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snpmfap01\charm\Episerver OneDrive\DWMP 2023\"/>
    </mc:Choice>
  </mc:AlternateContent>
  <xr:revisionPtr revIDLastSave="0" documentId="8_{E1B8B669-D08D-40B6-B83D-CE26A3CCDFEE}" xr6:coauthVersionLast="47" xr6:coauthVersionMax="47" xr10:uidLastSave="{00000000-0000-0000-0000-000000000000}"/>
  <bookViews>
    <workbookView xWindow="-120" yWindow="-120" windowWidth="29040" windowHeight="15840" xr2:uid="{E87BB904-53B5-4004-8024-F30D9505E447}"/>
  </bookViews>
  <sheets>
    <sheet name="Sheet1" sheetId="1" r:id="rId1"/>
    <sheet name="Sheet3" sheetId="3" r:id="rId2"/>
  </sheets>
  <externalReferences>
    <externalReference r:id="rId3"/>
    <externalReference r:id="rId4"/>
    <externalReference r:id="rId5"/>
    <externalReference r:id="rId6"/>
    <externalReference r:id="rId7"/>
  </externalReferences>
  <definedNames>
    <definedName name="_xlnm._FilterDatabase" localSheetId="0" hidden="1">Sheet1!$A$2:$L$2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1572" i="3" l="1"/>
  <c r="W1572" i="3"/>
  <c r="V1572" i="3"/>
  <c r="U1572" i="3"/>
  <c r="T1572" i="3"/>
  <c r="S1572" i="3"/>
  <c r="R1572" i="3"/>
  <c r="Q1572" i="3"/>
  <c r="P1572" i="3"/>
  <c r="O1572" i="3"/>
  <c r="N1572" i="3"/>
  <c r="M1572" i="3"/>
  <c r="Y1571" i="3"/>
  <c r="W1571" i="3"/>
  <c r="V1571" i="3"/>
  <c r="U1571" i="3"/>
  <c r="T1571" i="3"/>
  <c r="S1571" i="3"/>
  <c r="R1571" i="3"/>
  <c r="Q1571" i="3"/>
  <c r="P1571" i="3"/>
  <c r="O1571" i="3"/>
  <c r="N1571" i="3"/>
  <c r="M1571" i="3"/>
  <c r="L1571" i="3"/>
  <c r="Y1570" i="3"/>
  <c r="W1570" i="3"/>
  <c r="V1570" i="3"/>
  <c r="U1570" i="3"/>
  <c r="T1570" i="3"/>
  <c r="S1570" i="3"/>
  <c r="R1570" i="3"/>
  <c r="Q1570" i="3"/>
  <c r="P1570" i="3"/>
  <c r="O1570" i="3"/>
  <c r="N1570" i="3"/>
  <c r="M1570" i="3"/>
  <c r="L1570" i="3"/>
  <c r="Y1569" i="3"/>
  <c r="W1569" i="3"/>
  <c r="V1569" i="3"/>
  <c r="U1569" i="3"/>
  <c r="T1569" i="3"/>
  <c r="S1569" i="3"/>
  <c r="R1569" i="3"/>
  <c r="Q1569" i="3"/>
  <c r="P1569" i="3"/>
  <c r="O1569" i="3"/>
  <c r="N1569" i="3"/>
  <c r="M1569" i="3"/>
  <c r="Y1568" i="3"/>
  <c r="W1568" i="3"/>
  <c r="V1568" i="3"/>
  <c r="U1568" i="3"/>
  <c r="T1568" i="3"/>
  <c r="S1568" i="3"/>
  <c r="R1568" i="3"/>
  <c r="Q1568" i="3"/>
  <c r="P1568" i="3"/>
  <c r="O1568" i="3"/>
  <c r="N1568" i="3"/>
  <c r="M1568" i="3"/>
  <c r="Y1567" i="3"/>
  <c r="W1567" i="3"/>
  <c r="V1567" i="3"/>
  <c r="U1567" i="3"/>
  <c r="T1567" i="3"/>
  <c r="S1567" i="3"/>
  <c r="R1567" i="3"/>
  <c r="Q1567" i="3"/>
  <c r="P1567" i="3"/>
  <c r="O1567" i="3"/>
  <c r="N1567" i="3"/>
  <c r="M1567" i="3"/>
  <c r="Y1566" i="3"/>
  <c r="W1566" i="3"/>
  <c r="V1566" i="3"/>
  <c r="U1566" i="3"/>
  <c r="T1566" i="3"/>
  <c r="S1566" i="3"/>
  <c r="R1566" i="3"/>
  <c r="Q1566" i="3"/>
  <c r="P1566" i="3"/>
  <c r="O1566" i="3"/>
  <c r="N1566" i="3"/>
  <c r="M1566" i="3"/>
  <c r="Y1565" i="3"/>
  <c r="W1565" i="3"/>
  <c r="V1565" i="3"/>
  <c r="U1565" i="3"/>
  <c r="T1565" i="3"/>
  <c r="S1565" i="3"/>
  <c r="R1565" i="3"/>
  <c r="Q1565" i="3"/>
  <c r="P1565" i="3"/>
  <c r="O1565" i="3"/>
  <c r="N1565" i="3"/>
  <c r="M1565" i="3"/>
  <c r="Y1564" i="3"/>
  <c r="X1564" i="3"/>
  <c r="W1564" i="3"/>
  <c r="V1564" i="3"/>
  <c r="U1564" i="3"/>
  <c r="T1564" i="3"/>
  <c r="S1564" i="3"/>
  <c r="R1564" i="3"/>
  <c r="Q1564" i="3"/>
  <c r="P1564" i="3"/>
  <c r="O1564" i="3"/>
  <c r="N1564" i="3"/>
  <c r="M1564" i="3"/>
  <c r="Y1563" i="3"/>
  <c r="W1563" i="3"/>
  <c r="V1563" i="3"/>
  <c r="U1563" i="3"/>
  <c r="T1563" i="3"/>
  <c r="S1563" i="3"/>
  <c r="R1563" i="3"/>
  <c r="Q1563" i="3"/>
  <c r="P1563" i="3"/>
  <c r="O1563" i="3"/>
  <c r="N1563" i="3"/>
  <c r="M1563" i="3"/>
  <c r="Y1562" i="3"/>
  <c r="X1562" i="3"/>
  <c r="W1562" i="3"/>
  <c r="V1562" i="3"/>
  <c r="U1562" i="3"/>
  <c r="T1562" i="3"/>
  <c r="S1562" i="3"/>
  <c r="R1562" i="3"/>
  <c r="Q1562" i="3"/>
  <c r="P1562" i="3"/>
  <c r="O1562" i="3"/>
  <c r="N1562" i="3"/>
  <c r="M1562" i="3"/>
  <c r="Y1561" i="3"/>
  <c r="W1561" i="3"/>
  <c r="V1561" i="3"/>
  <c r="U1561" i="3"/>
  <c r="T1561" i="3"/>
  <c r="S1561" i="3"/>
  <c r="R1561" i="3"/>
  <c r="Q1561" i="3"/>
  <c r="P1561" i="3"/>
  <c r="O1561" i="3"/>
  <c r="N1561" i="3"/>
  <c r="M1561" i="3"/>
  <c r="Y1560" i="3"/>
  <c r="W1560" i="3"/>
  <c r="V1560" i="3"/>
  <c r="U1560" i="3"/>
  <c r="T1560" i="3"/>
  <c r="S1560" i="3"/>
  <c r="R1560" i="3"/>
  <c r="Q1560" i="3"/>
  <c r="P1560" i="3"/>
  <c r="O1560" i="3"/>
  <c r="N1560" i="3"/>
  <c r="M1560" i="3"/>
  <c r="Y1559" i="3"/>
  <c r="X1559" i="3"/>
  <c r="W1559" i="3"/>
  <c r="V1559" i="3"/>
  <c r="U1559" i="3"/>
  <c r="T1559" i="3"/>
  <c r="S1559" i="3"/>
  <c r="R1559" i="3"/>
  <c r="Q1559" i="3"/>
  <c r="P1559" i="3"/>
  <c r="O1559" i="3"/>
  <c r="N1559" i="3"/>
  <c r="M1559" i="3"/>
  <c r="Y1558" i="3"/>
  <c r="X1558" i="3"/>
  <c r="W1558" i="3"/>
  <c r="V1558" i="3"/>
  <c r="U1558" i="3"/>
  <c r="T1558" i="3"/>
  <c r="S1558" i="3"/>
  <c r="R1558" i="3"/>
  <c r="Q1558" i="3"/>
  <c r="P1558" i="3"/>
  <c r="O1558" i="3"/>
  <c r="N1558" i="3"/>
  <c r="M1558" i="3"/>
  <c r="Y1557" i="3"/>
  <c r="X1557" i="3"/>
  <c r="W1557" i="3"/>
  <c r="V1557" i="3"/>
  <c r="U1557" i="3"/>
  <c r="T1557" i="3"/>
  <c r="S1557" i="3"/>
  <c r="R1557" i="3"/>
  <c r="Q1557" i="3"/>
  <c r="P1557" i="3"/>
  <c r="O1557" i="3"/>
  <c r="N1557" i="3"/>
  <c r="M1557" i="3"/>
  <c r="L1557" i="3"/>
  <c r="Y1556" i="3"/>
  <c r="X1556" i="3"/>
  <c r="W1556" i="3"/>
  <c r="V1556" i="3"/>
  <c r="U1556" i="3"/>
  <c r="T1556" i="3"/>
  <c r="S1556" i="3"/>
  <c r="R1556" i="3"/>
  <c r="Q1556" i="3"/>
  <c r="P1556" i="3"/>
  <c r="O1556" i="3"/>
  <c r="N1556" i="3"/>
  <c r="M1556" i="3"/>
  <c r="Y1555" i="3"/>
  <c r="W1555" i="3"/>
  <c r="V1555" i="3"/>
  <c r="U1555" i="3"/>
  <c r="T1555" i="3"/>
  <c r="S1555" i="3"/>
  <c r="R1555" i="3"/>
  <c r="Q1555" i="3"/>
  <c r="P1555" i="3"/>
  <c r="O1555" i="3"/>
  <c r="N1555" i="3"/>
  <c r="M1555" i="3"/>
  <c r="Y1554" i="3"/>
  <c r="X1554" i="3"/>
  <c r="W1554" i="3"/>
  <c r="V1554" i="3"/>
  <c r="U1554" i="3"/>
  <c r="T1554" i="3"/>
  <c r="S1554" i="3"/>
  <c r="R1554" i="3"/>
  <c r="Q1554" i="3"/>
  <c r="P1554" i="3"/>
  <c r="O1554" i="3"/>
  <c r="N1554" i="3"/>
  <c r="M1554" i="3"/>
  <c r="Y1553" i="3"/>
  <c r="X1553" i="3"/>
  <c r="W1553" i="3"/>
  <c r="V1553" i="3"/>
  <c r="U1553" i="3"/>
  <c r="T1553" i="3"/>
  <c r="S1553" i="3"/>
  <c r="R1553" i="3"/>
  <c r="Q1553" i="3"/>
  <c r="P1553" i="3"/>
  <c r="O1553" i="3"/>
  <c r="N1553" i="3"/>
  <c r="M1553" i="3"/>
  <c r="Y1552" i="3"/>
  <c r="X1552" i="3"/>
  <c r="W1552" i="3"/>
  <c r="V1552" i="3"/>
  <c r="U1552" i="3"/>
  <c r="T1552" i="3"/>
  <c r="S1552" i="3"/>
  <c r="R1552" i="3"/>
  <c r="Q1552" i="3"/>
  <c r="P1552" i="3"/>
  <c r="O1552" i="3"/>
  <c r="N1552" i="3"/>
  <c r="M1552" i="3"/>
  <c r="Y1551" i="3"/>
  <c r="W1551" i="3"/>
  <c r="V1551" i="3"/>
  <c r="U1551" i="3"/>
  <c r="T1551" i="3"/>
  <c r="S1551" i="3"/>
  <c r="R1551" i="3"/>
  <c r="Q1551" i="3"/>
  <c r="P1551" i="3"/>
  <c r="O1551" i="3"/>
  <c r="N1551" i="3"/>
  <c r="M1551" i="3"/>
  <c r="Y1550" i="3"/>
  <c r="W1550" i="3"/>
  <c r="V1550" i="3"/>
  <c r="U1550" i="3"/>
  <c r="T1550" i="3"/>
  <c r="S1550" i="3"/>
  <c r="R1550" i="3"/>
  <c r="Q1550" i="3"/>
  <c r="P1550" i="3"/>
  <c r="O1550" i="3"/>
  <c r="N1550" i="3"/>
  <c r="M1550" i="3"/>
  <c r="Y1549" i="3"/>
  <c r="W1549" i="3"/>
  <c r="V1549" i="3"/>
  <c r="U1549" i="3"/>
  <c r="T1549" i="3"/>
  <c r="S1549" i="3"/>
  <c r="R1549" i="3"/>
  <c r="Q1549" i="3"/>
  <c r="P1549" i="3"/>
  <c r="O1549" i="3"/>
  <c r="N1549" i="3"/>
  <c r="M1549" i="3"/>
  <c r="Y1548" i="3"/>
  <c r="W1548" i="3"/>
  <c r="V1548" i="3"/>
  <c r="U1548" i="3"/>
  <c r="T1548" i="3"/>
  <c r="S1548" i="3"/>
  <c r="R1548" i="3"/>
  <c r="Q1548" i="3"/>
  <c r="P1548" i="3"/>
  <c r="O1548" i="3"/>
  <c r="N1548" i="3"/>
  <c r="M1548" i="3"/>
  <c r="Y1547" i="3"/>
  <c r="W1547" i="3"/>
  <c r="V1547" i="3"/>
  <c r="U1547" i="3"/>
  <c r="T1547" i="3"/>
  <c r="S1547" i="3"/>
  <c r="R1547" i="3"/>
  <c r="Q1547" i="3"/>
  <c r="P1547" i="3"/>
  <c r="O1547" i="3"/>
  <c r="N1547" i="3"/>
  <c r="M1547" i="3"/>
  <c r="L1547" i="3"/>
  <c r="Y1546" i="3"/>
  <c r="W1546" i="3"/>
  <c r="V1546" i="3"/>
  <c r="U1546" i="3"/>
  <c r="T1546" i="3"/>
  <c r="S1546" i="3"/>
  <c r="R1546" i="3"/>
  <c r="Q1546" i="3"/>
  <c r="P1546" i="3"/>
  <c r="O1546" i="3"/>
  <c r="N1546" i="3"/>
  <c r="M1546" i="3"/>
  <c r="Y1545" i="3"/>
  <c r="W1545" i="3"/>
  <c r="V1545" i="3"/>
  <c r="U1545" i="3"/>
  <c r="T1545" i="3"/>
  <c r="S1545" i="3"/>
  <c r="R1545" i="3"/>
  <c r="Q1545" i="3"/>
  <c r="P1545" i="3"/>
  <c r="O1545" i="3"/>
  <c r="N1545" i="3"/>
  <c r="M1545" i="3"/>
  <c r="Y1544" i="3"/>
  <c r="W1544" i="3"/>
  <c r="V1544" i="3"/>
  <c r="U1544" i="3"/>
  <c r="T1544" i="3"/>
  <c r="S1544" i="3"/>
  <c r="R1544" i="3"/>
  <c r="Q1544" i="3"/>
  <c r="P1544" i="3"/>
  <c r="O1544" i="3"/>
  <c r="N1544" i="3"/>
  <c r="M1544" i="3"/>
  <c r="Y1543" i="3"/>
  <c r="W1543" i="3"/>
  <c r="V1543" i="3"/>
  <c r="U1543" i="3"/>
  <c r="T1543" i="3"/>
  <c r="S1543" i="3"/>
  <c r="R1543" i="3"/>
  <c r="Q1543" i="3"/>
  <c r="P1543" i="3"/>
  <c r="O1543" i="3"/>
  <c r="N1543" i="3"/>
  <c r="M1543" i="3"/>
  <c r="Y1542" i="3"/>
  <c r="W1542" i="3"/>
  <c r="V1542" i="3"/>
  <c r="U1542" i="3"/>
  <c r="T1542" i="3"/>
  <c r="S1542" i="3"/>
  <c r="R1542" i="3"/>
  <c r="Q1542" i="3"/>
  <c r="P1542" i="3"/>
  <c r="O1542" i="3"/>
  <c r="N1542" i="3"/>
  <c r="M1542" i="3"/>
  <c r="Y1541" i="3"/>
  <c r="W1541" i="3"/>
  <c r="V1541" i="3"/>
  <c r="U1541" i="3"/>
  <c r="T1541" i="3"/>
  <c r="S1541" i="3"/>
  <c r="R1541" i="3"/>
  <c r="Q1541" i="3"/>
  <c r="P1541" i="3"/>
  <c r="O1541" i="3"/>
  <c r="N1541" i="3"/>
  <c r="M1541" i="3"/>
  <c r="Y1540" i="3"/>
  <c r="W1540" i="3"/>
  <c r="V1540" i="3"/>
  <c r="U1540" i="3"/>
  <c r="T1540" i="3"/>
  <c r="S1540" i="3"/>
  <c r="R1540" i="3"/>
  <c r="Q1540" i="3"/>
  <c r="P1540" i="3"/>
  <c r="O1540" i="3"/>
  <c r="N1540" i="3"/>
  <c r="M1540" i="3"/>
  <c r="Y1539" i="3"/>
  <c r="W1539" i="3"/>
  <c r="V1539" i="3"/>
  <c r="U1539" i="3"/>
  <c r="T1539" i="3"/>
  <c r="S1539" i="3"/>
  <c r="R1539" i="3"/>
  <c r="Q1539" i="3"/>
  <c r="P1539" i="3"/>
  <c r="O1539" i="3"/>
  <c r="N1539" i="3"/>
  <c r="M1539" i="3"/>
  <c r="Y1538" i="3"/>
  <c r="W1538" i="3"/>
  <c r="V1538" i="3"/>
  <c r="U1538" i="3"/>
  <c r="T1538" i="3"/>
  <c r="S1538" i="3"/>
  <c r="R1538" i="3"/>
  <c r="Q1538" i="3"/>
  <c r="P1538" i="3"/>
  <c r="O1538" i="3"/>
  <c r="N1538" i="3"/>
  <c r="M1538" i="3"/>
  <c r="Y1537" i="3"/>
  <c r="W1537" i="3"/>
  <c r="V1537" i="3"/>
  <c r="U1537" i="3"/>
  <c r="T1537" i="3"/>
  <c r="S1537" i="3"/>
  <c r="R1537" i="3"/>
  <c r="Q1537" i="3"/>
  <c r="P1537" i="3"/>
  <c r="O1537" i="3"/>
  <c r="N1537" i="3"/>
  <c r="M1537" i="3"/>
  <c r="Y1536" i="3"/>
  <c r="W1536" i="3"/>
  <c r="V1536" i="3"/>
  <c r="U1536" i="3"/>
  <c r="T1536" i="3"/>
  <c r="S1536" i="3"/>
  <c r="R1536" i="3"/>
  <c r="Q1536" i="3"/>
  <c r="P1536" i="3"/>
  <c r="O1536" i="3"/>
  <c r="N1536" i="3"/>
  <c r="M1536" i="3"/>
  <c r="Y1535" i="3"/>
  <c r="W1535" i="3"/>
  <c r="V1535" i="3"/>
  <c r="U1535" i="3"/>
  <c r="T1535" i="3"/>
  <c r="S1535" i="3"/>
  <c r="R1535" i="3"/>
  <c r="Q1535" i="3"/>
  <c r="P1535" i="3"/>
  <c r="O1535" i="3"/>
  <c r="N1535" i="3"/>
  <c r="M1535" i="3"/>
  <c r="L1535" i="3"/>
  <c r="Y1534" i="3"/>
  <c r="W1534" i="3"/>
  <c r="V1534" i="3"/>
  <c r="U1534" i="3"/>
  <c r="T1534" i="3"/>
  <c r="S1534" i="3"/>
  <c r="R1534" i="3"/>
  <c r="Q1534" i="3"/>
  <c r="P1534" i="3"/>
  <c r="O1534" i="3"/>
  <c r="N1534" i="3"/>
  <c r="M1534" i="3"/>
  <c r="Y1533" i="3"/>
  <c r="W1533" i="3"/>
  <c r="V1533" i="3"/>
  <c r="U1533" i="3"/>
  <c r="T1533" i="3"/>
  <c r="S1533" i="3"/>
  <c r="R1533" i="3"/>
  <c r="Q1533" i="3"/>
  <c r="P1533" i="3"/>
  <c r="O1533" i="3"/>
  <c r="N1533" i="3"/>
  <c r="M1533" i="3"/>
  <c r="Y1532" i="3"/>
  <c r="W1532" i="3"/>
  <c r="V1532" i="3"/>
  <c r="U1532" i="3"/>
  <c r="T1532" i="3"/>
  <c r="S1532" i="3"/>
  <c r="R1532" i="3"/>
  <c r="Q1532" i="3"/>
  <c r="P1532" i="3"/>
  <c r="O1532" i="3"/>
  <c r="N1532" i="3"/>
  <c r="M1532" i="3"/>
  <c r="Y1531" i="3"/>
  <c r="W1531" i="3"/>
  <c r="V1531" i="3"/>
  <c r="U1531" i="3"/>
  <c r="T1531" i="3"/>
  <c r="S1531" i="3"/>
  <c r="R1531" i="3"/>
  <c r="Q1531" i="3"/>
  <c r="P1531" i="3"/>
  <c r="O1531" i="3"/>
  <c r="N1531" i="3"/>
  <c r="M1531" i="3"/>
  <c r="Y1530" i="3"/>
  <c r="W1530" i="3"/>
  <c r="V1530" i="3"/>
  <c r="U1530" i="3"/>
  <c r="T1530" i="3"/>
  <c r="S1530" i="3"/>
  <c r="R1530" i="3"/>
  <c r="Q1530" i="3"/>
  <c r="P1530" i="3"/>
  <c r="O1530" i="3"/>
  <c r="N1530" i="3"/>
  <c r="M1530" i="3"/>
  <c r="Y1529" i="3"/>
  <c r="W1529" i="3"/>
  <c r="V1529" i="3"/>
  <c r="U1529" i="3"/>
  <c r="T1529" i="3"/>
  <c r="S1529" i="3"/>
  <c r="R1529" i="3"/>
  <c r="Q1529" i="3"/>
  <c r="P1529" i="3"/>
  <c r="O1529" i="3"/>
  <c r="N1529" i="3"/>
  <c r="M1529" i="3"/>
  <c r="Y1528" i="3"/>
  <c r="W1528" i="3"/>
  <c r="V1528" i="3"/>
  <c r="U1528" i="3"/>
  <c r="T1528" i="3"/>
  <c r="S1528" i="3"/>
  <c r="R1528" i="3"/>
  <c r="Q1528" i="3"/>
  <c r="P1528" i="3"/>
  <c r="O1528" i="3"/>
  <c r="N1528" i="3"/>
  <c r="M1528" i="3"/>
  <c r="Y1527" i="3"/>
  <c r="W1527" i="3"/>
  <c r="V1527" i="3"/>
  <c r="U1527" i="3"/>
  <c r="T1527" i="3"/>
  <c r="S1527" i="3"/>
  <c r="R1527" i="3"/>
  <c r="Q1527" i="3"/>
  <c r="P1527" i="3"/>
  <c r="O1527" i="3"/>
  <c r="N1527" i="3"/>
  <c r="M1527" i="3"/>
  <c r="Y1526" i="3"/>
  <c r="X1526" i="3"/>
  <c r="W1526" i="3"/>
  <c r="V1526" i="3"/>
  <c r="U1526" i="3"/>
  <c r="T1526" i="3"/>
  <c r="S1526" i="3"/>
  <c r="R1526" i="3"/>
  <c r="Q1526" i="3"/>
  <c r="P1526" i="3"/>
  <c r="O1526" i="3"/>
  <c r="N1526" i="3"/>
  <c r="M1526" i="3"/>
  <c r="Y1525" i="3"/>
  <c r="W1525" i="3"/>
  <c r="V1525" i="3"/>
  <c r="U1525" i="3"/>
  <c r="T1525" i="3"/>
  <c r="S1525" i="3"/>
  <c r="R1525" i="3"/>
  <c r="Q1525" i="3"/>
  <c r="P1525" i="3"/>
  <c r="O1525" i="3"/>
  <c r="N1525" i="3"/>
  <c r="M1525" i="3"/>
  <c r="Y1524" i="3"/>
  <c r="X1524" i="3"/>
  <c r="W1524" i="3"/>
  <c r="V1524" i="3"/>
  <c r="U1524" i="3"/>
  <c r="T1524" i="3"/>
  <c r="S1524" i="3"/>
  <c r="R1524" i="3"/>
  <c r="Q1524" i="3"/>
  <c r="P1524" i="3"/>
  <c r="O1524" i="3"/>
  <c r="N1524" i="3"/>
  <c r="M1524" i="3"/>
  <c r="Y1523" i="3"/>
  <c r="W1523" i="3"/>
  <c r="V1523" i="3"/>
  <c r="U1523" i="3"/>
  <c r="T1523" i="3"/>
  <c r="S1523" i="3"/>
  <c r="R1523" i="3"/>
  <c r="Q1523" i="3"/>
  <c r="P1523" i="3"/>
  <c r="O1523" i="3"/>
  <c r="N1523" i="3"/>
  <c r="M1523" i="3"/>
  <c r="Y1522" i="3"/>
  <c r="W1522" i="3"/>
  <c r="V1522" i="3"/>
  <c r="U1522" i="3"/>
  <c r="T1522" i="3"/>
  <c r="S1522" i="3"/>
  <c r="R1522" i="3"/>
  <c r="Q1522" i="3"/>
  <c r="P1522" i="3"/>
  <c r="O1522" i="3"/>
  <c r="N1522" i="3"/>
  <c r="M1522" i="3"/>
  <c r="Y1521" i="3"/>
  <c r="W1521" i="3"/>
  <c r="V1521" i="3"/>
  <c r="U1521" i="3"/>
  <c r="T1521" i="3"/>
  <c r="S1521" i="3"/>
  <c r="R1521" i="3"/>
  <c r="Q1521" i="3"/>
  <c r="P1521" i="3"/>
  <c r="O1521" i="3"/>
  <c r="N1521" i="3"/>
  <c r="M1521" i="3"/>
  <c r="Y1520" i="3"/>
  <c r="W1520" i="3"/>
  <c r="V1520" i="3"/>
  <c r="U1520" i="3"/>
  <c r="T1520" i="3"/>
  <c r="S1520" i="3"/>
  <c r="R1520" i="3"/>
  <c r="Q1520" i="3"/>
  <c r="P1520" i="3"/>
  <c r="O1520" i="3"/>
  <c r="N1520" i="3"/>
  <c r="M1520" i="3"/>
  <c r="Y1519" i="3"/>
  <c r="W1519" i="3"/>
  <c r="V1519" i="3"/>
  <c r="U1519" i="3"/>
  <c r="T1519" i="3"/>
  <c r="S1519" i="3"/>
  <c r="R1519" i="3"/>
  <c r="Q1519" i="3"/>
  <c r="P1519" i="3"/>
  <c r="O1519" i="3"/>
  <c r="N1519" i="3"/>
  <c r="M1519" i="3"/>
  <c r="Y1518" i="3"/>
  <c r="X1518" i="3"/>
  <c r="W1518" i="3"/>
  <c r="V1518" i="3"/>
  <c r="U1518" i="3"/>
  <c r="T1518" i="3"/>
  <c r="S1518" i="3"/>
  <c r="R1518" i="3"/>
  <c r="Q1518" i="3"/>
  <c r="P1518" i="3"/>
  <c r="O1518" i="3"/>
  <c r="N1518" i="3"/>
  <c r="M1518" i="3"/>
  <c r="L1518" i="3"/>
  <c r="Y1517" i="3"/>
  <c r="X1517" i="3"/>
  <c r="W1517" i="3"/>
  <c r="V1517" i="3"/>
  <c r="U1517" i="3"/>
  <c r="T1517" i="3"/>
  <c r="S1517" i="3"/>
  <c r="R1517" i="3"/>
  <c r="Q1517" i="3"/>
  <c r="P1517" i="3"/>
  <c r="O1517" i="3"/>
  <c r="N1517" i="3"/>
  <c r="M1517" i="3"/>
  <c r="Y1516" i="3"/>
  <c r="X1516" i="3"/>
  <c r="W1516" i="3"/>
  <c r="V1516" i="3"/>
  <c r="U1516" i="3"/>
  <c r="T1516" i="3"/>
  <c r="S1516" i="3"/>
  <c r="R1516" i="3"/>
  <c r="Q1516" i="3"/>
  <c r="P1516" i="3"/>
  <c r="O1516" i="3"/>
  <c r="N1516" i="3"/>
  <c r="M1516" i="3"/>
  <c r="Y1515" i="3"/>
  <c r="W1515" i="3"/>
  <c r="V1515" i="3"/>
  <c r="U1515" i="3"/>
  <c r="T1515" i="3"/>
  <c r="S1515" i="3"/>
  <c r="R1515" i="3"/>
  <c r="Q1515" i="3"/>
  <c r="P1515" i="3"/>
  <c r="O1515" i="3"/>
  <c r="N1515" i="3"/>
  <c r="M1515" i="3"/>
  <c r="Y1514" i="3"/>
  <c r="X1514" i="3"/>
  <c r="W1514" i="3"/>
  <c r="V1514" i="3"/>
  <c r="U1514" i="3"/>
  <c r="T1514" i="3"/>
  <c r="S1514" i="3"/>
  <c r="R1514" i="3"/>
  <c r="Q1514" i="3"/>
  <c r="P1514" i="3"/>
  <c r="O1514" i="3"/>
  <c r="N1514" i="3"/>
  <c r="M1514" i="3"/>
  <c r="Y1513" i="3"/>
  <c r="X1513" i="3"/>
  <c r="W1513" i="3"/>
  <c r="V1513" i="3"/>
  <c r="U1513" i="3"/>
  <c r="T1513" i="3"/>
  <c r="S1513" i="3"/>
  <c r="R1513" i="3"/>
  <c r="Q1513" i="3"/>
  <c r="P1513" i="3"/>
  <c r="O1513" i="3"/>
  <c r="N1513" i="3"/>
  <c r="M1513" i="3"/>
  <c r="Y1512" i="3"/>
  <c r="W1512" i="3"/>
  <c r="V1512" i="3"/>
  <c r="U1512" i="3"/>
  <c r="T1512" i="3"/>
  <c r="S1512" i="3"/>
  <c r="R1512" i="3"/>
  <c r="Q1512" i="3"/>
  <c r="P1512" i="3"/>
  <c r="O1512" i="3"/>
  <c r="N1512" i="3"/>
  <c r="M1512" i="3"/>
  <c r="Y1511" i="3"/>
  <c r="X1511" i="3"/>
  <c r="W1511" i="3"/>
  <c r="V1511" i="3"/>
  <c r="U1511" i="3"/>
  <c r="T1511" i="3"/>
  <c r="S1511" i="3"/>
  <c r="R1511" i="3"/>
  <c r="Q1511" i="3"/>
  <c r="P1511" i="3"/>
  <c r="O1511" i="3"/>
  <c r="N1511" i="3"/>
  <c r="M1511" i="3"/>
  <c r="Y1510" i="3"/>
  <c r="X1510" i="3"/>
  <c r="W1510" i="3"/>
  <c r="V1510" i="3"/>
  <c r="U1510" i="3"/>
  <c r="T1510" i="3"/>
  <c r="S1510" i="3"/>
  <c r="R1510" i="3"/>
  <c r="Q1510" i="3"/>
  <c r="P1510" i="3"/>
  <c r="O1510" i="3"/>
  <c r="N1510" i="3"/>
  <c r="M1510" i="3"/>
  <c r="Y1509" i="3"/>
  <c r="X1509" i="3"/>
  <c r="W1509" i="3"/>
  <c r="V1509" i="3"/>
  <c r="U1509" i="3"/>
  <c r="T1509" i="3"/>
  <c r="S1509" i="3"/>
  <c r="R1509" i="3"/>
  <c r="Q1509" i="3"/>
  <c r="P1509" i="3"/>
  <c r="O1509" i="3"/>
  <c r="N1509" i="3"/>
  <c r="M1509" i="3"/>
  <c r="Y1508" i="3"/>
  <c r="W1508" i="3"/>
  <c r="V1508" i="3"/>
  <c r="U1508" i="3"/>
  <c r="T1508" i="3"/>
  <c r="S1508" i="3"/>
  <c r="R1508" i="3"/>
  <c r="Q1508" i="3"/>
  <c r="P1508" i="3"/>
  <c r="O1508" i="3"/>
  <c r="N1508" i="3"/>
  <c r="M1508" i="3"/>
  <c r="L1508" i="3"/>
  <c r="Y1507" i="3"/>
  <c r="W1507" i="3"/>
  <c r="V1507" i="3"/>
  <c r="U1507" i="3"/>
  <c r="T1507" i="3"/>
  <c r="S1507" i="3"/>
  <c r="R1507" i="3"/>
  <c r="Q1507" i="3"/>
  <c r="P1507" i="3"/>
  <c r="O1507" i="3"/>
  <c r="N1507" i="3"/>
  <c r="M1507" i="3"/>
  <c r="Y1506" i="3"/>
  <c r="W1506" i="3"/>
  <c r="V1506" i="3"/>
  <c r="U1506" i="3"/>
  <c r="T1506" i="3"/>
  <c r="S1506" i="3"/>
  <c r="R1506" i="3"/>
  <c r="Q1506" i="3"/>
  <c r="P1506" i="3"/>
  <c r="O1506" i="3"/>
  <c r="N1506" i="3"/>
  <c r="M1506" i="3"/>
  <c r="Y1505" i="3"/>
  <c r="W1505" i="3"/>
  <c r="V1505" i="3"/>
  <c r="U1505" i="3"/>
  <c r="T1505" i="3"/>
  <c r="S1505" i="3"/>
  <c r="R1505" i="3"/>
  <c r="Q1505" i="3"/>
  <c r="P1505" i="3"/>
  <c r="O1505" i="3"/>
  <c r="N1505" i="3"/>
  <c r="M1505" i="3"/>
  <c r="Y1504" i="3"/>
  <c r="W1504" i="3"/>
  <c r="V1504" i="3"/>
  <c r="U1504" i="3"/>
  <c r="T1504" i="3"/>
  <c r="S1504" i="3"/>
  <c r="R1504" i="3"/>
  <c r="Q1504" i="3"/>
  <c r="P1504" i="3"/>
  <c r="O1504" i="3"/>
  <c r="N1504" i="3"/>
  <c r="M1504" i="3"/>
  <c r="Y1503" i="3"/>
  <c r="X1503" i="3"/>
  <c r="W1503" i="3"/>
  <c r="V1503" i="3"/>
  <c r="U1503" i="3"/>
  <c r="T1503" i="3"/>
  <c r="S1503" i="3"/>
  <c r="R1503" i="3"/>
  <c r="Q1503" i="3"/>
  <c r="P1503" i="3"/>
  <c r="O1503" i="3"/>
  <c r="N1503" i="3"/>
  <c r="M1503" i="3"/>
  <c r="Y1502" i="3"/>
  <c r="W1502" i="3"/>
  <c r="V1502" i="3"/>
  <c r="U1502" i="3"/>
  <c r="T1502" i="3"/>
  <c r="S1502" i="3"/>
  <c r="R1502" i="3"/>
  <c r="Q1502" i="3"/>
  <c r="P1502" i="3"/>
  <c r="O1502" i="3"/>
  <c r="N1502" i="3"/>
  <c r="M1502" i="3"/>
  <c r="Y1501" i="3"/>
  <c r="W1501" i="3"/>
  <c r="V1501" i="3"/>
  <c r="U1501" i="3"/>
  <c r="T1501" i="3"/>
  <c r="S1501" i="3"/>
  <c r="R1501" i="3"/>
  <c r="Q1501" i="3"/>
  <c r="P1501" i="3"/>
  <c r="O1501" i="3"/>
  <c r="N1501" i="3"/>
  <c r="M1501" i="3"/>
  <c r="Y1500" i="3"/>
  <c r="W1500" i="3"/>
  <c r="V1500" i="3"/>
  <c r="U1500" i="3"/>
  <c r="T1500" i="3"/>
  <c r="S1500" i="3"/>
  <c r="R1500" i="3"/>
  <c r="Q1500" i="3"/>
  <c r="P1500" i="3"/>
  <c r="O1500" i="3"/>
  <c r="N1500" i="3"/>
  <c r="M1500" i="3"/>
  <c r="Y1499" i="3"/>
  <c r="W1499" i="3"/>
  <c r="V1499" i="3"/>
  <c r="U1499" i="3"/>
  <c r="T1499" i="3"/>
  <c r="S1499" i="3"/>
  <c r="R1499" i="3"/>
  <c r="Q1499" i="3"/>
  <c r="P1499" i="3"/>
  <c r="O1499" i="3"/>
  <c r="N1499" i="3"/>
  <c r="M1499" i="3"/>
  <c r="Y1498" i="3"/>
  <c r="W1498" i="3"/>
  <c r="V1498" i="3"/>
  <c r="U1498" i="3"/>
  <c r="T1498" i="3"/>
  <c r="S1498" i="3"/>
  <c r="R1498" i="3"/>
  <c r="Q1498" i="3"/>
  <c r="P1498" i="3"/>
  <c r="O1498" i="3"/>
  <c r="N1498" i="3"/>
  <c r="M1498" i="3"/>
  <c r="Y1497" i="3"/>
  <c r="W1497" i="3"/>
  <c r="V1497" i="3"/>
  <c r="U1497" i="3"/>
  <c r="T1497" i="3"/>
  <c r="S1497" i="3"/>
  <c r="R1497" i="3"/>
  <c r="Q1497" i="3"/>
  <c r="P1497" i="3"/>
  <c r="O1497" i="3"/>
  <c r="N1497" i="3"/>
  <c r="M1497" i="3"/>
  <c r="Y1496" i="3"/>
  <c r="W1496" i="3"/>
  <c r="V1496" i="3"/>
  <c r="U1496" i="3"/>
  <c r="T1496" i="3"/>
  <c r="S1496" i="3"/>
  <c r="R1496" i="3"/>
  <c r="Q1496" i="3"/>
  <c r="P1496" i="3"/>
  <c r="O1496" i="3"/>
  <c r="N1496" i="3"/>
  <c r="M1496" i="3"/>
  <c r="Y1495" i="3"/>
  <c r="W1495" i="3"/>
  <c r="V1495" i="3"/>
  <c r="U1495" i="3"/>
  <c r="T1495" i="3"/>
  <c r="S1495" i="3"/>
  <c r="R1495" i="3"/>
  <c r="Q1495" i="3"/>
  <c r="P1495" i="3"/>
  <c r="O1495" i="3"/>
  <c r="N1495" i="3"/>
  <c r="M1495" i="3"/>
  <c r="Y1494" i="3"/>
  <c r="W1494" i="3"/>
  <c r="V1494" i="3"/>
  <c r="U1494" i="3"/>
  <c r="T1494" i="3"/>
  <c r="S1494" i="3"/>
  <c r="R1494" i="3"/>
  <c r="Q1494" i="3"/>
  <c r="P1494" i="3"/>
  <c r="O1494" i="3"/>
  <c r="N1494" i="3"/>
  <c r="M1494" i="3"/>
  <c r="Y1493" i="3"/>
  <c r="W1493" i="3"/>
  <c r="V1493" i="3"/>
  <c r="U1493" i="3"/>
  <c r="T1493" i="3"/>
  <c r="S1493" i="3"/>
  <c r="R1493" i="3"/>
  <c r="Q1493" i="3"/>
  <c r="P1493" i="3"/>
  <c r="O1493" i="3"/>
  <c r="N1493" i="3"/>
  <c r="M1493" i="3"/>
  <c r="Y1492" i="3"/>
  <c r="W1492" i="3"/>
  <c r="V1492" i="3"/>
  <c r="U1492" i="3"/>
  <c r="T1492" i="3"/>
  <c r="S1492" i="3"/>
  <c r="R1492" i="3"/>
  <c r="Q1492" i="3"/>
  <c r="P1492" i="3"/>
  <c r="O1492" i="3"/>
  <c r="N1492" i="3"/>
  <c r="M1492" i="3"/>
  <c r="Y1491" i="3"/>
  <c r="W1491" i="3"/>
  <c r="V1491" i="3"/>
  <c r="U1491" i="3"/>
  <c r="T1491" i="3"/>
  <c r="S1491" i="3"/>
  <c r="R1491" i="3"/>
  <c r="Q1491" i="3"/>
  <c r="P1491" i="3"/>
  <c r="O1491" i="3"/>
  <c r="N1491" i="3"/>
  <c r="M1491" i="3"/>
  <c r="Y1490" i="3"/>
  <c r="W1490" i="3"/>
  <c r="V1490" i="3"/>
  <c r="U1490" i="3"/>
  <c r="T1490" i="3"/>
  <c r="S1490" i="3"/>
  <c r="R1490" i="3"/>
  <c r="Q1490" i="3"/>
  <c r="P1490" i="3"/>
  <c r="O1490" i="3"/>
  <c r="N1490" i="3"/>
  <c r="M1490" i="3"/>
  <c r="Y1489" i="3"/>
  <c r="W1489" i="3"/>
  <c r="V1489" i="3"/>
  <c r="U1489" i="3"/>
  <c r="T1489" i="3"/>
  <c r="S1489" i="3"/>
  <c r="R1489" i="3"/>
  <c r="Q1489" i="3"/>
  <c r="P1489" i="3"/>
  <c r="O1489" i="3"/>
  <c r="N1489" i="3"/>
  <c r="M1489" i="3"/>
  <c r="Y1488" i="3"/>
  <c r="W1488" i="3"/>
  <c r="V1488" i="3"/>
  <c r="U1488" i="3"/>
  <c r="T1488" i="3"/>
  <c r="S1488" i="3"/>
  <c r="R1488" i="3"/>
  <c r="Q1488" i="3"/>
  <c r="P1488" i="3"/>
  <c r="O1488" i="3"/>
  <c r="N1488" i="3"/>
  <c r="M1488" i="3"/>
  <c r="Y1487" i="3"/>
  <c r="W1487" i="3"/>
  <c r="V1487" i="3"/>
  <c r="U1487" i="3"/>
  <c r="T1487" i="3"/>
  <c r="S1487" i="3"/>
  <c r="R1487" i="3"/>
  <c r="Q1487" i="3"/>
  <c r="P1487" i="3"/>
  <c r="O1487" i="3"/>
  <c r="N1487" i="3"/>
  <c r="M1487" i="3"/>
  <c r="Y1486" i="3"/>
  <c r="W1486" i="3"/>
  <c r="V1486" i="3"/>
  <c r="U1486" i="3"/>
  <c r="T1486" i="3"/>
  <c r="S1486" i="3"/>
  <c r="R1486" i="3"/>
  <c r="Q1486" i="3"/>
  <c r="P1486" i="3"/>
  <c r="O1486" i="3"/>
  <c r="N1486" i="3"/>
  <c r="M1486" i="3"/>
  <c r="Y1485" i="3"/>
  <c r="W1485" i="3"/>
  <c r="V1485" i="3"/>
  <c r="U1485" i="3"/>
  <c r="T1485" i="3"/>
  <c r="S1485" i="3"/>
  <c r="R1485" i="3"/>
  <c r="Q1485" i="3"/>
  <c r="P1485" i="3"/>
  <c r="O1485" i="3"/>
  <c r="N1485" i="3"/>
  <c r="M1485" i="3"/>
  <c r="P1484" i="3"/>
  <c r="Y1483" i="3"/>
  <c r="W1483" i="3"/>
  <c r="V1483" i="3"/>
  <c r="U1483" i="3"/>
  <c r="T1483" i="3"/>
  <c r="S1483" i="3"/>
  <c r="R1483" i="3"/>
  <c r="Q1483" i="3"/>
  <c r="P1483" i="3"/>
  <c r="O1483" i="3"/>
  <c r="N1483" i="3"/>
  <c r="M1483" i="3"/>
  <c r="Y1482" i="3"/>
  <c r="W1482" i="3"/>
  <c r="V1482" i="3"/>
  <c r="U1482" i="3"/>
  <c r="T1482" i="3"/>
  <c r="S1482" i="3"/>
  <c r="R1482" i="3"/>
  <c r="Q1482" i="3"/>
  <c r="P1482" i="3"/>
  <c r="O1482" i="3"/>
  <c r="N1482" i="3"/>
  <c r="M1482" i="3"/>
  <c r="Y1481" i="3"/>
  <c r="W1481" i="3"/>
  <c r="V1481" i="3"/>
  <c r="U1481" i="3"/>
  <c r="T1481" i="3"/>
  <c r="S1481" i="3"/>
  <c r="R1481" i="3"/>
  <c r="Q1481" i="3"/>
  <c r="P1481" i="3"/>
  <c r="O1481" i="3"/>
  <c r="N1481" i="3"/>
  <c r="M1481" i="3"/>
  <c r="Y1480" i="3"/>
  <c r="W1480" i="3"/>
  <c r="V1480" i="3"/>
  <c r="U1480" i="3"/>
  <c r="T1480" i="3"/>
  <c r="S1480" i="3"/>
  <c r="R1480" i="3"/>
  <c r="Q1480" i="3"/>
  <c r="P1480" i="3"/>
  <c r="O1480" i="3"/>
  <c r="N1480" i="3"/>
  <c r="M1480" i="3"/>
  <c r="Y1479" i="3"/>
  <c r="W1479" i="3"/>
  <c r="V1479" i="3"/>
  <c r="U1479" i="3"/>
  <c r="T1479" i="3"/>
  <c r="S1479" i="3"/>
  <c r="R1479" i="3"/>
  <c r="Q1479" i="3"/>
  <c r="P1479" i="3"/>
  <c r="O1479" i="3"/>
  <c r="N1479" i="3"/>
  <c r="M1479" i="3"/>
  <c r="L1479" i="3"/>
  <c r="Y1478" i="3"/>
  <c r="W1478" i="3"/>
  <c r="V1478" i="3"/>
  <c r="U1478" i="3"/>
  <c r="T1478" i="3"/>
  <c r="S1478" i="3"/>
  <c r="R1478" i="3"/>
  <c r="Q1478" i="3"/>
  <c r="P1478" i="3"/>
  <c r="O1478" i="3"/>
  <c r="N1478" i="3"/>
  <c r="M1478" i="3"/>
  <c r="Y1477" i="3"/>
  <c r="W1477" i="3"/>
  <c r="V1477" i="3"/>
  <c r="U1477" i="3"/>
  <c r="T1477" i="3"/>
  <c r="S1477" i="3"/>
  <c r="R1477" i="3"/>
  <c r="Q1477" i="3"/>
  <c r="P1477" i="3"/>
  <c r="O1477" i="3"/>
  <c r="N1477" i="3"/>
  <c r="M1477" i="3"/>
  <c r="Y1476" i="3"/>
  <c r="W1476" i="3"/>
  <c r="V1476" i="3"/>
  <c r="U1476" i="3"/>
  <c r="T1476" i="3"/>
  <c r="S1476" i="3"/>
  <c r="R1476" i="3"/>
  <c r="Q1476" i="3"/>
  <c r="P1476" i="3"/>
  <c r="O1476" i="3"/>
  <c r="N1476" i="3"/>
  <c r="M1476" i="3"/>
  <c r="Y1475" i="3"/>
  <c r="W1475" i="3"/>
  <c r="V1475" i="3"/>
  <c r="U1475" i="3"/>
  <c r="T1475" i="3"/>
  <c r="S1475" i="3"/>
  <c r="R1475" i="3"/>
  <c r="Q1475" i="3"/>
  <c r="P1475" i="3"/>
  <c r="O1475" i="3"/>
  <c r="N1475" i="3"/>
  <c r="M1475" i="3"/>
  <c r="Y1474" i="3"/>
  <c r="W1474" i="3"/>
  <c r="V1474" i="3"/>
  <c r="U1474" i="3"/>
  <c r="T1474" i="3"/>
  <c r="S1474" i="3"/>
  <c r="R1474" i="3"/>
  <c r="Q1474" i="3"/>
  <c r="P1474" i="3"/>
  <c r="O1474" i="3"/>
  <c r="N1474" i="3"/>
  <c r="M1474" i="3"/>
  <c r="Y1473" i="3"/>
  <c r="W1473" i="3"/>
  <c r="V1473" i="3"/>
  <c r="U1473" i="3"/>
  <c r="T1473" i="3"/>
  <c r="S1473" i="3"/>
  <c r="R1473" i="3"/>
  <c r="Q1473" i="3"/>
  <c r="P1473" i="3"/>
  <c r="O1473" i="3"/>
  <c r="N1473" i="3"/>
  <c r="M1473" i="3"/>
  <c r="Y1472" i="3"/>
  <c r="W1472" i="3"/>
  <c r="V1472" i="3"/>
  <c r="U1472" i="3"/>
  <c r="T1472" i="3"/>
  <c r="S1472" i="3"/>
  <c r="R1472" i="3"/>
  <c r="Q1472" i="3"/>
  <c r="P1472" i="3"/>
  <c r="O1472" i="3"/>
  <c r="N1472" i="3"/>
  <c r="M1472" i="3"/>
  <c r="Y1471" i="3"/>
  <c r="W1471" i="3"/>
  <c r="V1471" i="3"/>
  <c r="U1471" i="3"/>
  <c r="T1471" i="3"/>
  <c r="S1471" i="3"/>
  <c r="R1471" i="3"/>
  <c r="Q1471" i="3"/>
  <c r="P1471" i="3"/>
  <c r="O1471" i="3"/>
  <c r="N1471" i="3"/>
  <c r="M1471" i="3"/>
  <c r="Y1470" i="3"/>
  <c r="W1470" i="3"/>
  <c r="V1470" i="3"/>
  <c r="U1470" i="3"/>
  <c r="T1470" i="3"/>
  <c r="S1470" i="3"/>
  <c r="R1470" i="3"/>
  <c r="Q1470" i="3"/>
  <c r="P1470" i="3"/>
  <c r="O1470" i="3"/>
  <c r="N1470" i="3"/>
  <c r="M1470" i="3"/>
  <c r="Y1469" i="3"/>
  <c r="W1469" i="3"/>
  <c r="V1469" i="3"/>
  <c r="U1469" i="3"/>
  <c r="T1469" i="3"/>
  <c r="S1469" i="3"/>
  <c r="R1469" i="3"/>
  <c r="Q1469" i="3"/>
  <c r="P1469" i="3"/>
  <c r="O1469" i="3"/>
  <c r="N1469" i="3"/>
  <c r="M1469" i="3"/>
  <c r="Y1468" i="3"/>
  <c r="W1468" i="3"/>
  <c r="V1468" i="3"/>
  <c r="U1468" i="3"/>
  <c r="T1468" i="3"/>
  <c r="S1468" i="3"/>
  <c r="R1468" i="3"/>
  <c r="Q1468" i="3"/>
  <c r="P1468" i="3"/>
  <c r="O1468" i="3"/>
  <c r="N1468" i="3"/>
  <c r="M1468" i="3"/>
  <c r="Y1467" i="3"/>
  <c r="W1467" i="3"/>
  <c r="V1467" i="3"/>
  <c r="U1467" i="3"/>
  <c r="T1467" i="3"/>
  <c r="S1467" i="3"/>
  <c r="R1467" i="3"/>
  <c r="Q1467" i="3"/>
  <c r="P1467" i="3"/>
  <c r="O1467" i="3"/>
  <c r="N1467" i="3"/>
  <c r="M1467" i="3"/>
  <c r="Y1466" i="3"/>
  <c r="W1466" i="3"/>
  <c r="V1466" i="3"/>
  <c r="U1466" i="3"/>
  <c r="T1466" i="3"/>
  <c r="S1466" i="3"/>
  <c r="R1466" i="3"/>
  <c r="Q1466" i="3"/>
  <c r="P1466" i="3"/>
  <c r="O1466" i="3"/>
  <c r="N1466" i="3"/>
  <c r="M1466" i="3"/>
  <c r="Y1465" i="3"/>
  <c r="W1465" i="3"/>
  <c r="V1465" i="3"/>
  <c r="U1465" i="3"/>
  <c r="T1465" i="3"/>
  <c r="S1465" i="3"/>
  <c r="R1465" i="3"/>
  <c r="Q1465" i="3"/>
  <c r="P1465" i="3"/>
  <c r="O1465" i="3"/>
  <c r="N1465" i="3"/>
  <c r="M1465" i="3"/>
  <c r="Y1464" i="3"/>
  <c r="W1464" i="3"/>
  <c r="V1464" i="3"/>
  <c r="U1464" i="3"/>
  <c r="T1464" i="3"/>
  <c r="S1464" i="3"/>
  <c r="R1464" i="3"/>
  <c r="Q1464" i="3"/>
  <c r="P1464" i="3"/>
  <c r="O1464" i="3"/>
  <c r="N1464" i="3"/>
  <c r="M1464" i="3"/>
  <c r="Y1463" i="3"/>
  <c r="W1463" i="3"/>
  <c r="V1463" i="3"/>
  <c r="U1463" i="3"/>
  <c r="T1463" i="3"/>
  <c r="S1463" i="3"/>
  <c r="R1463" i="3"/>
  <c r="Q1463" i="3"/>
  <c r="P1463" i="3"/>
  <c r="O1463" i="3"/>
  <c r="N1463" i="3"/>
  <c r="M1463" i="3"/>
  <c r="L1463" i="3"/>
  <c r="Y1462" i="3"/>
  <c r="X1462" i="3"/>
  <c r="W1462" i="3"/>
  <c r="V1462" i="3"/>
  <c r="U1462" i="3"/>
  <c r="T1462" i="3"/>
  <c r="S1462" i="3"/>
  <c r="R1462" i="3"/>
  <c r="Q1462" i="3"/>
  <c r="P1462" i="3"/>
  <c r="O1462" i="3"/>
  <c r="N1462" i="3"/>
  <c r="M1462" i="3"/>
  <c r="M1461" i="3"/>
  <c r="O1461" i="3" s="1"/>
  <c r="P1461" i="3" s="1"/>
  <c r="Y1460" i="3"/>
  <c r="W1460" i="3"/>
  <c r="V1460" i="3"/>
  <c r="U1460" i="3"/>
  <c r="T1460" i="3"/>
  <c r="S1460" i="3"/>
  <c r="R1460" i="3"/>
  <c r="Q1460" i="3"/>
  <c r="P1460" i="3"/>
  <c r="O1460" i="3"/>
  <c r="N1460" i="3"/>
  <c r="M1460" i="3"/>
  <c r="Y1459" i="3"/>
  <c r="X1459" i="3"/>
  <c r="W1459" i="3"/>
  <c r="V1459" i="3"/>
  <c r="U1459" i="3"/>
  <c r="T1459" i="3"/>
  <c r="S1459" i="3"/>
  <c r="R1459" i="3"/>
  <c r="Q1459" i="3"/>
  <c r="P1459" i="3"/>
  <c r="O1459" i="3"/>
  <c r="N1459" i="3"/>
  <c r="M1459" i="3"/>
  <c r="Y1458" i="3"/>
  <c r="W1458" i="3"/>
  <c r="V1458" i="3"/>
  <c r="U1458" i="3"/>
  <c r="T1458" i="3"/>
  <c r="S1458" i="3"/>
  <c r="R1458" i="3"/>
  <c r="Q1458" i="3"/>
  <c r="P1458" i="3"/>
  <c r="O1458" i="3"/>
  <c r="N1458" i="3"/>
  <c r="M1458" i="3"/>
  <c r="Y1457" i="3"/>
  <c r="W1457" i="3"/>
  <c r="V1457" i="3"/>
  <c r="U1457" i="3"/>
  <c r="T1457" i="3"/>
  <c r="S1457" i="3"/>
  <c r="R1457" i="3"/>
  <c r="Q1457" i="3"/>
  <c r="P1457" i="3"/>
  <c r="O1457" i="3"/>
  <c r="N1457" i="3"/>
  <c r="M1457" i="3"/>
  <c r="L1457" i="3"/>
  <c r="Y1456" i="3"/>
  <c r="W1456" i="3"/>
  <c r="V1456" i="3"/>
  <c r="U1456" i="3"/>
  <c r="T1456" i="3"/>
  <c r="S1456" i="3"/>
  <c r="R1456" i="3"/>
  <c r="Q1456" i="3"/>
  <c r="P1456" i="3"/>
  <c r="O1456" i="3"/>
  <c r="N1456" i="3"/>
  <c r="M1456" i="3"/>
  <c r="Y1455" i="3"/>
  <c r="W1455" i="3"/>
  <c r="V1455" i="3"/>
  <c r="U1455" i="3"/>
  <c r="T1455" i="3"/>
  <c r="S1455" i="3"/>
  <c r="R1455" i="3"/>
  <c r="Q1455" i="3"/>
  <c r="P1455" i="3"/>
  <c r="O1455" i="3"/>
  <c r="N1455" i="3"/>
  <c r="M1455" i="3"/>
  <c r="M1454" i="3"/>
  <c r="O1454" i="3" s="1"/>
  <c r="P1454" i="3" s="1"/>
  <c r="Y1453" i="3"/>
  <c r="W1453" i="3"/>
  <c r="V1453" i="3"/>
  <c r="U1453" i="3"/>
  <c r="T1453" i="3"/>
  <c r="S1453" i="3"/>
  <c r="R1453" i="3"/>
  <c r="Q1453" i="3"/>
  <c r="P1453" i="3"/>
  <c r="O1453" i="3"/>
  <c r="N1453" i="3"/>
  <c r="M1453" i="3"/>
  <c r="Y1452" i="3"/>
  <c r="W1452" i="3"/>
  <c r="V1452" i="3"/>
  <c r="U1452" i="3"/>
  <c r="T1452" i="3"/>
  <c r="S1452" i="3"/>
  <c r="R1452" i="3"/>
  <c r="Q1452" i="3"/>
  <c r="P1452" i="3"/>
  <c r="O1452" i="3"/>
  <c r="N1452" i="3"/>
  <c r="M1452" i="3"/>
  <c r="Y1451" i="3"/>
  <c r="W1451" i="3"/>
  <c r="V1451" i="3"/>
  <c r="U1451" i="3"/>
  <c r="T1451" i="3"/>
  <c r="S1451" i="3"/>
  <c r="R1451" i="3"/>
  <c r="Q1451" i="3"/>
  <c r="P1451" i="3"/>
  <c r="O1451" i="3"/>
  <c r="N1451" i="3"/>
  <c r="M1451" i="3"/>
  <c r="Y1450" i="3"/>
  <c r="W1450" i="3"/>
  <c r="V1450" i="3"/>
  <c r="U1450" i="3"/>
  <c r="T1450" i="3"/>
  <c r="S1450" i="3"/>
  <c r="R1450" i="3"/>
  <c r="Q1450" i="3"/>
  <c r="P1450" i="3"/>
  <c r="O1450" i="3"/>
  <c r="N1450" i="3"/>
  <c r="M1450" i="3"/>
  <c r="Y1449" i="3"/>
  <c r="W1449" i="3"/>
  <c r="V1449" i="3"/>
  <c r="U1449" i="3"/>
  <c r="T1449" i="3"/>
  <c r="S1449" i="3"/>
  <c r="R1449" i="3"/>
  <c r="Q1449" i="3"/>
  <c r="P1449" i="3"/>
  <c r="O1449" i="3"/>
  <c r="N1449" i="3"/>
  <c r="M1449" i="3"/>
  <c r="Y1448" i="3"/>
  <c r="W1448" i="3"/>
  <c r="V1448" i="3"/>
  <c r="U1448" i="3"/>
  <c r="T1448" i="3"/>
  <c r="S1448" i="3"/>
  <c r="R1448" i="3"/>
  <c r="Q1448" i="3"/>
  <c r="P1448" i="3"/>
  <c r="O1448" i="3"/>
  <c r="N1448" i="3"/>
  <c r="M1448" i="3"/>
  <c r="Y1447" i="3"/>
  <c r="W1447" i="3"/>
  <c r="V1447" i="3"/>
  <c r="U1447" i="3"/>
  <c r="T1447" i="3"/>
  <c r="S1447" i="3"/>
  <c r="R1447" i="3"/>
  <c r="Q1447" i="3"/>
  <c r="P1447" i="3"/>
  <c r="O1447" i="3"/>
  <c r="N1447" i="3"/>
  <c r="M1447" i="3"/>
  <c r="Y1446" i="3"/>
  <c r="W1446" i="3"/>
  <c r="V1446" i="3"/>
  <c r="U1446" i="3"/>
  <c r="T1446" i="3"/>
  <c r="S1446" i="3"/>
  <c r="R1446" i="3"/>
  <c r="Q1446" i="3"/>
  <c r="P1446" i="3"/>
  <c r="O1446" i="3"/>
  <c r="N1446" i="3"/>
  <c r="M1446" i="3"/>
  <c r="O1445" i="3"/>
  <c r="P1445" i="3" s="1"/>
  <c r="M1445" i="3"/>
  <c r="Y1444" i="3"/>
  <c r="W1444" i="3"/>
  <c r="V1444" i="3"/>
  <c r="U1444" i="3"/>
  <c r="T1444" i="3"/>
  <c r="S1444" i="3"/>
  <c r="R1444" i="3"/>
  <c r="Q1444" i="3"/>
  <c r="P1444" i="3"/>
  <c r="O1444" i="3"/>
  <c r="N1444" i="3"/>
  <c r="M1444" i="3"/>
  <c r="Y1443" i="3"/>
  <c r="W1443" i="3"/>
  <c r="V1443" i="3"/>
  <c r="U1443" i="3"/>
  <c r="T1443" i="3"/>
  <c r="S1443" i="3"/>
  <c r="R1443" i="3"/>
  <c r="Q1443" i="3"/>
  <c r="P1443" i="3"/>
  <c r="O1443" i="3"/>
  <c r="N1443" i="3"/>
  <c r="M1443" i="3"/>
  <c r="Y1442" i="3"/>
  <c r="W1442" i="3"/>
  <c r="V1442" i="3"/>
  <c r="U1442" i="3"/>
  <c r="T1442" i="3"/>
  <c r="S1442" i="3"/>
  <c r="R1442" i="3"/>
  <c r="Q1442" i="3"/>
  <c r="P1442" i="3"/>
  <c r="O1442" i="3"/>
  <c r="N1442" i="3"/>
  <c r="M1442" i="3"/>
  <c r="Y1441" i="3"/>
  <c r="W1441" i="3"/>
  <c r="V1441" i="3"/>
  <c r="U1441" i="3"/>
  <c r="T1441" i="3"/>
  <c r="S1441" i="3"/>
  <c r="R1441" i="3"/>
  <c r="Q1441" i="3"/>
  <c r="P1441" i="3"/>
  <c r="O1441" i="3"/>
  <c r="N1441" i="3"/>
  <c r="M1441" i="3"/>
  <c r="Y1440" i="3"/>
  <c r="W1440" i="3"/>
  <c r="V1440" i="3"/>
  <c r="U1440" i="3"/>
  <c r="T1440" i="3"/>
  <c r="S1440" i="3"/>
  <c r="R1440" i="3"/>
  <c r="Q1440" i="3"/>
  <c r="P1440" i="3"/>
  <c r="O1440" i="3"/>
  <c r="N1440" i="3"/>
  <c r="M1440" i="3"/>
  <c r="Y1439" i="3"/>
  <c r="W1439" i="3"/>
  <c r="V1439" i="3"/>
  <c r="U1439" i="3"/>
  <c r="T1439" i="3"/>
  <c r="S1439" i="3"/>
  <c r="R1439" i="3"/>
  <c r="Q1439" i="3"/>
  <c r="P1439" i="3"/>
  <c r="O1439" i="3"/>
  <c r="N1439" i="3"/>
  <c r="M1439" i="3"/>
  <c r="Y1438" i="3"/>
  <c r="W1438" i="3"/>
  <c r="V1438" i="3"/>
  <c r="U1438" i="3"/>
  <c r="T1438" i="3"/>
  <c r="S1438" i="3"/>
  <c r="R1438" i="3"/>
  <c r="Q1438" i="3"/>
  <c r="P1438" i="3"/>
  <c r="O1438" i="3"/>
  <c r="N1438" i="3"/>
  <c r="M1438" i="3"/>
  <c r="Y1437" i="3"/>
  <c r="X1437" i="3"/>
  <c r="W1437" i="3"/>
  <c r="V1437" i="3"/>
  <c r="U1437" i="3"/>
  <c r="T1437" i="3"/>
  <c r="S1437" i="3"/>
  <c r="R1437" i="3"/>
  <c r="Q1437" i="3"/>
  <c r="P1437" i="3"/>
  <c r="O1437" i="3"/>
  <c r="N1437" i="3"/>
  <c r="M1437" i="3"/>
  <c r="Y1436" i="3"/>
  <c r="W1436" i="3"/>
  <c r="V1436" i="3"/>
  <c r="U1436" i="3"/>
  <c r="T1436" i="3"/>
  <c r="S1436" i="3"/>
  <c r="R1436" i="3"/>
  <c r="Q1436" i="3"/>
  <c r="P1436" i="3"/>
  <c r="O1436" i="3"/>
  <c r="N1436" i="3"/>
  <c r="M1436" i="3"/>
  <c r="L1436" i="3"/>
  <c r="Y1435" i="3"/>
  <c r="W1435" i="3"/>
  <c r="V1435" i="3"/>
  <c r="U1435" i="3"/>
  <c r="T1435" i="3"/>
  <c r="S1435" i="3"/>
  <c r="R1435" i="3"/>
  <c r="Q1435" i="3"/>
  <c r="P1435" i="3"/>
  <c r="O1435" i="3"/>
  <c r="N1435" i="3"/>
  <c r="M1435" i="3"/>
  <c r="Y1434" i="3"/>
  <c r="W1434" i="3"/>
  <c r="V1434" i="3"/>
  <c r="U1434" i="3"/>
  <c r="T1434" i="3"/>
  <c r="S1434" i="3"/>
  <c r="R1434" i="3"/>
  <c r="Q1434" i="3"/>
  <c r="P1434" i="3"/>
  <c r="O1434" i="3"/>
  <c r="N1434" i="3"/>
  <c r="M1434" i="3"/>
  <c r="Y1433" i="3"/>
  <c r="X1433" i="3"/>
  <c r="W1433" i="3"/>
  <c r="V1433" i="3"/>
  <c r="U1433" i="3"/>
  <c r="T1433" i="3"/>
  <c r="S1433" i="3"/>
  <c r="R1433" i="3"/>
  <c r="Q1433" i="3"/>
  <c r="P1433" i="3"/>
  <c r="O1433" i="3"/>
  <c r="N1433" i="3"/>
  <c r="M1433" i="3"/>
  <c r="Y1432" i="3"/>
  <c r="W1432" i="3"/>
  <c r="V1432" i="3"/>
  <c r="U1432" i="3"/>
  <c r="T1432" i="3"/>
  <c r="S1432" i="3"/>
  <c r="R1432" i="3"/>
  <c r="Q1432" i="3"/>
  <c r="P1432" i="3"/>
  <c r="O1432" i="3"/>
  <c r="N1432" i="3"/>
  <c r="M1432" i="3"/>
  <c r="Y1431" i="3"/>
  <c r="W1431" i="3"/>
  <c r="V1431" i="3"/>
  <c r="U1431" i="3"/>
  <c r="T1431" i="3"/>
  <c r="S1431" i="3"/>
  <c r="R1431" i="3"/>
  <c r="Q1431" i="3"/>
  <c r="P1431" i="3"/>
  <c r="O1431" i="3"/>
  <c r="N1431" i="3"/>
  <c r="M1431" i="3"/>
  <c r="Y1430" i="3"/>
  <c r="W1430" i="3"/>
  <c r="V1430" i="3"/>
  <c r="U1430" i="3"/>
  <c r="T1430" i="3"/>
  <c r="S1430" i="3"/>
  <c r="R1430" i="3"/>
  <c r="Q1430" i="3"/>
  <c r="P1430" i="3"/>
  <c r="O1430" i="3"/>
  <c r="N1430" i="3"/>
  <c r="M1430" i="3"/>
  <c r="Y1429" i="3"/>
  <c r="W1429" i="3"/>
  <c r="V1429" i="3"/>
  <c r="U1429" i="3"/>
  <c r="T1429" i="3"/>
  <c r="S1429" i="3"/>
  <c r="R1429" i="3"/>
  <c r="Q1429" i="3"/>
  <c r="P1429" i="3"/>
  <c r="O1429" i="3"/>
  <c r="N1429" i="3"/>
  <c r="M1429" i="3"/>
  <c r="Y1428" i="3"/>
  <c r="W1428" i="3"/>
  <c r="V1428" i="3"/>
  <c r="U1428" i="3"/>
  <c r="T1428" i="3"/>
  <c r="S1428" i="3"/>
  <c r="R1428" i="3"/>
  <c r="Q1428" i="3"/>
  <c r="P1428" i="3"/>
  <c r="O1428" i="3"/>
  <c r="N1428" i="3"/>
  <c r="M1428" i="3"/>
  <c r="Y1427" i="3"/>
  <c r="W1427" i="3"/>
  <c r="V1427" i="3"/>
  <c r="U1427" i="3"/>
  <c r="T1427" i="3"/>
  <c r="S1427" i="3"/>
  <c r="R1427" i="3"/>
  <c r="Q1427" i="3"/>
  <c r="P1427" i="3"/>
  <c r="O1427" i="3"/>
  <c r="N1427" i="3"/>
  <c r="M1427" i="3"/>
  <c r="Y1426" i="3"/>
  <c r="W1426" i="3"/>
  <c r="V1426" i="3"/>
  <c r="U1426" i="3"/>
  <c r="T1426" i="3"/>
  <c r="S1426" i="3"/>
  <c r="R1426" i="3"/>
  <c r="Q1426" i="3"/>
  <c r="P1426" i="3"/>
  <c r="O1426" i="3"/>
  <c r="N1426" i="3"/>
  <c r="M1426" i="3"/>
  <c r="Y1425" i="3"/>
  <c r="W1425" i="3"/>
  <c r="V1425" i="3"/>
  <c r="U1425" i="3"/>
  <c r="T1425" i="3"/>
  <c r="S1425" i="3"/>
  <c r="R1425" i="3"/>
  <c r="Q1425" i="3"/>
  <c r="P1425" i="3"/>
  <c r="O1425" i="3"/>
  <c r="N1425" i="3"/>
  <c r="M1425" i="3"/>
  <c r="M1424" i="3"/>
  <c r="O1424" i="3" s="1"/>
  <c r="P1424" i="3" s="1"/>
  <c r="Y1423" i="3"/>
  <c r="W1423" i="3"/>
  <c r="V1423" i="3"/>
  <c r="U1423" i="3"/>
  <c r="T1423" i="3"/>
  <c r="S1423" i="3"/>
  <c r="R1423" i="3"/>
  <c r="Q1423" i="3"/>
  <c r="P1423" i="3"/>
  <c r="O1423" i="3"/>
  <c r="N1423" i="3"/>
  <c r="M1423" i="3"/>
  <c r="Y1422" i="3"/>
  <c r="W1422" i="3"/>
  <c r="V1422" i="3"/>
  <c r="U1422" i="3"/>
  <c r="T1422" i="3"/>
  <c r="S1422" i="3"/>
  <c r="R1422" i="3"/>
  <c r="Q1422" i="3"/>
  <c r="P1422" i="3"/>
  <c r="O1422" i="3"/>
  <c r="N1422" i="3"/>
  <c r="M1422" i="3"/>
  <c r="Y1421" i="3"/>
  <c r="W1421" i="3"/>
  <c r="V1421" i="3"/>
  <c r="U1421" i="3"/>
  <c r="T1421" i="3"/>
  <c r="S1421" i="3"/>
  <c r="R1421" i="3"/>
  <c r="Q1421" i="3"/>
  <c r="P1421" i="3"/>
  <c r="O1421" i="3"/>
  <c r="N1421" i="3"/>
  <c r="M1421" i="3"/>
  <c r="Y1420" i="3"/>
  <c r="W1420" i="3"/>
  <c r="V1420" i="3"/>
  <c r="U1420" i="3"/>
  <c r="T1420" i="3"/>
  <c r="S1420" i="3"/>
  <c r="R1420" i="3"/>
  <c r="Q1420" i="3"/>
  <c r="P1420" i="3"/>
  <c r="O1420" i="3"/>
  <c r="N1420" i="3"/>
  <c r="M1420" i="3"/>
  <c r="Y1419" i="3"/>
  <c r="W1419" i="3"/>
  <c r="V1419" i="3"/>
  <c r="U1419" i="3"/>
  <c r="T1419" i="3"/>
  <c r="S1419" i="3"/>
  <c r="R1419" i="3"/>
  <c r="Q1419" i="3"/>
  <c r="P1419" i="3"/>
  <c r="O1419" i="3"/>
  <c r="N1419" i="3"/>
  <c r="M1419" i="3"/>
  <c r="Y1418" i="3"/>
  <c r="W1418" i="3"/>
  <c r="V1418" i="3"/>
  <c r="U1418" i="3"/>
  <c r="T1418" i="3"/>
  <c r="S1418" i="3"/>
  <c r="R1418" i="3"/>
  <c r="Q1418" i="3"/>
  <c r="P1418" i="3"/>
  <c r="O1418" i="3"/>
  <c r="N1418" i="3"/>
  <c r="M1418" i="3"/>
  <c r="L1418" i="3"/>
  <c r="Y1417" i="3"/>
  <c r="W1417" i="3"/>
  <c r="V1417" i="3"/>
  <c r="U1417" i="3"/>
  <c r="T1417" i="3"/>
  <c r="S1417" i="3"/>
  <c r="R1417" i="3"/>
  <c r="Q1417" i="3"/>
  <c r="P1417" i="3"/>
  <c r="O1417" i="3"/>
  <c r="N1417" i="3"/>
  <c r="M1417" i="3"/>
  <c r="Y1416" i="3"/>
  <c r="W1416" i="3"/>
  <c r="V1416" i="3"/>
  <c r="U1416" i="3"/>
  <c r="T1416" i="3"/>
  <c r="S1416" i="3"/>
  <c r="R1416" i="3"/>
  <c r="Q1416" i="3"/>
  <c r="P1416" i="3"/>
  <c r="O1416" i="3"/>
  <c r="N1416" i="3"/>
  <c r="M1416" i="3"/>
  <c r="Y1415" i="3"/>
  <c r="W1415" i="3"/>
  <c r="V1415" i="3"/>
  <c r="U1415" i="3"/>
  <c r="T1415" i="3"/>
  <c r="S1415" i="3"/>
  <c r="R1415" i="3"/>
  <c r="Q1415" i="3"/>
  <c r="P1415" i="3"/>
  <c r="O1415" i="3"/>
  <c r="N1415" i="3"/>
  <c r="M1415" i="3"/>
  <c r="O1414" i="3"/>
  <c r="P1414" i="3" s="1"/>
  <c r="Y1413" i="3"/>
  <c r="W1413" i="3"/>
  <c r="V1413" i="3"/>
  <c r="U1413" i="3"/>
  <c r="T1413" i="3"/>
  <c r="S1413" i="3"/>
  <c r="R1413" i="3"/>
  <c r="Q1413" i="3"/>
  <c r="P1413" i="3"/>
  <c r="O1413" i="3"/>
  <c r="N1413" i="3"/>
  <c r="M1413" i="3"/>
  <c r="Y1412" i="3"/>
  <c r="W1412" i="3"/>
  <c r="V1412" i="3"/>
  <c r="U1412" i="3"/>
  <c r="T1412" i="3"/>
  <c r="S1412" i="3"/>
  <c r="R1412" i="3"/>
  <c r="Q1412" i="3"/>
  <c r="P1412" i="3"/>
  <c r="O1412" i="3"/>
  <c r="N1412" i="3"/>
  <c r="M1412" i="3"/>
  <c r="Y1411" i="3"/>
  <c r="W1411" i="3"/>
  <c r="V1411" i="3"/>
  <c r="U1411" i="3"/>
  <c r="T1411" i="3"/>
  <c r="S1411" i="3"/>
  <c r="R1411" i="3"/>
  <c r="Q1411" i="3"/>
  <c r="P1411" i="3"/>
  <c r="O1411" i="3"/>
  <c r="N1411" i="3"/>
  <c r="M1411" i="3"/>
  <c r="Y1410" i="3"/>
  <c r="W1410" i="3"/>
  <c r="V1410" i="3"/>
  <c r="U1410" i="3"/>
  <c r="T1410" i="3"/>
  <c r="S1410" i="3"/>
  <c r="R1410" i="3"/>
  <c r="Q1410" i="3"/>
  <c r="P1410" i="3"/>
  <c r="O1410" i="3"/>
  <c r="N1410" i="3"/>
  <c r="M1410" i="3"/>
  <c r="Y1409" i="3"/>
  <c r="W1409" i="3"/>
  <c r="V1409" i="3"/>
  <c r="U1409" i="3"/>
  <c r="T1409" i="3"/>
  <c r="S1409" i="3"/>
  <c r="R1409" i="3"/>
  <c r="Q1409" i="3"/>
  <c r="P1409" i="3"/>
  <c r="O1409" i="3"/>
  <c r="N1409" i="3"/>
  <c r="M1409" i="3"/>
  <c r="Y1408" i="3"/>
  <c r="W1408" i="3"/>
  <c r="V1408" i="3"/>
  <c r="U1408" i="3"/>
  <c r="T1408" i="3"/>
  <c r="S1408" i="3"/>
  <c r="R1408" i="3"/>
  <c r="Q1408" i="3"/>
  <c r="P1408" i="3"/>
  <c r="O1408" i="3"/>
  <c r="N1408" i="3"/>
  <c r="M1408" i="3"/>
  <c r="Y1407" i="3"/>
  <c r="W1407" i="3"/>
  <c r="V1407" i="3"/>
  <c r="U1407" i="3"/>
  <c r="T1407" i="3"/>
  <c r="S1407" i="3"/>
  <c r="R1407" i="3"/>
  <c r="Q1407" i="3"/>
  <c r="P1407" i="3"/>
  <c r="O1407" i="3"/>
  <c r="N1407" i="3"/>
  <c r="M1407" i="3"/>
  <c r="Y1406" i="3"/>
  <c r="W1406" i="3"/>
  <c r="V1406" i="3"/>
  <c r="U1406" i="3"/>
  <c r="T1406" i="3"/>
  <c r="S1406" i="3"/>
  <c r="R1406" i="3"/>
  <c r="Q1406" i="3"/>
  <c r="P1406" i="3"/>
  <c r="O1406" i="3"/>
  <c r="N1406" i="3"/>
  <c r="M1406" i="3"/>
  <c r="Y1405" i="3"/>
  <c r="W1405" i="3"/>
  <c r="V1405" i="3"/>
  <c r="U1405" i="3"/>
  <c r="T1405" i="3"/>
  <c r="S1405" i="3"/>
  <c r="R1405" i="3"/>
  <c r="Q1405" i="3"/>
  <c r="P1405" i="3"/>
  <c r="O1405" i="3"/>
  <c r="N1405" i="3"/>
  <c r="M1405" i="3"/>
  <c r="Y1404" i="3"/>
  <c r="W1404" i="3"/>
  <c r="V1404" i="3"/>
  <c r="U1404" i="3"/>
  <c r="T1404" i="3"/>
  <c r="S1404" i="3"/>
  <c r="R1404" i="3"/>
  <c r="Q1404" i="3"/>
  <c r="P1404" i="3"/>
  <c r="O1404" i="3"/>
  <c r="N1404" i="3"/>
  <c r="M1404" i="3"/>
  <c r="Y1403" i="3"/>
  <c r="W1403" i="3"/>
  <c r="V1403" i="3"/>
  <c r="U1403" i="3"/>
  <c r="T1403" i="3"/>
  <c r="S1403" i="3"/>
  <c r="R1403" i="3"/>
  <c r="Q1403" i="3"/>
  <c r="P1403" i="3"/>
  <c r="O1403" i="3"/>
  <c r="N1403" i="3"/>
  <c r="M1403" i="3"/>
  <c r="Y1402" i="3"/>
  <c r="W1402" i="3"/>
  <c r="V1402" i="3"/>
  <c r="U1402" i="3"/>
  <c r="T1402" i="3"/>
  <c r="S1402" i="3"/>
  <c r="R1402" i="3"/>
  <c r="Q1402" i="3"/>
  <c r="P1402" i="3"/>
  <c r="O1402" i="3"/>
  <c r="N1402" i="3"/>
  <c r="M1402" i="3"/>
  <c r="Y1401" i="3"/>
  <c r="W1401" i="3"/>
  <c r="V1401" i="3"/>
  <c r="U1401" i="3"/>
  <c r="T1401" i="3"/>
  <c r="S1401" i="3"/>
  <c r="R1401" i="3"/>
  <c r="Q1401" i="3"/>
  <c r="P1401" i="3"/>
  <c r="O1401" i="3"/>
  <c r="N1401" i="3"/>
  <c r="M1401" i="3"/>
  <c r="Y1400" i="3"/>
  <c r="W1400" i="3"/>
  <c r="V1400" i="3"/>
  <c r="U1400" i="3"/>
  <c r="T1400" i="3"/>
  <c r="S1400" i="3"/>
  <c r="R1400" i="3"/>
  <c r="Q1400" i="3"/>
  <c r="P1400" i="3"/>
  <c r="O1400" i="3"/>
  <c r="N1400" i="3"/>
  <c r="M1400" i="3"/>
  <c r="Y1399" i="3"/>
  <c r="W1399" i="3"/>
  <c r="V1399" i="3"/>
  <c r="U1399" i="3"/>
  <c r="T1399" i="3"/>
  <c r="S1399" i="3"/>
  <c r="R1399" i="3"/>
  <c r="Q1399" i="3"/>
  <c r="P1399" i="3"/>
  <c r="O1399" i="3"/>
  <c r="N1399" i="3"/>
  <c r="M1399" i="3"/>
  <c r="Y1398" i="3"/>
  <c r="W1398" i="3"/>
  <c r="V1398" i="3"/>
  <c r="U1398" i="3"/>
  <c r="T1398" i="3"/>
  <c r="S1398" i="3"/>
  <c r="R1398" i="3"/>
  <c r="Q1398" i="3"/>
  <c r="P1398" i="3"/>
  <c r="O1398" i="3"/>
  <c r="N1398" i="3"/>
  <c r="M1398" i="3"/>
  <c r="Y1397" i="3"/>
  <c r="W1397" i="3"/>
  <c r="V1397" i="3"/>
  <c r="U1397" i="3"/>
  <c r="T1397" i="3"/>
  <c r="S1397" i="3"/>
  <c r="R1397" i="3"/>
  <c r="Q1397" i="3"/>
  <c r="P1397" i="3"/>
  <c r="O1397" i="3"/>
  <c r="N1397" i="3"/>
  <c r="M1397" i="3"/>
  <c r="Y1396" i="3"/>
  <c r="W1396" i="3"/>
  <c r="V1396" i="3"/>
  <c r="U1396" i="3"/>
  <c r="T1396" i="3"/>
  <c r="S1396" i="3"/>
  <c r="R1396" i="3"/>
  <c r="Q1396" i="3"/>
  <c r="P1396" i="3"/>
  <c r="O1396" i="3"/>
  <c r="N1396" i="3"/>
  <c r="M1396" i="3"/>
  <c r="Y1395" i="3"/>
  <c r="W1395" i="3"/>
  <c r="V1395" i="3"/>
  <c r="U1395" i="3"/>
  <c r="T1395" i="3"/>
  <c r="S1395" i="3"/>
  <c r="R1395" i="3"/>
  <c r="Q1395" i="3"/>
  <c r="P1395" i="3"/>
  <c r="O1395" i="3"/>
  <c r="N1395" i="3"/>
  <c r="M1395" i="3"/>
  <c r="Y1394" i="3"/>
  <c r="W1394" i="3"/>
  <c r="V1394" i="3"/>
  <c r="U1394" i="3"/>
  <c r="T1394" i="3"/>
  <c r="S1394" i="3"/>
  <c r="R1394" i="3"/>
  <c r="Q1394" i="3"/>
  <c r="P1394" i="3"/>
  <c r="O1394" i="3"/>
  <c r="N1394" i="3"/>
  <c r="M1394" i="3"/>
  <c r="Y1393" i="3"/>
  <c r="W1393" i="3"/>
  <c r="V1393" i="3"/>
  <c r="U1393" i="3"/>
  <c r="T1393" i="3"/>
  <c r="S1393" i="3"/>
  <c r="R1393" i="3"/>
  <c r="Q1393" i="3"/>
  <c r="P1393" i="3"/>
  <c r="O1393" i="3"/>
  <c r="N1393" i="3"/>
  <c r="M1393" i="3"/>
  <c r="Y1392" i="3"/>
  <c r="W1392" i="3"/>
  <c r="V1392" i="3"/>
  <c r="U1392" i="3"/>
  <c r="T1392" i="3"/>
  <c r="S1392" i="3"/>
  <c r="R1392" i="3"/>
  <c r="Q1392" i="3"/>
  <c r="P1392" i="3"/>
  <c r="O1392" i="3"/>
  <c r="N1392" i="3"/>
  <c r="M1392" i="3"/>
  <c r="Y1391" i="3"/>
  <c r="W1391" i="3"/>
  <c r="V1391" i="3"/>
  <c r="U1391" i="3"/>
  <c r="T1391" i="3"/>
  <c r="S1391" i="3"/>
  <c r="R1391" i="3"/>
  <c r="Q1391" i="3"/>
  <c r="P1391" i="3"/>
  <c r="O1391" i="3"/>
  <c r="N1391" i="3"/>
  <c r="M1391" i="3"/>
  <c r="Y1390" i="3"/>
  <c r="W1390" i="3"/>
  <c r="V1390" i="3"/>
  <c r="U1390" i="3"/>
  <c r="T1390" i="3"/>
  <c r="S1390" i="3"/>
  <c r="R1390" i="3"/>
  <c r="Q1390" i="3"/>
  <c r="P1390" i="3"/>
  <c r="O1390" i="3"/>
  <c r="N1390" i="3"/>
  <c r="M1390" i="3"/>
  <c r="Y1389" i="3"/>
  <c r="W1389" i="3"/>
  <c r="V1389" i="3"/>
  <c r="U1389" i="3"/>
  <c r="T1389" i="3"/>
  <c r="S1389" i="3"/>
  <c r="R1389" i="3"/>
  <c r="Q1389" i="3"/>
  <c r="P1389" i="3"/>
  <c r="O1389" i="3"/>
  <c r="N1389" i="3"/>
  <c r="M1389" i="3"/>
  <c r="Y1388" i="3"/>
  <c r="W1388" i="3"/>
  <c r="V1388" i="3"/>
  <c r="U1388" i="3"/>
  <c r="T1388" i="3"/>
  <c r="S1388" i="3"/>
  <c r="R1388" i="3"/>
  <c r="Q1388" i="3"/>
  <c r="P1388" i="3"/>
  <c r="O1388" i="3"/>
  <c r="N1388" i="3"/>
  <c r="M1388" i="3"/>
  <c r="Y1387" i="3"/>
  <c r="W1387" i="3"/>
  <c r="V1387" i="3"/>
  <c r="U1387" i="3"/>
  <c r="T1387" i="3"/>
  <c r="S1387" i="3"/>
  <c r="R1387" i="3"/>
  <c r="Q1387" i="3"/>
  <c r="P1387" i="3"/>
  <c r="O1387" i="3"/>
  <c r="N1387" i="3"/>
  <c r="M1387" i="3"/>
  <c r="Y1386" i="3"/>
  <c r="W1386" i="3"/>
  <c r="V1386" i="3"/>
  <c r="U1386" i="3"/>
  <c r="T1386" i="3"/>
  <c r="S1386" i="3"/>
  <c r="R1386" i="3"/>
  <c r="Q1386" i="3"/>
  <c r="P1386" i="3"/>
  <c r="O1386" i="3"/>
  <c r="N1386" i="3"/>
  <c r="M1386" i="3"/>
  <c r="Y1385" i="3"/>
  <c r="X1385" i="3"/>
  <c r="W1385" i="3"/>
  <c r="V1385" i="3"/>
  <c r="U1385" i="3"/>
  <c r="T1385" i="3"/>
  <c r="S1385" i="3"/>
  <c r="R1385" i="3"/>
  <c r="Q1385" i="3"/>
  <c r="P1385" i="3"/>
  <c r="O1385" i="3"/>
  <c r="N1385" i="3"/>
  <c r="M1385" i="3"/>
  <c r="Y1384" i="3"/>
  <c r="X1384" i="3"/>
  <c r="W1384" i="3"/>
  <c r="V1384" i="3"/>
  <c r="U1384" i="3"/>
  <c r="T1384" i="3"/>
  <c r="S1384" i="3"/>
  <c r="R1384" i="3"/>
  <c r="Q1384" i="3"/>
  <c r="P1384" i="3"/>
  <c r="O1384" i="3"/>
  <c r="N1384" i="3"/>
  <c r="M1384" i="3"/>
  <c r="Y1383" i="3"/>
  <c r="W1383" i="3"/>
  <c r="V1383" i="3"/>
  <c r="U1383" i="3"/>
  <c r="T1383" i="3"/>
  <c r="S1383" i="3"/>
  <c r="R1383" i="3"/>
  <c r="Q1383" i="3"/>
  <c r="P1383" i="3"/>
  <c r="O1383" i="3"/>
  <c r="N1383" i="3"/>
  <c r="M1383" i="3"/>
  <c r="L1383" i="3"/>
  <c r="Y1382" i="3"/>
  <c r="W1382" i="3"/>
  <c r="V1382" i="3"/>
  <c r="U1382" i="3"/>
  <c r="T1382" i="3"/>
  <c r="S1382" i="3"/>
  <c r="R1382" i="3"/>
  <c r="Q1382" i="3"/>
  <c r="P1382" i="3"/>
  <c r="O1382" i="3"/>
  <c r="N1382" i="3"/>
  <c r="M1382" i="3"/>
  <c r="L1382" i="3"/>
  <c r="Y1381" i="3"/>
  <c r="W1381" i="3"/>
  <c r="V1381" i="3"/>
  <c r="U1381" i="3"/>
  <c r="T1381" i="3"/>
  <c r="S1381" i="3"/>
  <c r="R1381" i="3"/>
  <c r="Q1381" i="3"/>
  <c r="P1381" i="3"/>
  <c r="O1381" i="3"/>
  <c r="N1381" i="3"/>
  <c r="M1381" i="3"/>
  <c r="L1381" i="3"/>
  <c r="Y1380" i="3"/>
  <c r="W1380" i="3"/>
  <c r="V1380" i="3"/>
  <c r="U1380" i="3"/>
  <c r="T1380" i="3"/>
  <c r="S1380" i="3"/>
  <c r="R1380" i="3"/>
  <c r="Q1380" i="3"/>
  <c r="P1380" i="3"/>
  <c r="O1380" i="3"/>
  <c r="N1380" i="3"/>
  <c r="M1380" i="3"/>
  <c r="Y1379" i="3"/>
  <c r="W1379" i="3"/>
  <c r="V1379" i="3"/>
  <c r="U1379" i="3"/>
  <c r="T1379" i="3"/>
  <c r="S1379" i="3"/>
  <c r="R1379" i="3"/>
  <c r="Q1379" i="3"/>
  <c r="P1379" i="3"/>
  <c r="O1379" i="3"/>
  <c r="N1379" i="3"/>
  <c r="M1379" i="3"/>
  <c r="Y1378" i="3"/>
  <c r="W1378" i="3"/>
  <c r="V1378" i="3"/>
  <c r="U1378" i="3"/>
  <c r="T1378" i="3"/>
  <c r="S1378" i="3"/>
  <c r="R1378" i="3"/>
  <c r="Q1378" i="3"/>
  <c r="P1378" i="3"/>
  <c r="O1378" i="3"/>
  <c r="N1378" i="3"/>
  <c r="M1378" i="3"/>
  <c r="Y1377" i="3"/>
  <c r="W1377" i="3"/>
  <c r="V1377" i="3"/>
  <c r="U1377" i="3"/>
  <c r="T1377" i="3"/>
  <c r="S1377" i="3"/>
  <c r="R1377" i="3"/>
  <c r="Q1377" i="3"/>
  <c r="P1377" i="3"/>
  <c r="O1377" i="3"/>
  <c r="N1377" i="3"/>
  <c r="M1377" i="3"/>
  <c r="Y1376" i="3"/>
  <c r="W1376" i="3"/>
  <c r="V1376" i="3"/>
  <c r="U1376" i="3"/>
  <c r="T1376" i="3"/>
  <c r="S1376" i="3"/>
  <c r="R1376" i="3"/>
  <c r="Q1376" i="3"/>
  <c r="P1376" i="3"/>
  <c r="O1376" i="3"/>
  <c r="N1376" i="3"/>
  <c r="M1376" i="3"/>
  <c r="Y1375" i="3"/>
  <c r="W1375" i="3"/>
  <c r="V1375" i="3"/>
  <c r="U1375" i="3"/>
  <c r="T1375" i="3"/>
  <c r="S1375" i="3"/>
  <c r="R1375" i="3"/>
  <c r="Q1375" i="3"/>
  <c r="P1375" i="3"/>
  <c r="O1375" i="3"/>
  <c r="N1375" i="3"/>
  <c r="M1375" i="3"/>
  <c r="Y1374" i="3"/>
  <c r="W1374" i="3"/>
  <c r="V1374" i="3"/>
  <c r="U1374" i="3"/>
  <c r="T1374" i="3"/>
  <c r="S1374" i="3"/>
  <c r="R1374" i="3"/>
  <c r="Q1374" i="3"/>
  <c r="P1374" i="3"/>
  <c r="O1374" i="3"/>
  <c r="N1374" i="3"/>
  <c r="M1374" i="3"/>
  <c r="Y1373" i="3"/>
  <c r="W1373" i="3"/>
  <c r="V1373" i="3"/>
  <c r="U1373" i="3"/>
  <c r="T1373" i="3"/>
  <c r="S1373" i="3"/>
  <c r="R1373" i="3"/>
  <c r="Q1373" i="3"/>
  <c r="P1373" i="3"/>
  <c r="O1373" i="3"/>
  <c r="N1373" i="3"/>
  <c r="M1373" i="3"/>
  <c r="Y1372" i="3"/>
  <c r="W1372" i="3"/>
  <c r="V1372" i="3"/>
  <c r="U1372" i="3"/>
  <c r="T1372" i="3"/>
  <c r="S1372" i="3"/>
  <c r="R1372" i="3"/>
  <c r="Q1372" i="3"/>
  <c r="P1372" i="3"/>
  <c r="O1372" i="3"/>
  <c r="N1372" i="3"/>
  <c r="M1372" i="3"/>
  <c r="Y1371" i="3"/>
  <c r="W1371" i="3"/>
  <c r="V1371" i="3"/>
  <c r="U1371" i="3"/>
  <c r="T1371" i="3"/>
  <c r="S1371" i="3"/>
  <c r="R1371" i="3"/>
  <c r="Q1371" i="3"/>
  <c r="P1371" i="3"/>
  <c r="O1371" i="3"/>
  <c r="N1371" i="3"/>
  <c r="M1371" i="3"/>
  <c r="Y1370" i="3"/>
  <c r="W1370" i="3"/>
  <c r="V1370" i="3"/>
  <c r="U1370" i="3"/>
  <c r="T1370" i="3"/>
  <c r="S1370" i="3"/>
  <c r="R1370" i="3"/>
  <c r="Q1370" i="3"/>
  <c r="P1370" i="3"/>
  <c r="O1370" i="3"/>
  <c r="N1370" i="3"/>
  <c r="M1370" i="3"/>
  <c r="Y1369" i="3"/>
  <c r="W1369" i="3"/>
  <c r="V1369" i="3"/>
  <c r="U1369" i="3"/>
  <c r="T1369" i="3"/>
  <c r="S1369" i="3"/>
  <c r="R1369" i="3"/>
  <c r="Q1369" i="3"/>
  <c r="P1369" i="3"/>
  <c r="O1369" i="3"/>
  <c r="N1369" i="3"/>
  <c r="M1369" i="3"/>
  <c r="Y1368" i="3"/>
  <c r="W1368" i="3"/>
  <c r="V1368" i="3"/>
  <c r="U1368" i="3"/>
  <c r="T1368" i="3"/>
  <c r="S1368" i="3"/>
  <c r="R1368" i="3"/>
  <c r="Q1368" i="3"/>
  <c r="P1368" i="3"/>
  <c r="O1368" i="3"/>
  <c r="N1368" i="3"/>
  <c r="M1368" i="3"/>
  <c r="L1368" i="3"/>
  <c r="Y1367" i="3"/>
  <c r="W1367" i="3"/>
  <c r="V1367" i="3"/>
  <c r="U1367" i="3"/>
  <c r="T1367" i="3"/>
  <c r="S1367" i="3"/>
  <c r="R1367" i="3"/>
  <c r="Q1367" i="3"/>
  <c r="P1367" i="3"/>
  <c r="O1367" i="3"/>
  <c r="N1367" i="3"/>
  <c r="M1367" i="3"/>
  <c r="L1367" i="3"/>
  <c r="Y1366" i="3"/>
  <c r="W1366" i="3"/>
  <c r="V1366" i="3"/>
  <c r="U1366" i="3"/>
  <c r="T1366" i="3"/>
  <c r="S1366" i="3"/>
  <c r="R1366" i="3"/>
  <c r="Q1366" i="3"/>
  <c r="P1366" i="3"/>
  <c r="O1366" i="3"/>
  <c r="N1366" i="3"/>
  <c r="M1366" i="3"/>
  <c r="Y1365" i="3"/>
  <c r="W1365" i="3"/>
  <c r="V1365" i="3"/>
  <c r="U1365" i="3"/>
  <c r="T1365" i="3"/>
  <c r="S1365" i="3"/>
  <c r="R1365" i="3"/>
  <c r="Q1365" i="3"/>
  <c r="P1365" i="3"/>
  <c r="O1365" i="3"/>
  <c r="N1365" i="3"/>
  <c r="M1365" i="3"/>
  <c r="Y1364" i="3"/>
  <c r="W1364" i="3"/>
  <c r="V1364" i="3"/>
  <c r="U1364" i="3"/>
  <c r="T1364" i="3"/>
  <c r="S1364" i="3"/>
  <c r="R1364" i="3"/>
  <c r="Q1364" i="3"/>
  <c r="P1364" i="3"/>
  <c r="O1364" i="3"/>
  <c r="N1364" i="3"/>
  <c r="M1364" i="3"/>
  <c r="Y1363" i="3"/>
  <c r="W1363" i="3"/>
  <c r="V1363" i="3"/>
  <c r="U1363" i="3"/>
  <c r="T1363" i="3"/>
  <c r="S1363" i="3"/>
  <c r="R1363" i="3"/>
  <c r="Q1363" i="3"/>
  <c r="P1363" i="3"/>
  <c r="O1363" i="3"/>
  <c r="N1363" i="3"/>
  <c r="M1363" i="3"/>
  <c r="Y1362" i="3"/>
  <c r="X1362" i="3"/>
  <c r="W1362" i="3"/>
  <c r="V1362" i="3"/>
  <c r="U1362" i="3"/>
  <c r="T1362" i="3"/>
  <c r="S1362" i="3"/>
  <c r="R1362" i="3"/>
  <c r="Q1362" i="3"/>
  <c r="P1362" i="3"/>
  <c r="O1362" i="3"/>
  <c r="N1362" i="3"/>
  <c r="M1362" i="3"/>
  <c r="Y1361" i="3"/>
  <c r="W1361" i="3"/>
  <c r="V1361" i="3"/>
  <c r="U1361" i="3"/>
  <c r="T1361" i="3"/>
  <c r="S1361" i="3"/>
  <c r="R1361" i="3"/>
  <c r="Q1361" i="3"/>
  <c r="P1361" i="3"/>
  <c r="O1361" i="3"/>
  <c r="N1361" i="3"/>
  <c r="M1361" i="3"/>
  <c r="Y1360" i="3"/>
  <c r="X1360" i="3"/>
  <c r="W1360" i="3"/>
  <c r="V1360" i="3"/>
  <c r="U1360" i="3"/>
  <c r="T1360" i="3"/>
  <c r="S1360" i="3"/>
  <c r="R1360" i="3"/>
  <c r="Q1360" i="3"/>
  <c r="P1360" i="3"/>
  <c r="O1360" i="3"/>
  <c r="N1360" i="3"/>
  <c r="M1360" i="3"/>
  <c r="Y1359" i="3"/>
  <c r="W1359" i="3"/>
  <c r="V1359" i="3"/>
  <c r="U1359" i="3"/>
  <c r="T1359" i="3"/>
  <c r="S1359" i="3"/>
  <c r="R1359" i="3"/>
  <c r="Q1359" i="3"/>
  <c r="P1359" i="3"/>
  <c r="O1359" i="3"/>
  <c r="N1359" i="3"/>
  <c r="M1359" i="3"/>
  <c r="Y1358" i="3"/>
  <c r="W1358" i="3"/>
  <c r="V1358" i="3"/>
  <c r="U1358" i="3"/>
  <c r="T1358" i="3"/>
  <c r="S1358" i="3"/>
  <c r="R1358" i="3"/>
  <c r="Q1358" i="3"/>
  <c r="P1358" i="3"/>
  <c r="O1358" i="3"/>
  <c r="N1358" i="3"/>
  <c r="M1358" i="3"/>
  <c r="Y1357" i="3"/>
  <c r="W1357" i="3"/>
  <c r="V1357" i="3"/>
  <c r="U1357" i="3"/>
  <c r="T1357" i="3"/>
  <c r="S1357" i="3"/>
  <c r="R1357" i="3"/>
  <c r="Q1357" i="3"/>
  <c r="P1357" i="3"/>
  <c r="O1357" i="3"/>
  <c r="N1357" i="3"/>
  <c r="M1357" i="3"/>
  <c r="Y1356" i="3"/>
  <c r="W1356" i="3"/>
  <c r="V1356" i="3"/>
  <c r="U1356" i="3"/>
  <c r="T1356" i="3"/>
  <c r="S1356" i="3"/>
  <c r="R1356" i="3"/>
  <c r="Q1356" i="3"/>
  <c r="P1356" i="3"/>
  <c r="O1356" i="3"/>
  <c r="N1356" i="3"/>
  <c r="M1356" i="3"/>
  <c r="Y1355" i="3"/>
  <c r="W1355" i="3"/>
  <c r="V1355" i="3"/>
  <c r="U1355" i="3"/>
  <c r="T1355" i="3"/>
  <c r="S1355" i="3"/>
  <c r="R1355" i="3"/>
  <c r="Q1355" i="3"/>
  <c r="P1355" i="3"/>
  <c r="O1355" i="3"/>
  <c r="N1355" i="3"/>
  <c r="M1355" i="3"/>
  <c r="Y1354" i="3"/>
  <c r="W1354" i="3"/>
  <c r="V1354" i="3"/>
  <c r="U1354" i="3"/>
  <c r="T1354" i="3"/>
  <c r="S1354" i="3"/>
  <c r="R1354" i="3"/>
  <c r="Q1354" i="3"/>
  <c r="P1354" i="3"/>
  <c r="O1354" i="3"/>
  <c r="N1354" i="3"/>
  <c r="M1354" i="3"/>
  <c r="Y1353" i="3"/>
  <c r="W1353" i="3"/>
  <c r="V1353" i="3"/>
  <c r="U1353" i="3"/>
  <c r="T1353" i="3"/>
  <c r="S1353" i="3"/>
  <c r="R1353" i="3"/>
  <c r="Q1353" i="3"/>
  <c r="P1353" i="3"/>
  <c r="O1353" i="3"/>
  <c r="N1353" i="3"/>
  <c r="M1353" i="3"/>
  <c r="Y1352" i="3"/>
  <c r="W1352" i="3"/>
  <c r="V1352" i="3"/>
  <c r="U1352" i="3"/>
  <c r="T1352" i="3"/>
  <c r="S1352" i="3"/>
  <c r="R1352" i="3"/>
  <c r="Q1352" i="3"/>
  <c r="P1352" i="3"/>
  <c r="O1352" i="3"/>
  <c r="N1352" i="3"/>
  <c r="M1352" i="3"/>
  <c r="Y1351" i="3"/>
  <c r="W1351" i="3"/>
  <c r="V1351" i="3"/>
  <c r="U1351" i="3"/>
  <c r="T1351" i="3"/>
  <c r="S1351" i="3"/>
  <c r="R1351" i="3"/>
  <c r="Q1351" i="3"/>
  <c r="P1351" i="3"/>
  <c r="O1351" i="3"/>
  <c r="N1351" i="3"/>
  <c r="M1351" i="3"/>
  <c r="Y1350" i="3"/>
  <c r="W1350" i="3"/>
  <c r="V1350" i="3"/>
  <c r="U1350" i="3"/>
  <c r="T1350" i="3"/>
  <c r="S1350" i="3"/>
  <c r="R1350" i="3"/>
  <c r="Q1350" i="3"/>
  <c r="P1350" i="3"/>
  <c r="O1350" i="3"/>
  <c r="N1350" i="3"/>
  <c r="M1350" i="3"/>
  <c r="Y1349" i="3"/>
  <c r="W1349" i="3"/>
  <c r="V1349" i="3"/>
  <c r="U1349" i="3"/>
  <c r="T1349" i="3"/>
  <c r="S1349" i="3"/>
  <c r="R1349" i="3"/>
  <c r="Q1349" i="3"/>
  <c r="P1349" i="3"/>
  <c r="O1349" i="3"/>
  <c r="N1349" i="3"/>
  <c r="M1349" i="3"/>
  <c r="Y1348" i="3"/>
  <c r="W1348" i="3"/>
  <c r="V1348" i="3"/>
  <c r="U1348" i="3"/>
  <c r="T1348" i="3"/>
  <c r="S1348" i="3"/>
  <c r="R1348" i="3"/>
  <c r="Q1348" i="3"/>
  <c r="P1348" i="3"/>
  <c r="O1348" i="3"/>
  <c r="N1348" i="3"/>
  <c r="M1348" i="3"/>
  <c r="Y1347" i="3"/>
  <c r="X1347" i="3"/>
  <c r="W1347" i="3"/>
  <c r="V1347" i="3"/>
  <c r="U1347" i="3"/>
  <c r="T1347" i="3"/>
  <c r="S1347" i="3"/>
  <c r="R1347" i="3"/>
  <c r="Q1347" i="3"/>
  <c r="P1347" i="3"/>
  <c r="O1347" i="3"/>
  <c r="N1347" i="3"/>
  <c r="M1347" i="3"/>
  <c r="Y1346" i="3"/>
  <c r="W1346" i="3"/>
  <c r="V1346" i="3"/>
  <c r="U1346" i="3"/>
  <c r="T1346" i="3"/>
  <c r="S1346" i="3"/>
  <c r="R1346" i="3"/>
  <c r="Q1346" i="3"/>
  <c r="P1346" i="3"/>
  <c r="O1346" i="3"/>
  <c r="N1346" i="3"/>
  <c r="M1346" i="3"/>
  <c r="Y1345" i="3"/>
  <c r="X1345" i="3"/>
  <c r="W1345" i="3"/>
  <c r="V1345" i="3"/>
  <c r="U1345" i="3"/>
  <c r="T1345" i="3"/>
  <c r="S1345" i="3"/>
  <c r="R1345" i="3"/>
  <c r="Q1345" i="3"/>
  <c r="P1345" i="3"/>
  <c r="O1345" i="3"/>
  <c r="N1345" i="3"/>
  <c r="M1345" i="3"/>
  <c r="Y1344" i="3"/>
  <c r="W1344" i="3"/>
  <c r="V1344" i="3"/>
  <c r="U1344" i="3"/>
  <c r="T1344" i="3"/>
  <c r="S1344" i="3"/>
  <c r="R1344" i="3"/>
  <c r="Q1344" i="3"/>
  <c r="P1344" i="3"/>
  <c r="O1344" i="3"/>
  <c r="N1344" i="3"/>
  <c r="M1344" i="3"/>
  <c r="Y1343" i="3"/>
  <c r="W1343" i="3"/>
  <c r="V1343" i="3"/>
  <c r="U1343" i="3"/>
  <c r="T1343" i="3"/>
  <c r="S1343" i="3"/>
  <c r="R1343" i="3"/>
  <c r="Q1343" i="3"/>
  <c r="P1343" i="3"/>
  <c r="O1343" i="3"/>
  <c r="N1343" i="3"/>
  <c r="M1343" i="3"/>
  <c r="L1343" i="3"/>
  <c r="Y1342" i="3"/>
  <c r="W1342" i="3"/>
  <c r="V1342" i="3"/>
  <c r="U1342" i="3"/>
  <c r="T1342" i="3"/>
  <c r="S1342" i="3"/>
  <c r="R1342" i="3"/>
  <c r="Q1342" i="3"/>
  <c r="P1342" i="3"/>
  <c r="O1342" i="3"/>
  <c r="N1342" i="3"/>
  <c r="M1342" i="3"/>
  <c r="Y1341" i="3"/>
  <c r="W1341" i="3"/>
  <c r="V1341" i="3"/>
  <c r="U1341" i="3"/>
  <c r="T1341" i="3"/>
  <c r="S1341" i="3"/>
  <c r="R1341" i="3"/>
  <c r="Q1341" i="3"/>
  <c r="P1341" i="3"/>
  <c r="O1341" i="3"/>
  <c r="N1341" i="3"/>
  <c r="M1341" i="3"/>
  <c r="Y1340" i="3"/>
  <c r="W1340" i="3"/>
  <c r="V1340" i="3"/>
  <c r="U1340" i="3"/>
  <c r="T1340" i="3"/>
  <c r="S1340" i="3"/>
  <c r="R1340" i="3"/>
  <c r="Q1340" i="3"/>
  <c r="P1340" i="3"/>
  <c r="O1340" i="3"/>
  <c r="N1340" i="3"/>
  <c r="M1340" i="3"/>
  <c r="Y1339" i="3"/>
  <c r="W1339" i="3"/>
  <c r="V1339" i="3"/>
  <c r="U1339" i="3"/>
  <c r="T1339" i="3"/>
  <c r="S1339" i="3"/>
  <c r="R1339" i="3"/>
  <c r="Q1339" i="3"/>
  <c r="P1339" i="3"/>
  <c r="O1339" i="3"/>
  <c r="N1339" i="3"/>
  <c r="M1339" i="3"/>
  <c r="Y1338" i="3"/>
  <c r="W1338" i="3"/>
  <c r="V1338" i="3"/>
  <c r="U1338" i="3"/>
  <c r="T1338" i="3"/>
  <c r="S1338" i="3"/>
  <c r="R1338" i="3"/>
  <c r="Q1338" i="3"/>
  <c r="P1338" i="3"/>
  <c r="O1338" i="3"/>
  <c r="N1338" i="3"/>
  <c r="M1338" i="3"/>
  <c r="Y1337" i="3"/>
  <c r="W1337" i="3"/>
  <c r="V1337" i="3"/>
  <c r="U1337" i="3"/>
  <c r="T1337" i="3"/>
  <c r="S1337" i="3"/>
  <c r="R1337" i="3"/>
  <c r="Q1337" i="3"/>
  <c r="P1337" i="3"/>
  <c r="O1337" i="3"/>
  <c r="N1337" i="3"/>
  <c r="M1337" i="3"/>
  <c r="Y1336" i="3"/>
  <c r="W1336" i="3"/>
  <c r="V1336" i="3"/>
  <c r="U1336" i="3"/>
  <c r="T1336" i="3"/>
  <c r="S1336" i="3"/>
  <c r="R1336" i="3"/>
  <c r="Q1336" i="3"/>
  <c r="P1336" i="3"/>
  <c r="O1336" i="3"/>
  <c r="N1336" i="3"/>
  <c r="M1336" i="3"/>
  <c r="Y1335" i="3"/>
  <c r="W1335" i="3"/>
  <c r="V1335" i="3"/>
  <c r="U1335" i="3"/>
  <c r="T1335" i="3"/>
  <c r="S1335" i="3"/>
  <c r="R1335" i="3"/>
  <c r="Q1335" i="3"/>
  <c r="P1335" i="3"/>
  <c r="O1335" i="3"/>
  <c r="N1335" i="3"/>
  <c r="M1335" i="3"/>
  <c r="L1335" i="3"/>
  <c r="Y1334" i="3"/>
  <c r="W1334" i="3"/>
  <c r="V1334" i="3"/>
  <c r="U1334" i="3"/>
  <c r="T1334" i="3"/>
  <c r="S1334" i="3"/>
  <c r="R1334" i="3"/>
  <c r="Q1334" i="3"/>
  <c r="P1334" i="3"/>
  <c r="O1334" i="3"/>
  <c r="N1334" i="3"/>
  <c r="M1334" i="3"/>
  <c r="Y1333" i="3"/>
  <c r="W1333" i="3"/>
  <c r="V1333" i="3"/>
  <c r="U1333" i="3"/>
  <c r="T1333" i="3"/>
  <c r="S1333" i="3"/>
  <c r="R1333" i="3"/>
  <c r="Q1333" i="3"/>
  <c r="P1333" i="3"/>
  <c r="O1333" i="3"/>
  <c r="N1333" i="3"/>
  <c r="M1333" i="3"/>
  <c r="Y1332" i="3"/>
  <c r="W1332" i="3"/>
  <c r="V1332" i="3"/>
  <c r="U1332" i="3"/>
  <c r="T1332" i="3"/>
  <c r="S1332" i="3"/>
  <c r="R1332" i="3"/>
  <c r="Q1332" i="3"/>
  <c r="P1332" i="3"/>
  <c r="O1332" i="3"/>
  <c r="N1332" i="3"/>
  <c r="M1332" i="3"/>
  <c r="Y1331" i="3"/>
  <c r="W1331" i="3"/>
  <c r="V1331" i="3"/>
  <c r="U1331" i="3"/>
  <c r="T1331" i="3"/>
  <c r="S1331" i="3"/>
  <c r="R1331" i="3"/>
  <c r="Q1331" i="3"/>
  <c r="P1331" i="3"/>
  <c r="O1331" i="3"/>
  <c r="N1331" i="3"/>
  <c r="M1331" i="3"/>
  <c r="Y1330" i="3"/>
  <c r="W1330" i="3"/>
  <c r="V1330" i="3"/>
  <c r="U1330" i="3"/>
  <c r="T1330" i="3"/>
  <c r="S1330" i="3"/>
  <c r="R1330" i="3"/>
  <c r="Q1330" i="3"/>
  <c r="P1330" i="3"/>
  <c r="O1330" i="3"/>
  <c r="N1330" i="3"/>
  <c r="M1330" i="3"/>
  <c r="Y1329" i="3"/>
  <c r="W1329" i="3"/>
  <c r="V1329" i="3"/>
  <c r="U1329" i="3"/>
  <c r="T1329" i="3"/>
  <c r="S1329" i="3"/>
  <c r="R1329" i="3"/>
  <c r="Q1329" i="3"/>
  <c r="P1329" i="3"/>
  <c r="O1329" i="3"/>
  <c r="N1329" i="3"/>
  <c r="M1329" i="3"/>
  <c r="Y1328" i="3"/>
  <c r="W1328" i="3"/>
  <c r="V1328" i="3"/>
  <c r="U1328" i="3"/>
  <c r="T1328" i="3"/>
  <c r="S1328" i="3"/>
  <c r="R1328" i="3"/>
  <c r="Q1328" i="3"/>
  <c r="P1328" i="3"/>
  <c r="O1328" i="3"/>
  <c r="N1328" i="3"/>
  <c r="M1328" i="3"/>
  <c r="L1328" i="3"/>
  <c r="Y1327" i="3"/>
  <c r="W1327" i="3"/>
  <c r="V1327" i="3"/>
  <c r="U1327" i="3"/>
  <c r="T1327" i="3"/>
  <c r="S1327" i="3"/>
  <c r="R1327" i="3"/>
  <c r="Q1327" i="3"/>
  <c r="P1327" i="3"/>
  <c r="O1327" i="3"/>
  <c r="N1327" i="3"/>
  <c r="M1327" i="3"/>
  <c r="Y1326" i="3"/>
  <c r="W1326" i="3"/>
  <c r="V1326" i="3"/>
  <c r="U1326" i="3"/>
  <c r="T1326" i="3"/>
  <c r="S1326" i="3"/>
  <c r="R1326" i="3"/>
  <c r="Q1326" i="3"/>
  <c r="P1326" i="3"/>
  <c r="O1326" i="3"/>
  <c r="N1326" i="3"/>
  <c r="M1326" i="3"/>
  <c r="Y1325" i="3"/>
  <c r="W1325" i="3"/>
  <c r="V1325" i="3"/>
  <c r="U1325" i="3"/>
  <c r="T1325" i="3"/>
  <c r="S1325" i="3"/>
  <c r="R1325" i="3"/>
  <c r="Q1325" i="3"/>
  <c r="P1325" i="3"/>
  <c r="O1325" i="3"/>
  <c r="N1325" i="3"/>
  <c r="M1325" i="3"/>
  <c r="L1325" i="3"/>
  <c r="Y1324" i="3"/>
  <c r="W1324" i="3"/>
  <c r="V1324" i="3"/>
  <c r="U1324" i="3"/>
  <c r="T1324" i="3"/>
  <c r="S1324" i="3"/>
  <c r="R1324" i="3"/>
  <c r="Q1324" i="3"/>
  <c r="P1324" i="3"/>
  <c r="O1324" i="3"/>
  <c r="N1324" i="3"/>
  <c r="M1324" i="3"/>
  <c r="P1323" i="3"/>
  <c r="O1323" i="3"/>
  <c r="Y1322" i="3"/>
  <c r="W1322" i="3"/>
  <c r="V1322" i="3"/>
  <c r="U1322" i="3"/>
  <c r="T1322" i="3"/>
  <c r="S1322" i="3"/>
  <c r="R1322" i="3"/>
  <c r="Q1322" i="3"/>
  <c r="P1322" i="3"/>
  <c r="O1322" i="3"/>
  <c r="N1322" i="3"/>
  <c r="M1322" i="3"/>
  <c r="O1321" i="3"/>
  <c r="P1321" i="3" s="1"/>
  <c r="Y1320" i="3"/>
  <c r="W1320" i="3"/>
  <c r="V1320" i="3"/>
  <c r="U1320" i="3"/>
  <c r="T1320" i="3"/>
  <c r="S1320" i="3"/>
  <c r="R1320" i="3"/>
  <c r="Q1320" i="3"/>
  <c r="P1320" i="3"/>
  <c r="O1320" i="3"/>
  <c r="N1320" i="3"/>
  <c r="M1320" i="3"/>
  <c r="Y1319" i="3"/>
  <c r="W1319" i="3"/>
  <c r="V1319" i="3"/>
  <c r="U1319" i="3"/>
  <c r="T1319" i="3"/>
  <c r="S1319" i="3"/>
  <c r="R1319" i="3"/>
  <c r="Q1319" i="3"/>
  <c r="P1319" i="3"/>
  <c r="O1319" i="3"/>
  <c r="N1319" i="3"/>
  <c r="M1319" i="3"/>
  <c r="Y1318" i="3"/>
  <c r="W1318" i="3"/>
  <c r="V1318" i="3"/>
  <c r="U1318" i="3"/>
  <c r="T1318" i="3"/>
  <c r="S1318" i="3"/>
  <c r="R1318" i="3"/>
  <c r="Q1318" i="3"/>
  <c r="P1318" i="3"/>
  <c r="O1318" i="3"/>
  <c r="N1318" i="3"/>
  <c r="M1318" i="3"/>
  <c r="Y1317" i="3"/>
  <c r="W1317" i="3"/>
  <c r="V1317" i="3"/>
  <c r="U1317" i="3"/>
  <c r="T1317" i="3"/>
  <c r="S1317" i="3"/>
  <c r="R1317" i="3"/>
  <c r="Q1317" i="3"/>
  <c r="P1317" i="3"/>
  <c r="O1317" i="3"/>
  <c r="N1317" i="3"/>
  <c r="M1317" i="3"/>
  <c r="Y1316" i="3"/>
  <c r="W1316" i="3"/>
  <c r="V1316" i="3"/>
  <c r="U1316" i="3"/>
  <c r="T1316" i="3"/>
  <c r="S1316" i="3"/>
  <c r="R1316" i="3"/>
  <c r="Q1316" i="3"/>
  <c r="P1316" i="3"/>
  <c r="O1316" i="3"/>
  <c r="N1316" i="3"/>
  <c r="M1316" i="3"/>
  <c r="Y1315" i="3"/>
  <c r="W1315" i="3"/>
  <c r="V1315" i="3"/>
  <c r="U1315" i="3"/>
  <c r="T1315" i="3"/>
  <c r="S1315" i="3"/>
  <c r="R1315" i="3"/>
  <c r="Q1315" i="3"/>
  <c r="P1315" i="3"/>
  <c r="O1315" i="3"/>
  <c r="N1315" i="3"/>
  <c r="M1315" i="3"/>
  <c r="Y1314" i="3"/>
  <c r="W1314" i="3"/>
  <c r="V1314" i="3"/>
  <c r="U1314" i="3"/>
  <c r="T1314" i="3"/>
  <c r="S1314" i="3"/>
  <c r="R1314" i="3"/>
  <c r="Q1314" i="3"/>
  <c r="P1314" i="3"/>
  <c r="O1314" i="3"/>
  <c r="N1314" i="3"/>
  <c r="M1314" i="3"/>
  <c r="Y1313" i="3"/>
  <c r="W1313" i="3"/>
  <c r="V1313" i="3"/>
  <c r="U1313" i="3"/>
  <c r="T1313" i="3"/>
  <c r="S1313" i="3"/>
  <c r="R1313" i="3"/>
  <c r="Q1313" i="3"/>
  <c r="P1313" i="3"/>
  <c r="O1313" i="3"/>
  <c r="N1313" i="3"/>
  <c r="M1313" i="3"/>
  <c r="Y1312" i="3"/>
  <c r="W1312" i="3"/>
  <c r="V1312" i="3"/>
  <c r="U1312" i="3"/>
  <c r="T1312" i="3"/>
  <c r="S1312" i="3"/>
  <c r="R1312" i="3"/>
  <c r="Q1312" i="3"/>
  <c r="P1312" i="3"/>
  <c r="O1312" i="3"/>
  <c r="N1312" i="3"/>
  <c r="M1312" i="3"/>
  <c r="Y1311" i="3"/>
  <c r="W1311" i="3"/>
  <c r="V1311" i="3"/>
  <c r="U1311" i="3"/>
  <c r="T1311" i="3"/>
  <c r="S1311" i="3"/>
  <c r="R1311" i="3"/>
  <c r="Q1311" i="3"/>
  <c r="P1311" i="3"/>
  <c r="O1311" i="3"/>
  <c r="N1311" i="3"/>
  <c r="M1311" i="3"/>
  <c r="Y1310" i="3"/>
  <c r="X1310" i="3"/>
  <c r="W1310" i="3"/>
  <c r="V1310" i="3"/>
  <c r="U1310" i="3"/>
  <c r="T1310" i="3"/>
  <c r="S1310" i="3"/>
  <c r="R1310" i="3"/>
  <c r="Q1310" i="3"/>
  <c r="P1310" i="3"/>
  <c r="O1310" i="3"/>
  <c r="N1310" i="3"/>
  <c r="M1310" i="3"/>
  <c r="Y1309" i="3"/>
  <c r="W1309" i="3"/>
  <c r="V1309" i="3"/>
  <c r="U1309" i="3"/>
  <c r="T1309" i="3"/>
  <c r="S1309" i="3"/>
  <c r="R1309" i="3"/>
  <c r="Q1309" i="3"/>
  <c r="P1309" i="3"/>
  <c r="O1309" i="3"/>
  <c r="N1309" i="3"/>
  <c r="M1309" i="3"/>
  <c r="Y1308" i="3"/>
  <c r="X1308" i="3"/>
  <c r="W1308" i="3"/>
  <c r="V1308" i="3"/>
  <c r="U1308" i="3"/>
  <c r="T1308" i="3"/>
  <c r="S1308" i="3"/>
  <c r="R1308" i="3"/>
  <c r="Q1308" i="3"/>
  <c r="P1308" i="3"/>
  <c r="O1308" i="3"/>
  <c r="N1308" i="3"/>
  <c r="M1308" i="3"/>
  <c r="Y1307" i="3"/>
  <c r="W1307" i="3"/>
  <c r="V1307" i="3"/>
  <c r="U1307" i="3"/>
  <c r="T1307" i="3"/>
  <c r="S1307" i="3"/>
  <c r="R1307" i="3"/>
  <c r="Q1307" i="3"/>
  <c r="P1307" i="3"/>
  <c r="O1307" i="3"/>
  <c r="N1307" i="3"/>
  <c r="M1307" i="3"/>
  <c r="Y1306" i="3"/>
  <c r="W1306" i="3"/>
  <c r="V1306" i="3"/>
  <c r="U1306" i="3"/>
  <c r="T1306" i="3"/>
  <c r="S1306" i="3"/>
  <c r="R1306" i="3"/>
  <c r="Q1306" i="3"/>
  <c r="P1306" i="3"/>
  <c r="O1306" i="3"/>
  <c r="N1306" i="3"/>
  <c r="M1306" i="3"/>
  <c r="Y1305" i="3"/>
  <c r="W1305" i="3"/>
  <c r="V1305" i="3"/>
  <c r="U1305" i="3"/>
  <c r="T1305" i="3"/>
  <c r="S1305" i="3"/>
  <c r="R1305" i="3"/>
  <c r="Q1305" i="3"/>
  <c r="P1305" i="3"/>
  <c r="O1305" i="3"/>
  <c r="N1305" i="3"/>
  <c r="M1305" i="3"/>
  <c r="Y1304" i="3"/>
  <c r="W1304" i="3"/>
  <c r="V1304" i="3"/>
  <c r="U1304" i="3"/>
  <c r="T1304" i="3"/>
  <c r="S1304" i="3"/>
  <c r="R1304" i="3"/>
  <c r="Q1304" i="3"/>
  <c r="P1304" i="3"/>
  <c r="O1304" i="3"/>
  <c r="N1304" i="3"/>
  <c r="M1304" i="3"/>
  <c r="Y1303" i="3"/>
  <c r="X1303" i="3"/>
  <c r="W1303" i="3"/>
  <c r="V1303" i="3"/>
  <c r="U1303" i="3"/>
  <c r="T1303" i="3"/>
  <c r="S1303" i="3"/>
  <c r="R1303" i="3"/>
  <c r="Q1303" i="3"/>
  <c r="P1303" i="3"/>
  <c r="O1303" i="3"/>
  <c r="N1303" i="3"/>
  <c r="M1303" i="3"/>
  <c r="Y1302" i="3"/>
  <c r="W1302" i="3"/>
  <c r="V1302" i="3"/>
  <c r="U1302" i="3"/>
  <c r="T1302" i="3"/>
  <c r="S1302" i="3"/>
  <c r="R1302" i="3"/>
  <c r="Q1302" i="3"/>
  <c r="P1302" i="3"/>
  <c r="O1302" i="3"/>
  <c r="N1302" i="3"/>
  <c r="M1302" i="3"/>
  <c r="Y1301" i="3"/>
  <c r="X1301" i="3"/>
  <c r="W1301" i="3"/>
  <c r="V1301" i="3"/>
  <c r="U1301" i="3"/>
  <c r="T1301" i="3"/>
  <c r="S1301" i="3"/>
  <c r="R1301" i="3"/>
  <c r="Q1301" i="3"/>
  <c r="P1301" i="3"/>
  <c r="O1301" i="3"/>
  <c r="N1301" i="3"/>
  <c r="M1301" i="3"/>
  <c r="Y1300" i="3"/>
  <c r="W1300" i="3"/>
  <c r="V1300" i="3"/>
  <c r="U1300" i="3"/>
  <c r="T1300" i="3"/>
  <c r="S1300" i="3"/>
  <c r="R1300" i="3"/>
  <c r="Q1300" i="3"/>
  <c r="P1300" i="3"/>
  <c r="O1300" i="3"/>
  <c r="N1300" i="3"/>
  <c r="M1300" i="3"/>
  <c r="Y1299" i="3"/>
  <c r="W1299" i="3"/>
  <c r="V1299" i="3"/>
  <c r="U1299" i="3"/>
  <c r="T1299" i="3"/>
  <c r="S1299" i="3"/>
  <c r="R1299" i="3"/>
  <c r="Q1299" i="3"/>
  <c r="P1299" i="3"/>
  <c r="O1299" i="3"/>
  <c r="N1299" i="3"/>
  <c r="M1299" i="3"/>
  <c r="Y1298" i="3"/>
  <c r="W1298" i="3"/>
  <c r="V1298" i="3"/>
  <c r="U1298" i="3"/>
  <c r="T1298" i="3"/>
  <c r="S1298" i="3"/>
  <c r="R1298" i="3"/>
  <c r="Q1298" i="3"/>
  <c r="P1298" i="3"/>
  <c r="O1298" i="3"/>
  <c r="N1298" i="3"/>
  <c r="M1298" i="3"/>
  <c r="Y1297" i="3"/>
  <c r="W1297" i="3"/>
  <c r="V1297" i="3"/>
  <c r="U1297" i="3"/>
  <c r="T1297" i="3"/>
  <c r="S1297" i="3"/>
  <c r="R1297" i="3"/>
  <c r="Q1297" i="3"/>
  <c r="P1297" i="3"/>
  <c r="O1297" i="3"/>
  <c r="N1297" i="3"/>
  <c r="M1297" i="3"/>
  <c r="Y1296" i="3"/>
  <c r="W1296" i="3"/>
  <c r="V1296" i="3"/>
  <c r="U1296" i="3"/>
  <c r="T1296" i="3"/>
  <c r="S1296" i="3"/>
  <c r="R1296" i="3"/>
  <c r="Q1296" i="3"/>
  <c r="P1296" i="3"/>
  <c r="O1296" i="3"/>
  <c r="N1296" i="3"/>
  <c r="M1296" i="3"/>
  <c r="Y1295" i="3"/>
  <c r="W1295" i="3"/>
  <c r="V1295" i="3"/>
  <c r="U1295" i="3"/>
  <c r="T1295" i="3"/>
  <c r="S1295" i="3"/>
  <c r="R1295" i="3"/>
  <c r="Q1295" i="3"/>
  <c r="P1295" i="3"/>
  <c r="O1295" i="3"/>
  <c r="N1295" i="3"/>
  <c r="M1295" i="3"/>
  <c r="Y1294" i="3"/>
  <c r="W1294" i="3"/>
  <c r="V1294" i="3"/>
  <c r="U1294" i="3"/>
  <c r="T1294" i="3"/>
  <c r="S1294" i="3"/>
  <c r="R1294" i="3"/>
  <c r="Q1294" i="3"/>
  <c r="P1294" i="3"/>
  <c r="O1294" i="3"/>
  <c r="N1294" i="3"/>
  <c r="M1294" i="3"/>
  <c r="Y1293" i="3"/>
  <c r="W1293" i="3"/>
  <c r="V1293" i="3"/>
  <c r="U1293" i="3"/>
  <c r="T1293" i="3"/>
  <c r="S1293" i="3"/>
  <c r="R1293" i="3"/>
  <c r="Q1293" i="3"/>
  <c r="P1293" i="3"/>
  <c r="O1293" i="3"/>
  <c r="N1293" i="3"/>
  <c r="M1293" i="3"/>
  <c r="Y1292" i="3"/>
  <c r="W1292" i="3"/>
  <c r="V1292" i="3"/>
  <c r="U1292" i="3"/>
  <c r="T1292" i="3"/>
  <c r="S1292" i="3"/>
  <c r="R1292" i="3"/>
  <c r="Q1292" i="3"/>
  <c r="P1292" i="3"/>
  <c r="O1292" i="3"/>
  <c r="N1292" i="3"/>
  <c r="M1292" i="3"/>
  <c r="Y1291" i="3"/>
  <c r="W1291" i="3"/>
  <c r="V1291" i="3"/>
  <c r="U1291" i="3"/>
  <c r="T1291" i="3"/>
  <c r="S1291" i="3"/>
  <c r="R1291" i="3"/>
  <c r="Q1291" i="3"/>
  <c r="P1291" i="3"/>
  <c r="O1291" i="3"/>
  <c r="N1291" i="3"/>
  <c r="M1291" i="3"/>
  <c r="Y1290" i="3"/>
  <c r="W1290" i="3"/>
  <c r="V1290" i="3"/>
  <c r="U1290" i="3"/>
  <c r="T1290" i="3"/>
  <c r="S1290" i="3"/>
  <c r="R1290" i="3"/>
  <c r="Q1290" i="3"/>
  <c r="P1290" i="3"/>
  <c r="O1290" i="3"/>
  <c r="N1290" i="3"/>
  <c r="M1290" i="3"/>
  <c r="Y1289" i="3"/>
  <c r="W1289" i="3"/>
  <c r="V1289" i="3"/>
  <c r="U1289" i="3"/>
  <c r="T1289" i="3"/>
  <c r="S1289" i="3"/>
  <c r="R1289" i="3"/>
  <c r="Q1289" i="3"/>
  <c r="P1289" i="3"/>
  <c r="O1289" i="3"/>
  <c r="N1289" i="3"/>
  <c r="M1289" i="3"/>
  <c r="Y1288" i="3"/>
  <c r="W1288" i="3"/>
  <c r="V1288" i="3"/>
  <c r="U1288" i="3"/>
  <c r="T1288" i="3"/>
  <c r="S1288" i="3"/>
  <c r="R1288" i="3"/>
  <c r="Q1288" i="3"/>
  <c r="P1288" i="3"/>
  <c r="O1288" i="3"/>
  <c r="N1288" i="3"/>
  <c r="M1288" i="3"/>
  <c r="Y1287" i="3"/>
  <c r="W1287" i="3"/>
  <c r="V1287" i="3"/>
  <c r="U1287" i="3"/>
  <c r="T1287" i="3"/>
  <c r="S1287" i="3"/>
  <c r="R1287" i="3"/>
  <c r="Q1287" i="3"/>
  <c r="P1287" i="3"/>
  <c r="O1287" i="3"/>
  <c r="N1287" i="3"/>
  <c r="M1287" i="3"/>
  <c r="Y1286" i="3"/>
  <c r="W1286" i="3"/>
  <c r="V1286" i="3"/>
  <c r="U1286" i="3"/>
  <c r="T1286" i="3"/>
  <c r="S1286" i="3"/>
  <c r="R1286" i="3"/>
  <c r="Q1286" i="3"/>
  <c r="P1286" i="3"/>
  <c r="O1286" i="3"/>
  <c r="N1286" i="3"/>
  <c r="M1286" i="3"/>
  <c r="Y1285" i="3"/>
  <c r="X1285" i="3"/>
  <c r="W1285" i="3"/>
  <c r="V1285" i="3"/>
  <c r="U1285" i="3"/>
  <c r="T1285" i="3"/>
  <c r="S1285" i="3"/>
  <c r="R1285" i="3"/>
  <c r="Q1285" i="3"/>
  <c r="P1285" i="3"/>
  <c r="O1285" i="3"/>
  <c r="N1285" i="3"/>
  <c r="M1285" i="3"/>
  <c r="Y1284" i="3"/>
  <c r="X1284" i="3"/>
  <c r="W1284" i="3"/>
  <c r="V1284" i="3"/>
  <c r="U1284" i="3"/>
  <c r="T1284" i="3"/>
  <c r="S1284" i="3"/>
  <c r="R1284" i="3"/>
  <c r="Q1284" i="3"/>
  <c r="P1284" i="3"/>
  <c r="O1284" i="3"/>
  <c r="N1284" i="3"/>
  <c r="M1284" i="3"/>
  <c r="Y1283" i="3"/>
  <c r="W1283" i="3"/>
  <c r="V1283" i="3"/>
  <c r="U1283" i="3"/>
  <c r="T1283" i="3"/>
  <c r="S1283" i="3"/>
  <c r="R1283" i="3"/>
  <c r="Q1283" i="3"/>
  <c r="P1283" i="3"/>
  <c r="O1283" i="3"/>
  <c r="N1283" i="3"/>
  <c r="M1283" i="3"/>
  <c r="L1283" i="3"/>
  <c r="Y1282" i="3"/>
  <c r="X1282" i="3"/>
  <c r="W1282" i="3"/>
  <c r="V1282" i="3"/>
  <c r="U1282" i="3"/>
  <c r="T1282" i="3"/>
  <c r="S1282" i="3"/>
  <c r="R1282" i="3"/>
  <c r="Q1282" i="3"/>
  <c r="P1282" i="3"/>
  <c r="O1282" i="3"/>
  <c r="N1282" i="3"/>
  <c r="M1282" i="3"/>
  <c r="Y1281" i="3"/>
  <c r="W1281" i="3"/>
  <c r="V1281" i="3"/>
  <c r="U1281" i="3"/>
  <c r="T1281" i="3"/>
  <c r="S1281" i="3"/>
  <c r="R1281" i="3"/>
  <c r="Q1281" i="3"/>
  <c r="P1281" i="3"/>
  <c r="O1281" i="3"/>
  <c r="N1281" i="3"/>
  <c r="M1281" i="3"/>
  <c r="L1281" i="3"/>
  <c r="Y1280" i="3"/>
  <c r="W1280" i="3"/>
  <c r="V1280" i="3"/>
  <c r="U1280" i="3"/>
  <c r="T1280" i="3"/>
  <c r="S1280" i="3"/>
  <c r="R1280" i="3"/>
  <c r="Q1280" i="3"/>
  <c r="P1280" i="3"/>
  <c r="O1280" i="3"/>
  <c r="N1280" i="3"/>
  <c r="M1280" i="3"/>
  <c r="L1280" i="3"/>
  <c r="Y1279" i="3"/>
  <c r="W1279" i="3"/>
  <c r="V1279" i="3"/>
  <c r="U1279" i="3"/>
  <c r="T1279" i="3"/>
  <c r="S1279" i="3"/>
  <c r="R1279" i="3"/>
  <c r="Q1279" i="3"/>
  <c r="P1279" i="3"/>
  <c r="O1279" i="3"/>
  <c r="N1279" i="3"/>
  <c r="M1279" i="3"/>
  <c r="Y1278" i="3"/>
  <c r="W1278" i="3"/>
  <c r="V1278" i="3"/>
  <c r="U1278" i="3"/>
  <c r="T1278" i="3"/>
  <c r="S1278" i="3"/>
  <c r="R1278" i="3"/>
  <c r="Q1278" i="3"/>
  <c r="P1278" i="3"/>
  <c r="O1278" i="3"/>
  <c r="N1278" i="3"/>
  <c r="M1278" i="3"/>
  <c r="Y1277" i="3"/>
  <c r="W1277" i="3"/>
  <c r="V1277" i="3"/>
  <c r="U1277" i="3"/>
  <c r="T1277" i="3"/>
  <c r="S1277" i="3"/>
  <c r="R1277" i="3"/>
  <c r="Q1277" i="3"/>
  <c r="P1277" i="3"/>
  <c r="O1277" i="3"/>
  <c r="N1277" i="3"/>
  <c r="M1277" i="3"/>
  <c r="Y1276" i="3"/>
  <c r="W1276" i="3"/>
  <c r="V1276" i="3"/>
  <c r="U1276" i="3"/>
  <c r="T1276" i="3"/>
  <c r="S1276" i="3"/>
  <c r="R1276" i="3"/>
  <c r="Q1276" i="3"/>
  <c r="P1276" i="3"/>
  <c r="O1276" i="3"/>
  <c r="N1276" i="3"/>
  <c r="M1276" i="3"/>
  <c r="Y1275" i="3"/>
  <c r="W1275" i="3"/>
  <c r="V1275" i="3"/>
  <c r="U1275" i="3"/>
  <c r="T1275" i="3"/>
  <c r="S1275" i="3"/>
  <c r="R1275" i="3"/>
  <c r="Q1275" i="3"/>
  <c r="P1275" i="3"/>
  <c r="O1275" i="3"/>
  <c r="N1275" i="3"/>
  <c r="M1275" i="3"/>
  <c r="Y1274" i="3"/>
  <c r="W1274" i="3"/>
  <c r="V1274" i="3"/>
  <c r="U1274" i="3"/>
  <c r="T1274" i="3"/>
  <c r="S1274" i="3"/>
  <c r="R1274" i="3"/>
  <c r="Q1274" i="3"/>
  <c r="P1274" i="3"/>
  <c r="O1274" i="3"/>
  <c r="N1274" i="3"/>
  <c r="M1274" i="3"/>
  <c r="Y1273" i="3"/>
  <c r="X1273" i="3"/>
  <c r="W1273" i="3"/>
  <c r="V1273" i="3"/>
  <c r="U1273" i="3"/>
  <c r="T1273" i="3"/>
  <c r="S1273" i="3"/>
  <c r="R1273" i="3"/>
  <c r="Q1273" i="3"/>
  <c r="P1273" i="3"/>
  <c r="O1273" i="3"/>
  <c r="N1273" i="3"/>
  <c r="M1273" i="3"/>
  <c r="Y1272" i="3"/>
  <c r="W1272" i="3"/>
  <c r="V1272" i="3"/>
  <c r="U1272" i="3"/>
  <c r="T1272" i="3"/>
  <c r="S1272" i="3"/>
  <c r="R1272" i="3"/>
  <c r="Q1272" i="3"/>
  <c r="P1272" i="3"/>
  <c r="O1272" i="3"/>
  <c r="N1272" i="3"/>
  <c r="M1272" i="3"/>
  <c r="Y1271" i="3"/>
  <c r="W1271" i="3"/>
  <c r="V1271" i="3"/>
  <c r="U1271" i="3"/>
  <c r="T1271" i="3"/>
  <c r="S1271" i="3"/>
  <c r="R1271" i="3"/>
  <c r="Q1271" i="3"/>
  <c r="P1271" i="3"/>
  <c r="O1271" i="3"/>
  <c r="N1271" i="3"/>
  <c r="M1271" i="3"/>
  <c r="Y1270" i="3"/>
  <c r="W1270" i="3"/>
  <c r="V1270" i="3"/>
  <c r="U1270" i="3"/>
  <c r="T1270" i="3"/>
  <c r="S1270" i="3"/>
  <c r="R1270" i="3"/>
  <c r="Q1270" i="3"/>
  <c r="P1270" i="3"/>
  <c r="O1270" i="3"/>
  <c r="N1270" i="3"/>
  <c r="M1270" i="3"/>
  <c r="Y1269" i="3"/>
  <c r="W1269" i="3"/>
  <c r="V1269" i="3"/>
  <c r="U1269" i="3"/>
  <c r="T1269" i="3"/>
  <c r="S1269" i="3"/>
  <c r="R1269" i="3"/>
  <c r="Q1269" i="3"/>
  <c r="P1269" i="3"/>
  <c r="O1269" i="3"/>
  <c r="N1269" i="3"/>
  <c r="M1269" i="3"/>
  <c r="Y1268" i="3"/>
  <c r="W1268" i="3"/>
  <c r="V1268" i="3"/>
  <c r="U1268" i="3"/>
  <c r="T1268" i="3"/>
  <c r="S1268" i="3"/>
  <c r="R1268" i="3"/>
  <c r="Q1268" i="3"/>
  <c r="P1268" i="3"/>
  <c r="O1268" i="3"/>
  <c r="N1268" i="3"/>
  <c r="M1268" i="3"/>
  <c r="Y1267" i="3"/>
  <c r="W1267" i="3"/>
  <c r="V1267" i="3"/>
  <c r="U1267" i="3"/>
  <c r="T1267" i="3"/>
  <c r="S1267" i="3"/>
  <c r="R1267" i="3"/>
  <c r="Q1267" i="3"/>
  <c r="P1267" i="3"/>
  <c r="O1267" i="3"/>
  <c r="N1267" i="3"/>
  <c r="M1267" i="3"/>
  <c r="Y1266" i="3"/>
  <c r="W1266" i="3"/>
  <c r="V1266" i="3"/>
  <c r="U1266" i="3"/>
  <c r="T1266" i="3"/>
  <c r="S1266" i="3"/>
  <c r="R1266" i="3"/>
  <c r="Q1266" i="3"/>
  <c r="P1266" i="3"/>
  <c r="O1266" i="3"/>
  <c r="N1266" i="3"/>
  <c r="M1266" i="3"/>
  <c r="L1266" i="3"/>
  <c r="Y1265" i="3"/>
  <c r="W1265" i="3"/>
  <c r="V1265" i="3"/>
  <c r="U1265" i="3"/>
  <c r="T1265" i="3"/>
  <c r="S1265" i="3"/>
  <c r="R1265" i="3"/>
  <c r="Q1265" i="3"/>
  <c r="P1265" i="3"/>
  <c r="O1265" i="3"/>
  <c r="N1265" i="3"/>
  <c r="M1265" i="3"/>
  <c r="L1265" i="3"/>
  <c r="Y1264" i="3"/>
  <c r="W1264" i="3"/>
  <c r="V1264" i="3"/>
  <c r="U1264" i="3"/>
  <c r="T1264" i="3"/>
  <c r="S1264" i="3"/>
  <c r="R1264" i="3"/>
  <c r="Q1264" i="3"/>
  <c r="P1264" i="3"/>
  <c r="O1264" i="3"/>
  <c r="N1264" i="3"/>
  <c r="M1264" i="3"/>
  <c r="L1264" i="3"/>
  <c r="Y1263" i="3"/>
  <c r="W1263" i="3"/>
  <c r="V1263" i="3"/>
  <c r="U1263" i="3"/>
  <c r="T1263" i="3"/>
  <c r="S1263" i="3"/>
  <c r="R1263" i="3"/>
  <c r="Q1263" i="3"/>
  <c r="P1263" i="3"/>
  <c r="O1263" i="3"/>
  <c r="N1263" i="3"/>
  <c r="M1263" i="3"/>
  <c r="Y1262" i="3"/>
  <c r="W1262" i="3"/>
  <c r="V1262" i="3"/>
  <c r="U1262" i="3"/>
  <c r="T1262" i="3"/>
  <c r="S1262" i="3"/>
  <c r="R1262" i="3"/>
  <c r="Q1262" i="3"/>
  <c r="P1262" i="3"/>
  <c r="O1262" i="3"/>
  <c r="N1262" i="3"/>
  <c r="M1262" i="3"/>
  <c r="Y1261" i="3"/>
  <c r="W1261" i="3"/>
  <c r="V1261" i="3"/>
  <c r="U1261" i="3"/>
  <c r="T1261" i="3"/>
  <c r="S1261" i="3"/>
  <c r="R1261" i="3"/>
  <c r="Q1261" i="3"/>
  <c r="P1261" i="3"/>
  <c r="O1261" i="3"/>
  <c r="N1261" i="3"/>
  <c r="M1261" i="3"/>
  <c r="Y1260" i="3"/>
  <c r="X1260" i="3"/>
  <c r="W1260" i="3"/>
  <c r="V1260" i="3"/>
  <c r="U1260" i="3"/>
  <c r="T1260" i="3"/>
  <c r="S1260" i="3"/>
  <c r="R1260" i="3"/>
  <c r="Q1260" i="3"/>
  <c r="P1260" i="3"/>
  <c r="O1260" i="3"/>
  <c r="N1260" i="3"/>
  <c r="M1260" i="3"/>
  <c r="Y1259" i="3"/>
  <c r="W1259" i="3"/>
  <c r="V1259" i="3"/>
  <c r="U1259" i="3"/>
  <c r="T1259" i="3"/>
  <c r="S1259" i="3"/>
  <c r="R1259" i="3"/>
  <c r="Q1259" i="3"/>
  <c r="P1259" i="3"/>
  <c r="O1259" i="3"/>
  <c r="N1259" i="3"/>
  <c r="M1259" i="3"/>
  <c r="Y1258" i="3"/>
  <c r="W1258" i="3"/>
  <c r="V1258" i="3"/>
  <c r="U1258" i="3"/>
  <c r="T1258" i="3"/>
  <c r="S1258" i="3"/>
  <c r="R1258" i="3"/>
  <c r="Q1258" i="3"/>
  <c r="P1258" i="3"/>
  <c r="O1258" i="3"/>
  <c r="N1258" i="3"/>
  <c r="M1258" i="3"/>
  <c r="Y1257" i="3"/>
  <c r="W1257" i="3"/>
  <c r="V1257" i="3"/>
  <c r="U1257" i="3"/>
  <c r="T1257" i="3"/>
  <c r="S1257" i="3"/>
  <c r="R1257" i="3"/>
  <c r="Q1257" i="3"/>
  <c r="P1257" i="3"/>
  <c r="O1257" i="3"/>
  <c r="N1257" i="3"/>
  <c r="M1257" i="3"/>
  <c r="Y1256" i="3"/>
  <c r="W1256" i="3"/>
  <c r="V1256" i="3"/>
  <c r="U1256" i="3"/>
  <c r="T1256" i="3"/>
  <c r="S1256" i="3"/>
  <c r="R1256" i="3"/>
  <c r="Q1256" i="3"/>
  <c r="P1256" i="3"/>
  <c r="O1256" i="3"/>
  <c r="N1256" i="3"/>
  <c r="M1256" i="3"/>
  <c r="P1255" i="3"/>
  <c r="Y1254" i="3"/>
  <c r="W1254" i="3"/>
  <c r="V1254" i="3"/>
  <c r="U1254" i="3"/>
  <c r="T1254" i="3"/>
  <c r="S1254" i="3"/>
  <c r="R1254" i="3"/>
  <c r="Q1254" i="3"/>
  <c r="P1254" i="3"/>
  <c r="O1254" i="3"/>
  <c r="N1254" i="3"/>
  <c r="M1254" i="3"/>
  <c r="Y1253" i="3"/>
  <c r="W1253" i="3"/>
  <c r="V1253" i="3"/>
  <c r="U1253" i="3"/>
  <c r="T1253" i="3"/>
  <c r="S1253" i="3"/>
  <c r="R1253" i="3"/>
  <c r="Q1253" i="3"/>
  <c r="P1253" i="3"/>
  <c r="O1253" i="3"/>
  <c r="N1253" i="3"/>
  <c r="M1253" i="3"/>
  <c r="Y1252" i="3"/>
  <c r="W1252" i="3"/>
  <c r="V1252" i="3"/>
  <c r="U1252" i="3"/>
  <c r="T1252" i="3"/>
  <c r="S1252" i="3"/>
  <c r="R1252" i="3"/>
  <c r="Q1252" i="3"/>
  <c r="P1252" i="3"/>
  <c r="O1252" i="3"/>
  <c r="N1252" i="3"/>
  <c r="M1252" i="3"/>
  <c r="Y1251" i="3"/>
  <c r="W1251" i="3"/>
  <c r="V1251" i="3"/>
  <c r="U1251" i="3"/>
  <c r="T1251" i="3"/>
  <c r="S1251" i="3"/>
  <c r="R1251" i="3"/>
  <c r="Q1251" i="3"/>
  <c r="P1251" i="3"/>
  <c r="O1251" i="3"/>
  <c r="N1251" i="3"/>
  <c r="M1251" i="3"/>
  <c r="L1251" i="3"/>
  <c r="Y1250" i="3"/>
  <c r="W1250" i="3"/>
  <c r="V1250" i="3"/>
  <c r="U1250" i="3"/>
  <c r="T1250" i="3"/>
  <c r="S1250" i="3"/>
  <c r="R1250" i="3"/>
  <c r="Q1250" i="3"/>
  <c r="P1250" i="3"/>
  <c r="O1250" i="3"/>
  <c r="N1250" i="3"/>
  <c r="M1250" i="3"/>
  <c r="L1250" i="3"/>
  <c r="Y1249" i="3"/>
  <c r="W1249" i="3"/>
  <c r="V1249" i="3"/>
  <c r="U1249" i="3"/>
  <c r="T1249" i="3"/>
  <c r="S1249" i="3"/>
  <c r="R1249" i="3"/>
  <c r="Q1249" i="3"/>
  <c r="P1249" i="3"/>
  <c r="O1249" i="3"/>
  <c r="N1249" i="3"/>
  <c r="M1249" i="3"/>
  <c r="Y1248" i="3"/>
  <c r="W1248" i="3"/>
  <c r="V1248" i="3"/>
  <c r="U1248" i="3"/>
  <c r="T1248" i="3"/>
  <c r="S1248" i="3"/>
  <c r="R1248" i="3"/>
  <c r="Q1248" i="3"/>
  <c r="P1248" i="3"/>
  <c r="O1248" i="3"/>
  <c r="N1248" i="3"/>
  <c r="M1248" i="3"/>
  <c r="Y1247" i="3"/>
  <c r="W1247" i="3"/>
  <c r="V1247" i="3"/>
  <c r="U1247" i="3"/>
  <c r="T1247" i="3"/>
  <c r="S1247" i="3"/>
  <c r="R1247" i="3"/>
  <c r="Q1247" i="3"/>
  <c r="P1247" i="3"/>
  <c r="O1247" i="3"/>
  <c r="N1247" i="3"/>
  <c r="M1247" i="3"/>
  <c r="Y1246" i="3"/>
  <c r="W1246" i="3"/>
  <c r="V1246" i="3"/>
  <c r="U1246" i="3"/>
  <c r="T1246" i="3"/>
  <c r="S1246" i="3"/>
  <c r="R1246" i="3"/>
  <c r="Q1246" i="3"/>
  <c r="P1246" i="3"/>
  <c r="O1246" i="3"/>
  <c r="N1246" i="3"/>
  <c r="M1246" i="3"/>
  <c r="Y1245" i="3"/>
  <c r="W1245" i="3"/>
  <c r="V1245" i="3"/>
  <c r="U1245" i="3"/>
  <c r="T1245" i="3"/>
  <c r="S1245" i="3"/>
  <c r="R1245" i="3"/>
  <c r="Q1245" i="3"/>
  <c r="P1245" i="3"/>
  <c r="O1245" i="3"/>
  <c r="N1245" i="3"/>
  <c r="M1245" i="3"/>
  <c r="Y1244" i="3"/>
  <c r="W1244" i="3"/>
  <c r="V1244" i="3"/>
  <c r="U1244" i="3"/>
  <c r="T1244" i="3"/>
  <c r="S1244" i="3"/>
  <c r="R1244" i="3"/>
  <c r="Q1244" i="3"/>
  <c r="P1244" i="3"/>
  <c r="O1244" i="3"/>
  <c r="N1244" i="3"/>
  <c r="M1244" i="3"/>
  <c r="Y1243" i="3"/>
  <c r="W1243" i="3"/>
  <c r="V1243" i="3"/>
  <c r="U1243" i="3"/>
  <c r="T1243" i="3"/>
  <c r="S1243" i="3"/>
  <c r="R1243" i="3"/>
  <c r="Q1243" i="3"/>
  <c r="P1243" i="3"/>
  <c r="O1243" i="3"/>
  <c r="N1243" i="3"/>
  <c r="M1243" i="3"/>
  <c r="Y1242" i="3"/>
  <c r="W1242" i="3"/>
  <c r="V1242" i="3"/>
  <c r="U1242" i="3"/>
  <c r="T1242" i="3"/>
  <c r="S1242" i="3"/>
  <c r="R1242" i="3"/>
  <c r="Q1242" i="3"/>
  <c r="P1242" i="3"/>
  <c r="O1242" i="3"/>
  <c r="N1242" i="3"/>
  <c r="M1242" i="3"/>
  <c r="Y1241" i="3"/>
  <c r="W1241" i="3"/>
  <c r="V1241" i="3"/>
  <c r="U1241" i="3"/>
  <c r="T1241" i="3"/>
  <c r="S1241" i="3"/>
  <c r="R1241" i="3"/>
  <c r="Q1241" i="3"/>
  <c r="P1241" i="3"/>
  <c r="O1241" i="3"/>
  <c r="N1241" i="3"/>
  <c r="M1241" i="3"/>
  <c r="Y1240" i="3"/>
  <c r="W1240" i="3"/>
  <c r="V1240" i="3"/>
  <c r="U1240" i="3"/>
  <c r="T1240" i="3"/>
  <c r="S1240" i="3"/>
  <c r="R1240" i="3"/>
  <c r="Q1240" i="3"/>
  <c r="P1240" i="3"/>
  <c r="O1240" i="3"/>
  <c r="N1240" i="3"/>
  <c r="M1240" i="3"/>
  <c r="Y1239" i="3"/>
  <c r="W1239" i="3"/>
  <c r="V1239" i="3"/>
  <c r="U1239" i="3"/>
  <c r="T1239" i="3"/>
  <c r="S1239" i="3"/>
  <c r="R1239" i="3"/>
  <c r="Q1239" i="3"/>
  <c r="P1239" i="3"/>
  <c r="O1239" i="3"/>
  <c r="N1239" i="3"/>
  <c r="M1239" i="3"/>
  <c r="Y1238" i="3"/>
  <c r="W1238" i="3"/>
  <c r="V1238" i="3"/>
  <c r="U1238" i="3"/>
  <c r="T1238" i="3"/>
  <c r="S1238" i="3"/>
  <c r="R1238" i="3"/>
  <c r="Q1238" i="3"/>
  <c r="P1238" i="3"/>
  <c r="O1238" i="3"/>
  <c r="N1238" i="3"/>
  <c r="M1238" i="3"/>
  <c r="Y1237" i="3"/>
  <c r="W1237" i="3"/>
  <c r="V1237" i="3"/>
  <c r="U1237" i="3"/>
  <c r="T1237" i="3"/>
  <c r="S1237" i="3"/>
  <c r="R1237" i="3"/>
  <c r="Q1237" i="3"/>
  <c r="P1237" i="3"/>
  <c r="O1237" i="3"/>
  <c r="N1237" i="3"/>
  <c r="M1237" i="3"/>
  <c r="Y1236" i="3"/>
  <c r="W1236" i="3"/>
  <c r="V1236" i="3"/>
  <c r="U1236" i="3"/>
  <c r="T1236" i="3"/>
  <c r="S1236" i="3"/>
  <c r="R1236" i="3"/>
  <c r="Q1236" i="3"/>
  <c r="P1236" i="3"/>
  <c r="O1236" i="3"/>
  <c r="N1236" i="3"/>
  <c r="M1236" i="3"/>
  <c r="Y1235" i="3"/>
  <c r="W1235" i="3"/>
  <c r="V1235" i="3"/>
  <c r="U1235" i="3"/>
  <c r="T1235" i="3"/>
  <c r="S1235" i="3"/>
  <c r="R1235" i="3"/>
  <c r="Q1235" i="3"/>
  <c r="P1235" i="3"/>
  <c r="O1235" i="3"/>
  <c r="N1235" i="3"/>
  <c r="M1235" i="3"/>
  <c r="Y1234" i="3"/>
  <c r="W1234" i="3"/>
  <c r="V1234" i="3"/>
  <c r="U1234" i="3"/>
  <c r="T1234" i="3"/>
  <c r="S1234" i="3"/>
  <c r="R1234" i="3"/>
  <c r="Q1234" i="3"/>
  <c r="P1234" i="3"/>
  <c r="O1234" i="3"/>
  <c r="N1234" i="3"/>
  <c r="M1234" i="3"/>
  <c r="Y1233" i="3"/>
  <c r="W1233" i="3"/>
  <c r="V1233" i="3"/>
  <c r="U1233" i="3"/>
  <c r="T1233" i="3"/>
  <c r="S1233" i="3"/>
  <c r="R1233" i="3"/>
  <c r="Q1233" i="3"/>
  <c r="P1233" i="3"/>
  <c r="O1233" i="3"/>
  <c r="N1233" i="3"/>
  <c r="M1233" i="3"/>
  <c r="Y1232" i="3"/>
  <c r="W1232" i="3"/>
  <c r="V1232" i="3"/>
  <c r="U1232" i="3"/>
  <c r="T1232" i="3"/>
  <c r="S1232" i="3"/>
  <c r="R1232" i="3"/>
  <c r="Q1232" i="3"/>
  <c r="P1232" i="3"/>
  <c r="O1232" i="3"/>
  <c r="N1232" i="3"/>
  <c r="M1232" i="3"/>
  <c r="Y1231" i="3"/>
  <c r="X1231" i="3"/>
  <c r="W1231" i="3"/>
  <c r="V1231" i="3"/>
  <c r="U1231" i="3"/>
  <c r="T1231" i="3"/>
  <c r="S1231" i="3"/>
  <c r="R1231" i="3"/>
  <c r="Q1231" i="3"/>
  <c r="P1231" i="3"/>
  <c r="O1231" i="3"/>
  <c r="N1231" i="3"/>
  <c r="M1231" i="3"/>
  <c r="Y1230" i="3"/>
  <c r="W1230" i="3"/>
  <c r="V1230" i="3"/>
  <c r="U1230" i="3"/>
  <c r="T1230" i="3"/>
  <c r="S1230" i="3"/>
  <c r="R1230" i="3"/>
  <c r="Q1230" i="3"/>
  <c r="P1230" i="3"/>
  <c r="O1230" i="3"/>
  <c r="N1230" i="3"/>
  <c r="M1230" i="3"/>
  <c r="Y1229" i="3"/>
  <c r="W1229" i="3"/>
  <c r="V1229" i="3"/>
  <c r="U1229" i="3"/>
  <c r="T1229" i="3"/>
  <c r="S1229" i="3"/>
  <c r="R1229" i="3"/>
  <c r="Q1229" i="3"/>
  <c r="P1229" i="3"/>
  <c r="O1229" i="3"/>
  <c r="N1229" i="3"/>
  <c r="M1229" i="3"/>
  <c r="Y1228" i="3"/>
  <c r="X1228" i="3"/>
  <c r="W1228" i="3"/>
  <c r="V1228" i="3"/>
  <c r="U1228" i="3"/>
  <c r="T1228" i="3"/>
  <c r="S1228" i="3"/>
  <c r="R1228" i="3"/>
  <c r="Q1228" i="3"/>
  <c r="P1228" i="3"/>
  <c r="O1228" i="3"/>
  <c r="N1228" i="3"/>
  <c r="M1228" i="3"/>
  <c r="Y1227" i="3"/>
  <c r="W1227" i="3"/>
  <c r="V1227" i="3"/>
  <c r="U1227" i="3"/>
  <c r="T1227" i="3"/>
  <c r="S1227" i="3"/>
  <c r="R1227" i="3"/>
  <c r="Q1227" i="3"/>
  <c r="P1227" i="3"/>
  <c r="O1227" i="3"/>
  <c r="N1227" i="3"/>
  <c r="M1227" i="3"/>
  <c r="L1227" i="3"/>
  <c r="Y1226" i="3"/>
  <c r="W1226" i="3"/>
  <c r="V1226" i="3"/>
  <c r="U1226" i="3"/>
  <c r="T1226" i="3"/>
  <c r="S1226" i="3"/>
  <c r="R1226" i="3"/>
  <c r="Q1226" i="3"/>
  <c r="P1226" i="3"/>
  <c r="O1226" i="3"/>
  <c r="N1226" i="3"/>
  <c r="M1226" i="3"/>
  <c r="L1226" i="3"/>
  <c r="Y1225" i="3"/>
  <c r="W1225" i="3"/>
  <c r="V1225" i="3"/>
  <c r="U1225" i="3"/>
  <c r="T1225" i="3"/>
  <c r="S1225" i="3"/>
  <c r="R1225" i="3"/>
  <c r="Q1225" i="3"/>
  <c r="P1225" i="3"/>
  <c r="O1225" i="3"/>
  <c r="N1225" i="3"/>
  <c r="M1225" i="3"/>
  <c r="Y1224" i="3"/>
  <c r="W1224" i="3"/>
  <c r="V1224" i="3"/>
  <c r="U1224" i="3"/>
  <c r="T1224" i="3"/>
  <c r="S1224" i="3"/>
  <c r="R1224" i="3"/>
  <c r="Q1224" i="3"/>
  <c r="P1224" i="3"/>
  <c r="O1224" i="3"/>
  <c r="N1224" i="3"/>
  <c r="M1224" i="3"/>
  <c r="Y1223" i="3"/>
  <c r="W1223" i="3"/>
  <c r="V1223" i="3"/>
  <c r="U1223" i="3"/>
  <c r="T1223" i="3"/>
  <c r="S1223" i="3"/>
  <c r="R1223" i="3"/>
  <c r="Q1223" i="3"/>
  <c r="P1223" i="3"/>
  <c r="O1223" i="3"/>
  <c r="N1223" i="3"/>
  <c r="M1223" i="3"/>
  <c r="Y1222" i="3"/>
  <c r="W1222" i="3"/>
  <c r="V1222" i="3"/>
  <c r="U1222" i="3"/>
  <c r="T1222" i="3"/>
  <c r="S1222" i="3"/>
  <c r="R1222" i="3"/>
  <c r="Q1222" i="3"/>
  <c r="P1222" i="3"/>
  <c r="O1222" i="3"/>
  <c r="N1222" i="3"/>
  <c r="M1222" i="3"/>
  <c r="Y1221" i="3"/>
  <c r="X1221" i="3"/>
  <c r="W1221" i="3"/>
  <c r="V1221" i="3"/>
  <c r="U1221" i="3"/>
  <c r="T1221" i="3"/>
  <c r="S1221" i="3"/>
  <c r="R1221" i="3"/>
  <c r="Q1221" i="3"/>
  <c r="P1221" i="3"/>
  <c r="O1221" i="3"/>
  <c r="N1221" i="3"/>
  <c r="M1221" i="3"/>
  <c r="Y1220" i="3"/>
  <c r="W1220" i="3"/>
  <c r="V1220" i="3"/>
  <c r="U1220" i="3"/>
  <c r="T1220" i="3"/>
  <c r="S1220" i="3"/>
  <c r="R1220" i="3"/>
  <c r="Q1220" i="3"/>
  <c r="P1220" i="3"/>
  <c r="O1220" i="3"/>
  <c r="N1220" i="3"/>
  <c r="M1220" i="3"/>
  <c r="Y1219" i="3"/>
  <c r="W1219" i="3"/>
  <c r="V1219" i="3"/>
  <c r="U1219" i="3"/>
  <c r="T1219" i="3"/>
  <c r="S1219" i="3"/>
  <c r="R1219" i="3"/>
  <c r="Q1219" i="3"/>
  <c r="P1219" i="3"/>
  <c r="O1219" i="3"/>
  <c r="N1219" i="3"/>
  <c r="M1219" i="3"/>
  <c r="L1219" i="3"/>
  <c r="Y1218" i="3"/>
  <c r="X1218" i="3"/>
  <c r="W1218" i="3"/>
  <c r="V1218" i="3"/>
  <c r="U1218" i="3"/>
  <c r="T1218" i="3"/>
  <c r="S1218" i="3"/>
  <c r="R1218" i="3"/>
  <c r="Q1218" i="3"/>
  <c r="P1218" i="3"/>
  <c r="O1218" i="3"/>
  <c r="N1218" i="3"/>
  <c r="M1218" i="3"/>
  <c r="Y1217" i="3"/>
  <c r="W1217" i="3"/>
  <c r="V1217" i="3"/>
  <c r="U1217" i="3"/>
  <c r="T1217" i="3"/>
  <c r="S1217" i="3"/>
  <c r="R1217" i="3"/>
  <c r="Q1217" i="3"/>
  <c r="P1217" i="3"/>
  <c r="O1217" i="3"/>
  <c r="N1217" i="3"/>
  <c r="M1217" i="3"/>
  <c r="Y1216" i="3"/>
  <c r="W1216" i="3"/>
  <c r="V1216" i="3"/>
  <c r="U1216" i="3"/>
  <c r="T1216" i="3"/>
  <c r="S1216" i="3"/>
  <c r="R1216" i="3"/>
  <c r="Q1216" i="3"/>
  <c r="P1216" i="3"/>
  <c r="O1216" i="3"/>
  <c r="N1216" i="3"/>
  <c r="M1216" i="3"/>
  <c r="Y1215" i="3"/>
  <c r="W1215" i="3"/>
  <c r="V1215" i="3"/>
  <c r="U1215" i="3"/>
  <c r="T1215" i="3"/>
  <c r="S1215" i="3"/>
  <c r="R1215" i="3"/>
  <c r="Q1215" i="3"/>
  <c r="P1215" i="3"/>
  <c r="O1215" i="3"/>
  <c r="N1215" i="3"/>
  <c r="M1215" i="3"/>
  <c r="O1214" i="3"/>
  <c r="P1214" i="3" s="1"/>
  <c r="Y1213" i="3"/>
  <c r="X1213" i="3"/>
  <c r="W1213" i="3"/>
  <c r="V1213" i="3"/>
  <c r="U1213" i="3"/>
  <c r="T1213" i="3"/>
  <c r="S1213" i="3"/>
  <c r="R1213" i="3"/>
  <c r="Q1213" i="3"/>
  <c r="P1213" i="3"/>
  <c r="O1213" i="3"/>
  <c r="N1213" i="3"/>
  <c r="M1213" i="3"/>
  <c r="Y1212" i="3"/>
  <c r="W1212" i="3"/>
  <c r="V1212" i="3"/>
  <c r="U1212" i="3"/>
  <c r="T1212" i="3"/>
  <c r="S1212" i="3"/>
  <c r="R1212" i="3"/>
  <c r="Q1212" i="3"/>
  <c r="P1212" i="3"/>
  <c r="O1212" i="3"/>
  <c r="N1212" i="3"/>
  <c r="M1212" i="3"/>
  <c r="Y1211" i="3"/>
  <c r="W1211" i="3"/>
  <c r="V1211" i="3"/>
  <c r="U1211" i="3"/>
  <c r="T1211" i="3"/>
  <c r="S1211" i="3"/>
  <c r="R1211" i="3"/>
  <c r="Q1211" i="3"/>
  <c r="P1211" i="3"/>
  <c r="O1211" i="3"/>
  <c r="N1211" i="3"/>
  <c r="M1211" i="3"/>
  <c r="Y1210" i="3"/>
  <c r="W1210" i="3"/>
  <c r="V1210" i="3"/>
  <c r="U1210" i="3"/>
  <c r="T1210" i="3"/>
  <c r="S1210" i="3"/>
  <c r="R1210" i="3"/>
  <c r="Q1210" i="3"/>
  <c r="P1210" i="3"/>
  <c r="O1210" i="3"/>
  <c r="N1210" i="3"/>
  <c r="M1210" i="3"/>
  <c r="Y1209" i="3"/>
  <c r="W1209" i="3"/>
  <c r="V1209" i="3"/>
  <c r="U1209" i="3"/>
  <c r="T1209" i="3"/>
  <c r="S1209" i="3"/>
  <c r="R1209" i="3"/>
  <c r="Q1209" i="3"/>
  <c r="P1209" i="3"/>
  <c r="O1209" i="3"/>
  <c r="N1209" i="3"/>
  <c r="M1209" i="3"/>
  <c r="Y1208" i="3"/>
  <c r="W1208" i="3"/>
  <c r="V1208" i="3"/>
  <c r="U1208" i="3"/>
  <c r="T1208" i="3"/>
  <c r="S1208" i="3"/>
  <c r="R1208" i="3"/>
  <c r="Q1208" i="3"/>
  <c r="P1208" i="3"/>
  <c r="O1208" i="3"/>
  <c r="N1208" i="3"/>
  <c r="M1208" i="3"/>
  <c r="Y1207" i="3"/>
  <c r="W1207" i="3"/>
  <c r="V1207" i="3"/>
  <c r="U1207" i="3"/>
  <c r="T1207" i="3"/>
  <c r="S1207" i="3"/>
  <c r="R1207" i="3"/>
  <c r="Q1207" i="3"/>
  <c r="P1207" i="3"/>
  <c r="O1207" i="3"/>
  <c r="N1207" i="3"/>
  <c r="M1207" i="3"/>
  <c r="Y1206" i="3"/>
  <c r="W1206" i="3"/>
  <c r="V1206" i="3"/>
  <c r="U1206" i="3"/>
  <c r="T1206" i="3"/>
  <c r="S1206" i="3"/>
  <c r="R1206" i="3"/>
  <c r="Q1206" i="3"/>
  <c r="P1206" i="3"/>
  <c r="O1206" i="3"/>
  <c r="N1206" i="3"/>
  <c r="M1206" i="3"/>
  <c r="Y1205" i="3"/>
  <c r="W1205" i="3"/>
  <c r="V1205" i="3"/>
  <c r="U1205" i="3"/>
  <c r="T1205" i="3"/>
  <c r="S1205" i="3"/>
  <c r="R1205" i="3"/>
  <c r="Q1205" i="3"/>
  <c r="P1205" i="3"/>
  <c r="O1205" i="3"/>
  <c r="N1205" i="3"/>
  <c r="M1205" i="3"/>
  <c r="Y1204" i="3"/>
  <c r="W1204" i="3"/>
  <c r="V1204" i="3"/>
  <c r="U1204" i="3"/>
  <c r="T1204" i="3"/>
  <c r="S1204" i="3"/>
  <c r="R1204" i="3"/>
  <c r="Q1204" i="3"/>
  <c r="P1204" i="3"/>
  <c r="O1204" i="3"/>
  <c r="N1204" i="3"/>
  <c r="M1204" i="3"/>
  <c r="Y1203" i="3"/>
  <c r="W1203" i="3"/>
  <c r="V1203" i="3"/>
  <c r="U1203" i="3"/>
  <c r="T1203" i="3"/>
  <c r="S1203" i="3"/>
  <c r="R1203" i="3"/>
  <c r="Q1203" i="3"/>
  <c r="P1203" i="3"/>
  <c r="O1203" i="3"/>
  <c r="N1203" i="3"/>
  <c r="M1203" i="3"/>
  <c r="Y1202" i="3"/>
  <c r="W1202" i="3"/>
  <c r="V1202" i="3"/>
  <c r="U1202" i="3"/>
  <c r="T1202" i="3"/>
  <c r="S1202" i="3"/>
  <c r="R1202" i="3"/>
  <c r="Q1202" i="3"/>
  <c r="P1202" i="3"/>
  <c r="O1202" i="3"/>
  <c r="N1202" i="3"/>
  <c r="M1202" i="3"/>
  <c r="L1202" i="3"/>
  <c r="Y1201" i="3"/>
  <c r="W1201" i="3"/>
  <c r="V1201" i="3"/>
  <c r="U1201" i="3"/>
  <c r="T1201" i="3"/>
  <c r="S1201" i="3"/>
  <c r="R1201" i="3"/>
  <c r="Q1201" i="3"/>
  <c r="P1201" i="3"/>
  <c r="O1201" i="3"/>
  <c r="N1201" i="3"/>
  <c r="M1201" i="3"/>
  <c r="Y1200" i="3"/>
  <c r="W1200" i="3"/>
  <c r="V1200" i="3"/>
  <c r="U1200" i="3"/>
  <c r="T1200" i="3"/>
  <c r="S1200" i="3"/>
  <c r="R1200" i="3"/>
  <c r="Q1200" i="3"/>
  <c r="P1200" i="3"/>
  <c r="O1200" i="3"/>
  <c r="N1200" i="3"/>
  <c r="M1200" i="3"/>
  <c r="Y1199" i="3"/>
  <c r="W1199" i="3"/>
  <c r="V1199" i="3"/>
  <c r="U1199" i="3"/>
  <c r="T1199" i="3"/>
  <c r="S1199" i="3"/>
  <c r="R1199" i="3"/>
  <c r="Q1199" i="3"/>
  <c r="P1199" i="3"/>
  <c r="O1199" i="3"/>
  <c r="N1199" i="3"/>
  <c r="M1199" i="3"/>
  <c r="Y1198" i="3"/>
  <c r="W1198" i="3"/>
  <c r="V1198" i="3"/>
  <c r="U1198" i="3"/>
  <c r="T1198" i="3"/>
  <c r="S1198" i="3"/>
  <c r="R1198" i="3"/>
  <c r="Q1198" i="3"/>
  <c r="P1198" i="3"/>
  <c r="O1198" i="3"/>
  <c r="N1198" i="3"/>
  <c r="M1198" i="3"/>
  <c r="L1198" i="3"/>
  <c r="Y1197" i="3"/>
  <c r="W1197" i="3"/>
  <c r="V1197" i="3"/>
  <c r="U1197" i="3"/>
  <c r="T1197" i="3"/>
  <c r="S1197" i="3"/>
  <c r="R1197" i="3"/>
  <c r="Q1197" i="3"/>
  <c r="P1197" i="3"/>
  <c r="O1197" i="3"/>
  <c r="N1197" i="3"/>
  <c r="M1197" i="3"/>
  <c r="L1197" i="3"/>
  <c r="Y1196" i="3"/>
  <c r="W1196" i="3"/>
  <c r="V1196" i="3"/>
  <c r="U1196" i="3"/>
  <c r="T1196" i="3"/>
  <c r="S1196" i="3"/>
  <c r="R1196" i="3"/>
  <c r="Q1196" i="3"/>
  <c r="P1196" i="3"/>
  <c r="O1196" i="3"/>
  <c r="N1196" i="3"/>
  <c r="M1196" i="3"/>
  <c r="Y1195" i="3"/>
  <c r="W1195" i="3"/>
  <c r="V1195" i="3"/>
  <c r="U1195" i="3"/>
  <c r="T1195" i="3"/>
  <c r="S1195" i="3"/>
  <c r="R1195" i="3"/>
  <c r="Q1195" i="3"/>
  <c r="P1195" i="3"/>
  <c r="O1195" i="3"/>
  <c r="N1195" i="3"/>
  <c r="M1195" i="3"/>
  <c r="Y1194" i="3"/>
  <c r="W1194" i="3"/>
  <c r="V1194" i="3"/>
  <c r="U1194" i="3"/>
  <c r="T1194" i="3"/>
  <c r="S1194" i="3"/>
  <c r="R1194" i="3"/>
  <c r="Q1194" i="3"/>
  <c r="P1194" i="3"/>
  <c r="O1194" i="3"/>
  <c r="N1194" i="3"/>
  <c r="M1194" i="3"/>
  <c r="Y1193" i="3"/>
  <c r="W1193" i="3"/>
  <c r="V1193" i="3"/>
  <c r="U1193" i="3"/>
  <c r="T1193" i="3"/>
  <c r="S1193" i="3"/>
  <c r="R1193" i="3"/>
  <c r="Q1193" i="3"/>
  <c r="P1193" i="3"/>
  <c r="O1193" i="3"/>
  <c r="N1193" i="3"/>
  <c r="M1193" i="3"/>
  <c r="Y1192" i="3"/>
  <c r="W1192" i="3"/>
  <c r="V1192" i="3"/>
  <c r="U1192" i="3"/>
  <c r="T1192" i="3"/>
  <c r="S1192" i="3"/>
  <c r="R1192" i="3"/>
  <c r="Q1192" i="3"/>
  <c r="P1192" i="3"/>
  <c r="O1192" i="3"/>
  <c r="N1192" i="3"/>
  <c r="M1192" i="3"/>
  <c r="Y1191" i="3"/>
  <c r="W1191" i="3"/>
  <c r="V1191" i="3"/>
  <c r="U1191" i="3"/>
  <c r="T1191" i="3"/>
  <c r="S1191" i="3"/>
  <c r="R1191" i="3"/>
  <c r="Q1191" i="3"/>
  <c r="P1191" i="3"/>
  <c r="O1191" i="3"/>
  <c r="N1191" i="3"/>
  <c r="M1191" i="3"/>
  <c r="Y1190" i="3"/>
  <c r="W1190" i="3"/>
  <c r="V1190" i="3"/>
  <c r="U1190" i="3"/>
  <c r="T1190" i="3"/>
  <c r="S1190" i="3"/>
  <c r="R1190" i="3"/>
  <c r="Q1190" i="3"/>
  <c r="P1190" i="3"/>
  <c r="O1190" i="3"/>
  <c r="N1190" i="3"/>
  <c r="M1190" i="3"/>
  <c r="Y1189" i="3"/>
  <c r="W1189" i="3"/>
  <c r="V1189" i="3"/>
  <c r="U1189" i="3"/>
  <c r="T1189" i="3"/>
  <c r="S1189" i="3"/>
  <c r="R1189" i="3"/>
  <c r="Q1189" i="3"/>
  <c r="P1189" i="3"/>
  <c r="O1189" i="3"/>
  <c r="N1189" i="3"/>
  <c r="M1189" i="3"/>
  <c r="Y1188" i="3"/>
  <c r="W1188" i="3"/>
  <c r="V1188" i="3"/>
  <c r="U1188" i="3"/>
  <c r="T1188" i="3"/>
  <c r="S1188" i="3"/>
  <c r="R1188" i="3"/>
  <c r="Q1188" i="3"/>
  <c r="P1188" i="3"/>
  <c r="O1188" i="3"/>
  <c r="N1188" i="3"/>
  <c r="M1188" i="3"/>
  <c r="Y1187" i="3"/>
  <c r="W1187" i="3"/>
  <c r="V1187" i="3"/>
  <c r="U1187" i="3"/>
  <c r="T1187" i="3"/>
  <c r="S1187" i="3"/>
  <c r="R1187" i="3"/>
  <c r="Q1187" i="3"/>
  <c r="P1187" i="3"/>
  <c r="O1187" i="3"/>
  <c r="N1187" i="3"/>
  <c r="M1187" i="3"/>
  <c r="L1187" i="3"/>
  <c r="Y1186" i="3"/>
  <c r="W1186" i="3"/>
  <c r="V1186" i="3"/>
  <c r="U1186" i="3"/>
  <c r="T1186" i="3"/>
  <c r="S1186" i="3"/>
  <c r="R1186" i="3"/>
  <c r="Q1186" i="3"/>
  <c r="P1186" i="3"/>
  <c r="O1186" i="3"/>
  <c r="N1186" i="3"/>
  <c r="M1186" i="3"/>
  <c r="Y1185" i="3"/>
  <c r="W1185" i="3"/>
  <c r="V1185" i="3"/>
  <c r="U1185" i="3"/>
  <c r="T1185" i="3"/>
  <c r="S1185" i="3"/>
  <c r="R1185" i="3"/>
  <c r="Q1185" i="3"/>
  <c r="P1185" i="3"/>
  <c r="O1185" i="3"/>
  <c r="N1185" i="3"/>
  <c r="M1185" i="3"/>
  <c r="Y1184" i="3"/>
  <c r="W1184" i="3"/>
  <c r="V1184" i="3"/>
  <c r="U1184" i="3"/>
  <c r="T1184" i="3"/>
  <c r="S1184" i="3"/>
  <c r="R1184" i="3"/>
  <c r="Q1184" i="3"/>
  <c r="P1184" i="3"/>
  <c r="O1184" i="3"/>
  <c r="N1184" i="3"/>
  <c r="M1184" i="3"/>
  <c r="Y1183" i="3"/>
  <c r="W1183" i="3"/>
  <c r="V1183" i="3"/>
  <c r="U1183" i="3"/>
  <c r="T1183" i="3"/>
  <c r="S1183" i="3"/>
  <c r="R1183" i="3"/>
  <c r="Q1183" i="3"/>
  <c r="P1183" i="3"/>
  <c r="O1183" i="3"/>
  <c r="N1183" i="3"/>
  <c r="M1183" i="3"/>
  <c r="Y1182" i="3"/>
  <c r="W1182" i="3"/>
  <c r="V1182" i="3"/>
  <c r="U1182" i="3"/>
  <c r="T1182" i="3"/>
  <c r="S1182" i="3"/>
  <c r="R1182" i="3"/>
  <c r="Q1182" i="3"/>
  <c r="P1182" i="3"/>
  <c r="O1182" i="3"/>
  <c r="N1182" i="3"/>
  <c r="M1182" i="3"/>
  <c r="Y1181" i="3"/>
  <c r="X1181" i="3"/>
  <c r="W1181" i="3"/>
  <c r="V1181" i="3"/>
  <c r="U1181" i="3"/>
  <c r="T1181" i="3"/>
  <c r="S1181" i="3"/>
  <c r="R1181" i="3"/>
  <c r="Q1181" i="3"/>
  <c r="P1181" i="3"/>
  <c r="O1181" i="3"/>
  <c r="N1181" i="3"/>
  <c r="M1181" i="3"/>
  <c r="Y1180" i="3"/>
  <c r="W1180" i="3"/>
  <c r="V1180" i="3"/>
  <c r="U1180" i="3"/>
  <c r="T1180" i="3"/>
  <c r="S1180" i="3"/>
  <c r="R1180" i="3"/>
  <c r="Q1180" i="3"/>
  <c r="P1180" i="3"/>
  <c r="O1180" i="3"/>
  <c r="N1180" i="3"/>
  <c r="M1180" i="3"/>
  <c r="Y1179" i="3"/>
  <c r="W1179" i="3"/>
  <c r="V1179" i="3"/>
  <c r="U1179" i="3"/>
  <c r="T1179" i="3"/>
  <c r="S1179" i="3"/>
  <c r="R1179" i="3"/>
  <c r="Q1179" i="3"/>
  <c r="P1179" i="3"/>
  <c r="O1179" i="3"/>
  <c r="N1179" i="3"/>
  <c r="M1179" i="3"/>
  <c r="Y1178" i="3"/>
  <c r="W1178" i="3"/>
  <c r="V1178" i="3"/>
  <c r="U1178" i="3"/>
  <c r="T1178" i="3"/>
  <c r="S1178" i="3"/>
  <c r="R1178" i="3"/>
  <c r="Q1178" i="3"/>
  <c r="P1178" i="3"/>
  <c r="O1178" i="3"/>
  <c r="N1178" i="3"/>
  <c r="M1178" i="3"/>
  <c r="L1178" i="3"/>
  <c r="Y1177" i="3"/>
  <c r="W1177" i="3"/>
  <c r="V1177" i="3"/>
  <c r="U1177" i="3"/>
  <c r="T1177" i="3"/>
  <c r="S1177" i="3"/>
  <c r="R1177" i="3"/>
  <c r="Q1177" i="3"/>
  <c r="P1177" i="3"/>
  <c r="O1177" i="3"/>
  <c r="N1177" i="3"/>
  <c r="M1177" i="3"/>
  <c r="L1177" i="3"/>
  <c r="Y1176" i="3"/>
  <c r="W1176" i="3"/>
  <c r="V1176" i="3"/>
  <c r="U1176" i="3"/>
  <c r="T1176" i="3"/>
  <c r="S1176" i="3"/>
  <c r="R1176" i="3"/>
  <c r="Q1176" i="3"/>
  <c r="P1176" i="3"/>
  <c r="O1176" i="3"/>
  <c r="N1176" i="3"/>
  <c r="M1176" i="3"/>
  <c r="Y1175" i="3"/>
  <c r="W1175" i="3"/>
  <c r="V1175" i="3"/>
  <c r="U1175" i="3"/>
  <c r="T1175" i="3"/>
  <c r="S1175" i="3"/>
  <c r="R1175" i="3"/>
  <c r="Q1175" i="3"/>
  <c r="P1175" i="3"/>
  <c r="O1175" i="3"/>
  <c r="N1175" i="3"/>
  <c r="M1175" i="3"/>
  <c r="Y1174" i="3"/>
  <c r="W1174" i="3"/>
  <c r="V1174" i="3"/>
  <c r="U1174" i="3"/>
  <c r="T1174" i="3"/>
  <c r="S1174" i="3"/>
  <c r="R1174" i="3"/>
  <c r="Q1174" i="3"/>
  <c r="P1174" i="3"/>
  <c r="O1174" i="3"/>
  <c r="N1174" i="3"/>
  <c r="M1174" i="3"/>
  <c r="Y1173" i="3"/>
  <c r="W1173" i="3"/>
  <c r="V1173" i="3"/>
  <c r="U1173" i="3"/>
  <c r="T1173" i="3"/>
  <c r="S1173" i="3"/>
  <c r="R1173" i="3"/>
  <c r="Q1173" i="3"/>
  <c r="P1173" i="3"/>
  <c r="O1173" i="3"/>
  <c r="N1173" i="3"/>
  <c r="M1173" i="3"/>
  <c r="Y1172" i="3"/>
  <c r="W1172" i="3"/>
  <c r="V1172" i="3"/>
  <c r="U1172" i="3"/>
  <c r="T1172" i="3"/>
  <c r="S1172" i="3"/>
  <c r="R1172" i="3"/>
  <c r="Q1172" i="3"/>
  <c r="P1172" i="3"/>
  <c r="O1172" i="3"/>
  <c r="N1172" i="3"/>
  <c r="M1172" i="3"/>
  <c r="Y1171" i="3"/>
  <c r="W1171" i="3"/>
  <c r="V1171" i="3"/>
  <c r="U1171" i="3"/>
  <c r="T1171" i="3"/>
  <c r="S1171" i="3"/>
  <c r="R1171" i="3"/>
  <c r="Q1171" i="3"/>
  <c r="P1171" i="3"/>
  <c r="O1171" i="3"/>
  <c r="N1171" i="3"/>
  <c r="M1171" i="3"/>
  <c r="L1171" i="3"/>
  <c r="Y1170" i="3"/>
  <c r="W1170" i="3"/>
  <c r="V1170" i="3"/>
  <c r="U1170" i="3"/>
  <c r="T1170" i="3"/>
  <c r="S1170" i="3"/>
  <c r="R1170" i="3"/>
  <c r="Q1170" i="3"/>
  <c r="P1170" i="3"/>
  <c r="O1170" i="3"/>
  <c r="N1170" i="3"/>
  <c r="M1170" i="3"/>
  <c r="Y1169" i="3"/>
  <c r="W1169" i="3"/>
  <c r="V1169" i="3"/>
  <c r="U1169" i="3"/>
  <c r="T1169" i="3"/>
  <c r="S1169" i="3"/>
  <c r="R1169" i="3"/>
  <c r="Q1169" i="3"/>
  <c r="P1169" i="3"/>
  <c r="O1169" i="3"/>
  <c r="N1169" i="3"/>
  <c r="M1169" i="3"/>
  <c r="Y1168" i="3"/>
  <c r="W1168" i="3"/>
  <c r="V1168" i="3"/>
  <c r="U1168" i="3"/>
  <c r="T1168" i="3"/>
  <c r="S1168" i="3"/>
  <c r="R1168" i="3"/>
  <c r="Q1168" i="3"/>
  <c r="P1168" i="3"/>
  <c r="O1168" i="3"/>
  <c r="N1168" i="3"/>
  <c r="M1168" i="3"/>
  <c r="Y1167" i="3"/>
  <c r="W1167" i="3"/>
  <c r="V1167" i="3"/>
  <c r="U1167" i="3"/>
  <c r="T1167" i="3"/>
  <c r="S1167" i="3"/>
  <c r="R1167" i="3"/>
  <c r="Q1167" i="3"/>
  <c r="P1167" i="3"/>
  <c r="O1167" i="3"/>
  <c r="N1167" i="3"/>
  <c r="M1167" i="3"/>
  <c r="Y1166" i="3"/>
  <c r="W1166" i="3"/>
  <c r="V1166" i="3"/>
  <c r="U1166" i="3"/>
  <c r="T1166" i="3"/>
  <c r="S1166" i="3"/>
  <c r="R1166" i="3"/>
  <c r="Q1166" i="3"/>
  <c r="P1166" i="3"/>
  <c r="O1166" i="3"/>
  <c r="N1166" i="3"/>
  <c r="M1166" i="3"/>
  <c r="Y1165" i="3"/>
  <c r="W1165" i="3"/>
  <c r="V1165" i="3"/>
  <c r="U1165" i="3"/>
  <c r="T1165" i="3"/>
  <c r="S1165" i="3"/>
  <c r="R1165" i="3"/>
  <c r="Q1165" i="3"/>
  <c r="P1165" i="3"/>
  <c r="O1165" i="3"/>
  <c r="N1165" i="3"/>
  <c r="M1165" i="3"/>
  <c r="Y1164" i="3"/>
  <c r="W1164" i="3"/>
  <c r="V1164" i="3"/>
  <c r="U1164" i="3"/>
  <c r="T1164" i="3"/>
  <c r="S1164" i="3"/>
  <c r="R1164" i="3"/>
  <c r="Q1164" i="3"/>
  <c r="P1164" i="3"/>
  <c r="O1164" i="3"/>
  <c r="N1164" i="3"/>
  <c r="M1164" i="3"/>
  <c r="Y1163" i="3"/>
  <c r="X1163" i="3"/>
  <c r="W1163" i="3"/>
  <c r="V1163" i="3"/>
  <c r="U1163" i="3"/>
  <c r="T1163" i="3"/>
  <c r="S1163" i="3"/>
  <c r="R1163" i="3"/>
  <c r="Q1163" i="3"/>
  <c r="P1163" i="3"/>
  <c r="O1163" i="3"/>
  <c r="N1163" i="3"/>
  <c r="M1163" i="3"/>
  <c r="Y1162" i="3"/>
  <c r="W1162" i="3"/>
  <c r="V1162" i="3"/>
  <c r="U1162" i="3"/>
  <c r="T1162" i="3"/>
  <c r="S1162" i="3"/>
  <c r="R1162" i="3"/>
  <c r="Q1162" i="3"/>
  <c r="P1162" i="3"/>
  <c r="O1162" i="3"/>
  <c r="N1162" i="3"/>
  <c r="M1162" i="3"/>
  <c r="Y1161" i="3"/>
  <c r="W1161" i="3"/>
  <c r="V1161" i="3"/>
  <c r="U1161" i="3"/>
  <c r="T1161" i="3"/>
  <c r="S1161" i="3"/>
  <c r="R1161" i="3"/>
  <c r="Q1161" i="3"/>
  <c r="P1161" i="3"/>
  <c r="O1161" i="3"/>
  <c r="N1161" i="3"/>
  <c r="M1161" i="3"/>
  <c r="Y1160" i="3"/>
  <c r="W1160" i="3"/>
  <c r="V1160" i="3"/>
  <c r="U1160" i="3"/>
  <c r="T1160" i="3"/>
  <c r="S1160" i="3"/>
  <c r="R1160" i="3"/>
  <c r="Q1160" i="3"/>
  <c r="P1160" i="3"/>
  <c r="O1160" i="3"/>
  <c r="N1160" i="3"/>
  <c r="M1160" i="3"/>
  <c r="Y1159" i="3"/>
  <c r="W1159" i="3"/>
  <c r="V1159" i="3"/>
  <c r="U1159" i="3"/>
  <c r="T1159" i="3"/>
  <c r="S1159" i="3"/>
  <c r="R1159" i="3"/>
  <c r="Q1159" i="3"/>
  <c r="P1159" i="3"/>
  <c r="O1159" i="3"/>
  <c r="N1159" i="3"/>
  <c r="M1159" i="3"/>
  <c r="Y1158" i="3"/>
  <c r="W1158" i="3"/>
  <c r="V1158" i="3"/>
  <c r="U1158" i="3"/>
  <c r="T1158" i="3"/>
  <c r="S1158" i="3"/>
  <c r="R1158" i="3"/>
  <c r="Q1158" i="3"/>
  <c r="P1158" i="3"/>
  <c r="O1158" i="3"/>
  <c r="N1158" i="3"/>
  <c r="M1158" i="3"/>
  <c r="L1158" i="3"/>
  <c r="Y1157" i="3"/>
  <c r="W1157" i="3"/>
  <c r="V1157" i="3"/>
  <c r="U1157" i="3"/>
  <c r="T1157" i="3"/>
  <c r="S1157" i="3"/>
  <c r="R1157" i="3"/>
  <c r="Q1157" i="3"/>
  <c r="P1157" i="3"/>
  <c r="O1157" i="3"/>
  <c r="N1157" i="3"/>
  <c r="M1157" i="3"/>
  <c r="Y1156" i="3"/>
  <c r="W1156" i="3"/>
  <c r="V1156" i="3"/>
  <c r="U1156" i="3"/>
  <c r="T1156" i="3"/>
  <c r="S1156" i="3"/>
  <c r="R1156" i="3"/>
  <c r="Q1156" i="3"/>
  <c r="P1156" i="3"/>
  <c r="O1156" i="3"/>
  <c r="N1156" i="3"/>
  <c r="M1156" i="3"/>
  <c r="Y1155" i="3"/>
  <c r="W1155" i="3"/>
  <c r="V1155" i="3"/>
  <c r="U1155" i="3"/>
  <c r="T1155" i="3"/>
  <c r="S1155" i="3"/>
  <c r="R1155" i="3"/>
  <c r="Q1155" i="3"/>
  <c r="P1155" i="3"/>
  <c r="O1155" i="3"/>
  <c r="N1155" i="3"/>
  <c r="M1155" i="3"/>
  <c r="Y1154" i="3"/>
  <c r="W1154" i="3"/>
  <c r="V1154" i="3"/>
  <c r="U1154" i="3"/>
  <c r="T1154" i="3"/>
  <c r="S1154" i="3"/>
  <c r="R1154" i="3"/>
  <c r="Q1154" i="3"/>
  <c r="P1154" i="3"/>
  <c r="O1154" i="3"/>
  <c r="N1154" i="3"/>
  <c r="M1154" i="3"/>
  <c r="Y1153" i="3"/>
  <c r="W1153" i="3"/>
  <c r="V1153" i="3"/>
  <c r="U1153" i="3"/>
  <c r="T1153" i="3"/>
  <c r="S1153" i="3"/>
  <c r="R1153" i="3"/>
  <c r="Q1153" i="3"/>
  <c r="P1153" i="3"/>
  <c r="O1153" i="3"/>
  <c r="N1153" i="3"/>
  <c r="M1153" i="3"/>
  <c r="Y1152" i="3"/>
  <c r="X1152" i="3"/>
  <c r="W1152" i="3"/>
  <c r="V1152" i="3"/>
  <c r="U1152" i="3"/>
  <c r="T1152" i="3"/>
  <c r="S1152" i="3"/>
  <c r="R1152" i="3"/>
  <c r="Q1152" i="3"/>
  <c r="P1152" i="3"/>
  <c r="O1152" i="3"/>
  <c r="N1152" i="3"/>
  <c r="M1152" i="3"/>
  <c r="Y1151" i="3"/>
  <c r="W1151" i="3"/>
  <c r="V1151" i="3"/>
  <c r="U1151" i="3"/>
  <c r="T1151" i="3"/>
  <c r="S1151" i="3"/>
  <c r="R1151" i="3"/>
  <c r="Q1151" i="3"/>
  <c r="P1151" i="3"/>
  <c r="O1151" i="3"/>
  <c r="N1151" i="3"/>
  <c r="M1151" i="3"/>
  <c r="Y1150" i="3"/>
  <c r="W1150" i="3"/>
  <c r="V1150" i="3"/>
  <c r="U1150" i="3"/>
  <c r="T1150" i="3"/>
  <c r="S1150" i="3"/>
  <c r="R1150" i="3"/>
  <c r="Q1150" i="3"/>
  <c r="P1150" i="3"/>
  <c r="O1150" i="3"/>
  <c r="N1150" i="3"/>
  <c r="M1150" i="3"/>
  <c r="Y1149" i="3"/>
  <c r="X1149" i="3"/>
  <c r="W1149" i="3"/>
  <c r="V1149" i="3"/>
  <c r="U1149" i="3"/>
  <c r="T1149" i="3"/>
  <c r="S1149" i="3"/>
  <c r="R1149" i="3"/>
  <c r="Q1149" i="3"/>
  <c r="P1149" i="3"/>
  <c r="O1149" i="3"/>
  <c r="N1149" i="3"/>
  <c r="M1149" i="3"/>
  <c r="Y1148" i="3"/>
  <c r="W1148" i="3"/>
  <c r="V1148" i="3"/>
  <c r="U1148" i="3"/>
  <c r="T1148" i="3"/>
  <c r="S1148" i="3"/>
  <c r="R1148" i="3"/>
  <c r="Q1148" i="3"/>
  <c r="P1148" i="3"/>
  <c r="O1148" i="3"/>
  <c r="N1148" i="3"/>
  <c r="M1148" i="3"/>
  <c r="Y1147" i="3"/>
  <c r="W1147" i="3"/>
  <c r="V1147" i="3"/>
  <c r="U1147" i="3"/>
  <c r="T1147" i="3"/>
  <c r="S1147" i="3"/>
  <c r="R1147" i="3"/>
  <c r="Q1147" i="3"/>
  <c r="P1147" i="3"/>
  <c r="O1147" i="3"/>
  <c r="N1147" i="3"/>
  <c r="M1147" i="3"/>
  <c r="Y1146" i="3"/>
  <c r="W1146" i="3"/>
  <c r="V1146" i="3"/>
  <c r="U1146" i="3"/>
  <c r="T1146" i="3"/>
  <c r="S1146" i="3"/>
  <c r="R1146" i="3"/>
  <c r="Q1146" i="3"/>
  <c r="P1146" i="3"/>
  <c r="O1146" i="3"/>
  <c r="N1146" i="3"/>
  <c r="M1146" i="3"/>
  <c r="Y1145" i="3"/>
  <c r="W1145" i="3"/>
  <c r="V1145" i="3"/>
  <c r="U1145" i="3"/>
  <c r="T1145" i="3"/>
  <c r="S1145" i="3"/>
  <c r="R1145" i="3"/>
  <c r="Q1145" i="3"/>
  <c r="P1145" i="3"/>
  <c r="O1145" i="3"/>
  <c r="N1145" i="3"/>
  <c r="M1145" i="3"/>
  <c r="Y1144" i="3"/>
  <c r="X1144" i="3"/>
  <c r="W1144" i="3"/>
  <c r="V1144" i="3"/>
  <c r="U1144" i="3"/>
  <c r="T1144" i="3"/>
  <c r="S1144" i="3"/>
  <c r="R1144" i="3"/>
  <c r="Q1144" i="3"/>
  <c r="P1144" i="3"/>
  <c r="O1144" i="3"/>
  <c r="N1144" i="3"/>
  <c r="M1144" i="3"/>
  <c r="Y1143" i="3"/>
  <c r="X1143" i="3"/>
  <c r="W1143" i="3"/>
  <c r="V1143" i="3"/>
  <c r="U1143" i="3"/>
  <c r="T1143" i="3"/>
  <c r="S1143" i="3"/>
  <c r="R1143" i="3"/>
  <c r="Q1143" i="3"/>
  <c r="P1143" i="3"/>
  <c r="O1143" i="3"/>
  <c r="N1143" i="3"/>
  <c r="M1143" i="3"/>
  <c r="Y1142" i="3"/>
  <c r="X1142" i="3"/>
  <c r="W1142" i="3"/>
  <c r="V1142" i="3"/>
  <c r="U1142" i="3"/>
  <c r="T1142" i="3"/>
  <c r="S1142" i="3"/>
  <c r="R1142" i="3"/>
  <c r="Q1142" i="3"/>
  <c r="P1142" i="3"/>
  <c r="O1142" i="3"/>
  <c r="N1142" i="3"/>
  <c r="M1142" i="3"/>
  <c r="Y1141" i="3"/>
  <c r="W1141" i="3"/>
  <c r="V1141" i="3"/>
  <c r="U1141" i="3"/>
  <c r="T1141" i="3"/>
  <c r="S1141" i="3"/>
  <c r="R1141" i="3"/>
  <c r="Q1141" i="3"/>
  <c r="P1141" i="3"/>
  <c r="O1141" i="3"/>
  <c r="N1141" i="3"/>
  <c r="M1141" i="3"/>
  <c r="Y1140" i="3"/>
  <c r="X1140" i="3"/>
  <c r="W1140" i="3"/>
  <c r="V1140" i="3"/>
  <c r="U1140" i="3"/>
  <c r="T1140" i="3"/>
  <c r="S1140" i="3"/>
  <c r="R1140" i="3"/>
  <c r="Q1140" i="3"/>
  <c r="P1140" i="3"/>
  <c r="O1140" i="3"/>
  <c r="N1140" i="3"/>
  <c r="M1140" i="3"/>
  <c r="Y1139" i="3"/>
  <c r="W1139" i="3"/>
  <c r="V1139" i="3"/>
  <c r="U1139" i="3"/>
  <c r="T1139" i="3"/>
  <c r="S1139" i="3"/>
  <c r="R1139" i="3"/>
  <c r="Q1139" i="3"/>
  <c r="P1139" i="3"/>
  <c r="O1139" i="3"/>
  <c r="N1139" i="3"/>
  <c r="M1139" i="3"/>
  <c r="Y1138" i="3"/>
  <c r="W1138" i="3"/>
  <c r="V1138" i="3"/>
  <c r="U1138" i="3"/>
  <c r="T1138" i="3"/>
  <c r="S1138" i="3"/>
  <c r="R1138" i="3"/>
  <c r="Q1138" i="3"/>
  <c r="P1138" i="3"/>
  <c r="O1138" i="3"/>
  <c r="N1138" i="3"/>
  <c r="M1138" i="3"/>
  <c r="L1138" i="3"/>
  <c r="Y1137" i="3"/>
  <c r="W1137" i="3"/>
  <c r="V1137" i="3"/>
  <c r="U1137" i="3"/>
  <c r="T1137" i="3"/>
  <c r="S1137" i="3"/>
  <c r="R1137" i="3"/>
  <c r="Q1137" i="3"/>
  <c r="P1137" i="3"/>
  <c r="O1137" i="3"/>
  <c r="N1137" i="3"/>
  <c r="M1137" i="3"/>
  <c r="Y1136" i="3"/>
  <c r="W1136" i="3"/>
  <c r="V1136" i="3"/>
  <c r="U1136" i="3"/>
  <c r="T1136" i="3"/>
  <c r="S1136" i="3"/>
  <c r="R1136" i="3"/>
  <c r="Q1136" i="3"/>
  <c r="P1136" i="3"/>
  <c r="O1136" i="3"/>
  <c r="N1136" i="3"/>
  <c r="M1136" i="3"/>
  <c r="Y1135" i="3"/>
  <c r="X1135" i="3"/>
  <c r="W1135" i="3"/>
  <c r="V1135" i="3"/>
  <c r="U1135" i="3"/>
  <c r="T1135" i="3"/>
  <c r="S1135" i="3"/>
  <c r="R1135" i="3"/>
  <c r="Q1135" i="3"/>
  <c r="P1135" i="3"/>
  <c r="O1135" i="3"/>
  <c r="N1135" i="3"/>
  <c r="M1135" i="3"/>
  <c r="Y1134" i="3"/>
  <c r="W1134" i="3"/>
  <c r="V1134" i="3"/>
  <c r="U1134" i="3"/>
  <c r="T1134" i="3"/>
  <c r="S1134" i="3"/>
  <c r="R1134" i="3"/>
  <c r="Q1134" i="3"/>
  <c r="P1134" i="3"/>
  <c r="O1134" i="3"/>
  <c r="N1134" i="3"/>
  <c r="M1134" i="3"/>
  <c r="Y1133" i="3"/>
  <c r="W1133" i="3"/>
  <c r="V1133" i="3"/>
  <c r="U1133" i="3"/>
  <c r="T1133" i="3"/>
  <c r="S1133" i="3"/>
  <c r="R1133" i="3"/>
  <c r="Q1133" i="3"/>
  <c r="P1133" i="3"/>
  <c r="O1133" i="3"/>
  <c r="N1133" i="3"/>
  <c r="M1133" i="3"/>
  <c r="Y1132" i="3"/>
  <c r="W1132" i="3"/>
  <c r="V1132" i="3"/>
  <c r="U1132" i="3"/>
  <c r="T1132" i="3"/>
  <c r="S1132" i="3"/>
  <c r="R1132" i="3"/>
  <c r="Q1132" i="3"/>
  <c r="P1132" i="3"/>
  <c r="O1132" i="3"/>
  <c r="N1132" i="3"/>
  <c r="M1132" i="3"/>
  <c r="Y1131" i="3"/>
  <c r="W1131" i="3"/>
  <c r="V1131" i="3"/>
  <c r="U1131" i="3"/>
  <c r="T1131" i="3"/>
  <c r="S1131" i="3"/>
  <c r="R1131" i="3"/>
  <c r="Q1131" i="3"/>
  <c r="P1131" i="3"/>
  <c r="O1131" i="3"/>
  <c r="N1131" i="3"/>
  <c r="M1131" i="3"/>
  <c r="P1130" i="3"/>
  <c r="P1129" i="3"/>
  <c r="Y1128" i="3"/>
  <c r="W1128" i="3"/>
  <c r="V1128" i="3"/>
  <c r="U1128" i="3"/>
  <c r="T1128" i="3"/>
  <c r="S1128" i="3"/>
  <c r="R1128" i="3"/>
  <c r="Q1128" i="3"/>
  <c r="P1128" i="3"/>
  <c r="O1128" i="3"/>
  <c r="N1128" i="3"/>
  <c r="M1128" i="3"/>
  <c r="Y1127" i="3"/>
  <c r="W1127" i="3"/>
  <c r="V1127" i="3"/>
  <c r="U1127" i="3"/>
  <c r="T1127" i="3"/>
  <c r="S1127" i="3"/>
  <c r="R1127" i="3"/>
  <c r="Q1127" i="3"/>
  <c r="P1127" i="3"/>
  <c r="O1127" i="3"/>
  <c r="N1127" i="3"/>
  <c r="M1127" i="3"/>
  <c r="M1126" i="3"/>
  <c r="O1126" i="3" s="1"/>
  <c r="P1126" i="3" s="1"/>
  <c r="Y1125" i="3"/>
  <c r="W1125" i="3"/>
  <c r="V1125" i="3"/>
  <c r="U1125" i="3"/>
  <c r="T1125" i="3"/>
  <c r="S1125" i="3"/>
  <c r="R1125" i="3"/>
  <c r="Q1125" i="3"/>
  <c r="P1125" i="3"/>
  <c r="O1125" i="3"/>
  <c r="N1125" i="3"/>
  <c r="M1125" i="3"/>
  <c r="M1124" i="3"/>
  <c r="O1124" i="3" s="1"/>
  <c r="P1124" i="3" s="1"/>
  <c r="Y1123" i="3"/>
  <c r="W1123" i="3"/>
  <c r="V1123" i="3"/>
  <c r="U1123" i="3"/>
  <c r="T1123" i="3"/>
  <c r="S1123" i="3"/>
  <c r="R1123" i="3"/>
  <c r="Q1123" i="3"/>
  <c r="P1123" i="3"/>
  <c r="O1123" i="3"/>
  <c r="N1123" i="3"/>
  <c r="M1123" i="3"/>
  <c r="Y1122" i="3"/>
  <c r="W1122" i="3"/>
  <c r="V1122" i="3"/>
  <c r="U1122" i="3"/>
  <c r="T1122" i="3"/>
  <c r="S1122" i="3"/>
  <c r="R1122" i="3"/>
  <c r="Q1122" i="3"/>
  <c r="P1122" i="3"/>
  <c r="O1122" i="3"/>
  <c r="N1122" i="3"/>
  <c r="M1122" i="3"/>
  <c r="O1121" i="3"/>
  <c r="P1121" i="3" s="1"/>
  <c r="M1121" i="3"/>
  <c r="P1120" i="3"/>
  <c r="Y1119" i="3"/>
  <c r="W1119" i="3"/>
  <c r="V1119" i="3"/>
  <c r="U1119" i="3"/>
  <c r="T1119" i="3"/>
  <c r="S1119" i="3"/>
  <c r="R1119" i="3"/>
  <c r="Q1119" i="3"/>
  <c r="P1119" i="3"/>
  <c r="O1119" i="3"/>
  <c r="N1119" i="3"/>
  <c r="M1119" i="3"/>
  <c r="Y1118" i="3"/>
  <c r="W1118" i="3"/>
  <c r="V1118" i="3"/>
  <c r="U1118" i="3"/>
  <c r="T1118" i="3"/>
  <c r="S1118" i="3"/>
  <c r="R1118" i="3"/>
  <c r="Q1118" i="3"/>
  <c r="P1118" i="3"/>
  <c r="O1118" i="3"/>
  <c r="N1118" i="3"/>
  <c r="M1118" i="3"/>
  <c r="L1118" i="3"/>
  <c r="Y1117" i="3"/>
  <c r="W1117" i="3"/>
  <c r="V1117" i="3"/>
  <c r="U1117" i="3"/>
  <c r="T1117" i="3"/>
  <c r="S1117" i="3"/>
  <c r="R1117" i="3"/>
  <c r="Q1117" i="3"/>
  <c r="P1117" i="3"/>
  <c r="O1117" i="3"/>
  <c r="N1117" i="3"/>
  <c r="M1117" i="3"/>
  <c r="Y1116" i="3"/>
  <c r="W1116" i="3"/>
  <c r="V1116" i="3"/>
  <c r="U1116" i="3"/>
  <c r="T1116" i="3"/>
  <c r="S1116" i="3"/>
  <c r="R1116" i="3"/>
  <c r="Q1116" i="3"/>
  <c r="P1116" i="3"/>
  <c r="O1116" i="3"/>
  <c r="N1116" i="3"/>
  <c r="M1116" i="3"/>
  <c r="L1116" i="3"/>
  <c r="O1115" i="3"/>
  <c r="P1115" i="3" s="1"/>
  <c r="Y1114" i="3"/>
  <c r="W1114" i="3"/>
  <c r="V1114" i="3"/>
  <c r="U1114" i="3"/>
  <c r="T1114" i="3"/>
  <c r="S1114" i="3"/>
  <c r="R1114" i="3"/>
  <c r="Q1114" i="3"/>
  <c r="P1114" i="3"/>
  <c r="O1114" i="3"/>
  <c r="N1114" i="3"/>
  <c r="M1114" i="3"/>
  <c r="Y1113" i="3"/>
  <c r="W1113" i="3"/>
  <c r="V1113" i="3"/>
  <c r="U1113" i="3"/>
  <c r="T1113" i="3"/>
  <c r="S1113" i="3"/>
  <c r="R1113" i="3"/>
  <c r="Q1113" i="3"/>
  <c r="P1113" i="3"/>
  <c r="O1113" i="3"/>
  <c r="N1113" i="3"/>
  <c r="M1113" i="3"/>
  <c r="Y1112" i="3"/>
  <c r="W1112" i="3"/>
  <c r="V1112" i="3"/>
  <c r="U1112" i="3"/>
  <c r="T1112" i="3"/>
  <c r="S1112" i="3"/>
  <c r="R1112" i="3"/>
  <c r="Q1112" i="3"/>
  <c r="P1112" i="3"/>
  <c r="O1112" i="3"/>
  <c r="N1112" i="3"/>
  <c r="M1112" i="3"/>
  <c r="Y1111" i="3"/>
  <c r="W1111" i="3"/>
  <c r="V1111" i="3"/>
  <c r="U1111" i="3"/>
  <c r="T1111" i="3"/>
  <c r="S1111" i="3"/>
  <c r="R1111" i="3"/>
  <c r="Q1111" i="3"/>
  <c r="P1111" i="3"/>
  <c r="O1111" i="3"/>
  <c r="N1111" i="3"/>
  <c r="M1111" i="3"/>
  <c r="Y1110" i="3"/>
  <c r="W1110" i="3"/>
  <c r="V1110" i="3"/>
  <c r="U1110" i="3"/>
  <c r="T1110" i="3"/>
  <c r="S1110" i="3"/>
  <c r="R1110" i="3"/>
  <c r="Q1110" i="3"/>
  <c r="P1110" i="3"/>
  <c r="O1110" i="3"/>
  <c r="N1110" i="3"/>
  <c r="M1110" i="3"/>
  <c r="Y1109" i="3"/>
  <c r="W1109" i="3"/>
  <c r="V1109" i="3"/>
  <c r="U1109" i="3"/>
  <c r="T1109" i="3"/>
  <c r="S1109" i="3"/>
  <c r="R1109" i="3"/>
  <c r="Q1109" i="3"/>
  <c r="P1109" i="3"/>
  <c r="O1109" i="3"/>
  <c r="N1109" i="3"/>
  <c r="M1109" i="3"/>
  <c r="Y1108" i="3"/>
  <c r="W1108" i="3"/>
  <c r="V1108" i="3"/>
  <c r="U1108" i="3"/>
  <c r="T1108" i="3"/>
  <c r="S1108" i="3"/>
  <c r="R1108" i="3"/>
  <c r="Q1108" i="3"/>
  <c r="P1108" i="3"/>
  <c r="O1108" i="3"/>
  <c r="N1108" i="3"/>
  <c r="M1108" i="3"/>
  <c r="Y1107" i="3"/>
  <c r="W1107" i="3"/>
  <c r="V1107" i="3"/>
  <c r="U1107" i="3"/>
  <c r="T1107" i="3"/>
  <c r="S1107" i="3"/>
  <c r="R1107" i="3"/>
  <c r="Q1107" i="3"/>
  <c r="P1107" i="3"/>
  <c r="O1107" i="3"/>
  <c r="N1107" i="3"/>
  <c r="M1107" i="3"/>
  <c r="Y1106" i="3"/>
  <c r="W1106" i="3"/>
  <c r="V1106" i="3"/>
  <c r="U1106" i="3"/>
  <c r="T1106" i="3"/>
  <c r="S1106" i="3"/>
  <c r="R1106" i="3"/>
  <c r="Q1106" i="3"/>
  <c r="P1106" i="3"/>
  <c r="O1106" i="3"/>
  <c r="N1106" i="3"/>
  <c r="M1106" i="3"/>
  <c r="Y1105" i="3"/>
  <c r="W1105" i="3"/>
  <c r="V1105" i="3"/>
  <c r="U1105" i="3"/>
  <c r="T1105" i="3"/>
  <c r="S1105" i="3"/>
  <c r="R1105" i="3"/>
  <c r="Q1105" i="3"/>
  <c r="P1105" i="3"/>
  <c r="O1105" i="3"/>
  <c r="N1105" i="3"/>
  <c r="M1105" i="3"/>
  <c r="Y1104" i="3"/>
  <c r="W1104" i="3"/>
  <c r="V1104" i="3"/>
  <c r="U1104" i="3"/>
  <c r="T1104" i="3"/>
  <c r="S1104" i="3"/>
  <c r="R1104" i="3"/>
  <c r="Q1104" i="3"/>
  <c r="P1104" i="3"/>
  <c r="O1104" i="3"/>
  <c r="N1104" i="3"/>
  <c r="M1104" i="3"/>
  <c r="Y1103" i="3"/>
  <c r="W1103" i="3"/>
  <c r="V1103" i="3"/>
  <c r="U1103" i="3"/>
  <c r="T1103" i="3"/>
  <c r="S1103" i="3"/>
  <c r="R1103" i="3"/>
  <c r="Q1103" i="3"/>
  <c r="P1103" i="3"/>
  <c r="O1103" i="3"/>
  <c r="N1103" i="3"/>
  <c r="M1103" i="3"/>
  <c r="Y1102" i="3"/>
  <c r="W1102" i="3"/>
  <c r="V1102" i="3"/>
  <c r="U1102" i="3"/>
  <c r="T1102" i="3"/>
  <c r="S1102" i="3"/>
  <c r="R1102" i="3"/>
  <c r="Q1102" i="3"/>
  <c r="P1102" i="3"/>
  <c r="O1102" i="3"/>
  <c r="N1102" i="3"/>
  <c r="M1102" i="3"/>
  <c r="Y1101" i="3"/>
  <c r="W1101" i="3"/>
  <c r="V1101" i="3"/>
  <c r="U1101" i="3"/>
  <c r="T1101" i="3"/>
  <c r="S1101" i="3"/>
  <c r="R1101" i="3"/>
  <c r="Q1101" i="3"/>
  <c r="P1101" i="3"/>
  <c r="O1101" i="3"/>
  <c r="N1101" i="3"/>
  <c r="M1101" i="3"/>
  <c r="Y1100" i="3"/>
  <c r="W1100" i="3"/>
  <c r="V1100" i="3"/>
  <c r="U1100" i="3"/>
  <c r="T1100" i="3"/>
  <c r="S1100" i="3"/>
  <c r="R1100" i="3"/>
  <c r="Q1100" i="3"/>
  <c r="P1100" i="3"/>
  <c r="O1100" i="3"/>
  <c r="N1100" i="3"/>
  <c r="M1100" i="3"/>
  <c r="Y1099" i="3"/>
  <c r="W1099" i="3"/>
  <c r="V1099" i="3"/>
  <c r="U1099" i="3"/>
  <c r="T1099" i="3"/>
  <c r="S1099" i="3"/>
  <c r="R1099" i="3"/>
  <c r="Q1099" i="3"/>
  <c r="P1099" i="3"/>
  <c r="O1099" i="3"/>
  <c r="N1099" i="3"/>
  <c r="M1099" i="3"/>
  <c r="Y1098" i="3"/>
  <c r="W1098" i="3"/>
  <c r="V1098" i="3"/>
  <c r="U1098" i="3"/>
  <c r="T1098" i="3"/>
  <c r="S1098" i="3"/>
  <c r="R1098" i="3"/>
  <c r="Q1098" i="3"/>
  <c r="P1098" i="3"/>
  <c r="O1098" i="3"/>
  <c r="N1098" i="3"/>
  <c r="M1098" i="3"/>
  <c r="Y1097" i="3"/>
  <c r="W1097" i="3"/>
  <c r="V1097" i="3"/>
  <c r="U1097" i="3"/>
  <c r="T1097" i="3"/>
  <c r="S1097" i="3"/>
  <c r="R1097" i="3"/>
  <c r="Q1097" i="3"/>
  <c r="P1097" i="3"/>
  <c r="O1097" i="3"/>
  <c r="N1097" i="3"/>
  <c r="M1097" i="3"/>
  <c r="Y1096" i="3"/>
  <c r="W1096" i="3"/>
  <c r="V1096" i="3"/>
  <c r="U1096" i="3"/>
  <c r="T1096" i="3"/>
  <c r="S1096" i="3"/>
  <c r="R1096" i="3"/>
  <c r="Q1096" i="3"/>
  <c r="P1096" i="3"/>
  <c r="O1096" i="3"/>
  <c r="N1096" i="3"/>
  <c r="M1096" i="3"/>
  <c r="Y1095" i="3"/>
  <c r="W1095" i="3"/>
  <c r="V1095" i="3"/>
  <c r="U1095" i="3"/>
  <c r="T1095" i="3"/>
  <c r="S1095" i="3"/>
  <c r="R1095" i="3"/>
  <c r="Q1095" i="3"/>
  <c r="P1095" i="3"/>
  <c r="O1095" i="3"/>
  <c r="N1095" i="3"/>
  <c r="M1095" i="3"/>
  <c r="Y1094" i="3"/>
  <c r="W1094" i="3"/>
  <c r="V1094" i="3"/>
  <c r="U1094" i="3"/>
  <c r="T1094" i="3"/>
  <c r="S1094" i="3"/>
  <c r="R1094" i="3"/>
  <c r="Q1094" i="3"/>
  <c r="P1094" i="3"/>
  <c r="O1094" i="3"/>
  <c r="N1094" i="3"/>
  <c r="M1094" i="3"/>
  <c r="Y1093" i="3"/>
  <c r="W1093" i="3"/>
  <c r="V1093" i="3"/>
  <c r="U1093" i="3"/>
  <c r="T1093" i="3"/>
  <c r="S1093" i="3"/>
  <c r="R1093" i="3"/>
  <c r="Q1093" i="3"/>
  <c r="P1093" i="3"/>
  <c r="O1093" i="3"/>
  <c r="N1093" i="3"/>
  <c r="M1093" i="3"/>
  <c r="Y1092" i="3"/>
  <c r="W1092" i="3"/>
  <c r="V1092" i="3"/>
  <c r="U1092" i="3"/>
  <c r="T1092" i="3"/>
  <c r="S1092" i="3"/>
  <c r="R1092" i="3"/>
  <c r="Q1092" i="3"/>
  <c r="P1092" i="3"/>
  <c r="O1092" i="3"/>
  <c r="N1092" i="3"/>
  <c r="M1092" i="3"/>
  <c r="Y1091" i="3"/>
  <c r="W1091" i="3"/>
  <c r="V1091" i="3"/>
  <c r="U1091" i="3"/>
  <c r="T1091" i="3"/>
  <c r="S1091" i="3"/>
  <c r="R1091" i="3"/>
  <c r="Q1091" i="3"/>
  <c r="P1091" i="3"/>
  <c r="O1091" i="3"/>
  <c r="N1091" i="3"/>
  <c r="M1091" i="3"/>
  <c r="Y1090" i="3"/>
  <c r="W1090" i="3"/>
  <c r="V1090" i="3"/>
  <c r="U1090" i="3"/>
  <c r="T1090" i="3"/>
  <c r="S1090" i="3"/>
  <c r="R1090" i="3"/>
  <c r="Q1090" i="3"/>
  <c r="P1090" i="3"/>
  <c r="O1090" i="3"/>
  <c r="N1090" i="3"/>
  <c r="M1090" i="3"/>
  <c r="L1090" i="3"/>
  <c r="Y1089" i="3"/>
  <c r="W1089" i="3"/>
  <c r="V1089" i="3"/>
  <c r="U1089" i="3"/>
  <c r="T1089" i="3"/>
  <c r="S1089" i="3"/>
  <c r="R1089" i="3"/>
  <c r="Q1089" i="3"/>
  <c r="P1089" i="3"/>
  <c r="O1089" i="3"/>
  <c r="N1089" i="3"/>
  <c r="M1089" i="3"/>
  <c r="Y1088" i="3"/>
  <c r="W1088" i="3"/>
  <c r="V1088" i="3"/>
  <c r="U1088" i="3"/>
  <c r="T1088" i="3"/>
  <c r="S1088" i="3"/>
  <c r="R1088" i="3"/>
  <c r="Q1088" i="3"/>
  <c r="P1088" i="3"/>
  <c r="O1088" i="3"/>
  <c r="N1088" i="3"/>
  <c r="M1088" i="3"/>
  <c r="Y1087" i="3"/>
  <c r="W1087" i="3"/>
  <c r="V1087" i="3"/>
  <c r="U1087" i="3"/>
  <c r="T1087" i="3"/>
  <c r="S1087" i="3"/>
  <c r="R1087" i="3"/>
  <c r="Q1087" i="3"/>
  <c r="P1087" i="3"/>
  <c r="O1087" i="3"/>
  <c r="N1087" i="3"/>
  <c r="M1087" i="3"/>
  <c r="Y1086" i="3"/>
  <c r="W1086" i="3"/>
  <c r="V1086" i="3"/>
  <c r="U1086" i="3"/>
  <c r="T1086" i="3"/>
  <c r="S1086" i="3"/>
  <c r="R1086" i="3"/>
  <c r="Q1086" i="3"/>
  <c r="P1086" i="3"/>
  <c r="O1086" i="3"/>
  <c r="N1086" i="3"/>
  <c r="M1086" i="3"/>
  <c r="Y1085" i="3"/>
  <c r="X1085" i="3"/>
  <c r="W1085" i="3"/>
  <c r="V1085" i="3"/>
  <c r="U1085" i="3"/>
  <c r="T1085" i="3"/>
  <c r="S1085" i="3"/>
  <c r="R1085" i="3"/>
  <c r="Q1085" i="3"/>
  <c r="P1085" i="3"/>
  <c r="O1085" i="3"/>
  <c r="N1085" i="3"/>
  <c r="M1085" i="3"/>
  <c r="Y1084" i="3"/>
  <c r="W1084" i="3"/>
  <c r="V1084" i="3"/>
  <c r="U1084" i="3"/>
  <c r="T1084" i="3"/>
  <c r="S1084" i="3"/>
  <c r="R1084" i="3"/>
  <c r="Q1084" i="3"/>
  <c r="P1084" i="3"/>
  <c r="O1084" i="3"/>
  <c r="N1084" i="3"/>
  <c r="M1084" i="3"/>
  <c r="Y1083" i="3"/>
  <c r="W1083" i="3"/>
  <c r="V1083" i="3"/>
  <c r="U1083" i="3"/>
  <c r="T1083" i="3"/>
  <c r="S1083" i="3"/>
  <c r="R1083" i="3"/>
  <c r="Q1083" i="3"/>
  <c r="P1083" i="3"/>
  <c r="O1083" i="3"/>
  <c r="N1083" i="3"/>
  <c r="M1083" i="3"/>
  <c r="Y1082" i="3"/>
  <c r="W1082" i="3"/>
  <c r="V1082" i="3"/>
  <c r="U1082" i="3"/>
  <c r="T1082" i="3"/>
  <c r="S1082" i="3"/>
  <c r="R1082" i="3"/>
  <c r="Q1082" i="3"/>
  <c r="P1082" i="3"/>
  <c r="O1082" i="3"/>
  <c r="N1082" i="3"/>
  <c r="M1082" i="3"/>
  <c r="Y1081" i="3"/>
  <c r="W1081" i="3"/>
  <c r="V1081" i="3"/>
  <c r="U1081" i="3"/>
  <c r="T1081" i="3"/>
  <c r="S1081" i="3"/>
  <c r="R1081" i="3"/>
  <c r="Q1081" i="3"/>
  <c r="P1081" i="3"/>
  <c r="O1081" i="3"/>
  <c r="N1081" i="3"/>
  <c r="M1081" i="3"/>
  <c r="Y1080" i="3"/>
  <c r="W1080" i="3"/>
  <c r="V1080" i="3"/>
  <c r="U1080" i="3"/>
  <c r="T1080" i="3"/>
  <c r="S1080" i="3"/>
  <c r="R1080" i="3"/>
  <c r="Q1080" i="3"/>
  <c r="P1080" i="3"/>
  <c r="O1080" i="3"/>
  <c r="N1080" i="3"/>
  <c r="M1080" i="3"/>
  <c r="O1079" i="3"/>
  <c r="P1079" i="3" s="1"/>
  <c r="Y1078" i="3"/>
  <c r="W1078" i="3"/>
  <c r="V1078" i="3"/>
  <c r="U1078" i="3"/>
  <c r="T1078" i="3"/>
  <c r="S1078" i="3"/>
  <c r="R1078" i="3"/>
  <c r="Q1078" i="3"/>
  <c r="P1078" i="3"/>
  <c r="O1078" i="3"/>
  <c r="N1078" i="3"/>
  <c r="M1078" i="3"/>
  <c r="Y1077" i="3"/>
  <c r="W1077" i="3"/>
  <c r="V1077" i="3"/>
  <c r="U1077" i="3"/>
  <c r="T1077" i="3"/>
  <c r="S1077" i="3"/>
  <c r="R1077" i="3"/>
  <c r="Q1077" i="3"/>
  <c r="P1077" i="3"/>
  <c r="O1077" i="3"/>
  <c r="N1077" i="3"/>
  <c r="M1077" i="3"/>
  <c r="Y1076" i="3"/>
  <c r="W1076" i="3"/>
  <c r="V1076" i="3"/>
  <c r="U1076" i="3"/>
  <c r="T1076" i="3"/>
  <c r="S1076" i="3"/>
  <c r="R1076" i="3"/>
  <c r="Q1076" i="3"/>
  <c r="P1076" i="3"/>
  <c r="O1076" i="3"/>
  <c r="N1076" i="3"/>
  <c r="M1076" i="3"/>
  <c r="L1076" i="3"/>
  <c r="Y1075" i="3"/>
  <c r="W1075" i="3"/>
  <c r="V1075" i="3"/>
  <c r="U1075" i="3"/>
  <c r="T1075" i="3"/>
  <c r="S1075" i="3"/>
  <c r="R1075" i="3"/>
  <c r="Q1075" i="3"/>
  <c r="P1075" i="3"/>
  <c r="O1075" i="3"/>
  <c r="N1075" i="3"/>
  <c r="M1075" i="3"/>
  <c r="Y1074" i="3"/>
  <c r="W1074" i="3"/>
  <c r="V1074" i="3"/>
  <c r="U1074" i="3"/>
  <c r="T1074" i="3"/>
  <c r="S1074" i="3"/>
  <c r="R1074" i="3"/>
  <c r="Q1074" i="3"/>
  <c r="P1074" i="3"/>
  <c r="O1074" i="3"/>
  <c r="N1074" i="3"/>
  <c r="M1074" i="3"/>
  <c r="Y1073" i="3"/>
  <c r="W1073" i="3"/>
  <c r="V1073" i="3"/>
  <c r="U1073" i="3"/>
  <c r="T1073" i="3"/>
  <c r="S1073" i="3"/>
  <c r="R1073" i="3"/>
  <c r="Q1073" i="3"/>
  <c r="P1073" i="3"/>
  <c r="O1073" i="3"/>
  <c r="N1073" i="3"/>
  <c r="M1073" i="3"/>
  <c r="Y1072" i="3"/>
  <c r="W1072" i="3"/>
  <c r="V1072" i="3"/>
  <c r="U1072" i="3"/>
  <c r="T1072" i="3"/>
  <c r="S1072" i="3"/>
  <c r="R1072" i="3"/>
  <c r="Q1072" i="3"/>
  <c r="P1072" i="3"/>
  <c r="O1072" i="3"/>
  <c r="N1072" i="3"/>
  <c r="M1072" i="3"/>
  <c r="L1072" i="3"/>
  <c r="Y1071" i="3"/>
  <c r="W1071" i="3"/>
  <c r="V1071" i="3"/>
  <c r="U1071" i="3"/>
  <c r="T1071" i="3"/>
  <c r="S1071" i="3"/>
  <c r="R1071" i="3"/>
  <c r="Q1071" i="3"/>
  <c r="P1071" i="3"/>
  <c r="O1071" i="3"/>
  <c r="N1071" i="3"/>
  <c r="M1071" i="3"/>
  <c r="Y1070" i="3"/>
  <c r="W1070" i="3"/>
  <c r="V1070" i="3"/>
  <c r="U1070" i="3"/>
  <c r="T1070" i="3"/>
  <c r="S1070" i="3"/>
  <c r="R1070" i="3"/>
  <c r="Q1070" i="3"/>
  <c r="P1070" i="3"/>
  <c r="O1070" i="3"/>
  <c r="N1070" i="3"/>
  <c r="M1070" i="3"/>
  <c r="Y1069" i="3"/>
  <c r="W1069" i="3"/>
  <c r="V1069" i="3"/>
  <c r="U1069" i="3"/>
  <c r="T1069" i="3"/>
  <c r="S1069" i="3"/>
  <c r="R1069" i="3"/>
  <c r="Q1069" i="3"/>
  <c r="P1069" i="3"/>
  <c r="O1069" i="3"/>
  <c r="N1069" i="3"/>
  <c r="M1069" i="3"/>
  <c r="Y1068" i="3"/>
  <c r="W1068" i="3"/>
  <c r="V1068" i="3"/>
  <c r="U1068" i="3"/>
  <c r="T1068" i="3"/>
  <c r="S1068" i="3"/>
  <c r="R1068" i="3"/>
  <c r="Q1068" i="3"/>
  <c r="P1068" i="3"/>
  <c r="O1068" i="3"/>
  <c r="N1068" i="3"/>
  <c r="M1068" i="3"/>
  <c r="Y1067" i="3"/>
  <c r="W1067" i="3"/>
  <c r="V1067" i="3"/>
  <c r="U1067" i="3"/>
  <c r="T1067" i="3"/>
  <c r="S1067" i="3"/>
  <c r="R1067" i="3"/>
  <c r="Q1067" i="3"/>
  <c r="P1067" i="3"/>
  <c r="O1067" i="3"/>
  <c r="N1067" i="3"/>
  <c r="M1067" i="3"/>
  <c r="Y1066" i="3"/>
  <c r="W1066" i="3"/>
  <c r="V1066" i="3"/>
  <c r="U1066" i="3"/>
  <c r="T1066" i="3"/>
  <c r="S1066" i="3"/>
  <c r="R1066" i="3"/>
  <c r="Q1066" i="3"/>
  <c r="P1066" i="3"/>
  <c r="O1066" i="3"/>
  <c r="N1066" i="3"/>
  <c r="M1066" i="3"/>
  <c r="Y1065" i="3"/>
  <c r="W1065" i="3"/>
  <c r="V1065" i="3"/>
  <c r="U1065" i="3"/>
  <c r="T1065" i="3"/>
  <c r="S1065" i="3"/>
  <c r="R1065" i="3"/>
  <c r="Q1065" i="3"/>
  <c r="P1065" i="3"/>
  <c r="O1065" i="3"/>
  <c r="N1065" i="3"/>
  <c r="M1065" i="3"/>
  <c r="Y1064" i="3"/>
  <c r="W1064" i="3"/>
  <c r="V1064" i="3"/>
  <c r="U1064" i="3"/>
  <c r="T1064" i="3"/>
  <c r="S1064" i="3"/>
  <c r="R1064" i="3"/>
  <c r="Q1064" i="3"/>
  <c r="P1064" i="3"/>
  <c r="O1064" i="3"/>
  <c r="N1064" i="3"/>
  <c r="M1064" i="3"/>
  <c r="Y1063" i="3"/>
  <c r="W1063" i="3"/>
  <c r="V1063" i="3"/>
  <c r="U1063" i="3"/>
  <c r="T1063" i="3"/>
  <c r="S1063" i="3"/>
  <c r="R1063" i="3"/>
  <c r="Q1063" i="3"/>
  <c r="P1063" i="3"/>
  <c r="O1063" i="3"/>
  <c r="N1063" i="3"/>
  <c r="M1063" i="3"/>
  <c r="Y1062" i="3"/>
  <c r="W1062" i="3"/>
  <c r="V1062" i="3"/>
  <c r="U1062" i="3"/>
  <c r="T1062" i="3"/>
  <c r="S1062" i="3"/>
  <c r="R1062" i="3"/>
  <c r="Q1062" i="3"/>
  <c r="P1062" i="3"/>
  <c r="O1062" i="3"/>
  <c r="N1062" i="3"/>
  <c r="M1062" i="3"/>
  <c r="M1061" i="3"/>
  <c r="O1061" i="3" s="1"/>
  <c r="P1061" i="3" s="1"/>
  <c r="Y1060" i="3"/>
  <c r="W1060" i="3"/>
  <c r="V1060" i="3"/>
  <c r="U1060" i="3"/>
  <c r="T1060" i="3"/>
  <c r="S1060" i="3"/>
  <c r="R1060" i="3"/>
  <c r="Q1060" i="3"/>
  <c r="P1060" i="3"/>
  <c r="O1060" i="3"/>
  <c r="N1060" i="3"/>
  <c r="M1060" i="3"/>
  <c r="Y1059" i="3"/>
  <c r="W1059" i="3"/>
  <c r="V1059" i="3"/>
  <c r="U1059" i="3"/>
  <c r="T1059" i="3"/>
  <c r="S1059" i="3"/>
  <c r="R1059" i="3"/>
  <c r="Q1059" i="3"/>
  <c r="P1059" i="3"/>
  <c r="O1059" i="3"/>
  <c r="N1059" i="3"/>
  <c r="M1059" i="3"/>
  <c r="Y1058" i="3"/>
  <c r="W1058" i="3"/>
  <c r="V1058" i="3"/>
  <c r="U1058" i="3"/>
  <c r="T1058" i="3"/>
  <c r="S1058" i="3"/>
  <c r="R1058" i="3"/>
  <c r="Q1058" i="3"/>
  <c r="P1058" i="3"/>
  <c r="O1058" i="3"/>
  <c r="N1058" i="3"/>
  <c r="M1058" i="3"/>
  <c r="Y1057" i="3"/>
  <c r="W1057" i="3"/>
  <c r="V1057" i="3"/>
  <c r="U1057" i="3"/>
  <c r="T1057" i="3"/>
  <c r="S1057" i="3"/>
  <c r="R1057" i="3"/>
  <c r="Q1057" i="3"/>
  <c r="P1057" i="3"/>
  <c r="O1057" i="3"/>
  <c r="N1057" i="3"/>
  <c r="M1057" i="3"/>
  <c r="L1057" i="3"/>
  <c r="Y1056" i="3"/>
  <c r="W1056" i="3"/>
  <c r="V1056" i="3"/>
  <c r="U1056" i="3"/>
  <c r="T1056" i="3"/>
  <c r="S1056" i="3"/>
  <c r="R1056" i="3"/>
  <c r="Q1056" i="3"/>
  <c r="P1056" i="3"/>
  <c r="O1056" i="3"/>
  <c r="N1056" i="3"/>
  <c r="M1056" i="3"/>
  <c r="Y1055" i="3"/>
  <c r="W1055" i="3"/>
  <c r="V1055" i="3"/>
  <c r="U1055" i="3"/>
  <c r="T1055" i="3"/>
  <c r="S1055" i="3"/>
  <c r="R1055" i="3"/>
  <c r="Q1055" i="3"/>
  <c r="P1055" i="3"/>
  <c r="O1055" i="3"/>
  <c r="N1055" i="3"/>
  <c r="M1055" i="3"/>
  <c r="Y1054" i="3"/>
  <c r="W1054" i="3"/>
  <c r="V1054" i="3"/>
  <c r="U1054" i="3"/>
  <c r="T1054" i="3"/>
  <c r="S1054" i="3"/>
  <c r="R1054" i="3"/>
  <c r="Q1054" i="3"/>
  <c r="P1054" i="3"/>
  <c r="O1054" i="3"/>
  <c r="N1054" i="3"/>
  <c r="M1054" i="3"/>
  <c r="Y1053" i="3"/>
  <c r="W1053" i="3"/>
  <c r="V1053" i="3"/>
  <c r="U1053" i="3"/>
  <c r="T1053" i="3"/>
  <c r="S1053" i="3"/>
  <c r="R1053" i="3"/>
  <c r="Q1053" i="3"/>
  <c r="P1053" i="3"/>
  <c r="O1053" i="3"/>
  <c r="N1053" i="3"/>
  <c r="M1053" i="3"/>
  <c r="Y1052" i="3"/>
  <c r="W1052" i="3"/>
  <c r="V1052" i="3"/>
  <c r="U1052" i="3"/>
  <c r="T1052" i="3"/>
  <c r="S1052" i="3"/>
  <c r="R1052" i="3"/>
  <c r="Q1052" i="3"/>
  <c r="P1052" i="3"/>
  <c r="O1052" i="3"/>
  <c r="N1052" i="3"/>
  <c r="M1052" i="3"/>
  <c r="Y1051" i="3"/>
  <c r="W1051" i="3"/>
  <c r="V1051" i="3"/>
  <c r="U1051" i="3"/>
  <c r="T1051" i="3"/>
  <c r="S1051" i="3"/>
  <c r="R1051" i="3"/>
  <c r="Q1051" i="3"/>
  <c r="P1051" i="3"/>
  <c r="O1051" i="3"/>
  <c r="N1051" i="3"/>
  <c r="M1051" i="3"/>
  <c r="Y1050" i="3"/>
  <c r="W1050" i="3"/>
  <c r="V1050" i="3"/>
  <c r="U1050" i="3"/>
  <c r="T1050" i="3"/>
  <c r="S1050" i="3"/>
  <c r="R1050" i="3"/>
  <c r="Q1050" i="3"/>
  <c r="P1050" i="3"/>
  <c r="O1050" i="3"/>
  <c r="N1050" i="3"/>
  <c r="M1050" i="3"/>
  <c r="Y1049" i="3"/>
  <c r="W1049" i="3"/>
  <c r="V1049" i="3"/>
  <c r="U1049" i="3"/>
  <c r="T1049" i="3"/>
  <c r="S1049" i="3"/>
  <c r="R1049" i="3"/>
  <c r="Q1049" i="3"/>
  <c r="P1049" i="3"/>
  <c r="O1049" i="3"/>
  <c r="N1049" i="3"/>
  <c r="M1049" i="3"/>
  <c r="Y1048" i="3"/>
  <c r="W1048" i="3"/>
  <c r="V1048" i="3"/>
  <c r="U1048" i="3"/>
  <c r="T1048" i="3"/>
  <c r="S1048" i="3"/>
  <c r="R1048" i="3"/>
  <c r="Q1048" i="3"/>
  <c r="P1048" i="3"/>
  <c r="O1048" i="3"/>
  <c r="N1048" i="3"/>
  <c r="M1048" i="3"/>
  <c r="Y1047" i="3"/>
  <c r="W1047" i="3"/>
  <c r="V1047" i="3"/>
  <c r="U1047" i="3"/>
  <c r="T1047" i="3"/>
  <c r="S1047" i="3"/>
  <c r="R1047" i="3"/>
  <c r="Q1047" i="3"/>
  <c r="P1047" i="3"/>
  <c r="O1047" i="3"/>
  <c r="N1047" i="3"/>
  <c r="M1047" i="3"/>
  <c r="Y1046" i="3"/>
  <c r="W1046" i="3"/>
  <c r="V1046" i="3"/>
  <c r="U1046" i="3"/>
  <c r="T1046" i="3"/>
  <c r="S1046" i="3"/>
  <c r="R1046" i="3"/>
  <c r="Q1046" i="3"/>
  <c r="P1046" i="3"/>
  <c r="O1046" i="3"/>
  <c r="N1046" i="3"/>
  <c r="M1046" i="3"/>
  <c r="Y1045" i="3"/>
  <c r="W1045" i="3"/>
  <c r="V1045" i="3"/>
  <c r="U1045" i="3"/>
  <c r="T1045" i="3"/>
  <c r="S1045" i="3"/>
  <c r="R1045" i="3"/>
  <c r="Q1045" i="3"/>
  <c r="P1045" i="3"/>
  <c r="O1045" i="3"/>
  <c r="N1045" i="3"/>
  <c r="M1045" i="3"/>
  <c r="Y1044" i="3"/>
  <c r="W1044" i="3"/>
  <c r="V1044" i="3"/>
  <c r="U1044" i="3"/>
  <c r="T1044" i="3"/>
  <c r="S1044" i="3"/>
  <c r="R1044" i="3"/>
  <c r="Q1044" i="3"/>
  <c r="P1044" i="3"/>
  <c r="O1044" i="3"/>
  <c r="N1044" i="3"/>
  <c r="M1044" i="3"/>
  <c r="Y1043" i="3"/>
  <c r="W1043" i="3"/>
  <c r="V1043" i="3"/>
  <c r="U1043" i="3"/>
  <c r="T1043" i="3"/>
  <c r="S1043" i="3"/>
  <c r="R1043" i="3"/>
  <c r="Q1043" i="3"/>
  <c r="P1043" i="3"/>
  <c r="O1043" i="3"/>
  <c r="N1043" i="3"/>
  <c r="M1043" i="3"/>
  <c r="Y1042" i="3"/>
  <c r="W1042" i="3"/>
  <c r="V1042" i="3"/>
  <c r="U1042" i="3"/>
  <c r="T1042" i="3"/>
  <c r="S1042" i="3"/>
  <c r="R1042" i="3"/>
  <c r="Q1042" i="3"/>
  <c r="P1042" i="3"/>
  <c r="O1042" i="3"/>
  <c r="N1042" i="3"/>
  <c r="M1042" i="3"/>
  <c r="Y1041" i="3"/>
  <c r="W1041" i="3"/>
  <c r="V1041" i="3"/>
  <c r="U1041" i="3"/>
  <c r="T1041" i="3"/>
  <c r="S1041" i="3"/>
  <c r="R1041" i="3"/>
  <c r="Q1041" i="3"/>
  <c r="P1041" i="3"/>
  <c r="O1041" i="3"/>
  <c r="N1041" i="3"/>
  <c r="M1041" i="3"/>
  <c r="Y1040" i="3"/>
  <c r="W1040" i="3"/>
  <c r="V1040" i="3"/>
  <c r="U1040" i="3"/>
  <c r="T1040" i="3"/>
  <c r="S1040" i="3"/>
  <c r="R1040" i="3"/>
  <c r="Q1040" i="3"/>
  <c r="P1040" i="3"/>
  <c r="O1040" i="3"/>
  <c r="N1040" i="3"/>
  <c r="M1040" i="3"/>
  <c r="Y1039" i="3"/>
  <c r="W1039" i="3"/>
  <c r="V1039" i="3"/>
  <c r="U1039" i="3"/>
  <c r="T1039" i="3"/>
  <c r="S1039" i="3"/>
  <c r="R1039" i="3"/>
  <c r="Q1039" i="3"/>
  <c r="P1039" i="3"/>
  <c r="O1039" i="3"/>
  <c r="N1039" i="3"/>
  <c r="M1039" i="3"/>
  <c r="Y1038" i="3"/>
  <c r="W1038" i="3"/>
  <c r="V1038" i="3"/>
  <c r="U1038" i="3"/>
  <c r="T1038" i="3"/>
  <c r="S1038" i="3"/>
  <c r="R1038" i="3"/>
  <c r="Q1038" i="3"/>
  <c r="P1038" i="3"/>
  <c r="O1038" i="3"/>
  <c r="N1038" i="3"/>
  <c r="M1038" i="3"/>
  <c r="Y1037" i="3"/>
  <c r="W1037" i="3"/>
  <c r="V1037" i="3"/>
  <c r="U1037" i="3"/>
  <c r="T1037" i="3"/>
  <c r="S1037" i="3"/>
  <c r="R1037" i="3"/>
  <c r="Q1037" i="3"/>
  <c r="P1037" i="3"/>
  <c r="O1037" i="3"/>
  <c r="N1037" i="3"/>
  <c r="M1037" i="3"/>
  <c r="Y1036" i="3"/>
  <c r="W1036" i="3"/>
  <c r="V1036" i="3"/>
  <c r="U1036" i="3"/>
  <c r="T1036" i="3"/>
  <c r="S1036" i="3"/>
  <c r="R1036" i="3"/>
  <c r="Q1036" i="3"/>
  <c r="P1036" i="3"/>
  <c r="O1036" i="3"/>
  <c r="N1036" i="3"/>
  <c r="M1036" i="3"/>
  <c r="Y1035" i="3"/>
  <c r="W1035" i="3"/>
  <c r="V1035" i="3"/>
  <c r="U1035" i="3"/>
  <c r="T1035" i="3"/>
  <c r="S1035" i="3"/>
  <c r="R1035" i="3"/>
  <c r="Q1035" i="3"/>
  <c r="P1035" i="3"/>
  <c r="O1035" i="3"/>
  <c r="N1035" i="3"/>
  <c r="M1035" i="3"/>
  <c r="Y1034" i="3"/>
  <c r="W1034" i="3"/>
  <c r="V1034" i="3"/>
  <c r="U1034" i="3"/>
  <c r="T1034" i="3"/>
  <c r="S1034" i="3"/>
  <c r="R1034" i="3"/>
  <c r="Q1034" i="3"/>
  <c r="P1034" i="3"/>
  <c r="O1034" i="3"/>
  <c r="N1034" i="3"/>
  <c r="M1034" i="3"/>
  <c r="Y1033" i="3"/>
  <c r="W1033" i="3"/>
  <c r="V1033" i="3"/>
  <c r="U1033" i="3"/>
  <c r="T1033" i="3"/>
  <c r="S1033" i="3"/>
  <c r="R1033" i="3"/>
  <c r="Q1033" i="3"/>
  <c r="P1033" i="3"/>
  <c r="O1033" i="3"/>
  <c r="N1033" i="3"/>
  <c r="M1033" i="3"/>
  <c r="Y1032" i="3"/>
  <c r="W1032" i="3"/>
  <c r="V1032" i="3"/>
  <c r="U1032" i="3"/>
  <c r="T1032" i="3"/>
  <c r="S1032" i="3"/>
  <c r="R1032" i="3"/>
  <c r="Q1032" i="3"/>
  <c r="P1032" i="3"/>
  <c r="O1032" i="3"/>
  <c r="N1032" i="3"/>
  <c r="M1032" i="3"/>
  <c r="Y1031" i="3"/>
  <c r="X1031" i="3"/>
  <c r="W1031" i="3"/>
  <c r="V1031" i="3"/>
  <c r="U1031" i="3"/>
  <c r="T1031" i="3"/>
  <c r="S1031" i="3"/>
  <c r="R1031" i="3"/>
  <c r="Q1031" i="3"/>
  <c r="P1031" i="3"/>
  <c r="O1031" i="3"/>
  <c r="N1031" i="3"/>
  <c r="M1031" i="3"/>
  <c r="Y1030" i="3"/>
  <c r="W1030" i="3"/>
  <c r="V1030" i="3"/>
  <c r="U1030" i="3"/>
  <c r="T1030" i="3"/>
  <c r="S1030" i="3"/>
  <c r="R1030" i="3"/>
  <c r="Q1030" i="3"/>
  <c r="P1030" i="3"/>
  <c r="O1030" i="3"/>
  <c r="N1030" i="3"/>
  <c r="M1030" i="3"/>
  <c r="Y1029" i="3"/>
  <c r="W1029" i="3"/>
  <c r="V1029" i="3"/>
  <c r="U1029" i="3"/>
  <c r="T1029" i="3"/>
  <c r="S1029" i="3"/>
  <c r="R1029" i="3"/>
  <c r="Q1029" i="3"/>
  <c r="P1029" i="3"/>
  <c r="O1029" i="3"/>
  <c r="N1029" i="3"/>
  <c r="M1029" i="3"/>
  <c r="Y1028" i="3"/>
  <c r="X1028" i="3"/>
  <c r="W1028" i="3"/>
  <c r="V1028" i="3"/>
  <c r="U1028" i="3"/>
  <c r="T1028" i="3"/>
  <c r="S1028" i="3"/>
  <c r="R1028" i="3"/>
  <c r="Q1028" i="3"/>
  <c r="P1028" i="3"/>
  <c r="O1028" i="3"/>
  <c r="N1028" i="3"/>
  <c r="M1028" i="3"/>
  <c r="Y1027" i="3"/>
  <c r="W1027" i="3"/>
  <c r="V1027" i="3"/>
  <c r="U1027" i="3"/>
  <c r="T1027" i="3"/>
  <c r="S1027" i="3"/>
  <c r="R1027" i="3"/>
  <c r="Q1027" i="3"/>
  <c r="P1027" i="3"/>
  <c r="O1027" i="3"/>
  <c r="N1027" i="3"/>
  <c r="M1027" i="3"/>
  <c r="Y1026" i="3"/>
  <c r="W1026" i="3"/>
  <c r="V1026" i="3"/>
  <c r="U1026" i="3"/>
  <c r="T1026" i="3"/>
  <c r="S1026" i="3"/>
  <c r="R1026" i="3"/>
  <c r="Q1026" i="3"/>
  <c r="P1026" i="3"/>
  <c r="O1026" i="3"/>
  <c r="N1026" i="3"/>
  <c r="M1026" i="3"/>
  <c r="Y1025" i="3"/>
  <c r="W1025" i="3"/>
  <c r="V1025" i="3"/>
  <c r="U1025" i="3"/>
  <c r="T1025" i="3"/>
  <c r="S1025" i="3"/>
  <c r="R1025" i="3"/>
  <c r="Q1025" i="3"/>
  <c r="P1025" i="3"/>
  <c r="O1025" i="3"/>
  <c r="N1025" i="3"/>
  <c r="M1025" i="3"/>
  <c r="Y1024" i="3"/>
  <c r="W1024" i="3"/>
  <c r="V1024" i="3"/>
  <c r="U1024" i="3"/>
  <c r="T1024" i="3"/>
  <c r="S1024" i="3"/>
  <c r="R1024" i="3"/>
  <c r="Q1024" i="3"/>
  <c r="P1024" i="3"/>
  <c r="O1024" i="3"/>
  <c r="N1024" i="3"/>
  <c r="M1024" i="3"/>
  <c r="Y1023" i="3"/>
  <c r="W1023" i="3"/>
  <c r="V1023" i="3"/>
  <c r="U1023" i="3"/>
  <c r="T1023" i="3"/>
  <c r="S1023" i="3"/>
  <c r="R1023" i="3"/>
  <c r="Q1023" i="3"/>
  <c r="P1023" i="3"/>
  <c r="O1023" i="3"/>
  <c r="N1023" i="3"/>
  <c r="M1023" i="3"/>
  <c r="Y1022" i="3"/>
  <c r="W1022" i="3"/>
  <c r="V1022" i="3"/>
  <c r="U1022" i="3"/>
  <c r="T1022" i="3"/>
  <c r="S1022" i="3"/>
  <c r="R1022" i="3"/>
  <c r="Q1022" i="3"/>
  <c r="P1022" i="3"/>
  <c r="O1022" i="3"/>
  <c r="N1022" i="3"/>
  <c r="M1022" i="3"/>
  <c r="Y1021" i="3"/>
  <c r="W1021" i="3"/>
  <c r="V1021" i="3"/>
  <c r="U1021" i="3"/>
  <c r="T1021" i="3"/>
  <c r="S1021" i="3"/>
  <c r="R1021" i="3"/>
  <c r="Q1021" i="3"/>
  <c r="P1021" i="3"/>
  <c r="O1021" i="3"/>
  <c r="N1021" i="3"/>
  <c r="M1021" i="3"/>
  <c r="Y1020" i="3"/>
  <c r="W1020" i="3"/>
  <c r="V1020" i="3"/>
  <c r="U1020" i="3"/>
  <c r="T1020" i="3"/>
  <c r="S1020" i="3"/>
  <c r="R1020" i="3"/>
  <c r="Q1020" i="3"/>
  <c r="P1020" i="3"/>
  <c r="O1020" i="3"/>
  <c r="N1020" i="3"/>
  <c r="M1020" i="3"/>
  <c r="Y1019" i="3"/>
  <c r="W1019" i="3"/>
  <c r="V1019" i="3"/>
  <c r="U1019" i="3"/>
  <c r="T1019" i="3"/>
  <c r="S1019" i="3"/>
  <c r="R1019" i="3"/>
  <c r="Q1019" i="3"/>
  <c r="P1019" i="3"/>
  <c r="O1019" i="3"/>
  <c r="N1019" i="3"/>
  <c r="M1019" i="3"/>
  <c r="Y1018" i="3"/>
  <c r="W1018" i="3"/>
  <c r="V1018" i="3"/>
  <c r="U1018" i="3"/>
  <c r="T1018" i="3"/>
  <c r="S1018" i="3"/>
  <c r="R1018" i="3"/>
  <c r="Q1018" i="3"/>
  <c r="P1018" i="3"/>
  <c r="O1018" i="3"/>
  <c r="N1018" i="3"/>
  <c r="M1018" i="3"/>
  <c r="Y1017" i="3"/>
  <c r="W1017" i="3"/>
  <c r="V1017" i="3"/>
  <c r="U1017" i="3"/>
  <c r="T1017" i="3"/>
  <c r="S1017" i="3"/>
  <c r="R1017" i="3"/>
  <c r="Q1017" i="3"/>
  <c r="P1017" i="3"/>
  <c r="O1017" i="3"/>
  <c r="N1017" i="3"/>
  <c r="M1017" i="3"/>
  <c r="Y1016" i="3"/>
  <c r="X1016" i="3"/>
  <c r="W1016" i="3"/>
  <c r="V1016" i="3"/>
  <c r="U1016" i="3"/>
  <c r="T1016" i="3"/>
  <c r="S1016" i="3"/>
  <c r="R1016" i="3"/>
  <c r="Q1016" i="3"/>
  <c r="P1016" i="3"/>
  <c r="O1016" i="3"/>
  <c r="N1016" i="3"/>
  <c r="M1016" i="3"/>
  <c r="Y1015" i="3"/>
  <c r="W1015" i="3"/>
  <c r="V1015" i="3"/>
  <c r="U1015" i="3"/>
  <c r="T1015" i="3"/>
  <c r="S1015" i="3"/>
  <c r="R1015" i="3"/>
  <c r="Q1015" i="3"/>
  <c r="P1015" i="3"/>
  <c r="O1015" i="3"/>
  <c r="N1015" i="3"/>
  <c r="M1015" i="3"/>
  <c r="Y1014" i="3"/>
  <c r="W1014" i="3"/>
  <c r="V1014" i="3"/>
  <c r="U1014" i="3"/>
  <c r="T1014" i="3"/>
  <c r="S1014" i="3"/>
  <c r="R1014" i="3"/>
  <c r="Q1014" i="3"/>
  <c r="P1014" i="3"/>
  <c r="O1014" i="3"/>
  <c r="N1014" i="3"/>
  <c r="M1014" i="3"/>
  <c r="Y1013" i="3"/>
  <c r="W1013" i="3"/>
  <c r="V1013" i="3"/>
  <c r="U1013" i="3"/>
  <c r="T1013" i="3"/>
  <c r="S1013" i="3"/>
  <c r="R1013" i="3"/>
  <c r="Q1013" i="3"/>
  <c r="P1013" i="3"/>
  <c r="O1013" i="3"/>
  <c r="N1013" i="3"/>
  <c r="M1013" i="3"/>
  <c r="Y1012" i="3"/>
  <c r="W1012" i="3"/>
  <c r="V1012" i="3"/>
  <c r="U1012" i="3"/>
  <c r="T1012" i="3"/>
  <c r="S1012" i="3"/>
  <c r="R1012" i="3"/>
  <c r="Q1012" i="3"/>
  <c r="P1012" i="3"/>
  <c r="O1012" i="3"/>
  <c r="N1012" i="3"/>
  <c r="M1012" i="3"/>
  <c r="Y1011" i="3"/>
  <c r="W1011" i="3"/>
  <c r="V1011" i="3"/>
  <c r="U1011" i="3"/>
  <c r="T1011" i="3"/>
  <c r="S1011" i="3"/>
  <c r="R1011" i="3"/>
  <c r="Q1011" i="3"/>
  <c r="P1011" i="3"/>
  <c r="O1011" i="3"/>
  <c r="N1011" i="3"/>
  <c r="M1011" i="3"/>
  <c r="Y1010" i="3"/>
  <c r="W1010" i="3"/>
  <c r="V1010" i="3"/>
  <c r="U1010" i="3"/>
  <c r="T1010" i="3"/>
  <c r="S1010" i="3"/>
  <c r="R1010" i="3"/>
  <c r="Q1010" i="3"/>
  <c r="P1010" i="3"/>
  <c r="O1010" i="3"/>
  <c r="N1010" i="3"/>
  <c r="M1010" i="3"/>
  <c r="Y1009" i="3"/>
  <c r="W1009" i="3"/>
  <c r="V1009" i="3"/>
  <c r="U1009" i="3"/>
  <c r="T1009" i="3"/>
  <c r="S1009" i="3"/>
  <c r="R1009" i="3"/>
  <c r="Q1009" i="3"/>
  <c r="P1009" i="3"/>
  <c r="O1009" i="3"/>
  <c r="N1009" i="3"/>
  <c r="M1009" i="3"/>
  <c r="Y1008" i="3"/>
  <c r="W1008" i="3"/>
  <c r="V1008" i="3"/>
  <c r="U1008" i="3"/>
  <c r="T1008" i="3"/>
  <c r="S1008" i="3"/>
  <c r="R1008" i="3"/>
  <c r="Q1008" i="3"/>
  <c r="P1008" i="3"/>
  <c r="O1008" i="3"/>
  <c r="N1008" i="3"/>
  <c r="M1008" i="3"/>
  <c r="Y1007" i="3"/>
  <c r="W1007" i="3"/>
  <c r="V1007" i="3"/>
  <c r="U1007" i="3"/>
  <c r="T1007" i="3"/>
  <c r="S1007" i="3"/>
  <c r="R1007" i="3"/>
  <c r="Q1007" i="3"/>
  <c r="P1007" i="3"/>
  <c r="O1007" i="3"/>
  <c r="N1007" i="3"/>
  <c r="M1007" i="3"/>
  <c r="Y1006" i="3"/>
  <c r="W1006" i="3"/>
  <c r="V1006" i="3"/>
  <c r="U1006" i="3"/>
  <c r="T1006" i="3"/>
  <c r="S1006" i="3"/>
  <c r="R1006" i="3"/>
  <c r="Q1006" i="3"/>
  <c r="P1006" i="3"/>
  <c r="O1006" i="3"/>
  <c r="N1006" i="3"/>
  <c r="M1006" i="3"/>
  <c r="Y1005" i="3"/>
  <c r="W1005" i="3"/>
  <c r="V1005" i="3"/>
  <c r="U1005" i="3"/>
  <c r="T1005" i="3"/>
  <c r="S1005" i="3"/>
  <c r="R1005" i="3"/>
  <c r="Q1005" i="3"/>
  <c r="P1005" i="3"/>
  <c r="O1005" i="3"/>
  <c r="N1005" i="3"/>
  <c r="M1005" i="3"/>
  <c r="Y1004" i="3"/>
  <c r="W1004" i="3"/>
  <c r="V1004" i="3"/>
  <c r="U1004" i="3"/>
  <c r="T1004" i="3"/>
  <c r="S1004" i="3"/>
  <c r="R1004" i="3"/>
  <c r="Q1004" i="3"/>
  <c r="P1004" i="3"/>
  <c r="O1004" i="3"/>
  <c r="N1004" i="3"/>
  <c r="M1004" i="3"/>
  <c r="Y1003" i="3"/>
  <c r="W1003" i="3"/>
  <c r="V1003" i="3"/>
  <c r="U1003" i="3"/>
  <c r="T1003" i="3"/>
  <c r="S1003" i="3"/>
  <c r="R1003" i="3"/>
  <c r="Q1003" i="3"/>
  <c r="P1003" i="3"/>
  <c r="O1003" i="3"/>
  <c r="N1003" i="3"/>
  <c r="M1003" i="3"/>
  <c r="Y1002" i="3"/>
  <c r="W1002" i="3"/>
  <c r="V1002" i="3"/>
  <c r="U1002" i="3"/>
  <c r="T1002" i="3"/>
  <c r="S1002" i="3"/>
  <c r="R1002" i="3"/>
  <c r="Q1002" i="3"/>
  <c r="P1002" i="3"/>
  <c r="O1002" i="3"/>
  <c r="N1002" i="3"/>
  <c r="M1002" i="3"/>
  <c r="Y1001" i="3"/>
  <c r="W1001" i="3"/>
  <c r="V1001" i="3"/>
  <c r="U1001" i="3"/>
  <c r="T1001" i="3"/>
  <c r="S1001" i="3"/>
  <c r="R1001" i="3"/>
  <c r="Q1001" i="3"/>
  <c r="P1001" i="3"/>
  <c r="O1001" i="3"/>
  <c r="N1001" i="3"/>
  <c r="M1001" i="3"/>
  <c r="O1000" i="3"/>
  <c r="P1000" i="3" s="1"/>
  <c r="Y999" i="3"/>
  <c r="W999" i="3"/>
  <c r="V999" i="3"/>
  <c r="U999" i="3"/>
  <c r="T999" i="3"/>
  <c r="S999" i="3"/>
  <c r="R999" i="3"/>
  <c r="Q999" i="3"/>
  <c r="P999" i="3"/>
  <c r="O999" i="3"/>
  <c r="N999" i="3"/>
  <c r="M999" i="3"/>
  <c r="Y998" i="3"/>
  <c r="W998" i="3"/>
  <c r="V998" i="3"/>
  <c r="U998" i="3"/>
  <c r="T998" i="3"/>
  <c r="S998" i="3"/>
  <c r="R998" i="3"/>
  <c r="Q998" i="3"/>
  <c r="P998" i="3"/>
  <c r="O998" i="3"/>
  <c r="N998" i="3"/>
  <c r="M998" i="3"/>
  <c r="Y997" i="3"/>
  <c r="W997" i="3"/>
  <c r="V997" i="3"/>
  <c r="U997" i="3"/>
  <c r="T997" i="3"/>
  <c r="S997" i="3"/>
  <c r="R997" i="3"/>
  <c r="Q997" i="3"/>
  <c r="P997" i="3"/>
  <c r="O997" i="3"/>
  <c r="N997" i="3"/>
  <c r="M997" i="3"/>
  <c r="Y996" i="3"/>
  <c r="W996" i="3"/>
  <c r="V996" i="3"/>
  <c r="U996" i="3"/>
  <c r="T996" i="3"/>
  <c r="S996" i="3"/>
  <c r="R996" i="3"/>
  <c r="Q996" i="3"/>
  <c r="P996" i="3"/>
  <c r="O996" i="3"/>
  <c r="N996" i="3"/>
  <c r="M996" i="3"/>
  <c r="Y995" i="3"/>
  <c r="W995" i="3"/>
  <c r="V995" i="3"/>
  <c r="U995" i="3"/>
  <c r="T995" i="3"/>
  <c r="S995" i="3"/>
  <c r="R995" i="3"/>
  <c r="Q995" i="3"/>
  <c r="P995" i="3"/>
  <c r="O995" i="3"/>
  <c r="N995" i="3"/>
  <c r="M995" i="3"/>
  <c r="Y994" i="3"/>
  <c r="W994" i="3"/>
  <c r="V994" i="3"/>
  <c r="U994" i="3"/>
  <c r="T994" i="3"/>
  <c r="S994" i="3"/>
  <c r="R994" i="3"/>
  <c r="Q994" i="3"/>
  <c r="P994" i="3"/>
  <c r="O994" i="3"/>
  <c r="N994" i="3"/>
  <c r="M994" i="3"/>
  <c r="Y993" i="3"/>
  <c r="W993" i="3"/>
  <c r="V993" i="3"/>
  <c r="U993" i="3"/>
  <c r="T993" i="3"/>
  <c r="S993" i="3"/>
  <c r="R993" i="3"/>
  <c r="Q993" i="3"/>
  <c r="P993" i="3"/>
  <c r="O993" i="3"/>
  <c r="N993" i="3"/>
  <c r="M993" i="3"/>
  <c r="Y992" i="3"/>
  <c r="W992" i="3"/>
  <c r="V992" i="3"/>
  <c r="U992" i="3"/>
  <c r="T992" i="3"/>
  <c r="S992" i="3"/>
  <c r="R992" i="3"/>
  <c r="Q992" i="3"/>
  <c r="P992" i="3"/>
  <c r="O992" i="3"/>
  <c r="N992" i="3"/>
  <c r="M992" i="3"/>
  <c r="Y991" i="3"/>
  <c r="W991" i="3"/>
  <c r="V991" i="3"/>
  <c r="U991" i="3"/>
  <c r="T991" i="3"/>
  <c r="S991" i="3"/>
  <c r="R991" i="3"/>
  <c r="Q991" i="3"/>
  <c r="P991" i="3"/>
  <c r="O991" i="3"/>
  <c r="N991" i="3"/>
  <c r="M991" i="3"/>
  <c r="Y990" i="3"/>
  <c r="W990" i="3"/>
  <c r="V990" i="3"/>
  <c r="U990" i="3"/>
  <c r="T990" i="3"/>
  <c r="S990" i="3"/>
  <c r="R990" i="3"/>
  <c r="Q990" i="3"/>
  <c r="P990" i="3"/>
  <c r="O990" i="3"/>
  <c r="N990" i="3"/>
  <c r="M990" i="3"/>
  <c r="Y989" i="3"/>
  <c r="X989" i="3"/>
  <c r="W989" i="3"/>
  <c r="V989" i="3"/>
  <c r="U989" i="3"/>
  <c r="T989" i="3"/>
  <c r="S989" i="3"/>
  <c r="R989" i="3"/>
  <c r="Q989" i="3"/>
  <c r="P989" i="3"/>
  <c r="O989" i="3"/>
  <c r="N989" i="3"/>
  <c r="M989" i="3"/>
  <c r="Y988" i="3"/>
  <c r="W988" i="3"/>
  <c r="V988" i="3"/>
  <c r="U988" i="3"/>
  <c r="T988" i="3"/>
  <c r="S988" i="3"/>
  <c r="R988" i="3"/>
  <c r="Q988" i="3"/>
  <c r="P988" i="3"/>
  <c r="O988" i="3"/>
  <c r="N988" i="3"/>
  <c r="M988" i="3"/>
  <c r="Y987" i="3"/>
  <c r="W987" i="3"/>
  <c r="V987" i="3"/>
  <c r="U987" i="3"/>
  <c r="T987" i="3"/>
  <c r="S987" i="3"/>
  <c r="R987" i="3"/>
  <c r="Q987" i="3"/>
  <c r="P987" i="3"/>
  <c r="O987" i="3"/>
  <c r="N987" i="3"/>
  <c r="M987" i="3"/>
  <c r="Y986" i="3"/>
  <c r="W986" i="3"/>
  <c r="V986" i="3"/>
  <c r="U986" i="3"/>
  <c r="T986" i="3"/>
  <c r="S986" i="3"/>
  <c r="R986" i="3"/>
  <c r="Q986" i="3"/>
  <c r="P986" i="3"/>
  <c r="O986" i="3"/>
  <c r="N986" i="3"/>
  <c r="M986" i="3"/>
  <c r="Y985" i="3"/>
  <c r="X985" i="3"/>
  <c r="W985" i="3"/>
  <c r="V985" i="3"/>
  <c r="U985" i="3"/>
  <c r="T985" i="3"/>
  <c r="S985" i="3"/>
  <c r="R985" i="3"/>
  <c r="Q985" i="3"/>
  <c r="P985" i="3"/>
  <c r="O985" i="3"/>
  <c r="N985" i="3"/>
  <c r="M985" i="3"/>
  <c r="Y984" i="3"/>
  <c r="W984" i="3"/>
  <c r="V984" i="3"/>
  <c r="U984" i="3"/>
  <c r="T984" i="3"/>
  <c r="S984" i="3"/>
  <c r="R984" i="3"/>
  <c r="Q984" i="3"/>
  <c r="P984" i="3"/>
  <c r="O984" i="3"/>
  <c r="N984" i="3"/>
  <c r="M984" i="3"/>
  <c r="Y983" i="3"/>
  <c r="W983" i="3"/>
  <c r="V983" i="3"/>
  <c r="U983" i="3"/>
  <c r="T983" i="3"/>
  <c r="S983" i="3"/>
  <c r="R983" i="3"/>
  <c r="Q983" i="3"/>
  <c r="P983" i="3"/>
  <c r="O983" i="3"/>
  <c r="N983" i="3"/>
  <c r="M983" i="3"/>
  <c r="Y982" i="3"/>
  <c r="W982" i="3"/>
  <c r="V982" i="3"/>
  <c r="U982" i="3"/>
  <c r="T982" i="3"/>
  <c r="S982" i="3"/>
  <c r="R982" i="3"/>
  <c r="Q982" i="3"/>
  <c r="P982" i="3"/>
  <c r="O982" i="3"/>
  <c r="N982" i="3"/>
  <c r="M982" i="3"/>
  <c r="Y981" i="3"/>
  <c r="W981" i="3"/>
  <c r="V981" i="3"/>
  <c r="U981" i="3"/>
  <c r="T981" i="3"/>
  <c r="S981" i="3"/>
  <c r="R981" i="3"/>
  <c r="Q981" i="3"/>
  <c r="P981" i="3"/>
  <c r="O981" i="3"/>
  <c r="N981" i="3"/>
  <c r="M981" i="3"/>
  <c r="Y980" i="3"/>
  <c r="W980" i="3"/>
  <c r="V980" i="3"/>
  <c r="U980" i="3"/>
  <c r="T980" i="3"/>
  <c r="S980" i="3"/>
  <c r="R980" i="3"/>
  <c r="Q980" i="3"/>
  <c r="P980" i="3"/>
  <c r="O980" i="3"/>
  <c r="N980" i="3"/>
  <c r="M980" i="3"/>
  <c r="Y979" i="3"/>
  <c r="X979" i="3"/>
  <c r="W979" i="3"/>
  <c r="V979" i="3"/>
  <c r="U979" i="3"/>
  <c r="T979" i="3"/>
  <c r="S979" i="3"/>
  <c r="R979" i="3"/>
  <c r="Q979" i="3"/>
  <c r="P979" i="3"/>
  <c r="O979" i="3"/>
  <c r="N979" i="3"/>
  <c r="M979" i="3"/>
  <c r="Y978" i="3"/>
  <c r="X978" i="3"/>
  <c r="W978" i="3"/>
  <c r="V978" i="3"/>
  <c r="U978" i="3"/>
  <c r="T978" i="3"/>
  <c r="S978" i="3"/>
  <c r="R978" i="3"/>
  <c r="Q978" i="3"/>
  <c r="P978" i="3"/>
  <c r="O978" i="3"/>
  <c r="N978" i="3"/>
  <c r="M978" i="3"/>
  <c r="Y977" i="3"/>
  <c r="W977" i="3"/>
  <c r="V977" i="3"/>
  <c r="U977" i="3"/>
  <c r="T977" i="3"/>
  <c r="S977" i="3"/>
  <c r="R977" i="3"/>
  <c r="Q977" i="3"/>
  <c r="P977" i="3"/>
  <c r="O977" i="3"/>
  <c r="N977" i="3"/>
  <c r="M977" i="3"/>
  <c r="Y976" i="3"/>
  <c r="X976" i="3"/>
  <c r="W976" i="3"/>
  <c r="V976" i="3"/>
  <c r="U976" i="3"/>
  <c r="T976" i="3"/>
  <c r="S976" i="3"/>
  <c r="R976" i="3"/>
  <c r="Q976" i="3"/>
  <c r="P976" i="3"/>
  <c r="O976" i="3"/>
  <c r="N976" i="3"/>
  <c r="M976" i="3"/>
  <c r="Y975" i="3"/>
  <c r="W975" i="3"/>
  <c r="V975" i="3"/>
  <c r="U975" i="3"/>
  <c r="T975" i="3"/>
  <c r="S975" i="3"/>
  <c r="R975" i="3"/>
  <c r="Q975" i="3"/>
  <c r="P975" i="3"/>
  <c r="O975" i="3"/>
  <c r="N975" i="3"/>
  <c r="M975" i="3"/>
  <c r="Y974" i="3"/>
  <c r="W974" i="3"/>
  <c r="V974" i="3"/>
  <c r="U974" i="3"/>
  <c r="T974" i="3"/>
  <c r="S974" i="3"/>
  <c r="R974" i="3"/>
  <c r="Q974" i="3"/>
  <c r="P974" i="3"/>
  <c r="O974" i="3"/>
  <c r="N974" i="3"/>
  <c r="M974" i="3"/>
  <c r="L974" i="3"/>
  <c r="Y973" i="3"/>
  <c r="X973" i="3"/>
  <c r="W973" i="3"/>
  <c r="V973" i="3"/>
  <c r="U973" i="3"/>
  <c r="T973" i="3"/>
  <c r="S973" i="3"/>
  <c r="R973" i="3"/>
  <c r="Q973" i="3"/>
  <c r="P973" i="3"/>
  <c r="O973" i="3"/>
  <c r="N973" i="3"/>
  <c r="M973" i="3"/>
  <c r="Y972" i="3"/>
  <c r="X972" i="3"/>
  <c r="W972" i="3"/>
  <c r="V972" i="3"/>
  <c r="U972" i="3"/>
  <c r="T972" i="3"/>
  <c r="S972" i="3"/>
  <c r="R972" i="3"/>
  <c r="Q972" i="3"/>
  <c r="P972" i="3"/>
  <c r="O972" i="3"/>
  <c r="N972" i="3"/>
  <c r="M972" i="3"/>
  <c r="Y971" i="3"/>
  <c r="W971" i="3"/>
  <c r="V971" i="3"/>
  <c r="U971" i="3"/>
  <c r="T971" i="3"/>
  <c r="S971" i="3"/>
  <c r="R971" i="3"/>
  <c r="Q971" i="3"/>
  <c r="P971" i="3"/>
  <c r="O971" i="3"/>
  <c r="N971" i="3"/>
  <c r="M971" i="3"/>
  <c r="M970" i="3"/>
  <c r="O970" i="3" s="1"/>
  <c r="P970" i="3" s="1"/>
  <c r="Y969" i="3"/>
  <c r="W969" i="3"/>
  <c r="V969" i="3"/>
  <c r="U969" i="3"/>
  <c r="T969" i="3"/>
  <c r="S969" i="3"/>
  <c r="R969" i="3"/>
  <c r="Q969" i="3"/>
  <c r="P969" i="3"/>
  <c r="O969" i="3"/>
  <c r="N969" i="3"/>
  <c r="M969" i="3"/>
  <c r="Y968" i="3"/>
  <c r="W968" i="3"/>
  <c r="V968" i="3"/>
  <c r="U968" i="3"/>
  <c r="T968" i="3"/>
  <c r="S968" i="3"/>
  <c r="R968" i="3"/>
  <c r="Q968" i="3"/>
  <c r="P968" i="3"/>
  <c r="O968" i="3"/>
  <c r="N968" i="3"/>
  <c r="M968" i="3"/>
  <c r="Y967" i="3"/>
  <c r="W967" i="3"/>
  <c r="V967" i="3"/>
  <c r="U967" i="3"/>
  <c r="T967" i="3"/>
  <c r="S967" i="3"/>
  <c r="R967" i="3"/>
  <c r="Q967" i="3"/>
  <c r="P967" i="3"/>
  <c r="O967" i="3"/>
  <c r="N967" i="3"/>
  <c r="M967" i="3"/>
  <c r="Y966" i="3"/>
  <c r="W966" i="3"/>
  <c r="V966" i="3"/>
  <c r="U966" i="3"/>
  <c r="T966" i="3"/>
  <c r="S966" i="3"/>
  <c r="R966" i="3"/>
  <c r="Q966" i="3"/>
  <c r="P966" i="3"/>
  <c r="O966" i="3"/>
  <c r="N966" i="3"/>
  <c r="M966" i="3"/>
  <c r="Y965" i="3"/>
  <c r="W965" i="3"/>
  <c r="V965" i="3"/>
  <c r="U965" i="3"/>
  <c r="T965" i="3"/>
  <c r="S965" i="3"/>
  <c r="R965" i="3"/>
  <c r="Q965" i="3"/>
  <c r="P965" i="3"/>
  <c r="O965" i="3"/>
  <c r="N965" i="3"/>
  <c r="M965" i="3"/>
  <c r="Y964" i="3"/>
  <c r="W964" i="3"/>
  <c r="V964" i="3"/>
  <c r="U964" i="3"/>
  <c r="T964" i="3"/>
  <c r="S964" i="3"/>
  <c r="R964" i="3"/>
  <c r="Q964" i="3"/>
  <c r="P964" i="3"/>
  <c r="O964" i="3"/>
  <c r="N964" i="3"/>
  <c r="M964" i="3"/>
  <c r="Y963" i="3"/>
  <c r="X963" i="3"/>
  <c r="W963" i="3"/>
  <c r="V963" i="3"/>
  <c r="U963" i="3"/>
  <c r="T963" i="3"/>
  <c r="S963" i="3"/>
  <c r="R963" i="3"/>
  <c r="Q963" i="3"/>
  <c r="P963" i="3"/>
  <c r="O963" i="3"/>
  <c r="N963" i="3"/>
  <c r="M963" i="3"/>
  <c r="Y962" i="3"/>
  <c r="W962" i="3"/>
  <c r="V962" i="3"/>
  <c r="U962" i="3"/>
  <c r="T962" i="3"/>
  <c r="S962" i="3"/>
  <c r="R962" i="3"/>
  <c r="Q962" i="3"/>
  <c r="P962" i="3"/>
  <c r="O962" i="3"/>
  <c r="N962" i="3"/>
  <c r="M962" i="3"/>
  <c r="Y961" i="3"/>
  <c r="W961" i="3"/>
  <c r="V961" i="3"/>
  <c r="U961" i="3"/>
  <c r="T961" i="3"/>
  <c r="S961" i="3"/>
  <c r="R961" i="3"/>
  <c r="Q961" i="3"/>
  <c r="P961" i="3"/>
  <c r="O961" i="3"/>
  <c r="N961" i="3"/>
  <c r="M961" i="3"/>
  <c r="Y960" i="3"/>
  <c r="W960" i="3"/>
  <c r="V960" i="3"/>
  <c r="U960" i="3"/>
  <c r="T960" i="3"/>
  <c r="S960" i="3"/>
  <c r="R960" i="3"/>
  <c r="Q960" i="3"/>
  <c r="P960" i="3"/>
  <c r="O960" i="3"/>
  <c r="N960" i="3"/>
  <c r="M960" i="3"/>
  <c r="Y959" i="3"/>
  <c r="W959" i="3"/>
  <c r="V959" i="3"/>
  <c r="U959" i="3"/>
  <c r="T959" i="3"/>
  <c r="S959" i="3"/>
  <c r="R959" i="3"/>
  <c r="Q959" i="3"/>
  <c r="P959" i="3"/>
  <c r="O959" i="3"/>
  <c r="N959" i="3"/>
  <c r="M959" i="3"/>
  <c r="Y958" i="3"/>
  <c r="X958" i="3"/>
  <c r="W958" i="3"/>
  <c r="V958" i="3"/>
  <c r="U958" i="3"/>
  <c r="T958" i="3"/>
  <c r="S958" i="3"/>
  <c r="R958" i="3"/>
  <c r="Q958" i="3"/>
  <c r="P958" i="3"/>
  <c r="O958" i="3"/>
  <c r="N958" i="3"/>
  <c r="M958" i="3"/>
  <c r="Y957" i="3"/>
  <c r="W957" i="3"/>
  <c r="V957" i="3"/>
  <c r="U957" i="3"/>
  <c r="T957" i="3"/>
  <c r="S957" i="3"/>
  <c r="R957" i="3"/>
  <c r="Q957" i="3"/>
  <c r="P957" i="3"/>
  <c r="O957" i="3"/>
  <c r="N957" i="3"/>
  <c r="M957" i="3"/>
  <c r="Y956" i="3"/>
  <c r="W956" i="3"/>
  <c r="V956" i="3"/>
  <c r="U956" i="3"/>
  <c r="T956" i="3"/>
  <c r="S956" i="3"/>
  <c r="R956" i="3"/>
  <c r="Q956" i="3"/>
  <c r="P956" i="3"/>
  <c r="O956" i="3"/>
  <c r="N956" i="3"/>
  <c r="M956" i="3"/>
  <c r="Y955" i="3"/>
  <c r="W955" i="3"/>
  <c r="V955" i="3"/>
  <c r="U955" i="3"/>
  <c r="T955" i="3"/>
  <c r="S955" i="3"/>
  <c r="R955" i="3"/>
  <c r="Q955" i="3"/>
  <c r="P955" i="3"/>
  <c r="O955" i="3"/>
  <c r="N955" i="3"/>
  <c r="M955" i="3"/>
  <c r="Y954" i="3"/>
  <c r="W954" i="3"/>
  <c r="V954" i="3"/>
  <c r="U954" i="3"/>
  <c r="T954" i="3"/>
  <c r="S954" i="3"/>
  <c r="R954" i="3"/>
  <c r="Q954" i="3"/>
  <c r="P954" i="3"/>
  <c r="O954" i="3"/>
  <c r="N954" i="3"/>
  <c r="M954" i="3"/>
  <c r="Y953" i="3"/>
  <c r="W953" i="3"/>
  <c r="V953" i="3"/>
  <c r="U953" i="3"/>
  <c r="T953" i="3"/>
  <c r="S953" i="3"/>
  <c r="R953" i="3"/>
  <c r="Q953" i="3"/>
  <c r="P953" i="3"/>
  <c r="O953" i="3"/>
  <c r="N953" i="3"/>
  <c r="M953" i="3"/>
  <c r="Y952" i="3"/>
  <c r="X952" i="3"/>
  <c r="W952" i="3"/>
  <c r="V952" i="3"/>
  <c r="U952" i="3"/>
  <c r="T952" i="3"/>
  <c r="S952" i="3"/>
  <c r="R952" i="3"/>
  <c r="Q952" i="3"/>
  <c r="P952" i="3"/>
  <c r="O952" i="3"/>
  <c r="N952" i="3"/>
  <c r="M952" i="3"/>
  <c r="P951" i="3"/>
  <c r="O951" i="3"/>
  <c r="M951" i="3"/>
  <c r="Y950" i="3"/>
  <c r="W950" i="3"/>
  <c r="V950" i="3"/>
  <c r="U950" i="3"/>
  <c r="T950" i="3"/>
  <c r="S950" i="3"/>
  <c r="R950" i="3"/>
  <c r="Q950" i="3"/>
  <c r="P950" i="3"/>
  <c r="O950" i="3"/>
  <c r="N950" i="3"/>
  <c r="M950" i="3"/>
  <c r="L950" i="3"/>
  <c r="P949" i="3"/>
  <c r="Y948" i="3"/>
  <c r="W948" i="3"/>
  <c r="V948" i="3"/>
  <c r="U948" i="3"/>
  <c r="T948" i="3"/>
  <c r="S948" i="3"/>
  <c r="R948" i="3"/>
  <c r="Q948" i="3"/>
  <c r="P948" i="3"/>
  <c r="O948" i="3"/>
  <c r="N948" i="3"/>
  <c r="M948" i="3"/>
  <c r="L948" i="3"/>
  <c r="Y947" i="3"/>
  <c r="W947" i="3"/>
  <c r="V947" i="3"/>
  <c r="U947" i="3"/>
  <c r="T947" i="3"/>
  <c r="S947" i="3"/>
  <c r="R947" i="3"/>
  <c r="Q947" i="3"/>
  <c r="P947" i="3"/>
  <c r="O947" i="3"/>
  <c r="N947" i="3"/>
  <c r="M947" i="3"/>
  <c r="Y946" i="3"/>
  <c r="W946" i="3"/>
  <c r="V946" i="3"/>
  <c r="U946" i="3"/>
  <c r="T946" i="3"/>
  <c r="S946" i="3"/>
  <c r="R946" i="3"/>
  <c r="Q946" i="3"/>
  <c r="P946" i="3"/>
  <c r="O946" i="3"/>
  <c r="N946" i="3"/>
  <c r="M946" i="3"/>
  <c r="Y945" i="3"/>
  <c r="W945" i="3"/>
  <c r="V945" i="3"/>
  <c r="U945" i="3"/>
  <c r="T945" i="3"/>
  <c r="S945" i="3"/>
  <c r="R945" i="3"/>
  <c r="Q945" i="3"/>
  <c r="P945" i="3"/>
  <c r="O945" i="3"/>
  <c r="N945" i="3"/>
  <c r="M945" i="3"/>
  <c r="Y944" i="3"/>
  <c r="W944" i="3"/>
  <c r="V944" i="3"/>
  <c r="U944" i="3"/>
  <c r="T944" i="3"/>
  <c r="S944" i="3"/>
  <c r="R944" i="3"/>
  <c r="Q944" i="3"/>
  <c r="P944" i="3"/>
  <c r="O944" i="3"/>
  <c r="N944" i="3"/>
  <c r="M944" i="3"/>
  <c r="Y943" i="3"/>
  <c r="W943" i="3"/>
  <c r="V943" i="3"/>
  <c r="U943" i="3"/>
  <c r="T943" i="3"/>
  <c r="S943" i="3"/>
  <c r="R943" i="3"/>
  <c r="Q943" i="3"/>
  <c r="P943" i="3"/>
  <c r="O943" i="3"/>
  <c r="N943" i="3"/>
  <c r="M943" i="3"/>
  <c r="Y942" i="3"/>
  <c r="W942" i="3"/>
  <c r="V942" i="3"/>
  <c r="U942" i="3"/>
  <c r="T942" i="3"/>
  <c r="S942" i="3"/>
  <c r="R942" i="3"/>
  <c r="Q942" i="3"/>
  <c r="P942" i="3"/>
  <c r="O942" i="3"/>
  <c r="N942" i="3"/>
  <c r="M942" i="3"/>
  <c r="Y941" i="3"/>
  <c r="W941" i="3"/>
  <c r="V941" i="3"/>
  <c r="U941" i="3"/>
  <c r="T941" i="3"/>
  <c r="S941" i="3"/>
  <c r="R941" i="3"/>
  <c r="Q941" i="3"/>
  <c r="P941" i="3"/>
  <c r="O941" i="3"/>
  <c r="N941" i="3"/>
  <c r="M941" i="3"/>
  <c r="Y940" i="3"/>
  <c r="W940" i="3"/>
  <c r="V940" i="3"/>
  <c r="U940" i="3"/>
  <c r="T940" i="3"/>
  <c r="S940" i="3"/>
  <c r="R940" i="3"/>
  <c r="Q940" i="3"/>
  <c r="P940" i="3"/>
  <c r="O940" i="3"/>
  <c r="N940" i="3"/>
  <c r="M940" i="3"/>
  <c r="Y939" i="3"/>
  <c r="W939" i="3"/>
  <c r="V939" i="3"/>
  <c r="U939" i="3"/>
  <c r="T939" i="3"/>
  <c r="S939" i="3"/>
  <c r="R939" i="3"/>
  <c r="Q939" i="3"/>
  <c r="P939" i="3"/>
  <c r="O939" i="3"/>
  <c r="N939" i="3"/>
  <c r="M939" i="3"/>
  <c r="Y938" i="3"/>
  <c r="W938" i="3"/>
  <c r="V938" i="3"/>
  <c r="U938" i="3"/>
  <c r="T938" i="3"/>
  <c r="S938" i="3"/>
  <c r="R938" i="3"/>
  <c r="Q938" i="3"/>
  <c r="P938" i="3"/>
  <c r="O938" i="3"/>
  <c r="N938" i="3"/>
  <c r="M938" i="3"/>
  <c r="Y937" i="3"/>
  <c r="W937" i="3"/>
  <c r="V937" i="3"/>
  <c r="U937" i="3"/>
  <c r="T937" i="3"/>
  <c r="S937" i="3"/>
  <c r="R937" i="3"/>
  <c r="Q937" i="3"/>
  <c r="P937" i="3"/>
  <c r="O937" i="3"/>
  <c r="N937" i="3"/>
  <c r="M937" i="3"/>
  <c r="Y936" i="3"/>
  <c r="W936" i="3"/>
  <c r="V936" i="3"/>
  <c r="U936" i="3"/>
  <c r="T936" i="3"/>
  <c r="S936" i="3"/>
  <c r="R936" i="3"/>
  <c r="Q936" i="3"/>
  <c r="P936" i="3"/>
  <c r="O936" i="3"/>
  <c r="N936" i="3"/>
  <c r="M936" i="3"/>
  <c r="P935" i="3"/>
  <c r="Y934" i="3"/>
  <c r="W934" i="3"/>
  <c r="V934" i="3"/>
  <c r="U934" i="3"/>
  <c r="T934" i="3"/>
  <c r="S934" i="3"/>
  <c r="R934" i="3"/>
  <c r="Q934" i="3"/>
  <c r="P934" i="3"/>
  <c r="O934" i="3"/>
  <c r="N934" i="3"/>
  <c r="M934" i="3"/>
  <c r="Y933" i="3"/>
  <c r="W933" i="3"/>
  <c r="V933" i="3"/>
  <c r="U933" i="3"/>
  <c r="T933" i="3"/>
  <c r="S933" i="3"/>
  <c r="R933" i="3"/>
  <c r="Q933" i="3"/>
  <c r="P933" i="3"/>
  <c r="O933" i="3"/>
  <c r="N933" i="3"/>
  <c r="M933" i="3"/>
  <c r="Y932" i="3"/>
  <c r="X932" i="3"/>
  <c r="W932" i="3"/>
  <c r="V932" i="3"/>
  <c r="U932" i="3"/>
  <c r="T932" i="3"/>
  <c r="S932" i="3"/>
  <c r="R932" i="3"/>
  <c r="Q932" i="3"/>
  <c r="P932" i="3"/>
  <c r="O932" i="3"/>
  <c r="N932" i="3"/>
  <c r="M932" i="3"/>
  <c r="Y931" i="3"/>
  <c r="W931" i="3"/>
  <c r="V931" i="3"/>
  <c r="U931" i="3"/>
  <c r="T931" i="3"/>
  <c r="S931" i="3"/>
  <c r="R931" i="3"/>
  <c r="Q931" i="3"/>
  <c r="P931" i="3"/>
  <c r="O931" i="3"/>
  <c r="N931" i="3"/>
  <c r="M931" i="3"/>
  <c r="Y930" i="3"/>
  <c r="W930" i="3"/>
  <c r="V930" i="3"/>
  <c r="U930" i="3"/>
  <c r="T930" i="3"/>
  <c r="S930" i="3"/>
  <c r="R930" i="3"/>
  <c r="Q930" i="3"/>
  <c r="P930" i="3"/>
  <c r="O930" i="3"/>
  <c r="N930" i="3"/>
  <c r="M930" i="3"/>
  <c r="P929" i="3"/>
  <c r="Y928" i="3"/>
  <c r="W928" i="3"/>
  <c r="V928" i="3"/>
  <c r="U928" i="3"/>
  <c r="T928" i="3"/>
  <c r="S928" i="3"/>
  <c r="R928" i="3"/>
  <c r="Q928" i="3"/>
  <c r="P928" i="3"/>
  <c r="O928" i="3"/>
  <c r="N928" i="3"/>
  <c r="M928" i="3"/>
  <c r="Y927" i="3"/>
  <c r="W927" i="3"/>
  <c r="V927" i="3"/>
  <c r="U927" i="3"/>
  <c r="T927" i="3"/>
  <c r="S927" i="3"/>
  <c r="R927" i="3"/>
  <c r="Q927" i="3"/>
  <c r="P927" i="3"/>
  <c r="O927" i="3"/>
  <c r="N927" i="3"/>
  <c r="M927" i="3"/>
  <c r="Y926" i="3"/>
  <c r="W926" i="3"/>
  <c r="V926" i="3"/>
  <c r="U926" i="3"/>
  <c r="T926" i="3"/>
  <c r="S926" i="3"/>
  <c r="R926" i="3"/>
  <c r="Q926" i="3"/>
  <c r="P926" i="3"/>
  <c r="O926" i="3"/>
  <c r="N926" i="3"/>
  <c r="M926" i="3"/>
  <c r="Y925" i="3"/>
  <c r="W925" i="3"/>
  <c r="V925" i="3"/>
  <c r="U925" i="3"/>
  <c r="T925" i="3"/>
  <c r="S925" i="3"/>
  <c r="R925" i="3"/>
  <c r="Q925" i="3"/>
  <c r="P925" i="3"/>
  <c r="O925" i="3"/>
  <c r="N925" i="3"/>
  <c r="M925" i="3"/>
  <c r="Y924" i="3"/>
  <c r="X924" i="3"/>
  <c r="W924" i="3"/>
  <c r="V924" i="3"/>
  <c r="U924" i="3"/>
  <c r="T924" i="3"/>
  <c r="S924" i="3"/>
  <c r="R924" i="3"/>
  <c r="Q924" i="3"/>
  <c r="P924" i="3"/>
  <c r="O924" i="3"/>
  <c r="N924" i="3"/>
  <c r="M924" i="3"/>
  <c r="Y923" i="3"/>
  <c r="W923" i="3"/>
  <c r="V923" i="3"/>
  <c r="U923" i="3"/>
  <c r="T923" i="3"/>
  <c r="S923" i="3"/>
  <c r="R923" i="3"/>
  <c r="Q923" i="3"/>
  <c r="P923" i="3"/>
  <c r="O923" i="3"/>
  <c r="N923" i="3"/>
  <c r="M923" i="3"/>
  <c r="Y922" i="3"/>
  <c r="W922" i="3"/>
  <c r="V922" i="3"/>
  <c r="U922" i="3"/>
  <c r="T922" i="3"/>
  <c r="S922" i="3"/>
  <c r="R922" i="3"/>
  <c r="Q922" i="3"/>
  <c r="P922" i="3"/>
  <c r="O922" i="3"/>
  <c r="N922" i="3"/>
  <c r="M922" i="3"/>
  <c r="Y921" i="3"/>
  <c r="W921" i="3"/>
  <c r="V921" i="3"/>
  <c r="U921" i="3"/>
  <c r="T921" i="3"/>
  <c r="S921" i="3"/>
  <c r="R921" i="3"/>
  <c r="Q921" i="3"/>
  <c r="P921" i="3"/>
  <c r="O921" i="3"/>
  <c r="N921" i="3"/>
  <c r="M921" i="3"/>
  <c r="P920" i="3"/>
  <c r="Y919" i="3"/>
  <c r="W919" i="3"/>
  <c r="V919" i="3"/>
  <c r="U919" i="3"/>
  <c r="T919" i="3"/>
  <c r="S919" i="3"/>
  <c r="R919" i="3"/>
  <c r="Q919" i="3"/>
  <c r="P919" i="3"/>
  <c r="O919" i="3"/>
  <c r="N919" i="3"/>
  <c r="M919" i="3"/>
  <c r="O918" i="3"/>
  <c r="P918" i="3" s="1"/>
  <c r="Y917" i="3"/>
  <c r="X917" i="3"/>
  <c r="W917" i="3"/>
  <c r="V917" i="3"/>
  <c r="U917" i="3"/>
  <c r="T917" i="3"/>
  <c r="S917" i="3"/>
  <c r="R917" i="3"/>
  <c r="Q917" i="3"/>
  <c r="P917" i="3"/>
  <c r="O917" i="3"/>
  <c r="N917" i="3"/>
  <c r="M917" i="3"/>
  <c r="Y916" i="3"/>
  <c r="W916" i="3"/>
  <c r="V916" i="3"/>
  <c r="U916" i="3"/>
  <c r="T916" i="3"/>
  <c r="S916" i="3"/>
  <c r="R916" i="3"/>
  <c r="Q916" i="3"/>
  <c r="P916" i="3"/>
  <c r="O916" i="3"/>
  <c r="N916" i="3"/>
  <c r="M916" i="3"/>
  <c r="Y915" i="3"/>
  <c r="W915" i="3"/>
  <c r="V915" i="3"/>
  <c r="U915" i="3"/>
  <c r="T915" i="3"/>
  <c r="S915" i="3"/>
  <c r="R915" i="3"/>
  <c r="Q915" i="3"/>
  <c r="P915" i="3"/>
  <c r="O915" i="3"/>
  <c r="N915" i="3"/>
  <c r="M915" i="3"/>
  <c r="Y914" i="3"/>
  <c r="W914" i="3"/>
  <c r="V914" i="3"/>
  <c r="U914" i="3"/>
  <c r="T914" i="3"/>
  <c r="S914" i="3"/>
  <c r="R914" i="3"/>
  <c r="Q914" i="3"/>
  <c r="P914" i="3"/>
  <c r="O914" i="3"/>
  <c r="N914" i="3"/>
  <c r="M914" i="3"/>
  <c r="Y913" i="3"/>
  <c r="W913" i="3"/>
  <c r="V913" i="3"/>
  <c r="U913" i="3"/>
  <c r="T913" i="3"/>
  <c r="S913" i="3"/>
  <c r="R913" i="3"/>
  <c r="Q913" i="3"/>
  <c r="P913" i="3"/>
  <c r="O913" i="3"/>
  <c r="N913" i="3"/>
  <c r="M913" i="3"/>
  <c r="Y912" i="3"/>
  <c r="W912" i="3"/>
  <c r="V912" i="3"/>
  <c r="U912" i="3"/>
  <c r="T912" i="3"/>
  <c r="S912" i="3"/>
  <c r="R912" i="3"/>
  <c r="Q912" i="3"/>
  <c r="P912" i="3"/>
  <c r="O912" i="3"/>
  <c r="N912" i="3"/>
  <c r="M912" i="3"/>
  <c r="Y911" i="3"/>
  <c r="X911" i="3"/>
  <c r="W911" i="3"/>
  <c r="V911" i="3"/>
  <c r="U911" i="3"/>
  <c r="T911" i="3"/>
  <c r="S911" i="3"/>
  <c r="R911" i="3"/>
  <c r="Q911" i="3"/>
  <c r="P911" i="3"/>
  <c r="O911" i="3"/>
  <c r="N911" i="3"/>
  <c r="M911" i="3"/>
  <c r="Y910" i="3"/>
  <c r="W910" i="3"/>
  <c r="V910" i="3"/>
  <c r="U910" i="3"/>
  <c r="T910" i="3"/>
  <c r="S910" i="3"/>
  <c r="R910" i="3"/>
  <c r="Q910" i="3"/>
  <c r="P910" i="3"/>
  <c r="O910" i="3"/>
  <c r="N910" i="3"/>
  <c r="M910" i="3"/>
  <c r="L910" i="3"/>
  <c r="Y909" i="3"/>
  <c r="W909" i="3"/>
  <c r="V909" i="3"/>
  <c r="U909" i="3"/>
  <c r="T909" i="3"/>
  <c r="S909" i="3"/>
  <c r="R909" i="3"/>
  <c r="Q909" i="3"/>
  <c r="P909" i="3"/>
  <c r="O909" i="3"/>
  <c r="N909" i="3"/>
  <c r="M909" i="3"/>
  <c r="L909" i="3"/>
  <c r="Y908" i="3"/>
  <c r="W908" i="3"/>
  <c r="V908" i="3"/>
  <c r="U908" i="3"/>
  <c r="T908" i="3"/>
  <c r="S908" i="3"/>
  <c r="R908" i="3"/>
  <c r="Q908" i="3"/>
  <c r="P908" i="3"/>
  <c r="O908" i="3"/>
  <c r="N908" i="3"/>
  <c r="M908" i="3"/>
  <c r="Y907" i="3"/>
  <c r="W907" i="3"/>
  <c r="V907" i="3"/>
  <c r="U907" i="3"/>
  <c r="T907" i="3"/>
  <c r="S907" i="3"/>
  <c r="R907" i="3"/>
  <c r="Q907" i="3"/>
  <c r="P907" i="3"/>
  <c r="O907" i="3"/>
  <c r="N907" i="3"/>
  <c r="M907" i="3"/>
  <c r="Y906" i="3"/>
  <c r="W906" i="3"/>
  <c r="V906" i="3"/>
  <c r="U906" i="3"/>
  <c r="T906" i="3"/>
  <c r="S906" i="3"/>
  <c r="R906" i="3"/>
  <c r="Q906" i="3"/>
  <c r="P906" i="3"/>
  <c r="O906" i="3"/>
  <c r="N906" i="3"/>
  <c r="M906" i="3"/>
  <c r="Y905" i="3"/>
  <c r="W905" i="3"/>
  <c r="V905" i="3"/>
  <c r="U905" i="3"/>
  <c r="T905" i="3"/>
  <c r="S905" i="3"/>
  <c r="R905" i="3"/>
  <c r="Q905" i="3"/>
  <c r="P905" i="3"/>
  <c r="O905" i="3"/>
  <c r="N905" i="3"/>
  <c r="M905" i="3"/>
  <c r="Y904" i="3"/>
  <c r="W904" i="3"/>
  <c r="V904" i="3"/>
  <c r="U904" i="3"/>
  <c r="T904" i="3"/>
  <c r="S904" i="3"/>
  <c r="R904" i="3"/>
  <c r="Q904" i="3"/>
  <c r="P904" i="3"/>
  <c r="O904" i="3"/>
  <c r="N904" i="3"/>
  <c r="M904" i="3"/>
  <c r="Y903" i="3"/>
  <c r="W903" i="3"/>
  <c r="V903" i="3"/>
  <c r="U903" i="3"/>
  <c r="T903" i="3"/>
  <c r="S903" i="3"/>
  <c r="R903" i="3"/>
  <c r="Q903" i="3"/>
  <c r="P903" i="3"/>
  <c r="O903" i="3"/>
  <c r="N903" i="3"/>
  <c r="M903" i="3"/>
  <c r="Y902" i="3"/>
  <c r="W902" i="3"/>
  <c r="V902" i="3"/>
  <c r="U902" i="3"/>
  <c r="T902" i="3"/>
  <c r="S902" i="3"/>
  <c r="R902" i="3"/>
  <c r="Q902" i="3"/>
  <c r="P902" i="3"/>
  <c r="O902" i="3"/>
  <c r="N902" i="3"/>
  <c r="M902" i="3"/>
  <c r="Y901" i="3"/>
  <c r="W901" i="3"/>
  <c r="V901" i="3"/>
  <c r="U901" i="3"/>
  <c r="T901" i="3"/>
  <c r="S901" i="3"/>
  <c r="R901" i="3"/>
  <c r="Q901" i="3"/>
  <c r="P901" i="3"/>
  <c r="O901" i="3"/>
  <c r="N901" i="3"/>
  <c r="M901" i="3"/>
  <c r="Y900" i="3"/>
  <c r="W900" i="3"/>
  <c r="V900" i="3"/>
  <c r="U900" i="3"/>
  <c r="T900" i="3"/>
  <c r="S900" i="3"/>
  <c r="R900" i="3"/>
  <c r="Q900" i="3"/>
  <c r="P900" i="3"/>
  <c r="O900" i="3"/>
  <c r="N900" i="3"/>
  <c r="M900" i="3"/>
  <c r="Y899" i="3"/>
  <c r="W899" i="3"/>
  <c r="V899" i="3"/>
  <c r="U899" i="3"/>
  <c r="T899" i="3"/>
  <c r="S899" i="3"/>
  <c r="R899" i="3"/>
  <c r="Q899" i="3"/>
  <c r="P899" i="3"/>
  <c r="O899" i="3"/>
  <c r="N899" i="3"/>
  <c r="M899" i="3"/>
  <c r="Y898" i="3"/>
  <c r="W898" i="3"/>
  <c r="V898" i="3"/>
  <c r="U898" i="3"/>
  <c r="T898" i="3"/>
  <c r="S898" i="3"/>
  <c r="R898" i="3"/>
  <c r="Q898" i="3"/>
  <c r="P898" i="3"/>
  <c r="O898" i="3"/>
  <c r="N898" i="3"/>
  <c r="M898" i="3"/>
  <c r="Y897" i="3"/>
  <c r="W897" i="3"/>
  <c r="V897" i="3"/>
  <c r="U897" i="3"/>
  <c r="T897" i="3"/>
  <c r="S897" i="3"/>
  <c r="R897" i="3"/>
  <c r="Q897" i="3"/>
  <c r="P897" i="3"/>
  <c r="O897" i="3"/>
  <c r="N897" i="3"/>
  <c r="M897" i="3"/>
  <c r="Y896" i="3"/>
  <c r="W896" i="3"/>
  <c r="V896" i="3"/>
  <c r="U896" i="3"/>
  <c r="T896" i="3"/>
  <c r="S896" i="3"/>
  <c r="R896" i="3"/>
  <c r="Q896" i="3"/>
  <c r="P896" i="3"/>
  <c r="O896" i="3"/>
  <c r="N896" i="3"/>
  <c r="M896" i="3"/>
  <c r="L896" i="3"/>
  <c r="Y895" i="3"/>
  <c r="W895" i="3"/>
  <c r="V895" i="3"/>
  <c r="U895" i="3"/>
  <c r="T895" i="3"/>
  <c r="S895" i="3"/>
  <c r="R895" i="3"/>
  <c r="Q895" i="3"/>
  <c r="P895" i="3"/>
  <c r="O895" i="3"/>
  <c r="N895" i="3"/>
  <c r="M895" i="3"/>
  <c r="Y894" i="3"/>
  <c r="X894" i="3"/>
  <c r="W894" i="3"/>
  <c r="V894" i="3"/>
  <c r="U894" i="3"/>
  <c r="T894" i="3"/>
  <c r="S894" i="3"/>
  <c r="R894" i="3"/>
  <c r="Q894" i="3"/>
  <c r="P894" i="3"/>
  <c r="O894" i="3"/>
  <c r="N894" i="3"/>
  <c r="M894" i="3"/>
  <c r="Y893" i="3"/>
  <c r="W893" i="3"/>
  <c r="V893" i="3"/>
  <c r="U893" i="3"/>
  <c r="T893" i="3"/>
  <c r="S893" i="3"/>
  <c r="R893" i="3"/>
  <c r="Q893" i="3"/>
  <c r="P893" i="3"/>
  <c r="O893" i="3"/>
  <c r="N893" i="3"/>
  <c r="M893" i="3"/>
  <c r="Y892" i="3"/>
  <c r="W892" i="3"/>
  <c r="V892" i="3"/>
  <c r="U892" i="3"/>
  <c r="T892" i="3"/>
  <c r="S892" i="3"/>
  <c r="R892" i="3"/>
  <c r="Q892" i="3"/>
  <c r="P892" i="3"/>
  <c r="O892" i="3"/>
  <c r="N892" i="3"/>
  <c r="M892" i="3"/>
  <c r="Y891" i="3"/>
  <c r="W891" i="3"/>
  <c r="V891" i="3"/>
  <c r="U891" i="3"/>
  <c r="T891" i="3"/>
  <c r="S891" i="3"/>
  <c r="R891" i="3"/>
  <c r="Q891" i="3"/>
  <c r="P891" i="3"/>
  <c r="O891" i="3"/>
  <c r="N891" i="3"/>
  <c r="M891" i="3"/>
  <c r="Y890" i="3"/>
  <c r="W890" i="3"/>
  <c r="V890" i="3"/>
  <c r="U890" i="3"/>
  <c r="T890" i="3"/>
  <c r="S890" i="3"/>
  <c r="R890" i="3"/>
  <c r="Q890" i="3"/>
  <c r="P890" i="3"/>
  <c r="O890" i="3"/>
  <c r="N890" i="3"/>
  <c r="M890" i="3"/>
  <c r="Y889" i="3"/>
  <c r="W889" i="3"/>
  <c r="V889" i="3"/>
  <c r="U889" i="3"/>
  <c r="T889" i="3"/>
  <c r="S889" i="3"/>
  <c r="R889" i="3"/>
  <c r="Q889" i="3"/>
  <c r="P889" i="3"/>
  <c r="O889" i="3"/>
  <c r="N889" i="3"/>
  <c r="M889" i="3"/>
  <c r="Y888" i="3"/>
  <c r="W888" i="3"/>
  <c r="V888" i="3"/>
  <c r="U888" i="3"/>
  <c r="T888" i="3"/>
  <c r="S888" i="3"/>
  <c r="R888" i="3"/>
  <c r="Q888" i="3"/>
  <c r="P888" i="3"/>
  <c r="O888" i="3"/>
  <c r="N888" i="3"/>
  <c r="M888" i="3"/>
  <c r="Y887" i="3"/>
  <c r="W887" i="3"/>
  <c r="V887" i="3"/>
  <c r="U887" i="3"/>
  <c r="T887" i="3"/>
  <c r="S887" i="3"/>
  <c r="R887" i="3"/>
  <c r="Q887" i="3"/>
  <c r="P887" i="3"/>
  <c r="O887" i="3"/>
  <c r="N887" i="3"/>
  <c r="M887" i="3"/>
  <c r="Y886" i="3"/>
  <c r="W886" i="3"/>
  <c r="V886" i="3"/>
  <c r="U886" i="3"/>
  <c r="T886" i="3"/>
  <c r="S886" i="3"/>
  <c r="R886" i="3"/>
  <c r="Q886" i="3"/>
  <c r="P886" i="3"/>
  <c r="O886" i="3"/>
  <c r="N886" i="3"/>
  <c r="M886" i="3"/>
  <c r="O885" i="3"/>
  <c r="P885" i="3" s="1"/>
  <c r="Y884" i="3"/>
  <c r="W884" i="3"/>
  <c r="V884" i="3"/>
  <c r="U884" i="3"/>
  <c r="T884" i="3"/>
  <c r="S884" i="3"/>
  <c r="R884" i="3"/>
  <c r="Q884" i="3"/>
  <c r="P884" i="3"/>
  <c r="O884" i="3"/>
  <c r="N884" i="3"/>
  <c r="M884" i="3"/>
  <c r="Y883" i="3"/>
  <c r="W883" i="3"/>
  <c r="V883" i="3"/>
  <c r="U883" i="3"/>
  <c r="T883" i="3"/>
  <c r="S883" i="3"/>
  <c r="R883" i="3"/>
  <c r="Q883" i="3"/>
  <c r="P883" i="3"/>
  <c r="O883" i="3"/>
  <c r="N883" i="3"/>
  <c r="M883" i="3"/>
  <c r="Y882" i="3"/>
  <c r="W882" i="3"/>
  <c r="V882" i="3"/>
  <c r="U882" i="3"/>
  <c r="T882" i="3"/>
  <c r="S882" i="3"/>
  <c r="R882" i="3"/>
  <c r="Q882" i="3"/>
  <c r="P882" i="3"/>
  <c r="O882" i="3"/>
  <c r="N882" i="3"/>
  <c r="M882" i="3"/>
  <c r="L882" i="3"/>
  <c r="Y881" i="3"/>
  <c r="W881" i="3"/>
  <c r="V881" i="3"/>
  <c r="U881" i="3"/>
  <c r="T881" i="3"/>
  <c r="S881" i="3"/>
  <c r="R881" i="3"/>
  <c r="Q881" i="3"/>
  <c r="P881" i="3"/>
  <c r="O881" i="3"/>
  <c r="N881" i="3"/>
  <c r="M881" i="3"/>
  <c r="M880" i="3"/>
  <c r="O880" i="3" s="1"/>
  <c r="P880" i="3" s="1"/>
  <c r="Y879" i="3"/>
  <c r="W879" i="3"/>
  <c r="V879" i="3"/>
  <c r="U879" i="3"/>
  <c r="T879" i="3"/>
  <c r="S879" i="3"/>
  <c r="R879" i="3"/>
  <c r="Q879" i="3"/>
  <c r="P879" i="3"/>
  <c r="O879" i="3"/>
  <c r="N879" i="3"/>
  <c r="M879" i="3"/>
  <c r="M878" i="3"/>
  <c r="O878" i="3" s="1"/>
  <c r="P878" i="3" s="1"/>
  <c r="Y877" i="3"/>
  <c r="W877" i="3"/>
  <c r="V877" i="3"/>
  <c r="U877" i="3"/>
  <c r="T877" i="3"/>
  <c r="S877" i="3"/>
  <c r="R877" i="3"/>
  <c r="Q877" i="3"/>
  <c r="P877" i="3"/>
  <c r="O877" i="3"/>
  <c r="N877" i="3"/>
  <c r="M877" i="3"/>
  <c r="Y876" i="3"/>
  <c r="W876" i="3"/>
  <c r="V876" i="3"/>
  <c r="U876" i="3"/>
  <c r="T876" i="3"/>
  <c r="S876" i="3"/>
  <c r="R876" i="3"/>
  <c r="Q876" i="3"/>
  <c r="P876" i="3"/>
  <c r="O876" i="3"/>
  <c r="N876" i="3"/>
  <c r="M876" i="3"/>
  <c r="Y875" i="3"/>
  <c r="W875" i="3"/>
  <c r="V875" i="3"/>
  <c r="U875" i="3"/>
  <c r="T875" i="3"/>
  <c r="S875" i="3"/>
  <c r="R875" i="3"/>
  <c r="Q875" i="3"/>
  <c r="P875" i="3"/>
  <c r="O875" i="3"/>
  <c r="N875" i="3"/>
  <c r="M875" i="3"/>
  <c r="Y874" i="3"/>
  <c r="W874" i="3"/>
  <c r="V874" i="3"/>
  <c r="U874" i="3"/>
  <c r="T874" i="3"/>
  <c r="S874" i="3"/>
  <c r="R874" i="3"/>
  <c r="Q874" i="3"/>
  <c r="P874" i="3"/>
  <c r="O874" i="3"/>
  <c r="N874" i="3"/>
  <c r="M874" i="3"/>
  <c r="Y873" i="3"/>
  <c r="W873" i="3"/>
  <c r="V873" i="3"/>
  <c r="U873" i="3"/>
  <c r="T873" i="3"/>
  <c r="S873" i="3"/>
  <c r="R873" i="3"/>
  <c r="Q873" i="3"/>
  <c r="P873" i="3"/>
  <c r="O873" i="3"/>
  <c r="N873" i="3"/>
  <c r="M873" i="3"/>
  <c r="Y872" i="3"/>
  <c r="W872" i="3"/>
  <c r="V872" i="3"/>
  <c r="U872" i="3"/>
  <c r="T872" i="3"/>
  <c r="S872" i="3"/>
  <c r="R872" i="3"/>
  <c r="Q872" i="3"/>
  <c r="P872" i="3"/>
  <c r="O872" i="3"/>
  <c r="N872" i="3"/>
  <c r="M872" i="3"/>
  <c r="Y871" i="3"/>
  <c r="W871" i="3"/>
  <c r="V871" i="3"/>
  <c r="U871" i="3"/>
  <c r="T871" i="3"/>
  <c r="S871" i="3"/>
  <c r="R871" i="3"/>
  <c r="Q871" i="3"/>
  <c r="P871" i="3"/>
  <c r="O871" i="3"/>
  <c r="N871" i="3"/>
  <c r="M871" i="3"/>
  <c r="Y870" i="3"/>
  <c r="W870" i="3"/>
  <c r="V870" i="3"/>
  <c r="U870" i="3"/>
  <c r="T870" i="3"/>
  <c r="S870" i="3"/>
  <c r="R870" i="3"/>
  <c r="Q870" i="3"/>
  <c r="P870" i="3"/>
  <c r="O870" i="3"/>
  <c r="N870" i="3"/>
  <c r="M870" i="3"/>
  <c r="Y869" i="3"/>
  <c r="W869" i="3"/>
  <c r="V869" i="3"/>
  <c r="U869" i="3"/>
  <c r="T869" i="3"/>
  <c r="S869" i="3"/>
  <c r="R869" i="3"/>
  <c r="Q869" i="3"/>
  <c r="P869" i="3"/>
  <c r="O869" i="3"/>
  <c r="N869" i="3"/>
  <c r="M869" i="3"/>
  <c r="Y868" i="3"/>
  <c r="W868" i="3"/>
  <c r="V868" i="3"/>
  <c r="U868" i="3"/>
  <c r="T868" i="3"/>
  <c r="S868" i="3"/>
  <c r="R868" i="3"/>
  <c r="Q868" i="3"/>
  <c r="P868" i="3"/>
  <c r="O868" i="3"/>
  <c r="N868" i="3"/>
  <c r="M868" i="3"/>
  <c r="Y867" i="3"/>
  <c r="W867" i="3"/>
  <c r="V867" i="3"/>
  <c r="U867" i="3"/>
  <c r="T867" i="3"/>
  <c r="S867" i="3"/>
  <c r="R867" i="3"/>
  <c r="Q867" i="3"/>
  <c r="P867" i="3"/>
  <c r="O867" i="3"/>
  <c r="N867" i="3"/>
  <c r="M867" i="3"/>
  <c r="Y866" i="3"/>
  <c r="W866" i="3"/>
  <c r="V866" i="3"/>
  <c r="U866" i="3"/>
  <c r="T866" i="3"/>
  <c r="S866" i="3"/>
  <c r="R866" i="3"/>
  <c r="Q866" i="3"/>
  <c r="P866" i="3"/>
  <c r="O866" i="3"/>
  <c r="N866" i="3"/>
  <c r="M866" i="3"/>
  <c r="Y865" i="3"/>
  <c r="W865" i="3"/>
  <c r="V865" i="3"/>
  <c r="U865" i="3"/>
  <c r="T865" i="3"/>
  <c r="S865" i="3"/>
  <c r="R865" i="3"/>
  <c r="Q865" i="3"/>
  <c r="P865" i="3"/>
  <c r="O865" i="3"/>
  <c r="N865" i="3"/>
  <c r="M865" i="3"/>
  <c r="Y864" i="3"/>
  <c r="W864" i="3"/>
  <c r="V864" i="3"/>
  <c r="U864" i="3"/>
  <c r="T864" i="3"/>
  <c r="S864" i="3"/>
  <c r="R864" i="3"/>
  <c r="Q864" i="3"/>
  <c r="P864" i="3"/>
  <c r="O864" i="3"/>
  <c r="N864" i="3"/>
  <c r="M864" i="3"/>
  <c r="Y863" i="3"/>
  <c r="W863" i="3"/>
  <c r="V863" i="3"/>
  <c r="U863" i="3"/>
  <c r="T863" i="3"/>
  <c r="S863" i="3"/>
  <c r="R863" i="3"/>
  <c r="Q863" i="3"/>
  <c r="P863" i="3"/>
  <c r="O863" i="3"/>
  <c r="N863" i="3"/>
  <c r="M863" i="3"/>
  <c r="Y862" i="3"/>
  <c r="W862" i="3"/>
  <c r="V862" i="3"/>
  <c r="U862" i="3"/>
  <c r="T862" i="3"/>
  <c r="S862" i="3"/>
  <c r="R862" i="3"/>
  <c r="Q862" i="3"/>
  <c r="P862" i="3"/>
  <c r="O862" i="3"/>
  <c r="N862" i="3"/>
  <c r="M862" i="3"/>
  <c r="Y861" i="3"/>
  <c r="W861" i="3"/>
  <c r="V861" i="3"/>
  <c r="U861" i="3"/>
  <c r="T861" i="3"/>
  <c r="S861" i="3"/>
  <c r="R861" i="3"/>
  <c r="Q861" i="3"/>
  <c r="P861" i="3"/>
  <c r="O861" i="3"/>
  <c r="N861" i="3"/>
  <c r="M861" i="3"/>
  <c r="Y860" i="3"/>
  <c r="W860" i="3"/>
  <c r="V860" i="3"/>
  <c r="U860" i="3"/>
  <c r="T860" i="3"/>
  <c r="S860" i="3"/>
  <c r="R860" i="3"/>
  <c r="Q860" i="3"/>
  <c r="P860" i="3"/>
  <c r="O860" i="3"/>
  <c r="N860" i="3"/>
  <c r="M860" i="3"/>
  <c r="Y859" i="3"/>
  <c r="W859" i="3"/>
  <c r="V859" i="3"/>
  <c r="U859" i="3"/>
  <c r="T859" i="3"/>
  <c r="S859" i="3"/>
  <c r="R859" i="3"/>
  <c r="Q859" i="3"/>
  <c r="P859" i="3"/>
  <c r="O859" i="3"/>
  <c r="N859" i="3"/>
  <c r="M859" i="3"/>
  <c r="Y858" i="3"/>
  <c r="W858" i="3"/>
  <c r="V858" i="3"/>
  <c r="U858" i="3"/>
  <c r="T858" i="3"/>
  <c r="S858" i="3"/>
  <c r="R858" i="3"/>
  <c r="Q858" i="3"/>
  <c r="P858" i="3"/>
  <c r="O858" i="3"/>
  <c r="N858" i="3"/>
  <c r="M858" i="3"/>
  <c r="Y857" i="3"/>
  <c r="X857" i="3"/>
  <c r="W857" i="3"/>
  <c r="V857" i="3"/>
  <c r="U857" i="3"/>
  <c r="T857" i="3"/>
  <c r="S857" i="3"/>
  <c r="R857" i="3"/>
  <c r="Q857" i="3"/>
  <c r="P857" i="3"/>
  <c r="O857" i="3"/>
  <c r="N857" i="3"/>
  <c r="M857" i="3"/>
  <c r="Y856" i="3"/>
  <c r="W856" i="3"/>
  <c r="V856" i="3"/>
  <c r="U856" i="3"/>
  <c r="T856" i="3"/>
  <c r="S856" i="3"/>
  <c r="R856" i="3"/>
  <c r="Q856" i="3"/>
  <c r="P856" i="3"/>
  <c r="O856" i="3"/>
  <c r="N856" i="3"/>
  <c r="M856" i="3"/>
  <c r="Y855" i="3"/>
  <c r="W855" i="3"/>
  <c r="V855" i="3"/>
  <c r="U855" i="3"/>
  <c r="T855" i="3"/>
  <c r="S855" i="3"/>
  <c r="R855" i="3"/>
  <c r="Q855" i="3"/>
  <c r="P855" i="3"/>
  <c r="O855" i="3"/>
  <c r="N855" i="3"/>
  <c r="M855" i="3"/>
  <c r="Y854" i="3"/>
  <c r="W854" i="3"/>
  <c r="V854" i="3"/>
  <c r="U854" i="3"/>
  <c r="T854" i="3"/>
  <c r="S854" i="3"/>
  <c r="R854" i="3"/>
  <c r="Q854" i="3"/>
  <c r="P854" i="3"/>
  <c r="O854" i="3"/>
  <c r="N854" i="3"/>
  <c r="M854" i="3"/>
  <c r="Y853" i="3"/>
  <c r="W853" i="3"/>
  <c r="V853" i="3"/>
  <c r="U853" i="3"/>
  <c r="T853" i="3"/>
  <c r="S853" i="3"/>
  <c r="R853" i="3"/>
  <c r="Q853" i="3"/>
  <c r="P853" i="3"/>
  <c r="O853" i="3"/>
  <c r="N853" i="3"/>
  <c r="M853" i="3"/>
  <c r="Y852" i="3"/>
  <c r="W852" i="3"/>
  <c r="V852" i="3"/>
  <c r="U852" i="3"/>
  <c r="T852" i="3"/>
  <c r="S852" i="3"/>
  <c r="R852" i="3"/>
  <c r="Q852" i="3"/>
  <c r="P852" i="3"/>
  <c r="O852" i="3"/>
  <c r="N852" i="3"/>
  <c r="M852" i="3"/>
  <c r="Y851" i="3"/>
  <c r="W851" i="3"/>
  <c r="V851" i="3"/>
  <c r="U851" i="3"/>
  <c r="T851" i="3"/>
  <c r="S851" i="3"/>
  <c r="R851" i="3"/>
  <c r="Q851" i="3"/>
  <c r="P851" i="3"/>
  <c r="O851" i="3"/>
  <c r="N851" i="3"/>
  <c r="M851" i="3"/>
  <c r="Y850" i="3"/>
  <c r="W850" i="3"/>
  <c r="V850" i="3"/>
  <c r="U850" i="3"/>
  <c r="T850" i="3"/>
  <c r="S850" i="3"/>
  <c r="R850" i="3"/>
  <c r="Q850" i="3"/>
  <c r="P850" i="3"/>
  <c r="O850" i="3"/>
  <c r="N850" i="3"/>
  <c r="M850" i="3"/>
  <c r="Y849" i="3"/>
  <c r="W849" i="3"/>
  <c r="V849" i="3"/>
  <c r="U849" i="3"/>
  <c r="T849" i="3"/>
  <c r="S849" i="3"/>
  <c r="R849" i="3"/>
  <c r="Q849" i="3"/>
  <c r="P849" i="3"/>
  <c r="O849" i="3"/>
  <c r="N849" i="3"/>
  <c r="M849" i="3"/>
  <c r="Y848" i="3"/>
  <c r="W848" i="3"/>
  <c r="V848" i="3"/>
  <c r="U848" i="3"/>
  <c r="T848" i="3"/>
  <c r="S848" i="3"/>
  <c r="R848" i="3"/>
  <c r="Q848" i="3"/>
  <c r="P848" i="3"/>
  <c r="O848" i="3"/>
  <c r="N848" i="3"/>
  <c r="M848" i="3"/>
  <c r="Y847" i="3"/>
  <c r="W847" i="3"/>
  <c r="V847" i="3"/>
  <c r="U847" i="3"/>
  <c r="T847" i="3"/>
  <c r="S847" i="3"/>
  <c r="R847" i="3"/>
  <c r="Q847" i="3"/>
  <c r="P847" i="3"/>
  <c r="O847" i="3"/>
  <c r="N847" i="3"/>
  <c r="M847" i="3"/>
  <c r="Y846" i="3"/>
  <c r="W846" i="3"/>
  <c r="V846" i="3"/>
  <c r="U846" i="3"/>
  <c r="T846" i="3"/>
  <c r="S846" i="3"/>
  <c r="R846" i="3"/>
  <c r="Q846" i="3"/>
  <c r="P846" i="3"/>
  <c r="O846" i="3"/>
  <c r="N846" i="3"/>
  <c r="M846" i="3"/>
  <c r="Y845" i="3"/>
  <c r="W845" i="3"/>
  <c r="V845" i="3"/>
  <c r="U845" i="3"/>
  <c r="T845" i="3"/>
  <c r="S845" i="3"/>
  <c r="R845" i="3"/>
  <c r="Q845" i="3"/>
  <c r="P845" i="3"/>
  <c r="O845" i="3"/>
  <c r="N845" i="3"/>
  <c r="M845" i="3"/>
  <c r="Y844" i="3"/>
  <c r="W844" i="3"/>
  <c r="V844" i="3"/>
  <c r="U844" i="3"/>
  <c r="T844" i="3"/>
  <c r="S844" i="3"/>
  <c r="R844" i="3"/>
  <c r="Q844" i="3"/>
  <c r="P844" i="3"/>
  <c r="O844" i="3"/>
  <c r="N844" i="3"/>
  <c r="M844" i="3"/>
  <c r="Y843" i="3"/>
  <c r="W843" i="3"/>
  <c r="V843" i="3"/>
  <c r="U843" i="3"/>
  <c r="T843" i="3"/>
  <c r="S843" i="3"/>
  <c r="R843" i="3"/>
  <c r="Q843" i="3"/>
  <c r="P843" i="3"/>
  <c r="O843" i="3"/>
  <c r="N843" i="3"/>
  <c r="M843" i="3"/>
  <c r="M842" i="3"/>
  <c r="O842" i="3" s="1"/>
  <c r="P842" i="3" s="1"/>
  <c r="L842" i="3"/>
  <c r="Y841" i="3"/>
  <c r="W841" i="3"/>
  <c r="V841" i="3"/>
  <c r="U841" i="3"/>
  <c r="T841" i="3"/>
  <c r="S841" i="3"/>
  <c r="R841" i="3"/>
  <c r="Q841" i="3"/>
  <c r="P841" i="3"/>
  <c r="O841" i="3"/>
  <c r="N841" i="3"/>
  <c r="M841" i="3"/>
  <c r="Y840" i="3"/>
  <c r="W840" i="3"/>
  <c r="V840" i="3"/>
  <c r="U840" i="3"/>
  <c r="T840" i="3"/>
  <c r="S840" i="3"/>
  <c r="R840" i="3"/>
  <c r="Q840" i="3"/>
  <c r="P840" i="3"/>
  <c r="O840" i="3"/>
  <c r="N840" i="3"/>
  <c r="M840" i="3"/>
  <c r="Y839" i="3"/>
  <c r="W839" i="3"/>
  <c r="V839" i="3"/>
  <c r="U839" i="3"/>
  <c r="T839" i="3"/>
  <c r="S839" i="3"/>
  <c r="R839" i="3"/>
  <c r="Q839" i="3"/>
  <c r="P839" i="3"/>
  <c r="O839" i="3"/>
  <c r="N839" i="3"/>
  <c r="M839" i="3"/>
  <c r="Y838" i="3"/>
  <c r="W838" i="3"/>
  <c r="V838" i="3"/>
  <c r="U838" i="3"/>
  <c r="T838" i="3"/>
  <c r="S838" i="3"/>
  <c r="R838" i="3"/>
  <c r="Q838" i="3"/>
  <c r="P838" i="3"/>
  <c r="O838" i="3"/>
  <c r="N838" i="3"/>
  <c r="M838" i="3"/>
  <c r="Y837" i="3"/>
  <c r="W837" i="3"/>
  <c r="V837" i="3"/>
  <c r="U837" i="3"/>
  <c r="T837" i="3"/>
  <c r="S837" i="3"/>
  <c r="R837" i="3"/>
  <c r="Q837" i="3"/>
  <c r="P837" i="3"/>
  <c r="O837" i="3"/>
  <c r="N837" i="3"/>
  <c r="M837" i="3"/>
  <c r="Y836" i="3"/>
  <c r="X836" i="3"/>
  <c r="W836" i="3"/>
  <c r="V836" i="3"/>
  <c r="U836" i="3"/>
  <c r="T836" i="3"/>
  <c r="S836" i="3"/>
  <c r="R836" i="3"/>
  <c r="Q836" i="3"/>
  <c r="P836" i="3"/>
  <c r="O836" i="3"/>
  <c r="N836" i="3"/>
  <c r="M836" i="3"/>
  <c r="Y835" i="3"/>
  <c r="X835" i="3"/>
  <c r="W835" i="3"/>
  <c r="V835" i="3"/>
  <c r="U835" i="3"/>
  <c r="T835" i="3"/>
  <c r="S835" i="3"/>
  <c r="R835" i="3"/>
  <c r="Q835" i="3"/>
  <c r="P835" i="3"/>
  <c r="O835" i="3"/>
  <c r="N835" i="3"/>
  <c r="M835" i="3"/>
  <c r="Y834" i="3"/>
  <c r="W834" i="3"/>
  <c r="V834" i="3"/>
  <c r="U834" i="3"/>
  <c r="T834" i="3"/>
  <c r="S834" i="3"/>
  <c r="R834" i="3"/>
  <c r="Q834" i="3"/>
  <c r="P834" i="3"/>
  <c r="O834" i="3"/>
  <c r="N834" i="3"/>
  <c r="M834" i="3"/>
  <c r="Y833" i="3"/>
  <c r="W833" i="3"/>
  <c r="V833" i="3"/>
  <c r="U833" i="3"/>
  <c r="T833" i="3"/>
  <c r="S833" i="3"/>
  <c r="R833" i="3"/>
  <c r="Q833" i="3"/>
  <c r="P833" i="3"/>
  <c r="O833" i="3"/>
  <c r="N833" i="3"/>
  <c r="M833" i="3"/>
  <c r="Y832" i="3"/>
  <c r="X832" i="3"/>
  <c r="W832" i="3"/>
  <c r="V832" i="3"/>
  <c r="U832" i="3"/>
  <c r="T832" i="3"/>
  <c r="S832" i="3"/>
  <c r="R832" i="3"/>
  <c r="Q832" i="3"/>
  <c r="P832" i="3"/>
  <c r="O832" i="3"/>
  <c r="N832" i="3"/>
  <c r="M832" i="3"/>
  <c r="Y831" i="3"/>
  <c r="W831" i="3"/>
  <c r="V831" i="3"/>
  <c r="U831" i="3"/>
  <c r="T831" i="3"/>
  <c r="S831" i="3"/>
  <c r="R831" i="3"/>
  <c r="Q831" i="3"/>
  <c r="P831" i="3"/>
  <c r="O831" i="3"/>
  <c r="N831" i="3"/>
  <c r="M831" i="3"/>
  <c r="Y830" i="3"/>
  <c r="X830" i="3"/>
  <c r="W830" i="3"/>
  <c r="V830" i="3"/>
  <c r="U830" i="3"/>
  <c r="T830" i="3"/>
  <c r="S830" i="3"/>
  <c r="R830" i="3"/>
  <c r="Q830" i="3"/>
  <c r="P830" i="3"/>
  <c r="O830" i="3"/>
  <c r="N830" i="3"/>
  <c r="M830" i="3"/>
  <c r="Y829" i="3"/>
  <c r="W829" i="3"/>
  <c r="V829" i="3"/>
  <c r="U829" i="3"/>
  <c r="T829" i="3"/>
  <c r="S829" i="3"/>
  <c r="R829" i="3"/>
  <c r="Q829" i="3"/>
  <c r="P829" i="3"/>
  <c r="O829" i="3"/>
  <c r="N829" i="3"/>
  <c r="M829" i="3"/>
  <c r="Y828" i="3"/>
  <c r="W828" i="3"/>
  <c r="V828" i="3"/>
  <c r="U828" i="3"/>
  <c r="T828" i="3"/>
  <c r="S828" i="3"/>
  <c r="R828" i="3"/>
  <c r="Q828" i="3"/>
  <c r="P828" i="3"/>
  <c r="O828" i="3"/>
  <c r="N828" i="3"/>
  <c r="M828" i="3"/>
  <c r="Y827" i="3"/>
  <c r="W827" i="3"/>
  <c r="V827" i="3"/>
  <c r="U827" i="3"/>
  <c r="T827" i="3"/>
  <c r="S827" i="3"/>
  <c r="R827" i="3"/>
  <c r="Q827" i="3"/>
  <c r="P827" i="3"/>
  <c r="O827" i="3"/>
  <c r="N827" i="3"/>
  <c r="M827" i="3"/>
  <c r="Y826" i="3"/>
  <c r="W826" i="3"/>
  <c r="V826" i="3"/>
  <c r="U826" i="3"/>
  <c r="T826" i="3"/>
  <c r="S826" i="3"/>
  <c r="R826" i="3"/>
  <c r="Q826" i="3"/>
  <c r="P826" i="3"/>
  <c r="O826" i="3"/>
  <c r="N826" i="3"/>
  <c r="M826" i="3"/>
  <c r="Y825" i="3"/>
  <c r="W825" i="3"/>
  <c r="V825" i="3"/>
  <c r="U825" i="3"/>
  <c r="T825" i="3"/>
  <c r="S825" i="3"/>
  <c r="R825" i="3"/>
  <c r="Q825" i="3"/>
  <c r="P825" i="3"/>
  <c r="O825" i="3"/>
  <c r="N825" i="3"/>
  <c r="M825" i="3"/>
  <c r="Y824" i="3"/>
  <c r="W824" i="3"/>
  <c r="V824" i="3"/>
  <c r="U824" i="3"/>
  <c r="T824" i="3"/>
  <c r="S824" i="3"/>
  <c r="R824" i="3"/>
  <c r="Q824" i="3"/>
  <c r="P824" i="3"/>
  <c r="O824" i="3"/>
  <c r="N824" i="3"/>
  <c r="M824" i="3"/>
  <c r="L824" i="3"/>
  <c r="Y823" i="3"/>
  <c r="W823" i="3"/>
  <c r="V823" i="3"/>
  <c r="U823" i="3"/>
  <c r="T823" i="3"/>
  <c r="S823" i="3"/>
  <c r="R823" i="3"/>
  <c r="Q823" i="3"/>
  <c r="P823" i="3"/>
  <c r="O823" i="3"/>
  <c r="N823" i="3"/>
  <c r="M823" i="3"/>
  <c r="L823" i="3"/>
  <c r="Y822" i="3"/>
  <c r="W822" i="3"/>
  <c r="V822" i="3"/>
  <c r="U822" i="3"/>
  <c r="T822" i="3"/>
  <c r="S822" i="3"/>
  <c r="R822" i="3"/>
  <c r="Q822" i="3"/>
  <c r="P822" i="3"/>
  <c r="O822" i="3"/>
  <c r="N822" i="3"/>
  <c r="M822" i="3"/>
  <c r="Y821" i="3"/>
  <c r="W821" i="3"/>
  <c r="V821" i="3"/>
  <c r="U821" i="3"/>
  <c r="T821" i="3"/>
  <c r="S821" i="3"/>
  <c r="R821" i="3"/>
  <c r="Q821" i="3"/>
  <c r="P821" i="3"/>
  <c r="O821" i="3"/>
  <c r="N821" i="3"/>
  <c r="M821" i="3"/>
  <c r="Y820" i="3"/>
  <c r="W820" i="3"/>
  <c r="V820" i="3"/>
  <c r="U820" i="3"/>
  <c r="T820" i="3"/>
  <c r="S820" i="3"/>
  <c r="R820" i="3"/>
  <c r="Q820" i="3"/>
  <c r="P820" i="3"/>
  <c r="O820" i="3"/>
  <c r="N820" i="3"/>
  <c r="M820" i="3"/>
  <c r="Y819" i="3"/>
  <c r="W819" i="3"/>
  <c r="V819" i="3"/>
  <c r="U819" i="3"/>
  <c r="T819" i="3"/>
  <c r="S819" i="3"/>
  <c r="R819" i="3"/>
  <c r="Q819" i="3"/>
  <c r="P819" i="3"/>
  <c r="O819" i="3"/>
  <c r="N819" i="3"/>
  <c r="M819" i="3"/>
  <c r="Y818" i="3"/>
  <c r="W818" i="3"/>
  <c r="V818" i="3"/>
  <c r="U818" i="3"/>
  <c r="T818" i="3"/>
  <c r="S818" i="3"/>
  <c r="R818" i="3"/>
  <c r="Q818" i="3"/>
  <c r="P818" i="3"/>
  <c r="O818" i="3"/>
  <c r="N818" i="3"/>
  <c r="M818" i="3"/>
  <c r="Y817" i="3"/>
  <c r="X817" i="3"/>
  <c r="W817" i="3"/>
  <c r="V817" i="3"/>
  <c r="U817" i="3"/>
  <c r="T817" i="3"/>
  <c r="S817" i="3"/>
  <c r="R817" i="3"/>
  <c r="Q817" i="3"/>
  <c r="P817" i="3"/>
  <c r="O817" i="3"/>
  <c r="N817" i="3"/>
  <c r="M817" i="3"/>
  <c r="Y816" i="3"/>
  <c r="W816" i="3"/>
  <c r="V816" i="3"/>
  <c r="U816" i="3"/>
  <c r="T816" i="3"/>
  <c r="S816" i="3"/>
  <c r="R816" i="3"/>
  <c r="Q816" i="3"/>
  <c r="P816" i="3"/>
  <c r="O816" i="3"/>
  <c r="N816" i="3"/>
  <c r="M816" i="3"/>
  <c r="Y815" i="3"/>
  <c r="W815" i="3"/>
  <c r="V815" i="3"/>
  <c r="U815" i="3"/>
  <c r="T815" i="3"/>
  <c r="S815" i="3"/>
  <c r="R815" i="3"/>
  <c r="Q815" i="3"/>
  <c r="P815" i="3"/>
  <c r="O815" i="3"/>
  <c r="N815" i="3"/>
  <c r="M815" i="3"/>
  <c r="Y814" i="3"/>
  <c r="W814" i="3"/>
  <c r="V814" i="3"/>
  <c r="U814" i="3"/>
  <c r="T814" i="3"/>
  <c r="S814" i="3"/>
  <c r="R814" i="3"/>
  <c r="Q814" i="3"/>
  <c r="P814" i="3"/>
  <c r="O814" i="3"/>
  <c r="N814" i="3"/>
  <c r="M814" i="3"/>
  <c r="Y813" i="3"/>
  <c r="W813" i="3"/>
  <c r="V813" i="3"/>
  <c r="U813" i="3"/>
  <c r="T813" i="3"/>
  <c r="S813" i="3"/>
  <c r="R813" i="3"/>
  <c r="Q813" i="3"/>
  <c r="P813" i="3"/>
  <c r="O813" i="3"/>
  <c r="N813" i="3"/>
  <c r="M813" i="3"/>
  <c r="Y812" i="3"/>
  <c r="W812" i="3"/>
  <c r="V812" i="3"/>
  <c r="U812" i="3"/>
  <c r="T812" i="3"/>
  <c r="S812" i="3"/>
  <c r="R812" i="3"/>
  <c r="Q812" i="3"/>
  <c r="P812" i="3"/>
  <c r="O812" i="3"/>
  <c r="N812" i="3"/>
  <c r="M812" i="3"/>
  <c r="Y811" i="3"/>
  <c r="W811" i="3"/>
  <c r="V811" i="3"/>
  <c r="U811" i="3"/>
  <c r="T811" i="3"/>
  <c r="S811" i="3"/>
  <c r="R811" i="3"/>
  <c r="Q811" i="3"/>
  <c r="P811" i="3"/>
  <c r="O811" i="3"/>
  <c r="N811" i="3"/>
  <c r="M811" i="3"/>
  <c r="Y810" i="3"/>
  <c r="W810" i="3"/>
  <c r="V810" i="3"/>
  <c r="U810" i="3"/>
  <c r="T810" i="3"/>
  <c r="S810" i="3"/>
  <c r="R810" i="3"/>
  <c r="Q810" i="3"/>
  <c r="P810" i="3"/>
  <c r="O810" i="3"/>
  <c r="N810" i="3"/>
  <c r="M810" i="3"/>
  <c r="Y809" i="3"/>
  <c r="W809" i="3"/>
  <c r="V809" i="3"/>
  <c r="U809" i="3"/>
  <c r="T809" i="3"/>
  <c r="S809" i="3"/>
  <c r="R809" i="3"/>
  <c r="Q809" i="3"/>
  <c r="P809" i="3"/>
  <c r="O809" i="3"/>
  <c r="N809" i="3"/>
  <c r="M809" i="3"/>
  <c r="Y808" i="3"/>
  <c r="W808" i="3"/>
  <c r="V808" i="3"/>
  <c r="U808" i="3"/>
  <c r="T808" i="3"/>
  <c r="S808" i="3"/>
  <c r="R808" i="3"/>
  <c r="Q808" i="3"/>
  <c r="P808" i="3"/>
  <c r="O808" i="3"/>
  <c r="N808" i="3"/>
  <c r="M808" i="3"/>
  <c r="Y807" i="3"/>
  <c r="W807" i="3"/>
  <c r="V807" i="3"/>
  <c r="U807" i="3"/>
  <c r="T807" i="3"/>
  <c r="S807" i="3"/>
  <c r="R807" i="3"/>
  <c r="Q807" i="3"/>
  <c r="P807" i="3"/>
  <c r="O807" i="3"/>
  <c r="N807" i="3"/>
  <c r="M807" i="3"/>
  <c r="Y806" i="3"/>
  <c r="W806" i="3"/>
  <c r="V806" i="3"/>
  <c r="U806" i="3"/>
  <c r="T806" i="3"/>
  <c r="S806" i="3"/>
  <c r="R806" i="3"/>
  <c r="Q806" i="3"/>
  <c r="P806" i="3"/>
  <c r="O806" i="3"/>
  <c r="N806" i="3"/>
  <c r="M806" i="3"/>
  <c r="Y805" i="3"/>
  <c r="W805" i="3"/>
  <c r="V805" i="3"/>
  <c r="U805" i="3"/>
  <c r="T805" i="3"/>
  <c r="S805" i="3"/>
  <c r="R805" i="3"/>
  <c r="Q805" i="3"/>
  <c r="P805" i="3"/>
  <c r="O805" i="3"/>
  <c r="N805" i="3"/>
  <c r="M805" i="3"/>
  <c r="Y804" i="3"/>
  <c r="W804" i="3"/>
  <c r="V804" i="3"/>
  <c r="U804" i="3"/>
  <c r="T804" i="3"/>
  <c r="S804" i="3"/>
  <c r="R804" i="3"/>
  <c r="Q804" i="3"/>
  <c r="P804" i="3"/>
  <c r="O804" i="3"/>
  <c r="N804" i="3"/>
  <c r="M804" i="3"/>
  <c r="Y803" i="3"/>
  <c r="W803" i="3"/>
  <c r="V803" i="3"/>
  <c r="U803" i="3"/>
  <c r="T803" i="3"/>
  <c r="S803" i="3"/>
  <c r="R803" i="3"/>
  <c r="Q803" i="3"/>
  <c r="P803" i="3"/>
  <c r="O803" i="3"/>
  <c r="N803" i="3"/>
  <c r="M803" i="3"/>
  <c r="Y802" i="3"/>
  <c r="W802" i="3"/>
  <c r="V802" i="3"/>
  <c r="U802" i="3"/>
  <c r="T802" i="3"/>
  <c r="S802" i="3"/>
  <c r="R802" i="3"/>
  <c r="Q802" i="3"/>
  <c r="P802" i="3"/>
  <c r="O802" i="3"/>
  <c r="N802" i="3"/>
  <c r="M802" i="3"/>
  <c r="Y801" i="3"/>
  <c r="W801" i="3"/>
  <c r="V801" i="3"/>
  <c r="U801" i="3"/>
  <c r="T801" i="3"/>
  <c r="S801" i="3"/>
  <c r="R801" i="3"/>
  <c r="Q801" i="3"/>
  <c r="P801" i="3"/>
  <c r="O801" i="3"/>
  <c r="N801" i="3"/>
  <c r="M801" i="3"/>
  <c r="Y800" i="3"/>
  <c r="X800" i="3"/>
  <c r="W800" i="3"/>
  <c r="V800" i="3"/>
  <c r="U800" i="3"/>
  <c r="T800" i="3"/>
  <c r="S800" i="3"/>
  <c r="R800" i="3"/>
  <c r="Q800" i="3"/>
  <c r="P800" i="3"/>
  <c r="O800" i="3"/>
  <c r="N800" i="3"/>
  <c r="M800" i="3"/>
  <c r="Y799" i="3"/>
  <c r="X799" i="3"/>
  <c r="W799" i="3"/>
  <c r="V799" i="3"/>
  <c r="U799" i="3"/>
  <c r="T799" i="3"/>
  <c r="S799" i="3"/>
  <c r="R799" i="3"/>
  <c r="Q799" i="3"/>
  <c r="P799" i="3"/>
  <c r="O799" i="3"/>
  <c r="N799" i="3"/>
  <c r="M799" i="3"/>
  <c r="Y798" i="3"/>
  <c r="W798" i="3"/>
  <c r="V798" i="3"/>
  <c r="U798" i="3"/>
  <c r="T798" i="3"/>
  <c r="S798" i="3"/>
  <c r="R798" i="3"/>
  <c r="Q798" i="3"/>
  <c r="P798" i="3"/>
  <c r="O798" i="3"/>
  <c r="N798" i="3"/>
  <c r="M798" i="3"/>
  <c r="Y797" i="3"/>
  <c r="X797" i="3"/>
  <c r="W797" i="3"/>
  <c r="V797" i="3"/>
  <c r="U797" i="3"/>
  <c r="T797" i="3"/>
  <c r="S797" i="3"/>
  <c r="R797" i="3"/>
  <c r="Q797" i="3"/>
  <c r="P797" i="3"/>
  <c r="O797" i="3"/>
  <c r="N797" i="3"/>
  <c r="M797" i="3"/>
  <c r="Y796" i="3"/>
  <c r="W796" i="3"/>
  <c r="V796" i="3"/>
  <c r="U796" i="3"/>
  <c r="T796" i="3"/>
  <c r="S796" i="3"/>
  <c r="R796" i="3"/>
  <c r="Q796" i="3"/>
  <c r="P796" i="3"/>
  <c r="O796" i="3"/>
  <c r="N796" i="3"/>
  <c r="M796" i="3"/>
  <c r="Y795" i="3"/>
  <c r="X795" i="3"/>
  <c r="W795" i="3"/>
  <c r="V795" i="3"/>
  <c r="U795" i="3"/>
  <c r="T795" i="3"/>
  <c r="S795" i="3"/>
  <c r="R795" i="3"/>
  <c r="Q795" i="3"/>
  <c r="P795" i="3"/>
  <c r="O795" i="3"/>
  <c r="N795" i="3"/>
  <c r="M795" i="3"/>
  <c r="Y794" i="3"/>
  <c r="X794" i="3"/>
  <c r="W794" i="3"/>
  <c r="V794" i="3"/>
  <c r="U794" i="3"/>
  <c r="T794" i="3"/>
  <c r="S794" i="3"/>
  <c r="R794" i="3"/>
  <c r="Q794" i="3"/>
  <c r="P794" i="3"/>
  <c r="O794" i="3"/>
  <c r="N794" i="3"/>
  <c r="M794" i="3"/>
  <c r="O793" i="3"/>
  <c r="P793" i="3" s="1"/>
  <c r="Y792" i="3"/>
  <c r="W792" i="3"/>
  <c r="V792" i="3"/>
  <c r="U792" i="3"/>
  <c r="T792" i="3"/>
  <c r="S792" i="3"/>
  <c r="R792" i="3"/>
  <c r="Q792" i="3"/>
  <c r="P792" i="3"/>
  <c r="O792" i="3"/>
  <c r="N792" i="3"/>
  <c r="M792" i="3"/>
  <c r="Y791" i="3"/>
  <c r="X791" i="3"/>
  <c r="W791" i="3"/>
  <c r="V791" i="3"/>
  <c r="U791" i="3"/>
  <c r="T791" i="3"/>
  <c r="S791" i="3"/>
  <c r="R791" i="3"/>
  <c r="Q791" i="3"/>
  <c r="P791" i="3"/>
  <c r="O791" i="3"/>
  <c r="N791" i="3"/>
  <c r="M791" i="3"/>
  <c r="Y790" i="3"/>
  <c r="W790" i="3"/>
  <c r="V790" i="3"/>
  <c r="U790" i="3"/>
  <c r="T790" i="3"/>
  <c r="S790" i="3"/>
  <c r="R790" i="3"/>
  <c r="Q790" i="3"/>
  <c r="P790" i="3"/>
  <c r="O790" i="3"/>
  <c r="N790" i="3"/>
  <c r="M790" i="3"/>
  <c r="Y789" i="3"/>
  <c r="W789" i="3"/>
  <c r="V789" i="3"/>
  <c r="U789" i="3"/>
  <c r="T789" i="3"/>
  <c r="S789" i="3"/>
  <c r="R789" i="3"/>
  <c r="Q789" i="3"/>
  <c r="P789" i="3"/>
  <c r="O789" i="3"/>
  <c r="N789" i="3"/>
  <c r="M789" i="3"/>
  <c r="Y788" i="3"/>
  <c r="W788" i="3"/>
  <c r="V788" i="3"/>
  <c r="U788" i="3"/>
  <c r="T788" i="3"/>
  <c r="S788" i="3"/>
  <c r="R788" i="3"/>
  <c r="Q788" i="3"/>
  <c r="P788" i="3"/>
  <c r="O788" i="3"/>
  <c r="N788" i="3"/>
  <c r="M788" i="3"/>
  <c r="Y787" i="3"/>
  <c r="W787" i="3"/>
  <c r="V787" i="3"/>
  <c r="U787" i="3"/>
  <c r="T787" i="3"/>
  <c r="S787" i="3"/>
  <c r="R787" i="3"/>
  <c r="Q787" i="3"/>
  <c r="P787" i="3"/>
  <c r="O787" i="3"/>
  <c r="N787" i="3"/>
  <c r="M787" i="3"/>
  <c r="Y786" i="3"/>
  <c r="W786" i="3"/>
  <c r="V786" i="3"/>
  <c r="U786" i="3"/>
  <c r="T786" i="3"/>
  <c r="S786" i="3"/>
  <c r="R786" i="3"/>
  <c r="Q786" i="3"/>
  <c r="P786" i="3"/>
  <c r="O786" i="3"/>
  <c r="N786" i="3"/>
  <c r="M786" i="3"/>
  <c r="Y785" i="3"/>
  <c r="W785" i="3"/>
  <c r="V785" i="3"/>
  <c r="U785" i="3"/>
  <c r="T785" i="3"/>
  <c r="S785" i="3"/>
  <c r="R785" i="3"/>
  <c r="Q785" i="3"/>
  <c r="P785" i="3"/>
  <c r="O785" i="3"/>
  <c r="N785" i="3"/>
  <c r="M785" i="3"/>
  <c r="Y784" i="3"/>
  <c r="W784" i="3"/>
  <c r="V784" i="3"/>
  <c r="U784" i="3"/>
  <c r="T784" i="3"/>
  <c r="S784" i="3"/>
  <c r="R784" i="3"/>
  <c r="Q784" i="3"/>
  <c r="P784" i="3"/>
  <c r="O784" i="3"/>
  <c r="N784" i="3"/>
  <c r="M784" i="3"/>
  <c r="Y783" i="3"/>
  <c r="X783" i="3"/>
  <c r="W783" i="3"/>
  <c r="V783" i="3"/>
  <c r="U783" i="3"/>
  <c r="T783" i="3"/>
  <c r="S783" i="3"/>
  <c r="R783" i="3"/>
  <c r="Q783" i="3"/>
  <c r="P783" i="3"/>
  <c r="O783" i="3"/>
  <c r="N783" i="3"/>
  <c r="M783" i="3"/>
  <c r="Y782" i="3"/>
  <c r="X782" i="3"/>
  <c r="W782" i="3"/>
  <c r="V782" i="3"/>
  <c r="U782" i="3"/>
  <c r="T782" i="3"/>
  <c r="S782" i="3"/>
  <c r="R782" i="3"/>
  <c r="Q782" i="3"/>
  <c r="P782" i="3"/>
  <c r="O782" i="3"/>
  <c r="N782" i="3"/>
  <c r="M782" i="3"/>
  <c r="Y781" i="3"/>
  <c r="X781" i="3"/>
  <c r="W781" i="3"/>
  <c r="V781" i="3"/>
  <c r="U781" i="3"/>
  <c r="T781" i="3"/>
  <c r="S781" i="3"/>
  <c r="R781" i="3"/>
  <c r="Q781" i="3"/>
  <c r="P781" i="3"/>
  <c r="O781" i="3"/>
  <c r="N781" i="3"/>
  <c r="M781" i="3"/>
  <c r="Y780" i="3"/>
  <c r="X780" i="3"/>
  <c r="W780" i="3"/>
  <c r="V780" i="3"/>
  <c r="U780" i="3"/>
  <c r="T780" i="3"/>
  <c r="S780" i="3"/>
  <c r="R780" i="3"/>
  <c r="Q780" i="3"/>
  <c r="P780" i="3"/>
  <c r="O780" i="3"/>
  <c r="N780" i="3"/>
  <c r="M780" i="3"/>
  <c r="Y779" i="3"/>
  <c r="W779" i="3"/>
  <c r="V779" i="3"/>
  <c r="U779" i="3"/>
  <c r="T779" i="3"/>
  <c r="S779" i="3"/>
  <c r="R779" i="3"/>
  <c r="Q779" i="3"/>
  <c r="P779" i="3"/>
  <c r="O779" i="3"/>
  <c r="N779" i="3"/>
  <c r="M779" i="3"/>
  <c r="Y778" i="3"/>
  <c r="X778" i="3"/>
  <c r="W778" i="3"/>
  <c r="V778" i="3"/>
  <c r="U778" i="3"/>
  <c r="T778" i="3"/>
  <c r="S778" i="3"/>
  <c r="R778" i="3"/>
  <c r="Q778" i="3"/>
  <c r="P778" i="3"/>
  <c r="O778" i="3"/>
  <c r="N778" i="3"/>
  <c r="M778" i="3"/>
  <c r="Y777" i="3"/>
  <c r="W777" i="3"/>
  <c r="V777" i="3"/>
  <c r="U777" i="3"/>
  <c r="T777" i="3"/>
  <c r="S777" i="3"/>
  <c r="R777" i="3"/>
  <c r="Q777" i="3"/>
  <c r="P777" i="3"/>
  <c r="O777" i="3"/>
  <c r="N777" i="3"/>
  <c r="M777" i="3"/>
  <c r="Y776" i="3"/>
  <c r="W776" i="3"/>
  <c r="V776" i="3"/>
  <c r="U776" i="3"/>
  <c r="T776" i="3"/>
  <c r="S776" i="3"/>
  <c r="R776" i="3"/>
  <c r="Q776" i="3"/>
  <c r="P776" i="3"/>
  <c r="O776" i="3"/>
  <c r="N776" i="3"/>
  <c r="M776" i="3"/>
  <c r="Y775" i="3"/>
  <c r="X775" i="3"/>
  <c r="W775" i="3"/>
  <c r="V775" i="3"/>
  <c r="U775" i="3"/>
  <c r="T775" i="3"/>
  <c r="S775" i="3"/>
  <c r="R775" i="3"/>
  <c r="Q775" i="3"/>
  <c r="P775" i="3"/>
  <c r="O775" i="3"/>
  <c r="N775" i="3"/>
  <c r="M775" i="3"/>
  <c r="Y774" i="3"/>
  <c r="W774" i="3"/>
  <c r="V774" i="3"/>
  <c r="U774" i="3"/>
  <c r="T774" i="3"/>
  <c r="S774" i="3"/>
  <c r="R774" i="3"/>
  <c r="Q774" i="3"/>
  <c r="P774" i="3"/>
  <c r="O774" i="3"/>
  <c r="N774" i="3"/>
  <c r="M774" i="3"/>
  <c r="Y773" i="3"/>
  <c r="W773" i="3"/>
  <c r="V773" i="3"/>
  <c r="U773" i="3"/>
  <c r="T773" i="3"/>
  <c r="S773" i="3"/>
  <c r="R773" i="3"/>
  <c r="Q773" i="3"/>
  <c r="P773" i="3"/>
  <c r="O773" i="3"/>
  <c r="N773" i="3"/>
  <c r="M773" i="3"/>
  <c r="L773" i="3"/>
  <c r="Y772" i="3"/>
  <c r="X772" i="3"/>
  <c r="W772" i="3"/>
  <c r="V772" i="3"/>
  <c r="U772" i="3"/>
  <c r="T772" i="3"/>
  <c r="S772" i="3"/>
  <c r="R772" i="3"/>
  <c r="Q772" i="3"/>
  <c r="P772" i="3"/>
  <c r="O772" i="3"/>
  <c r="N772" i="3"/>
  <c r="M772" i="3"/>
  <c r="Y771" i="3"/>
  <c r="W771" i="3"/>
  <c r="V771" i="3"/>
  <c r="U771" i="3"/>
  <c r="T771" i="3"/>
  <c r="S771" i="3"/>
  <c r="R771" i="3"/>
  <c r="Q771" i="3"/>
  <c r="P771" i="3"/>
  <c r="O771" i="3"/>
  <c r="N771" i="3"/>
  <c r="M771" i="3"/>
  <c r="Y770" i="3"/>
  <c r="W770" i="3"/>
  <c r="V770" i="3"/>
  <c r="U770" i="3"/>
  <c r="T770" i="3"/>
  <c r="S770" i="3"/>
  <c r="R770" i="3"/>
  <c r="Q770" i="3"/>
  <c r="P770" i="3"/>
  <c r="O770" i="3"/>
  <c r="N770" i="3"/>
  <c r="M770" i="3"/>
  <c r="Y769" i="3"/>
  <c r="W769" i="3"/>
  <c r="V769" i="3"/>
  <c r="U769" i="3"/>
  <c r="T769" i="3"/>
  <c r="S769" i="3"/>
  <c r="R769" i="3"/>
  <c r="Q769" i="3"/>
  <c r="P769" i="3"/>
  <c r="O769" i="3"/>
  <c r="N769" i="3"/>
  <c r="M769" i="3"/>
  <c r="Y768" i="3"/>
  <c r="W768" i="3"/>
  <c r="V768" i="3"/>
  <c r="U768" i="3"/>
  <c r="T768" i="3"/>
  <c r="S768" i="3"/>
  <c r="R768" i="3"/>
  <c r="Q768" i="3"/>
  <c r="P768" i="3"/>
  <c r="O768" i="3"/>
  <c r="N768" i="3"/>
  <c r="M768" i="3"/>
  <c r="Y767" i="3"/>
  <c r="W767" i="3"/>
  <c r="V767" i="3"/>
  <c r="U767" i="3"/>
  <c r="T767" i="3"/>
  <c r="S767" i="3"/>
  <c r="R767" i="3"/>
  <c r="Q767" i="3"/>
  <c r="P767" i="3"/>
  <c r="O767" i="3"/>
  <c r="N767" i="3"/>
  <c r="M767" i="3"/>
  <c r="Y766" i="3"/>
  <c r="W766" i="3"/>
  <c r="V766" i="3"/>
  <c r="U766" i="3"/>
  <c r="T766" i="3"/>
  <c r="S766" i="3"/>
  <c r="R766" i="3"/>
  <c r="Q766" i="3"/>
  <c r="P766" i="3"/>
  <c r="O766" i="3"/>
  <c r="N766" i="3"/>
  <c r="M766" i="3"/>
  <c r="Y765" i="3"/>
  <c r="W765" i="3"/>
  <c r="V765" i="3"/>
  <c r="U765" i="3"/>
  <c r="T765" i="3"/>
  <c r="S765" i="3"/>
  <c r="R765" i="3"/>
  <c r="Q765" i="3"/>
  <c r="P765" i="3"/>
  <c r="O765" i="3"/>
  <c r="N765" i="3"/>
  <c r="M765" i="3"/>
  <c r="Y764" i="3"/>
  <c r="X764" i="3"/>
  <c r="W764" i="3"/>
  <c r="V764" i="3"/>
  <c r="U764" i="3"/>
  <c r="T764" i="3"/>
  <c r="S764" i="3"/>
  <c r="R764" i="3"/>
  <c r="Q764" i="3"/>
  <c r="P764" i="3"/>
  <c r="O764" i="3"/>
  <c r="N764" i="3"/>
  <c r="M764" i="3"/>
  <c r="Y763" i="3"/>
  <c r="W763" i="3"/>
  <c r="V763" i="3"/>
  <c r="U763" i="3"/>
  <c r="T763" i="3"/>
  <c r="S763" i="3"/>
  <c r="R763" i="3"/>
  <c r="Q763" i="3"/>
  <c r="P763" i="3"/>
  <c r="O763" i="3"/>
  <c r="N763" i="3"/>
  <c r="M763" i="3"/>
  <c r="Y762" i="3"/>
  <c r="W762" i="3"/>
  <c r="V762" i="3"/>
  <c r="U762" i="3"/>
  <c r="T762" i="3"/>
  <c r="S762" i="3"/>
  <c r="R762" i="3"/>
  <c r="Q762" i="3"/>
  <c r="P762" i="3"/>
  <c r="O762" i="3"/>
  <c r="N762" i="3"/>
  <c r="M762" i="3"/>
  <c r="L762" i="3"/>
  <c r="Y761" i="3"/>
  <c r="W761" i="3"/>
  <c r="V761" i="3"/>
  <c r="U761" i="3"/>
  <c r="T761" i="3"/>
  <c r="S761" i="3"/>
  <c r="R761" i="3"/>
  <c r="Q761" i="3"/>
  <c r="P761" i="3"/>
  <c r="O761" i="3"/>
  <c r="N761" i="3"/>
  <c r="M761" i="3"/>
  <c r="Y760" i="3"/>
  <c r="W760" i="3"/>
  <c r="V760" i="3"/>
  <c r="U760" i="3"/>
  <c r="T760" i="3"/>
  <c r="S760" i="3"/>
  <c r="R760" i="3"/>
  <c r="Q760" i="3"/>
  <c r="P760" i="3"/>
  <c r="O760" i="3"/>
  <c r="N760" i="3"/>
  <c r="M760" i="3"/>
  <c r="Y759" i="3"/>
  <c r="X759" i="3"/>
  <c r="W759" i="3"/>
  <c r="V759" i="3"/>
  <c r="U759" i="3"/>
  <c r="T759" i="3"/>
  <c r="S759" i="3"/>
  <c r="R759" i="3"/>
  <c r="Q759" i="3"/>
  <c r="P759" i="3"/>
  <c r="O759" i="3"/>
  <c r="N759" i="3"/>
  <c r="M759" i="3"/>
  <c r="L759" i="3"/>
  <c r="Y758" i="3"/>
  <c r="W758" i="3"/>
  <c r="V758" i="3"/>
  <c r="U758" i="3"/>
  <c r="T758" i="3"/>
  <c r="S758" i="3"/>
  <c r="R758" i="3"/>
  <c r="Q758" i="3"/>
  <c r="P758" i="3"/>
  <c r="O758" i="3"/>
  <c r="N758" i="3"/>
  <c r="M758" i="3"/>
  <c r="L758" i="3"/>
  <c r="Y757" i="3"/>
  <c r="X757" i="3"/>
  <c r="W757" i="3"/>
  <c r="V757" i="3"/>
  <c r="U757" i="3"/>
  <c r="T757" i="3"/>
  <c r="S757" i="3"/>
  <c r="R757" i="3"/>
  <c r="Q757" i="3"/>
  <c r="P757" i="3"/>
  <c r="O757" i="3"/>
  <c r="N757" i="3"/>
  <c r="M757" i="3"/>
  <c r="L757" i="3"/>
  <c r="Y756" i="3"/>
  <c r="X756" i="3"/>
  <c r="W756" i="3"/>
  <c r="V756" i="3"/>
  <c r="U756" i="3"/>
  <c r="T756" i="3"/>
  <c r="S756" i="3"/>
  <c r="R756" i="3"/>
  <c r="Q756" i="3"/>
  <c r="P756" i="3"/>
  <c r="O756" i="3"/>
  <c r="N756" i="3"/>
  <c r="M756" i="3"/>
  <c r="L756" i="3"/>
  <c r="Y755" i="3"/>
  <c r="W755" i="3"/>
  <c r="V755" i="3"/>
  <c r="U755" i="3"/>
  <c r="T755" i="3"/>
  <c r="S755" i="3"/>
  <c r="R755" i="3"/>
  <c r="Q755" i="3"/>
  <c r="P755" i="3"/>
  <c r="O755" i="3"/>
  <c r="N755" i="3"/>
  <c r="M755" i="3"/>
  <c r="L755" i="3"/>
  <c r="Y754" i="3"/>
  <c r="W754" i="3"/>
  <c r="V754" i="3"/>
  <c r="U754" i="3"/>
  <c r="T754" i="3"/>
  <c r="S754" i="3"/>
  <c r="R754" i="3"/>
  <c r="Q754" i="3"/>
  <c r="P754" i="3"/>
  <c r="O754" i="3"/>
  <c r="N754" i="3"/>
  <c r="M754" i="3"/>
  <c r="Y753" i="3"/>
  <c r="W753" i="3"/>
  <c r="V753" i="3"/>
  <c r="U753" i="3"/>
  <c r="T753" i="3"/>
  <c r="S753" i="3"/>
  <c r="R753" i="3"/>
  <c r="Q753" i="3"/>
  <c r="P753" i="3"/>
  <c r="O753" i="3"/>
  <c r="N753" i="3"/>
  <c r="M753" i="3"/>
  <c r="Y752" i="3"/>
  <c r="W752" i="3"/>
  <c r="V752" i="3"/>
  <c r="U752" i="3"/>
  <c r="T752" i="3"/>
  <c r="S752" i="3"/>
  <c r="R752" i="3"/>
  <c r="Q752" i="3"/>
  <c r="P752" i="3"/>
  <c r="O752" i="3"/>
  <c r="N752" i="3"/>
  <c r="M752" i="3"/>
  <c r="Y751" i="3"/>
  <c r="W751" i="3"/>
  <c r="V751" i="3"/>
  <c r="U751" i="3"/>
  <c r="T751" i="3"/>
  <c r="S751" i="3"/>
  <c r="R751" i="3"/>
  <c r="Q751" i="3"/>
  <c r="P751" i="3"/>
  <c r="O751" i="3"/>
  <c r="N751" i="3"/>
  <c r="M751" i="3"/>
  <c r="Y750" i="3"/>
  <c r="W750" i="3"/>
  <c r="V750" i="3"/>
  <c r="U750" i="3"/>
  <c r="T750" i="3"/>
  <c r="S750" i="3"/>
  <c r="R750" i="3"/>
  <c r="Q750" i="3"/>
  <c r="P750" i="3"/>
  <c r="O750" i="3"/>
  <c r="N750" i="3"/>
  <c r="M750" i="3"/>
  <c r="Y749" i="3"/>
  <c r="W749" i="3"/>
  <c r="V749" i="3"/>
  <c r="U749" i="3"/>
  <c r="T749" i="3"/>
  <c r="S749" i="3"/>
  <c r="R749" i="3"/>
  <c r="Q749" i="3"/>
  <c r="P749" i="3"/>
  <c r="O749" i="3"/>
  <c r="N749" i="3"/>
  <c r="M749" i="3"/>
  <c r="Y748" i="3"/>
  <c r="W748" i="3"/>
  <c r="V748" i="3"/>
  <c r="U748" i="3"/>
  <c r="T748" i="3"/>
  <c r="S748" i="3"/>
  <c r="R748" i="3"/>
  <c r="Q748" i="3"/>
  <c r="P748" i="3"/>
  <c r="O748" i="3"/>
  <c r="N748" i="3"/>
  <c r="M748" i="3"/>
  <c r="Y747" i="3"/>
  <c r="W747" i="3"/>
  <c r="V747" i="3"/>
  <c r="U747" i="3"/>
  <c r="T747" i="3"/>
  <c r="S747" i="3"/>
  <c r="R747" i="3"/>
  <c r="Q747" i="3"/>
  <c r="P747" i="3"/>
  <c r="O747" i="3"/>
  <c r="N747" i="3"/>
  <c r="M747" i="3"/>
  <c r="Y746" i="3"/>
  <c r="W746" i="3"/>
  <c r="V746" i="3"/>
  <c r="U746" i="3"/>
  <c r="T746" i="3"/>
  <c r="S746" i="3"/>
  <c r="R746" i="3"/>
  <c r="Q746" i="3"/>
  <c r="P746" i="3"/>
  <c r="O746" i="3"/>
  <c r="N746" i="3"/>
  <c r="M746" i="3"/>
  <c r="Y745" i="3"/>
  <c r="W745" i="3"/>
  <c r="V745" i="3"/>
  <c r="U745" i="3"/>
  <c r="T745" i="3"/>
  <c r="S745" i="3"/>
  <c r="R745" i="3"/>
  <c r="Q745" i="3"/>
  <c r="P745" i="3"/>
  <c r="O745" i="3"/>
  <c r="N745" i="3"/>
  <c r="M745" i="3"/>
  <c r="Y744" i="3"/>
  <c r="W744" i="3"/>
  <c r="V744" i="3"/>
  <c r="U744" i="3"/>
  <c r="T744" i="3"/>
  <c r="S744" i="3"/>
  <c r="R744" i="3"/>
  <c r="Q744" i="3"/>
  <c r="P744" i="3"/>
  <c r="O744" i="3"/>
  <c r="N744" i="3"/>
  <c r="M744" i="3"/>
  <c r="Y743" i="3"/>
  <c r="W743" i="3"/>
  <c r="V743" i="3"/>
  <c r="U743" i="3"/>
  <c r="T743" i="3"/>
  <c r="S743" i="3"/>
  <c r="R743" i="3"/>
  <c r="Q743" i="3"/>
  <c r="P743" i="3"/>
  <c r="O743" i="3"/>
  <c r="N743" i="3"/>
  <c r="M743" i="3"/>
  <c r="Y742" i="3"/>
  <c r="X742" i="3"/>
  <c r="W742" i="3"/>
  <c r="V742" i="3"/>
  <c r="U742" i="3"/>
  <c r="T742" i="3"/>
  <c r="S742" i="3"/>
  <c r="R742" i="3"/>
  <c r="Q742" i="3"/>
  <c r="P742" i="3"/>
  <c r="O742" i="3"/>
  <c r="N742" i="3"/>
  <c r="M742" i="3"/>
  <c r="Y741" i="3"/>
  <c r="X741" i="3"/>
  <c r="W741" i="3"/>
  <c r="V741" i="3"/>
  <c r="U741" i="3"/>
  <c r="T741" i="3"/>
  <c r="S741" i="3"/>
  <c r="R741" i="3"/>
  <c r="Q741" i="3"/>
  <c r="P741" i="3"/>
  <c r="O741" i="3"/>
  <c r="N741" i="3"/>
  <c r="M741" i="3"/>
  <c r="Y740" i="3"/>
  <c r="X740" i="3"/>
  <c r="W740" i="3"/>
  <c r="V740" i="3"/>
  <c r="U740" i="3"/>
  <c r="T740" i="3"/>
  <c r="S740" i="3"/>
  <c r="R740" i="3"/>
  <c r="Q740" i="3"/>
  <c r="P740" i="3"/>
  <c r="O740" i="3"/>
  <c r="N740" i="3"/>
  <c r="M740" i="3"/>
  <c r="Y739" i="3"/>
  <c r="X739" i="3"/>
  <c r="W739" i="3"/>
  <c r="V739" i="3"/>
  <c r="U739" i="3"/>
  <c r="T739" i="3"/>
  <c r="S739" i="3"/>
  <c r="R739" i="3"/>
  <c r="Q739" i="3"/>
  <c r="P739" i="3"/>
  <c r="O739" i="3"/>
  <c r="N739" i="3"/>
  <c r="M739" i="3"/>
  <c r="Y738" i="3"/>
  <c r="X738" i="3"/>
  <c r="W738" i="3"/>
  <c r="V738" i="3"/>
  <c r="U738" i="3"/>
  <c r="T738" i="3"/>
  <c r="S738" i="3"/>
  <c r="R738" i="3"/>
  <c r="Q738" i="3"/>
  <c r="P738" i="3"/>
  <c r="O738" i="3"/>
  <c r="N738" i="3"/>
  <c r="M738" i="3"/>
  <c r="Y737" i="3"/>
  <c r="W737" i="3"/>
  <c r="V737" i="3"/>
  <c r="U737" i="3"/>
  <c r="T737" i="3"/>
  <c r="S737" i="3"/>
  <c r="R737" i="3"/>
  <c r="Q737" i="3"/>
  <c r="P737" i="3"/>
  <c r="O737" i="3"/>
  <c r="N737" i="3"/>
  <c r="M737" i="3"/>
  <c r="Y736" i="3"/>
  <c r="W736" i="3"/>
  <c r="V736" i="3"/>
  <c r="U736" i="3"/>
  <c r="T736" i="3"/>
  <c r="S736" i="3"/>
  <c r="R736" i="3"/>
  <c r="Q736" i="3"/>
  <c r="P736" i="3"/>
  <c r="O736" i="3"/>
  <c r="N736" i="3"/>
  <c r="M736" i="3"/>
  <c r="Y735" i="3"/>
  <c r="W735" i="3"/>
  <c r="V735" i="3"/>
  <c r="U735" i="3"/>
  <c r="T735" i="3"/>
  <c r="S735" i="3"/>
  <c r="R735" i="3"/>
  <c r="Q735" i="3"/>
  <c r="P735" i="3"/>
  <c r="O735" i="3"/>
  <c r="N735" i="3"/>
  <c r="M735" i="3"/>
  <c r="Y734" i="3"/>
  <c r="W734" i="3"/>
  <c r="V734" i="3"/>
  <c r="U734" i="3"/>
  <c r="T734" i="3"/>
  <c r="S734" i="3"/>
  <c r="R734" i="3"/>
  <c r="Q734" i="3"/>
  <c r="P734" i="3"/>
  <c r="O734" i="3"/>
  <c r="N734" i="3"/>
  <c r="M734" i="3"/>
  <c r="Y733" i="3"/>
  <c r="W733" i="3"/>
  <c r="V733" i="3"/>
  <c r="U733" i="3"/>
  <c r="T733" i="3"/>
  <c r="S733" i="3"/>
  <c r="R733" i="3"/>
  <c r="Q733" i="3"/>
  <c r="P733" i="3"/>
  <c r="O733" i="3"/>
  <c r="N733" i="3"/>
  <c r="M733" i="3"/>
  <c r="Y732" i="3"/>
  <c r="W732" i="3"/>
  <c r="V732" i="3"/>
  <c r="U732" i="3"/>
  <c r="T732" i="3"/>
  <c r="S732" i="3"/>
  <c r="R732" i="3"/>
  <c r="Q732" i="3"/>
  <c r="P732" i="3"/>
  <c r="O732" i="3"/>
  <c r="N732" i="3"/>
  <c r="M732" i="3"/>
  <c r="Y731" i="3"/>
  <c r="W731" i="3"/>
  <c r="V731" i="3"/>
  <c r="U731" i="3"/>
  <c r="T731" i="3"/>
  <c r="S731" i="3"/>
  <c r="R731" i="3"/>
  <c r="Q731" i="3"/>
  <c r="P731" i="3"/>
  <c r="O731" i="3"/>
  <c r="N731" i="3"/>
  <c r="M731" i="3"/>
  <c r="Y730" i="3"/>
  <c r="W730" i="3"/>
  <c r="V730" i="3"/>
  <c r="U730" i="3"/>
  <c r="T730" i="3"/>
  <c r="S730" i="3"/>
  <c r="R730" i="3"/>
  <c r="Q730" i="3"/>
  <c r="P730" i="3"/>
  <c r="O730" i="3"/>
  <c r="N730" i="3"/>
  <c r="M730" i="3"/>
  <c r="L730" i="3"/>
  <c r="Y729" i="3"/>
  <c r="X729" i="3"/>
  <c r="W729" i="3"/>
  <c r="V729" i="3"/>
  <c r="U729" i="3"/>
  <c r="T729" i="3"/>
  <c r="S729" i="3"/>
  <c r="R729" i="3"/>
  <c r="Q729" i="3"/>
  <c r="P729" i="3"/>
  <c r="O729" i="3"/>
  <c r="N729" i="3"/>
  <c r="M729" i="3"/>
  <c r="Y728" i="3"/>
  <c r="X728" i="3"/>
  <c r="W728" i="3"/>
  <c r="V728" i="3"/>
  <c r="U728" i="3"/>
  <c r="T728" i="3"/>
  <c r="S728" i="3"/>
  <c r="R728" i="3"/>
  <c r="Q728" i="3"/>
  <c r="P728" i="3"/>
  <c r="O728" i="3"/>
  <c r="N728" i="3"/>
  <c r="M728" i="3"/>
  <c r="Y727" i="3"/>
  <c r="X727" i="3"/>
  <c r="W727" i="3"/>
  <c r="V727" i="3"/>
  <c r="U727" i="3"/>
  <c r="T727" i="3"/>
  <c r="S727" i="3"/>
  <c r="R727" i="3"/>
  <c r="Q727" i="3"/>
  <c r="P727" i="3"/>
  <c r="O727" i="3"/>
  <c r="N727" i="3"/>
  <c r="M727" i="3"/>
  <c r="Y726" i="3"/>
  <c r="X726" i="3"/>
  <c r="W726" i="3"/>
  <c r="V726" i="3"/>
  <c r="U726" i="3"/>
  <c r="T726" i="3"/>
  <c r="S726" i="3"/>
  <c r="R726" i="3"/>
  <c r="Q726" i="3"/>
  <c r="P726" i="3"/>
  <c r="O726" i="3"/>
  <c r="N726" i="3"/>
  <c r="M726" i="3"/>
  <c r="Y725" i="3"/>
  <c r="X725" i="3"/>
  <c r="W725" i="3"/>
  <c r="V725" i="3"/>
  <c r="U725" i="3"/>
  <c r="T725" i="3"/>
  <c r="S725" i="3"/>
  <c r="R725" i="3"/>
  <c r="Q725" i="3"/>
  <c r="P725" i="3"/>
  <c r="O725" i="3"/>
  <c r="N725" i="3"/>
  <c r="M725" i="3"/>
  <c r="Y724" i="3"/>
  <c r="W724" i="3"/>
  <c r="V724" i="3"/>
  <c r="U724" i="3"/>
  <c r="T724" i="3"/>
  <c r="S724" i="3"/>
  <c r="R724" i="3"/>
  <c r="Q724" i="3"/>
  <c r="P724" i="3"/>
  <c r="O724" i="3"/>
  <c r="N724" i="3"/>
  <c r="M724" i="3"/>
  <c r="Y723" i="3"/>
  <c r="W723" i="3"/>
  <c r="V723" i="3"/>
  <c r="U723" i="3"/>
  <c r="T723" i="3"/>
  <c r="S723" i="3"/>
  <c r="R723" i="3"/>
  <c r="Q723" i="3"/>
  <c r="P723" i="3"/>
  <c r="O723" i="3"/>
  <c r="N723" i="3"/>
  <c r="M723" i="3"/>
  <c r="Y722" i="3"/>
  <c r="W722" i="3"/>
  <c r="V722" i="3"/>
  <c r="U722" i="3"/>
  <c r="T722" i="3"/>
  <c r="S722" i="3"/>
  <c r="R722" i="3"/>
  <c r="Q722" i="3"/>
  <c r="P722" i="3"/>
  <c r="O722" i="3"/>
  <c r="N722" i="3"/>
  <c r="M722" i="3"/>
  <c r="Y721" i="3"/>
  <c r="W721" i="3"/>
  <c r="V721" i="3"/>
  <c r="U721" i="3"/>
  <c r="T721" i="3"/>
  <c r="S721" i="3"/>
  <c r="R721" i="3"/>
  <c r="Q721" i="3"/>
  <c r="P721" i="3"/>
  <c r="O721" i="3"/>
  <c r="N721" i="3"/>
  <c r="M721" i="3"/>
  <c r="Y720" i="3"/>
  <c r="W720" i="3"/>
  <c r="V720" i="3"/>
  <c r="U720" i="3"/>
  <c r="T720" i="3"/>
  <c r="S720" i="3"/>
  <c r="R720" i="3"/>
  <c r="Q720" i="3"/>
  <c r="P720" i="3"/>
  <c r="O720" i="3"/>
  <c r="N720" i="3"/>
  <c r="M720" i="3"/>
  <c r="Y719" i="3"/>
  <c r="W719" i="3"/>
  <c r="V719" i="3"/>
  <c r="U719" i="3"/>
  <c r="T719" i="3"/>
  <c r="S719" i="3"/>
  <c r="R719" i="3"/>
  <c r="Q719" i="3"/>
  <c r="P719" i="3"/>
  <c r="O719" i="3"/>
  <c r="N719" i="3"/>
  <c r="M719" i="3"/>
  <c r="Y718" i="3"/>
  <c r="W718" i="3"/>
  <c r="V718" i="3"/>
  <c r="U718" i="3"/>
  <c r="T718" i="3"/>
  <c r="S718" i="3"/>
  <c r="R718" i="3"/>
  <c r="Q718" i="3"/>
  <c r="P718" i="3"/>
  <c r="O718" i="3"/>
  <c r="N718" i="3"/>
  <c r="M718" i="3"/>
  <c r="Y717" i="3"/>
  <c r="W717" i="3"/>
  <c r="V717" i="3"/>
  <c r="U717" i="3"/>
  <c r="T717" i="3"/>
  <c r="S717" i="3"/>
  <c r="R717" i="3"/>
  <c r="Q717" i="3"/>
  <c r="P717" i="3"/>
  <c r="O717" i="3"/>
  <c r="N717" i="3"/>
  <c r="M717" i="3"/>
  <c r="M716" i="3"/>
  <c r="O716" i="3" s="1"/>
  <c r="P716" i="3" s="1"/>
  <c r="Y715" i="3"/>
  <c r="W715" i="3"/>
  <c r="V715" i="3"/>
  <c r="U715" i="3"/>
  <c r="T715" i="3"/>
  <c r="S715" i="3"/>
  <c r="R715" i="3"/>
  <c r="Q715" i="3"/>
  <c r="P715" i="3"/>
  <c r="O715" i="3"/>
  <c r="N715" i="3"/>
  <c r="M715" i="3"/>
  <c r="L715" i="3"/>
  <c r="Y714" i="3"/>
  <c r="W714" i="3"/>
  <c r="V714" i="3"/>
  <c r="U714" i="3"/>
  <c r="T714" i="3"/>
  <c r="S714" i="3"/>
  <c r="R714" i="3"/>
  <c r="Q714" i="3"/>
  <c r="P714" i="3"/>
  <c r="O714" i="3"/>
  <c r="N714" i="3"/>
  <c r="M714" i="3"/>
  <c r="Y713" i="3"/>
  <c r="W713" i="3"/>
  <c r="V713" i="3"/>
  <c r="U713" i="3"/>
  <c r="T713" i="3"/>
  <c r="S713" i="3"/>
  <c r="R713" i="3"/>
  <c r="Q713" i="3"/>
  <c r="P713" i="3"/>
  <c r="O713" i="3"/>
  <c r="N713" i="3"/>
  <c r="M713" i="3"/>
  <c r="L713" i="3"/>
  <c r="Y712" i="3"/>
  <c r="W712" i="3"/>
  <c r="V712" i="3"/>
  <c r="U712" i="3"/>
  <c r="T712" i="3"/>
  <c r="S712" i="3"/>
  <c r="R712" i="3"/>
  <c r="Q712" i="3"/>
  <c r="P712" i="3"/>
  <c r="O712" i="3"/>
  <c r="N712" i="3"/>
  <c r="M712" i="3"/>
  <c r="Y711" i="3"/>
  <c r="W711" i="3"/>
  <c r="V711" i="3"/>
  <c r="U711" i="3"/>
  <c r="T711" i="3"/>
  <c r="S711" i="3"/>
  <c r="R711" i="3"/>
  <c r="Q711" i="3"/>
  <c r="P711" i="3"/>
  <c r="O711" i="3"/>
  <c r="N711" i="3"/>
  <c r="M711" i="3"/>
  <c r="L711" i="3"/>
  <c r="Y710" i="3"/>
  <c r="W710" i="3"/>
  <c r="V710" i="3"/>
  <c r="U710" i="3"/>
  <c r="T710" i="3"/>
  <c r="S710" i="3"/>
  <c r="R710" i="3"/>
  <c r="Q710" i="3"/>
  <c r="P710" i="3"/>
  <c r="O710" i="3"/>
  <c r="N710" i="3"/>
  <c r="M710" i="3"/>
  <c r="Y709" i="3"/>
  <c r="W709" i="3"/>
  <c r="V709" i="3"/>
  <c r="U709" i="3"/>
  <c r="T709" i="3"/>
  <c r="S709" i="3"/>
  <c r="R709" i="3"/>
  <c r="Q709" i="3"/>
  <c r="P709" i="3"/>
  <c r="O709" i="3"/>
  <c r="N709" i="3"/>
  <c r="M709" i="3"/>
  <c r="L709" i="3"/>
  <c r="Y708" i="3"/>
  <c r="W708" i="3"/>
  <c r="V708" i="3"/>
  <c r="U708" i="3"/>
  <c r="T708" i="3"/>
  <c r="S708" i="3"/>
  <c r="R708" i="3"/>
  <c r="Q708" i="3"/>
  <c r="P708" i="3"/>
  <c r="O708" i="3"/>
  <c r="N708" i="3"/>
  <c r="M708" i="3"/>
  <c r="L708" i="3"/>
  <c r="Y707" i="3"/>
  <c r="W707" i="3"/>
  <c r="V707" i="3"/>
  <c r="U707" i="3"/>
  <c r="T707" i="3"/>
  <c r="S707" i="3"/>
  <c r="R707" i="3"/>
  <c r="Q707" i="3"/>
  <c r="P707" i="3"/>
  <c r="O707" i="3"/>
  <c r="N707" i="3"/>
  <c r="M707" i="3"/>
  <c r="Y706" i="3"/>
  <c r="W706" i="3"/>
  <c r="V706" i="3"/>
  <c r="U706" i="3"/>
  <c r="T706" i="3"/>
  <c r="S706" i="3"/>
  <c r="R706" i="3"/>
  <c r="Q706" i="3"/>
  <c r="P706" i="3"/>
  <c r="O706" i="3"/>
  <c r="N706" i="3"/>
  <c r="M706" i="3"/>
  <c r="Y705" i="3"/>
  <c r="W705" i="3"/>
  <c r="V705" i="3"/>
  <c r="U705" i="3"/>
  <c r="T705" i="3"/>
  <c r="S705" i="3"/>
  <c r="R705" i="3"/>
  <c r="Q705" i="3"/>
  <c r="P705" i="3"/>
  <c r="O705" i="3"/>
  <c r="N705" i="3"/>
  <c r="M705" i="3"/>
  <c r="Y704" i="3"/>
  <c r="W704" i="3"/>
  <c r="V704" i="3"/>
  <c r="U704" i="3"/>
  <c r="T704" i="3"/>
  <c r="S704" i="3"/>
  <c r="R704" i="3"/>
  <c r="Q704" i="3"/>
  <c r="P704" i="3"/>
  <c r="O704" i="3"/>
  <c r="N704" i="3"/>
  <c r="M704" i="3"/>
  <c r="L704" i="3"/>
  <c r="Y703" i="3"/>
  <c r="W703" i="3"/>
  <c r="V703" i="3"/>
  <c r="U703" i="3"/>
  <c r="T703" i="3"/>
  <c r="S703" i="3"/>
  <c r="R703" i="3"/>
  <c r="Q703" i="3"/>
  <c r="P703" i="3"/>
  <c r="O703" i="3"/>
  <c r="N703" i="3"/>
  <c r="M703" i="3"/>
  <c r="Y702" i="3"/>
  <c r="W702" i="3"/>
  <c r="V702" i="3"/>
  <c r="U702" i="3"/>
  <c r="T702" i="3"/>
  <c r="S702" i="3"/>
  <c r="R702" i="3"/>
  <c r="Q702" i="3"/>
  <c r="P702" i="3"/>
  <c r="O702" i="3"/>
  <c r="N702" i="3"/>
  <c r="M702" i="3"/>
  <c r="Y701" i="3"/>
  <c r="W701" i="3"/>
  <c r="V701" i="3"/>
  <c r="U701" i="3"/>
  <c r="T701" i="3"/>
  <c r="S701" i="3"/>
  <c r="R701" i="3"/>
  <c r="Q701" i="3"/>
  <c r="P701" i="3"/>
  <c r="O701" i="3"/>
  <c r="N701" i="3"/>
  <c r="M701" i="3"/>
  <c r="L701" i="3"/>
  <c r="Y700" i="3"/>
  <c r="W700" i="3"/>
  <c r="V700" i="3"/>
  <c r="U700" i="3"/>
  <c r="T700" i="3"/>
  <c r="S700" i="3"/>
  <c r="R700" i="3"/>
  <c r="Q700" i="3"/>
  <c r="P700" i="3"/>
  <c r="O700" i="3"/>
  <c r="N700" i="3"/>
  <c r="M700" i="3"/>
  <c r="L700" i="3"/>
  <c r="Y699" i="3"/>
  <c r="W699" i="3"/>
  <c r="V699" i="3"/>
  <c r="U699" i="3"/>
  <c r="T699" i="3"/>
  <c r="S699" i="3"/>
  <c r="R699" i="3"/>
  <c r="Q699" i="3"/>
  <c r="P699" i="3"/>
  <c r="O699" i="3"/>
  <c r="N699" i="3"/>
  <c r="M699" i="3"/>
  <c r="L699" i="3"/>
  <c r="Y698" i="3"/>
  <c r="X698" i="3"/>
  <c r="W698" i="3"/>
  <c r="V698" i="3"/>
  <c r="U698" i="3"/>
  <c r="T698" i="3"/>
  <c r="S698" i="3"/>
  <c r="R698" i="3"/>
  <c r="Q698" i="3"/>
  <c r="P698" i="3"/>
  <c r="O698" i="3"/>
  <c r="N698" i="3"/>
  <c r="M698" i="3"/>
  <c r="Y697" i="3"/>
  <c r="W697" i="3"/>
  <c r="V697" i="3"/>
  <c r="U697" i="3"/>
  <c r="T697" i="3"/>
  <c r="S697" i="3"/>
  <c r="R697" i="3"/>
  <c r="Q697" i="3"/>
  <c r="P697" i="3"/>
  <c r="O697" i="3"/>
  <c r="N697" i="3"/>
  <c r="M697" i="3"/>
  <c r="Y696" i="3"/>
  <c r="W696" i="3"/>
  <c r="V696" i="3"/>
  <c r="U696" i="3"/>
  <c r="T696" i="3"/>
  <c r="S696" i="3"/>
  <c r="R696" i="3"/>
  <c r="Q696" i="3"/>
  <c r="P696" i="3"/>
  <c r="O696" i="3"/>
  <c r="N696" i="3"/>
  <c r="M696" i="3"/>
  <c r="L696" i="3"/>
  <c r="Y695" i="3"/>
  <c r="W695" i="3"/>
  <c r="V695" i="3"/>
  <c r="U695" i="3"/>
  <c r="T695" i="3"/>
  <c r="S695" i="3"/>
  <c r="R695" i="3"/>
  <c r="Q695" i="3"/>
  <c r="P695" i="3"/>
  <c r="O695" i="3"/>
  <c r="N695" i="3"/>
  <c r="M695" i="3"/>
  <c r="Y694" i="3"/>
  <c r="W694" i="3"/>
  <c r="V694" i="3"/>
  <c r="U694" i="3"/>
  <c r="T694" i="3"/>
  <c r="S694" i="3"/>
  <c r="R694" i="3"/>
  <c r="Q694" i="3"/>
  <c r="P694" i="3"/>
  <c r="O694" i="3"/>
  <c r="N694" i="3"/>
  <c r="M694" i="3"/>
  <c r="Y693" i="3"/>
  <c r="W693" i="3"/>
  <c r="V693" i="3"/>
  <c r="U693" i="3"/>
  <c r="T693" i="3"/>
  <c r="S693" i="3"/>
  <c r="R693" i="3"/>
  <c r="Q693" i="3"/>
  <c r="P693" i="3"/>
  <c r="O693" i="3"/>
  <c r="N693" i="3"/>
  <c r="M693" i="3"/>
  <c r="Y692" i="3"/>
  <c r="W692" i="3"/>
  <c r="V692" i="3"/>
  <c r="U692" i="3"/>
  <c r="T692" i="3"/>
  <c r="S692" i="3"/>
  <c r="R692" i="3"/>
  <c r="Q692" i="3"/>
  <c r="P692" i="3"/>
  <c r="O692" i="3"/>
  <c r="N692" i="3"/>
  <c r="M692" i="3"/>
  <c r="Y691" i="3"/>
  <c r="W691" i="3"/>
  <c r="V691" i="3"/>
  <c r="U691" i="3"/>
  <c r="T691" i="3"/>
  <c r="S691" i="3"/>
  <c r="R691" i="3"/>
  <c r="Q691" i="3"/>
  <c r="P691" i="3"/>
  <c r="O691" i="3"/>
  <c r="N691" i="3"/>
  <c r="M691" i="3"/>
  <c r="Y690" i="3"/>
  <c r="W690" i="3"/>
  <c r="V690" i="3"/>
  <c r="U690" i="3"/>
  <c r="T690" i="3"/>
  <c r="S690" i="3"/>
  <c r="R690" i="3"/>
  <c r="Q690" i="3"/>
  <c r="P690" i="3"/>
  <c r="O690" i="3"/>
  <c r="N690" i="3"/>
  <c r="M690" i="3"/>
  <c r="Y689" i="3"/>
  <c r="W689" i="3"/>
  <c r="V689" i="3"/>
  <c r="U689" i="3"/>
  <c r="T689" i="3"/>
  <c r="S689" i="3"/>
  <c r="R689" i="3"/>
  <c r="Q689" i="3"/>
  <c r="P689" i="3"/>
  <c r="O689" i="3"/>
  <c r="N689" i="3"/>
  <c r="M689" i="3"/>
  <c r="L689" i="3"/>
  <c r="Y688" i="3"/>
  <c r="W688" i="3"/>
  <c r="V688" i="3"/>
  <c r="U688" i="3"/>
  <c r="T688" i="3"/>
  <c r="S688" i="3"/>
  <c r="R688" i="3"/>
  <c r="Q688" i="3"/>
  <c r="P688" i="3"/>
  <c r="O688" i="3"/>
  <c r="N688" i="3"/>
  <c r="M688" i="3"/>
  <c r="Y687" i="3"/>
  <c r="X687" i="3"/>
  <c r="W687" i="3"/>
  <c r="V687" i="3"/>
  <c r="U687" i="3"/>
  <c r="T687" i="3"/>
  <c r="S687" i="3"/>
  <c r="R687" i="3"/>
  <c r="Q687" i="3"/>
  <c r="P687" i="3"/>
  <c r="O687" i="3"/>
  <c r="N687" i="3"/>
  <c r="M687" i="3"/>
  <c r="Y686" i="3"/>
  <c r="W686" i="3"/>
  <c r="V686" i="3"/>
  <c r="U686" i="3"/>
  <c r="T686" i="3"/>
  <c r="S686" i="3"/>
  <c r="R686" i="3"/>
  <c r="Q686" i="3"/>
  <c r="P686" i="3"/>
  <c r="O686" i="3"/>
  <c r="N686" i="3"/>
  <c r="M686" i="3"/>
  <c r="Y685" i="3"/>
  <c r="W685" i="3"/>
  <c r="V685" i="3"/>
  <c r="U685" i="3"/>
  <c r="T685" i="3"/>
  <c r="S685" i="3"/>
  <c r="R685" i="3"/>
  <c r="Q685" i="3"/>
  <c r="P685" i="3"/>
  <c r="O685" i="3"/>
  <c r="N685" i="3"/>
  <c r="M685" i="3"/>
  <c r="Y684" i="3"/>
  <c r="W684" i="3"/>
  <c r="V684" i="3"/>
  <c r="U684" i="3"/>
  <c r="T684" i="3"/>
  <c r="S684" i="3"/>
  <c r="R684" i="3"/>
  <c r="Q684" i="3"/>
  <c r="P684" i="3"/>
  <c r="O684" i="3"/>
  <c r="N684" i="3"/>
  <c r="M684" i="3"/>
  <c r="Y683" i="3"/>
  <c r="W683" i="3"/>
  <c r="V683" i="3"/>
  <c r="U683" i="3"/>
  <c r="T683" i="3"/>
  <c r="S683" i="3"/>
  <c r="R683" i="3"/>
  <c r="Q683" i="3"/>
  <c r="P683" i="3"/>
  <c r="O683" i="3"/>
  <c r="N683" i="3"/>
  <c r="M683" i="3"/>
  <c r="Y682" i="3"/>
  <c r="W682" i="3"/>
  <c r="V682" i="3"/>
  <c r="U682" i="3"/>
  <c r="T682" i="3"/>
  <c r="S682" i="3"/>
  <c r="R682" i="3"/>
  <c r="Q682" i="3"/>
  <c r="P682" i="3"/>
  <c r="O682" i="3"/>
  <c r="N682" i="3"/>
  <c r="M682" i="3"/>
  <c r="Y681" i="3"/>
  <c r="W681" i="3"/>
  <c r="V681" i="3"/>
  <c r="U681" i="3"/>
  <c r="T681" i="3"/>
  <c r="S681" i="3"/>
  <c r="R681" i="3"/>
  <c r="Q681" i="3"/>
  <c r="P681" i="3"/>
  <c r="O681" i="3"/>
  <c r="N681" i="3"/>
  <c r="M681" i="3"/>
  <c r="Y680" i="3"/>
  <c r="W680" i="3"/>
  <c r="V680" i="3"/>
  <c r="U680" i="3"/>
  <c r="T680" i="3"/>
  <c r="S680" i="3"/>
  <c r="R680" i="3"/>
  <c r="Q680" i="3"/>
  <c r="P680" i="3"/>
  <c r="O680" i="3"/>
  <c r="N680" i="3"/>
  <c r="M680" i="3"/>
  <c r="Y679" i="3"/>
  <c r="W679" i="3"/>
  <c r="V679" i="3"/>
  <c r="U679" i="3"/>
  <c r="T679" i="3"/>
  <c r="S679" i="3"/>
  <c r="R679" i="3"/>
  <c r="Q679" i="3"/>
  <c r="P679" i="3"/>
  <c r="O679" i="3"/>
  <c r="N679" i="3"/>
  <c r="M679" i="3"/>
  <c r="Y678" i="3"/>
  <c r="W678" i="3"/>
  <c r="V678" i="3"/>
  <c r="U678" i="3"/>
  <c r="T678" i="3"/>
  <c r="S678" i="3"/>
  <c r="R678" i="3"/>
  <c r="Q678" i="3"/>
  <c r="P678" i="3"/>
  <c r="O678" i="3"/>
  <c r="N678" i="3"/>
  <c r="M678" i="3"/>
  <c r="Y677" i="3"/>
  <c r="W677" i="3"/>
  <c r="V677" i="3"/>
  <c r="U677" i="3"/>
  <c r="T677" i="3"/>
  <c r="S677" i="3"/>
  <c r="R677" i="3"/>
  <c r="Q677" i="3"/>
  <c r="P677" i="3"/>
  <c r="O677" i="3"/>
  <c r="N677" i="3"/>
  <c r="M677" i="3"/>
  <c r="Y676" i="3"/>
  <c r="W676" i="3"/>
  <c r="V676" i="3"/>
  <c r="U676" i="3"/>
  <c r="T676" i="3"/>
  <c r="S676" i="3"/>
  <c r="R676" i="3"/>
  <c r="Q676" i="3"/>
  <c r="P676" i="3"/>
  <c r="O676" i="3"/>
  <c r="N676" i="3"/>
  <c r="M676" i="3"/>
  <c r="Y675" i="3"/>
  <c r="W675" i="3"/>
  <c r="V675" i="3"/>
  <c r="U675" i="3"/>
  <c r="T675" i="3"/>
  <c r="S675" i="3"/>
  <c r="R675" i="3"/>
  <c r="Q675" i="3"/>
  <c r="P675" i="3"/>
  <c r="O675" i="3"/>
  <c r="N675" i="3"/>
  <c r="M675" i="3"/>
  <c r="O674" i="3"/>
  <c r="P674" i="3" s="1"/>
  <c r="Y673" i="3"/>
  <c r="W673" i="3"/>
  <c r="V673" i="3"/>
  <c r="U673" i="3"/>
  <c r="T673" i="3"/>
  <c r="S673" i="3"/>
  <c r="R673" i="3"/>
  <c r="Q673" i="3"/>
  <c r="P673" i="3"/>
  <c r="O673" i="3"/>
  <c r="N673" i="3"/>
  <c r="M673" i="3"/>
  <c r="Y672" i="3"/>
  <c r="W672" i="3"/>
  <c r="V672" i="3"/>
  <c r="U672" i="3"/>
  <c r="T672" i="3"/>
  <c r="S672" i="3"/>
  <c r="R672" i="3"/>
  <c r="Q672" i="3"/>
  <c r="P672" i="3"/>
  <c r="O672" i="3"/>
  <c r="N672" i="3"/>
  <c r="M672" i="3"/>
  <c r="Y671" i="3"/>
  <c r="W671" i="3"/>
  <c r="V671" i="3"/>
  <c r="U671" i="3"/>
  <c r="T671" i="3"/>
  <c r="S671" i="3"/>
  <c r="R671" i="3"/>
  <c r="Q671" i="3"/>
  <c r="P671" i="3"/>
  <c r="O671" i="3"/>
  <c r="N671" i="3"/>
  <c r="M671" i="3"/>
  <c r="Y670" i="3"/>
  <c r="W670" i="3"/>
  <c r="V670" i="3"/>
  <c r="U670" i="3"/>
  <c r="T670" i="3"/>
  <c r="S670" i="3"/>
  <c r="R670" i="3"/>
  <c r="Q670" i="3"/>
  <c r="P670" i="3"/>
  <c r="O670" i="3"/>
  <c r="N670" i="3"/>
  <c r="M670" i="3"/>
  <c r="Y669" i="3"/>
  <c r="W669" i="3"/>
  <c r="V669" i="3"/>
  <c r="U669" i="3"/>
  <c r="T669" i="3"/>
  <c r="S669" i="3"/>
  <c r="R669" i="3"/>
  <c r="Q669" i="3"/>
  <c r="P669" i="3"/>
  <c r="O669" i="3"/>
  <c r="N669" i="3"/>
  <c r="M669" i="3"/>
  <c r="Y668" i="3"/>
  <c r="W668" i="3"/>
  <c r="V668" i="3"/>
  <c r="U668" i="3"/>
  <c r="T668" i="3"/>
  <c r="S668" i="3"/>
  <c r="R668" i="3"/>
  <c r="Q668" i="3"/>
  <c r="P668" i="3"/>
  <c r="O668" i="3"/>
  <c r="N668" i="3"/>
  <c r="M668" i="3"/>
  <c r="Y667" i="3"/>
  <c r="W667" i="3"/>
  <c r="V667" i="3"/>
  <c r="U667" i="3"/>
  <c r="T667" i="3"/>
  <c r="S667" i="3"/>
  <c r="R667" i="3"/>
  <c r="Q667" i="3"/>
  <c r="P667" i="3"/>
  <c r="O667" i="3"/>
  <c r="N667" i="3"/>
  <c r="M667" i="3"/>
  <c r="Y666" i="3"/>
  <c r="W666" i="3"/>
  <c r="V666" i="3"/>
  <c r="U666" i="3"/>
  <c r="T666" i="3"/>
  <c r="S666" i="3"/>
  <c r="R666" i="3"/>
  <c r="Q666" i="3"/>
  <c r="P666" i="3"/>
  <c r="O666" i="3"/>
  <c r="N666" i="3"/>
  <c r="M666" i="3"/>
  <c r="P665" i="3"/>
  <c r="Y664" i="3"/>
  <c r="W664" i="3"/>
  <c r="V664" i="3"/>
  <c r="U664" i="3"/>
  <c r="T664" i="3"/>
  <c r="S664" i="3"/>
  <c r="R664" i="3"/>
  <c r="Q664" i="3"/>
  <c r="P664" i="3"/>
  <c r="O664" i="3"/>
  <c r="N664" i="3"/>
  <c r="M664" i="3"/>
  <c r="Y663" i="3"/>
  <c r="W663" i="3"/>
  <c r="V663" i="3"/>
  <c r="U663" i="3"/>
  <c r="T663" i="3"/>
  <c r="S663" i="3"/>
  <c r="R663" i="3"/>
  <c r="Q663" i="3"/>
  <c r="P663" i="3"/>
  <c r="O663" i="3"/>
  <c r="N663" i="3"/>
  <c r="M663" i="3"/>
  <c r="Y662" i="3"/>
  <c r="W662" i="3"/>
  <c r="V662" i="3"/>
  <c r="U662" i="3"/>
  <c r="T662" i="3"/>
  <c r="S662" i="3"/>
  <c r="R662" i="3"/>
  <c r="Q662" i="3"/>
  <c r="P662" i="3"/>
  <c r="O662" i="3"/>
  <c r="N662" i="3"/>
  <c r="M662" i="3"/>
  <c r="Y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P660" i="3"/>
  <c r="O660" i="3"/>
  <c r="Y659" i="3"/>
  <c r="W659" i="3"/>
  <c r="V659" i="3"/>
  <c r="U659" i="3"/>
  <c r="T659" i="3"/>
  <c r="S659" i="3"/>
  <c r="R659" i="3"/>
  <c r="Q659" i="3"/>
  <c r="P659" i="3"/>
  <c r="O659" i="3"/>
  <c r="N659" i="3"/>
  <c r="M659" i="3"/>
  <c r="Y658" i="3"/>
  <c r="W658" i="3"/>
  <c r="V658" i="3"/>
  <c r="U658" i="3"/>
  <c r="T658" i="3"/>
  <c r="S658" i="3"/>
  <c r="R658" i="3"/>
  <c r="Q658" i="3"/>
  <c r="P658" i="3"/>
  <c r="O658" i="3"/>
  <c r="N658" i="3"/>
  <c r="M658" i="3"/>
  <c r="M657" i="3"/>
  <c r="O657" i="3" s="1"/>
  <c r="P657" i="3" s="1"/>
  <c r="O656" i="3"/>
  <c r="P656" i="3" s="1"/>
  <c r="Y655" i="3"/>
  <c r="W655" i="3"/>
  <c r="V655" i="3"/>
  <c r="U655" i="3"/>
  <c r="T655" i="3"/>
  <c r="S655" i="3"/>
  <c r="R655" i="3"/>
  <c r="Q655" i="3"/>
  <c r="P655" i="3"/>
  <c r="O655" i="3"/>
  <c r="N655" i="3"/>
  <c r="M655" i="3"/>
  <c r="Y654" i="3"/>
  <c r="W654" i="3"/>
  <c r="V654" i="3"/>
  <c r="U654" i="3"/>
  <c r="T654" i="3"/>
  <c r="S654" i="3"/>
  <c r="R654" i="3"/>
  <c r="Q654" i="3"/>
  <c r="P654" i="3"/>
  <c r="O654" i="3"/>
  <c r="N654" i="3"/>
  <c r="M654" i="3"/>
  <c r="Y653" i="3"/>
  <c r="W653" i="3"/>
  <c r="V653" i="3"/>
  <c r="U653" i="3"/>
  <c r="T653" i="3"/>
  <c r="S653" i="3"/>
  <c r="R653" i="3"/>
  <c r="Q653" i="3"/>
  <c r="P653" i="3"/>
  <c r="O653" i="3"/>
  <c r="N653" i="3"/>
  <c r="M653" i="3"/>
  <c r="Y652" i="3"/>
  <c r="W652" i="3"/>
  <c r="V652" i="3"/>
  <c r="U652" i="3"/>
  <c r="T652" i="3"/>
  <c r="S652" i="3"/>
  <c r="R652" i="3"/>
  <c r="Q652" i="3"/>
  <c r="P652" i="3"/>
  <c r="O652" i="3"/>
  <c r="N652" i="3"/>
  <c r="M652" i="3"/>
  <c r="Y651" i="3"/>
  <c r="W651" i="3"/>
  <c r="V651" i="3"/>
  <c r="U651" i="3"/>
  <c r="T651" i="3"/>
  <c r="S651" i="3"/>
  <c r="R651" i="3"/>
  <c r="Q651" i="3"/>
  <c r="P651" i="3"/>
  <c r="O651" i="3"/>
  <c r="N651" i="3"/>
  <c r="M651" i="3"/>
  <c r="Y650" i="3"/>
  <c r="W650" i="3"/>
  <c r="V650" i="3"/>
  <c r="U650" i="3"/>
  <c r="T650" i="3"/>
  <c r="S650" i="3"/>
  <c r="R650" i="3"/>
  <c r="Q650" i="3"/>
  <c r="P650" i="3"/>
  <c r="O650" i="3"/>
  <c r="N650" i="3"/>
  <c r="M650" i="3"/>
  <c r="Y649" i="3"/>
  <c r="W649" i="3"/>
  <c r="V649" i="3"/>
  <c r="U649" i="3"/>
  <c r="T649" i="3"/>
  <c r="S649" i="3"/>
  <c r="R649" i="3"/>
  <c r="Q649" i="3"/>
  <c r="P649" i="3"/>
  <c r="O649" i="3"/>
  <c r="N649" i="3"/>
  <c r="M649" i="3"/>
  <c r="Y648" i="3"/>
  <c r="W648" i="3"/>
  <c r="V648" i="3"/>
  <c r="U648" i="3"/>
  <c r="T648" i="3"/>
  <c r="S648" i="3"/>
  <c r="R648" i="3"/>
  <c r="Q648" i="3"/>
  <c r="P648" i="3"/>
  <c r="O648" i="3"/>
  <c r="N648" i="3"/>
  <c r="M648" i="3"/>
  <c r="Y647" i="3"/>
  <c r="W647" i="3"/>
  <c r="V647" i="3"/>
  <c r="U647" i="3"/>
  <c r="T647" i="3"/>
  <c r="S647" i="3"/>
  <c r="R647" i="3"/>
  <c r="Q647" i="3"/>
  <c r="P647" i="3"/>
  <c r="O647" i="3"/>
  <c r="N647" i="3"/>
  <c r="M647" i="3"/>
  <c r="Y646" i="3"/>
  <c r="W646" i="3"/>
  <c r="V646" i="3"/>
  <c r="U646" i="3"/>
  <c r="T646" i="3"/>
  <c r="S646" i="3"/>
  <c r="R646" i="3"/>
  <c r="Q646" i="3"/>
  <c r="P646" i="3"/>
  <c r="O646" i="3"/>
  <c r="N646" i="3"/>
  <c r="M646" i="3"/>
  <c r="Y645" i="3"/>
  <c r="W645" i="3"/>
  <c r="V645" i="3"/>
  <c r="U645" i="3"/>
  <c r="T645" i="3"/>
  <c r="S645" i="3"/>
  <c r="R645" i="3"/>
  <c r="Q645" i="3"/>
  <c r="P645" i="3"/>
  <c r="O645" i="3"/>
  <c r="N645" i="3"/>
  <c r="M645" i="3"/>
  <c r="Y644" i="3"/>
  <c r="W644" i="3"/>
  <c r="V644" i="3"/>
  <c r="U644" i="3"/>
  <c r="T644" i="3"/>
  <c r="S644" i="3"/>
  <c r="R644" i="3"/>
  <c r="Q644" i="3"/>
  <c r="P644" i="3"/>
  <c r="O644" i="3"/>
  <c r="N644" i="3"/>
  <c r="M644" i="3"/>
  <c r="Y643" i="3"/>
  <c r="W643" i="3"/>
  <c r="V643" i="3"/>
  <c r="U643" i="3"/>
  <c r="T643" i="3"/>
  <c r="S643" i="3"/>
  <c r="R643" i="3"/>
  <c r="Q643" i="3"/>
  <c r="P643" i="3"/>
  <c r="O643" i="3"/>
  <c r="N643" i="3"/>
  <c r="M643" i="3"/>
  <c r="Y642" i="3"/>
  <c r="W642" i="3"/>
  <c r="V642" i="3"/>
  <c r="U642" i="3"/>
  <c r="T642" i="3"/>
  <c r="S642" i="3"/>
  <c r="R642" i="3"/>
  <c r="Q642" i="3"/>
  <c r="P642" i="3"/>
  <c r="O642" i="3"/>
  <c r="N642" i="3"/>
  <c r="M642" i="3"/>
  <c r="Y641" i="3"/>
  <c r="W641" i="3"/>
  <c r="V641" i="3"/>
  <c r="U641" i="3"/>
  <c r="T641" i="3"/>
  <c r="S641" i="3"/>
  <c r="R641" i="3"/>
  <c r="Q641" i="3"/>
  <c r="P641" i="3"/>
  <c r="O641" i="3"/>
  <c r="N641" i="3"/>
  <c r="M641" i="3"/>
  <c r="O640" i="3"/>
  <c r="P640" i="3" s="1"/>
  <c r="Y639" i="3"/>
  <c r="W639" i="3"/>
  <c r="V639" i="3"/>
  <c r="U639" i="3"/>
  <c r="T639" i="3"/>
  <c r="S639" i="3"/>
  <c r="R639" i="3"/>
  <c r="Q639" i="3"/>
  <c r="P639" i="3"/>
  <c r="O639" i="3"/>
  <c r="N639" i="3"/>
  <c r="M639" i="3"/>
  <c r="Y638" i="3"/>
  <c r="W638" i="3"/>
  <c r="V638" i="3"/>
  <c r="U638" i="3"/>
  <c r="T638" i="3"/>
  <c r="S638" i="3"/>
  <c r="R638" i="3"/>
  <c r="Q638" i="3"/>
  <c r="P638" i="3"/>
  <c r="O638" i="3"/>
  <c r="N638" i="3"/>
  <c r="M638" i="3"/>
  <c r="Y637" i="3"/>
  <c r="W637" i="3"/>
  <c r="V637" i="3"/>
  <c r="U637" i="3"/>
  <c r="T637" i="3"/>
  <c r="S637" i="3"/>
  <c r="R637" i="3"/>
  <c r="Q637" i="3"/>
  <c r="P637" i="3"/>
  <c r="O637" i="3"/>
  <c r="N637" i="3"/>
  <c r="M637" i="3"/>
  <c r="Y636" i="3"/>
  <c r="W636" i="3"/>
  <c r="V636" i="3"/>
  <c r="U636" i="3"/>
  <c r="T636" i="3"/>
  <c r="S636" i="3"/>
  <c r="R636" i="3"/>
  <c r="Q636" i="3"/>
  <c r="P636" i="3"/>
  <c r="O636" i="3"/>
  <c r="N636" i="3"/>
  <c r="M636" i="3"/>
  <c r="Y635" i="3"/>
  <c r="W635" i="3"/>
  <c r="V635" i="3"/>
  <c r="U635" i="3"/>
  <c r="T635" i="3"/>
  <c r="S635" i="3"/>
  <c r="R635" i="3"/>
  <c r="Q635" i="3"/>
  <c r="P635" i="3"/>
  <c r="O635" i="3"/>
  <c r="N635" i="3"/>
  <c r="M635" i="3"/>
  <c r="Y634" i="3"/>
  <c r="W634" i="3"/>
  <c r="V634" i="3"/>
  <c r="U634" i="3"/>
  <c r="T634" i="3"/>
  <c r="S634" i="3"/>
  <c r="R634" i="3"/>
  <c r="Q634" i="3"/>
  <c r="P634" i="3"/>
  <c r="O634" i="3"/>
  <c r="N634" i="3"/>
  <c r="M634" i="3"/>
  <c r="Y633" i="3"/>
  <c r="W633" i="3"/>
  <c r="V633" i="3"/>
  <c r="U633" i="3"/>
  <c r="T633" i="3"/>
  <c r="S633" i="3"/>
  <c r="R633" i="3"/>
  <c r="Q633" i="3"/>
  <c r="P633" i="3"/>
  <c r="O633" i="3"/>
  <c r="N633" i="3"/>
  <c r="M633" i="3"/>
  <c r="Y632" i="3"/>
  <c r="W632" i="3"/>
  <c r="V632" i="3"/>
  <c r="U632" i="3"/>
  <c r="T632" i="3"/>
  <c r="S632" i="3"/>
  <c r="R632" i="3"/>
  <c r="Q632" i="3"/>
  <c r="P632" i="3"/>
  <c r="O632" i="3"/>
  <c r="N632" i="3"/>
  <c r="M632" i="3"/>
  <c r="M631" i="3"/>
  <c r="O631" i="3" s="1"/>
  <c r="P631" i="3" s="1"/>
  <c r="Y630" i="3"/>
  <c r="W630" i="3"/>
  <c r="V630" i="3"/>
  <c r="U630" i="3"/>
  <c r="T630" i="3"/>
  <c r="S630" i="3"/>
  <c r="R630" i="3"/>
  <c r="Q630" i="3"/>
  <c r="P630" i="3"/>
  <c r="O630" i="3"/>
  <c r="N630" i="3"/>
  <c r="M630" i="3"/>
  <c r="Y629" i="3"/>
  <c r="W629" i="3"/>
  <c r="V629" i="3"/>
  <c r="U629" i="3"/>
  <c r="T629" i="3"/>
  <c r="S629" i="3"/>
  <c r="R629" i="3"/>
  <c r="Q629" i="3"/>
  <c r="P629" i="3"/>
  <c r="O629" i="3"/>
  <c r="N629" i="3"/>
  <c r="M629" i="3"/>
  <c r="Y628" i="3"/>
  <c r="W628" i="3"/>
  <c r="V628" i="3"/>
  <c r="U628" i="3"/>
  <c r="T628" i="3"/>
  <c r="S628" i="3"/>
  <c r="R628" i="3"/>
  <c r="Q628" i="3"/>
  <c r="P628" i="3"/>
  <c r="O628" i="3"/>
  <c r="N628" i="3"/>
  <c r="M628" i="3"/>
  <c r="P627" i="3"/>
  <c r="Y626" i="3"/>
  <c r="W626" i="3"/>
  <c r="V626" i="3"/>
  <c r="U626" i="3"/>
  <c r="T626" i="3"/>
  <c r="S626" i="3"/>
  <c r="R626" i="3"/>
  <c r="Q626" i="3"/>
  <c r="P626" i="3"/>
  <c r="O626" i="3"/>
  <c r="N626" i="3"/>
  <c r="M626" i="3"/>
  <c r="Y625" i="3"/>
  <c r="W625" i="3"/>
  <c r="V625" i="3"/>
  <c r="U625" i="3"/>
  <c r="T625" i="3"/>
  <c r="S625" i="3"/>
  <c r="R625" i="3"/>
  <c r="Q625" i="3"/>
  <c r="P625" i="3"/>
  <c r="O625" i="3"/>
  <c r="N625" i="3"/>
  <c r="M625" i="3"/>
  <c r="Y624" i="3"/>
  <c r="W624" i="3"/>
  <c r="V624" i="3"/>
  <c r="U624" i="3"/>
  <c r="T624" i="3"/>
  <c r="S624" i="3"/>
  <c r="R624" i="3"/>
  <c r="Q624" i="3"/>
  <c r="P624" i="3"/>
  <c r="O624" i="3"/>
  <c r="N624" i="3"/>
  <c r="M624" i="3"/>
  <c r="Y623" i="3"/>
  <c r="W623" i="3"/>
  <c r="V623" i="3"/>
  <c r="U623" i="3"/>
  <c r="T623" i="3"/>
  <c r="S623" i="3"/>
  <c r="R623" i="3"/>
  <c r="Q623" i="3"/>
  <c r="P623" i="3"/>
  <c r="O623" i="3"/>
  <c r="N623" i="3"/>
  <c r="M623" i="3"/>
  <c r="Y622" i="3"/>
  <c r="W622" i="3"/>
  <c r="V622" i="3"/>
  <c r="U622" i="3"/>
  <c r="T622" i="3"/>
  <c r="S622" i="3"/>
  <c r="R622" i="3"/>
  <c r="Q622" i="3"/>
  <c r="P622" i="3"/>
  <c r="O622" i="3"/>
  <c r="N622" i="3"/>
  <c r="M622" i="3"/>
  <c r="Y621" i="3"/>
  <c r="W621" i="3"/>
  <c r="V621" i="3"/>
  <c r="U621" i="3"/>
  <c r="T621" i="3"/>
  <c r="S621" i="3"/>
  <c r="R621" i="3"/>
  <c r="Q621" i="3"/>
  <c r="P621" i="3"/>
  <c r="O621" i="3"/>
  <c r="N621" i="3"/>
  <c r="M621" i="3"/>
  <c r="Y620" i="3"/>
  <c r="W620" i="3"/>
  <c r="V620" i="3"/>
  <c r="U620" i="3"/>
  <c r="T620" i="3"/>
  <c r="S620" i="3"/>
  <c r="R620" i="3"/>
  <c r="Q620" i="3"/>
  <c r="P620" i="3"/>
  <c r="O620" i="3"/>
  <c r="N620" i="3"/>
  <c r="M620" i="3"/>
  <c r="L620" i="3"/>
  <c r="Y619" i="3"/>
  <c r="W619" i="3"/>
  <c r="V619" i="3"/>
  <c r="U619" i="3"/>
  <c r="T619" i="3"/>
  <c r="S619" i="3"/>
  <c r="R619" i="3"/>
  <c r="Q619" i="3"/>
  <c r="P619" i="3"/>
  <c r="O619" i="3"/>
  <c r="N619" i="3"/>
  <c r="M619" i="3"/>
  <c r="L619" i="3"/>
  <c r="Y618" i="3"/>
  <c r="W618" i="3"/>
  <c r="V618" i="3"/>
  <c r="U618" i="3"/>
  <c r="T618" i="3"/>
  <c r="S618" i="3"/>
  <c r="R618" i="3"/>
  <c r="Q618" i="3"/>
  <c r="P618" i="3"/>
  <c r="O618" i="3"/>
  <c r="N618" i="3"/>
  <c r="M618" i="3"/>
  <c r="Y617" i="3"/>
  <c r="W617" i="3"/>
  <c r="V617" i="3"/>
  <c r="U617" i="3"/>
  <c r="T617" i="3"/>
  <c r="S617" i="3"/>
  <c r="R617" i="3"/>
  <c r="Q617" i="3"/>
  <c r="P617" i="3"/>
  <c r="O617" i="3"/>
  <c r="N617" i="3"/>
  <c r="M617" i="3"/>
  <c r="Y616" i="3"/>
  <c r="W616" i="3"/>
  <c r="V616" i="3"/>
  <c r="U616" i="3"/>
  <c r="T616" i="3"/>
  <c r="S616" i="3"/>
  <c r="R616" i="3"/>
  <c r="Q616" i="3"/>
  <c r="P616" i="3"/>
  <c r="O616" i="3"/>
  <c r="N616" i="3"/>
  <c r="M616" i="3"/>
  <c r="Y615" i="3"/>
  <c r="W615" i="3"/>
  <c r="V615" i="3"/>
  <c r="U615" i="3"/>
  <c r="T615" i="3"/>
  <c r="S615" i="3"/>
  <c r="R615" i="3"/>
  <c r="Q615" i="3"/>
  <c r="P615" i="3"/>
  <c r="O615" i="3"/>
  <c r="N615" i="3"/>
  <c r="M615" i="3"/>
  <c r="Y614" i="3"/>
  <c r="W614" i="3"/>
  <c r="V614" i="3"/>
  <c r="U614" i="3"/>
  <c r="T614" i="3"/>
  <c r="S614" i="3"/>
  <c r="R614" i="3"/>
  <c r="Q614" i="3"/>
  <c r="P614" i="3"/>
  <c r="O614" i="3"/>
  <c r="N614" i="3"/>
  <c r="M614" i="3"/>
  <c r="Y613" i="3"/>
  <c r="W613" i="3"/>
  <c r="V613" i="3"/>
  <c r="U613" i="3"/>
  <c r="T613" i="3"/>
  <c r="S613" i="3"/>
  <c r="R613" i="3"/>
  <c r="Q613" i="3"/>
  <c r="P613" i="3"/>
  <c r="O613" i="3"/>
  <c r="N613" i="3"/>
  <c r="M613" i="3"/>
  <c r="Y612" i="3"/>
  <c r="W612" i="3"/>
  <c r="V612" i="3"/>
  <c r="U612" i="3"/>
  <c r="T612" i="3"/>
  <c r="S612" i="3"/>
  <c r="R612" i="3"/>
  <c r="Q612" i="3"/>
  <c r="P612" i="3"/>
  <c r="O612" i="3"/>
  <c r="N612" i="3"/>
  <c r="M612" i="3"/>
  <c r="Y611" i="3"/>
  <c r="W611" i="3"/>
  <c r="V611" i="3"/>
  <c r="U611" i="3"/>
  <c r="T611" i="3"/>
  <c r="S611" i="3"/>
  <c r="R611" i="3"/>
  <c r="Q611" i="3"/>
  <c r="P611" i="3"/>
  <c r="O611" i="3"/>
  <c r="N611" i="3"/>
  <c r="M611" i="3"/>
  <c r="Y610" i="3"/>
  <c r="W610" i="3"/>
  <c r="V610" i="3"/>
  <c r="U610" i="3"/>
  <c r="T610" i="3"/>
  <c r="S610" i="3"/>
  <c r="R610" i="3"/>
  <c r="Q610" i="3"/>
  <c r="P610" i="3"/>
  <c r="O610" i="3"/>
  <c r="N610" i="3"/>
  <c r="M610" i="3"/>
  <c r="Y609" i="3"/>
  <c r="W609" i="3"/>
  <c r="V609" i="3"/>
  <c r="U609" i="3"/>
  <c r="T609" i="3"/>
  <c r="S609" i="3"/>
  <c r="R609" i="3"/>
  <c r="Q609" i="3"/>
  <c r="P609" i="3"/>
  <c r="O609" i="3"/>
  <c r="N609" i="3"/>
  <c r="M609" i="3"/>
  <c r="Y608" i="3"/>
  <c r="W608" i="3"/>
  <c r="V608" i="3"/>
  <c r="U608" i="3"/>
  <c r="T608" i="3"/>
  <c r="S608" i="3"/>
  <c r="R608" i="3"/>
  <c r="Q608" i="3"/>
  <c r="P608" i="3"/>
  <c r="O608" i="3"/>
  <c r="N608" i="3"/>
  <c r="M608" i="3"/>
  <c r="Y607" i="3"/>
  <c r="W607" i="3"/>
  <c r="V607" i="3"/>
  <c r="U607" i="3"/>
  <c r="T607" i="3"/>
  <c r="S607" i="3"/>
  <c r="R607" i="3"/>
  <c r="Q607" i="3"/>
  <c r="P607" i="3"/>
  <c r="O607" i="3"/>
  <c r="N607" i="3"/>
  <c r="M607" i="3"/>
  <c r="Y606" i="3"/>
  <c r="W606" i="3"/>
  <c r="V606" i="3"/>
  <c r="U606" i="3"/>
  <c r="T606" i="3"/>
  <c r="S606" i="3"/>
  <c r="R606" i="3"/>
  <c r="Q606" i="3"/>
  <c r="P606" i="3"/>
  <c r="O606" i="3"/>
  <c r="N606" i="3"/>
  <c r="M606" i="3"/>
  <c r="Y605" i="3"/>
  <c r="W605" i="3"/>
  <c r="V605" i="3"/>
  <c r="U605" i="3"/>
  <c r="T605" i="3"/>
  <c r="S605" i="3"/>
  <c r="R605" i="3"/>
  <c r="Q605" i="3"/>
  <c r="P605" i="3"/>
  <c r="O605" i="3"/>
  <c r="N605" i="3"/>
  <c r="M605" i="3"/>
  <c r="Y604" i="3"/>
  <c r="W604" i="3"/>
  <c r="V604" i="3"/>
  <c r="U604" i="3"/>
  <c r="T604" i="3"/>
  <c r="S604" i="3"/>
  <c r="R604" i="3"/>
  <c r="Q604" i="3"/>
  <c r="P604" i="3"/>
  <c r="O604" i="3"/>
  <c r="N604" i="3"/>
  <c r="M604" i="3"/>
  <c r="Y603" i="3"/>
  <c r="W603" i="3"/>
  <c r="V603" i="3"/>
  <c r="U603" i="3"/>
  <c r="T603" i="3"/>
  <c r="S603" i="3"/>
  <c r="R603" i="3"/>
  <c r="Q603" i="3"/>
  <c r="P603" i="3"/>
  <c r="O603" i="3"/>
  <c r="N603" i="3"/>
  <c r="M603" i="3"/>
  <c r="Y602" i="3"/>
  <c r="W602" i="3"/>
  <c r="V602" i="3"/>
  <c r="U602" i="3"/>
  <c r="T602" i="3"/>
  <c r="S602" i="3"/>
  <c r="R602" i="3"/>
  <c r="Q602" i="3"/>
  <c r="P602" i="3"/>
  <c r="O602" i="3"/>
  <c r="N602" i="3"/>
  <c r="M602" i="3"/>
  <c r="Y601" i="3"/>
  <c r="W601" i="3"/>
  <c r="V601" i="3"/>
  <c r="U601" i="3"/>
  <c r="T601" i="3"/>
  <c r="S601" i="3"/>
  <c r="R601" i="3"/>
  <c r="Q601" i="3"/>
  <c r="P601" i="3"/>
  <c r="O601" i="3"/>
  <c r="N601" i="3"/>
  <c r="M601" i="3"/>
  <c r="Y600" i="3"/>
  <c r="W600" i="3"/>
  <c r="V600" i="3"/>
  <c r="U600" i="3"/>
  <c r="T600" i="3"/>
  <c r="S600" i="3"/>
  <c r="R600" i="3"/>
  <c r="Q600" i="3"/>
  <c r="P600" i="3"/>
  <c r="O600" i="3"/>
  <c r="N600" i="3"/>
  <c r="M600" i="3"/>
  <c r="Y599" i="3"/>
  <c r="W599" i="3"/>
  <c r="V599" i="3"/>
  <c r="U599" i="3"/>
  <c r="T599" i="3"/>
  <c r="S599" i="3"/>
  <c r="R599" i="3"/>
  <c r="Q599" i="3"/>
  <c r="P599" i="3"/>
  <c r="O599" i="3"/>
  <c r="N599" i="3"/>
  <c r="M599" i="3"/>
  <c r="Y598" i="3"/>
  <c r="W598" i="3"/>
  <c r="V598" i="3"/>
  <c r="U598" i="3"/>
  <c r="T598" i="3"/>
  <c r="S598" i="3"/>
  <c r="R598" i="3"/>
  <c r="Q598" i="3"/>
  <c r="P598" i="3"/>
  <c r="O598" i="3"/>
  <c r="N598" i="3"/>
  <c r="M598" i="3"/>
  <c r="Y597" i="3"/>
  <c r="W597" i="3"/>
  <c r="V597" i="3"/>
  <c r="U597" i="3"/>
  <c r="T597" i="3"/>
  <c r="S597" i="3"/>
  <c r="R597" i="3"/>
  <c r="Q597" i="3"/>
  <c r="P597" i="3"/>
  <c r="O597" i="3"/>
  <c r="N597" i="3"/>
  <c r="M597" i="3"/>
  <c r="Y596" i="3"/>
  <c r="W596" i="3"/>
  <c r="V596" i="3"/>
  <c r="U596" i="3"/>
  <c r="T596" i="3"/>
  <c r="S596" i="3"/>
  <c r="R596" i="3"/>
  <c r="Q596" i="3"/>
  <c r="P596" i="3"/>
  <c r="O596" i="3"/>
  <c r="N596" i="3"/>
  <c r="M596" i="3"/>
  <c r="Y595" i="3"/>
  <c r="W595" i="3"/>
  <c r="V595" i="3"/>
  <c r="U595" i="3"/>
  <c r="T595" i="3"/>
  <c r="S595" i="3"/>
  <c r="R595" i="3"/>
  <c r="Q595" i="3"/>
  <c r="P595" i="3"/>
  <c r="O595" i="3"/>
  <c r="N595" i="3"/>
  <c r="M595" i="3"/>
  <c r="Y594" i="3"/>
  <c r="W594" i="3"/>
  <c r="V594" i="3"/>
  <c r="U594" i="3"/>
  <c r="T594" i="3"/>
  <c r="S594" i="3"/>
  <c r="R594" i="3"/>
  <c r="Q594" i="3"/>
  <c r="P594" i="3"/>
  <c r="O594" i="3"/>
  <c r="N594" i="3"/>
  <c r="M594" i="3"/>
  <c r="Y593" i="3"/>
  <c r="W593" i="3"/>
  <c r="V593" i="3"/>
  <c r="U593" i="3"/>
  <c r="T593" i="3"/>
  <c r="S593" i="3"/>
  <c r="R593" i="3"/>
  <c r="Q593" i="3"/>
  <c r="P593" i="3"/>
  <c r="O593" i="3"/>
  <c r="N593" i="3"/>
  <c r="M593" i="3"/>
  <c r="Y592" i="3"/>
  <c r="W592" i="3"/>
  <c r="V592" i="3"/>
  <c r="U592" i="3"/>
  <c r="T592" i="3"/>
  <c r="S592" i="3"/>
  <c r="R592" i="3"/>
  <c r="Q592" i="3"/>
  <c r="P592" i="3"/>
  <c r="O592" i="3"/>
  <c r="N592" i="3"/>
  <c r="M592" i="3"/>
  <c r="Y591" i="3"/>
  <c r="W591" i="3"/>
  <c r="V591" i="3"/>
  <c r="U591" i="3"/>
  <c r="T591" i="3"/>
  <c r="S591" i="3"/>
  <c r="R591" i="3"/>
  <c r="Q591" i="3"/>
  <c r="P591" i="3"/>
  <c r="O591" i="3"/>
  <c r="N591" i="3"/>
  <c r="M591" i="3"/>
  <c r="Y590" i="3"/>
  <c r="W590" i="3"/>
  <c r="V590" i="3"/>
  <c r="U590" i="3"/>
  <c r="T590" i="3"/>
  <c r="S590" i="3"/>
  <c r="R590" i="3"/>
  <c r="Q590" i="3"/>
  <c r="P590" i="3"/>
  <c r="O590" i="3"/>
  <c r="N590" i="3"/>
  <c r="M590" i="3"/>
  <c r="Y589" i="3"/>
  <c r="W589" i="3"/>
  <c r="V589" i="3"/>
  <c r="U589" i="3"/>
  <c r="T589" i="3"/>
  <c r="S589" i="3"/>
  <c r="R589" i="3"/>
  <c r="Q589" i="3"/>
  <c r="P589" i="3"/>
  <c r="O589" i="3"/>
  <c r="N589" i="3"/>
  <c r="M589" i="3"/>
  <c r="L589" i="3"/>
  <c r="Y588" i="3"/>
  <c r="W588" i="3"/>
  <c r="V588" i="3"/>
  <c r="U588" i="3"/>
  <c r="T588" i="3"/>
  <c r="S588" i="3"/>
  <c r="R588" i="3"/>
  <c r="Q588" i="3"/>
  <c r="P588" i="3"/>
  <c r="O588" i="3"/>
  <c r="N588" i="3"/>
  <c r="M588" i="3"/>
  <c r="Y587" i="3"/>
  <c r="W587" i="3"/>
  <c r="V587" i="3"/>
  <c r="U587" i="3"/>
  <c r="T587" i="3"/>
  <c r="S587" i="3"/>
  <c r="R587" i="3"/>
  <c r="Q587" i="3"/>
  <c r="P587" i="3"/>
  <c r="O587" i="3"/>
  <c r="N587" i="3"/>
  <c r="M587" i="3"/>
  <c r="Y586" i="3"/>
  <c r="W586" i="3"/>
  <c r="V586" i="3"/>
  <c r="U586" i="3"/>
  <c r="T586" i="3"/>
  <c r="S586" i="3"/>
  <c r="R586" i="3"/>
  <c r="Q586" i="3"/>
  <c r="P586" i="3"/>
  <c r="O586" i="3"/>
  <c r="N586" i="3"/>
  <c r="M586" i="3"/>
  <c r="Y585" i="3"/>
  <c r="W585" i="3"/>
  <c r="V585" i="3"/>
  <c r="U585" i="3"/>
  <c r="T585" i="3"/>
  <c r="S585" i="3"/>
  <c r="R585" i="3"/>
  <c r="Q585" i="3"/>
  <c r="P585" i="3"/>
  <c r="O585" i="3"/>
  <c r="N585" i="3"/>
  <c r="M585" i="3"/>
  <c r="L585" i="3"/>
  <c r="Y584" i="3"/>
  <c r="W584" i="3"/>
  <c r="V584" i="3"/>
  <c r="U584" i="3"/>
  <c r="T584" i="3"/>
  <c r="S584" i="3"/>
  <c r="R584" i="3"/>
  <c r="Q584" i="3"/>
  <c r="P584" i="3"/>
  <c r="O584" i="3"/>
  <c r="N584" i="3"/>
  <c r="M584" i="3"/>
  <c r="L584" i="3"/>
  <c r="Y583" i="3"/>
  <c r="W583" i="3"/>
  <c r="V583" i="3"/>
  <c r="U583" i="3"/>
  <c r="T583" i="3"/>
  <c r="S583" i="3"/>
  <c r="R583" i="3"/>
  <c r="Q583" i="3"/>
  <c r="P583" i="3"/>
  <c r="O583" i="3"/>
  <c r="N583" i="3"/>
  <c r="M583" i="3"/>
  <c r="L583" i="3"/>
  <c r="Y582" i="3"/>
  <c r="W582" i="3"/>
  <c r="V582" i="3"/>
  <c r="U582" i="3"/>
  <c r="T582" i="3"/>
  <c r="S582" i="3"/>
  <c r="R582" i="3"/>
  <c r="Q582" i="3"/>
  <c r="P582" i="3"/>
  <c r="O582" i="3"/>
  <c r="N582" i="3"/>
  <c r="M582" i="3"/>
  <c r="L582" i="3"/>
  <c r="Y581" i="3"/>
  <c r="W581" i="3"/>
  <c r="V581" i="3"/>
  <c r="U581" i="3"/>
  <c r="T581" i="3"/>
  <c r="S581" i="3"/>
  <c r="R581" i="3"/>
  <c r="Q581" i="3"/>
  <c r="P581" i="3"/>
  <c r="O581" i="3"/>
  <c r="N581" i="3"/>
  <c r="M581" i="3"/>
  <c r="L581" i="3"/>
  <c r="Y580" i="3"/>
  <c r="W580" i="3"/>
  <c r="V580" i="3"/>
  <c r="U580" i="3"/>
  <c r="T580" i="3"/>
  <c r="S580" i="3"/>
  <c r="R580" i="3"/>
  <c r="Q580" i="3"/>
  <c r="P580" i="3"/>
  <c r="O580" i="3"/>
  <c r="N580" i="3"/>
  <c r="M580" i="3"/>
  <c r="Y579" i="3"/>
  <c r="W579" i="3"/>
  <c r="V579" i="3"/>
  <c r="U579" i="3"/>
  <c r="T579" i="3"/>
  <c r="S579" i="3"/>
  <c r="R579" i="3"/>
  <c r="Q579" i="3"/>
  <c r="P579" i="3"/>
  <c r="O579" i="3"/>
  <c r="N579" i="3"/>
  <c r="M579" i="3"/>
  <c r="Y578" i="3"/>
  <c r="W578" i="3"/>
  <c r="V578" i="3"/>
  <c r="U578" i="3"/>
  <c r="T578" i="3"/>
  <c r="S578" i="3"/>
  <c r="R578" i="3"/>
  <c r="Q578" i="3"/>
  <c r="P578" i="3"/>
  <c r="O578" i="3"/>
  <c r="N578" i="3"/>
  <c r="M578" i="3"/>
  <c r="Y577" i="3"/>
  <c r="W577" i="3"/>
  <c r="V577" i="3"/>
  <c r="U577" i="3"/>
  <c r="T577" i="3"/>
  <c r="S577" i="3"/>
  <c r="R577" i="3"/>
  <c r="Q577" i="3"/>
  <c r="P577" i="3"/>
  <c r="O577" i="3"/>
  <c r="N577" i="3"/>
  <c r="M577" i="3"/>
  <c r="Y576" i="3"/>
  <c r="W576" i="3"/>
  <c r="V576" i="3"/>
  <c r="U576" i="3"/>
  <c r="T576" i="3"/>
  <c r="S576" i="3"/>
  <c r="R576" i="3"/>
  <c r="Q576" i="3"/>
  <c r="P576" i="3"/>
  <c r="O576" i="3"/>
  <c r="N576" i="3"/>
  <c r="M576" i="3"/>
  <c r="Y575" i="3"/>
  <c r="W575" i="3"/>
  <c r="V575" i="3"/>
  <c r="U575" i="3"/>
  <c r="T575" i="3"/>
  <c r="S575" i="3"/>
  <c r="R575" i="3"/>
  <c r="Q575" i="3"/>
  <c r="P575" i="3"/>
  <c r="O575" i="3"/>
  <c r="N575" i="3"/>
  <c r="M575" i="3"/>
  <c r="L575" i="3"/>
  <c r="Y574" i="3"/>
  <c r="X574" i="3"/>
  <c r="W574" i="3"/>
  <c r="V574" i="3"/>
  <c r="U574" i="3"/>
  <c r="T574" i="3"/>
  <c r="S574" i="3"/>
  <c r="R574" i="3"/>
  <c r="Q574" i="3"/>
  <c r="P574" i="3"/>
  <c r="O574" i="3"/>
  <c r="N574" i="3"/>
  <c r="M574" i="3"/>
  <c r="Y573" i="3"/>
  <c r="W573" i="3"/>
  <c r="V573" i="3"/>
  <c r="U573" i="3"/>
  <c r="T573" i="3"/>
  <c r="S573" i="3"/>
  <c r="R573" i="3"/>
  <c r="Q573" i="3"/>
  <c r="P573" i="3"/>
  <c r="O573" i="3"/>
  <c r="N573" i="3"/>
  <c r="M573" i="3"/>
  <c r="Y572" i="3"/>
  <c r="W572" i="3"/>
  <c r="V572" i="3"/>
  <c r="U572" i="3"/>
  <c r="T572" i="3"/>
  <c r="S572" i="3"/>
  <c r="R572" i="3"/>
  <c r="Q572" i="3"/>
  <c r="P572" i="3"/>
  <c r="O572" i="3"/>
  <c r="N572" i="3"/>
  <c r="M572" i="3"/>
  <c r="L572" i="3"/>
  <c r="Y571" i="3"/>
  <c r="W571" i="3"/>
  <c r="V571" i="3"/>
  <c r="U571" i="3"/>
  <c r="T571" i="3"/>
  <c r="S571" i="3"/>
  <c r="R571" i="3"/>
  <c r="Q571" i="3"/>
  <c r="P571" i="3"/>
  <c r="O571" i="3"/>
  <c r="N571" i="3"/>
  <c r="M571" i="3"/>
  <c r="Y570" i="3"/>
  <c r="W570" i="3"/>
  <c r="V570" i="3"/>
  <c r="U570" i="3"/>
  <c r="T570" i="3"/>
  <c r="S570" i="3"/>
  <c r="R570" i="3"/>
  <c r="Q570" i="3"/>
  <c r="P570" i="3"/>
  <c r="O570" i="3"/>
  <c r="N570" i="3"/>
  <c r="M570" i="3"/>
  <c r="Y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Y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Y567" i="3"/>
  <c r="W567" i="3"/>
  <c r="V567" i="3"/>
  <c r="U567" i="3"/>
  <c r="T567" i="3"/>
  <c r="S567" i="3"/>
  <c r="R567" i="3"/>
  <c r="Q567" i="3"/>
  <c r="P567" i="3"/>
  <c r="O567" i="3"/>
  <c r="N567" i="3"/>
  <c r="M567" i="3"/>
  <c r="Y566" i="3"/>
  <c r="X566" i="3"/>
  <c r="W566" i="3"/>
  <c r="V566" i="3"/>
  <c r="U566" i="3"/>
  <c r="T566" i="3"/>
  <c r="S566" i="3"/>
  <c r="R566" i="3"/>
  <c r="Q566" i="3"/>
  <c r="P566" i="3"/>
  <c r="O566" i="3"/>
  <c r="N566" i="3"/>
  <c r="M566" i="3"/>
  <c r="Y565" i="3"/>
  <c r="W565" i="3"/>
  <c r="V565" i="3"/>
  <c r="U565" i="3"/>
  <c r="T565" i="3"/>
  <c r="S565" i="3"/>
  <c r="R565" i="3"/>
  <c r="Q565" i="3"/>
  <c r="P565" i="3"/>
  <c r="O565" i="3"/>
  <c r="N565" i="3"/>
  <c r="M565" i="3"/>
  <c r="Y564" i="3"/>
  <c r="W564" i="3"/>
  <c r="V564" i="3"/>
  <c r="U564" i="3"/>
  <c r="T564" i="3"/>
  <c r="S564" i="3"/>
  <c r="R564" i="3"/>
  <c r="Q564" i="3"/>
  <c r="P564" i="3"/>
  <c r="O564" i="3"/>
  <c r="N564" i="3"/>
  <c r="M564" i="3"/>
  <c r="Y563" i="3"/>
  <c r="W563" i="3"/>
  <c r="V563" i="3"/>
  <c r="U563" i="3"/>
  <c r="T563" i="3"/>
  <c r="S563" i="3"/>
  <c r="R563" i="3"/>
  <c r="Q563" i="3"/>
  <c r="P563" i="3"/>
  <c r="O563" i="3"/>
  <c r="N563" i="3"/>
  <c r="M563" i="3"/>
  <c r="Y562" i="3"/>
  <c r="W562" i="3"/>
  <c r="V562" i="3"/>
  <c r="U562" i="3"/>
  <c r="T562" i="3"/>
  <c r="S562" i="3"/>
  <c r="R562" i="3"/>
  <c r="Q562" i="3"/>
  <c r="P562" i="3"/>
  <c r="O562" i="3"/>
  <c r="N562" i="3"/>
  <c r="M562" i="3"/>
  <c r="Y561" i="3"/>
  <c r="W561" i="3"/>
  <c r="V561" i="3"/>
  <c r="U561" i="3"/>
  <c r="T561" i="3"/>
  <c r="S561" i="3"/>
  <c r="R561" i="3"/>
  <c r="Q561" i="3"/>
  <c r="P561" i="3"/>
  <c r="O561" i="3"/>
  <c r="N561" i="3"/>
  <c r="M561" i="3"/>
  <c r="Y560" i="3"/>
  <c r="W560" i="3"/>
  <c r="V560" i="3"/>
  <c r="U560" i="3"/>
  <c r="T560" i="3"/>
  <c r="S560" i="3"/>
  <c r="R560" i="3"/>
  <c r="Q560" i="3"/>
  <c r="P560" i="3"/>
  <c r="O560" i="3"/>
  <c r="N560" i="3"/>
  <c r="M560" i="3"/>
  <c r="Y559" i="3"/>
  <c r="W559" i="3"/>
  <c r="V559" i="3"/>
  <c r="U559" i="3"/>
  <c r="T559" i="3"/>
  <c r="S559" i="3"/>
  <c r="R559" i="3"/>
  <c r="Q559" i="3"/>
  <c r="P559" i="3"/>
  <c r="O559" i="3"/>
  <c r="N559" i="3"/>
  <c r="M559" i="3"/>
  <c r="Y558" i="3"/>
  <c r="W558" i="3"/>
  <c r="V558" i="3"/>
  <c r="U558" i="3"/>
  <c r="T558" i="3"/>
  <c r="S558" i="3"/>
  <c r="R558" i="3"/>
  <c r="Q558" i="3"/>
  <c r="P558" i="3"/>
  <c r="O558" i="3"/>
  <c r="N558" i="3"/>
  <c r="M558" i="3"/>
  <c r="Y557" i="3"/>
  <c r="W557" i="3"/>
  <c r="V557" i="3"/>
  <c r="U557" i="3"/>
  <c r="T557" i="3"/>
  <c r="S557" i="3"/>
  <c r="R557" i="3"/>
  <c r="Q557" i="3"/>
  <c r="P557" i="3"/>
  <c r="O557" i="3"/>
  <c r="N557" i="3"/>
  <c r="M557" i="3"/>
  <c r="Y556" i="3"/>
  <c r="W556" i="3"/>
  <c r="V556" i="3"/>
  <c r="U556" i="3"/>
  <c r="T556" i="3"/>
  <c r="S556" i="3"/>
  <c r="R556" i="3"/>
  <c r="Q556" i="3"/>
  <c r="P556" i="3"/>
  <c r="O556" i="3"/>
  <c r="N556" i="3"/>
  <c r="M556" i="3"/>
  <c r="Y555" i="3"/>
  <c r="W555" i="3"/>
  <c r="V555" i="3"/>
  <c r="U555" i="3"/>
  <c r="T555" i="3"/>
  <c r="S555" i="3"/>
  <c r="R555" i="3"/>
  <c r="Q555" i="3"/>
  <c r="P555" i="3"/>
  <c r="O555" i="3"/>
  <c r="N555" i="3"/>
  <c r="M555" i="3"/>
  <c r="Y554" i="3"/>
  <c r="W554" i="3"/>
  <c r="V554" i="3"/>
  <c r="U554" i="3"/>
  <c r="T554" i="3"/>
  <c r="S554" i="3"/>
  <c r="R554" i="3"/>
  <c r="Q554" i="3"/>
  <c r="P554" i="3"/>
  <c r="O554" i="3"/>
  <c r="N554" i="3"/>
  <c r="M554" i="3"/>
  <c r="Y553" i="3"/>
  <c r="W553" i="3"/>
  <c r="V553" i="3"/>
  <c r="U553" i="3"/>
  <c r="T553" i="3"/>
  <c r="S553" i="3"/>
  <c r="R553" i="3"/>
  <c r="Q553" i="3"/>
  <c r="P553" i="3"/>
  <c r="O553" i="3"/>
  <c r="N553" i="3"/>
  <c r="M553" i="3"/>
  <c r="Y552" i="3"/>
  <c r="W552" i="3"/>
  <c r="V552" i="3"/>
  <c r="U552" i="3"/>
  <c r="T552" i="3"/>
  <c r="S552" i="3"/>
  <c r="R552" i="3"/>
  <c r="Q552" i="3"/>
  <c r="P552" i="3"/>
  <c r="O552" i="3"/>
  <c r="N552" i="3"/>
  <c r="M552" i="3"/>
  <c r="Y551" i="3"/>
  <c r="W551" i="3"/>
  <c r="V551" i="3"/>
  <c r="U551" i="3"/>
  <c r="T551" i="3"/>
  <c r="S551" i="3"/>
  <c r="R551" i="3"/>
  <c r="Q551" i="3"/>
  <c r="P551" i="3"/>
  <c r="O551" i="3"/>
  <c r="N551" i="3"/>
  <c r="M551" i="3"/>
  <c r="Y550" i="3"/>
  <c r="W550" i="3"/>
  <c r="V550" i="3"/>
  <c r="U550" i="3"/>
  <c r="T550" i="3"/>
  <c r="S550" i="3"/>
  <c r="R550" i="3"/>
  <c r="Q550" i="3"/>
  <c r="P550" i="3"/>
  <c r="O550" i="3"/>
  <c r="N550" i="3"/>
  <c r="M550" i="3"/>
  <c r="Y549" i="3"/>
  <c r="W549" i="3"/>
  <c r="V549" i="3"/>
  <c r="U549" i="3"/>
  <c r="T549" i="3"/>
  <c r="S549" i="3"/>
  <c r="R549" i="3"/>
  <c r="Q549" i="3"/>
  <c r="P549" i="3"/>
  <c r="O549" i="3"/>
  <c r="N549" i="3"/>
  <c r="M549" i="3"/>
  <c r="Y548" i="3"/>
  <c r="W548" i="3"/>
  <c r="V548" i="3"/>
  <c r="U548" i="3"/>
  <c r="T548" i="3"/>
  <c r="S548" i="3"/>
  <c r="R548" i="3"/>
  <c r="Q548" i="3"/>
  <c r="P548" i="3"/>
  <c r="O548" i="3"/>
  <c r="N548" i="3"/>
  <c r="M548" i="3"/>
  <c r="Y547" i="3"/>
  <c r="W547" i="3"/>
  <c r="V547" i="3"/>
  <c r="U547" i="3"/>
  <c r="T547" i="3"/>
  <c r="S547" i="3"/>
  <c r="R547" i="3"/>
  <c r="Q547" i="3"/>
  <c r="P547" i="3"/>
  <c r="O547" i="3"/>
  <c r="N547" i="3"/>
  <c r="M547" i="3"/>
  <c r="Y546" i="3"/>
  <c r="W546" i="3"/>
  <c r="V546" i="3"/>
  <c r="U546" i="3"/>
  <c r="T546" i="3"/>
  <c r="S546" i="3"/>
  <c r="R546" i="3"/>
  <c r="Q546" i="3"/>
  <c r="P546" i="3"/>
  <c r="O546" i="3"/>
  <c r="N546" i="3"/>
  <c r="M546" i="3"/>
  <c r="Y545" i="3"/>
  <c r="W545" i="3"/>
  <c r="V545" i="3"/>
  <c r="U545" i="3"/>
  <c r="T545" i="3"/>
  <c r="S545" i="3"/>
  <c r="R545" i="3"/>
  <c r="Q545" i="3"/>
  <c r="P545" i="3"/>
  <c r="O545" i="3"/>
  <c r="N545" i="3"/>
  <c r="M545" i="3"/>
  <c r="Y544" i="3"/>
  <c r="W544" i="3"/>
  <c r="V544" i="3"/>
  <c r="U544" i="3"/>
  <c r="T544" i="3"/>
  <c r="S544" i="3"/>
  <c r="R544" i="3"/>
  <c r="Q544" i="3"/>
  <c r="P544" i="3"/>
  <c r="O544" i="3"/>
  <c r="N544" i="3"/>
  <c r="M544" i="3"/>
  <c r="Y543" i="3"/>
  <c r="W543" i="3"/>
  <c r="V543" i="3"/>
  <c r="U543" i="3"/>
  <c r="T543" i="3"/>
  <c r="S543" i="3"/>
  <c r="R543" i="3"/>
  <c r="Q543" i="3"/>
  <c r="P543" i="3"/>
  <c r="O543" i="3"/>
  <c r="N543" i="3"/>
  <c r="M543" i="3"/>
  <c r="Y542" i="3"/>
  <c r="W542" i="3"/>
  <c r="V542" i="3"/>
  <c r="U542" i="3"/>
  <c r="T542" i="3"/>
  <c r="S542" i="3"/>
  <c r="R542" i="3"/>
  <c r="Q542" i="3"/>
  <c r="P542" i="3"/>
  <c r="O542" i="3"/>
  <c r="N542" i="3"/>
  <c r="M542" i="3"/>
  <c r="Y541" i="3"/>
  <c r="W541" i="3"/>
  <c r="V541" i="3"/>
  <c r="U541" i="3"/>
  <c r="T541" i="3"/>
  <c r="S541" i="3"/>
  <c r="R541" i="3"/>
  <c r="Q541" i="3"/>
  <c r="P541" i="3"/>
  <c r="O541" i="3"/>
  <c r="N541" i="3"/>
  <c r="M541" i="3"/>
  <c r="Y540" i="3"/>
  <c r="W540" i="3"/>
  <c r="V540" i="3"/>
  <c r="U540" i="3"/>
  <c r="T540" i="3"/>
  <c r="S540" i="3"/>
  <c r="R540" i="3"/>
  <c r="Q540" i="3"/>
  <c r="P540" i="3"/>
  <c r="O540" i="3"/>
  <c r="N540" i="3"/>
  <c r="M540" i="3"/>
  <c r="Y539" i="3"/>
  <c r="W539" i="3"/>
  <c r="V539" i="3"/>
  <c r="U539" i="3"/>
  <c r="T539" i="3"/>
  <c r="S539" i="3"/>
  <c r="R539" i="3"/>
  <c r="Q539" i="3"/>
  <c r="P539" i="3"/>
  <c r="O539" i="3"/>
  <c r="N539" i="3"/>
  <c r="M539" i="3"/>
  <c r="L539" i="3"/>
  <c r="Y538" i="3"/>
  <c r="W538" i="3"/>
  <c r="V538" i="3"/>
  <c r="U538" i="3"/>
  <c r="T538" i="3"/>
  <c r="S538" i="3"/>
  <c r="R538" i="3"/>
  <c r="Q538" i="3"/>
  <c r="P538" i="3"/>
  <c r="O538" i="3"/>
  <c r="N538" i="3"/>
  <c r="M538" i="3"/>
  <c r="Y537" i="3"/>
  <c r="W537" i="3"/>
  <c r="V537" i="3"/>
  <c r="U537" i="3"/>
  <c r="T537" i="3"/>
  <c r="S537" i="3"/>
  <c r="R537" i="3"/>
  <c r="Q537" i="3"/>
  <c r="P537" i="3"/>
  <c r="O537" i="3"/>
  <c r="N537" i="3"/>
  <c r="M537" i="3"/>
  <c r="Y536" i="3"/>
  <c r="W536" i="3"/>
  <c r="V536" i="3"/>
  <c r="U536" i="3"/>
  <c r="T536" i="3"/>
  <c r="S536" i="3"/>
  <c r="R536" i="3"/>
  <c r="Q536" i="3"/>
  <c r="P536" i="3"/>
  <c r="O536" i="3"/>
  <c r="N536" i="3"/>
  <c r="M536" i="3"/>
  <c r="Y535" i="3"/>
  <c r="W535" i="3"/>
  <c r="V535" i="3"/>
  <c r="U535" i="3"/>
  <c r="T535" i="3"/>
  <c r="S535" i="3"/>
  <c r="R535" i="3"/>
  <c r="Q535" i="3"/>
  <c r="P535" i="3"/>
  <c r="O535" i="3"/>
  <c r="N535" i="3"/>
  <c r="M535" i="3"/>
  <c r="Y534" i="3"/>
  <c r="W534" i="3"/>
  <c r="V534" i="3"/>
  <c r="U534" i="3"/>
  <c r="T534" i="3"/>
  <c r="S534" i="3"/>
  <c r="R534" i="3"/>
  <c r="Q534" i="3"/>
  <c r="P534" i="3"/>
  <c r="O534" i="3"/>
  <c r="N534" i="3"/>
  <c r="M534" i="3"/>
  <c r="L534" i="3"/>
  <c r="Y533" i="3"/>
  <c r="W533" i="3"/>
  <c r="V533" i="3"/>
  <c r="U533" i="3"/>
  <c r="T533" i="3"/>
  <c r="S533" i="3"/>
  <c r="R533" i="3"/>
  <c r="Q533" i="3"/>
  <c r="P533" i="3"/>
  <c r="O533" i="3"/>
  <c r="N533" i="3"/>
  <c r="M533" i="3"/>
  <c r="Y532" i="3"/>
  <c r="W532" i="3"/>
  <c r="V532" i="3"/>
  <c r="U532" i="3"/>
  <c r="T532" i="3"/>
  <c r="S532" i="3"/>
  <c r="R532" i="3"/>
  <c r="Q532" i="3"/>
  <c r="P532" i="3"/>
  <c r="O532" i="3"/>
  <c r="N532" i="3"/>
  <c r="M532" i="3"/>
  <c r="Y531" i="3"/>
  <c r="W531" i="3"/>
  <c r="V531" i="3"/>
  <c r="U531" i="3"/>
  <c r="T531" i="3"/>
  <c r="S531" i="3"/>
  <c r="R531" i="3"/>
  <c r="Q531" i="3"/>
  <c r="P531" i="3"/>
  <c r="O531" i="3"/>
  <c r="N531" i="3"/>
  <c r="M531" i="3"/>
  <c r="Y530" i="3"/>
  <c r="W530" i="3"/>
  <c r="V530" i="3"/>
  <c r="U530" i="3"/>
  <c r="T530" i="3"/>
  <c r="S530" i="3"/>
  <c r="R530" i="3"/>
  <c r="Q530" i="3"/>
  <c r="P530" i="3"/>
  <c r="O530" i="3"/>
  <c r="N530" i="3"/>
  <c r="M530" i="3"/>
  <c r="Y529" i="3"/>
  <c r="W529" i="3"/>
  <c r="V529" i="3"/>
  <c r="U529" i="3"/>
  <c r="T529" i="3"/>
  <c r="S529" i="3"/>
  <c r="R529" i="3"/>
  <c r="Q529" i="3"/>
  <c r="P529" i="3"/>
  <c r="O529" i="3"/>
  <c r="N529" i="3"/>
  <c r="M529" i="3"/>
  <c r="Y528" i="3"/>
  <c r="W528" i="3"/>
  <c r="V528" i="3"/>
  <c r="U528" i="3"/>
  <c r="T528" i="3"/>
  <c r="S528" i="3"/>
  <c r="R528" i="3"/>
  <c r="Q528" i="3"/>
  <c r="P528" i="3"/>
  <c r="O528" i="3"/>
  <c r="N528" i="3"/>
  <c r="M528" i="3"/>
  <c r="Y527" i="3"/>
  <c r="W527" i="3"/>
  <c r="V527" i="3"/>
  <c r="U527" i="3"/>
  <c r="T527" i="3"/>
  <c r="S527" i="3"/>
  <c r="R527" i="3"/>
  <c r="Q527" i="3"/>
  <c r="P527" i="3"/>
  <c r="O527" i="3"/>
  <c r="N527" i="3"/>
  <c r="M527" i="3"/>
  <c r="Y526" i="3"/>
  <c r="X526" i="3"/>
  <c r="W526" i="3"/>
  <c r="V526" i="3"/>
  <c r="U526" i="3"/>
  <c r="T526" i="3"/>
  <c r="S526" i="3"/>
  <c r="R526" i="3"/>
  <c r="Q526" i="3"/>
  <c r="P526" i="3"/>
  <c r="O526" i="3"/>
  <c r="N526" i="3"/>
  <c r="M526" i="3"/>
  <c r="Y525" i="3"/>
  <c r="W525" i="3"/>
  <c r="V525" i="3"/>
  <c r="U525" i="3"/>
  <c r="T525" i="3"/>
  <c r="S525" i="3"/>
  <c r="R525" i="3"/>
  <c r="Q525" i="3"/>
  <c r="P525" i="3"/>
  <c r="O525" i="3"/>
  <c r="N525" i="3"/>
  <c r="M525" i="3"/>
  <c r="Y524" i="3"/>
  <c r="X524" i="3"/>
  <c r="W524" i="3"/>
  <c r="V524" i="3"/>
  <c r="U524" i="3"/>
  <c r="T524" i="3"/>
  <c r="S524" i="3"/>
  <c r="R524" i="3"/>
  <c r="Q524" i="3"/>
  <c r="P524" i="3"/>
  <c r="O524" i="3"/>
  <c r="N524" i="3"/>
  <c r="M524" i="3"/>
  <c r="Y523" i="3"/>
  <c r="W523" i="3"/>
  <c r="V523" i="3"/>
  <c r="U523" i="3"/>
  <c r="T523" i="3"/>
  <c r="S523" i="3"/>
  <c r="R523" i="3"/>
  <c r="Q523" i="3"/>
  <c r="P523" i="3"/>
  <c r="O523" i="3"/>
  <c r="N523" i="3"/>
  <c r="M523" i="3"/>
  <c r="L523" i="3"/>
  <c r="Y522" i="3"/>
  <c r="W522" i="3"/>
  <c r="V522" i="3"/>
  <c r="U522" i="3"/>
  <c r="T522" i="3"/>
  <c r="S522" i="3"/>
  <c r="R522" i="3"/>
  <c r="Q522" i="3"/>
  <c r="P522" i="3"/>
  <c r="O522" i="3"/>
  <c r="N522" i="3"/>
  <c r="M522" i="3"/>
  <c r="L522" i="3"/>
  <c r="Y521" i="3"/>
  <c r="W521" i="3"/>
  <c r="V521" i="3"/>
  <c r="U521" i="3"/>
  <c r="T521" i="3"/>
  <c r="S521" i="3"/>
  <c r="R521" i="3"/>
  <c r="Q521" i="3"/>
  <c r="P521" i="3"/>
  <c r="O521" i="3"/>
  <c r="N521" i="3"/>
  <c r="M521" i="3"/>
  <c r="L521" i="3"/>
  <c r="Y520" i="3"/>
  <c r="W520" i="3"/>
  <c r="V520" i="3"/>
  <c r="U520" i="3"/>
  <c r="T520" i="3"/>
  <c r="S520" i="3"/>
  <c r="R520" i="3"/>
  <c r="Q520" i="3"/>
  <c r="P520" i="3"/>
  <c r="O520" i="3"/>
  <c r="N520" i="3"/>
  <c r="M520" i="3"/>
  <c r="Y519" i="3"/>
  <c r="W519" i="3"/>
  <c r="V519" i="3"/>
  <c r="U519" i="3"/>
  <c r="T519" i="3"/>
  <c r="S519" i="3"/>
  <c r="R519" i="3"/>
  <c r="Q519" i="3"/>
  <c r="P519" i="3"/>
  <c r="O519" i="3"/>
  <c r="N519" i="3"/>
  <c r="M519" i="3"/>
  <c r="Y518" i="3"/>
  <c r="W518" i="3"/>
  <c r="V518" i="3"/>
  <c r="U518" i="3"/>
  <c r="T518" i="3"/>
  <c r="S518" i="3"/>
  <c r="R518" i="3"/>
  <c r="Q518" i="3"/>
  <c r="P518" i="3"/>
  <c r="O518" i="3"/>
  <c r="N518" i="3"/>
  <c r="M518" i="3"/>
  <c r="L518" i="3"/>
  <c r="Y517" i="3"/>
  <c r="W517" i="3"/>
  <c r="V517" i="3"/>
  <c r="U517" i="3"/>
  <c r="T517" i="3"/>
  <c r="S517" i="3"/>
  <c r="R517" i="3"/>
  <c r="Q517" i="3"/>
  <c r="P517" i="3"/>
  <c r="O517" i="3"/>
  <c r="N517" i="3"/>
  <c r="M517" i="3"/>
  <c r="Y516" i="3"/>
  <c r="W516" i="3"/>
  <c r="V516" i="3"/>
  <c r="U516" i="3"/>
  <c r="T516" i="3"/>
  <c r="S516" i="3"/>
  <c r="R516" i="3"/>
  <c r="Q516" i="3"/>
  <c r="P516" i="3"/>
  <c r="O516" i="3"/>
  <c r="N516" i="3"/>
  <c r="M516" i="3"/>
  <c r="L516" i="3"/>
  <c r="Y515" i="3"/>
  <c r="W515" i="3"/>
  <c r="V515" i="3"/>
  <c r="U515" i="3"/>
  <c r="T515" i="3"/>
  <c r="S515" i="3"/>
  <c r="R515" i="3"/>
  <c r="Q515" i="3"/>
  <c r="P515" i="3"/>
  <c r="O515" i="3"/>
  <c r="N515" i="3"/>
  <c r="M515" i="3"/>
  <c r="Y514" i="3"/>
  <c r="W514" i="3"/>
  <c r="V514" i="3"/>
  <c r="U514" i="3"/>
  <c r="T514" i="3"/>
  <c r="S514" i="3"/>
  <c r="R514" i="3"/>
  <c r="Q514" i="3"/>
  <c r="P514" i="3"/>
  <c r="O514" i="3"/>
  <c r="N514" i="3"/>
  <c r="M514" i="3"/>
  <c r="Y513" i="3"/>
  <c r="W513" i="3"/>
  <c r="V513" i="3"/>
  <c r="U513" i="3"/>
  <c r="T513" i="3"/>
  <c r="S513" i="3"/>
  <c r="R513" i="3"/>
  <c r="Q513" i="3"/>
  <c r="P513" i="3"/>
  <c r="O513" i="3"/>
  <c r="N513" i="3"/>
  <c r="M513" i="3"/>
  <c r="Y512" i="3"/>
  <c r="W512" i="3"/>
  <c r="V512" i="3"/>
  <c r="U512" i="3"/>
  <c r="T512" i="3"/>
  <c r="S512" i="3"/>
  <c r="R512" i="3"/>
  <c r="Q512" i="3"/>
  <c r="P512" i="3"/>
  <c r="O512" i="3"/>
  <c r="N512" i="3"/>
  <c r="M512" i="3"/>
  <c r="Y511" i="3"/>
  <c r="W511" i="3"/>
  <c r="V511" i="3"/>
  <c r="U511" i="3"/>
  <c r="T511" i="3"/>
  <c r="S511" i="3"/>
  <c r="R511" i="3"/>
  <c r="Q511" i="3"/>
  <c r="P511" i="3"/>
  <c r="O511" i="3"/>
  <c r="N511" i="3"/>
  <c r="M511" i="3"/>
  <c r="Y510" i="3"/>
  <c r="X510" i="3"/>
  <c r="W510" i="3"/>
  <c r="V510" i="3"/>
  <c r="U510" i="3"/>
  <c r="T510" i="3"/>
  <c r="S510" i="3"/>
  <c r="R510" i="3"/>
  <c r="Q510" i="3"/>
  <c r="P510" i="3"/>
  <c r="O510" i="3"/>
  <c r="N510" i="3"/>
  <c r="M510" i="3"/>
  <c r="Y509" i="3"/>
  <c r="W509" i="3"/>
  <c r="V509" i="3"/>
  <c r="U509" i="3"/>
  <c r="T509" i="3"/>
  <c r="S509" i="3"/>
  <c r="R509" i="3"/>
  <c r="Q509" i="3"/>
  <c r="P509" i="3"/>
  <c r="O509" i="3"/>
  <c r="N509" i="3"/>
  <c r="M509" i="3"/>
  <c r="Y508" i="3"/>
  <c r="W508" i="3"/>
  <c r="V508" i="3"/>
  <c r="U508" i="3"/>
  <c r="T508" i="3"/>
  <c r="S508" i="3"/>
  <c r="R508" i="3"/>
  <c r="Q508" i="3"/>
  <c r="P508" i="3"/>
  <c r="O508" i="3"/>
  <c r="N508" i="3"/>
  <c r="M508" i="3"/>
  <c r="Y507" i="3"/>
  <c r="W507" i="3"/>
  <c r="V507" i="3"/>
  <c r="U507" i="3"/>
  <c r="T507" i="3"/>
  <c r="S507" i="3"/>
  <c r="R507" i="3"/>
  <c r="Q507" i="3"/>
  <c r="P507" i="3"/>
  <c r="O507" i="3"/>
  <c r="N507" i="3"/>
  <c r="M507" i="3"/>
  <c r="Y506" i="3"/>
  <c r="W506" i="3"/>
  <c r="V506" i="3"/>
  <c r="U506" i="3"/>
  <c r="T506" i="3"/>
  <c r="S506" i="3"/>
  <c r="R506" i="3"/>
  <c r="Q506" i="3"/>
  <c r="P506" i="3"/>
  <c r="O506" i="3"/>
  <c r="N506" i="3"/>
  <c r="M506" i="3"/>
  <c r="Y505" i="3"/>
  <c r="W505" i="3"/>
  <c r="V505" i="3"/>
  <c r="U505" i="3"/>
  <c r="T505" i="3"/>
  <c r="S505" i="3"/>
  <c r="R505" i="3"/>
  <c r="Q505" i="3"/>
  <c r="P505" i="3"/>
  <c r="O505" i="3"/>
  <c r="N505" i="3"/>
  <c r="M505" i="3"/>
  <c r="L505" i="3"/>
  <c r="Y504" i="3"/>
  <c r="W504" i="3"/>
  <c r="V504" i="3"/>
  <c r="U504" i="3"/>
  <c r="T504" i="3"/>
  <c r="S504" i="3"/>
  <c r="R504" i="3"/>
  <c r="Q504" i="3"/>
  <c r="P504" i="3"/>
  <c r="O504" i="3"/>
  <c r="N504" i="3"/>
  <c r="M504" i="3"/>
  <c r="Y503" i="3"/>
  <c r="W503" i="3"/>
  <c r="V503" i="3"/>
  <c r="U503" i="3"/>
  <c r="T503" i="3"/>
  <c r="S503" i="3"/>
  <c r="R503" i="3"/>
  <c r="Q503" i="3"/>
  <c r="P503" i="3"/>
  <c r="O503" i="3"/>
  <c r="N503" i="3"/>
  <c r="M503" i="3"/>
  <c r="L503" i="3"/>
  <c r="Y502" i="3"/>
  <c r="W502" i="3"/>
  <c r="V502" i="3"/>
  <c r="U502" i="3"/>
  <c r="T502" i="3"/>
  <c r="S502" i="3"/>
  <c r="R502" i="3"/>
  <c r="Q502" i="3"/>
  <c r="P502" i="3"/>
  <c r="O502" i="3"/>
  <c r="N502" i="3"/>
  <c r="M502" i="3"/>
  <c r="Y501" i="3"/>
  <c r="W501" i="3"/>
  <c r="V501" i="3"/>
  <c r="U501" i="3"/>
  <c r="T501" i="3"/>
  <c r="S501" i="3"/>
  <c r="R501" i="3"/>
  <c r="Q501" i="3"/>
  <c r="P501" i="3"/>
  <c r="O501" i="3"/>
  <c r="N501" i="3"/>
  <c r="M501" i="3"/>
  <c r="Y500" i="3"/>
  <c r="W500" i="3"/>
  <c r="V500" i="3"/>
  <c r="U500" i="3"/>
  <c r="T500" i="3"/>
  <c r="S500" i="3"/>
  <c r="R500" i="3"/>
  <c r="Q500" i="3"/>
  <c r="P500" i="3"/>
  <c r="O500" i="3"/>
  <c r="N500" i="3"/>
  <c r="M500" i="3"/>
  <c r="Y499" i="3"/>
  <c r="W499" i="3"/>
  <c r="V499" i="3"/>
  <c r="U499" i="3"/>
  <c r="T499" i="3"/>
  <c r="S499" i="3"/>
  <c r="R499" i="3"/>
  <c r="Q499" i="3"/>
  <c r="P499" i="3"/>
  <c r="O499" i="3"/>
  <c r="N499" i="3"/>
  <c r="M499" i="3"/>
  <c r="Y498" i="3"/>
  <c r="W498" i="3"/>
  <c r="V498" i="3"/>
  <c r="U498" i="3"/>
  <c r="T498" i="3"/>
  <c r="S498" i="3"/>
  <c r="R498" i="3"/>
  <c r="Q498" i="3"/>
  <c r="P498" i="3"/>
  <c r="O498" i="3"/>
  <c r="N498" i="3"/>
  <c r="M498" i="3"/>
  <c r="Y497" i="3"/>
  <c r="W497" i="3"/>
  <c r="V497" i="3"/>
  <c r="U497" i="3"/>
  <c r="T497" i="3"/>
  <c r="S497" i="3"/>
  <c r="R497" i="3"/>
  <c r="Q497" i="3"/>
  <c r="P497" i="3"/>
  <c r="O497" i="3"/>
  <c r="N497" i="3"/>
  <c r="M497" i="3"/>
  <c r="L497" i="3"/>
  <c r="Y496" i="3"/>
  <c r="W496" i="3"/>
  <c r="V496" i="3"/>
  <c r="U496" i="3"/>
  <c r="T496" i="3"/>
  <c r="S496" i="3"/>
  <c r="R496" i="3"/>
  <c r="Q496" i="3"/>
  <c r="P496" i="3"/>
  <c r="O496" i="3"/>
  <c r="N496" i="3"/>
  <c r="M496" i="3"/>
  <c r="Y495" i="3"/>
  <c r="W495" i="3"/>
  <c r="V495" i="3"/>
  <c r="U495" i="3"/>
  <c r="T495" i="3"/>
  <c r="S495" i="3"/>
  <c r="R495" i="3"/>
  <c r="Q495" i="3"/>
  <c r="P495" i="3"/>
  <c r="O495" i="3"/>
  <c r="N495" i="3"/>
  <c r="M495" i="3"/>
  <c r="L495" i="3"/>
  <c r="Y494" i="3"/>
  <c r="W494" i="3"/>
  <c r="V494" i="3"/>
  <c r="U494" i="3"/>
  <c r="T494" i="3"/>
  <c r="S494" i="3"/>
  <c r="R494" i="3"/>
  <c r="Q494" i="3"/>
  <c r="P494" i="3"/>
  <c r="O494" i="3"/>
  <c r="N494" i="3"/>
  <c r="M494" i="3"/>
  <c r="L494" i="3"/>
  <c r="Y493" i="3"/>
  <c r="W493" i="3"/>
  <c r="V493" i="3"/>
  <c r="U493" i="3"/>
  <c r="T493" i="3"/>
  <c r="S493" i="3"/>
  <c r="R493" i="3"/>
  <c r="Q493" i="3"/>
  <c r="P493" i="3"/>
  <c r="O493" i="3"/>
  <c r="N493" i="3"/>
  <c r="M493" i="3"/>
  <c r="L493" i="3"/>
  <c r="Y492" i="3"/>
  <c r="W492" i="3"/>
  <c r="V492" i="3"/>
  <c r="U492" i="3"/>
  <c r="T492" i="3"/>
  <c r="S492" i="3"/>
  <c r="R492" i="3"/>
  <c r="Q492" i="3"/>
  <c r="P492" i="3"/>
  <c r="O492" i="3"/>
  <c r="N492" i="3"/>
  <c r="M492" i="3"/>
  <c r="Y491" i="3"/>
  <c r="W491" i="3"/>
  <c r="V491" i="3"/>
  <c r="U491" i="3"/>
  <c r="T491" i="3"/>
  <c r="S491" i="3"/>
  <c r="R491" i="3"/>
  <c r="Q491" i="3"/>
  <c r="P491" i="3"/>
  <c r="O491" i="3"/>
  <c r="N491" i="3"/>
  <c r="M491" i="3"/>
  <c r="Y490" i="3"/>
  <c r="X490" i="3"/>
  <c r="W490" i="3"/>
  <c r="V490" i="3"/>
  <c r="U490" i="3"/>
  <c r="T490" i="3"/>
  <c r="S490" i="3"/>
  <c r="R490" i="3"/>
  <c r="Q490" i="3"/>
  <c r="P490" i="3"/>
  <c r="O490" i="3"/>
  <c r="N490" i="3"/>
  <c r="M490" i="3"/>
  <c r="Y489" i="3"/>
  <c r="W489" i="3"/>
  <c r="V489" i="3"/>
  <c r="U489" i="3"/>
  <c r="T489" i="3"/>
  <c r="S489" i="3"/>
  <c r="R489" i="3"/>
  <c r="Q489" i="3"/>
  <c r="P489" i="3"/>
  <c r="O489" i="3"/>
  <c r="N489" i="3"/>
  <c r="M489" i="3"/>
  <c r="Y488" i="3"/>
  <c r="W488" i="3"/>
  <c r="V488" i="3"/>
  <c r="U488" i="3"/>
  <c r="T488" i="3"/>
  <c r="S488" i="3"/>
  <c r="R488" i="3"/>
  <c r="Q488" i="3"/>
  <c r="P488" i="3"/>
  <c r="O488" i="3"/>
  <c r="N488" i="3"/>
  <c r="M488" i="3"/>
  <c r="Y487" i="3"/>
  <c r="W487" i="3"/>
  <c r="V487" i="3"/>
  <c r="U487" i="3"/>
  <c r="T487" i="3"/>
  <c r="S487" i="3"/>
  <c r="R487" i="3"/>
  <c r="Q487" i="3"/>
  <c r="P487" i="3"/>
  <c r="O487" i="3"/>
  <c r="N487" i="3"/>
  <c r="M487" i="3"/>
  <c r="Y486" i="3"/>
  <c r="W486" i="3"/>
  <c r="V486" i="3"/>
  <c r="U486" i="3"/>
  <c r="T486" i="3"/>
  <c r="S486" i="3"/>
  <c r="R486" i="3"/>
  <c r="Q486" i="3"/>
  <c r="P486" i="3"/>
  <c r="O486" i="3"/>
  <c r="N486" i="3"/>
  <c r="M486" i="3"/>
  <c r="Y485" i="3"/>
  <c r="W485" i="3"/>
  <c r="V485" i="3"/>
  <c r="U485" i="3"/>
  <c r="T485" i="3"/>
  <c r="S485" i="3"/>
  <c r="R485" i="3"/>
  <c r="Q485" i="3"/>
  <c r="P485" i="3"/>
  <c r="O485" i="3"/>
  <c r="N485" i="3"/>
  <c r="M485" i="3"/>
  <c r="Y484" i="3"/>
  <c r="W484" i="3"/>
  <c r="V484" i="3"/>
  <c r="U484" i="3"/>
  <c r="T484" i="3"/>
  <c r="S484" i="3"/>
  <c r="R484" i="3"/>
  <c r="Q484" i="3"/>
  <c r="P484" i="3"/>
  <c r="O484" i="3"/>
  <c r="N484" i="3"/>
  <c r="M484" i="3"/>
  <c r="Y483" i="3"/>
  <c r="W483" i="3"/>
  <c r="V483" i="3"/>
  <c r="U483" i="3"/>
  <c r="T483" i="3"/>
  <c r="S483" i="3"/>
  <c r="R483" i="3"/>
  <c r="Q483" i="3"/>
  <c r="P483" i="3"/>
  <c r="O483" i="3"/>
  <c r="N483" i="3"/>
  <c r="M483" i="3"/>
  <c r="Y482" i="3"/>
  <c r="W482" i="3"/>
  <c r="V482" i="3"/>
  <c r="U482" i="3"/>
  <c r="T482" i="3"/>
  <c r="S482" i="3"/>
  <c r="R482" i="3"/>
  <c r="Q482" i="3"/>
  <c r="P482" i="3"/>
  <c r="O482" i="3"/>
  <c r="N482" i="3"/>
  <c r="M482" i="3"/>
  <c r="L482" i="3"/>
  <c r="Y481" i="3"/>
  <c r="W481" i="3"/>
  <c r="V481" i="3"/>
  <c r="U481" i="3"/>
  <c r="T481" i="3"/>
  <c r="S481" i="3"/>
  <c r="R481" i="3"/>
  <c r="Q481" i="3"/>
  <c r="P481" i="3"/>
  <c r="O481" i="3"/>
  <c r="N481" i="3"/>
  <c r="M481" i="3"/>
  <c r="L481" i="3"/>
  <c r="Y480" i="3"/>
  <c r="W480" i="3"/>
  <c r="V480" i="3"/>
  <c r="U480" i="3"/>
  <c r="T480" i="3"/>
  <c r="S480" i="3"/>
  <c r="R480" i="3"/>
  <c r="Q480" i="3"/>
  <c r="P480" i="3"/>
  <c r="O480" i="3"/>
  <c r="N480" i="3"/>
  <c r="M480" i="3"/>
  <c r="Y479" i="3"/>
  <c r="W479" i="3"/>
  <c r="V479" i="3"/>
  <c r="U479" i="3"/>
  <c r="T479" i="3"/>
  <c r="S479" i="3"/>
  <c r="R479" i="3"/>
  <c r="Q479" i="3"/>
  <c r="P479" i="3"/>
  <c r="O479" i="3"/>
  <c r="N479" i="3"/>
  <c r="M479" i="3"/>
  <c r="O478" i="3"/>
  <c r="P478" i="3" s="1"/>
  <c r="M478" i="3"/>
  <c r="Y477" i="3"/>
  <c r="W477" i="3"/>
  <c r="V477" i="3"/>
  <c r="U477" i="3"/>
  <c r="T477" i="3"/>
  <c r="S477" i="3"/>
  <c r="R477" i="3"/>
  <c r="Q477" i="3"/>
  <c r="P477" i="3"/>
  <c r="O477" i="3"/>
  <c r="N477" i="3"/>
  <c r="M477" i="3"/>
  <c r="Y476" i="3"/>
  <c r="W476" i="3"/>
  <c r="V476" i="3"/>
  <c r="U476" i="3"/>
  <c r="T476" i="3"/>
  <c r="S476" i="3"/>
  <c r="R476" i="3"/>
  <c r="Q476" i="3"/>
  <c r="P476" i="3"/>
  <c r="O476" i="3"/>
  <c r="N476" i="3"/>
  <c r="M476" i="3"/>
  <c r="Y475" i="3"/>
  <c r="W475" i="3"/>
  <c r="V475" i="3"/>
  <c r="U475" i="3"/>
  <c r="T475" i="3"/>
  <c r="S475" i="3"/>
  <c r="R475" i="3"/>
  <c r="Q475" i="3"/>
  <c r="P475" i="3"/>
  <c r="O475" i="3"/>
  <c r="N475" i="3"/>
  <c r="M475" i="3"/>
  <c r="Y474" i="3"/>
  <c r="W474" i="3"/>
  <c r="V474" i="3"/>
  <c r="U474" i="3"/>
  <c r="T474" i="3"/>
  <c r="S474" i="3"/>
  <c r="R474" i="3"/>
  <c r="Q474" i="3"/>
  <c r="P474" i="3"/>
  <c r="O474" i="3"/>
  <c r="N474" i="3"/>
  <c r="M474" i="3"/>
  <c r="Y473" i="3"/>
  <c r="W473" i="3"/>
  <c r="V473" i="3"/>
  <c r="U473" i="3"/>
  <c r="T473" i="3"/>
  <c r="S473" i="3"/>
  <c r="R473" i="3"/>
  <c r="Q473" i="3"/>
  <c r="P473" i="3"/>
  <c r="O473" i="3"/>
  <c r="N473" i="3"/>
  <c r="M473" i="3"/>
  <c r="Y472" i="3"/>
  <c r="W472" i="3"/>
  <c r="V472" i="3"/>
  <c r="U472" i="3"/>
  <c r="T472" i="3"/>
  <c r="S472" i="3"/>
  <c r="R472" i="3"/>
  <c r="Q472" i="3"/>
  <c r="P472" i="3"/>
  <c r="O472" i="3"/>
  <c r="N472" i="3"/>
  <c r="M472" i="3"/>
  <c r="Y471" i="3"/>
  <c r="W471" i="3"/>
  <c r="V471" i="3"/>
  <c r="U471" i="3"/>
  <c r="T471" i="3"/>
  <c r="S471" i="3"/>
  <c r="R471" i="3"/>
  <c r="Q471" i="3"/>
  <c r="P471" i="3"/>
  <c r="O471" i="3"/>
  <c r="N471" i="3"/>
  <c r="M471" i="3"/>
  <c r="L471" i="3"/>
  <c r="Y470" i="3"/>
  <c r="X470" i="3"/>
  <c r="W470" i="3"/>
  <c r="V470" i="3"/>
  <c r="U470" i="3"/>
  <c r="T470" i="3"/>
  <c r="S470" i="3"/>
  <c r="R470" i="3"/>
  <c r="Q470" i="3"/>
  <c r="P470" i="3"/>
  <c r="O470" i="3"/>
  <c r="N470" i="3"/>
  <c r="M470" i="3"/>
  <c r="Y469" i="3"/>
  <c r="W469" i="3"/>
  <c r="V469" i="3"/>
  <c r="U469" i="3"/>
  <c r="T469" i="3"/>
  <c r="S469" i="3"/>
  <c r="R469" i="3"/>
  <c r="Q469" i="3"/>
  <c r="P469" i="3"/>
  <c r="O469" i="3"/>
  <c r="N469" i="3"/>
  <c r="M469" i="3"/>
  <c r="Y468" i="3"/>
  <c r="W468" i="3"/>
  <c r="V468" i="3"/>
  <c r="U468" i="3"/>
  <c r="T468" i="3"/>
  <c r="S468" i="3"/>
  <c r="R468" i="3"/>
  <c r="Q468" i="3"/>
  <c r="P468" i="3"/>
  <c r="O468" i="3"/>
  <c r="N468" i="3"/>
  <c r="M468" i="3"/>
  <c r="Y467" i="3"/>
  <c r="W467" i="3"/>
  <c r="V467" i="3"/>
  <c r="U467" i="3"/>
  <c r="T467" i="3"/>
  <c r="S467" i="3"/>
  <c r="R467" i="3"/>
  <c r="Q467" i="3"/>
  <c r="P467" i="3"/>
  <c r="O467" i="3"/>
  <c r="N467" i="3"/>
  <c r="M467" i="3"/>
  <c r="L467" i="3"/>
  <c r="Y466" i="3"/>
  <c r="W466" i="3"/>
  <c r="V466" i="3"/>
  <c r="U466" i="3"/>
  <c r="T466" i="3"/>
  <c r="S466" i="3"/>
  <c r="R466" i="3"/>
  <c r="Q466" i="3"/>
  <c r="P466" i="3"/>
  <c r="O466" i="3"/>
  <c r="N466" i="3"/>
  <c r="M466" i="3"/>
  <c r="Y465" i="3"/>
  <c r="W465" i="3"/>
  <c r="V465" i="3"/>
  <c r="U465" i="3"/>
  <c r="T465" i="3"/>
  <c r="S465" i="3"/>
  <c r="R465" i="3"/>
  <c r="Q465" i="3"/>
  <c r="P465" i="3"/>
  <c r="O465" i="3"/>
  <c r="N465" i="3"/>
  <c r="M465" i="3"/>
  <c r="Y464" i="3"/>
  <c r="W464" i="3"/>
  <c r="V464" i="3"/>
  <c r="U464" i="3"/>
  <c r="T464" i="3"/>
  <c r="S464" i="3"/>
  <c r="R464" i="3"/>
  <c r="Q464" i="3"/>
  <c r="P464" i="3"/>
  <c r="O464" i="3"/>
  <c r="N464" i="3"/>
  <c r="M464" i="3"/>
  <c r="Y463" i="3"/>
  <c r="W463" i="3"/>
  <c r="V463" i="3"/>
  <c r="U463" i="3"/>
  <c r="T463" i="3"/>
  <c r="S463" i="3"/>
  <c r="R463" i="3"/>
  <c r="Q463" i="3"/>
  <c r="P463" i="3"/>
  <c r="O463" i="3"/>
  <c r="N463" i="3"/>
  <c r="M463" i="3"/>
  <c r="L463" i="3"/>
  <c r="Y462" i="3"/>
  <c r="W462" i="3"/>
  <c r="V462" i="3"/>
  <c r="U462" i="3"/>
  <c r="T462" i="3"/>
  <c r="S462" i="3"/>
  <c r="R462" i="3"/>
  <c r="Q462" i="3"/>
  <c r="P462" i="3"/>
  <c r="O462" i="3"/>
  <c r="N462" i="3"/>
  <c r="M462" i="3"/>
  <c r="L462" i="3"/>
  <c r="Y461" i="3"/>
  <c r="W461" i="3"/>
  <c r="V461" i="3"/>
  <c r="U461" i="3"/>
  <c r="T461" i="3"/>
  <c r="S461" i="3"/>
  <c r="R461" i="3"/>
  <c r="Q461" i="3"/>
  <c r="P461" i="3"/>
  <c r="O461" i="3"/>
  <c r="N461" i="3"/>
  <c r="M461" i="3"/>
  <c r="Y460" i="3"/>
  <c r="W460" i="3"/>
  <c r="V460" i="3"/>
  <c r="U460" i="3"/>
  <c r="T460" i="3"/>
  <c r="S460" i="3"/>
  <c r="R460" i="3"/>
  <c r="Q460" i="3"/>
  <c r="P460" i="3"/>
  <c r="O460" i="3"/>
  <c r="N460" i="3"/>
  <c r="M460" i="3"/>
  <c r="L460" i="3"/>
  <c r="Y459" i="3"/>
  <c r="W459" i="3"/>
  <c r="V459" i="3"/>
  <c r="U459" i="3"/>
  <c r="T459" i="3"/>
  <c r="S459" i="3"/>
  <c r="R459" i="3"/>
  <c r="Q459" i="3"/>
  <c r="P459" i="3"/>
  <c r="O459" i="3"/>
  <c r="N459" i="3"/>
  <c r="M459" i="3"/>
  <c r="Y458" i="3"/>
  <c r="W458" i="3"/>
  <c r="V458" i="3"/>
  <c r="U458" i="3"/>
  <c r="T458" i="3"/>
  <c r="S458" i="3"/>
  <c r="R458" i="3"/>
  <c r="Q458" i="3"/>
  <c r="P458" i="3"/>
  <c r="O458" i="3"/>
  <c r="N458" i="3"/>
  <c r="M458" i="3"/>
  <c r="Y457" i="3"/>
  <c r="W457" i="3"/>
  <c r="V457" i="3"/>
  <c r="U457" i="3"/>
  <c r="T457" i="3"/>
  <c r="S457" i="3"/>
  <c r="R457" i="3"/>
  <c r="Q457" i="3"/>
  <c r="P457" i="3"/>
  <c r="O457" i="3"/>
  <c r="N457" i="3"/>
  <c r="M457" i="3"/>
  <c r="L457" i="3"/>
  <c r="Y456" i="3"/>
  <c r="W456" i="3"/>
  <c r="V456" i="3"/>
  <c r="U456" i="3"/>
  <c r="T456" i="3"/>
  <c r="S456" i="3"/>
  <c r="R456" i="3"/>
  <c r="Q456" i="3"/>
  <c r="P456" i="3"/>
  <c r="O456" i="3"/>
  <c r="N456" i="3"/>
  <c r="M456" i="3"/>
  <c r="L456" i="3"/>
  <c r="Y455" i="3"/>
  <c r="W455" i="3"/>
  <c r="V455" i="3"/>
  <c r="U455" i="3"/>
  <c r="T455" i="3"/>
  <c r="S455" i="3"/>
  <c r="R455" i="3"/>
  <c r="Q455" i="3"/>
  <c r="P455" i="3"/>
  <c r="O455" i="3"/>
  <c r="N455" i="3"/>
  <c r="M455" i="3"/>
  <c r="Y454" i="3"/>
  <c r="W454" i="3"/>
  <c r="V454" i="3"/>
  <c r="U454" i="3"/>
  <c r="T454" i="3"/>
  <c r="S454" i="3"/>
  <c r="R454" i="3"/>
  <c r="Q454" i="3"/>
  <c r="P454" i="3"/>
  <c r="O454" i="3"/>
  <c r="N454" i="3"/>
  <c r="M454" i="3"/>
  <c r="Y453" i="3"/>
  <c r="W453" i="3"/>
  <c r="V453" i="3"/>
  <c r="U453" i="3"/>
  <c r="T453" i="3"/>
  <c r="S453" i="3"/>
  <c r="R453" i="3"/>
  <c r="Q453" i="3"/>
  <c r="P453" i="3"/>
  <c r="O453" i="3"/>
  <c r="N453" i="3"/>
  <c r="M453" i="3"/>
  <c r="Y452" i="3"/>
  <c r="W452" i="3"/>
  <c r="V452" i="3"/>
  <c r="U452" i="3"/>
  <c r="T452" i="3"/>
  <c r="S452" i="3"/>
  <c r="R452" i="3"/>
  <c r="Q452" i="3"/>
  <c r="P452" i="3"/>
  <c r="O452" i="3"/>
  <c r="N452" i="3"/>
  <c r="M452" i="3"/>
  <c r="Y451" i="3"/>
  <c r="W451" i="3"/>
  <c r="V451" i="3"/>
  <c r="U451" i="3"/>
  <c r="T451" i="3"/>
  <c r="S451" i="3"/>
  <c r="R451" i="3"/>
  <c r="Q451" i="3"/>
  <c r="P451" i="3"/>
  <c r="O451" i="3"/>
  <c r="N451" i="3"/>
  <c r="M451" i="3"/>
  <c r="L451" i="3"/>
  <c r="Y450" i="3"/>
  <c r="W450" i="3"/>
  <c r="V450" i="3"/>
  <c r="U450" i="3"/>
  <c r="T450" i="3"/>
  <c r="S450" i="3"/>
  <c r="R450" i="3"/>
  <c r="Q450" i="3"/>
  <c r="P450" i="3"/>
  <c r="O450" i="3"/>
  <c r="N450" i="3"/>
  <c r="M450" i="3"/>
  <c r="Y449" i="3"/>
  <c r="W449" i="3"/>
  <c r="V449" i="3"/>
  <c r="U449" i="3"/>
  <c r="T449" i="3"/>
  <c r="S449" i="3"/>
  <c r="R449" i="3"/>
  <c r="Q449" i="3"/>
  <c r="P449" i="3"/>
  <c r="O449" i="3"/>
  <c r="N449" i="3"/>
  <c r="M449" i="3"/>
  <c r="Y448" i="3"/>
  <c r="W448" i="3"/>
  <c r="V448" i="3"/>
  <c r="U448" i="3"/>
  <c r="T448" i="3"/>
  <c r="S448" i="3"/>
  <c r="R448" i="3"/>
  <c r="Q448" i="3"/>
  <c r="P448" i="3"/>
  <c r="O448" i="3"/>
  <c r="N448" i="3"/>
  <c r="M448" i="3"/>
  <c r="Y447" i="3"/>
  <c r="W447" i="3"/>
  <c r="V447" i="3"/>
  <c r="U447" i="3"/>
  <c r="T447" i="3"/>
  <c r="S447" i="3"/>
  <c r="R447" i="3"/>
  <c r="Q447" i="3"/>
  <c r="P447" i="3"/>
  <c r="O447" i="3"/>
  <c r="N447" i="3"/>
  <c r="M447" i="3"/>
  <c r="Y446" i="3"/>
  <c r="W446" i="3"/>
  <c r="V446" i="3"/>
  <c r="U446" i="3"/>
  <c r="T446" i="3"/>
  <c r="S446" i="3"/>
  <c r="R446" i="3"/>
  <c r="Q446" i="3"/>
  <c r="P446" i="3"/>
  <c r="O446" i="3"/>
  <c r="N446" i="3"/>
  <c r="M446" i="3"/>
  <c r="Y445" i="3"/>
  <c r="W445" i="3"/>
  <c r="V445" i="3"/>
  <c r="U445" i="3"/>
  <c r="T445" i="3"/>
  <c r="S445" i="3"/>
  <c r="R445" i="3"/>
  <c r="Q445" i="3"/>
  <c r="P445" i="3"/>
  <c r="O445" i="3"/>
  <c r="N445" i="3"/>
  <c r="M445" i="3"/>
  <c r="Y444" i="3"/>
  <c r="W444" i="3"/>
  <c r="V444" i="3"/>
  <c r="U444" i="3"/>
  <c r="T444" i="3"/>
  <c r="S444" i="3"/>
  <c r="R444" i="3"/>
  <c r="Q444" i="3"/>
  <c r="P444" i="3"/>
  <c r="O444" i="3"/>
  <c r="N444" i="3"/>
  <c r="M444" i="3"/>
  <c r="Y443" i="3"/>
  <c r="W443" i="3"/>
  <c r="V443" i="3"/>
  <c r="U443" i="3"/>
  <c r="T443" i="3"/>
  <c r="S443" i="3"/>
  <c r="R443" i="3"/>
  <c r="Q443" i="3"/>
  <c r="P443" i="3"/>
  <c r="O443" i="3"/>
  <c r="N443" i="3"/>
  <c r="M443" i="3"/>
  <c r="Y442" i="3"/>
  <c r="W442" i="3"/>
  <c r="V442" i="3"/>
  <c r="U442" i="3"/>
  <c r="T442" i="3"/>
  <c r="S442" i="3"/>
  <c r="R442" i="3"/>
  <c r="Q442" i="3"/>
  <c r="P442" i="3"/>
  <c r="O442" i="3"/>
  <c r="N442" i="3"/>
  <c r="M442" i="3"/>
  <c r="L442" i="3"/>
  <c r="Y441" i="3"/>
  <c r="W441" i="3"/>
  <c r="V441" i="3"/>
  <c r="U441" i="3"/>
  <c r="T441" i="3"/>
  <c r="S441" i="3"/>
  <c r="R441" i="3"/>
  <c r="Q441" i="3"/>
  <c r="P441" i="3"/>
  <c r="O441" i="3"/>
  <c r="N441" i="3"/>
  <c r="M441" i="3"/>
  <c r="Y440" i="3"/>
  <c r="W440" i="3"/>
  <c r="V440" i="3"/>
  <c r="U440" i="3"/>
  <c r="T440" i="3"/>
  <c r="S440" i="3"/>
  <c r="R440" i="3"/>
  <c r="Q440" i="3"/>
  <c r="P440" i="3"/>
  <c r="O440" i="3"/>
  <c r="N440" i="3"/>
  <c r="M440" i="3"/>
  <c r="L440" i="3"/>
  <c r="Y439" i="3"/>
  <c r="W439" i="3"/>
  <c r="V439" i="3"/>
  <c r="U439" i="3"/>
  <c r="T439" i="3"/>
  <c r="S439" i="3"/>
  <c r="R439" i="3"/>
  <c r="Q439" i="3"/>
  <c r="P439" i="3"/>
  <c r="O439" i="3"/>
  <c r="N439" i="3"/>
  <c r="M439" i="3"/>
  <c r="L439" i="3"/>
  <c r="Y438" i="3"/>
  <c r="W438" i="3"/>
  <c r="V438" i="3"/>
  <c r="U438" i="3"/>
  <c r="T438" i="3"/>
  <c r="S438" i="3"/>
  <c r="R438" i="3"/>
  <c r="Q438" i="3"/>
  <c r="P438" i="3"/>
  <c r="O438" i="3"/>
  <c r="N438" i="3"/>
  <c r="M438" i="3"/>
  <c r="Y437" i="3"/>
  <c r="W437" i="3"/>
  <c r="V437" i="3"/>
  <c r="U437" i="3"/>
  <c r="T437" i="3"/>
  <c r="S437" i="3"/>
  <c r="R437" i="3"/>
  <c r="Q437" i="3"/>
  <c r="P437" i="3"/>
  <c r="O437" i="3"/>
  <c r="N437" i="3"/>
  <c r="M437" i="3"/>
  <c r="Y436" i="3"/>
  <c r="W436" i="3"/>
  <c r="V436" i="3"/>
  <c r="U436" i="3"/>
  <c r="T436" i="3"/>
  <c r="S436" i="3"/>
  <c r="R436" i="3"/>
  <c r="Q436" i="3"/>
  <c r="P436" i="3"/>
  <c r="O436" i="3"/>
  <c r="N436" i="3"/>
  <c r="M436" i="3"/>
  <c r="Y435" i="3"/>
  <c r="W435" i="3"/>
  <c r="V435" i="3"/>
  <c r="U435" i="3"/>
  <c r="T435" i="3"/>
  <c r="S435" i="3"/>
  <c r="R435" i="3"/>
  <c r="Q435" i="3"/>
  <c r="P435" i="3"/>
  <c r="O435" i="3"/>
  <c r="N435" i="3"/>
  <c r="M435" i="3"/>
  <c r="Y434" i="3"/>
  <c r="W434" i="3"/>
  <c r="V434" i="3"/>
  <c r="U434" i="3"/>
  <c r="T434" i="3"/>
  <c r="S434" i="3"/>
  <c r="R434" i="3"/>
  <c r="Q434" i="3"/>
  <c r="P434" i="3"/>
  <c r="O434" i="3"/>
  <c r="N434" i="3"/>
  <c r="M434" i="3"/>
  <c r="Y433" i="3"/>
  <c r="W433" i="3"/>
  <c r="V433" i="3"/>
  <c r="U433" i="3"/>
  <c r="T433" i="3"/>
  <c r="S433" i="3"/>
  <c r="R433" i="3"/>
  <c r="Q433" i="3"/>
  <c r="P433" i="3"/>
  <c r="O433" i="3"/>
  <c r="N433" i="3"/>
  <c r="M433" i="3"/>
  <c r="Y432" i="3"/>
  <c r="W432" i="3"/>
  <c r="V432" i="3"/>
  <c r="U432" i="3"/>
  <c r="T432" i="3"/>
  <c r="S432" i="3"/>
  <c r="R432" i="3"/>
  <c r="Q432" i="3"/>
  <c r="P432" i="3"/>
  <c r="O432" i="3"/>
  <c r="N432" i="3"/>
  <c r="M432" i="3"/>
  <c r="Y431" i="3"/>
  <c r="W431" i="3"/>
  <c r="V431" i="3"/>
  <c r="U431" i="3"/>
  <c r="T431" i="3"/>
  <c r="S431" i="3"/>
  <c r="R431" i="3"/>
  <c r="Q431" i="3"/>
  <c r="P431" i="3"/>
  <c r="O431" i="3"/>
  <c r="N431" i="3"/>
  <c r="M431" i="3"/>
  <c r="Y430" i="3"/>
  <c r="W430" i="3"/>
  <c r="V430" i="3"/>
  <c r="U430" i="3"/>
  <c r="T430" i="3"/>
  <c r="S430" i="3"/>
  <c r="R430" i="3"/>
  <c r="Q430" i="3"/>
  <c r="P430" i="3"/>
  <c r="O430" i="3"/>
  <c r="N430" i="3"/>
  <c r="M430" i="3"/>
  <c r="Y429" i="3"/>
  <c r="W429" i="3"/>
  <c r="V429" i="3"/>
  <c r="U429" i="3"/>
  <c r="T429" i="3"/>
  <c r="S429" i="3"/>
  <c r="R429" i="3"/>
  <c r="Q429" i="3"/>
  <c r="P429" i="3"/>
  <c r="O429" i="3"/>
  <c r="N429" i="3"/>
  <c r="M429" i="3"/>
  <c r="Y428" i="3"/>
  <c r="W428" i="3"/>
  <c r="V428" i="3"/>
  <c r="U428" i="3"/>
  <c r="T428" i="3"/>
  <c r="S428" i="3"/>
  <c r="R428" i="3"/>
  <c r="Q428" i="3"/>
  <c r="P428" i="3"/>
  <c r="O428" i="3"/>
  <c r="N428" i="3"/>
  <c r="M428" i="3"/>
  <c r="Y427" i="3"/>
  <c r="W427" i="3"/>
  <c r="V427" i="3"/>
  <c r="U427" i="3"/>
  <c r="T427" i="3"/>
  <c r="S427" i="3"/>
  <c r="R427" i="3"/>
  <c r="Q427" i="3"/>
  <c r="P427" i="3"/>
  <c r="O427" i="3"/>
  <c r="N427" i="3"/>
  <c r="M427" i="3"/>
  <c r="Y426" i="3"/>
  <c r="W426" i="3"/>
  <c r="V426" i="3"/>
  <c r="U426" i="3"/>
  <c r="T426" i="3"/>
  <c r="S426" i="3"/>
  <c r="R426" i="3"/>
  <c r="Q426" i="3"/>
  <c r="P426" i="3"/>
  <c r="O426" i="3"/>
  <c r="N426" i="3"/>
  <c r="M426" i="3"/>
  <c r="Y425" i="3"/>
  <c r="W425" i="3"/>
  <c r="V425" i="3"/>
  <c r="U425" i="3"/>
  <c r="T425" i="3"/>
  <c r="S425" i="3"/>
  <c r="R425" i="3"/>
  <c r="Q425" i="3"/>
  <c r="P425" i="3"/>
  <c r="O425" i="3"/>
  <c r="N425" i="3"/>
  <c r="M425" i="3"/>
  <c r="Y424" i="3"/>
  <c r="W424" i="3"/>
  <c r="V424" i="3"/>
  <c r="U424" i="3"/>
  <c r="T424" i="3"/>
  <c r="S424" i="3"/>
  <c r="R424" i="3"/>
  <c r="Q424" i="3"/>
  <c r="P424" i="3"/>
  <c r="O424" i="3"/>
  <c r="N424" i="3"/>
  <c r="M424" i="3"/>
  <c r="Y423" i="3"/>
  <c r="X423" i="3"/>
  <c r="W423" i="3"/>
  <c r="V423" i="3"/>
  <c r="U423" i="3"/>
  <c r="T423" i="3"/>
  <c r="S423" i="3"/>
  <c r="R423" i="3"/>
  <c r="Q423" i="3"/>
  <c r="P423" i="3"/>
  <c r="O423" i="3"/>
  <c r="N423" i="3"/>
  <c r="M423" i="3"/>
  <c r="L423" i="3"/>
  <c r="Y422" i="3"/>
  <c r="W422" i="3"/>
  <c r="V422" i="3"/>
  <c r="U422" i="3"/>
  <c r="T422" i="3"/>
  <c r="S422" i="3"/>
  <c r="R422" i="3"/>
  <c r="Q422" i="3"/>
  <c r="P422" i="3"/>
  <c r="O422" i="3"/>
  <c r="N422" i="3"/>
  <c r="M422" i="3"/>
  <c r="Y421" i="3"/>
  <c r="W421" i="3"/>
  <c r="V421" i="3"/>
  <c r="U421" i="3"/>
  <c r="T421" i="3"/>
  <c r="S421" i="3"/>
  <c r="R421" i="3"/>
  <c r="Q421" i="3"/>
  <c r="P421" i="3"/>
  <c r="O421" i="3"/>
  <c r="N421" i="3"/>
  <c r="M421" i="3"/>
  <c r="L421" i="3"/>
  <c r="Y420" i="3"/>
  <c r="W420" i="3"/>
  <c r="V420" i="3"/>
  <c r="U420" i="3"/>
  <c r="T420" i="3"/>
  <c r="S420" i="3"/>
  <c r="R420" i="3"/>
  <c r="Q420" i="3"/>
  <c r="P420" i="3"/>
  <c r="O420" i="3"/>
  <c r="N420" i="3"/>
  <c r="M420" i="3"/>
  <c r="Y419" i="3"/>
  <c r="X419" i="3"/>
  <c r="W419" i="3"/>
  <c r="V419" i="3"/>
  <c r="U419" i="3"/>
  <c r="T419" i="3"/>
  <c r="S419" i="3"/>
  <c r="R419" i="3"/>
  <c r="Q419" i="3"/>
  <c r="P419" i="3"/>
  <c r="O419" i="3"/>
  <c r="N419" i="3"/>
  <c r="M419" i="3"/>
  <c r="Y418" i="3"/>
  <c r="W418" i="3"/>
  <c r="V418" i="3"/>
  <c r="U418" i="3"/>
  <c r="T418" i="3"/>
  <c r="S418" i="3"/>
  <c r="R418" i="3"/>
  <c r="Q418" i="3"/>
  <c r="P418" i="3"/>
  <c r="O418" i="3"/>
  <c r="N418" i="3"/>
  <c r="M418" i="3"/>
  <c r="L418" i="3"/>
  <c r="Y417" i="3"/>
  <c r="W417" i="3"/>
  <c r="V417" i="3"/>
  <c r="U417" i="3"/>
  <c r="T417" i="3"/>
  <c r="S417" i="3"/>
  <c r="R417" i="3"/>
  <c r="Q417" i="3"/>
  <c r="P417" i="3"/>
  <c r="O417" i="3"/>
  <c r="N417" i="3"/>
  <c r="M417" i="3"/>
  <c r="L417" i="3"/>
  <c r="Y416" i="3"/>
  <c r="W416" i="3"/>
  <c r="V416" i="3"/>
  <c r="U416" i="3"/>
  <c r="T416" i="3"/>
  <c r="S416" i="3"/>
  <c r="R416" i="3"/>
  <c r="Q416" i="3"/>
  <c r="P416" i="3"/>
  <c r="O416" i="3"/>
  <c r="N416" i="3"/>
  <c r="M416" i="3"/>
  <c r="Y415" i="3"/>
  <c r="X415" i="3"/>
  <c r="W415" i="3"/>
  <c r="V415" i="3"/>
  <c r="U415" i="3"/>
  <c r="T415" i="3"/>
  <c r="S415" i="3"/>
  <c r="R415" i="3"/>
  <c r="Q415" i="3"/>
  <c r="P415" i="3"/>
  <c r="O415" i="3"/>
  <c r="N415" i="3"/>
  <c r="M415" i="3"/>
  <c r="Y414" i="3"/>
  <c r="W414" i="3"/>
  <c r="V414" i="3"/>
  <c r="U414" i="3"/>
  <c r="T414" i="3"/>
  <c r="S414" i="3"/>
  <c r="R414" i="3"/>
  <c r="Q414" i="3"/>
  <c r="P414" i="3"/>
  <c r="O414" i="3"/>
  <c r="N414" i="3"/>
  <c r="M414" i="3"/>
  <c r="Y413" i="3"/>
  <c r="W413" i="3"/>
  <c r="V413" i="3"/>
  <c r="U413" i="3"/>
  <c r="T413" i="3"/>
  <c r="S413" i="3"/>
  <c r="R413" i="3"/>
  <c r="Q413" i="3"/>
  <c r="P413" i="3"/>
  <c r="O413" i="3"/>
  <c r="N413" i="3"/>
  <c r="M413" i="3"/>
  <c r="Y412" i="3"/>
  <c r="W412" i="3"/>
  <c r="V412" i="3"/>
  <c r="U412" i="3"/>
  <c r="T412" i="3"/>
  <c r="S412" i="3"/>
  <c r="R412" i="3"/>
  <c r="Q412" i="3"/>
  <c r="P412" i="3"/>
  <c r="O412" i="3"/>
  <c r="N412" i="3"/>
  <c r="M412" i="3"/>
  <c r="Y411" i="3"/>
  <c r="W411" i="3"/>
  <c r="V411" i="3"/>
  <c r="U411" i="3"/>
  <c r="T411" i="3"/>
  <c r="S411" i="3"/>
  <c r="R411" i="3"/>
  <c r="Q411" i="3"/>
  <c r="P411" i="3"/>
  <c r="O411" i="3"/>
  <c r="N411" i="3"/>
  <c r="M411" i="3"/>
  <c r="Y410" i="3"/>
  <c r="W410" i="3"/>
  <c r="V410" i="3"/>
  <c r="U410" i="3"/>
  <c r="T410" i="3"/>
  <c r="S410" i="3"/>
  <c r="R410" i="3"/>
  <c r="Q410" i="3"/>
  <c r="P410" i="3"/>
  <c r="O410" i="3"/>
  <c r="N410" i="3"/>
  <c r="M410" i="3"/>
  <c r="Y409" i="3"/>
  <c r="W409" i="3"/>
  <c r="V409" i="3"/>
  <c r="U409" i="3"/>
  <c r="T409" i="3"/>
  <c r="S409" i="3"/>
  <c r="R409" i="3"/>
  <c r="Q409" i="3"/>
  <c r="P409" i="3"/>
  <c r="O409" i="3"/>
  <c r="N409" i="3"/>
  <c r="M409" i="3"/>
  <c r="Y408" i="3"/>
  <c r="W408" i="3"/>
  <c r="V408" i="3"/>
  <c r="U408" i="3"/>
  <c r="T408" i="3"/>
  <c r="S408" i="3"/>
  <c r="R408" i="3"/>
  <c r="Q408" i="3"/>
  <c r="P408" i="3"/>
  <c r="O408" i="3"/>
  <c r="N408" i="3"/>
  <c r="M408" i="3"/>
  <c r="Y407" i="3"/>
  <c r="W407" i="3"/>
  <c r="V407" i="3"/>
  <c r="U407" i="3"/>
  <c r="T407" i="3"/>
  <c r="S407" i="3"/>
  <c r="R407" i="3"/>
  <c r="Q407" i="3"/>
  <c r="P407" i="3"/>
  <c r="O407" i="3"/>
  <c r="N407" i="3"/>
  <c r="M407" i="3"/>
  <c r="Y406" i="3"/>
  <c r="W406" i="3"/>
  <c r="V406" i="3"/>
  <c r="U406" i="3"/>
  <c r="T406" i="3"/>
  <c r="S406" i="3"/>
  <c r="R406" i="3"/>
  <c r="Q406" i="3"/>
  <c r="P406" i="3"/>
  <c r="O406" i="3"/>
  <c r="N406" i="3"/>
  <c r="M406" i="3"/>
  <c r="Y405" i="3"/>
  <c r="W405" i="3"/>
  <c r="V405" i="3"/>
  <c r="U405" i="3"/>
  <c r="T405" i="3"/>
  <c r="S405" i="3"/>
  <c r="R405" i="3"/>
  <c r="Q405" i="3"/>
  <c r="P405" i="3"/>
  <c r="O405" i="3"/>
  <c r="N405" i="3"/>
  <c r="M405" i="3"/>
  <c r="Y404" i="3"/>
  <c r="W404" i="3"/>
  <c r="V404" i="3"/>
  <c r="U404" i="3"/>
  <c r="T404" i="3"/>
  <c r="S404" i="3"/>
  <c r="R404" i="3"/>
  <c r="Q404" i="3"/>
  <c r="P404" i="3"/>
  <c r="O404" i="3"/>
  <c r="N404" i="3"/>
  <c r="M404" i="3"/>
  <c r="Y403" i="3"/>
  <c r="W403" i="3"/>
  <c r="V403" i="3"/>
  <c r="U403" i="3"/>
  <c r="T403" i="3"/>
  <c r="S403" i="3"/>
  <c r="R403" i="3"/>
  <c r="Q403" i="3"/>
  <c r="P403" i="3"/>
  <c r="O403" i="3"/>
  <c r="N403" i="3"/>
  <c r="M403" i="3"/>
  <c r="Y402" i="3"/>
  <c r="W402" i="3"/>
  <c r="V402" i="3"/>
  <c r="U402" i="3"/>
  <c r="T402" i="3"/>
  <c r="S402" i="3"/>
  <c r="R402" i="3"/>
  <c r="Q402" i="3"/>
  <c r="P402" i="3"/>
  <c r="O402" i="3"/>
  <c r="N402" i="3"/>
  <c r="M402" i="3"/>
  <c r="L402" i="3"/>
  <c r="Y401" i="3"/>
  <c r="W401" i="3"/>
  <c r="V401" i="3"/>
  <c r="U401" i="3"/>
  <c r="T401" i="3"/>
  <c r="S401" i="3"/>
  <c r="R401" i="3"/>
  <c r="Q401" i="3"/>
  <c r="P401" i="3"/>
  <c r="O401" i="3"/>
  <c r="N401" i="3"/>
  <c r="M401" i="3"/>
  <c r="L401" i="3"/>
  <c r="Y400" i="3"/>
  <c r="W400" i="3"/>
  <c r="V400" i="3"/>
  <c r="U400" i="3"/>
  <c r="T400" i="3"/>
  <c r="S400" i="3"/>
  <c r="R400" i="3"/>
  <c r="Q400" i="3"/>
  <c r="P400" i="3"/>
  <c r="O400" i="3"/>
  <c r="N400" i="3"/>
  <c r="M400" i="3"/>
  <c r="L400" i="3"/>
  <c r="Y399" i="3"/>
  <c r="W399" i="3"/>
  <c r="V399" i="3"/>
  <c r="U399" i="3"/>
  <c r="T399" i="3"/>
  <c r="S399" i="3"/>
  <c r="R399" i="3"/>
  <c r="Q399" i="3"/>
  <c r="P399" i="3"/>
  <c r="O399" i="3"/>
  <c r="N399" i="3"/>
  <c r="M399" i="3"/>
  <c r="Y398" i="3"/>
  <c r="W398" i="3"/>
  <c r="V398" i="3"/>
  <c r="U398" i="3"/>
  <c r="T398" i="3"/>
  <c r="S398" i="3"/>
  <c r="R398" i="3"/>
  <c r="Q398" i="3"/>
  <c r="P398" i="3"/>
  <c r="O398" i="3"/>
  <c r="N398" i="3"/>
  <c r="M398" i="3"/>
  <c r="Y397" i="3"/>
  <c r="W397" i="3"/>
  <c r="V397" i="3"/>
  <c r="U397" i="3"/>
  <c r="T397" i="3"/>
  <c r="S397" i="3"/>
  <c r="R397" i="3"/>
  <c r="Q397" i="3"/>
  <c r="P397" i="3"/>
  <c r="O397" i="3"/>
  <c r="N397" i="3"/>
  <c r="M397" i="3"/>
  <c r="Y396" i="3"/>
  <c r="W396" i="3"/>
  <c r="V396" i="3"/>
  <c r="U396" i="3"/>
  <c r="T396" i="3"/>
  <c r="S396" i="3"/>
  <c r="R396" i="3"/>
  <c r="Q396" i="3"/>
  <c r="P396" i="3"/>
  <c r="O396" i="3"/>
  <c r="N396" i="3"/>
  <c r="M396" i="3"/>
  <c r="Y395" i="3"/>
  <c r="W395" i="3"/>
  <c r="V395" i="3"/>
  <c r="U395" i="3"/>
  <c r="T395" i="3"/>
  <c r="S395" i="3"/>
  <c r="R395" i="3"/>
  <c r="Q395" i="3"/>
  <c r="P395" i="3"/>
  <c r="O395" i="3"/>
  <c r="N395" i="3"/>
  <c r="M395" i="3"/>
  <c r="L395" i="3"/>
  <c r="M394" i="3"/>
  <c r="O394" i="3" s="1"/>
  <c r="P394" i="3" s="1"/>
  <c r="Y393" i="3"/>
  <c r="W393" i="3"/>
  <c r="V393" i="3"/>
  <c r="U393" i="3"/>
  <c r="T393" i="3"/>
  <c r="S393" i="3"/>
  <c r="R393" i="3"/>
  <c r="Q393" i="3"/>
  <c r="P393" i="3"/>
  <c r="O393" i="3"/>
  <c r="N393" i="3"/>
  <c r="M393" i="3"/>
  <c r="Y392" i="3"/>
  <c r="W392" i="3"/>
  <c r="V392" i="3"/>
  <c r="U392" i="3"/>
  <c r="T392" i="3"/>
  <c r="S392" i="3"/>
  <c r="R392" i="3"/>
  <c r="Q392" i="3"/>
  <c r="P392" i="3"/>
  <c r="O392" i="3"/>
  <c r="N392" i="3"/>
  <c r="M392" i="3"/>
  <c r="Y391" i="3"/>
  <c r="W391" i="3"/>
  <c r="V391" i="3"/>
  <c r="U391" i="3"/>
  <c r="T391" i="3"/>
  <c r="S391" i="3"/>
  <c r="R391" i="3"/>
  <c r="Q391" i="3"/>
  <c r="P391" i="3"/>
  <c r="O391" i="3"/>
  <c r="N391" i="3"/>
  <c r="M391" i="3"/>
  <c r="Y390" i="3"/>
  <c r="W390" i="3"/>
  <c r="V390" i="3"/>
  <c r="U390" i="3"/>
  <c r="T390" i="3"/>
  <c r="S390" i="3"/>
  <c r="R390" i="3"/>
  <c r="Q390" i="3"/>
  <c r="P390" i="3"/>
  <c r="O390" i="3"/>
  <c r="N390" i="3"/>
  <c r="M390" i="3"/>
  <c r="Y389" i="3"/>
  <c r="W389" i="3"/>
  <c r="V389" i="3"/>
  <c r="U389" i="3"/>
  <c r="T389" i="3"/>
  <c r="S389" i="3"/>
  <c r="R389" i="3"/>
  <c r="Q389" i="3"/>
  <c r="P389" i="3"/>
  <c r="O389" i="3"/>
  <c r="N389" i="3"/>
  <c r="M389" i="3"/>
  <c r="Y388" i="3"/>
  <c r="W388" i="3"/>
  <c r="V388" i="3"/>
  <c r="U388" i="3"/>
  <c r="T388" i="3"/>
  <c r="S388" i="3"/>
  <c r="R388" i="3"/>
  <c r="Q388" i="3"/>
  <c r="P388" i="3"/>
  <c r="O388" i="3"/>
  <c r="N388" i="3"/>
  <c r="M388" i="3"/>
  <c r="Y387" i="3"/>
  <c r="W387" i="3"/>
  <c r="V387" i="3"/>
  <c r="U387" i="3"/>
  <c r="T387" i="3"/>
  <c r="S387" i="3"/>
  <c r="R387" i="3"/>
  <c r="Q387" i="3"/>
  <c r="P387" i="3"/>
  <c r="O387" i="3"/>
  <c r="N387" i="3"/>
  <c r="M387" i="3"/>
  <c r="Y386" i="3"/>
  <c r="W386" i="3"/>
  <c r="V386" i="3"/>
  <c r="U386" i="3"/>
  <c r="T386" i="3"/>
  <c r="S386" i="3"/>
  <c r="R386" i="3"/>
  <c r="Q386" i="3"/>
  <c r="P386" i="3"/>
  <c r="O386" i="3"/>
  <c r="N386" i="3"/>
  <c r="M386" i="3"/>
  <c r="Y385" i="3"/>
  <c r="W385" i="3"/>
  <c r="V385" i="3"/>
  <c r="U385" i="3"/>
  <c r="T385" i="3"/>
  <c r="S385" i="3"/>
  <c r="R385" i="3"/>
  <c r="Q385" i="3"/>
  <c r="P385" i="3"/>
  <c r="O385" i="3"/>
  <c r="N385" i="3"/>
  <c r="M385" i="3"/>
  <c r="Y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Y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Y382" i="3"/>
  <c r="W382" i="3"/>
  <c r="V382" i="3"/>
  <c r="U382" i="3"/>
  <c r="T382" i="3"/>
  <c r="S382" i="3"/>
  <c r="R382" i="3"/>
  <c r="Q382" i="3"/>
  <c r="P382" i="3"/>
  <c r="O382" i="3"/>
  <c r="N382" i="3"/>
  <c r="M382" i="3"/>
  <c r="Y381" i="3"/>
  <c r="W381" i="3"/>
  <c r="V381" i="3"/>
  <c r="U381" i="3"/>
  <c r="T381" i="3"/>
  <c r="S381" i="3"/>
  <c r="R381" i="3"/>
  <c r="Q381" i="3"/>
  <c r="P381" i="3"/>
  <c r="O381" i="3"/>
  <c r="N381" i="3"/>
  <c r="M381" i="3"/>
  <c r="Y380" i="3"/>
  <c r="W380" i="3"/>
  <c r="V380" i="3"/>
  <c r="U380" i="3"/>
  <c r="T380" i="3"/>
  <c r="S380" i="3"/>
  <c r="R380" i="3"/>
  <c r="Q380" i="3"/>
  <c r="P380" i="3"/>
  <c r="O380" i="3"/>
  <c r="N380" i="3"/>
  <c r="M380" i="3"/>
  <c r="Y379" i="3"/>
  <c r="W379" i="3"/>
  <c r="V379" i="3"/>
  <c r="U379" i="3"/>
  <c r="T379" i="3"/>
  <c r="S379" i="3"/>
  <c r="R379" i="3"/>
  <c r="Q379" i="3"/>
  <c r="P379" i="3"/>
  <c r="O379" i="3"/>
  <c r="N379" i="3"/>
  <c r="M379" i="3"/>
  <c r="Y378" i="3"/>
  <c r="W378" i="3"/>
  <c r="V378" i="3"/>
  <c r="U378" i="3"/>
  <c r="T378" i="3"/>
  <c r="S378" i="3"/>
  <c r="R378" i="3"/>
  <c r="Q378" i="3"/>
  <c r="P378" i="3"/>
  <c r="O378" i="3"/>
  <c r="N378" i="3"/>
  <c r="M378" i="3"/>
  <c r="Y377" i="3"/>
  <c r="W377" i="3"/>
  <c r="V377" i="3"/>
  <c r="U377" i="3"/>
  <c r="T377" i="3"/>
  <c r="S377" i="3"/>
  <c r="R377" i="3"/>
  <c r="Q377" i="3"/>
  <c r="P377" i="3"/>
  <c r="O377" i="3"/>
  <c r="N377" i="3"/>
  <c r="M377" i="3"/>
  <c r="Y376" i="3"/>
  <c r="W376" i="3"/>
  <c r="V376" i="3"/>
  <c r="U376" i="3"/>
  <c r="T376" i="3"/>
  <c r="S376" i="3"/>
  <c r="R376" i="3"/>
  <c r="Q376" i="3"/>
  <c r="P376" i="3"/>
  <c r="O376" i="3"/>
  <c r="N376" i="3"/>
  <c r="M376" i="3"/>
  <c r="Y375" i="3"/>
  <c r="W375" i="3"/>
  <c r="V375" i="3"/>
  <c r="U375" i="3"/>
  <c r="T375" i="3"/>
  <c r="S375" i="3"/>
  <c r="R375" i="3"/>
  <c r="Q375" i="3"/>
  <c r="P375" i="3"/>
  <c r="O375" i="3"/>
  <c r="N375" i="3"/>
  <c r="M375" i="3"/>
  <c r="Y374" i="3"/>
  <c r="W374" i="3"/>
  <c r="V374" i="3"/>
  <c r="U374" i="3"/>
  <c r="T374" i="3"/>
  <c r="S374" i="3"/>
  <c r="R374" i="3"/>
  <c r="Q374" i="3"/>
  <c r="P374" i="3"/>
  <c r="O374" i="3"/>
  <c r="N374" i="3"/>
  <c r="M374" i="3"/>
  <c r="Y373" i="3"/>
  <c r="W373" i="3"/>
  <c r="V373" i="3"/>
  <c r="U373" i="3"/>
  <c r="T373" i="3"/>
  <c r="S373" i="3"/>
  <c r="R373" i="3"/>
  <c r="Q373" i="3"/>
  <c r="P373" i="3"/>
  <c r="O373" i="3"/>
  <c r="N373" i="3"/>
  <c r="M373" i="3"/>
  <c r="Y372" i="3"/>
  <c r="W372" i="3"/>
  <c r="V372" i="3"/>
  <c r="U372" i="3"/>
  <c r="T372" i="3"/>
  <c r="S372" i="3"/>
  <c r="R372" i="3"/>
  <c r="Q372" i="3"/>
  <c r="P372" i="3"/>
  <c r="O372" i="3"/>
  <c r="N372" i="3"/>
  <c r="M372" i="3"/>
  <c r="Y371" i="3"/>
  <c r="W371" i="3"/>
  <c r="V371" i="3"/>
  <c r="U371" i="3"/>
  <c r="T371" i="3"/>
  <c r="S371" i="3"/>
  <c r="R371" i="3"/>
  <c r="Q371" i="3"/>
  <c r="P371" i="3"/>
  <c r="O371" i="3"/>
  <c r="N371" i="3"/>
  <c r="M371" i="3"/>
  <c r="Y370" i="3"/>
  <c r="W370" i="3"/>
  <c r="V370" i="3"/>
  <c r="U370" i="3"/>
  <c r="T370" i="3"/>
  <c r="S370" i="3"/>
  <c r="R370" i="3"/>
  <c r="Q370" i="3"/>
  <c r="P370" i="3"/>
  <c r="O370" i="3"/>
  <c r="N370" i="3"/>
  <c r="M370" i="3"/>
  <c r="L370" i="3"/>
  <c r="Y369" i="3"/>
  <c r="W369" i="3"/>
  <c r="V369" i="3"/>
  <c r="U369" i="3"/>
  <c r="T369" i="3"/>
  <c r="S369" i="3"/>
  <c r="R369" i="3"/>
  <c r="Q369" i="3"/>
  <c r="P369" i="3"/>
  <c r="O369" i="3"/>
  <c r="N369" i="3"/>
  <c r="M369" i="3"/>
  <c r="Y368" i="3"/>
  <c r="W368" i="3"/>
  <c r="V368" i="3"/>
  <c r="U368" i="3"/>
  <c r="T368" i="3"/>
  <c r="S368" i="3"/>
  <c r="R368" i="3"/>
  <c r="Q368" i="3"/>
  <c r="P368" i="3"/>
  <c r="O368" i="3"/>
  <c r="N368" i="3"/>
  <c r="M368" i="3"/>
  <c r="Y367" i="3"/>
  <c r="W367" i="3"/>
  <c r="V367" i="3"/>
  <c r="U367" i="3"/>
  <c r="T367" i="3"/>
  <c r="S367" i="3"/>
  <c r="R367" i="3"/>
  <c r="Q367" i="3"/>
  <c r="P367" i="3"/>
  <c r="O367" i="3"/>
  <c r="N367" i="3"/>
  <c r="M367" i="3"/>
  <c r="Y366" i="3"/>
  <c r="W366" i="3"/>
  <c r="V366" i="3"/>
  <c r="U366" i="3"/>
  <c r="T366" i="3"/>
  <c r="S366" i="3"/>
  <c r="R366" i="3"/>
  <c r="Q366" i="3"/>
  <c r="P366" i="3"/>
  <c r="O366" i="3"/>
  <c r="N366" i="3"/>
  <c r="M366" i="3"/>
  <c r="Y365" i="3"/>
  <c r="W365" i="3"/>
  <c r="V365" i="3"/>
  <c r="U365" i="3"/>
  <c r="T365" i="3"/>
  <c r="S365" i="3"/>
  <c r="R365" i="3"/>
  <c r="Q365" i="3"/>
  <c r="P365" i="3"/>
  <c r="O365" i="3"/>
  <c r="N365" i="3"/>
  <c r="M365" i="3"/>
  <c r="Y364" i="3"/>
  <c r="W364" i="3"/>
  <c r="V364" i="3"/>
  <c r="U364" i="3"/>
  <c r="T364" i="3"/>
  <c r="S364" i="3"/>
  <c r="R364" i="3"/>
  <c r="Q364" i="3"/>
  <c r="P364" i="3"/>
  <c r="O364" i="3"/>
  <c r="N364" i="3"/>
  <c r="M364" i="3"/>
  <c r="Y363" i="3"/>
  <c r="W363" i="3"/>
  <c r="V363" i="3"/>
  <c r="U363" i="3"/>
  <c r="T363" i="3"/>
  <c r="S363" i="3"/>
  <c r="R363" i="3"/>
  <c r="Q363" i="3"/>
  <c r="P363" i="3"/>
  <c r="O363" i="3"/>
  <c r="N363" i="3"/>
  <c r="M363" i="3"/>
  <c r="Y362" i="3"/>
  <c r="W362" i="3"/>
  <c r="V362" i="3"/>
  <c r="U362" i="3"/>
  <c r="T362" i="3"/>
  <c r="S362" i="3"/>
  <c r="R362" i="3"/>
  <c r="Q362" i="3"/>
  <c r="P362" i="3"/>
  <c r="O362" i="3"/>
  <c r="N362" i="3"/>
  <c r="M362" i="3"/>
  <c r="Y361" i="3"/>
  <c r="W361" i="3"/>
  <c r="V361" i="3"/>
  <c r="U361" i="3"/>
  <c r="T361" i="3"/>
  <c r="S361" i="3"/>
  <c r="R361" i="3"/>
  <c r="Q361" i="3"/>
  <c r="P361" i="3"/>
  <c r="O361" i="3"/>
  <c r="N361" i="3"/>
  <c r="M361" i="3"/>
  <c r="M360" i="3"/>
  <c r="O360" i="3" s="1"/>
  <c r="P360" i="3" s="1"/>
  <c r="Y359" i="3"/>
  <c r="W359" i="3"/>
  <c r="V359" i="3"/>
  <c r="U359" i="3"/>
  <c r="T359" i="3"/>
  <c r="S359" i="3"/>
  <c r="R359" i="3"/>
  <c r="Q359" i="3"/>
  <c r="P359" i="3"/>
  <c r="O359" i="3"/>
  <c r="N359" i="3"/>
  <c r="M359" i="3"/>
  <c r="Y358" i="3"/>
  <c r="W358" i="3"/>
  <c r="V358" i="3"/>
  <c r="U358" i="3"/>
  <c r="T358" i="3"/>
  <c r="S358" i="3"/>
  <c r="R358" i="3"/>
  <c r="Q358" i="3"/>
  <c r="P358" i="3"/>
  <c r="O358" i="3"/>
  <c r="N358" i="3"/>
  <c r="M358" i="3"/>
  <c r="Y357" i="3"/>
  <c r="W357" i="3"/>
  <c r="V357" i="3"/>
  <c r="U357" i="3"/>
  <c r="T357" i="3"/>
  <c r="S357" i="3"/>
  <c r="R357" i="3"/>
  <c r="Q357" i="3"/>
  <c r="P357" i="3"/>
  <c r="O357" i="3"/>
  <c r="N357" i="3"/>
  <c r="M357" i="3"/>
  <c r="Y356" i="3"/>
  <c r="W356" i="3"/>
  <c r="V356" i="3"/>
  <c r="U356" i="3"/>
  <c r="T356" i="3"/>
  <c r="S356" i="3"/>
  <c r="R356" i="3"/>
  <c r="Q356" i="3"/>
  <c r="P356" i="3"/>
  <c r="O356" i="3"/>
  <c r="N356" i="3"/>
  <c r="M356" i="3"/>
  <c r="Y355" i="3"/>
  <c r="W355" i="3"/>
  <c r="V355" i="3"/>
  <c r="U355" i="3"/>
  <c r="T355" i="3"/>
  <c r="S355" i="3"/>
  <c r="R355" i="3"/>
  <c r="Q355" i="3"/>
  <c r="P355" i="3"/>
  <c r="O355" i="3"/>
  <c r="N355" i="3"/>
  <c r="M355" i="3"/>
  <c r="Y354" i="3"/>
  <c r="W354" i="3"/>
  <c r="V354" i="3"/>
  <c r="U354" i="3"/>
  <c r="T354" i="3"/>
  <c r="S354" i="3"/>
  <c r="R354" i="3"/>
  <c r="Q354" i="3"/>
  <c r="P354" i="3"/>
  <c r="O354" i="3"/>
  <c r="N354" i="3"/>
  <c r="M354" i="3"/>
  <c r="Y353" i="3"/>
  <c r="W353" i="3"/>
  <c r="V353" i="3"/>
  <c r="U353" i="3"/>
  <c r="T353" i="3"/>
  <c r="S353" i="3"/>
  <c r="R353" i="3"/>
  <c r="Q353" i="3"/>
  <c r="P353" i="3"/>
  <c r="O353" i="3"/>
  <c r="N353" i="3"/>
  <c r="M353" i="3"/>
  <c r="Y352" i="3"/>
  <c r="W352" i="3"/>
  <c r="V352" i="3"/>
  <c r="U352" i="3"/>
  <c r="T352" i="3"/>
  <c r="S352" i="3"/>
  <c r="R352" i="3"/>
  <c r="Q352" i="3"/>
  <c r="P352" i="3"/>
  <c r="O352" i="3"/>
  <c r="N352" i="3"/>
  <c r="M352" i="3"/>
  <c r="Y351" i="3"/>
  <c r="W351" i="3"/>
  <c r="V351" i="3"/>
  <c r="U351" i="3"/>
  <c r="T351" i="3"/>
  <c r="S351" i="3"/>
  <c r="R351" i="3"/>
  <c r="Q351" i="3"/>
  <c r="P351" i="3"/>
  <c r="O351" i="3"/>
  <c r="N351" i="3"/>
  <c r="M351" i="3"/>
  <c r="Y350" i="3"/>
  <c r="W350" i="3"/>
  <c r="V350" i="3"/>
  <c r="U350" i="3"/>
  <c r="T350" i="3"/>
  <c r="S350" i="3"/>
  <c r="R350" i="3"/>
  <c r="Q350" i="3"/>
  <c r="P350" i="3"/>
  <c r="O350" i="3"/>
  <c r="N350" i="3"/>
  <c r="M350" i="3"/>
  <c r="Y349" i="3"/>
  <c r="W349" i="3"/>
  <c r="V349" i="3"/>
  <c r="U349" i="3"/>
  <c r="T349" i="3"/>
  <c r="S349" i="3"/>
  <c r="R349" i="3"/>
  <c r="Q349" i="3"/>
  <c r="P349" i="3"/>
  <c r="O349" i="3"/>
  <c r="N349" i="3"/>
  <c r="M349" i="3"/>
  <c r="Y348" i="3"/>
  <c r="W348" i="3"/>
  <c r="V348" i="3"/>
  <c r="U348" i="3"/>
  <c r="T348" i="3"/>
  <c r="S348" i="3"/>
  <c r="R348" i="3"/>
  <c r="Q348" i="3"/>
  <c r="P348" i="3"/>
  <c r="O348" i="3"/>
  <c r="N348" i="3"/>
  <c r="M348" i="3"/>
  <c r="Y347" i="3"/>
  <c r="W347" i="3"/>
  <c r="V347" i="3"/>
  <c r="U347" i="3"/>
  <c r="T347" i="3"/>
  <c r="S347" i="3"/>
  <c r="R347" i="3"/>
  <c r="Q347" i="3"/>
  <c r="P347" i="3"/>
  <c r="O347" i="3"/>
  <c r="N347" i="3"/>
  <c r="M347" i="3"/>
  <c r="Y346" i="3"/>
  <c r="W346" i="3"/>
  <c r="V346" i="3"/>
  <c r="U346" i="3"/>
  <c r="T346" i="3"/>
  <c r="S346" i="3"/>
  <c r="R346" i="3"/>
  <c r="Q346" i="3"/>
  <c r="P346" i="3"/>
  <c r="O346" i="3"/>
  <c r="N346" i="3"/>
  <c r="M346" i="3"/>
  <c r="Y345" i="3"/>
  <c r="W345" i="3"/>
  <c r="V345" i="3"/>
  <c r="U345" i="3"/>
  <c r="T345" i="3"/>
  <c r="S345" i="3"/>
  <c r="R345" i="3"/>
  <c r="Q345" i="3"/>
  <c r="P345" i="3"/>
  <c r="O345" i="3"/>
  <c r="N345" i="3"/>
  <c r="M345" i="3"/>
  <c r="Y344" i="3"/>
  <c r="W344" i="3"/>
  <c r="V344" i="3"/>
  <c r="U344" i="3"/>
  <c r="T344" i="3"/>
  <c r="S344" i="3"/>
  <c r="R344" i="3"/>
  <c r="Q344" i="3"/>
  <c r="P344" i="3"/>
  <c r="O344" i="3"/>
  <c r="N344" i="3"/>
  <c r="M344" i="3"/>
  <c r="Y343" i="3"/>
  <c r="W343" i="3"/>
  <c r="V343" i="3"/>
  <c r="U343" i="3"/>
  <c r="T343" i="3"/>
  <c r="S343" i="3"/>
  <c r="R343" i="3"/>
  <c r="Q343" i="3"/>
  <c r="P343" i="3"/>
  <c r="O343" i="3"/>
  <c r="N343" i="3"/>
  <c r="M343" i="3"/>
  <c r="Y342" i="3"/>
  <c r="W342" i="3"/>
  <c r="V342" i="3"/>
  <c r="U342" i="3"/>
  <c r="T342" i="3"/>
  <c r="S342" i="3"/>
  <c r="R342" i="3"/>
  <c r="Q342" i="3"/>
  <c r="P342" i="3"/>
  <c r="O342" i="3"/>
  <c r="N342" i="3"/>
  <c r="M342" i="3"/>
  <c r="Y341" i="3"/>
  <c r="W341" i="3"/>
  <c r="V341" i="3"/>
  <c r="U341" i="3"/>
  <c r="T341" i="3"/>
  <c r="S341" i="3"/>
  <c r="R341" i="3"/>
  <c r="Q341" i="3"/>
  <c r="P341" i="3"/>
  <c r="O341" i="3"/>
  <c r="N341" i="3"/>
  <c r="M341" i="3"/>
  <c r="Y340" i="3"/>
  <c r="W340" i="3"/>
  <c r="V340" i="3"/>
  <c r="U340" i="3"/>
  <c r="T340" i="3"/>
  <c r="S340" i="3"/>
  <c r="R340" i="3"/>
  <c r="Q340" i="3"/>
  <c r="P340" i="3"/>
  <c r="O340" i="3"/>
  <c r="N340" i="3"/>
  <c r="M340" i="3"/>
  <c r="Y339" i="3"/>
  <c r="W339" i="3"/>
  <c r="V339" i="3"/>
  <c r="U339" i="3"/>
  <c r="T339" i="3"/>
  <c r="S339" i="3"/>
  <c r="R339" i="3"/>
  <c r="Q339" i="3"/>
  <c r="P339" i="3"/>
  <c r="O339" i="3"/>
  <c r="N339" i="3"/>
  <c r="M339" i="3"/>
  <c r="Y338" i="3"/>
  <c r="W338" i="3"/>
  <c r="V338" i="3"/>
  <c r="U338" i="3"/>
  <c r="T338" i="3"/>
  <c r="S338" i="3"/>
  <c r="R338" i="3"/>
  <c r="Q338" i="3"/>
  <c r="P338" i="3"/>
  <c r="O338" i="3"/>
  <c r="N338" i="3"/>
  <c r="M338" i="3"/>
  <c r="Y337" i="3"/>
  <c r="W337" i="3"/>
  <c r="V337" i="3"/>
  <c r="U337" i="3"/>
  <c r="T337" i="3"/>
  <c r="S337" i="3"/>
  <c r="R337" i="3"/>
  <c r="Q337" i="3"/>
  <c r="P337" i="3"/>
  <c r="O337" i="3"/>
  <c r="N337" i="3"/>
  <c r="M337" i="3"/>
  <c r="Y336" i="3"/>
  <c r="W336" i="3"/>
  <c r="V336" i="3"/>
  <c r="U336" i="3"/>
  <c r="T336" i="3"/>
  <c r="S336" i="3"/>
  <c r="R336" i="3"/>
  <c r="Q336" i="3"/>
  <c r="P336" i="3"/>
  <c r="O336" i="3"/>
  <c r="N336" i="3"/>
  <c r="M336" i="3"/>
  <c r="L336" i="3"/>
  <c r="Y335" i="3"/>
  <c r="W335" i="3"/>
  <c r="V335" i="3"/>
  <c r="U335" i="3"/>
  <c r="T335" i="3"/>
  <c r="S335" i="3"/>
  <c r="R335" i="3"/>
  <c r="Q335" i="3"/>
  <c r="P335" i="3"/>
  <c r="O335" i="3"/>
  <c r="N335" i="3"/>
  <c r="M335" i="3"/>
  <c r="Y334" i="3"/>
  <c r="W334" i="3"/>
  <c r="V334" i="3"/>
  <c r="U334" i="3"/>
  <c r="T334" i="3"/>
  <c r="S334" i="3"/>
  <c r="R334" i="3"/>
  <c r="Q334" i="3"/>
  <c r="P334" i="3"/>
  <c r="O334" i="3"/>
  <c r="N334" i="3"/>
  <c r="M334" i="3"/>
  <c r="L334" i="3"/>
  <c r="Y333" i="3"/>
  <c r="W333" i="3"/>
  <c r="V333" i="3"/>
  <c r="U333" i="3"/>
  <c r="T333" i="3"/>
  <c r="S333" i="3"/>
  <c r="R333" i="3"/>
  <c r="Q333" i="3"/>
  <c r="P333" i="3"/>
  <c r="O333" i="3"/>
  <c r="N333" i="3"/>
  <c r="M333" i="3"/>
  <c r="Y332" i="3"/>
  <c r="W332" i="3"/>
  <c r="V332" i="3"/>
  <c r="U332" i="3"/>
  <c r="T332" i="3"/>
  <c r="S332" i="3"/>
  <c r="R332" i="3"/>
  <c r="Q332" i="3"/>
  <c r="P332" i="3"/>
  <c r="O332" i="3"/>
  <c r="N332" i="3"/>
  <c r="M332" i="3"/>
  <c r="L332" i="3"/>
  <c r="Y331" i="3"/>
  <c r="W331" i="3"/>
  <c r="V331" i="3"/>
  <c r="U331" i="3"/>
  <c r="T331" i="3"/>
  <c r="S331" i="3"/>
  <c r="R331" i="3"/>
  <c r="Q331" i="3"/>
  <c r="P331" i="3"/>
  <c r="O331" i="3"/>
  <c r="N331" i="3"/>
  <c r="M331" i="3"/>
  <c r="Y330" i="3"/>
  <c r="W330" i="3"/>
  <c r="V330" i="3"/>
  <c r="U330" i="3"/>
  <c r="T330" i="3"/>
  <c r="S330" i="3"/>
  <c r="R330" i="3"/>
  <c r="Q330" i="3"/>
  <c r="P330" i="3"/>
  <c r="O330" i="3"/>
  <c r="N330" i="3"/>
  <c r="M330" i="3"/>
  <c r="Y329" i="3"/>
  <c r="W329" i="3"/>
  <c r="V329" i="3"/>
  <c r="U329" i="3"/>
  <c r="T329" i="3"/>
  <c r="S329" i="3"/>
  <c r="R329" i="3"/>
  <c r="Q329" i="3"/>
  <c r="P329" i="3"/>
  <c r="O329" i="3"/>
  <c r="N329" i="3"/>
  <c r="M329" i="3"/>
  <c r="P328" i="3"/>
  <c r="O328" i="3"/>
  <c r="Y327" i="3"/>
  <c r="W327" i="3"/>
  <c r="V327" i="3"/>
  <c r="U327" i="3"/>
  <c r="T327" i="3"/>
  <c r="S327" i="3"/>
  <c r="R327" i="3"/>
  <c r="Q327" i="3"/>
  <c r="P327" i="3"/>
  <c r="O327" i="3"/>
  <c r="N327" i="3"/>
  <c r="M327" i="3"/>
  <c r="Y326" i="3"/>
  <c r="W326" i="3"/>
  <c r="V326" i="3"/>
  <c r="U326" i="3"/>
  <c r="T326" i="3"/>
  <c r="S326" i="3"/>
  <c r="R326" i="3"/>
  <c r="Q326" i="3"/>
  <c r="P326" i="3"/>
  <c r="O326" i="3"/>
  <c r="N326" i="3"/>
  <c r="M326" i="3"/>
  <c r="Y325" i="3"/>
  <c r="W325" i="3"/>
  <c r="V325" i="3"/>
  <c r="U325" i="3"/>
  <c r="T325" i="3"/>
  <c r="S325" i="3"/>
  <c r="R325" i="3"/>
  <c r="Q325" i="3"/>
  <c r="P325" i="3"/>
  <c r="O325" i="3"/>
  <c r="N325" i="3"/>
  <c r="M325" i="3"/>
  <c r="Y324" i="3"/>
  <c r="W324" i="3"/>
  <c r="V324" i="3"/>
  <c r="U324" i="3"/>
  <c r="T324" i="3"/>
  <c r="S324" i="3"/>
  <c r="R324" i="3"/>
  <c r="Q324" i="3"/>
  <c r="P324" i="3"/>
  <c r="O324" i="3"/>
  <c r="N324" i="3"/>
  <c r="M324" i="3"/>
  <c r="Y323" i="3"/>
  <c r="X323" i="3"/>
  <c r="W323" i="3"/>
  <c r="V323" i="3"/>
  <c r="U323" i="3"/>
  <c r="T323" i="3"/>
  <c r="S323" i="3"/>
  <c r="R323" i="3"/>
  <c r="Q323" i="3"/>
  <c r="P323" i="3"/>
  <c r="O323" i="3"/>
  <c r="N323" i="3"/>
  <c r="M323" i="3"/>
  <c r="Y322" i="3"/>
  <c r="W322" i="3"/>
  <c r="V322" i="3"/>
  <c r="U322" i="3"/>
  <c r="T322" i="3"/>
  <c r="S322" i="3"/>
  <c r="R322" i="3"/>
  <c r="Q322" i="3"/>
  <c r="P322" i="3"/>
  <c r="O322" i="3"/>
  <c r="N322" i="3"/>
  <c r="M322" i="3"/>
  <c r="L322" i="3"/>
  <c r="Y321" i="3"/>
  <c r="W321" i="3"/>
  <c r="V321" i="3"/>
  <c r="U321" i="3"/>
  <c r="T321" i="3"/>
  <c r="S321" i="3"/>
  <c r="R321" i="3"/>
  <c r="Q321" i="3"/>
  <c r="P321" i="3"/>
  <c r="O321" i="3"/>
  <c r="N321" i="3"/>
  <c r="M321" i="3"/>
  <c r="L321" i="3"/>
  <c r="Y320" i="3"/>
  <c r="W320" i="3"/>
  <c r="V320" i="3"/>
  <c r="U320" i="3"/>
  <c r="T320" i="3"/>
  <c r="S320" i="3"/>
  <c r="R320" i="3"/>
  <c r="Q320" i="3"/>
  <c r="P320" i="3"/>
  <c r="O320" i="3"/>
  <c r="N320" i="3"/>
  <c r="M320" i="3"/>
  <c r="Y319" i="3"/>
  <c r="W319" i="3"/>
  <c r="V319" i="3"/>
  <c r="U319" i="3"/>
  <c r="T319" i="3"/>
  <c r="S319" i="3"/>
  <c r="R319" i="3"/>
  <c r="Q319" i="3"/>
  <c r="P319" i="3"/>
  <c r="O319" i="3"/>
  <c r="N319" i="3"/>
  <c r="M319" i="3"/>
  <c r="Y318" i="3"/>
  <c r="W318" i="3"/>
  <c r="V318" i="3"/>
  <c r="U318" i="3"/>
  <c r="T318" i="3"/>
  <c r="S318" i="3"/>
  <c r="R318" i="3"/>
  <c r="Q318" i="3"/>
  <c r="P318" i="3"/>
  <c r="O318" i="3"/>
  <c r="N318" i="3"/>
  <c r="M318" i="3"/>
  <c r="L318" i="3"/>
  <c r="Y317" i="3"/>
  <c r="W317" i="3"/>
  <c r="V317" i="3"/>
  <c r="U317" i="3"/>
  <c r="T317" i="3"/>
  <c r="S317" i="3"/>
  <c r="R317" i="3"/>
  <c r="Q317" i="3"/>
  <c r="P317" i="3"/>
  <c r="O317" i="3"/>
  <c r="N317" i="3"/>
  <c r="M317" i="3"/>
  <c r="Y316" i="3"/>
  <c r="W316" i="3"/>
  <c r="V316" i="3"/>
  <c r="U316" i="3"/>
  <c r="T316" i="3"/>
  <c r="S316" i="3"/>
  <c r="R316" i="3"/>
  <c r="Q316" i="3"/>
  <c r="P316" i="3"/>
  <c r="O316" i="3"/>
  <c r="N316" i="3"/>
  <c r="M316" i="3"/>
  <c r="L316" i="3"/>
  <c r="Y315" i="3"/>
  <c r="W315" i="3"/>
  <c r="V315" i="3"/>
  <c r="U315" i="3"/>
  <c r="T315" i="3"/>
  <c r="S315" i="3"/>
  <c r="R315" i="3"/>
  <c r="Q315" i="3"/>
  <c r="P315" i="3"/>
  <c r="O315" i="3"/>
  <c r="N315" i="3"/>
  <c r="M315" i="3"/>
  <c r="Y314" i="3"/>
  <c r="W314" i="3"/>
  <c r="V314" i="3"/>
  <c r="U314" i="3"/>
  <c r="T314" i="3"/>
  <c r="S314" i="3"/>
  <c r="R314" i="3"/>
  <c r="Q314" i="3"/>
  <c r="P314" i="3"/>
  <c r="O314" i="3"/>
  <c r="N314" i="3"/>
  <c r="M314" i="3"/>
  <c r="Y313" i="3"/>
  <c r="W313" i="3"/>
  <c r="V313" i="3"/>
  <c r="U313" i="3"/>
  <c r="T313" i="3"/>
  <c r="S313" i="3"/>
  <c r="R313" i="3"/>
  <c r="Q313" i="3"/>
  <c r="P313" i="3"/>
  <c r="O313" i="3"/>
  <c r="N313" i="3"/>
  <c r="M313" i="3"/>
  <c r="Y312" i="3"/>
  <c r="W312" i="3"/>
  <c r="V312" i="3"/>
  <c r="U312" i="3"/>
  <c r="T312" i="3"/>
  <c r="S312" i="3"/>
  <c r="R312" i="3"/>
  <c r="Q312" i="3"/>
  <c r="P312" i="3"/>
  <c r="O312" i="3"/>
  <c r="N312" i="3"/>
  <c r="M312" i="3"/>
  <c r="Y311" i="3"/>
  <c r="W311" i="3"/>
  <c r="V311" i="3"/>
  <c r="U311" i="3"/>
  <c r="T311" i="3"/>
  <c r="S311" i="3"/>
  <c r="R311" i="3"/>
  <c r="Q311" i="3"/>
  <c r="P311" i="3"/>
  <c r="O311" i="3"/>
  <c r="N311" i="3"/>
  <c r="M311" i="3"/>
  <c r="O310" i="3"/>
  <c r="P310" i="3" s="1"/>
  <c r="Y309" i="3"/>
  <c r="W309" i="3"/>
  <c r="V309" i="3"/>
  <c r="U309" i="3"/>
  <c r="T309" i="3"/>
  <c r="S309" i="3"/>
  <c r="R309" i="3"/>
  <c r="Q309" i="3"/>
  <c r="P309" i="3"/>
  <c r="O309" i="3"/>
  <c r="N309" i="3"/>
  <c r="M309" i="3"/>
  <c r="L309" i="3"/>
  <c r="Y308" i="3"/>
  <c r="W308" i="3"/>
  <c r="V308" i="3"/>
  <c r="U308" i="3"/>
  <c r="T308" i="3"/>
  <c r="S308" i="3"/>
  <c r="R308" i="3"/>
  <c r="Q308" i="3"/>
  <c r="P308" i="3"/>
  <c r="O308" i="3"/>
  <c r="N308" i="3"/>
  <c r="M308" i="3"/>
  <c r="Y307" i="3"/>
  <c r="W307" i="3"/>
  <c r="V307" i="3"/>
  <c r="U307" i="3"/>
  <c r="T307" i="3"/>
  <c r="S307" i="3"/>
  <c r="R307" i="3"/>
  <c r="Q307" i="3"/>
  <c r="P307" i="3"/>
  <c r="O307" i="3"/>
  <c r="N307" i="3"/>
  <c r="M307" i="3"/>
  <c r="L307" i="3"/>
  <c r="Y306" i="3"/>
  <c r="W306" i="3"/>
  <c r="V306" i="3"/>
  <c r="U306" i="3"/>
  <c r="T306" i="3"/>
  <c r="S306" i="3"/>
  <c r="R306" i="3"/>
  <c r="Q306" i="3"/>
  <c r="P306" i="3"/>
  <c r="O306" i="3"/>
  <c r="N306" i="3"/>
  <c r="M306" i="3"/>
  <c r="Y305" i="3"/>
  <c r="W305" i="3"/>
  <c r="V305" i="3"/>
  <c r="U305" i="3"/>
  <c r="T305" i="3"/>
  <c r="S305" i="3"/>
  <c r="R305" i="3"/>
  <c r="Q305" i="3"/>
  <c r="P305" i="3"/>
  <c r="O305" i="3"/>
  <c r="N305" i="3"/>
  <c r="M305" i="3"/>
  <c r="Y304" i="3"/>
  <c r="W304" i="3"/>
  <c r="V304" i="3"/>
  <c r="U304" i="3"/>
  <c r="T304" i="3"/>
  <c r="S304" i="3"/>
  <c r="R304" i="3"/>
  <c r="Q304" i="3"/>
  <c r="P304" i="3"/>
  <c r="O304" i="3"/>
  <c r="N304" i="3"/>
  <c r="M304" i="3"/>
  <c r="Y303" i="3"/>
  <c r="W303" i="3"/>
  <c r="V303" i="3"/>
  <c r="U303" i="3"/>
  <c r="T303" i="3"/>
  <c r="S303" i="3"/>
  <c r="R303" i="3"/>
  <c r="Q303" i="3"/>
  <c r="P303" i="3"/>
  <c r="O303" i="3"/>
  <c r="N303" i="3"/>
  <c r="M303" i="3"/>
  <c r="Y302" i="3"/>
  <c r="W302" i="3"/>
  <c r="V302" i="3"/>
  <c r="U302" i="3"/>
  <c r="T302" i="3"/>
  <c r="S302" i="3"/>
  <c r="R302" i="3"/>
  <c r="Q302" i="3"/>
  <c r="P302" i="3"/>
  <c r="O302" i="3"/>
  <c r="N302" i="3"/>
  <c r="M302" i="3"/>
  <c r="L302" i="3"/>
  <c r="Y301" i="3"/>
  <c r="W301" i="3"/>
  <c r="V301" i="3"/>
  <c r="U301" i="3"/>
  <c r="T301" i="3"/>
  <c r="S301" i="3"/>
  <c r="R301" i="3"/>
  <c r="Q301" i="3"/>
  <c r="P301" i="3"/>
  <c r="O301" i="3"/>
  <c r="N301" i="3"/>
  <c r="M301" i="3"/>
  <c r="Y300" i="3"/>
  <c r="W300" i="3"/>
  <c r="V300" i="3"/>
  <c r="U300" i="3"/>
  <c r="T300" i="3"/>
  <c r="S300" i="3"/>
  <c r="R300" i="3"/>
  <c r="Q300" i="3"/>
  <c r="P300" i="3"/>
  <c r="O300" i="3"/>
  <c r="N300" i="3"/>
  <c r="M300" i="3"/>
  <c r="Y299" i="3"/>
  <c r="W299" i="3"/>
  <c r="V299" i="3"/>
  <c r="U299" i="3"/>
  <c r="T299" i="3"/>
  <c r="S299" i="3"/>
  <c r="R299" i="3"/>
  <c r="Q299" i="3"/>
  <c r="P299" i="3"/>
  <c r="O299" i="3"/>
  <c r="N299" i="3"/>
  <c r="M299" i="3"/>
  <c r="Y298" i="3"/>
  <c r="X298" i="3"/>
  <c r="W298" i="3"/>
  <c r="V298" i="3"/>
  <c r="U298" i="3"/>
  <c r="T298" i="3"/>
  <c r="S298" i="3"/>
  <c r="R298" i="3"/>
  <c r="Q298" i="3"/>
  <c r="P298" i="3"/>
  <c r="O298" i="3"/>
  <c r="N298" i="3"/>
  <c r="M298" i="3"/>
  <c r="Y297" i="3"/>
  <c r="W297" i="3"/>
  <c r="V297" i="3"/>
  <c r="U297" i="3"/>
  <c r="T297" i="3"/>
  <c r="S297" i="3"/>
  <c r="R297" i="3"/>
  <c r="Q297" i="3"/>
  <c r="P297" i="3"/>
  <c r="O297" i="3"/>
  <c r="N297" i="3"/>
  <c r="M297" i="3"/>
  <c r="Y296" i="3"/>
  <c r="W296" i="3"/>
  <c r="V296" i="3"/>
  <c r="U296" i="3"/>
  <c r="T296" i="3"/>
  <c r="S296" i="3"/>
  <c r="R296" i="3"/>
  <c r="Q296" i="3"/>
  <c r="P296" i="3"/>
  <c r="O296" i="3"/>
  <c r="N296" i="3"/>
  <c r="M296" i="3"/>
  <c r="Y295" i="3"/>
  <c r="W295" i="3"/>
  <c r="V295" i="3"/>
  <c r="U295" i="3"/>
  <c r="T295" i="3"/>
  <c r="S295" i="3"/>
  <c r="R295" i="3"/>
  <c r="Q295" i="3"/>
  <c r="P295" i="3"/>
  <c r="O295" i="3"/>
  <c r="N295" i="3"/>
  <c r="M295" i="3"/>
  <c r="O294" i="3"/>
  <c r="P294" i="3" s="1"/>
  <c r="Y293" i="3"/>
  <c r="W293" i="3"/>
  <c r="V293" i="3"/>
  <c r="U293" i="3"/>
  <c r="T293" i="3"/>
  <c r="S293" i="3"/>
  <c r="R293" i="3"/>
  <c r="Q293" i="3"/>
  <c r="P293" i="3"/>
  <c r="O293" i="3"/>
  <c r="N293" i="3"/>
  <c r="M293" i="3"/>
  <c r="Y292" i="3"/>
  <c r="W292" i="3"/>
  <c r="V292" i="3"/>
  <c r="U292" i="3"/>
  <c r="T292" i="3"/>
  <c r="S292" i="3"/>
  <c r="R292" i="3"/>
  <c r="Q292" i="3"/>
  <c r="P292" i="3"/>
  <c r="O292" i="3"/>
  <c r="N292" i="3"/>
  <c r="M292" i="3"/>
  <c r="Y291" i="3"/>
  <c r="W291" i="3"/>
  <c r="V291" i="3"/>
  <c r="U291" i="3"/>
  <c r="T291" i="3"/>
  <c r="S291" i="3"/>
  <c r="R291" i="3"/>
  <c r="Q291" i="3"/>
  <c r="P291" i="3"/>
  <c r="O291" i="3"/>
  <c r="N291" i="3"/>
  <c r="M291" i="3"/>
  <c r="Y290" i="3"/>
  <c r="W290" i="3"/>
  <c r="V290" i="3"/>
  <c r="U290" i="3"/>
  <c r="T290" i="3"/>
  <c r="S290" i="3"/>
  <c r="R290" i="3"/>
  <c r="Q290" i="3"/>
  <c r="P290" i="3"/>
  <c r="O290" i="3"/>
  <c r="N290" i="3"/>
  <c r="M290" i="3"/>
  <c r="Y289" i="3"/>
  <c r="W289" i="3"/>
  <c r="V289" i="3"/>
  <c r="U289" i="3"/>
  <c r="T289" i="3"/>
  <c r="S289" i="3"/>
  <c r="R289" i="3"/>
  <c r="Q289" i="3"/>
  <c r="P289" i="3"/>
  <c r="O289" i="3"/>
  <c r="N289" i="3"/>
  <c r="M289" i="3"/>
  <c r="Y288" i="3"/>
  <c r="W288" i="3"/>
  <c r="V288" i="3"/>
  <c r="U288" i="3"/>
  <c r="T288" i="3"/>
  <c r="S288" i="3"/>
  <c r="R288" i="3"/>
  <c r="Q288" i="3"/>
  <c r="P288" i="3"/>
  <c r="O288" i="3"/>
  <c r="N288" i="3"/>
  <c r="M288" i="3"/>
  <c r="Y287" i="3"/>
  <c r="W287" i="3"/>
  <c r="V287" i="3"/>
  <c r="U287" i="3"/>
  <c r="T287" i="3"/>
  <c r="S287" i="3"/>
  <c r="R287" i="3"/>
  <c r="Q287" i="3"/>
  <c r="P287" i="3"/>
  <c r="O287" i="3"/>
  <c r="N287" i="3"/>
  <c r="M287" i="3"/>
  <c r="Y286" i="3"/>
  <c r="W286" i="3"/>
  <c r="V286" i="3"/>
  <c r="U286" i="3"/>
  <c r="T286" i="3"/>
  <c r="S286" i="3"/>
  <c r="R286" i="3"/>
  <c r="Q286" i="3"/>
  <c r="P286" i="3"/>
  <c r="O286" i="3"/>
  <c r="N286" i="3"/>
  <c r="M286" i="3"/>
  <c r="Y285" i="3"/>
  <c r="W285" i="3"/>
  <c r="V285" i="3"/>
  <c r="U285" i="3"/>
  <c r="T285" i="3"/>
  <c r="S285" i="3"/>
  <c r="R285" i="3"/>
  <c r="Q285" i="3"/>
  <c r="P285" i="3"/>
  <c r="O285" i="3"/>
  <c r="N285" i="3"/>
  <c r="M285" i="3"/>
  <c r="Y284" i="3"/>
  <c r="W284" i="3"/>
  <c r="V284" i="3"/>
  <c r="U284" i="3"/>
  <c r="T284" i="3"/>
  <c r="S284" i="3"/>
  <c r="R284" i="3"/>
  <c r="Q284" i="3"/>
  <c r="P284" i="3"/>
  <c r="O284" i="3"/>
  <c r="N284" i="3"/>
  <c r="M284" i="3"/>
  <c r="Y283" i="3"/>
  <c r="W283" i="3"/>
  <c r="V283" i="3"/>
  <c r="U283" i="3"/>
  <c r="T283" i="3"/>
  <c r="S283" i="3"/>
  <c r="R283" i="3"/>
  <c r="Q283" i="3"/>
  <c r="P283" i="3"/>
  <c r="O283" i="3"/>
  <c r="N283" i="3"/>
  <c r="M283" i="3"/>
  <c r="Y282" i="3"/>
  <c r="W282" i="3"/>
  <c r="V282" i="3"/>
  <c r="U282" i="3"/>
  <c r="T282" i="3"/>
  <c r="S282" i="3"/>
  <c r="R282" i="3"/>
  <c r="Q282" i="3"/>
  <c r="P282" i="3"/>
  <c r="O282" i="3"/>
  <c r="N282" i="3"/>
  <c r="M282" i="3"/>
  <c r="Y281" i="3"/>
  <c r="W281" i="3"/>
  <c r="V281" i="3"/>
  <c r="U281" i="3"/>
  <c r="T281" i="3"/>
  <c r="S281" i="3"/>
  <c r="R281" i="3"/>
  <c r="Q281" i="3"/>
  <c r="P281" i="3"/>
  <c r="O281" i="3"/>
  <c r="N281" i="3"/>
  <c r="M281" i="3"/>
  <c r="Y280" i="3"/>
  <c r="W280" i="3"/>
  <c r="V280" i="3"/>
  <c r="U280" i="3"/>
  <c r="T280" i="3"/>
  <c r="S280" i="3"/>
  <c r="R280" i="3"/>
  <c r="Q280" i="3"/>
  <c r="P280" i="3"/>
  <c r="O280" i="3"/>
  <c r="N280" i="3"/>
  <c r="M280" i="3"/>
  <c r="L280" i="3"/>
  <c r="Y279" i="3"/>
  <c r="W279" i="3"/>
  <c r="V279" i="3"/>
  <c r="U279" i="3"/>
  <c r="T279" i="3"/>
  <c r="S279" i="3"/>
  <c r="R279" i="3"/>
  <c r="Q279" i="3"/>
  <c r="P279" i="3"/>
  <c r="O279" i="3"/>
  <c r="N279" i="3"/>
  <c r="M279" i="3"/>
  <c r="Y278" i="3"/>
  <c r="W278" i="3"/>
  <c r="V278" i="3"/>
  <c r="U278" i="3"/>
  <c r="T278" i="3"/>
  <c r="S278" i="3"/>
  <c r="R278" i="3"/>
  <c r="Q278" i="3"/>
  <c r="P278" i="3"/>
  <c r="O278" i="3"/>
  <c r="N278" i="3"/>
  <c r="M278" i="3"/>
  <c r="Y277" i="3"/>
  <c r="W277" i="3"/>
  <c r="V277" i="3"/>
  <c r="U277" i="3"/>
  <c r="T277" i="3"/>
  <c r="S277" i="3"/>
  <c r="R277" i="3"/>
  <c r="Q277" i="3"/>
  <c r="P277" i="3"/>
  <c r="O277" i="3"/>
  <c r="N277" i="3"/>
  <c r="M277" i="3"/>
  <c r="Y276" i="3"/>
  <c r="W276" i="3"/>
  <c r="V276" i="3"/>
  <c r="U276" i="3"/>
  <c r="T276" i="3"/>
  <c r="S276" i="3"/>
  <c r="R276" i="3"/>
  <c r="Q276" i="3"/>
  <c r="P276" i="3"/>
  <c r="O276" i="3"/>
  <c r="N276" i="3"/>
  <c r="M276" i="3"/>
  <c r="Y275" i="3"/>
  <c r="W275" i="3"/>
  <c r="V275" i="3"/>
  <c r="U275" i="3"/>
  <c r="T275" i="3"/>
  <c r="S275" i="3"/>
  <c r="R275" i="3"/>
  <c r="Q275" i="3"/>
  <c r="P275" i="3"/>
  <c r="O275" i="3"/>
  <c r="N275" i="3"/>
  <c r="M275" i="3"/>
  <c r="Y274" i="3"/>
  <c r="W274" i="3"/>
  <c r="V274" i="3"/>
  <c r="U274" i="3"/>
  <c r="T274" i="3"/>
  <c r="S274" i="3"/>
  <c r="R274" i="3"/>
  <c r="Q274" i="3"/>
  <c r="P274" i="3"/>
  <c r="O274" i="3"/>
  <c r="N274" i="3"/>
  <c r="M274" i="3"/>
  <c r="Y273" i="3"/>
  <c r="W273" i="3"/>
  <c r="V273" i="3"/>
  <c r="U273" i="3"/>
  <c r="T273" i="3"/>
  <c r="S273" i="3"/>
  <c r="R273" i="3"/>
  <c r="Q273" i="3"/>
  <c r="P273" i="3"/>
  <c r="O273" i="3"/>
  <c r="N273" i="3"/>
  <c r="M273" i="3"/>
  <c r="Y272" i="3"/>
  <c r="W272" i="3"/>
  <c r="V272" i="3"/>
  <c r="U272" i="3"/>
  <c r="T272" i="3"/>
  <c r="S272" i="3"/>
  <c r="R272" i="3"/>
  <c r="Q272" i="3"/>
  <c r="P272" i="3"/>
  <c r="O272" i="3"/>
  <c r="N272" i="3"/>
  <c r="M272" i="3"/>
  <c r="Y271" i="3"/>
  <c r="W271" i="3"/>
  <c r="V271" i="3"/>
  <c r="U271" i="3"/>
  <c r="T271" i="3"/>
  <c r="S271" i="3"/>
  <c r="R271" i="3"/>
  <c r="Q271" i="3"/>
  <c r="P271" i="3"/>
  <c r="O271" i="3"/>
  <c r="N271" i="3"/>
  <c r="M271" i="3"/>
  <c r="Y270" i="3"/>
  <c r="W270" i="3"/>
  <c r="V270" i="3"/>
  <c r="U270" i="3"/>
  <c r="T270" i="3"/>
  <c r="S270" i="3"/>
  <c r="R270" i="3"/>
  <c r="Q270" i="3"/>
  <c r="P270" i="3"/>
  <c r="O270" i="3"/>
  <c r="N270" i="3"/>
  <c r="M270" i="3"/>
  <c r="Y269" i="3"/>
  <c r="W269" i="3"/>
  <c r="V269" i="3"/>
  <c r="U269" i="3"/>
  <c r="T269" i="3"/>
  <c r="S269" i="3"/>
  <c r="R269" i="3"/>
  <c r="Q269" i="3"/>
  <c r="P269" i="3"/>
  <c r="O269" i="3"/>
  <c r="N269" i="3"/>
  <c r="M269" i="3"/>
  <c r="L269" i="3"/>
  <c r="Y268" i="3"/>
  <c r="X268" i="3"/>
  <c r="W268" i="3"/>
  <c r="V268" i="3"/>
  <c r="U268" i="3"/>
  <c r="T268" i="3"/>
  <c r="S268" i="3"/>
  <c r="R268" i="3"/>
  <c r="Q268" i="3"/>
  <c r="P268" i="3"/>
  <c r="O268" i="3"/>
  <c r="N268" i="3"/>
  <c r="M268" i="3"/>
  <c r="Y267" i="3"/>
  <c r="W267" i="3"/>
  <c r="V267" i="3"/>
  <c r="U267" i="3"/>
  <c r="T267" i="3"/>
  <c r="S267" i="3"/>
  <c r="R267" i="3"/>
  <c r="Q267" i="3"/>
  <c r="P267" i="3"/>
  <c r="O267" i="3"/>
  <c r="N267" i="3"/>
  <c r="M267" i="3"/>
  <c r="Y266" i="3"/>
  <c r="W266" i="3"/>
  <c r="V266" i="3"/>
  <c r="U266" i="3"/>
  <c r="T266" i="3"/>
  <c r="S266" i="3"/>
  <c r="R266" i="3"/>
  <c r="Q266" i="3"/>
  <c r="P266" i="3"/>
  <c r="O266" i="3"/>
  <c r="N266" i="3"/>
  <c r="M266" i="3"/>
  <c r="Y265" i="3"/>
  <c r="X265" i="3"/>
  <c r="W265" i="3"/>
  <c r="V265" i="3"/>
  <c r="U265" i="3"/>
  <c r="T265" i="3"/>
  <c r="S265" i="3"/>
  <c r="R265" i="3"/>
  <c r="Q265" i="3"/>
  <c r="P265" i="3"/>
  <c r="O265" i="3"/>
  <c r="N265" i="3"/>
  <c r="M265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Y263" i="3"/>
  <c r="W263" i="3"/>
  <c r="V263" i="3"/>
  <c r="U263" i="3"/>
  <c r="T263" i="3"/>
  <c r="S263" i="3"/>
  <c r="R263" i="3"/>
  <c r="Q263" i="3"/>
  <c r="P263" i="3"/>
  <c r="O263" i="3"/>
  <c r="N263" i="3"/>
  <c r="M263" i="3"/>
  <c r="L263" i="3"/>
  <c r="Y262" i="3"/>
  <c r="X262" i="3"/>
  <c r="W262" i="3"/>
  <c r="V262" i="3"/>
  <c r="U262" i="3"/>
  <c r="T262" i="3"/>
  <c r="S262" i="3"/>
  <c r="R262" i="3"/>
  <c r="Q262" i="3"/>
  <c r="P262" i="3"/>
  <c r="O262" i="3"/>
  <c r="N262" i="3"/>
  <c r="M262" i="3"/>
  <c r="Y261" i="3"/>
  <c r="W261" i="3"/>
  <c r="V261" i="3"/>
  <c r="U261" i="3"/>
  <c r="T261" i="3"/>
  <c r="S261" i="3"/>
  <c r="R261" i="3"/>
  <c r="Q261" i="3"/>
  <c r="P261" i="3"/>
  <c r="O261" i="3"/>
  <c r="N261" i="3"/>
  <c r="M261" i="3"/>
  <c r="Y260" i="3"/>
  <c r="W260" i="3"/>
  <c r="V260" i="3"/>
  <c r="U260" i="3"/>
  <c r="T260" i="3"/>
  <c r="S260" i="3"/>
  <c r="R260" i="3"/>
  <c r="Q260" i="3"/>
  <c r="P260" i="3"/>
  <c r="O260" i="3"/>
  <c r="N260" i="3"/>
  <c r="M260" i="3"/>
  <c r="Y259" i="3"/>
  <c r="W259" i="3"/>
  <c r="V259" i="3"/>
  <c r="U259" i="3"/>
  <c r="T259" i="3"/>
  <c r="S259" i="3"/>
  <c r="R259" i="3"/>
  <c r="Q259" i="3"/>
  <c r="P259" i="3"/>
  <c r="O259" i="3"/>
  <c r="N259" i="3"/>
  <c r="M259" i="3"/>
  <c r="Y258" i="3"/>
  <c r="W258" i="3"/>
  <c r="V258" i="3"/>
  <c r="U258" i="3"/>
  <c r="T258" i="3"/>
  <c r="S258" i="3"/>
  <c r="R258" i="3"/>
  <c r="Q258" i="3"/>
  <c r="P258" i="3"/>
  <c r="O258" i="3"/>
  <c r="N258" i="3"/>
  <c r="M258" i="3"/>
  <c r="Y257" i="3"/>
  <c r="W257" i="3"/>
  <c r="V257" i="3"/>
  <c r="U257" i="3"/>
  <c r="T257" i="3"/>
  <c r="S257" i="3"/>
  <c r="R257" i="3"/>
  <c r="Q257" i="3"/>
  <c r="P257" i="3"/>
  <c r="O257" i="3"/>
  <c r="N257" i="3"/>
  <c r="M257" i="3"/>
  <c r="L257" i="3"/>
  <c r="Y256" i="3"/>
  <c r="W256" i="3"/>
  <c r="V256" i="3"/>
  <c r="U256" i="3"/>
  <c r="T256" i="3"/>
  <c r="S256" i="3"/>
  <c r="R256" i="3"/>
  <c r="Q256" i="3"/>
  <c r="P256" i="3"/>
  <c r="O256" i="3"/>
  <c r="N256" i="3"/>
  <c r="M256" i="3"/>
  <c r="Y255" i="3"/>
  <c r="W255" i="3"/>
  <c r="V255" i="3"/>
  <c r="U255" i="3"/>
  <c r="T255" i="3"/>
  <c r="S255" i="3"/>
  <c r="R255" i="3"/>
  <c r="Q255" i="3"/>
  <c r="P255" i="3"/>
  <c r="O255" i="3"/>
  <c r="N255" i="3"/>
  <c r="M255" i="3"/>
  <c r="L255" i="3"/>
  <c r="Y254" i="3"/>
  <c r="W254" i="3"/>
  <c r="V254" i="3"/>
  <c r="U254" i="3"/>
  <c r="T254" i="3"/>
  <c r="S254" i="3"/>
  <c r="R254" i="3"/>
  <c r="Q254" i="3"/>
  <c r="P254" i="3"/>
  <c r="O254" i="3"/>
  <c r="N254" i="3"/>
  <c r="M254" i="3"/>
  <c r="Y253" i="3"/>
  <c r="W253" i="3"/>
  <c r="V253" i="3"/>
  <c r="U253" i="3"/>
  <c r="T253" i="3"/>
  <c r="S253" i="3"/>
  <c r="R253" i="3"/>
  <c r="Q253" i="3"/>
  <c r="P253" i="3"/>
  <c r="O253" i="3"/>
  <c r="N253" i="3"/>
  <c r="M253" i="3"/>
  <c r="L253" i="3"/>
  <c r="Y252" i="3"/>
  <c r="X252" i="3"/>
  <c r="W252" i="3"/>
  <c r="V252" i="3"/>
  <c r="U252" i="3"/>
  <c r="T252" i="3"/>
  <c r="S252" i="3"/>
  <c r="R252" i="3"/>
  <c r="Q252" i="3"/>
  <c r="P252" i="3"/>
  <c r="O252" i="3"/>
  <c r="N252" i="3"/>
  <c r="M252" i="3"/>
  <c r="L252" i="3"/>
  <c r="Y251" i="3"/>
  <c r="X251" i="3"/>
  <c r="W251" i="3"/>
  <c r="V251" i="3"/>
  <c r="U251" i="3"/>
  <c r="T251" i="3"/>
  <c r="S251" i="3"/>
  <c r="R251" i="3"/>
  <c r="Q251" i="3"/>
  <c r="P251" i="3"/>
  <c r="O251" i="3"/>
  <c r="N251" i="3"/>
  <c r="M251" i="3"/>
  <c r="L251" i="3"/>
  <c r="Y250" i="3"/>
  <c r="W250" i="3"/>
  <c r="V250" i="3"/>
  <c r="U250" i="3"/>
  <c r="T250" i="3"/>
  <c r="S250" i="3"/>
  <c r="R250" i="3"/>
  <c r="Q250" i="3"/>
  <c r="P250" i="3"/>
  <c r="O250" i="3"/>
  <c r="N250" i="3"/>
  <c r="M250" i="3"/>
  <c r="Y249" i="3"/>
  <c r="W249" i="3"/>
  <c r="V249" i="3"/>
  <c r="U249" i="3"/>
  <c r="T249" i="3"/>
  <c r="S249" i="3"/>
  <c r="R249" i="3"/>
  <c r="Q249" i="3"/>
  <c r="P249" i="3"/>
  <c r="O249" i="3"/>
  <c r="N249" i="3"/>
  <c r="M249" i="3"/>
  <c r="L249" i="3"/>
  <c r="P248" i="3"/>
  <c r="Y247" i="3"/>
  <c r="W247" i="3"/>
  <c r="V247" i="3"/>
  <c r="U247" i="3"/>
  <c r="T247" i="3"/>
  <c r="S247" i="3"/>
  <c r="R247" i="3"/>
  <c r="Q247" i="3"/>
  <c r="P247" i="3"/>
  <c r="O247" i="3"/>
  <c r="N247" i="3"/>
  <c r="M247" i="3"/>
  <c r="Y246" i="3"/>
  <c r="W246" i="3"/>
  <c r="V246" i="3"/>
  <c r="U246" i="3"/>
  <c r="T246" i="3"/>
  <c r="S246" i="3"/>
  <c r="R246" i="3"/>
  <c r="Q246" i="3"/>
  <c r="P246" i="3"/>
  <c r="O246" i="3"/>
  <c r="N246" i="3"/>
  <c r="M246" i="3"/>
  <c r="Y245" i="3"/>
  <c r="X245" i="3"/>
  <c r="W245" i="3"/>
  <c r="V245" i="3"/>
  <c r="U245" i="3"/>
  <c r="T245" i="3"/>
  <c r="S245" i="3"/>
  <c r="R245" i="3"/>
  <c r="Q245" i="3"/>
  <c r="P245" i="3"/>
  <c r="O245" i="3"/>
  <c r="N245" i="3"/>
  <c r="M245" i="3"/>
  <c r="Y244" i="3"/>
  <c r="W244" i="3"/>
  <c r="V244" i="3"/>
  <c r="U244" i="3"/>
  <c r="T244" i="3"/>
  <c r="S244" i="3"/>
  <c r="R244" i="3"/>
  <c r="Q244" i="3"/>
  <c r="P244" i="3"/>
  <c r="O244" i="3"/>
  <c r="N244" i="3"/>
  <c r="M244" i="3"/>
  <c r="Y243" i="3"/>
  <c r="W243" i="3"/>
  <c r="V243" i="3"/>
  <c r="U243" i="3"/>
  <c r="T243" i="3"/>
  <c r="S243" i="3"/>
  <c r="R243" i="3"/>
  <c r="Q243" i="3"/>
  <c r="P243" i="3"/>
  <c r="O243" i="3"/>
  <c r="N243" i="3"/>
  <c r="M243" i="3"/>
  <c r="Y242" i="3"/>
  <c r="W242" i="3"/>
  <c r="V242" i="3"/>
  <c r="U242" i="3"/>
  <c r="T242" i="3"/>
  <c r="S242" i="3"/>
  <c r="R242" i="3"/>
  <c r="Q242" i="3"/>
  <c r="P242" i="3"/>
  <c r="O242" i="3"/>
  <c r="N242" i="3"/>
  <c r="M242" i="3"/>
  <c r="Y241" i="3"/>
  <c r="W241" i="3"/>
  <c r="V241" i="3"/>
  <c r="U241" i="3"/>
  <c r="T241" i="3"/>
  <c r="S241" i="3"/>
  <c r="R241" i="3"/>
  <c r="Q241" i="3"/>
  <c r="P241" i="3"/>
  <c r="O241" i="3"/>
  <c r="N241" i="3"/>
  <c r="M241" i="3"/>
  <c r="Y240" i="3"/>
  <c r="W240" i="3"/>
  <c r="V240" i="3"/>
  <c r="U240" i="3"/>
  <c r="T240" i="3"/>
  <c r="S240" i="3"/>
  <c r="R240" i="3"/>
  <c r="Q240" i="3"/>
  <c r="P240" i="3"/>
  <c r="O240" i="3"/>
  <c r="N240" i="3"/>
  <c r="M240" i="3"/>
  <c r="Y239" i="3"/>
  <c r="X239" i="3"/>
  <c r="W239" i="3"/>
  <c r="V239" i="3"/>
  <c r="U239" i="3"/>
  <c r="T239" i="3"/>
  <c r="S239" i="3"/>
  <c r="R239" i="3"/>
  <c r="Q239" i="3"/>
  <c r="P239" i="3"/>
  <c r="O239" i="3"/>
  <c r="N239" i="3"/>
  <c r="M239" i="3"/>
  <c r="Y238" i="3"/>
  <c r="W238" i="3"/>
  <c r="V238" i="3"/>
  <c r="U238" i="3"/>
  <c r="T238" i="3"/>
  <c r="S238" i="3"/>
  <c r="R238" i="3"/>
  <c r="Q238" i="3"/>
  <c r="P238" i="3"/>
  <c r="O238" i="3"/>
  <c r="N238" i="3"/>
  <c r="M238" i="3"/>
  <c r="Y237" i="3"/>
  <c r="W237" i="3"/>
  <c r="V237" i="3"/>
  <c r="U237" i="3"/>
  <c r="T237" i="3"/>
  <c r="S237" i="3"/>
  <c r="R237" i="3"/>
  <c r="Q237" i="3"/>
  <c r="P237" i="3"/>
  <c r="O237" i="3"/>
  <c r="N237" i="3"/>
  <c r="M237" i="3"/>
  <c r="L237" i="3"/>
  <c r="Y236" i="3"/>
  <c r="W236" i="3"/>
  <c r="V236" i="3"/>
  <c r="U236" i="3"/>
  <c r="T236" i="3"/>
  <c r="S236" i="3"/>
  <c r="R236" i="3"/>
  <c r="Q236" i="3"/>
  <c r="P236" i="3"/>
  <c r="O236" i="3"/>
  <c r="N236" i="3"/>
  <c r="M236" i="3"/>
  <c r="Y235" i="3"/>
  <c r="W235" i="3"/>
  <c r="V235" i="3"/>
  <c r="U235" i="3"/>
  <c r="T235" i="3"/>
  <c r="S235" i="3"/>
  <c r="R235" i="3"/>
  <c r="Q235" i="3"/>
  <c r="P235" i="3"/>
  <c r="O235" i="3"/>
  <c r="N235" i="3"/>
  <c r="M235" i="3"/>
  <c r="Y234" i="3"/>
  <c r="W234" i="3"/>
  <c r="V234" i="3"/>
  <c r="U234" i="3"/>
  <c r="T234" i="3"/>
  <c r="S234" i="3"/>
  <c r="R234" i="3"/>
  <c r="Q234" i="3"/>
  <c r="P234" i="3"/>
  <c r="O234" i="3"/>
  <c r="N234" i="3"/>
  <c r="M234" i="3"/>
  <c r="Y233" i="3"/>
  <c r="W233" i="3"/>
  <c r="V233" i="3"/>
  <c r="U233" i="3"/>
  <c r="T233" i="3"/>
  <c r="S233" i="3"/>
  <c r="R233" i="3"/>
  <c r="Q233" i="3"/>
  <c r="P233" i="3"/>
  <c r="O233" i="3"/>
  <c r="N233" i="3"/>
  <c r="M233" i="3"/>
  <c r="Y232" i="3"/>
  <c r="W232" i="3"/>
  <c r="V232" i="3"/>
  <c r="U232" i="3"/>
  <c r="T232" i="3"/>
  <c r="S232" i="3"/>
  <c r="R232" i="3"/>
  <c r="Q232" i="3"/>
  <c r="P232" i="3"/>
  <c r="O232" i="3"/>
  <c r="N232" i="3"/>
  <c r="M232" i="3"/>
  <c r="Y231" i="3"/>
  <c r="W231" i="3"/>
  <c r="V231" i="3"/>
  <c r="U231" i="3"/>
  <c r="T231" i="3"/>
  <c r="S231" i="3"/>
  <c r="R231" i="3"/>
  <c r="Q231" i="3"/>
  <c r="P231" i="3"/>
  <c r="O231" i="3"/>
  <c r="N231" i="3"/>
  <c r="M231" i="3"/>
  <c r="O230" i="3"/>
  <c r="P230" i="3" s="1"/>
  <c r="M230" i="3"/>
  <c r="Y229" i="3"/>
  <c r="W229" i="3"/>
  <c r="V229" i="3"/>
  <c r="U229" i="3"/>
  <c r="T229" i="3"/>
  <c r="S229" i="3"/>
  <c r="R229" i="3"/>
  <c r="Q229" i="3"/>
  <c r="P229" i="3"/>
  <c r="O229" i="3"/>
  <c r="N229" i="3"/>
  <c r="M229" i="3"/>
  <c r="Y228" i="3"/>
  <c r="W228" i="3"/>
  <c r="V228" i="3"/>
  <c r="U228" i="3"/>
  <c r="T228" i="3"/>
  <c r="S228" i="3"/>
  <c r="R228" i="3"/>
  <c r="Q228" i="3"/>
  <c r="P228" i="3"/>
  <c r="O228" i="3"/>
  <c r="N228" i="3"/>
  <c r="M228" i="3"/>
  <c r="Y227" i="3"/>
  <c r="W227" i="3"/>
  <c r="V227" i="3"/>
  <c r="U227" i="3"/>
  <c r="T227" i="3"/>
  <c r="S227" i="3"/>
  <c r="R227" i="3"/>
  <c r="Q227" i="3"/>
  <c r="P227" i="3"/>
  <c r="O227" i="3"/>
  <c r="N227" i="3"/>
  <c r="M227" i="3"/>
  <c r="Y226" i="3"/>
  <c r="W226" i="3"/>
  <c r="V226" i="3"/>
  <c r="U226" i="3"/>
  <c r="T226" i="3"/>
  <c r="S226" i="3"/>
  <c r="R226" i="3"/>
  <c r="Q226" i="3"/>
  <c r="P226" i="3"/>
  <c r="O226" i="3"/>
  <c r="N226" i="3"/>
  <c r="M226" i="3"/>
  <c r="Y225" i="3"/>
  <c r="W225" i="3"/>
  <c r="V225" i="3"/>
  <c r="U225" i="3"/>
  <c r="T225" i="3"/>
  <c r="S225" i="3"/>
  <c r="R225" i="3"/>
  <c r="Q225" i="3"/>
  <c r="P225" i="3"/>
  <c r="O225" i="3"/>
  <c r="N225" i="3"/>
  <c r="M225" i="3"/>
  <c r="Y224" i="3"/>
  <c r="W224" i="3"/>
  <c r="V224" i="3"/>
  <c r="U224" i="3"/>
  <c r="T224" i="3"/>
  <c r="S224" i="3"/>
  <c r="R224" i="3"/>
  <c r="Q224" i="3"/>
  <c r="P224" i="3"/>
  <c r="O224" i="3"/>
  <c r="N224" i="3"/>
  <c r="M224" i="3"/>
  <c r="Y223" i="3"/>
  <c r="W223" i="3"/>
  <c r="V223" i="3"/>
  <c r="U223" i="3"/>
  <c r="T223" i="3"/>
  <c r="S223" i="3"/>
  <c r="R223" i="3"/>
  <c r="Q223" i="3"/>
  <c r="P223" i="3"/>
  <c r="O223" i="3"/>
  <c r="N223" i="3"/>
  <c r="M223" i="3"/>
  <c r="Y222" i="3"/>
  <c r="W222" i="3"/>
  <c r="V222" i="3"/>
  <c r="U222" i="3"/>
  <c r="T222" i="3"/>
  <c r="S222" i="3"/>
  <c r="R222" i="3"/>
  <c r="Q222" i="3"/>
  <c r="P222" i="3"/>
  <c r="O222" i="3"/>
  <c r="N222" i="3"/>
  <c r="M222" i="3"/>
  <c r="Y221" i="3"/>
  <c r="W221" i="3"/>
  <c r="V221" i="3"/>
  <c r="U221" i="3"/>
  <c r="T221" i="3"/>
  <c r="S221" i="3"/>
  <c r="R221" i="3"/>
  <c r="Q221" i="3"/>
  <c r="P221" i="3"/>
  <c r="O221" i="3"/>
  <c r="N221" i="3"/>
  <c r="M221" i="3"/>
  <c r="Y220" i="3"/>
  <c r="W220" i="3"/>
  <c r="V220" i="3"/>
  <c r="U220" i="3"/>
  <c r="T220" i="3"/>
  <c r="S220" i="3"/>
  <c r="R220" i="3"/>
  <c r="Q220" i="3"/>
  <c r="P220" i="3"/>
  <c r="O220" i="3"/>
  <c r="N220" i="3"/>
  <c r="M220" i="3"/>
  <c r="Y219" i="3"/>
  <c r="X219" i="3"/>
  <c r="W219" i="3"/>
  <c r="V219" i="3"/>
  <c r="U219" i="3"/>
  <c r="T219" i="3"/>
  <c r="S219" i="3"/>
  <c r="R219" i="3"/>
  <c r="Q219" i="3"/>
  <c r="P219" i="3"/>
  <c r="O219" i="3"/>
  <c r="N219" i="3"/>
  <c r="M219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Y217" i="3"/>
  <c r="W217" i="3"/>
  <c r="V217" i="3"/>
  <c r="U217" i="3"/>
  <c r="T217" i="3"/>
  <c r="S217" i="3"/>
  <c r="R217" i="3"/>
  <c r="Q217" i="3"/>
  <c r="P217" i="3"/>
  <c r="O217" i="3"/>
  <c r="N217" i="3"/>
  <c r="M217" i="3"/>
  <c r="Y216" i="3"/>
  <c r="W216" i="3"/>
  <c r="V216" i="3"/>
  <c r="U216" i="3"/>
  <c r="T216" i="3"/>
  <c r="S216" i="3"/>
  <c r="R216" i="3"/>
  <c r="Q216" i="3"/>
  <c r="P216" i="3"/>
  <c r="O216" i="3"/>
  <c r="N216" i="3"/>
  <c r="M216" i="3"/>
  <c r="Y215" i="3"/>
  <c r="W215" i="3"/>
  <c r="V215" i="3"/>
  <c r="U215" i="3"/>
  <c r="T215" i="3"/>
  <c r="S215" i="3"/>
  <c r="R215" i="3"/>
  <c r="Q215" i="3"/>
  <c r="P215" i="3"/>
  <c r="O215" i="3"/>
  <c r="N215" i="3"/>
  <c r="M215" i="3"/>
  <c r="Y214" i="3"/>
  <c r="W214" i="3"/>
  <c r="V214" i="3"/>
  <c r="U214" i="3"/>
  <c r="T214" i="3"/>
  <c r="S214" i="3"/>
  <c r="R214" i="3"/>
  <c r="Q214" i="3"/>
  <c r="P214" i="3"/>
  <c r="O214" i="3"/>
  <c r="N214" i="3"/>
  <c r="M214" i="3"/>
  <c r="Y213" i="3"/>
  <c r="W213" i="3"/>
  <c r="V213" i="3"/>
  <c r="U213" i="3"/>
  <c r="T213" i="3"/>
  <c r="S213" i="3"/>
  <c r="R213" i="3"/>
  <c r="Q213" i="3"/>
  <c r="P213" i="3"/>
  <c r="O213" i="3"/>
  <c r="N213" i="3"/>
  <c r="M213" i="3"/>
  <c r="Y212" i="3"/>
  <c r="W212" i="3"/>
  <c r="V212" i="3"/>
  <c r="U212" i="3"/>
  <c r="T212" i="3"/>
  <c r="S212" i="3"/>
  <c r="R212" i="3"/>
  <c r="Q212" i="3"/>
  <c r="P212" i="3"/>
  <c r="O212" i="3"/>
  <c r="N212" i="3"/>
  <c r="M212" i="3"/>
  <c r="Y211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Y210" i="3"/>
  <c r="W210" i="3"/>
  <c r="V210" i="3"/>
  <c r="U210" i="3"/>
  <c r="T210" i="3"/>
  <c r="S210" i="3"/>
  <c r="R210" i="3"/>
  <c r="Q210" i="3"/>
  <c r="P210" i="3"/>
  <c r="O210" i="3"/>
  <c r="N210" i="3"/>
  <c r="M210" i="3"/>
  <c r="Y209" i="3"/>
  <c r="W209" i="3"/>
  <c r="V209" i="3"/>
  <c r="U209" i="3"/>
  <c r="T209" i="3"/>
  <c r="S209" i="3"/>
  <c r="R209" i="3"/>
  <c r="Q209" i="3"/>
  <c r="P209" i="3"/>
  <c r="O209" i="3"/>
  <c r="N209" i="3"/>
  <c r="M209" i="3"/>
  <c r="L209" i="3"/>
  <c r="Y208" i="3"/>
  <c r="W208" i="3"/>
  <c r="V208" i="3"/>
  <c r="U208" i="3"/>
  <c r="T208" i="3"/>
  <c r="S208" i="3"/>
  <c r="R208" i="3"/>
  <c r="Q208" i="3"/>
  <c r="P208" i="3"/>
  <c r="O208" i="3"/>
  <c r="N208" i="3"/>
  <c r="M208" i="3"/>
  <c r="L208" i="3"/>
  <c r="Y207" i="3"/>
  <c r="W207" i="3"/>
  <c r="V207" i="3"/>
  <c r="U207" i="3"/>
  <c r="T207" i="3"/>
  <c r="S207" i="3"/>
  <c r="R207" i="3"/>
  <c r="Q207" i="3"/>
  <c r="P207" i="3"/>
  <c r="O207" i="3"/>
  <c r="N207" i="3"/>
  <c r="M207" i="3"/>
  <c r="Y206" i="3"/>
  <c r="X206" i="3"/>
  <c r="W206" i="3"/>
  <c r="V206" i="3"/>
  <c r="U206" i="3"/>
  <c r="T206" i="3"/>
  <c r="S206" i="3"/>
  <c r="R206" i="3"/>
  <c r="Q206" i="3"/>
  <c r="P206" i="3"/>
  <c r="O206" i="3"/>
  <c r="N206" i="3"/>
  <c r="M206" i="3"/>
  <c r="Y205" i="3"/>
  <c r="W205" i="3"/>
  <c r="V205" i="3"/>
  <c r="U205" i="3"/>
  <c r="T205" i="3"/>
  <c r="S205" i="3"/>
  <c r="R205" i="3"/>
  <c r="Q205" i="3"/>
  <c r="P205" i="3"/>
  <c r="O205" i="3"/>
  <c r="N205" i="3"/>
  <c r="M205" i="3"/>
  <c r="Y204" i="3"/>
  <c r="W204" i="3"/>
  <c r="V204" i="3"/>
  <c r="U204" i="3"/>
  <c r="T204" i="3"/>
  <c r="S204" i="3"/>
  <c r="R204" i="3"/>
  <c r="Q204" i="3"/>
  <c r="P204" i="3"/>
  <c r="O204" i="3"/>
  <c r="N204" i="3"/>
  <c r="M204" i="3"/>
  <c r="Y203" i="3"/>
  <c r="X203" i="3"/>
  <c r="W203" i="3"/>
  <c r="V203" i="3"/>
  <c r="U203" i="3"/>
  <c r="T203" i="3"/>
  <c r="S203" i="3"/>
  <c r="R203" i="3"/>
  <c r="Q203" i="3"/>
  <c r="P203" i="3"/>
  <c r="O203" i="3"/>
  <c r="N203" i="3"/>
  <c r="M203" i="3"/>
  <c r="L203" i="3"/>
  <c r="Y202" i="3"/>
  <c r="W202" i="3"/>
  <c r="V202" i="3"/>
  <c r="U202" i="3"/>
  <c r="T202" i="3"/>
  <c r="S202" i="3"/>
  <c r="R202" i="3"/>
  <c r="Q202" i="3"/>
  <c r="P202" i="3"/>
  <c r="O202" i="3"/>
  <c r="N202" i="3"/>
  <c r="M202" i="3"/>
  <c r="L202" i="3"/>
  <c r="Y201" i="3"/>
  <c r="W201" i="3"/>
  <c r="V201" i="3"/>
  <c r="U201" i="3"/>
  <c r="T201" i="3"/>
  <c r="S201" i="3"/>
  <c r="R201" i="3"/>
  <c r="Q201" i="3"/>
  <c r="P201" i="3"/>
  <c r="O201" i="3"/>
  <c r="N201" i="3"/>
  <c r="M201" i="3"/>
  <c r="Y200" i="3"/>
  <c r="W200" i="3"/>
  <c r="V200" i="3"/>
  <c r="U200" i="3"/>
  <c r="T200" i="3"/>
  <c r="S200" i="3"/>
  <c r="R200" i="3"/>
  <c r="Q200" i="3"/>
  <c r="P200" i="3"/>
  <c r="O200" i="3"/>
  <c r="N200" i="3"/>
  <c r="M200" i="3"/>
  <c r="L200" i="3"/>
  <c r="Y199" i="3"/>
  <c r="W199" i="3"/>
  <c r="V199" i="3"/>
  <c r="U199" i="3"/>
  <c r="T199" i="3"/>
  <c r="S199" i="3"/>
  <c r="R199" i="3"/>
  <c r="Q199" i="3"/>
  <c r="P199" i="3"/>
  <c r="O199" i="3"/>
  <c r="N199" i="3"/>
  <c r="M199" i="3"/>
  <c r="Y198" i="3"/>
  <c r="W198" i="3"/>
  <c r="V198" i="3"/>
  <c r="U198" i="3"/>
  <c r="T198" i="3"/>
  <c r="S198" i="3"/>
  <c r="R198" i="3"/>
  <c r="Q198" i="3"/>
  <c r="P198" i="3"/>
  <c r="O198" i="3"/>
  <c r="N198" i="3"/>
  <c r="M198" i="3"/>
  <c r="L198" i="3"/>
  <c r="Y197" i="3"/>
  <c r="W197" i="3"/>
  <c r="V197" i="3"/>
  <c r="U197" i="3"/>
  <c r="T197" i="3"/>
  <c r="S197" i="3"/>
  <c r="R197" i="3"/>
  <c r="Q197" i="3"/>
  <c r="P197" i="3"/>
  <c r="O197" i="3"/>
  <c r="N197" i="3"/>
  <c r="M197" i="3"/>
  <c r="Y196" i="3"/>
  <c r="W196" i="3"/>
  <c r="V196" i="3"/>
  <c r="U196" i="3"/>
  <c r="T196" i="3"/>
  <c r="S196" i="3"/>
  <c r="R196" i="3"/>
  <c r="Q196" i="3"/>
  <c r="P196" i="3"/>
  <c r="O196" i="3"/>
  <c r="N196" i="3"/>
  <c r="M196" i="3"/>
  <c r="Y195" i="3"/>
  <c r="W195" i="3"/>
  <c r="V195" i="3"/>
  <c r="U195" i="3"/>
  <c r="T195" i="3"/>
  <c r="S195" i="3"/>
  <c r="R195" i="3"/>
  <c r="Q195" i="3"/>
  <c r="P195" i="3"/>
  <c r="O195" i="3"/>
  <c r="N195" i="3"/>
  <c r="M195" i="3"/>
  <c r="Y194" i="3"/>
  <c r="W194" i="3"/>
  <c r="V194" i="3"/>
  <c r="U194" i="3"/>
  <c r="T194" i="3"/>
  <c r="S194" i="3"/>
  <c r="R194" i="3"/>
  <c r="Q194" i="3"/>
  <c r="P194" i="3"/>
  <c r="O194" i="3"/>
  <c r="N194" i="3"/>
  <c r="M194" i="3"/>
  <c r="Y193" i="3"/>
  <c r="W193" i="3"/>
  <c r="V193" i="3"/>
  <c r="U193" i="3"/>
  <c r="T193" i="3"/>
  <c r="S193" i="3"/>
  <c r="R193" i="3"/>
  <c r="Q193" i="3"/>
  <c r="P193" i="3"/>
  <c r="O193" i="3"/>
  <c r="N193" i="3"/>
  <c r="M193" i="3"/>
  <c r="Y192" i="3"/>
  <c r="W192" i="3"/>
  <c r="V192" i="3"/>
  <c r="U192" i="3"/>
  <c r="T192" i="3"/>
  <c r="S192" i="3"/>
  <c r="R192" i="3"/>
  <c r="Q192" i="3"/>
  <c r="P192" i="3"/>
  <c r="O192" i="3"/>
  <c r="N192" i="3"/>
  <c r="M192" i="3"/>
  <c r="Y191" i="3"/>
  <c r="W191" i="3"/>
  <c r="V191" i="3"/>
  <c r="U191" i="3"/>
  <c r="T191" i="3"/>
  <c r="S191" i="3"/>
  <c r="R191" i="3"/>
  <c r="Q191" i="3"/>
  <c r="P191" i="3"/>
  <c r="O191" i="3"/>
  <c r="N191" i="3"/>
  <c r="M191" i="3"/>
  <c r="Y190" i="3"/>
  <c r="W190" i="3"/>
  <c r="V190" i="3"/>
  <c r="U190" i="3"/>
  <c r="T190" i="3"/>
  <c r="S190" i="3"/>
  <c r="R190" i="3"/>
  <c r="Q190" i="3"/>
  <c r="P190" i="3"/>
  <c r="O190" i="3"/>
  <c r="N190" i="3"/>
  <c r="M190" i="3"/>
  <c r="Y189" i="3"/>
  <c r="W189" i="3"/>
  <c r="V189" i="3"/>
  <c r="U189" i="3"/>
  <c r="T189" i="3"/>
  <c r="S189" i="3"/>
  <c r="R189" i="3"/>
  <c r="Q189" i="3"/>
  <c r="P189" i="3"/>
  <c r="O189" i="3"/>
  <c r="N189" i="3"/>
  <c r="M189" i="3"/>
  <c r="Y188" i="3"/>
  <c r="W188" i="3"/>
  <c r="V188" i="3"/>
  <c r="U188" i="3"/>
  <c r="T188" i="3"/>
  <c r="S188" i="3"/>
  <c r="R188" i="3"/>
  <c r="Q188" i="3"/>
  <c r="P188" i="3"/>
  <c r="O188" i="3"/>
  <c r="N188" i="3"/>
  <c r="M188" i="3"/>
  <c r="Y187" i="3"/>
  <c r="W187" i="3"/>
  <c r="V187" i="3"/>
  <c r="U187" i="3"/>
  <c r="T187" i="3"/>
  <c r="S187" i="3"/>
  <c r="R187" i="3"/>
  <c r="Q187" i="3"/>
  <c r="P187" i="3"/>
  <c r="O187" i="3"/>
  <c r="N187" i="3"/>
  <c r="M187" i="3"/>
  <c r="Y186" i="3"/>
  <c r="W186" i="3"/>
  <c r="V186" i="3"/>
  <c r="U186" i="3"/>
  <c r="T186" i="3"/>
  <c r="S186" i="3"/>
  <c r="R186" i="3"/>
  <c r="Q186" i="3"/>
  <c r="P186" i="3"/>
  <c r="O186" i="3"/>
  <c r="N186" i="3"/>
  <c r="M186" i="3"/>
  <c r="Y185" i="3"/>
  <c r="W185" i="3"/>
  <c r="V185" i="3"/>
  <c r="U185" i="3"/>
  <c r="T185" i="3"/>
  <c r="S185" i="3"/>
  <c r="R185" i="3"/>
  <c r="Q185" i="3"/>
  <c r="P185" i="3"/>
  <c r="O185" i="3"/>
  <c r="N185" i="3"/>
  <c r="M185" i="3"/>
  <c r="Y184" i="3"/>
  <c r="W184" i="3"/>
  <c r="V184" i="3"/>
  <c r="U184" i="3"/>
  <c r="T184" i="3"/>
  <c r="S184" i="3"/>
  <c r="R184" i="3"/>
  <c r="Q184" i="3"/>
  <c r="P184" i="3"/>
  <c r="O184" i="3"/>
  <c r="N184" i="3"/>
  <c r="M184" i="3"/>
  <c r="Y183" i="3"/>
  <c r="X183" i="3"/>
  <c r="W183" i="3"/>
  <c r="V183" i="3"/>
  <c r="U183" i="3"/>
  <c r="T183" i="3"/>
  <c r="S183" i="3"/>
  <c r="R183" i="3"/>
  <c r="Q183" i="3"/>
  <c r="P183" i="3"/>
  <c r="O183" i="3"/>
  <c r="N183" i="3"/>
  <c r="M183" i="3"/>
  <c r="Y182" i="3"/>
  <c r="X182" i="3"/>
  <c r="W182" i="3"/>
  <c r="V182" i="3"/>
  <c r="U182" i="3"/>
  <c r="T182" i="3"/>
  <c r="S182" i="3"/>
  <c r="R182" i="3"/>
  <c r="Q182" i="3"/>
  <c r="P182" i="3"/>
  <c r="O182" i="3"/>
  <c r="N182" i="3"/>
  <c r="M182" i="3"/>
  <c r="Y181" i="3"/>
  <c r="X181" i="3"/>
  <c r="W181" i="3"/>
  <c r="V181" i="3"/>
  <c r="U181" i="3"/>
  <c r="T181" i="3"/>
  <c r="S181" i="3"/>
  <c r="R181" i="3"/>
  <c r="Q181" i="3"/>
  <c r="P181" i="3"/>
  <c r="O181" i="3"/>
  <c r="N181" i="3"/>
  <c r="M181" i="3"/>
  <c r="Y180" i="3"/>
  <c r="X180" i="3"/>
  <c r="W180" i="3"/>
  <c r="V180" i="3"/>
  <c r="U180" i="3"/>
  <c r="T180" i="3"/>
  <c r="S180" i="3"/>
  <c r="R180" i="3"/>
  <c r="Q180" i="3"/>
  <c r="P180" i="3"/>
  <c r="O180" i="3"/>
  <c r="N180" i="3"/>
  <c r="M180" i="3"/>
  <c r="Y179" i="3"/>
  <c r="W179" i="3"/>
  <c r="V179" i="3"/>
  <c r="U179" i="3"/>
  <c r="T179" i="3"/>
  <c r="S179" i="3"/>
  <c r="R179" i="3"/>
  <c r="Q179" i="3"/>
  <c r="P179" i="3"/>
  <c r="O179" i="3"/>
  <c r="N179" i="3"/>
  <c r="M179" i="3"/>
  <c r="Y178" i="3"/>
  <c r="W178" i="3"/>
  <c r="V178" i="3"/>
  <c r="U178" i="3"/>
  <c r="T178" i="3"/>
  <c r="S178" i="3"/>
  <c r="R178" i="3"/>
  <c r="Q178" i="3"/>
  <c r="P178" i="3"/>
  <c r="O178" i="3"/>
  <c r="N178" i="3"/>
  <c r="M178" i="3"/>
  <c r="L178" i="3"/>
  <c r="Y177" i="3"/>
  <c r="W177" i="3"/>
  <c r="V177" i="3"/>
  <c r="U177" i="3"/>
  <c r="T177" i="3"/>
  <c r="S177" i="3"/>
  <c r="R177" i="3"/>
  <c r="Q177" i="3"/>
  <c r="P177" i="3"/>
  <c r="O177" i="3"/>
  <c r="N177" i="3"/>
  <c r="M177" i="3"/>
  <c r="Y176" i="3"/>
  <c r="X176" i="3"/>
  <c r="W176" i="3"/>
  <c r="V176" i="3"/>
  <c r="U176" i="3"/>
  <c r="T176" i="3"/>
  <c r="S176" i="3"/>
  <c r="R176" i="3"/>
  <c r="Q176" i="3"/>
  <c r="P176" i="3"/>
  <c r="O176" i="3"/>
  <c r="N176" i="3"/>
  <c r="M176" i="3"/>
  <c r="Y175" i="3"/>
  <c r="X175" i="3"/>
  <c r="W175" i="3"/>
  <c r="V175" i="3"/>
  <c r="U175" i="3"/>
  <c r="T175" i="3"/>
  <c r="S175" i="3"/>
  <c r="R175" i="3"/>
  <c r="Q175" i="3"/>
  <c r="P175" i="3"/>
  <c r="O175" i="3"/>
  <c r="N175" i="3"/>
  <c r="M175" i="3"/>
  <c r="L175" i="3"/>
  <c r="Y174" i="3"/>
  <c r="X174" i="3"/>
  <c r="W174" i="3"/>
  <c r="V174" i="3"/>
  <c r="U174" i="3"/>
  <c r="T174" i="3"/>
  <c r="S174" i="3"/>
  <c r="R174" i="3"/>
  <c r="Q174" i="3"/>
  <c r="P174" i="3"/>
  <c r="O174" i="3"/>
  <c r="N174" i="3"/>
  <c r="M174" i="3"/>
  <c r="L174" i="3"/>
  <c r="Y173" i="3"/>
  <c r="W173" i="3"/>
  <c r="V173" i="3"/>
  <c r="U173" i="3"/>
  <c r="T173" i="3"/>
  <c r="S173" i="3"/>
  <c r="R173" i="3"/>
  <c r="Q173" i="3"/>
  <c r="P173" i="3"/>
  <c r="O173" i="3"/>
  <c r="N173" i="3"/>
  <c r="M173" i="3"/>
  <c r="Y172" i="3"/>
  <c r="W172" i="3"/>
  <c r="V172" i="3"/>
  <c r="U172" i="3"/>
  <c r="T172" i="3"/>
  <c r="S172" i="3"/>
  <c r="R172" i="3"/>
  <c r="Q172" i="3"/>
  <c r="P172" i="3"/>
  <c r="O172" i="3"/>
  <c r="N172" i="3"/>
  <c r="M172" i="3"/>
  <c r="Y171" i="3"/>
  <c r="W171" i="3"/>
  <c r="V171" i="3"/>
  <c r="U171" i="3"/>
  <c r="T171" i="3"/>
  <c r="S171" i="3"/>
  <c r="R171" i="3"/>
  <c r="Q171" i="3"/>
  <c r="P171" i="3"/>
  <c r="O171" i="3"/>
  <c r="N171" i="3"/>
  <c r="M171" i="3"/>
  <c r="Y170" i="3"/>
  <c r="W170" i="3"/>
  <c r="V170" i="3"/>
  <c r="U170" i="3"/>
  <c r="T170" i="3"/>
  <c r="S170" i="3"/>
  <c r="R170" i="3"/>
  <c r="Q170" i="3"/>
  <c r="P170" i="3"/>
  <c r="O170" i="3"/>
  <c r="N170" i="3"/>
  <c r="M170" i="3"/>
  <c r="Y169" i="3"/>
  <c r="W169" i="3"/>
  <c r="V169" i="3"/>
  <c r="U169" i="3"/>
  <c r="T169" i="3"/>
  <c r="S169" i="3"/>
  <c r="R169" i="3"/>
  <c r="Q169" i="3"/>
  <c r="P169" i="3"/>
  <c r="O169" i="3"/>
  <c r="N169" i="3"/>
  <c r="M169" i="3"/>
  <c r="Y168" i="3"/>
  <c r="W168" i="3"/>
  <c r="V168" i="3"/>
  <c r="U168" i="3"/>
  <c r="T168" i="3"/>
  <c r="S168" i="3"/>
  <c r="R168" i="3"/>
  <c r="Q168" i="3"/>
  <c r="P168" i="3"/>
  <c r="O168" i="3"/>
  <c r="N168" i="3"/>
  <c r="M168" i="3"/>
  <c r="Y167" i="3"/>
  <c r="W167" i="3"/>
  <c r="V167" i="3"/>
  <c r="U167" i="3"/>
  <c r="T167" i="3"/>
  <c r="S167" i="3"/>
  <c r="R167" i="3"/>
  <c r="Q167" i="3"/>
  <c r="P167" i="3"/>
  <c r="O167" i="3"/>
  <c r="N167" i="3"/>
  <c r="M167" i="3"/>
  <c r="Y166" i="3"/>
  <c r="W166" i="3"/>
  <c r="V166" i="3"/>
  <c r="U166" i="3"/>
  <c r="T166" i="3"/>
  <c r="S166" i="3"/>
  <c r="R166" i="3"/>
  <c r="Q166" i="3"/>
  <c r="P166" i="3"/>
  <c r="O166" i="3"/>
  <c r="N166" i="3"/>
  <c r="M166" i="3"/>
  <c r="Y165" i="3"/>
  <c r="W165" i="3"/>
  <c r="V165" i="3"/>
  <c r="U165" i="3"/>
  <c r="T165" i="3"/>
  <c r="S165" i="3"/>
  <c r="R165" i="3"/>
  <c r="Q165" i="3"/>
  <c r="P165" i="3"/>
  <c r="O165" i="3"/>
  <c r="N165" i="3"/>
  <c r="M165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Y163" i="3"/>
  <c r="W163" i="3"/>
  <c r="V163" i="3"/>
  <c r="U163" i="3"/>
  <c r="T163" i="3"/>
  <c r="S163" i="3"/>
  <c r="R163" i="3"/>
  <c r="Q163" i="3"/>
  <c r="P163" i="3"/>
  <c r="O163" i="3"/>
  <c r="N163" i="3"/>
  <c r="M163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Y160" i="3"/>
  <c r="W160" i="3"/>
  <c r="V160" i="3"/>
  <c r="U160" i="3"/>
  <c r="T160" i="3"/>
  <c r="S160" i="3"/>
  <c r="R160" i="3"/>
  <c r="Q160" i="3"/>
  <c r="P160" i="3"/>
  <c r="O160" i="3"/>
  <c r="N160" i="3"/>
  <c r="M160" i="3"/>
  <c r="Y159" i="3"/>
  <c r="W159" i="3"/>
  <c r="V159" i="3"/>
  <c r="U159" i="3"/>
  <c r="T159" i="3"/>
  <c r="S159" i="3"/>
  <c r="R159" i="3"/>
  <c r="Q159" i="3"/>
  <c r="P159" i="3"/>
  <c r="O159" i="3"/>
  <c r="N159" i="3"/>
  <c r="M159" i="3"/>
  <c r="Y158" i="3"/>
  <c r="W158" i="3"/>
  <c r="V158" i="3"/>
  <c r="U158" i="3"/>
  <c r="T158" i="3"/>
  <c r="S158" i="3"/>
  <c r="R158" i="3"/>
  <c r="Q158" i="3"/>
  <c r="P158" i="3"/>
  <c r="O158" i="3"/>
  <c r="N158" i="3"/>
  <c r="M158" i="3"/>
  <c r="Y157" i="3"/>
  <c r="W157" i="3"/>
  <c r="V157" i="3"/>
  <c r="U157" i="3"/>
  <c r="T157" i="3"/>
  <c r="S157" i="3"/>
  <c r="R157" i="3"/>
  <c r="Q157" i="3"/>
  <c r="P157" i="3"/>
  <c r="O157" i="3"/>
  <c r="N157" i="3"/>
  <c r="M157" i="3"/>
  <c r="Y156" i="3"/>
  <c r="W156" i="3"/>
  <c r="V156" i="3"/>
  <c r="U156" i="3"/>
  <c r="T156" i="3"/>
  <c r="S156" i="3"/>
  <c r="R156" i="3"/>
  <c r="Q156" i="3"/>
  <c r="P156" i="3"/>
  <c r="O156" i="3"/>
  <c r="N156" i="3"/>
  <c r="M156" i="3"/>
  <c r="Y155" i="3"/>
  <c r="W155" i="3"/>
  <c r="V155" i="3"/>
  <c r="U155" i="3"/>
  <c r="T155" i="3"/>
  <c r="S155" i="3"/>
  <c r="R155" i="3"/>
  <c r="Q155" i="3"/>
  <c r="P155" i="3"/>
  <c r="O155" i="3"/>
  <c r="N155" i="3"/>
  <c r="M155" i="3"/>
  <c r="Y154" i="3"/>
  <c r="W154" i="3"/>
  <c r="V154" i="3"/>
  <c r="U154" i="3"/>
  <c r="T154" i="3"/>
  <c r="S154" i="3"/>
  <c r="R154" i="3"/>
  <c r="Q154" i="3"/>
  <c r="P154" i="3"/>
  <c r="O154" i="3"/>
  <c r="N154" i="3"/>
  <c r="M154" i="3"/>
  <c r="Y153" i="3"/>
  <c r="W153" i="3"/>
  <c r="V153" i="3"/>
  <c r="U153" i="3"/>
  <c r="T153" i="3"/>
  <c r="S153" i="3"/>
  <c r="R153" i="3"/>
  <c r="Q153" i="3"/>
  <c r="P153" i="3"/>
  <c r="O153" i="3"/>
  <c r="N153" i="3"/>
  <c r="M153" i="3"/>
  <c r="Y152" i="3"/>
  <c r="W152" i="3"/>
  <c r="V152" i="3"/>
  <c r="U152" i="3"/>
  <c r="T152" i="3"/>
  <c r="S152" i="3"/>
  <c r="R152" i="3"/>
  <c r="Q152" i="3"/>
  <c r="P152" i="3"/>
  <c r="O152" i="3"/>
  <c r="N152" i="3"/>
  <c r="M152" i="3"/>
  <c r="Y151" i="3"/>
  <c r="W151" i="3"/>
  <c r="V151" i="3"/>
  <c r="U151" i="3"/>
  <c r="T151" i="3"/>
  <c r="S151" i="3"/>
  <c r="R151" i="3"/>
  <c r="Q151" i="3"/>
  <c r="P151" i="3"/>
  <c r="O151" i="3"/>
  <c r="N151" i="3"/>
  <c r="M151" i="3"/>
  <c r="Y150" i="3"/>
  <c r="X150" i="3"/>
  <c r="W150" i="3"/>
  <c r="V150" i="3"/>
  <c r="U150" i="3"/>
  <c r="T150" i="3"/>
  <c r="S150" i="3"/>
  <c r="R150" i="3"/>
  <c r="Q150" i="3"/>
  <c r="P150" i="3"/>
  <c r="O150" i="3"/>
  <c r="N150" i="3"/>
  <c r="M150" i="3"/>
  <c r="Y149" i="3"/>
  <c r="W149" i="3"/>
  <c r="V149" i="3"/>
  <c r="U149" i="3"/>
  <c r="T149" i="3"/>
  <c r="S149" i="3"/>
  <c r="R149" i="3"/>
  <c r="Q149" i="3"/>
  <c r="P149" i="3"/>
  <c r="O149" i="3"/>
  <c r="N149" i="3"/>
  <c r="M149" i="3"/>
  <c r="Y148" i="3"/>
  <c r="W148" i="3"/>
  <c r="V148" i="3"/>
  <c r="U148" i="3"/>
  <c r="T148" i="3"/>
  <c r="S148" i="3"/>
  <c r="R148" i="3"/>
  <c r="Q148" i="3"/>
  <c r="P148" i="3"/>
  <c r="O148" i="3"/>
  <c r="N148" i="3"/>
  <c r="M148" i="3"/>
  <c r="Y147" i="3"/>
  <c r="W147" i="3"/>
  <c r="V147" i="3"/>
  <c r="U147" i="3"/>
  <c r="T147" i="3"/>
  <c r="S147" i="3"/>
  <c r="R147" i="3"/>
  <c r="Q147" i="3"/>
  <c r="P147" i="3"/>
  <c r="O147" i="3"/>
  <c r="N147" i="3"/>
  <c r="M147" i="3"/>
  <c r="Y146" i="3"/>
  <c r="W146" i="3"/>
  <c r="V146" i="3"/>
  <c r="U146" i="3"/>
  <c r="T146" i="3"/>
  <c r="S146" i="3"/>
  <c r="R146" i="3"/>
  <c r="Q146" i="3"/>
  <c r="P146" i="3"/>
  <c r="O146" i="3"/>
  <c r="N146" i="3"/>
  <c r="M146" i="3"/>
  <c r="Y145" i="3"/>
  <c r="X145" i="3"/>
  <c r="W145" i="3"/>
  <c r="V145" i="3"/>
  <c r="U145" i="3"/>
  <c r="T145" i="3"/>
  <c r="S145" i="3"/>
  <c r="R145" i="3"/>
  <c r="Q145" i="3"/>
  <c r="P145" i="3"/>
  <c r="O145" i="3"/>
  <c r="N145" i="3"/>
  <c r="M145" i="3"/>
  <c r="Y144" i="3"/>
  <c r="W144" i="3"/>
  <c r="V144" i="3"/>
  <c r="U144" i="3"/>
  <c r="T144" i="3"/>
  <c r="S144" i="3"/>
  <c r="R144" i="3"/>
  <c r="Q144" i="3"/>
  <c r="P144" i="3"/>
  <c r="O144" i="3"/>
  <c r="N144" i="3"/>
  <c r="M144" i="3"/>
  <c r="Y143" i="3"/>
  <c r="X143" i="3"/>
  <c r="W143" i="3"/>
  <c r="V143" i="3"/>
  <c r="U143" i="3"/>
  <c r="T143" i="3"/>
  <c r="S143" i="3"/>
  <c r="R143" i="3"/>
  <c r="Q143" i="3"/>
  <c r="P143" i="3"/>
  <c r="O143" i="3"/>
  <c r="N143" i="3"/>
  <c r="M143" i="3"/>
  <c r="Y142" i="3"/>
  <c r="X142" i="3"/>
  <c r="W142" i="3"/>
  <c r="V142" i="3"/>
  <c r="U142" i="3"/>
  <c r="T142" i="3"/>
  <c r="S142" i="3"/>
  <c r="R142" i="3"/>
  <c r="Q142" i="3"/>
  <c r="P142" i="3"/>
  <c r="O142" i="3"/>
  <c r="N142" i="3"/>
  <c r="M142" i="3"/>
  <c r="Y141" i="3"/>
  <c r="W141" i="3"/>
  <c r="V141" i="3"/>
  <c r="U141" i="3"/>
  <c r="T141" i="3"/>
  <c r="S141" i="3"/>
  <c r="R141" i="3"/>
  <c r="Q141" i="3"/>
  <c r="P141" i="3"/>
  <c r="O141" i="3"/>
  <c r="N141" i="3"/>
  <c r="M141" i="3"/>
  <c r="L141" i="3"/>
  <c r="Y140" i="3"/>
  <c r="W140" i="3"/>
  <c r="V140" i="3"/>
  <c r="U140" i="3"/>
  <c r="T140" i="3"/>
  <c r="S140" i="3"/>
  <c r="R140" i="3"/>
  <c r="Q140" i="3"/>
  <c r="P140" i="3"/>
  <c r="O140" i="3"/>
  <c r="N140" i="3"/>
  <c r="M140" i="3"/>
  <c r="Y139" i="3"/>
  <c r="W139" i="3"/>
  <c r="V139" i="3"/>
  <c r="U139" i="3"/>
  <c r="T139" i="3"/>
  <c r="S139" i="3"/>
  <c r="R139" i="3"/>
  <c r="Q139" i="3"/>
  <c r="P139" i="3"/>
  <c r="O139" i="3"/>
  <c r="N139" i="3"/>
  <c r="M139" i="3"/>
  <c r="Y138" i="3"/>
  <c r="W138" i="3"/>
  <c r="V138" i="3"/>
  <c r="U138" i="3"/>
  <c r="T138" i="3"/>
  <c r="S138" i="3"/>
  <c r="R138" i="3"/>
  <c r="Q138" i="3"/>
  <c r="P138" i="3"/>
  <c r="O138" i="3"/>
  <c r="N138" i="3"/>
  <c r="M138" i="3"/>
  <c r="P137" i="3"/>
  <c r="Y136" i="3"/>
  <c r="W136" i="3"/>
  <c r="V136" i="3"/>
  <c r="U136" i="3"/>
  <c r="T136" i="3"/>
  <c r="S136" i="3"/>
  <c r="R136" i="3"/>
  <c r="Q136" i="3"/>
  <c r="P136" i="3"/>
  <c r="O136" i="3"/>
  <c r="N136" i="3"/>
  <c r="M136" i="3"/>
  <c r="Y135" i="3"/>
  <c r="X135" i="3"/>
  <c r="W135" i="3"/>
  <c r="V135" i="3"/>
  <c r="U135" i="3"/>
  <c r="T135" i="3"/>
  <c r="S135" i="3"/>
  <c r="R135" i="3"/>
  <c r="Q135" i="3"/>
  <c r="P135" i="3"/>
  <c r="O135" i="3"/>
  <c r="N135" i="3"/>
  <c r="M135" i="3"/>
  <c r="Y134" i="3"/>
  <c r="W134" i="3"/>
  <c r="V134" i="3"/>
  <c r="U134" i="3"/>
  <c r="T134" i="3"/>
  <c r="S134" i="3"/>
  <c r="R134" i="3"/>
  <c r="Q134" i="3"/>
  <c r="P134" i="3"/>
  <c r="O134" i="3"/>
  <c r="N134" i="3"/>
  <c r="M134" i="3"/>
  <c r="Y133" i="3"/>
  <c r="W133" i="3"/>
  <c r="V133" i="3"/>
  <c r="U133" i="3"/>
  <c r="T133" i="3"/>
  <c r="S133" i="3"/>
  <c r="R133" i="3"/>
  <c r="Q133" i="3"/>
  <c r="P133" i="3"/>
  <c r="O133" i="3"/>
  <c r="N133" i="3"/>
  <c r="M133" i="3"/>
  <c r="Y132" i="3"/>
  <c r="X132" i="3"/>
  <c r="W132" i="3"/>
  <c r="V132" i="3"/>
  <c r="U132" i="3"/>
  <c r="T132" i="3"/>
  <c r="S132" i="3"/>
  <c r="R132" i="3"/>
  <c r="Q132" i="3"/>
  <c r="P132" i="3"/>
  <c r="O132" i="3"/>
  <c r="N132" i="3"/>
  <c r="M132" i="3"/>
  <c r="Y131" i="3"/>
  <c r="W131" i="3"/>
  <c r="V131" i="3"/>
  <c r="U131" i="3"/>
  <c r="T131" i="3"/>
  <c r="S131" i="3"/>
  <c r="R131" i="3"/>
  <c r="Q131" i="3"/>
  <c r="P131" i="3"/>
  <c r="O131" i="3"/>
  <c r="N131" i="3"/>
  <c r="M131" i="3"/>
  <c r="Y130" i="3"/>
  <c r="X130" i="3"/>
  <c r="W130" i="3"/>
  <c r="V130" i="3"/>
  <c r="U130" i="3"/>
  <c r="T130" i="3"/>
  <c r="S130" i="3"/>
  <c r="R130" i="3"/>
  <c r="Q130" i="3"/>
  <c r="P130" i="3"/>
  <c r="O130" i="3"/>
  <c r="N130" i="3"/>
  <c r="M130" i="3"/>
  <c r="Y129" i="3"/>
  <c r="W129" i="3"/>
  <c r="V129" i="3"/>
  <c r="U129" i="3"/>
  <c r="T129" i="3"/>
  <c r="S129" i="3"/>
  <c r="R129" i="3"/>
  <c r="Q129" i="3"/>
  <c r="P129" i="3"/>
  <c r="O129" i="3"/>
  <c r="N129" i="3"/>
  <c r="M129" i="3"/>
  <c r="Y128" i="3"/>
  <c r="W128" i="3"/>
  <c r="V128" i="3"/>
  <c r="U128" i="3"/>
  <c r="T128" i="3"/>
  <c r="S128" i="3"/>
  <c r="R128" i="3"/>
  <c r="Q128" i="3"/>
  <c r="P128" i="3"/>
  <c r="O128" i="3"/>
  <c r="N128" i="3"/>
  <c r="M128" i="3"/>
  <c r="Y127" i="3"/>
  <c r="W127" i="3"/>
  <c r="V127" i="3"/>
  <c r="U127" i="3"/>
  <c r="T127" i="3"/>
  <c r="S127" i="3"/>
  <c r="R127" i="3"/>
  <c r="Q127" i="3"/>
  <c r="P127" i="3"/>
  <c r="O127" i="3"/>
  <c r="N127" i="3"/>
  <c r="M127" i="3"/>
  <c r="Y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Y125" i="3"/>
  <c r="W125" i="3"/>
  <c r="V125" i="3"/>
  <c r="U125" i="3"/>
  <c r="T125" i="3"/>
  <c r="S125" i="3"/>
  <c r="R125" i="3"/>
  <c r="Q125" i="3"/>
  <c r="P125" i="3"/>
  <c r="O125" i="3"/>
  <c r="N125" i="3"/>
  <c r="M125" i="3"/>
  <c r="Y124" i="3"/>
  <c r="W124" i="3"/>
  <c r="V124" i="3"/>
  <c r="U124" i="3"/>
  <c r="T124" i="3"/>
  <c r="S124" i="3"/>
  <c r="R124" i="3"/>
  <c r="Q124" i="3"/>
  <c r="P124" i="3"/>
  <c r="O124" i="3"/>
  <c r="N124" i="3"/>
  <c r="M124" i="3"/>
  <c r="Y123" i="3"/>
  <c r="W123" i="3"/>
  <c r="V123" i="3"/>
  <c r="U123" i="3"/>
  <c r="T123" i="3"/>
  <c r="S123" i="3"/>
  <c r="R123" i="3"/>
  <c r="Q123" i="3"/>
  <c r="P123" i="3"/>
  <c r="O123" i="3"/>
  <c r="N123" i="3"/>
  <c r="M123" i="3"/>
  <c r="Y122" i="3"/>
  <c r="W122" i="3"/>
  <c r="V122" i="3"/>
  <c r="U122" i="3"/>
  <c r="T122" i="3"/>
  <c r="S122" i="3"/>
  <c r="R122" i="3"/>
  <c r="Q122" i="3"/>
  <c r="P122" i="3"/>
  <c r="O122" i="3"/>
  <c r="N122" i="3"/>
  <c r="M122" i="3"/>
  <c r="L122" i="3"/>
  <c r="Y121" i="3"/>
  <c r="W121" i="3"/>
  <c r="V121" i="3"/>
  <c r="U121" i="3"/>
  <c r="T121" i="3"/>
  <c r="S121" i="3"/>
  <c r="R121" i="3"/>
  <c r="Q121" i="3"/>
  <c r="P121" i="3"/>
  <c r="O121" i="3"/>
  <c r="N121" i="3"/>
  <c r="M121" i="3"/>
  <c r="L121" i="3"/>
  <c r="Y120" i="3"/>
  <c r="W120" i="3"/>
  <c r="V120" i="3"/>
  <c r="U120" i="3"/>
  <c r="T120" i="3"/>
  <c r="S120" i="3"/>
  <c r="R120" i="3"/>
  <c r="Q120" i="3"/>
  <c r="P120" i="3"/>
  <c r="O120" i="3"/>
  <c r="N120" i="3"/>
  <c r="M120" i="3"/>
  <c r="Y119" i="3"/>
  <c r="W119" i="3"/>
  <c r="V119" i="3"/>
  <c r="U119" i="3"/>
  <c r="T119" i="3"/>
  <c r="S119" i="3"/>
  <c r="R119" i="3"/>
  <c r="Q119" i="3"/>
  <c r="P119" i="3"/>
  <c r="O119" i="3"/>
  <c r="N119" i="3"/>
  <c r="M119" i="3"/>
  <c r="Y118" i="3"/>
  <c r="W118" i="3"/>
  <c r="V118" i="3"/>
  <c r="U118" i="3"/>
  <c r="T118" i="3"/>
  <c r="S118" i="3"/>
  <c r="R118" i="3"/>
  <c r="Q118" i="3"/>
  <c r="P118" i="3"/>
  <c r="O118" i="3"/>
  <c r="N118" i="3"/>
  <c r="M118" i="3"/>
  <c r="Y117" i="3"/>
  <c r="X117" i="3"/>
  <c r="W117" i="3"/>
  <c r="V117" i="3"/>
  <c r="U117" i="3"/>
  <c r="T117" i="3"/>
  <c r="S117" i="3"/>
  <c r="R117" i="3"/>
  <c r="Q117" i="3"/>
  <c r="P117" i="3"/>
  <c r="O117" i="3"/>
  <c r="N117" i="3"/>
  <c r="M117" i="3"/>
  <c r="Y116" i="3"/>
  <c r="W116" i="3"/>
  <c r="V116" i="3"/>
  <c r="U116" i="3"/>
  <c r="T116" i="3"/>
  <c r="S116" i="3"/>
  <c r="R116" i="3"/>
  <c r="Q116" i="3"/>
  <c r="P116" i="3"/>
  <c r="O116" i="3"/>
  <c r="N116" i="3"/>
  <c r="M116" i="3"/>
  <c r="Y115" i="3"/>
  <c r="W115" i="3"/>
  <c r="V115" i="3"/>
  <c r="U115" i="3"/>
  <c r="T115" i="3"/>
  <c r="S115" i="3"/>
  <c r="R115" i="3"/>
  <c r="Q115" i="3"/>
  <c r="P115" i="3"/>
  <c r="O115" i="3"/>
  <c r="N115" i="3"/>
  <c r="M115" i="3"/>
  <c r="Y114" i="3"/>
  <c r="W114" i="3"/>
  <c r="V114" i="3"/>
  <c r="U114" i="3"/>
  <c r="T114" i="3"/>
  <c r="S114" i="3"/>
  <c r="R114" i="3"/>
  <c r="Q114" i="3"/>
  <c r="P114" i="3"/>
  <c r="O114" i="3"/>
  <c r="N114" i="3"/>
  <c r="M114" i="3"/>
  <c r="Y113" i="3"/>
  <c r="W113" i="3"/>
  <c r="V113" i="3"/>
  <c r="U113" i="3"/>
  <c r="T113" i="3"/>
  <c r="S113" i="3"/>
  <c r="R113" i="3"/>
  <c r="Q113" i="3"/>
  <c r="P113" i="3"/>
  <c r="O113" i="3"/>
  <c r="N113" i="3"/>
  <c r="M113" i="3"/>
  <c r="Y112" i="3"/>
  <c r="W112" i="3"/>
  <c r="V112" i="3"/>
  <c r="U112" i="3"/>
  <c r="T112" i="3"/>
  <c r="S112" i="3"/>
  <c r="R112" i="3"/>
  <c r="Q112" i="3"/>
  <c r="P112" i="3"/>
  <c r="O112" i="3"/>
  <c r="N112" i="3"/>
  <c r="M112" i="3"/>
  <c r="Y111" i="3"/>
  <c r="W111" i="3"/>
  <c r="V111" i="3"/>
  <c r="U111" i="3"/>
  <c r="T111" i="3"/>
  <c r="S111" i="3"/>
  <c r="R111" i="3"/>
  <c r="Q111" i="3"/>
  <c r="P111" i="3"/>
  <c r="O111" i="3"/>
  <c r="N111" i="3"/>
  <c r="M111" i="3"/>
  <c r="Y110" i="3"/>
  <c r="X110" i="3"/>
  <c r="W110" i="3"/>
  <c r="V110" i="3"/>
  <c r="U110" i="3"/>
  <c r="T110" i="3"/>
  <c r="S110" i="3"/>
  <c r="R110" i="3"/>
  <c r="Q110" i="3"/>
  <c r="P110" i="3"/>
  <c r="O110" i="3"/>
  <c r="N110" i="3"/>
  <c r="M110" i="3"/>
  <c r="Y109" i="3"/>
  <c r="X109" i="3"/>
  <c r="W109" i="3"/>
  <c r="V109" i="3"/>
  <c r="U109" i="3"/>
  <c r="T109" i="3"/>
  <c r="S109" i="3"/>
  <c r="R109" i="3"/>
  <c r="Q109" i="3"/>
  <c r="P109" i="3"/>
  <c r="O109" i="3"/>
  <c r="N109" i="3"/>
  <c r="M109" i="3"/>
  <c r="Y108" i="3"/>
  <c r="W108" i="3"/>
  <c r="V108" i="3"/>
  <c r="U108" i="3"/>
  <c r="T108" i="3"/>
  <c r="S108" i="3"/>
  <c r="R108" i="3"/>
  <c r="Q108" i="3"/>
  <c r="P108" i="3"/>
  <c r="O108" i="3"/>
  <c r="N108" i="3"/>
  <c r="M108" i="3"/>
  <c r="Y107" i="3"/>
  <c r="W107" i="3"/>
  <c r="V107" i="3"/>
  <c r="U107" i="3"/>
  <c r="T107" i="3"/>
  <c r="S107" i="3"/>
  <c r="R107" i="3"/>
  <c r="Q107" i="3"/>
  <c r="P107" i="3"/>
  <c r="O107" i="3"/>
  <c r="N107" i="3"/>
  <c r="M107" i="3"/>
  <c r="Y106" i="3"/>
  <c r="W106" i="3"/>
  <c r="V106" i="3"/>
  <c r="U106" i="3"/>
  <c r="T106" i="3"/>
  <c r="S106" i="3"/>
  <c r="R106" i="3"/>
  <c r="Q106" i="3"/>
  <c r="P106" i="3"/>
  <c r="O106" i="3"/>
  <c r="N106" i="3"/>
  <c r="M106" i="3"/>
  <c r="Y105" i="3"/>
  <c r="W105" i="3"/>
  <c r="V105" i="3"/>
  <c r="U105" i="3"/>
  <c r="T105" i="3"/>
  <c r="S105" i="3"/>
  <c r="R105" i="3"/>
  <c r="Q105" i="3"/>
  <c r="P105" i="3"/>
  <c r="O105" i="3"/>
  <c r="N105" i="3"/>
  <c r="M105" i="3"/>
  <c r="Y104" i="3"/>
  <c r="W104" i="3"/>
  <c r="V104" i="3"/>
  <c r="U104" i="3"/>
  <c r="T104" i="3"/>
  <c r="S104" i="3"/>
  <c r="R104" i="3"/>
  <c r="Q104" i="3"/>
  <c r="P104" i="3"/>
  <c r="O104" i="3"/>
  <c r="N104" i="3"/>
  <c r="M104" i="3"/>
  <c r="Y103" i="3"/>
  <c r="W103" i="3"/>
  <c r="V103" i="3"/>
  <c r="U103" i="3"/>
  <c r="T103" i="3"/>
  <c r="S103" i="3"/>
  <c r="R103" i="3"/>
  <c r="Q103" i="3"/>
  <c r="P103" i="3"/>
  <c r="O103" i="3"/>
  <c r="N103" i="3"/>
  <c r="M103" i="3"/>
  <c r="Y102" i="3"/>
  <c r="W102" i="3"/>
  <c r="V102" i="3"/>
  <c r="U102" i="3"/>
  <c r="T102" i="3"/>
  <c r="S102" i="3"/>
  <c r="R102" i="3"/>
  <c r="Q102" i="3"/>
  <c r="P102" i="3"/>
  <c r="O102" i="3"/>
  <c r="N102" i="3"/>
  <c r="M102" i="3"/>
  <c r="Y101" i="3"/>
  <c r="W101" i="3"/>
  <c r="V101" i="3"/>
  <c r="U101" i="3"/>
  <c r="T101" i="3"/>
  <c r="S101" i="3"/>
  <c r="R101" i="3"/>
  <c r="Q101" i="3"/>
  <c r="P101" i="3"/>
  <c r="O101" i="3"/>
  <c r="N101" i="3"/>
  <c r="M101" i="3"/>
  <c r="Y100" i="3"/>
  <c r="W100" i="3"/>
  <c r="V100" i="3"/>
  <c r="U100" i="3"/>
  <c r="T100" i="3"/>
  <c r="S100" i="3"/>
  <c r="R100" i="3"/>
  <c r="Q100" i="3"/>
  <c r="P100" i="3"/>
  <c r="O100" i="3"/>
  <c r="N100" i="3"/>
  <c r="M100" i="3"/>
  <c r="L100" i="3"/>
  <c r="Y99" i="3"/>
  <c r="W99" i="3"/>
  <c r="V99" i="3"/>
  <c r="U99" i="3"/>
  <c r="T99" i="3"/>
  <c r="S99" i="3"/>
  <c r="R99" i="3"/>
  <c r="Q99" i="3"/>
  <c r="P99" i="3"/>
  <c r="O99" i="3"/>
  <c r="N99" i="3"/>
  <c r="M99" i="3"/>
  <c r="Y98" i="3"/>
  <c r="X98" i="3"/>
  <c r="W98" i="3"/>
  <c r="V98" i="3"/>
  <c r="U98" i="3"/>
  <c r="T98" i="3"/>
  <c r="S98" i="3"/>
  <c r="R98" i="3"/>
  <c r="Q98" i="3"/>
  <c r="P98" i="3"/>
  <c r="O98" i="3"/>
  <c r="N98" i="3"/>
  <c r="M98" i="3"/>
  <c r="Y97" i="3"/>
  <c r="W97" i="3"/>
  <c r="V97" i="3"/>
  <c r="U97" i="3"/>
  <c r="T97" i="3"/>
  <c r="S97" i="3"/>
  <c r="R97" i="3"/>
  <c r="Q97" i="3"/>
  <c r="P97" i="3"/>
  <c r="O97" i="3"/>
  <c r="N97" i="3"/>
  <c r="M97" i="3"/>
  <c r="L97" i="3"/>
  <c r="Y96" i="3"/>
  <c r="W96" i="3"/>
  <c r="V96" i="3"/>
  <c r="U96" i="3"/>
  <c r="T96" i="3"/>
  <c r="S96" i="3"/>
  <c r="R96" i="3"/>
  <c r="Q96" i="3"/>
  <c r="P96" i="3"/>
  <c r="O96" i="3"/>
  <c r="N96" i="3"/>
  <c r="M96" i="3"/>
  <c r="Y95" i="3"/>
  <c r="W95" i="3"/>
  <c r="V95" i="3"/>
  <c r="U95" i="3"/>
  <c r="T95" i="3"/>
  <c r="S95" i="3"/>
  <c r="R95" i="3"/>
  <c r="Q95" i="3"/>
  <c r="P95" i="3"/>
  <c r="O95" i="3"/>
  <c r="N95" i="3"/>
  <c r="M95" i="3"/>
  <c r="Y94" i="3"/>
  <c r="W94" i="3"/>
  <c r="V94" i="3"/>
  <c r="U94" i="3"/>
  <c r="T94" i="3"/>
  <c r="S94" i="3"/>
  <c r="R94" i="3"/>
  <c r="Q94" i="3"/>
  <c r="P94" i="3"/>
  <c r="O94" i="3"/>
  <c r="N94" i="3"/>
  <c r="M94" i="3"/>
  <c r="Y93" i="3"/>
  <c r="W93" i="3"/>
  <c r="V93" i="3"/>
  <c r="U93" i="3"/>
  <c r="T93" i="3"/>
  <c r="S93" i="3"/>
  <c r="R93" i="3"/>
  <c r="Q93" i="3"/>
  <c r="P93" i="3"/>
  <c r="O93" i="3"/>
  <c r="N93" i="3"/>
  <c r="M93" i="3"/>
  <c r="L93" i="3"/>
  <c r="Y92" i="3"/>
  <c r="X92" i="3"/>
  <c r="W92" i="3"/>
  <c r="V92" i="3"/>
  <c r="U92" i="3"/>
  <c r="T92" i="3"/>
  <c r="S92" i="3"/>
  <c r="R92" i="3"/>
  <c r="Q92" i="3"/>
  <c r="P92" i="3"/>
  <c r="O92" i="3"/>
  <c r="N92" i="3"/>
  <c r="M92" i="3"/>
  <c r="Y91" i="3"/>
  <c r="W91" i="3"/>
  <c r="V91" i="3"/>
  <c r="U91" i="3"/>
  <c r="T91" i="3"/>
  <c r="S91" i="3"/>
  <c r="R91" i="3"/>
  <c r="Q91" i="3"/>
  <c r="P91" i="3"/>
  <c r="O91" i="3"/>
  <c r="N91" i="3"/>
  <c r="M91" i="3"/>
  <c r="L91" i="3"/>
  <c r="Y90" i="3"/>
  <c r="W90" i="3"/>
  <c r="V90" i="3"/>
  <c r="U90" i="3"/>
  <c r="T90" i="3"/>
  <c r="S90" i="3"/>
  <c r="R90" i="3"/>
  <c r="Q90" i="3"/>
  <c r="P90" i="3"/>
  <c r="O90" i="3"/>
  <c r="N90" i="3"/>
  <c r="M90" i="3"/>
  <c r="L90" i="3"/>
  <c r="Y89" i="3"/>
  <c r="W89" i="3"/>
  <c r="V89" i="3"/>
  <c r="U89" i="3"/>
  <c r="T89" i="3"/>
  <c r="S89" i="3"/>
  <c r="R89" i="3"/>
  <c r="Q89" i="3"/>
  <c r="P89" i="3"/>
  <c r="O89" i="3"/>
  <c r="N89" i="3"/>
  <c r="M89" i="3"/>
  <c r="L89" i="3"/>
  <c r="Y88" i="3"/>
  <c r="W88" i="3"/>
  <c r="V88" i="3"/>
  <c r="U88" i="3"/>
  <c r="T88" i="3"/>
  <c r="S88" i="3"/>
  <c r="R88" i="3"/>
  <c r="Q88" i="3"/>
  <c r="P88" i="3"/>
  <c r="O88" i="3"/>
  <c r="N88" i="3"/>
  <c r="M88" i="3"/>
  <c r="Y87" i="3"/>
  <c r="X87" i="3"/>
  <c r="W87" i="3"/>
  <c r="V87" i="3"/>
  <c r="U87" i="3"/>
  <c r="T87" i="3"/>
  <c r="S87" i="3"/>
  <c r="R87" i="3"/>
  <c r="Q87" i="3"/>
  <c r="P87" i="3"/>
  <c r="O87" i="3"/>
  <c r="N87" i="3"/>
  <c r="M87" i="3"/>
  <c r="Y86" i="3"/>
  <c r="W86" i="3"/>
  <c r="V86" i="3"/>
  <c r="U86" i="3"/>
  <c r="T86" i="3"/>
  <c r="S86" i="3"/>
  <c r="R86" i="3"/>
  <c r="Q86" i="3"/>
  <c r="P86" i="3"/>
  <c r="O86" i="3"/>
  <c r="N86" i="3"/>
  <c r="M86" i="3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Y84" i="3"/>
  <c r="W84" i="3"/>
  <c r="V84" i="3"/>
  <c r="U84" i="3"/>
  <c r="T84" i="3"/>
  <c r="S84" i="3"/>
  <c r="R84" i="3"/>
  <c r="Q84" i="3"/>
  <c r="P84" i="3"/>
  <c r="O84" i="3"/>
  <c r="N84" i="3"/>
  <c r="M84" i="3"/>
  <c r="M83" i="3"/>
  <c r="O83" i="3" s="1"/>
  <c r="P83" i="3" s="1"/>
  <c r="Y82" i="3"/>
  <c r="X82" i="3"/>
  <c r="W82" i="3"/>
  <c r="V82" i="3"/>
  <c r="U82" i="3"/>
  <c r="T82" i="3"/>
  <c r="S82" i="3"/>
  <c r="R82" i="3"/>
  <c r="Q82" i="3"/>
  <c r="P82" i="3"/>
  <c r="O82" i="3"/>
  <c r="N82" i="3"/>
  <c r="M82" i="3"/>
  <c r="M81" i="3"/>
  <c r="O81" i="3" s="1"/>
  <c r="P81" i="3" s="1"/>
  <c r="L81" i="3"/>
  <c r="Y80" i="3"/>
  <c r="W80" i="3"/>
  <c r="V80" i="3"/>
  <c r="U80" i="3"/>
  <c r="T80" i="3"/>
  <c r="S80" i="3"/>
  <c r="R80" i="3"/>
  <c r="Q80" i="3"/>
  <c r="P80" i="3"/>
  <c r="O80" i="3"/>
  <c r="N80" i="3"/>
  <c r="M80" i="3"/>
  <c r="Y79" i="3"/>
  <c r="W79" i="3"/>
  <c r="V79" i="3"/>
  <c r="U79" i="3"/>
  <c r="T79" i="3"/>
  <c r="S79" i="3"/>
  <c r="R79" i="3"/>
  <c r="Q79" i="3"/>
  <c r="P79" i="3"/>
  <c r="O79" i="3"/>
  <c r="N79" i="3"/>
  <c r="M79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Y77" i="3"/>
  <c r="W77" i="3"/>
  <c r="V77" i="3"/>
  <c r="U77" i="3"/>
  <c r="T77" i="3"/>
  <c r="S77" i="3"/>
  <c r="R77" i="3"/>
  <c r="Q77" i="3"/>
  <c r="P77" i="3"/>
  <c r="O77" i="3"/>
  <c r="N77" i="3"/>
  <c r="M77" i="3"/>
  <c r="Y76" i="3"/>
  <c r="X76" i="3"/>
  <c r="W76" i="3"/>
  <c r="V76" i="3"/>
  <c r="U76" i="3"/>
  <c r="T76" i="3"/>
  <c r="S76" i="3"/>
  <c r="R76" i="3"/>
  <c r="Q76" i="3"/>
  <c r="P76" i="3"/>
  <c r="O76" i="3"/>
  <c r="N76" i="3"/>
  <c r="M76" i="3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Y74" i="3"/>
  <c r="W74" i="3"/>
  <c r="V74" i="3"/>
  <c r="U74" i="3"/>
  <c r="T74" i="3"/>
  <c r="S74" i="3"/>
  <c r="R74" i="3"/>
  <c r="Q74" i="3"/>
  <c r="P74" i="3"/>
  <c r="O74" i="3"/>
  <c r="N74" i="3"/>
  <c r="M74" i="3"/>
  <c r="L74" i="3"/>
  <c r="Y73" i="3"/>
  <c r="X73" i="3"/>
  <c r="W73" i="3"/>
  <c r="V73" i="3"/>
  <c r="U73" i="3"/>
  <c r="T73" i="3"/>
  <c r="S73" i="3"/>
  <c r="R73" i="3"/>
  <c r="Q73" i="3"/>
  <c r="P73" i="3"/>
  <c r="O73" i="3"/>
  <c r="N73" i="3"/>
  <c r="M73" i="3"/>
  <c r="Y72" i="3"/>
  <c r="W72" i="3"/>
  <c r="V72" i="3"/>
  <c r="U72" i="3"/>
  <c r="T72" i="3"/>
  <c r="S72" i="3"/>
  <c r="R72" i="3"/>
  <c r="Q72" i="3"/>
  <c r="P72" i="3"/>
  <c r="O72" i="3"/>
  <c r="N72" i="3"/>
  <c r="M72" i="3"/>
  <c r="Y71" i="3"/>
  <c r="W71" i="3"/>
  <c r="V71" i="3"/>
  <c r="U71" i="3"/>
  <c r="T71" i="3"/>
  <c r="S71" i="3"/>
  <c r="R71" i="3"/>
  <c r="Q71" i="3"/>
  <c r="P71" i="3"/>
  <c r="O71" i="3"/>
  <c r="N71" i="3"/>
  <c r="M71" i="3"/>
  <c r="P70" i="3"/>
  <c r="Y69" i="3"/>
  <c r="W69" i="3"/>
  <c r="V69" i="3"/>
  <c r="U69" i="3"/>
  <c r="T69" i="3"/>
  <c r="S69" i="3"/>
  <c r="R69" i="3"/>
  <c r="Q69" i="3"/>
  <c r="P69" i="3"/>
  <c r="O69" i="3"/>
  <c r="N69" i="3"/>
  <c r="M69" i="3"/>
  <c r="M68" i="3"/>
  <c r="O68" i="3" s="1"/>
  <c r="P68" i="3" s="1"/>
  <c r="L68" i="3"/>
  <c r="M67" i="3"/>
  <c r="O67" i="3" s="1"/>
  <c r="P67" i="3" s="1"/>
  <c r="L67" i="3"/>
  <c r="M66" i="3"/>
  <c r="O66" i="3" s="1"/>
  <c r="P66" i="3" s="1"/>
  <c r="Y65" i="3"/>
  <c r="W65" i="3"/>
  <c r="V65" i="3"/>
  <c r="U65" i="3"/>
  <c r="T65" i="3"/>
  <c r="S65" i="3"/>
  <c r="R65" i="3"/>
  <c r="Q65" i="3"/>
  <c r="P65" i="3"/>
  <c r="O65" i="3"/>
  <c r="N65" i="3"/>
  <c r="M65" i="3"/>
  <c r="Y64" i="3"/>
  <c r="W64" i="3"/>
  <c r="V64" i="3"/>
  <c r="U64" i="3"/>
  <c r="T64" i="3"/>
  <c r="S64" i="3"/>
  <c r="R64" i="3"/>
  <c r="Q64" i="3"/>
  <c r="P64" i="3"/>
  <c r="O64" i="3"/>
  <c r="N64" i="3"/>
  <c r="M64" i="3"/>
  <c r="Y63" i="3"/>
  <c r="W63" i="3"/>
  <c r="V63" i="3"/>
  <c r="U63" i="3"/>
  <c r="T63" i="3"/>
  <c r="S63" i="3"/>
  <c r="R63" i="3"/>
  <c r="Q63" i="3"/>
  <c r="P63" i="3"/>
  <c r="O63" i="3"/>
  <c r="N63" i="3"/>
  <c r="M63" i="3"/>
  <c r="Y62" i="3"/>
  <c r="W62" i="3"/>
  <c r="V62" i="3"/>
  <c r="U62" i="3"/>
  <c r="T62" i="3"/>
  <c r="S62" i="3"/>
  <c r="R62" i="3"/>
  <c r="Q62" i="3"/>
  <c r="P62" i="3"/>
  <c r="O62" i="3"/>
  <c r="N62" i="3"/>
  <c r="M62" i="3"/>
  <c r="Y61" i="3"/>
  <c r="W61" i="3"/>
  <c r="V61" i="3"/>
  <c r="U61" i="3"/>
  <c r="T61" i="3"/>
  <c r="S61" i="3"/>
  <c r="R61" i="3"/>
  <c r="Q61" i="3"/>
  <c r="P61" i="3"/>
  <c r="O61" i="3"/>
  <c r="N61" i="3"/>
  <c r="M61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Y59" i="3"/>
  <c r="W59" i="3"/>
  <c r="V59" i="3"/>
  <c r="U59" i="3"/>
  <c r="T59" i="3"/>
  <c r="S59" i="3"/>
  <c r="R59" i="3"/>
  <c r="Q59" i="3"/>
  <c r="P59" i="3"/>
  <c r="O59" i="3"/>
  <c r="N59" i="3"/>
  <c r="M59" i="3"/>
  <c r="Y58" i="3"/>
  <c r="W58" i="3"/>
  <c r="V58" i="3"/>
  <c r="U58" i="3"/>
  <c r="T58" i="3"/>
  <c r="S58" i="3"/>
  <c r="R58" i="3"/>
  <c r="Q58" i="3"/>
  <c r="P58" i="3"/>
  <c r="O58" i="3"/>
  <c r="N58" i="3"/>
  <c r="M58" i="3"/>
  <c r="Y57" i="3"/>
  <c r="W57" i="3"/>
  <c r="V57" i="3"/>
  <c r="U57" i="3"/>
  <c r="T57" i="3"/>
  <c r="S57" i="3"/>
  <c r="R57" i="3"/>
  <c r="Q57" i="3"/>
  <c r="P57" i="3"/>
  <c r="O57" i="3"/>
  <c r="N57" i="3"/>
  <c r="M57" i="3"/>
  <c r="Y56" i="3"/>
  <c r="W56" i="3"/>
  <c r="V56" i="3"/>
  <c r="U56" i="3"/>
  <c r="T56" i="3"/>
  <c r="S56" i="3"/>
  <c r="R56" i="3"/>
  <c r="Q56" i="3"/>
  <c r="P56" i="3"/>
  <c r="O56" i="3"/>
  <c r="N56" i="3"/>
  <c r="M56" i="3"/>
  <c r="Y55" i="3"/>
  <c r="W55" i="3"/>
  <c r="V55" i="3"/>
  <c r="U55" i="3"/>
  <c r="T55" i="3"/>
  <c r="S55" i="3"/>
  <c r="R55" i="3"/>
  <c r="Q55" i="3"/>
  <c r="P55" i="3"/>
  <c r="O55" i="3"/>
  <c r="N55" i="3"/>
  <c r="M55" i="3"/>
  <c r="Y54" i="3"/>
  <c r="W54" i="3"/>
  <c r="V54" i="3"/>
  <c r="U54" i="3"/>
  <c r="T54" i="3"/>
  <c r="S54" i="3"/>
  <c r="R54" i="3"/>
  <c r="Q54" i="3"/>
  <c r="P54" i="3"/>
  <c r="O54" i="3"/>
  <c r="N54" i="3"/>
  <c r="M54" i="3"/>
  <c r="Y53" i="3"/>
  <c r="W53" i="3"/>
  <c r="V53" i="3"/>
  <c r="U53" i="3"/>
  <c r="T53" i="3"/>
  <c r="S53" i="3"/>
  <c r="R53" i="3"/>
  <c r="Q53" i="3"/>
  <c r="P53" i="3"/>
  <c r="O53" i="3"/>
  <c r="N53" i="3"/>
  <c r="M53" i="3"/>
  <c r="Y52" i="3"/>
  <c r="W52" i="3"/>
  <c r="V52" i="3"/>
  <c r="U52" i="3"/>
  <c r="T52" i="3"/>
  <c r="S52" i="3"/>
  <c r="R52" i="3"/>
  <c r="Q52" i="3"/>
  <c r="P52" i="3"/>
  <c r="O52" i="3"/>
  <c r="N52" i="3"/>
  <c r="M52" i="3"/>
  <c r="Y51" i="3"/>
  <c r="W51" i="3"/>
  <c r="V51" i="3"/>
  <c r="U51" i="3"/>
  <c r="T51" i="3"/>
  <c r="S51" i="3"/>
  <c r="R51" i="3"/>
  <c r="Q51" i="3"/>
  <c r="P51" i="3"/>
  <c r="O51" i="3"/>
  <c r="N51" i="3"/>
  <c r="M51" i="3"/>
  <c r="Y50" i="3"/>
  <c r="W50" i="3"/>
  <c r="V50" i="3"/>
  <c r="U50" i="3"/>
  <c r="T50" i="3"/>
  <c r="S50" i="3"/>
  <c r="R50" i="3"/>
  <c r="Q50" i="3"/>
  <c r="P50" i="3"/>
  <c r="O50" i="3"/>
  <c r="N50" i="3"/>
  <c r="M50" i="3"/>
  <c r="L50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7" i="3"/>
  <c r="O47" i="3" s="1"/>
  <c r="P47" i="3" s="1"/>
  <c r="Y46" i="3"/>
  <c r="W46" i="3"/>
  <c r="V46" i="3"/>
  <c r="U46" i="3"/>
  <c r="T46" i="3"/>
  <c r="S46" i="3"/>
  <c r="R46" i="3"/>
  <c r="Q46" i="3"/>
  <c r="P46" i="3"/>
  <c r="O46" i="3"/>
  <c r="N46" i="3"/>
  <c r="M46" i="3"/>
  <c r="Y45" i="3"/>
  <c r="W45" i="3"/>
  <c r="V45" i="3"/>
  <c r="U45" i="3"/>
  <c r="T45" i="3"/>
  <c r="S45" i="3"/>
  <c r="R45" i="3"/>
  <c r="Q45" i="3"/>
  <c r="P45" i="3"/>
  <c r="O45" i="3"/>
  <c r="N45" i="3"/>
  <c r="M45" i="3"/>
  <c r="L45" i="3"/>
  <c r="Y44" i="3"/>
  <c r="W44" i="3"/>
  <c r="V44" i="3"/>
  <c r="U44" i="3"/>
  <c r="T44" i="3"/>
  <c r="S44" i="3"/>
  <c r="R44" i="3"/>
  <c r="Q44" i="3"/>
  <c r="P44" i="3"/>
  <c r="O44" i="3"/>
  <c r="N44" i="3"/>
  <c r="M44" i="3"/>
  <c r="L44" i="3"/>
  <c r="Y43" i="3"/>
  <c r="W43" i="3"/>
  <c r="V43" i="3"/>
  <c r="U43" i="3"/>
  <c r="T43" i="3"/>
  <c r="S43" i="3"/>
  <c r="R43" i="3"/>
  <c r="Q43" i="3"/>
  <c r="P43" i="3"/>
  <c r="O43" i="3"/>
  <c r="N43" i="3"/>
  <c r="M43" i="3"/>
  <c r="Y42" i="3"/>
  <c r="W42" i="3"/>
  <c r="V42" i="3"/>
  <c r="U42" i="3"/>
  <c r="T42" i="3"/>
  <c r="S42" i="3"/>
  <c r="R42" i="3"/>
  <c r="Q42" i="3"/>
  <c r="P42" i="3"/>
  <c r="O42" i="3"/>
  <c r="N42" i="3"/>
  <c r="M42" i="3"/>
  <c r="L42" i="3"/>
  <c r="Y41" i="3"/>
  <c r="W41" i="3"/>
  <c r="V41" i="3"/>
  <c r="U41" i="3"/>
  <c r="T41" i="3"/>
  <c r="S41" i="3"/>
  <c r="R41" i="3"/>
  <c r="Q41" i="3"/>
  <c r="P41" i="3"/>
  <c r="O41" i="3"/>
  <c r="N41" i="3"/>
  <c r="M41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Y38" i="3"/>
  <c r="W38" i="3"/>
  <c r="V38" i="3"/>
  <c r="U38" i="3"/>
  <c r="T38" i="3"/>
  <c r="S38" i="3"/>
  <c r="R38" i="3"/>
  <c r="Q38" i="3"/>
  <c r="P38" i="3"/>
  <c r="O38" i="3"/>
  <c r="N38" i="3"/>
  <c r="M38" i="3"/>
  <c r="L38" i="3"/>
  <c r="Y37" i="3"/>
  <c r="W37" i="3"/>
  <c r="V37" i="3"/>
  <c r="U37" i="3"/>
  <c r="T37" i="3"/>
  <c r="S37" i="3"/>
  <c r="R37" i="3"/>
  <c r="Q37" i="3"/>
  <c r="P37" i="3"/>
  <c r="O37" i="3"/>
  <c r="N37" i="3"/>
  <c r="M37" i="3"/>
  <c r="Y36" i="3"/>
  <c r="W36" i="3"/>
  <c r="V36" i="3"/>
  <c r="U36" i="3"/>
  <c r="T36" i="3"/>
  <c r="S36" i="3"/>
  <c r="R36" i="3"/>
  <c r="Q36" i="3"/>
  <c r="P36" i="3"/>
  <c r="O36" i="3"/>
  <c r="N36" i="3"/>
  <c r="M36" i="3"/>
  <c r="P35" i="3"/>
  <c r="Y34" i="3"/>
  <c r="W34" i="3"/>
  <c r="V34" i="3"/>
  <c r="U34" i="3"/>
  <c r="T34" i="3"/>
  <c r="S34" i="3"/>
  <c r="R34" i="3"/>
  <c r="Q34" i="3"/>
  <c r="P34" i="3"/>
  <c r="O34" i="3"/>
  <c r="N34" i="3"/>
  <c r="M34" i="3"/>
  <c r="Y33" i="3"/>
  <c r="W33" i="3"/>
  <c r="V33" i="3"/>
  <c r="U33" i="3"/>
  <c r="T33" i="3"/>
  <c r="S33" i="3"/>
  <c r="R33" i="3"/>
  <c r="Q33" i="3"/>
  <c r="P33" i="3"/>
  <c r="O33" i="3"/>
  <c r="N33" i="3"/>
  <c r="M33" i="3"/>
  <c r="Y32" i="3"/>
  <c r="W32" i="3"/>
  <c r="V32" i="3"/>
  <c r="U32" i="3"/>
  <c r="T32" i="3"/>
  <c r="S32" i="3"/>
  <c r="R32" i="3"/>
  <c r="Q32" i="3"/>
  <c r="P32" i="3"/>
  <c r="O32" i="3"/>
  <c r="N32" i="3"/>
  <c r="M32" i="3"/>
  <c r="Y31" i="3"/>
  <c r="W31" i="3"/>
  <c r="V31" i="3"/>
  <c r="U31" i="3"/>
  <c r="T31" i="3"/>
  <c r="S31" i="3"/>
  <c r="R31" i="3"/>
  <c r="Q31" i="3"/>
  <c r="P31" i="3"/>
  <c r="O31" i="3"/>
  <c r="N31" i="3"/>
  <c r="M31" i="3"/>
  <c r="Y30" i="3"/>
  <c r="W30" i="3"/>
  <c r="V30" i="3"/>
  <c r="U30" i="3"/>
  <c r="T30" i="3"/>
  <c r="S30" i="3"/>
  <c r="R30" i="3"/>
  <c r="Q30" i="3"/>
  <c r="P30" i="3"/>
  <c r="O30" i="3"/>
  <c r="N30" i="3"/>
  <c r="M30" i="3"/>
  <c r="L30" i="3"/>
  <c r="Y29" i="3"/>
  <c r="W29" i="3"/>
  <c r="V29" i="3"/>
  <c r="U29" i="3"/>
  <c r="T29" i="3"/>
  <c r="S29" i="3"/>
  <c r="R29" i="3"/>
  <c r="Q29" i="3"/>
  <c r="P29" i="3"/>
  <c r="O29" i="3"/>
  <c r="N29" i="3"/>
  <c r="M29" i="3"/>
  <c r="Y28" i="3"/>
  <c r="W28" i="3"/>
  <c r="V28" i="3"/>
  <c r="U28" i="3"/>
  <c r="T28" i="3"/>
  <c r="S28" i="3"/>
  <c r="R28" i="3"/>
  <c r="Q28" i="3"/>
  <c r="P28" i="3"/>
  <c r="O28" i="3"/>
  <c r="N28" i="3"/>
  <c r="M28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Y25" i="3"/>
  <c r="W25" i="3"/>
  <c r="V25" i="3"/>
  <c r="U25" i="3"/>
  <c r="T25" i="3"/>
  <c r="S25" i="3"/>
  <c r="R25" i="3"/>
  <c r="Q25" i="3"/>
  <c r="P25" i="3"/>
  <c r="O25" i="3"/>
  <c r="N25" i="3"/>
  <c r="M25" i="3"/>
  <c r="P24" i="3"/>
  <c r="Y23" i="3"/>
  <c r="W23" i="3"/>
  <c r="V23" i="3"/>
  <c r="U23" i="3"/>
  <c r="T23" i="3"/>
  <c r="S23" i="3"/>
  <c r="R23" i="3"/>
  <c r="Q23" i="3"/>
  <c r="P23" i="3"/>
  <c r="O23" i="3"/>
  <c r="N23" i="3"/>
  <c r="M23" i="3"/>
  <c r="Y22" i="3"/>
  <c r="W22" i="3"/>
  <c r="V22" i="3"/>
  <c r="U22" i="3"/>
  <c r="T22" i="3"/>
  <c r="S22" i="3"/>
  <c r="R22" i="3"/>
  <c r="Q22" i="3"/>
  <c r="P22" i="3"/>
  <c r="O22" i="3"/>
  <c r="N22" i="3"/>
  <c r="M22" i="3"/>
  <c r="Y21" i="3"/>
  <c r="W21" i="3"/>
  <c r="V21" i="3"/>
  <c r="U21" i="3"/>
  <c r="T21" i="3"/>
  <c r="S21" i="3"/>
  <c r="R21" i="3"/>
  <c r="Q21" i="3"/>
  <c r="P21" i="3"/>
  <c r="O21" i="3"/>
  <c r="N21" i="3"/>
  <c r="M21" i="3"/>
  <c r="Y20" i="3"/>
  <c r="W20" i="3"/>
  <c r="V20" i="3"/>
  <c r="U20" i="3"/>
  <c r="T20" i="3"/>
  <c r="S20" i="3"/>
  <c r="R20" i="3"/>
  <c r="Q20" i="3"/>
  <c r="P20" i="3"/>
  <c r="O20" i="3"/>
  <c r="N20" i="3"/>
  <c r="M20" i="3"/>
  <c r="Y19" i="3"/>
  <c r="W19" i="3"/>
  <c r="V19" i="3"/>
  <c r="U19" i="3"/>
  <c r="T19" i="3"/>
  <c r="S19" i="3"/>
  <c r="R19" i="3"/>
  <c r="Q19" i="3"/>
  <c r="P19" i="3"/>
  <c r="O19" i="3"/>
  <c r="N19" i="3"/>
  <c r="M19" i="3"/>
  <c r="Y18" i="3"/>
  <c r="W18" i="3"/>
  <c r="V18" i="3"/>
  <c r="U18" i="3"/>
  <c r="T18" i="3"/>
  <c r="S18" i="3"/>
  <c r="R18" i="3"/>
  <c r="Q18" i="3"/>
  <c r="P18" i="3"/>
  <c r="O18" i="3"/>
  <c r="N18" i="3"/>
  <c r="M18" i="3"/>
  <c r="Y17" i="3"/>
  <c r="W17" i="3"/>
  <c r="V17" i="3"/>
  <c r="U17" i="3"/>
  <c r="T17" i="3"/>
  <c r="S17" i="3"/>
  <c r="R17" i="3"/>
  <c r="Q17" i="3"/>
  <c r="P17" i="3"/>
  <c r="O17" i="3"/>
  <c r="N17" i="3"/>
  <c r="M17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Y14" i="3"/>
  <c r="W14" i="3"/>
  <c r="V14" i="3"/>
  <c r="U14" i="3"/>
  <c r="T14" i="3"/>
  <c r="S14" i="3"/>
  <c r="R14" i="3"/>
  <c r="Q14" i="3"/>
  <c r="P14" i="3"/>
  <c r="O14" i="3"/>
  <c r="N14" i="3"/>
  <c r="M14" i="3"/>
  <c r="Y13" i="3"/>
  <c r="W13" i="3"/>
  <c r="V13" i="3"/>
  <c r="U13" i="3"/>
  <c r="T13" i="3"/>
  <c r="S13" i="3"/>
  <c r="R13" i="3"/>
  <c r="Q13" i="3"/>
  <c r="P13" i="3"/>
  <c r="O13" i="3"/>
  <c r="N13" i="3"/>
  <c r="M13" i="3"/>
  <c r="Y12" i="3"/>
  <c r="W12" i="3"/>
  <c r="V12" i="3"/>
  <c r="U12" i="3"/>
  <c r="T12" i="3"/>
  <c r="S12" i="3"/>
  <c r="R12" i="3"/>
  <c r="Q12" i="3"/>
  <c r="P12" i="3"/>
  <c r="O12" i="3"/>
  <c r="N12" i="3"/>
  <c r="M12" i="3"/>
  <c r="Y11" i="3"/>
  <c r="W11" i="3"/>
  <c r="V11" i="3"/>
  <c r="U11" i="3"/>
  <c r="T11" i="3"/>
  <c r="S11" i="3"/>
  <c r="R11" i="3"/>
  <c r="Q11" i="3"/>
  <c r="P11" i="3"/>
  <c r="O11" i="3"/>
  <c r="N11" i="3"/>
  <c r="M11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Y9" i="3"/>
  <c r="X9" i="3"/>
  <c r="W9" i="3"/>
  <c r="V9" i="3"/>
  <c r="U9" i="3"/>
  <c r="T9" i="3"/>
  <c r="S9" i="3"/>
  <c r="R9" i="3"/>
  <c r="Q9" i="3"/>
  <c r="P9" i="3"/>
  <c r="O9" i="3"/>
  <c r="N9" i="3"/>
  <c r="M9" i="3"/>
  <c r="Y8" i="3"/>
  <c r="X8" i="3"/>
  <c r="W8" i="3"/>
  <c r="V8" i="3"/>
  <c r="U8" i="3"/>
  <c r="T8" i="3"/>
  <c r="S8" i="3"/>
  <c r="R8" i="3"/>
  <c r="Q8" i="3"/>
  <c r="P8" i="3"/>
  <c r="O8" i="3"/>
  <c r="N8" i="3"/>
  <c r="M8" i="3"/>
  <c r="Y7" i="3"/>
  <c r="X7" i="3"/>
  <c r="W7" i="3"/>
  <c r="V7" i="3"/>
  <c r="U7" i="3"/>
  <c r="T7" i="3"/>
  <c r="S7" i="3"/>
  <c r="R7" i="3"/>
  <c r="Q7" i="3"/>
  <c r="P7" i="3"/>
  <c r="O7" i="3"/>
  <c r="N7" i="3"/>
  <c r="M7" i="3"/>
  <c r="Y6" i="3"/>
  <c r="W6" i="3"/>
  <c r="V6" i="3"/>
  <c r="U6" i="3"/>
  <c r="T6" i="3"/>
  <c r="S6" i="3"/>
  <c r="R6" i="3"/>
  <c r="Q6" i="3"/>
  <c r="P6" i="3"/>
  <c r="O6" i="3"/>
  <c r="N6" i="3"/>
  <c r="M6" i="3"/>
  <c r="J99" i="1" a="1"/>
  <c r="J99" i="1" s="1"/>
  <c r="J100" i="1" a="1"/>
  <c r="J100" i="1" s="1"/>
  <c r="J101" i="1" a="1"/>
  <c r="J101" i="1" s="1"/>
  <c r="J102" i="1" a="1"/>
  <c r="J102" i="1" s="1"/>
  <c r="J103" i="1" a="1"/>
  <c r="J103" i="1" s="1"/>
  <c r="J104" i="1" a="1"/>
  <c r="J104" i="1" s="1"/>
  <c r="J105" i="1" a="1"/>
  <c r="J105" i="1" s="1"/>
  <c r="J106" i="1" a="1"/>
  <c r="J106" i="1" s="1"/>
  <c r="J107" i="1" a="1"/>
  <c r="J107" i="1" s="1"/>
  <c r="J108" i="1" a="1"/>
  <c r="J108" i="1" s="1"/>
  <c r="J109" i="1" a="1"/>
  <c r="J109" i="1" s="1"/>
  <c r="J110" i="1" a="1"/>
  <c r="J110" i="1" s="1"/>
  <c r="J111" i="1" a="1"/>
  <c r="J111" i="1" s="1"/>
  <c r="J112" i="1" a="1"/>
  <c r="J112" i="1" s="1"/>
  <c r="J113" i="1" a="1"/>
  <c r="J113" i="1" s="1"/>
  <c r="J114" i="1" a="1"/>
  <c r="J114" i="1" s="1"/>
  <c r="J115" i="1" a="1"/>
  <c r="J115" i="1" s="1"/>
  <c r="J116" i="1" a="1"/>
  <c r="J116" i="1" s="1"/>
  <c r="J117" i="1" a="1"/>
  <c r="J117" i="1" s="1"/>
  <c r="J118" i="1" a="1"/>
  <c r="J118" i="1" s="1"/>
  <c r="J119" i="1" a="1"/>
  <c r="J119" i="1" s="1"/>
  <c r="J120" i="1" a="1"/>
  <c r="J120" i="1" s="1"/>
  <c r="J121" i="1" a="1"/>
  <c r="J121" i="1" s="1"/>
  <c r="J122" i="1" a="1"/>
  <c r="J122" i="1" s="1"/>
  <c r="J123" i="1" a="1"/>
  <c r="J123" i="1" s="1"/>
  <c r="J124" i="1" a="1"/>
  <c r="J124" i="1" s="1"/>
  <c r="J125" i="1" a="1"/>
  <c r="J125" i="1" s="1"/>
  <c r="J126" i="1" a="1"/>
  <c r="J126" i="1" s="1"/>
  <c r="J127" i="1" a="1"/>
  <c r="J127" i="1" s="1"/>
  <c r="J128" i="1" a="1"/>
  <c r="J128" i="1" s="1"/>
  <c r="J129" i="1" a="1"/>
  <c r="J129" i="1" s="1"/>
  <c r="J130" i="1" a="1"/>
  <c r="J130" i="1" s="1"/>
  <c r="J131" i="1" a="1"/>
  <c r="J131" i="1" s="1"/>
  <c r="J132" i="1" a="1"/>
  <c r="J132" i="1" s="1"/>
  <c r="J133" i="1" a="1"/>
  <c r="J133" i="1" s="1"/>
  <c r="J134" i="1" a="1"/>
  <c r="J134" i="1" s="1"/>
  <c r="J135" i="1" a="1"/>
  <c r="J135" i="1" s="1"/>
  <c r="J136" i="1" a="1"/>
  <c r="J136" i="1" s="1"/>
  <c r="J137" i="1" a="1"/>
  <c r="J137" i="1" s="1"/>
  <c r="J138" i="1" a="1"/>
  <c r="J138" i="1" s="1"/>
  <c r="J139" i="1" a="1"/>
  <c r="J139" i="1" s="1"/>
  <c r="J140" i="1" a="1"/>
  <c r="J140" i="1" s="1"/>
  <c r="J141" i="1" a="1"/>
  <c r="J141" i="1" s="1"/>
  <c r="J142" i="1" a="1"/>
  <c r="J142" i="1" s="1"/>
  <c r="J143" i="1" a="1"/>
  <c r="J143" i="1" s="1"/>
  <c r="J144" i="1" a="1"/>
  <c r="J144" i="1" s="1"/>
  <c r="J145" i="1" a="1"/>
  <c r="J145" i="1" s="1"/>
  <c r="J146" i="1" a="1"/>
  <c r="J146" i="1" s="1"/>
  <c r="J147" i="1" a="1"/>
  <c r="J147" i="1" s="1"/>
  <c r="J148" i="1" a="1"/>
  <c r="J148" i="1" s="1"/>
  <c r="J149" i="1" a="1"/>
  <c r="J149" i="1" s="1"/>
  <c r="J150" i="1" a="1"/>
  <c r="J150" i="1" s="1"/>
  <c r="J151" i="1" a="1"/>
  <c r="J151" i="1" s="1"/>
  <c r="J152" i="1" a="1"/>
  <c r="J152" i="1" s="1"/>
  <c r="J153" i="1" a="1"/>
  <c r="J153" i="1" s="1"/>
  <c r="J154" i="1" a="1"/>
  <c r="J154" i="1" s="1"/>
  <c r="J155" i="1" a="1"/>
  <c r="J155" i="1" s="1"/>
  <c r="J156" i="1" a="1"/>
  <c r="J156" i="1" s="1"/>
  <c r="J157" i="1" a="1"/>
  <c r="J157" i="1" s="1"/>
  <c r="J158" i="1" a="1"/>
  <c r="J158" i="1" s="1"/>
  <c r="J159" i="1" a="1"/>
  <c r="J159" i="1" s="1"/>
  <c r="J160" i="1" a="1"/>
  <c r="J160" i="1" s="1"/>
  <c r="J161" i="1" a="1"/>
  <c r="J161" i="1" s="1"/>
  <c r="J162" i="1" a="1"/>
  <c r="J162" i="1" s="1"/>
  <c r="J163" i="1" a="1"/>
  <c r="J163" i="1" s="1"/>
  <c r="J164" i="1" a="1"/>
  <c r="J164" i="1" s="1"/>
  <c r="J165" i="1" a="1"/>
  <c r="J165" i="1" s="1"/>
  <c r="J166" i="1" a="1"/>
  <c r="J166" i="1" s="1"/>
  <c r="J167" i="1" a="1"/>
  <c r="J167" i="1" s="1"/>
  <c r="J168" i="1" a="1"/>
  <c r="J168" i="1" s="1"/>
  <c r="J169" i="1" a="1"/>
  <c r="J169" i="1" s="1"/>
  <c r="J170" i="1" a="1"/>
  <c r="J170" i="1" s="1"/>
  <c r="J171" i="1" a="1"/>
  <c r="J171" i="1" s="1"/>
  <c r="J172" i="1" a="1"/>
  <c r="J172" i="1" s="1"/>
  <c r="J173" i="1" a="1"/>
  <c r="J173" i="1" s="1"/>
  <c r="J174" i="1" a="1"/>
  <c r="J174" i="1" s="1"/>
  <c r="J175" i="1" a="1"/>
  <c r="J175" i="1" s="1"/>
  <c r="J176" i="1" a="1"/>
  <c r="J176" i="1" s="1"/>
  <c r="J177" i="1" a="1"/>
  <c r="J177" i="1" s="1"/>
  <c r="J178" i="1" a="1"/>
  <c r="J178" i="1" s="1"/>
  <c r="J179" i="1" a="1"/>
  <c r="J179" i="1" s="1"/>
  <c r="J180" i="1" a="1"/>
  <c r="J180" i="1" s="1"/>
  <c r="J181" i="1" a="1"/>
  <c r="J181" i="1" s="1"/>
  <c r="J182" i="1" a="1"/>
  <c r="J182" i="1" s="1"/>
  <c r="J183" i="1" a="1"/>
  <c r="J183" i="1" s="1"/>
  <c r="J184" i="1" a="1"/>
  <c r="J184" i="1" s="1"/>
  <c r="J185" i="1" a="1"/>
  <c r="J185" i="1" s="1"/>
  <c r="J186" i="1" a="1"/>
  <c r="J186" i="1" s="1"/>
  <c r="J187" i="1" a="1"/>
  <c r="J187" i="1" s="1"/>
  <c r="J188" i="1" a="1"/>
  <c r="J188" i="1" s="1"/>
  <c r="J189" i="1" a="1"/>
  <c r="J189" i="1" s="1"/>
  <c r="J190" i="1" a="1"/>
  <c r="J190" i="1" s="1"/>
  <c r="J191" i="1" a="1"/>
  <c r="J191" i="1" s="1"/>
  <c r="J192" i="1" a="1"/>
  <c r="J192" i="1" s="1"/>
  <c r="J193" i="1" a="1"/>
  <c r="J193" i="1" s="1"/>
  <c r="J194" i="1" a="1"/>
  <c r="J194" i="1" s="1"/>
  <c r="J195" i="1" a="1"/>
  <c r="J195" i="1" s="1"/>
  <c r="J196" i="1" a="1"/>
  <c r="J196" i="1" s="1"/>
  <c r="J197" i="1" a="1"/>
  <c r="J197" i="1" s="1"/>
  <c r="J198" i="1" a="1"/>
  <c r="J198" i="1" s="1"/>
  <c r="J199" i="1" a="1"/>
  <c r="J199" i="1" s="1"/>
  <c r="J200" i="1" a="1"/>
  <c r="J200" i="1" s="1"/>
  <c r="J201" i="1" a="1"/>
  <c r="J201" i="1" s="1"/>
  <c r="J202" i="1" a="1"/>
  <c r="J202" i="1" s="1"/>
  <c r="J203" i="1" a="1"/>
  <c r="J203" i="1" s="1"/>
  <c r="J204" i="1" a="1"/>
  <c r="J204" i="1" s="1"/>
  <c r="J98" i="1" a="1"/>
  <c r="J98" i="1" s="1"/>
  <c r="J4" i="1" a="1"/>
  <c r="J4" i="1" s="1"/>
  <c r="J5" i="1" a="1"/>
  <c r="J5" i="1" s="1"/>
  <c r="J6" i="1" a="1"/>
  <c r="J6" i="1" s="1"/>
  <c r="J7" i="1" a="1"/>
  <c r="J7" i="1" s="1"/>
  <c r="J8" i="1" a="1"/>
  <c r="J8" i="1" s="1"/>
  <c r="J9" i="1" a="1"/>
  <c r="J9" i="1" s="1"/>
  <c r="J10" i="1" a="1"/>
  <c r="J10" i="1" s="1"/>
  <c r="J11" i="1" a="1"/>
  <c r="J11" i="1" s="1"/>
  <c r="J12" i="1" a="1"/>
  <c r="J12" i="1" s="1"/>
  <c r="J13" i="1" a="1"/>
  <c r="J13" i="1" s="1"/>
  <c r="J14" i="1" a="1"/>
  <c r="J14" i="1" s="1"/>
  <c r="J15" i="1" a="1"/>
  <c r="J15" i="1" s="1"/>
  <c r="J16" i="1" a="1"/>
  <c r="J16" i="1" s="1"/>
  <c r="J17" i="1" a="1"/>
  <c r="J17" i="1" s="1"/>
  <c r="J18" i="1" a="1"/>
  <c r="J18" i="1" s="1"/>
  <c r="J19" i="1" a="1"/>
  <c r="J19" i="1" s="1"/>
  <c r="J20" i="1" a="1"/>
  <c r="J20" i="1" s="1"/>
  <c r="J21" i="1" a="1"/>
  <c r="J21" i="1" s="1"/>
  <c r="J22" i="1" a="1"/>
  <c r="J22" i="1" s="1"/>
  <c r="J23" i="1" a="1"/>
  <c r="J23" i="1" s="1"/>
  <c r="J24" i="1" a="1"/>
  <c r="J24" i="1" s="1"/>
  <c r="J25" i="1" a="1"/>
  <c r="J25" i="1" s="1"/>
  <c r="J26" i="1" a="1"/>
  <c r="J26" i="1" s="1"/>
  <c r="J27" i="1" a="1"/>
  <c r="J27" i="1" s="1"/>
  <c r="J28" i="1" a="1"/>
  <c r="J28" i="1" s="1"/>
  <c r="J29" i="1" a="1"/>
  <c r="J29" i="1" s="1"/>
  <c r="J30" i="1" a="1"/>
  <c r="J30" i="1" s="1"/>
  <c r="J31" i="1" a="1"/>
  <c r="J31" i="1" s="1"/>
  <c r="J32" i="1" a="1"/>
  <c r="J32" i="1" s="1"/>
  <c r="J33" i="1" a="1"/>
  <c r="J33" i="1" s="1"/>
  <c r="J34" i="1" a="1"/>
  <c r="J34" i="1" s="1"/>
  <c r="J35" i="1" a="1"/>
  <c r="J35" i="1" s="1"/>
  <c r="J36" i="1" a="1"/>
  <c r="J36" i="1" s="1"/>
  <c r="J37" i="1" a="1"/>
  <c r="J37" i="1" s="1"/>
  <c r="J38" i="1" a="1"/>
  <c r="J38" i="1" s="1"/>
  <c r="J39" i="1" a="1"/>
  <c r="J39" i="1" s="1"/>
  <c r="J40" i="1" a="1"/>
  <c r="J40" i="1" s="1"/>
  <c r="J41" i="1" a="1"/>
  <c r="J41" i="1" s="1"/>
  <c r="J42" i="1" a="1"/>
  <c r="J42" i="1" s="1"/>
  <c r="J43" i="1" a="1"/>
  <c r="J43" i="1" s="1"/>
  <c r="J44" i="1" a="1"/>
  <c r="J44" i="1" s="1"/>
  <c r="J45" i="1" a="1"/>
  <c r="J45" i="1" s="1"/>
  <c r="J46" i="1" a="1"/>
  <c r="J46" i="1" s="1"/>
  <c r="J47" i="1" a="1"/>
  <c r="J47" i="1" s="1"/>
  <c r="J48" i="1" a="1"/>
  <c r="J48" i="1" s="1"/>
  <c r="J49" i="1" a="1"/>
  <c r="J49" i="1" s="1"/>
  <c r="J50" i="1" a="1"/>
  <c r="J50" i="1" s="1"/>
  <c r="J51" i="1" a="1"/>
  <c r="J51" i="1" s="1"/>
  <c r="J52" i="1" a="1"/>
  <c r="J52" i="1" s="1"/>
  <c r="J53" i="1" a="1"/>
  <c r="J53" i="1" s="1"/>
  <c r="J54" i="1" a="1"/>
  <c r="J54" i="1" s="1"/>
  <c r="J55" i="1" a="1"/>
  <c r="J55" i="1" s="1"/>
  <c r="J56" i="1" a="1"/>
  <c r="J56" i="1" s="1"/>
  <c r="J57" i="1" a="1"/>
  <c r="J57" i="1" s="1"/>
  <c r="J58" i="1" a="1"/>
  <c r="J58" i="1" s="1"/>
  <c r="J59" i="1" a="1"/>
  <c r="J59" i="1" s="1"/>
  <c r="J60" i="1" a="1"/>
  <c r="J60" i="1" s="1"/>
  <c r="J61" i="1" a="1"/>
  <c r="J61" i="1" s="1"/>
  <c r="J62" i="1" a="1"/>
  <c r="J62" i="1" s="1"/>
  <c r="J63" i="1" a="1"/>
  <c r="J63" i="1" s="1"/>
  <c r="J64" i="1" a="1"/>
  <c r="J64" i="1" s="1"/>
  <c r="J65" i="1" a="1"/>
  <c r="J65" i="1" s="1"/>
  <c r="J66" i="1" a="1"/>
  <c r="J66" i="1" s="1"/>
  <c r="J67" i="1" a="1"/>
  <c r="J67" i="1" s="1"/>
  <c r="J68" i="1" a="1"/>
  <c r="J68" i="1" s="1"/>
  <c r="J69" i="1" a="1"/>
  <c r="J69" i="1" s="1"/>
  <c r="J70" i="1" a="1"/>
  <c r="J70" i="1" s="1"/>
  <c r="J71" i="1" a="1"/>
  <c r="J71" i="1" s="1"/>
  <c r="J72" i="1" a="1"/>
  <c r="J72" i="1" s="1"/>
  <c r="J73" i="1" a="1"/>
  <c r="J73" i="1" s="1"/>
  <c r="J74" i="1" a="1"/>
  <c r="J74" i="1" s="1"/>
  <c r="J75" i="1" a="1"/>
  <c r="J75" i="1" s="1"/>
  <c r="J76" i="1" a="1"/>
  <c r="J76" i="1" s="1"/>
  <c r="J77" i="1" a="1"/>
  <c r="J77" i="1" s="1"/>
  <c r="J78" i="1" a="1"/>
  <c r="J78" i="1" s="1"/>
  <c r="J79" i="1" a="1"/>
  <c r="J79" i="1" s="1"/>
  <c r="J80" i="1" a="1"/>
  <c r="J80" i="1" s="1"/>
  <c r="J81" i="1" a="1"/>
  <c r="J81" i="1" s="1"/>
  <c r="J82" i="1" a="1"/>
  <c r="J82" i="1" s="1"/>
  <c r="J83" i="1" a="1"/>
  <c r="J83" i="1" s="1"/>
  <c r="J84" i="1" a="1"/>
  <c r="J84" i="1" s="1"/>
  <c r="J85" i="1" a="1"/>
  <c r="J85" i="1" s="1"/>
  <c r="J86" i="1" a="1"/>
  <c r="J86" i="1" s="1"/>
  <c r="J87" i="1" a="1"/>
  <c r="J87" i="1" s="1"/>
  <c r="J88" i="1" a="1"/>
  <c r="J88" i="1" s="1"/>
  <c r="J89" i="1" a="1"/>
  <c r="J89" i="1" s="1"/>
  <c r="J90" i="1" a="1"/>
  <c r="J90" i="1" s="1"/>
  <c r="J91" i="1" a="1"/>
  <c r="J91" i="1" s="1"/>
  <c r="J92" i="1" a="1"/>
  <c r="J92" i="1" s="1"/>
  <c r="J93" i="1" a="1"/>
  <c r="J93" i="1" s="1"/>
  <c r="J94" i="1" a="1"/>
  <c r="J94" i="1" s="1"/>
  <c r="J95" i="1" a="1"/>
  <c r="J95" i="1" s="1"/>
  <c r="J96" i="1" a="1"/>
  <c r="J96" i="1" s="1"/>
  <c r="J97" i="1" a="1"/>
  <c r="J97" i="1" s="1"/>
  <c r="J3" i="1" a="1"/>
  <c r="J3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Hare, George</author>
  </authors>
  <commentList>
    <comment ref="X5" authorId="0" shapeId="0" xr:uid="{25DD11EC-D83A-4113-919A-FEE812760399}">
      <text>
        <r>
          <rPr>
            <b/>
            <sz val="9"/>
            <color indexed="81"/>
            <rFont val="Tahoma"/>
            <family val="2"/>
          </rPr>
          <t>Hare, George:</t>
        </r>
        <r>
          <rPr>
            <sz val="9"/>
            <color indexed="81"/>
            <rFont val="Tahoma"/>
            <family val="2"/>
          </rPr>
          <t xml:space="preserve">
(Existing SOAF sites green/blue - INV4 costs reduced)
50% uplift applied
NWG/survey costs to add if required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<sst xmlns="http://schemas.openxmlformats.org/spreadsheetml/2006/main" count="13204" uniqueCount="2363">
  <si>
    <t>Option 1 - Green Infrastructure</t>
  </si>
  <si>
    <t>Option 2  - Below Ground Storage Only</t>
  </si>
  <si>
    <t>Option 3 - Green Infrastructure and Below Ground Storage</t>
  </si>
  <si>
    <t>Option 4 - Smart Networks and Storage</t>
  </si>
  <si>
    <t>Option 5 - Surface Water Management and Storage</t>
  </si>
  <si>
    <t>Option 6 - Surface Water Management and Smart Networks</t>
  </si>
  <si>
    <t>Marginal Green Cost</t>
  </si>
  <si>
    <t>Preferred Name</t>
  </si>
  <si>
    <t>Preferred Cost (£)</t>
  </si>
  <si>
    <t>AMP</t>
  </si>
  <si>
    <t>Unique_REF</t>
  </si>
  <si>
    <t>Current SCOPE COST</t>
  </si>
  <si>
    <t>Is Full Storage Viable?</t>
  </si>
  <si>
    <t>Storage Only</t>
  </si>
  <si>
    <t>Keep original scope, replace high expense with storage</t>
  </si>
  <si>
    <t>Maximise smart network and remaining is storage</t>
  </si>
  <si>
    <t>Bank SWR, maximise SWS, then remaining storage (must include any bg corridor originally costed)</t>
  </si>
  <si>
    <t>Maximise smart network, bank SWR, and remaining SWS (must include any bg corridor originally costed)</t>
  </si>
  <si>
    <t>Alternative green option where storage decreases significantly and cost does not increase significantly from best value</t>
  </si>
  <si>
    <t>Chosen option for the DWMP</t>
  </si>
  <si>
    <t>AMP8</t>
  </si>
  <si>
    <t>Northumberland_CAMBOIS STW_02-D46_DC_01</t>
  </si>
  <si>
    <t>Yes</t>
  </si>
  <si>
    <t>Not Applicable</t>
  </si>
  <si>
    <t>Northumberland_CAMBOIS STW_02-D46_DC_02</t>
  </si>
  <si>
    <t>Option 2 - Below Ground Storage Only</t>
  </si>
  <si>
    <t>Northumberland_CAMBOIS STW_02-D46_DC_09</t>
  </si>
  <si>
    <t>Northumberland_CAMBOIS STW_02-D46_DC_10</t>
  </si>
  <si>
    <t>Northumberland_BERWICK UPON TWEED STW_01-D35_DC_01</t>
  </si>
  <si>
    <t>No</t>
  </si>
  <si>
    <t>Northumberland_BERWICK UPON TWEED STW_01-D35_DC_04</t>
  </si>
  <si>
    <t>Northumberland_BERWICK UPON TWEED STW_01-D35_DC_05</t>
  </si>
  <si>
    <t>Northumberland_BERWICK UPON TWEED STW_01-D35_DC_07</t>
  </si>
  <si>
    <t>Northumberland_BERWICK UPON TWEED STW_01-D35_DC_08</t>
  </si>
  <si>
    <t>Northumberland_BERWICK UPON TWEED STW_01-D35_DC_09</t>
  </si>
  <si>
    <t>Rural Tyne_BIRTLEY STW_BIRTLEY STW_DC_05</t>
  </si>
  <si>
    <t>Wear_BISHOP AUCKLAND STW_07-D57_DC_07</t>
  </si>
  <si>
    <t>Wear_BISHOP AUCKLAND STW_07-D57_DC_06</t>
  </si>
  <si>
    <t>Wear_BISHOP AUCKLAND STW_07-D57_DC_11</t>
  </si>
  <si>
    <t>Wear_BISHOP AUCKLAND STW_07-D57_DC_15</t>
  </si>
  <si>
    <t>Teesside_SEATON CAREW STW_SEATON CAREW STW_DC_11</t>
  </si>
  <si>
    <t>Wear_BELMONT STW_07-D35_DC_01</t>
  </si>
  <si>
    <t>Wear_BELMONT STW_07-D35_DC_05</t>
  </si>
  <si>
    <t>Wear_CHESTER LE STREET STW_CHESTER LE STREET STW_DC_11</t>
  </si>
  <si>
    <t>Wear_CHESTER LE STREET STW_CHESTER LE STREET STW_DC_14</t>
  </si>
  <si>
    <t>Wear_CHESTER LE STREET STW_CHESTER LE STREET STW_DC_05</t>
  </si>
  <si>
    <t>Wear_CHESTER LE STREET STW_CHESTER LE STREET STW_DC_08</t>
  </si>
  <si>
    <t>Wear_CHESTER LE STREET STW_CHESTER LE STREET STW_DC_10</t>
  </si>
  <si>
    <t>Wear_CHESTER LE STREET STW_CHESTER LE STREET STW_DC_15</t>
  </si>
  <si>
    <t>Wear_LOW WADSWORTH STW_LOW WADSWORTH STW_DC_01</t>
  </si>
  <si>
    <t>Wear_LOW WADSWORTH STW_LOW WADSWORTH STW_DC_05</t>
  </si>
  <si>
    <t>Wear_LOW WADSWORTH STW_LOW WADSWORTH STW_DC_06</t>
  </si>
  <si>
    <t>Wear_LOW WADSWORTH STW_LOW WADSWORTH STW_DC_07</t>
  </si>
  <si>
    <t>Teesdale_STRESSHOLME STW_10-DST_DC_06</t>
  </si>
  <si>
    <t>Wear_BARKERS HAUGH STW_07-D41_DC_10</t>
  </si>
  <si>
    <t>Wear_BARKERS HAUGH STW_07-D41_DC_03</t>
  </si>
  <si>
    <t>Wear_BARKERS HAUGH STW_07-D41_DC_05</t>
  </si>
  <si>
    <t>Wear_BARKERS HAUGH STW_07-D41_DC_06</t>
  </si>
  <si>
    <t>Wear_BARKERS HAUGH STW_07-D41_DC_08</t>
  </si>
  <si>
    <t>Wear_BARKERS HAUGH STW_07-D41_DC_12</t>
  </si>
  <si>
    <t>Teesside_BRAN SANDS STW_Bran Sands STW_DC_12</t>
  </si>
  <si>
    <t>Teesside_BRAN SANDS STW_Bran Sands STW_DC_25</t>
  </si>
  <si>
    <t>Teesside_BRAN SANDS STW_Bran Sands STW_DC_28</t>
  </si>
  <si>
    <t>Teesside_BRAN SANDS STW_Bran Sands STW_DC_11</t>
  </si>
  <si>
    <t>Rural Tyne_CONSETT STW_CONSETT STW_DC_03</t>
  </si>
  <si>
    <t>Rural Tyne_CONSETT STW_CONSETT STW_DC_05</t>
  </si>
  <si>
    <t>Rural Tyne_CONSETT STW_CONSETT STW_DC_06</t>
  </si>
  <si>
    <t>Northumberland_FELTON STW_01-D05_DC_03</t>
  </si>
  <si>
    <t>Northumberland_FELTON STW_01-D05_DC_05</t>
  </si>
  <si>
    <t>Tyneside_HOWDON STW_C-Leg_DC_07</t>
  </si>
  <si>
    <t>Teesside_MARSKE STW_Marske STW_DC_06</t>
  </si>
  <si>
    <t>Teesside_Graythorpe STW_DC_01</t>
  </si>
  <si>
    <t>Teesside_SEATON CAREW STW_SEATON CAREW STW_DC_03</t>
  </si>
  <si>
    <t>Wear_SEDGELETCH STW_SEDGELETCH STW_DC_20</t>
  </si>
  <si>
    <t>Tyneside_HOWDON STW_B D-Leg_DC_01</t>
  </si>
  <si>
    <t>Tyneside_HOWDON STW_B D-Leg_DC_02</t>
  </si>
  <si>
    <t>Tyneside_HOWDON STW_B D-Leg_DC_03</t>
  </si>
  <si>
    <t>Tyneside_HOWDON STW_B D-Leg_DC_05</t>
  </si>
  <si>
    <t>Wearside_HENDON STW_HENDON STW_DC_19</t>
  </si>
  <si>
    <t>Wear_LANCHESTER STW_07-D15_DC_04</t>
  </si>
  <si>
    <t>Wear_LANCHESTER STW_07-D15_DC_05</t>
  </si>
  <si>
    <t>Tyneside_HOWDON STW_B D-Leg_DC_15</t>
  </si>
  <si>
    <t>Teesside_MARSKE STW_Marske STW_DC_08</t>
  </si>
  <si>
    <t>Teesside_MARSKE STW_Marske STW_DC_09</t>
  </si>
  <si>
    <t>Teesside_MARSKE STW_Marske STW_DC_10</t>
  </si>
  <si>
    <t>Teesside_MARSKE STW_Marske STW_DC_16</t>
  </si>
  <si>
    <t>Wear_PLAWSWORTH STW_07-D02_DC_03</t>
  </si>
  <si>
    <t>Wear_HORDEN STW_HORDEN STW_DC_03</t>
  </si>
  <si>
    <t>Wear_HORDEN STW_HORDEN STW_DC_07</t>
  </si>
  <si>
    <t>Teesside_MARSKE STW_Marske STW_DC_02</t>
  </si>
  <si>
    <t>Teesside_MARSKE STW_Marske STW_DC_04</t>
  </si>
  <si>
    <t>Rural Tyne_LOCKHAUGH STW_04-D16_DC_02</t>
  </si>
  <si>
    <t>Rural Tyne_LOCKHAUGH STW_04-D16_DC_03</t>
  </si>
  <si>
    <t>Rural Tyne_LOCKHAUGH STW_04-D16_DC_04</t>
  </si>
  <si>
    <t>Rural Tyne_LOCKHAUGH STW_04-D16_DC_06</t>
  </si>
  <si>
    <t>Rural Tyne_LOCKHAUGH STW_04-D16_DC_01</t>
  </si>
  <si>
    <t>Wear_HUSTLEDOWN STW_07-D14_DC_05</t>
  </si>
  <si>
    <t>Wear_HUSTLEDOWN STW_07-D14_DC_03</t>
  </si>
  <si>
    <t>Wear_HUSTLEDOWN STW_07-D14_DC_04</t>
  </si>
  <si>
    <t>Wear_HUSTLEDOWN STW_07-D14_DC_06</t>
  </si>
  <si>
    <t>Wear_TUDHOE MILL STW_TUDHOE MILL STW_DC_05</t>
  </si>
  <si>
    <t>Wear_TUDHOE MILL STW_TUDHOE MILL STW_DC_07</t>
  </si>
  <si>
    <t>Wear_TUDHOE MILL STW_TUDHOE MILL STW_DC_10</t>
  </si>
  <si>
    <t>Teesside_BRAN SANDS STW_Bran Sands STW_DC_07</t>
  </si>
  <si>
    <t>Teesside_BRAN SANDS STW_Bran Sands STW_DC_09</t>
  </si>
  <si>
    <t>Teesside_BRAN SANDS STW_Bran Sands STW_DC_31</t>
  </si>
  <si>
    <t>Wearside_WASHINGTON STW_WASHINGTON STW_DC_10</t>
  </si>
  <si>
    <t>Wearside_WASHINGTON STW_WASHINGTON STW_DC_11</t>
  </si>
  <si>
    <t>Wear_LEAMSIDE STW_07-D34_DC_01</t>
  </si>
  <si>
    <t>Teesdale_CARLTON &amp; REDMARSHALL STW_10-D15_DC_01</t>
  </si>
  <si>
    <t>Teesside_CARLTON &amp; REDMARSHALL STW_11-D61_DC_10</t>
  </si>
  <si>
    <t>Teesside_CARLTON &amp; REDMARSHALL STW_11-D61_DC_11</t>
  </si>
  <si>
    <t>Teesside_CARLTON &amp; REDMARSHALL STW_11-D61_DC_01</t>
  </si>
  <si>
    <t>Wear_WILLINGTON STW_WILLINGTON STW_DC_02</t>
  </si>
  <si>
    <t>Wear_WILLINGTON STW_WILLINGTON STW_DC_03</t>
  </si>
  <si>
    <t>Wear_WILLINGTON STW_WILLINGTON STW_DC_06</t>
  </si>
  <si>
    <t>Northumberland_WOOLER STW_01-D36_DC_01</t>
  </si>
  <si>
    <t>Northumberland_WOOLER STW_01-D36_DC_06</t>
  </si>
  <si>
    <t>Northumberland_WOOLER STW_01-D36_DC_04</t>
  </si>
  <si>
    <t>Teesside_SEATON CAREW STW_SEATON CAREW STW_DC_02</t>
  </si>
  <si>
    <t>AMP9</t>
  </si>
  <si>
    <t>Northumberland_ALNMOUTH STW_Alnmouth STW_DC_03</t>
  </si>
  <si>
    <t>Northumberland_ALNMOUTH STW_Alnmouth STW_DC_06</t>
  </si>
  <si>
    <t>Northumberland_ALNWICK STW_01-D01_DC_06</t>
  </si>
  <si>
    <t>Not applicable</t>
  </si>
  <si>
    <t>Northumberland_ALNWICK STW_01-D01_DC_08</t>
  </si>
  <si>
    <t>Northumberland_AMBLE STW_01-D02_DC_03</t>
  </si>
  <si>
    <t>Northumberland_AMBLE STW_01-D02_DC_06</t>
  </si>
  <si>
    <t>Northumberland_AMBLE STW_01-D02_DC_07</t>
  </si>
  <si>
    <t>Northumberland_BERWICK UPON TWEED STW_01-D35_DC_02</t>
  </si>
  <si>
    <t>Northumberland_BLYTH STW_02-D01_DC_03</t>
  </si>
  <si>
    <t>Northumberland_BLYTH STW_02-D01_DC_04</t>
  </si>
  <si>
    <t>Northumberland_BLYTH STW_02-D01_DC_06</t>
  </si>
  <si>
    <t>Storage not viable</t>
  </si>
  <si>
    <t>Northumberland_BLYTH STW_02-D01_DC_07</t>
  </si>
  <si>
    <t>Northumberland_BLYTH STW_02-D01_DC_08</t>
  </si>
  <si>
    <t>Northumberland_CRAMLINGTON STW_Cramlington STW_DC_07</t>
  </si>
  <si>
    <t>Northumberland_HORNCLIFFE NORTH STW_01-D53_DC_03</t>
  </si>
  <si>
    <t>Northumberland_LYNEMOUTH STW_LYNEMOUTH STW_DC_01</t>
  </si>
  <si>
    <t>Northumberland_LYNEMOUTH STW_LYNEMOUTH STW_DC_02</t>
  </si>
  <si>
    <t>Northumberland_LYNEMOUTH STW_LYNEMOUTH STW_DC_03</t>
  </si>
  <si>
    <t>Northumberland_LYNEMOUTH STW_LYNEMOUTH STW_DC_06</t>
  </si>
  <si>
    <t>Northumberland_MORPETH STW_02-D13_DC_09</t>
  </si>
  <si>
    <t>Northumberland_NEWBIGGIN STW_02-D45_DC_02</t>
  </si>
  <si>
    <t>Northumberland_NEWBIGGIN STW_02-D45_DC_03</t>
  </si>
  <si>
    <t>Northumberland_NEWBIGGIN STW_02-D45_DC_09</t>
  </si>
  <si>
    <t>Northumberland_SEAHOUSES STW_Seahouses STW_DC_03</t>
  </si>
  <si>
    <t>Northumberland_SEAHOUSES STW_Seahouses STW_DC_04</t>
  </si>
  <si>
    <t>Northumberland_SEAHOUSES STW_Seahouses STW_DC_07</t>
  </si>
  <si>
    <t>Rural Tyne_ALSTON STW_03-D63_DC_03</t>
  </si>
  <si>
    <t>Rural Tyne_EAST TANFIELD STW_04-D08_DC_04</t>
  </si>
  <si>
    <t>Rural Tyne_EAST TANFIELD STW_04-D08_DC_08</t>
  </si>
  <si>
    <t>Rural Tyne_HALTWHISTLE STW_03-D14_DC_02</t>
  </si>
  <si>
    <t>Rural Tyne_HAYDON BRIDGE STW_03-D28_DC_01</t>
  </si>
  <si>
    <t>Rural Tyne_HEXHAM STW_HEXHAM STW_DC_01</t>
  </si>
  <si>
    <t>Teesdale_AYCLIFFE STW_10-D22_DC_02</t>
  </si>
  <si>
    <t>Teesdale_AYCLIFFE STW_10-D22_DC_05</t>
  </si>
  <si>
    <t>Teesdale_AYCLIFFE STW_10-D22_DC_06</t>
  </si>
  <si>
    <t>Teesdale_FISHBURN STW_10-D19_DC_03</t>
  </si>
  <si>
    <t>Teesdale_STRESSHOLME STW_10-DST_DC_02</t>
  </si>
  <si>
    <t>Teesdale_STRESSHOLME STW_10-DST_DC_04</t>
  </si>
  <si>
    <t>Teesdale_STRESSHOLME STW_10-DST_DC_07</t>
  </si>
  <si>
    <t>Teesdale_TEESSIDE AIRPORT STW_10-DST_DC_03</t>
  </si>
  <si>
    <t>Teesdale_TRIMDON VILLAGE STW_10-D20_DC_01</t>
  </si>
  <si>
    <t>Teesside_BRAN SANDS STW_Bran Sands STW_DC_17</t>
  </si>
  <si>
    <t>Teesside_BRAN SANDS STW_Bran Sands STW_DC_24</t>
  </si>
  <si>
    <t>Teesside_BRAN SANDS STW_Bran Sands STW_DC_30</t>
  </si>
  <si>
    <t>Teesside_BRAN SANDS STW_Bran Sands STW_DC_36</t>
  </si>
  <si>
    <t>Teesside_BRAN SANDS STW_Bran Sands STW_DC_43</t>
  </si>
  <si>
    <t>Teesside_BRAN SANDS STW_Bran Sands STW_DC_44</t>
  </si>
  <si>
    <t>Teesside_GREAT BROUGHTON STW_11-D16_DC_01</t>
  </si>
  <si>
    <t>Teesside_GREATHAM STW_11-D29_DC_01</t>
  </si>
  <si>
    <t>Teesside_GREATHAM STW_11-D29_DC_02</t>
  </si>
  <si>
    <t>Teesside_LONGNEWTON STW_11-D63_DC_01</t>
  </si>
  <si>
    <t>Teesside_MARSKE STW_Marske STW_DC_11</t>
  </si>
  <si>
    <t>Teesside_MARSKE STW_Marske STW_DC_14</t>
  </si>
  <si>
    <t>Tyneside_HOWDON STW_A-Leg_DC_05</t>
  </si>
  <si>
    <t>Tyneside_HOWDON STW_A-Leg_DC_08</t>
  </si>
  <si>
    <t>Tyneside_HOWDON STW_A-Leg_DC_14</t>
  </si>
  <si>
    <t>Tyneside_HOWDON STW_A-Leg_DC_20</t>
  </si>
  <si>
    <t>Tyneside_HOWDON STW_B D-Leg_DC_04</t>
  </si>
  <si>
    <t>Tyneside_HOWDON STW_B D-Leg_DC_10</t>
  </si>
  <si>
    <t>Tyneside_HOWDON STW_B D-Leg_DC_12</t>
  </si>
  <si>
    <t>Tyneside_HOWDON STW_C-Leg_DC_03</t>
  </si>
  <si>
    <t>Tyneside_HOWDON STW_C-Leg_DC_09</t>
  </si>
  <si>
    <t>Tyneside_HOWDON STW_C-Leg_DC_10</t>
  </si>
  <si>
    <t>Tyneside_HOWDON STW_C-Leg_DC_11</t>
  </si>
  <si>
    <t>Tyneside_HOWDON STW_E W-Leg_DC_04</t>
  </si>
  <si>
    <t>Tyneside_HOWDON STW_E W-Leg_DC_12</t>
  </si>
  <si>
    <t>Tyneside_HOWDON STW_E W-Leg_DC_13</t>
  </si>
  <si>
    <t>Wear_BARKERS HAUGH STW_07-D41_DC_11</t>
  </si>
  <si>
    <t>Wear_BISHOP AUCKLAND STW_07-D57_DC_18</t>
  </si>
  <si>
    <t>Wear_BROWNEY STW_07-D27_DC_05</t>
  </si>
  <si>
    <t>Wear_BROWNEY STW_07-D27_DC_09</t>
  </si>
  <si>
    <t>Wear_BROWNEY STW_07-D27_DC_10</t>
  </si>
  <si>
    <t>Wear_HUSTLEDOWN STW_07-D14_DC_02</t>
  </si>
  <si>
    <t>Wear_KNITSLEY STW_07-D10_DC_03</t>
  </si>
  <si>
    <t>Wear_LANCHESTER STW_07-D15_DC_03</t>
  </si>
  <si>
    <t>Wear_LOW WADSWORTH STW_LOW WADSWORTH STW_DC_08</t>
  </si>
  <si>
    <t>Wear_LOW WADSWORTH STW_LOW WADSWORTH STW_DC_09</t>
  </si>
  <si>
    <t>Wear_PITY ME STW_07-D39_DC_01</t>
  </si>
  <si>
    <t>Wear_SEDGELETCH STW_SEDGELETCH STW_DC_09</t>
  </si>
  <si>
    <t>Wear_SEDGELETCH STW_SEDGELETCH STW_DC_19</t>
  </si>
  <si>
    <t>Wear_SHERBURN STW_07-D37_DC_01</t>
  </si>
  <si>
    <t>Wear_SHERBURN STW_07-D37_DC_04</t>
  </si>
  <si>
    <t>Wear_STANHOPE STW_06-D09_DC_01</t>
  </si>
  <si>
    <t>Wear_SUNDERLAND BRIDGE STW_07-D30_DC_03</t>
  </si>
  <si>
    <t>Wear_UNIVERSITY STW_07-D42_DC_01</t>
  </si>
  <si>
    <t>Wear_WITTON GILBERT STW_07-D16_DC_03</t>
  </si>
  <si>
    <t>Wear_WITTON GILBERT STW_07-D16_DC_04</t>
  </si>
  <si>
    <t>Wearside_SEAHAM STW_08-D01_DC_04</t>
  </si>
  <si>
    <t>Wearside_SEAHAM STW_08-D01_DC_07</t>
  </si>
  <si>
    <t>Wearside_SEAHAM STW_08-D01_DC_09</t>
  </si>
  <si>
    <t>Wearside_SEAHAM STW_08-D01_DC_12</t>
  </si>
  <si>
    <t>AMP10</t>
  </si>
  <si>
    <t>Northumberland_ALNMOUTH STW_Alnmouth STW_DC_04</t>
  </si>
  <si>
    <t>Northumberland_ALNWICK STW_01-D01_DC_01</t>
  </si>
  <si>
    <t>Northumberland_ALNWICK STW_01-D01_DC_02</t>
  </si>
  <si>
    <t>Northumberland_ALNWICK STW_01-D01_DC_07</t>
  </si>
  <si>
    <t>Northumberland_ALWINTON STW_01-D19_DC_01</t>
  </si>
  <si>
    <t>No - Separation</t>
  </si>
  <si>
    <t>Northumberland_BELFORD STW_Belford STW_DC_01</t>
  </si>
  <si>
    <t>Northumberland_BELFORD STW_Belford STW_DC_03</t>
  </si>
  <si>
    <t>Northumberland_BERWICK UPON TWEED STW_01-D35_DC_06</t>
  </si>
  <si>
    <t>Northumberland_BERWICK UPON TWEED STW_01-D35_DC_10</t>
  </si>
  <si>
    <t>Northumberland_CAMBOIS STW_02-D46_DC_04</t>
  </si>
  <si>
    <t>Northumberland_CAMBOIS STW_02-D46_DC_06</t>
  </si>
  <si>
    <t>Northumberland_CAMBOIS STW_02-D46_DC_07</t>
  </si>
  <si>
    <t>Northumberland_CAMBOIS STW_02-D46_DC_08</t>
  </si>
  <si>
    <t>Northumberland_CHATTON STW_01-D38_DC_02</t>
  </si>
  <si>
    <t>Northumberland_CRAMLINGTON STW_Cramlington STW_DC_02</t>
  </si>
  <si>
    <t>Northumberland_CRAMLINGTON STW_Cramlington STW_DC_06</t>
  </si>
  <si>
    <t>Northumberland_CRAMLINGTON STW_Cramlington STW_DC_08</t>
  </si>
  <si>
    <t>Northumberland_DUNSTAN STW_Dunstan STW_DC_02</t>
  </si>
  <si>
    <t>Northumberland_EMBLETON STW_01-D27_DC_01</t>
  </si>
  <si>
    <t>Northumberland_EMBLETON STW_01-D27_DC_03</t>
  </si>
  <si>
    <t>Northumberland_ETAL STW_01-D42_DC_01</t>
  </si>
  <si>
    <t>Northumberland_HAGGERSTON CASTLE STW_01-D59_DC_01</t>
  </si>
  <si>
    <t>Northumberland_MORPETH STW_02-D13_DC_05</t>
  </si>
  <si>
    <t>Northumberland_MORPETH STW_02-D13_DC_08</t>
  </si>
  <si>
    <t>Northumberland_NETHERTON STW_01-D18_DC_01</t>
  </si>
  <si>
    <t>Northumberland_NETHERTON STW_01-D18_DC_02</t>
  </si>
  <si>
    <t>Northumberland_NORHAM STW_01-D51_DC_03</t>
  </si>
  <si>
    <t>Northumberland_PEGSWOOD STW_02-D22_DC_01</t>
  </si>
  <si>
    <t>Northumberland_PEGSWOOD STW_02-D22_DC_03</t>
  </si>
  <si>
    <t>Northumberland_SHILBOTTLE STW_01-D03_DC_01</t>
  </si>
  <si>
    <t>Northumberland_SHILBOTTLE STW_01-D03_DC_03</t>
  </si>
  <si>
    <t>Northumberland_SHILBOTTLE STW_01-D03_DC_07</t>
  </si>
  <si>
    <t>Northumberland_SNITTER STW_01-D10_DC_01</t>
  </si>
  <si>
    <t>Northumberland_WARK ON TWEED STW_01-D41_DC_01</t>
  </si>
  <si>
    <t>Rural Tyne_BIRTLEY STW_BIRTLEY STW_DC_01</t>
  </si>
  <si>
    <t>Rural Tyne_BIRTLEY STW_BIRTLEY STW_DC_08</t>
  </si>
  <si>
    <t>Rural Tyne_BLANCHLAND STW_04-D13_DC_01</t>
  </si>
  <si>
    <t>Rural Tyne_BROOMHAUGH STW_03-D05_DC_01</t>
  </si>
  <si>
    <t>Rural Tyne_BROOMHAUGH STW_03-D05_DC_02</t>
  </si>
  <si>
    <t>Rural Tyne_BROOMHAUGH STW_03-D05_DC_03</t>
  </si>
  <si>
    <t>Rural Tyne_BROOMHAUGH STW_03-D05_DC_04</t>
  </si>
  <si>
    <t>Rural Tyne_HEDDON ON THE WALL STW_03-D01_DC_01</t>
  </si>
  <si>
    <t>Rural Tyne_LOCKHAUGH STW_04-D16_DC_05</t>
  </si>
  <si>
    <t>Teesdale_ALDBROUGH STW_10-D13_DC_01</t>
  </si>
  <si>
    <t>Teesdale_BARNARD CASTLE STW_09-D06_DC_02</t>
  </si>
  <si>
    <t>Teesdale_BARNARD CASTLE STW_09-D06_DC_03</t>
  </si>
  <si>
    <t>Teesdale_BARNARD CASTLE STW_09-D06_DC_04</t>
  </si>
  <si>
    <t>Teesdale_BRADBURY STW_10-D30_DC_01</t>
  </si>
  <si>
    <t>Teesdale_COTHERSTONE STW_09-D20_DC_01</t>
  </si>
  <si>
    <t>Teesdale_STAINDROP STW_09-D08_DC_01</t>
  </si>
  <si>
    <t>Teesside_BILLINGHAM STW_11-D49_DC_02</t>
  </si>
  <si>
    <t>Teesside_BILLINGHAM STW_11-D49_DC_04</t>
  </si>
  <si>
    <t>Teesside_BILLINGHAM STW_11-D49_DC_07</t>
  </si>
  <si>
    <t>Teesside_BILLINGHAM STW_Bran Sands STW_DC_02</t>
  </si>
  <si>
    <t>Teesside_BISHOPTON STW_11-D03_DC_02</t>
  </si>
  <si>
    <t>Teesside_BRAN SANDS STW_Bran Sands STW_DC_01</t>
  </si>
  <si>
    <t>Teesside_BRAN SANDS STW_Bran Sands STW_DC_22</t>
  </si>
  <si>
    <t>Teesside_BRAN SANDS STW_Bran Sands STW_DC_29</t>
  </si>
  <si>
    <t>Teesside_BRAN SANDS STW_Bran Sands STW_DC_33</t>
  </si>
  <si>
    <t>Teesside_BRAN SANDS STW_Bran Sands STW_DC_41</t>
  </si>
  <si>
    <t>Teesside_GREAT AYTON STW_11-D09_DC_02</t>
  </si>
  <si>
    <t>Teesside_HUTTON RUDBY STW_11-D20_DC_01</t>
  </si>
  <si>
    <t>Teesside_HUTTON RUDBY STW_11-D20_DC_04</t>
  </si>
  <si>
    <t>Teesside_MARSKE STW_Marske STW_DC_12</t>
  </si>
  <si>
    <t>Teesside_MARSKE STW_Marske STW_DC_13</t>
  </si>
  <si>
    <t>Teesside_SEATON CAREW STW_SEATON CAREW STW_DC_09</t>
  </si>
  <si>
    <t>Teesside_SEATON CAREW STW_SEATON CAREW STW_DC_10</t>
  </si>
  <si>
    <t>Teesside_SKINNINGROVE STW_11-D35_DC_01</t>
  </si>
  <si>
    <t>Teesside_SKINNINGROVE STW_11-D35_DC_03</t>
  </si>
  <si>
    <t>Teesside_SKINNINGROVE STW_11-D35_DC_06</t>
  </si>
  <si>
    <t>Tyneside_HOWDON STW_B D-Leg_DC_14</t>
  </si>
  <si>
    <t>Tyneside_HOWDON STW_C-Leg_DC_12</t>
  </si>
  <si>
    <t>Tyneside_HOWDON STW_C-Leg_DC_13</t>
  </si>
  <si>
    <t>Tyneside_HOWDON STW_C-Leg_DC_16</t>
  </si>
  <si>
    <t>Tyneside_HOWDON STW_E W-Leg_DC_03</t>
  </si>
  <si>
    <t>Tyneside_HOWDON STW_E W-Leg_DC_07</t>
  </si>
  <si>
    <t>Tyneside_HOWDON STW_E W-Leg_DC_08</t>
  </si>
  <si>
    <t>Tyneside_HOWDON STW_E W-Leg_DC_11</t>
  </si>
  <si>
    <t>Tyneside_HOWDON STW_E W-Leg_DC_18</t>
  </si>
  <si>
    <t>Wear_BARKERS HAUGH STW_07-D41_DC_07</t>
  </si>
  <si>
    <t>Wear_BUTTERKNOWLE STW_07-D52_DC_01</t>
  </si>
  <si>
    <t>Wear_BUTTERKNOWLE STW_07-D52_DC_02</t>
  </si>
  <si>
    <t>Wear_BUTTERKNOWLE STW_07-D52_DC_03</t>
  </si>
  <si>
    <t>Wear_CHESTER LE STREET STW_CHESTER LE STREET STW_DC_02</t>
  </si>
  <si>
    <t>Wear_CHESTER LE STREET STW_CHESTER LE STREET STW_DC_07</t>
  </si>
  <si>
    <t>Wear_COCKFIELD STW_07-D51_DC_01</t>
  </si>
  <si>
    <t>Wear_ESH WINNING STW_07-D25_DC_01</t>
  </si>
  <si>
    <t>Wear_ESH WINNING STW_07-D25_DC_04</t>
  </si>
  <si>
    <t>Wear_ESH WINNING STW_07-D25_DC_05</t>
  </si>
  <si>
    <t>Wear_HORDEN STW_HORDEN STW_DC_01</t>
  </si>
  <si>
    <t>Wear_HORDEN STW_HORDEN STW_DC_02</t>
  </si>
  <si>
    <t>Wear_NEWFIELD STW_07-D58_DC_01</t>
  </si>
  <si>
    <t>Wear_STANHOPE STW_06-D09_DC_03</t>
  </si>
  <si>
    <t>Wear_WESTERN AREA STW_06-D06_DC_01</t>
  </si>
  <si>
    <t>Wear_WESTERN AREA STW_06-D06_DC_03</t>
  </si>
  <si>
    <t>Wear_WILLINGTON STW_WILLINGTON STW_DC_01</t>
  </si>
  <si>
    <t>Wear_WILLINGTON STW_WILLINGTON STW_DC_05</t>
  </si>
  <si>
    <t>Wearside_HAWTHORN STW_08-D04_DC_01</t>
  </si>
  <si>
    <t>Wearside_HENDON STW_HENDON STW_DC_03</t>
  </si>
  <si>
    <t>Wearside_HENDON STW_HENDON STW_DC_04</t>
  </si>
  <si>
    <t>Wearside_HENDON STW_HENDON STW_DC_05</t>
  </si>
  <si>
    <t>Wearside_HENDON STW_HENDON STW_DC_18</t>
  </si>
  <si>
    <t>Wearside_HENDON STW_HENDON STW_DC_21</t>
  </si>
  <si>
    <t>Wearside_HENDON STW_HENDON STW_DC_24</t>
  </si>
  <si>
    <t>Wearside_HENDON STW_HENDON STW_DC_25</t>
  </si>
  <si>
    <t>Wearside_WASHINGTON STW_WASHINGTON STW_DC_04</t>
  </si>
  <si>
    <t>AMP11</t>
  </si>
  <si>
    <t>Northumberland_AMBLE STW_01-D02_DC_05</t>
  </si>
  <si>
    <t>Northumberland_BOULMER STW_01-D25_DC_01</t>
  </si>
  <si>
    <t>Northumberland_BOULMER STW_01-D25_DC_02</t>
  </si>
  <si>
    <t>Northumberland_BOWSDEN STW_01-D56_DC_01</t>
  </si>
  <si>
    <t>Northumberland_CORNHILL STW_01-D39_DC_01</t>
  </si>
  <si>
    <t>Northumberland_CRASTER SOUTH ACRES STW_01-D29_DC_01</t>
  </si>
  <si>
    <t>Northumberland_DUNSTAN STW_Dunstan STW_DC_03</t>
  </si>
  <si>
    <t>Northumberland_HARBOTTLE STW_01-D14_DC_01</t>
  </si>
  <si>
    <t>Northumberland_LOWICK STW_01-D52_DC_01</t>
  </si>
  <si>
    <t>Northumberland_LOWICK STW_01-D52_DC_02</t>
  </si>
  <si>
    <t>Northumberland_MILFIELD STW_01-D37_DC_01</t>
  </si>
  <si>
    <t>Northumberland_NEWBIGGIN STW_02-D45_DC_01</t>
  </si>
  <si>
    <t>Northumberland_NEWBIGGIN STW_02-D45_DC_04</t>
  </si>
  <si>
    <t>Northumberland_ROTHBURY STW_01-D09_DC_05</t>
  </si>
  <si>
    <t>Northumberland_STAMFORDHAM STW_02-D29_DC_02</t>
  </si>
  <si>
    <t>Northumberland_STAMFORDHAM STW_02-D29_DC_03</t>
  </si>
  <si>
    <t>Northumberland_TOGSTON STW_01-D04_DC_01</t>
  </si>
  <si>
    <t>Northumberland_WOOLER STW_01-D36_DC_03</t>
  </si>
  <si>
    <t>Rural Tyne_ALLENDALE STW_03-D29_DC_01</t>
  </si>
  <si>
    <t>Rural Tyne_ALLENDALE STW_03-D29_DC_02</t>
  </si>
  <si>
    <t>Rural Tyne_ALLENDALE STW_03-D29_DC_03</t>
  </si>
  <si>
    <t>Rural Tyne_BARDON MILL STW_03-D30_DC_01</t>
  </si>
  <si>
    <t>Rural Tyne_BIRTLEY STW_BIRTLEY STW_DC_02</t>
  </si>
  <si>
    <t>Rural Tyne_CONSETT STW_CONSETT STW_DC_02</t>
  </si>
  <si>
    <t>Rural Tyne_CONSETT STW_CONSETT STW_DC_11</t>
  </si>
  <si>
    <t>Rural Tyne_CONSETT STW_CONSETT STW_DC_12</t>
  </si>
  <si>
    <t>Rural Tyne_CONSETT STW_CONSETT STW_DC_14</t>
  </si>
  <si>
    <t>Rural Tyne_CONSETT STW_CONSETT STW_DC_15</t>
  </si>
  <si>
    <t>Rural Tyne_CONSETT STW_CONSETT STW_DC_17</t>
  </si>
  <si>
    <t>Rural Tyne_CONSETT STW_CONSETT STW_DC_18</t>
  </si>
  <si>
    <t>Rural Tyne_CONSETT STW_CONSETT STW_DC_19</t>
  </si>
  <si>
    <t>Rural Tyne_HALTWHISTLE STW_03-D14_DC_03</t>
  </si>
  <si>
    <t>Rural Tyne_HAYDON BRIDGE STW_03-D28_DC_02</t>
  </si>
  <si>
    <t>Rural Tyne_HEXHAM STW_HEXHAM STW_DC_02</t>
  </si>
  <si>
    <t>Rural Tyne_HEXHAM STW_HEXHAM STW_DC_03</t>
  </si>
  <si>
    <t>Rural Tyne_HEXHAM STW_HEXHAM STW_DC_04</t>
  </si>
  <si>
    <t>Rural Tyne_HEXHAM STW_HEXHAM STW_DC_05</t>
  </si>
  <si>
    <t>Rural Tyne_HEXHAM STW_HEXHAM STW_DC_06</t>
  </si>
  <si>
    <t>Teesdale_AYCLIFFE STW_10-D22_DC_01</t>
  </si>
  <si>
    <t>Teesdale_AYCLIFFE STW_10-D22_DC_03</t>
  </si>
  <si>
    <t>Teesdale_AYCLIFFE STW_10-D22_DC_04</t>
  </si>
  <si>
    <t>Teesdale_BARNINGHAM STW_09-D15_DC_01</t>
  </si>
  <si>
    <t>Teesdale_BARTON STW_10-D16_DC_01</t>
  </si>
  <si>
    <t>Teesdale_BISHOP MIDDLEHAM STW_10-D27_DC_01</t>
  </si>
  <si>
    <t>Teesdale_CHILTON LANE STW_10-D25_DC_01</t>
  </si>
  <si>
    <t>Teesdale_EPPLEBY STW_09-D04_DC_01</t>
  </si>
  <si>
    <t>Teesdale_GAINFORD STW_09-D09_DC_01</t>
  </si>
  <si>
    <t>Teesdale_MANFIELD STW_10-D14_DC_01</t>
  </si>
  <si>
    <t>Teesdale_ROMALDKIRK STW_09-D19_DC_01</t>
  </si>
  <si>
    <t>Teesdale_STRESSHOLME STW_10-DST_DC_05</t>
  </si>
  <si>
    <t>Teesside_BRAN SANDS STW_Bran Sands STW_DC_04</t>
  </si>
  <si>
    <t>Teesside_BRAN SANDS STW_Bran Sands STW_DC_05</t>
  </si>
  <si>
    <t>Teesside_BRAN SANDS STW_Bran Sands STW_DC_27</t>
  </si>
  <si>
    <t>Teesside_BRAN SANDS STW_Bran Sands STW_DC_37</t>
  </si>
  <si>
    <t>Teesside_BRAN SANDS STW_Bran Sands STW_DC_38</t>
  </si>
  <si>
    <t>Teesside_BRAN SANDS STW_Bran Sands STW_DC_53</t>
  </si>
  <si>
    <t>Teesside_INGLEBY GREENHOW STW_11-D11_DC_01</t>
  </si>
  <si>
    <t>Teesside_KIRKLEVINGTON STW_11-D64_DC_01</t>
  </si>
  <si>
    <t>Teesside_KIRKLEVINGTON STW_11-D64_DC_02</t>
  </si>
  <si>
    <t>Teesside_SEATON CAREW STW_SEATON CAREW STW_DC_08</t>
  </si>
  <si>
    <t>Teesside_SEATON CAREW STW_SEATON CAREW STW_DC_13</t>
  </si>
  <si>
    <t>Teesside_SEATON CAREW STW_SEATON CAREW STW_DC_15</t>
  </si>
  <si>
    <t>Teesside_SEATON CAREW STW_SEATON CAREW STW_DC_17</t>
  </si>
  <si>
    <t>Teesside_SEATON CAREW STW_SEATON CAREW STW_DC_18</t>
  </si>
  <si>
    <t>Teesside_SEDGEFIELD STW_11-D48_DC_04</t>
  </si>
  <si>
    <t>Teesside_SEDGEFIELD STW_11-D48_DC_05</t>
  </si>
  <si>
    <t>Teesside_SEDGEFIELD STW_11-D48_DC_11</t>
  </si>
  <si>
    <t>Tyneside_HOWDON STW_A-Leg_DC_21</t>
  </si>
  <si>
    <t>Tyneside_HOWDON STW_B D-Leg_DC_06</t>
  </si>
  <si>
    <t>Tyneside_HOWDON STW_B D-Leg_DC_07</t>
  </si>
  <si>
    <t>Tyneside_HOWDON STW_B D-Leg_DC_08</t>
  </si>
  <si>
    <t>Tyneside_HOWDON STW_B D-Leg_DC_13</t>
  </si>
  <si>
    <t>Tyneside_HOWDON STW_B D-Leg_DC_18</t>
  </si>
  <si>
    <t>Tyneside_HOWDON STW_B D-Leg_DC_19</t>
  </si>
  <si>
    <t>Tyneside_HOWDON STW_B D-Leg_DC_20</t>
  </si>
  <si>
    <t>Tyneside_HOWDON STW_C-Leg_DC_06</t>
  </si>
  <si>
    <t>Tyneside_HOWDON STW_E W-Leg_DC_14</t>
  </si>
  <si>
    <t>Tyneside_HOWDON STW_E W-Leg_DC_15</t>
  </si>
  <si>
    <t>Tyneside_HOWDON STW_E W-Leg_DC_16</t>
  </si>
  <si>
    <t>Wear_ALDIN GRANGE STW_07-D26_DC_01</t>
  </si>
  <si>
    <t>Wear_BOWBURN STW_07-D31_DC_01</t>
  </si>
  <si>
    <t>Wear_BOWBURN STW_07-D31_DC_02</t>
  </si>
  <si>
    <t>Wear_BOWBURN STW_07-D31_DC_04</t>
  </si>
  <si>
    <t>Wear_BOWBURN STW_07-D31_DC_05</t>
  </si>
  <si>
    <t>Wear_BOWBURN STW_07-D31_DC_06</t>
  </si>
  <si>
    <t>Wear_BROWNEY STW_07-D27_DC_01</t>
  </si>
  <si>
    <t>Wear_BROWNEY STW_07-D27_DC_02</t>
  </si>
  <si>
    <t>Wear_BROWNEY STW_07-D27_DC_03</t>
  </si>
  <si>
    <t>Wear_BROWNEY STW_07-D27_DC_04</t>
  </si>
  <si>
    <t>Wear_BROWNEY STW_07-D27_DC_08</t>
  </si>
  <si>
    <t>Wear_CASSOP STW_07-D32_DC_01</t>
  </si>
  <si>
    <t>Wear_CHESTER LE STREET STW_CHESTER LE STREET STW_DC_01</t>
  </si>
  <si>
    <t>Wear_EDMONDSLEY STW_07-D03_DC_02</t>
  </si>
  <si>
    <t>Wear_EDMONDSLEY STW_07-D03_DC_03</t>
  </si>
  <si>
    <t>Wear_HORDEN STW_HORDEN STW_DC_13</t>
  </si>
  <si>
    <t>Wear_HORDEN STW_HORDEN STW_DC_14</t>
  </si>
  <si>
    <t>Wear_HORDEN STW_HORDEN STW_DC_15</t>
  </si>
  <si>
    <t>Wear_HORDEN STW_HORDEN STW_DC_16</t>
  </si>
  <si>
    <t>Wear_HORDEN STW_HORDEN STW_DC_17</t>
  </si>
  <si>
    <t>Wear_HORDEN STW_HORDEN STW_DC_18</t>
  </si>
  <si>
    <t>Wear_HORDEN STW_HORDEN STW_DC_19</t>
  </si>
  <si>
    <t>Wear_KNITSLEY STW_07-D10_DC_01</t>
  </si>
  <si>
    <t>Wear_LOW WADSWORTH STW_LOW WADSWORTH STW_DC_03</t>
  </si>
  <si>
    <t>Wear_PITTINGTON STW_07-D36_DC_01</t>
  </si>
  <si>
    <t>Wear_PITTINGTON STW_07-D36_DC_03</t>
  </si>
  <si>
    <t>Wear_RAMSHAW STW_07-D54_DC_01</t>
  </si>
  <si>
    <t>Wear_RAMSHAW STW_07-D54_DC_02</t>
  </si>
  <si>
    <t>Wear_TOW LAW STW_06-D15_DC_01</t>
  </si>
  <si>
    <t>Wear_TOW LAW STW_06-D15_DC_03</t>
  </si>
  <si>
    <t>Wear_WILLINGTON STW_WILLINGTON STW_DC_04</t>
  </si>
  <si>
    <t>Wear_WITTON GILBERT STW_07-D16_DC_01</t>
  </si>
  <si>
    <t>Wear_WITTON GILBERT STW_07-D16_DC_02</t>
  </si>
  <si>
    <t>Wearside_HENDON STW_HENDON STW_DC_15</t>
  </si>
  <si>
    <t>Wearside_HENDON STW_HENDON STW_DC_17</t>
  </si>
  <si>
    <t>Wearside_SEAHAM STW_08-D01_DC_01</t>
  </si>
  <si>
    <t>Wearside_SEAHAM STW_08-D01_DC_03</t>
  </si>
  <si>
    <t>Wearside_SEAHAM STW_08-D01_DC_06</t>
  </si>
  <si>
    <t>Wearside_WASHINGTON STW_WASHINGTON STW_DC_14</t>
  </si>
  <si>
    <t>AMP12</t>
  </si>
  <si>
    <t>Northumberland_ALNMOUTH STW_Alnmouth STW_DC_01</t>
  </si>
  <si>
    <t>Northumberland_BRANXTON STW_01-D40_DC_01</t>
  </si>
  <si>
    <t>Northumberland_CRAMLINGTON STW_Cramlington STW_DC_01</t>
  </si>
  <si>
    <t>Northumberland_CRAMLINGTON STW_Cramlington STW_DC_03</t>
  </si>
  <si>
    <t>Northumberland_EGLINGHAM STW_01-D13_DC_01</t>
  </si>
  <si>
    <t>Northumberland_ELLINGHAM STW_01-D49_DC_03</t>
  </si>
  <si>
    <t>Northumberland_FELTON STW_01-D05_DC_02</t>
  </si>
  <si>
    <t>Northumberland_FELTON STW_01-D05_DC_04</t>
  </si>
  <si>
    <t>Northumberland_FENWICK STW_01-D58_DC_01</t>
  </si>
  <si>
    <t>Northumberland_HEPSCOTT STW_02-D21_DC_01</t>
  </si>
  <si>
    <t>Northumberland_LONGHORSLEY STW_01-D60_DC_01</t>
  </si>
  <si>
    <t>Northumberland_LYNEMOUTH STW_LYNEMOUTH STW_DC_07</t>
  </si>
  <si>
    <t>Northumberland_POWBURN STW_01-D12_DC_01</t>
  </si>
  <si>
    <t>Northumberland_RENNINGTON STW_01-D31_DC_01</t>
  </si>
  <si>
    <t>Northumberland_ULGHAM STW_02-D15_DC_01</t>
  </si>
  <si>
    <t>Northumberland_WHITTINGHAM STW_01-D11_DC_02</t>
  </si>
  <si>
    <t>Rural Tyne_ALSTON STW_03-D63_DC_01</t>
  </si>
  <si>
    <t>Rural Tyne_ALSTON STW_03-D63_DC_02</t>
  </si>
  <si>
    <t>Rural Tyne_BELLINGHAM STW_03-D35_DC_01</t>
  </si>
  <si>
    <t>Rural Tyne_BUTTERYHAUGH STW_03-D37_DC_01</t>
  </si>
  <si>
    <t>Rural Tyne_CAUSEY ARCH STW_04-D04_DC_01</t>
  </si>
  <si>
    <t>Rural Tyne_COLWELL STW_03-D57_DC_01</t>
  </si>
  <si>
    <t>Rural Tyne_CONSETT STW_CONSETT STW_DC_08</t>
  </si>
  <si>
    <t>Rural Tyne_DIPTON STW_04-D03_DC_01</t>
  </si>
  <si>
    <t>Rural Tyne_EAST TANFIELD STW_04-D08_DC_02</t>
  </si>
  <si>
    <t>Rural Tyne_EAST TANFIELD STW_04-D08_DC_03</t>
  </si>
  <si>
    <t>Rural Tyne_EAST TANFIELD STW_04-D08_DC_05</t>
  </si>
  <si>
    <t>Rural Tyne_EAST TANFIELD STW_04-D08_DC_06</t>
  </si>
  <si>
    <t>Rural Tyne_EAST TANFIELD STW_04-D08_DC_09</t>
  </si>
  <si>
    <t>Rural Tyne_EAST TANFIELD STW_04-D08_DC_10</t>
  </si>
  <si>
    <t>Rural Tyne_EAST TANFIELD STW_04-D08_DC_11</t>
  </si>
  <si>
    <t>Rural Tyne_FALSTONE STW_03-D40_DC_01</t>
  </si>
  <si>
    <t>Rural Tyne_FOURSTONES STW_03-D48_DC_01</t>
  </si>
  <si>
    <t>Rural Tyne_FOURSTONES STW_03-D48_DC_03</t>
  </si>
  <si>
    <t>Rural Tyne_GREENHEAD STW_03-D18_DC_01</t>
  </si>
  <si>
    <t>Rural Tyne_GUNNERTON STW_03-D51_DC_01</t>
  </si>
  <si>
    <t>Rural Tyne_HALTON LEA GATE STW_03-D16_DC_01</t>
  </si>
  <si>
    <t>Rural Tyne_HUMSHAUGH STW_03-D49_DC_01</t>
  </si>
  <si>
    <t>Rural Tyne_MELKRIDGE STW_03-D17_DC_01</t>
  </si>
  <si>
    <t>Rural Tyne_OTTERBURN STW_03-D36_DC_01</t>
  </si>
  <si>
    <t>Rural Tyne_SLAGGYFORD STW_03-D20_DC_01</t>
  </si>
  <si>
    <t>Rural Tyne_SLALEY STW_03-D06_DC_01</t>
  </si>
  <si>
    <t>Rural Tyne_TINDALE STW_03-D67_DC_01</t>
  </si>
  <si>
    <t>Rural Tyne_WALL STW_03-D52_DC_01</t>
  </si>
  <si>
    <t>Rural Tyne_WARK ON TYNE STW_03-D47_DC_01</t>
  </si>
  <si>
    <t>Teesdale_BOWES STW_09-D23_DC_01</t>
  </si>
  <si>
    <t>Teesdale_MICKLETON STW_09-D21_DC_03</t>
  </si>
  <si>
    <t>Teesdale_MIDDLETON-IN-TEESDALE STW_09-D17_DC_01</t>
  </si>
  <si>
    <t>Teesdale_MIDDLETON-IN-TEESDALE STW_09-D17_DC_02</t>
  </si>
  <si>
    <t>Teesdale_MORDON STW_10-D26_DC_01</t>
  </si>
  <si>
    <t>Teesdale_OLD CLEATLAM STW_09-D12_DC_01</t>
  </si>
  <si>
    <t>Teesdale_SADBERGE STW_10-D09_DC_02</t>
  </si>
  <si>
    <t>Teesdale_STAINTON  STW_09-D07_DC_01</t>
  </si>
  <si>
    <t>Teesdale_STRESSHOLME STW_10-DST_DC_01</t>
  </si>
  <si>
    <t>Teesdale_STRESSHOLME STW_10-DST_DC_08</t>
  </si>
  <si>
    <t>Teesdale_STRESSHOLME STW_10-DST_DC_11</t>
  </si>
  <si>
    <t>Teesdale_WHORLTON STW_09-D11_DC_01</t>
  </si>
  <si>
    <t>Teesdale_WINDLESTONE STW_Windlestone STW_DC_02</t>
  </si>
  <si>
    <t>Teesdale_WINDLESTONE STW_Windlestone STW_DC_04</t>
  </si>
  <si>
    <t>Teesside_BILLINGHAM STW_Bran Sands STW_DC_03</t>
  </si>
  <si>
    <t>Teesside_BRAN SANDS STW_Bran Sands STW_DC_19</t>
  </si>
  <si>
    <t>Teesside_BRAN SANDS STW_Bran Sands STW_DC_34</t>
  </si>
  <si>
    <t>Teesside_BRAN SANDS STW_Bran Sands STW_DC_35</t>
  </si>
  <si>
    <t>Teesside_BRAN SANDS STW_Bran Sands STW_DC_47</t>
  </si>
  <si>
    <t>Teesside_BRAN SANDS STW_Bran Sands STW_DC_48</t>
  </si>
  <si>
    <t>Teesside_BRAN SANDS STW_Bran Sands STW_DC_49</t>
  </si>
  <si>
    <t>Teesside_BRAN SANDS STW_Bran Sands STW_DC_52</t>
  </si>
  <si>
    <t>Teesside_CARLTON IN CLEVELAND STW_11-D14_DC_01</t>
  </si>
  <si>
    <t>Teesside_GRIBDALE TERRACE STW_11-D10_DC_01</t>
  </si>
  <si>
    <t>Teesside_MOORSHOLME STW_11-D37_DC_02</t>
  </si>
  <si>
    <t>Teesside_STOKESLEY STW_11-D13_DC_03</t>
  </si>
  <si>
    <t>Teesside_STOKESLEY STW_11-D13_DC_08</t>
  </si>
  <si>
    <t>Teesside_SWAINBY STW_SWAINBY STW_DC_04</t>
  </si>
  <si>
    <t>Tyneside_HOWDON STW_A-Leg_DC_01</t>
  </si>
  <si>
    <t>Tyneside_HOWDON STW_A-Leg_DC_06</t>
  </si>
  <si>
    <t>Tyneside_HOWDON STW_A-Leg_DC_07</t>
  </si>
  <si>
    <t>Tyneside_HOWDON STW_A-Leg_DC_15</t>
  </si>
  <si>
    <t>Tyneside_HOWDON STW_B D-Leg_DC_09</t>
  </si>
  <si>
    <t>Tyneside_HOWDON STW_B D-Leg_DC_16</t>
  </si>
  <si>
    <t>Tyneside_HOWDON STW_C-Leg_DC_01</t>
  </si>
  <si>
    <t>Tyneside_HOWDON STW_C-Leg_DC_02</t>
  </si>
  <si>
    <t>Tyneside_HOWDON STW_C-Leg_DC_04</t>
  </si>
  <si>
    <t>Tyneside_HOWDON STW_C-Leg_DC_05</t>
  </si>
  <si>
    <t>Tyneside_HOWDON STW_C-Leg_DC_14</t>
  </si>
  <si>
    <t>Tyneside_HOWDON STW_C-Leg_DC_15</t>
  </si>
  <si>
    <t>Tyneside_HOWDON STW_E W-Leg_DC_01</t>
  </si>
  <si>
    <t>Tyneside_HOWDON STW_E W-Leg_DC_05</t>
  </si>
  <si>
    <t>Tyneside_HOWDON STW_E W-Leg_DC_09</t>
  </si>
  <si>
    <t>Wear_BELMONT STW_07-D35_DC_03</t>
  </si>
  <si>
    <t>Wear_BISHOP AUCKLAND STW_07-D57_DC_01</t>
  </si>
  <si>
    <t>Wear_BISHOP AUCKLAND STW_07-D57_DC_02</t>
  </si>
  <si>
    <t>Wear_BISHOP AUCKLAND STW_07-D57_DC_03</t>
  </si>
  <si>
    <t>Wear_BISHOP AUCKLAND STW_07-D57_DC_04</t>
  </si>
  <si>
    <t>Wear_BISHOP AUCKLAND STW_07-D57_DC_05</t>
  </si>
  <si>
    <t>Wear_BISHOP AUCKLAND STW_07-D57_DC_08</t>
  </si>
  <si>
    <t>Wear_BISHOP AUCKLAND STW_07-D57_DC_09</t>
  </si>
  <si>
    <t>Wear_BISHOP AUCKLAND STW_07-D57_DC_10</t>
  </si>
  <si>
    <t>Wear_BISHOP AUCKLAND STW_07-D57_DC_13</t>
  </si>
  <si>
    <t>Wear_BISHOP AUCKLAND STW_07-D57_DC_14</t>
  </si>
  <si>
    <t>Wear_BISHOP AUCKLAND STW_07-D57_DC_16</t>
  </si>
  <si>
    <t>Wear_BISHOP AUCKLAND STW_07-D57_DC_17</t>
  </si>
  <si>
    <t>Wear_BRANCEPETH STW_07-D29_DC_03</t>
  </si>
  <si>
    <t>Wear_CROOKHALL STW_CROOKHALL STW_DC_03</t>
  </si>
  <si>
    <t>Wear_CROOKHALL STW_CROOKHALL STW_DC_04</t>
  </si>
  <si>
    <t>Wear_FIR TREE STW_06-D02_DC_01</t>
  </si>
  <si>
    <t>Wear_FROSTERLEY STW_06-D10_DC_01</t>
  </si>
  <si>
    <t>Wear_HAMSTERLEY STW_06-D01_DC_01</t>
  </si>
  <si>
    <t>Wear_HUSTLEDOWN STW_07-D14_DC_01</t>
  </si>
  <si>
    <t>Wear_KELLOE STW_07-D33_DC_01</t>
  </si>
  <si>
    <t>Wear_KELLOE STW_07-D33_DC_03</t>
  </si>
  <si>
    <t>Wear_LANCHESTER STW_07-D15_DC_02</t>
  </si>
  <si>
    <t>Wear_NEW MOORS STW_07-D55_DC_02</t>
  </si>
  <si>
    <t>Wear_ROOKHOPE STW_06-D07_DC_01</t>
  </si>
  <si>
    <t>Wear_SACRISTON STW_07-D01_DC_02</t>
  </si>
  <si>
    <t>Wear_SATLEY STW_07-D17_DC_01</t>
  </si>
  <si>
    <t>Wear_SEDGELETCH STW_SEDGELETCH STW_DC_05</t>
  </si>
  <si>
    <t>Wear_SEDGELETCH STW_SEDGELETCH STW_DC_06</t>
  </si>
  <si>
    <t>Wear_SEDGELETCH STW_SEDGELETCH STW_DC_11</t>
  </si>
  <si>
    <t>Wear_SEDGELETCH STW_SEDGELETCH STW_DC_12</t>
  </si>
  <si>
    <t>Wear_SEDGELETCH STW_SEDGELETCH STW_DC_13</t>
  </si>
  <si>
    <t>Wear_SEDGELETCH STW_SEDGELETCH STW_DC_14</t>
  </si>
  <si>
    <t>Wear_SEDGELETCH STW_SEDGELETCH STW_DC_15</t>
  </si>
  <si>
    <t>Wear_SEDGELETCH STW_SEDGELETCH STW_DC_17</t>
  </si>
  <si>
    <t>Wear_SEDGELETCH STW_SEDGELETCH STW_DC_21</t>
  </si>
  <si>
    <t>Wear_SHERBURN STW_07-D37_DC_02</t>
  </si>
  <si>
    <t>Wear_SHERBURN STW_07-D37_DC_05</t>
  </si>
  <si>
    <t>Wear_SHERBURN STW_07-D37_DC_06</t>
  </si>
  <si>
    <t>Wear_TUDHOE MILL STW_TUDHOE MILL STW_DC_08</t>
  </si>
  <si>
    <t>Wear_WOLSINGHAM STW_WOLSINGHAM STW_DC_01</t>
  </si>
  <si>
    <t>Wear_WOLSINGHAM STW_WOLSINGHAM STW_DC_02</t>
  </si>
  <si>
    <t>Wearside_HENDON STW_HENDON STW_DC_01</t>
  </si>
  <si>
    <t>Wearside_HENDON STW_HENDON STW_DC_02</t>
  </si>
  <si>
    <t>Wearside_HENDON STW_HENDON STW_DC_09</t>
  </si>
  <si>
    <t>Env Act Drivers</t>
  </si>
  <si>
    <t>Dilution Calculations</t>
  </si>
  <si>
    <t>INV4 Investigation identification</t>
  </si>
  <si>
    <t>708 assets to be improved</t>
  </si>
  <si>
    <t>PLR</t>
  </si>
  <si>
    <t xml:space="preserve">Draft DWMP Drainage Community </t>
  </si>
  <si>
    <t>AMP8 WINEP List (160)</t>
  </si>
  <si>
    <t>AMP9 WINEP List (150)</t>
  </si>
  <si>
    <t>INV4</t>
  </si>
  <si>
    <t>IMP2</t>
  </si>
  <si>
    <t>IMP3</t>
  </si>
  <si>
    <t>IMP4</t>
  </si>
  <si>
    <t>IMP5</t>
  </si>
  <si>
    <t>Additional Comments</t>
  </si>
  <si>
    <t>Additional Screening e.g RNAG or Low Dilution or SOAF Impact</t>
  </si>
  <si>
    <t>DWF (l/s)</t>
  </si>
  <si>
    <t>Indicative WB Q95 (m3/s)</t>
  </si>
  <si>
    <t>Updated indicative Q95 (m3/s)</t>
  </si>
  <si>
    <t>Dilution Ratio</t>
  </si>
  <si>
    <t>Updated dilution ratio</t>
  </si>
  <si>
    <t>Reach Composite Dilution Ratio</t>
  </si>
  <si>
    <t>Dilution Ratio Comment (Catchment)</t>
  </si>
  <si>
    <t>Dilution Ratio source</t>
  </si>
  <si>
    <t>Initial Study Level (may be overruled for individual site later)</t>
  </si>
  <si>
    <t>Revise level for CSO down to dilution assessment where ratio indicatively &gt; 20?</t>
  </si>
  <si>
    <t>Final Study Level</t>
  </si>
  <si>
    <t>River Study name</t>
  </si>
  <si>
    <t>Provisional INV4 Cost (£) based on SOAF</t>
  </si>
  <si>
    <t>INV4 Comments</t>
  </si>
  <si>
    <t>Updated DR / Study Level 23/12 - Review Comment</t>
  </si>
  <si>
    <t>AMP10 (2040) List</t>
  </si>
  <si>
    <t>AMP11 (2045) List</t>
  </si>
  <si>
    <t>AMP12 (2050) List</t>
  </si>
  <si>
    <t>NZ40114605</t>
  </si>
  <si>
    <t>Y</t>
  </si>
  <si>
    <t>Need to review/enhance model</t>
  </si>
  <si>
    <t>NZ31804501</t>
  </si>
  <si>
    <t>Y BW</t>
  </si>
  <si>
    <t>? EDM &lt;10</t>
  </si>
  <si>
    <t>NZ29826006</t>
  </si>
  <si>
    <t>NU23286800</t>
  </si>
  <si>
    <t>NZ29815803</t>
  </si>
  <si>
    <t>DWMP storage &gt; 1000m^3</t>
  </si>
  <si>
    <t>LOW DILUTION</t>
  </si>
  <si>
    <t>NZ29825005</t>
  </si>
  <si>
    <t>SOAF TraC</t>
  </si>
  <si>
    <t>NT92498910</t>
  </si>
  <si>
    <t>DR not available but dilution very high; DA not Level 1</t>
  </si>
  <si>
    <t>NZ27867101</t>
  </si>
  <si>
    <t>NZ54064801</t>
  </si>
  <si>
    <t>RNAG</t>
  </si>
  <si>
    <t>NZ65217307</t>
  </si>
  <si>
    <t>NZ66217603</t>
  </si>
  <si>
    <t>N (&lt;10 Spills)</t>
  </si>
  <si>
    <t>NY78858801</t>
  </si>
  <si>
    <t>Rural Tyne_LANEHEAD STW_03-D45_DC_01</t>
  </si>
  <si>
    <t>Visual Inspection - remote, good dilution</t>
  </si>
  <si>
    <t>NU23118505</t>
  </si>
  <si>
    <t>NY93927902</t>
  </si>
  <si>
    <t>Rural Tyne_ELSDON STW_01-D16_DC_01</t>
  </si>
  <si>
    <t>NY99236406</t>
  </si>
  <si>
    <t>Teesdale_EGGLESTONE STW_09-D18_DC_01</t>
  </si>
  <si>
    <t>NU23118401</t>
  </si>
  <si>
    <t>NZ00199905</t>
  </si>
  <si>
    <t>NZ01193510</t>
  </si>
  <si>
    <t>NU18138401</t>
  </si>
  <si>
    <t>not available</t>
  </si>
  <si>
    <t>Q95 is an indicative value for all priority CSOs in the waterbody</t>
  </si>
  <si>
    <t>High Dilution (SOAF)</t>
  </si>
  <si>
    <t>Middle Aln</t>
  </si>
  <si>
    <t>NZ03360813</t>
  </si>
  <si>
    <t>NZ35727406</t>
  </si>
  <si>
    <t>NU21329201</t>
  </si>
  <si>
    <t>NZ29201602</t>
  </si>
  <si>
    <t>NZ27243914</t>
  </si>
  <si>
    <t>NZ35315701</t>
  </si>
  <si>
    <t>NZ29140506</t>
  </si>
  <si>
    <t>NZ29142607</t>
  </si>
  <si>
    <t>NZ43198602</t>
  </si>
  <si>
    <t>RNAG + LOW DILUTION</t>
  </si>
  <si>
    <t>NZ44202204</t>
  </si>
  <si>
    <t>NZ49214305</t>
  </si>
  <si>
    <t>no data</t>
  </si>
  <si>
    <t>Use same boundary area as 10.2</t>
  </si>
  <si>
    <t>Tees estuary</t>
  </si>
  <si>
    <t>NZ33640304</t>
  </si>
  <si>
    <t>NZ33632401</t>
  </si>
  <si>
    <t>NZ14192801</t>
  </si>
  <si>
    <t>NZ34622715</t>
  </si>
  <si>
    <t>NZ27424902</t>
  </si>
  <si>
    <t>NZ27447602</t>
  </si>
  <si>
    <t>NZ17317001</t>
  </si>
  <si>
    <t>DR &gt; 20 d/s Beechburn Beck</t>
  </si>
  <si>
    <t>NZ17139105</t>
  </si>
  <si>
    <t>NZ17166301</t>
  </si>
  <si>
    <t>NZ17188707</t>
  </si>
  <si>
    <t>NZ20108901</t>
  </si>
  <si>
    <t>not yet calculated</t>
  </si>
  <si>
    <t>Using indicative WB Q95 derived for priority sites</t>
  </si>
  <si>
    <t>No - WFD_INV_MOD</t>
  </si>
  <si>
    <t>NY99395006</t>
  </si>
  <si>
    <t>NZ37691904</t>
  </si>
  <si>
    <t>NZ27403201</t>
  </si>
  <si>
    <t>NZ21454203</t>
  </si>
  <si>
    <t>NZ23080608</t>
  </si>
  <si>
    <t>NZ24529906</t>
  </si>
  <si>
    <t>NZ23450201</t>
  </si>
  <si>
    <t>Y (SOAF MODEL)</t>
  </si>
  <si>
    <t>NZ30516119</t>
  </si>
  <si>
    <t>NZ40494308</t>
  </si>
  <si>
    <t>Y Added</t>
  </si>
  <si>
    <t>&gt;5% Impact at BW</t>
  </si>
  <si>
    <t>NZ40498806</t>
  </si>
  <si>
    <t>NZ36291004</t>
  </si>
  <si>
    <t>NZ42156304</t>
  </si>
  <si>
    <t>NZ45401412</t>
  </si>
  <si>
    <t>N (Coastal and &lt;10 spills)</t>
  </si>
  <si>
    <t>NZ51297706</t>
  </si>
  <si>
    <t>EDM &lt;2 spills</t>
  </si>
  <si>
    <t>NU23116004</t>
  </si>
  <si>
    <t>NZ41498807</t>
  </si>
  <si>
    <t>NZ41484307</t>
  </si>
  <si>
    <t>Y (SOAF MODEL + INVERTS)</t>
  </si>
  <si>
    <t>NU27036002</t>
  </si>
  <si>
    <t>NU24068203</t>
  </si>
  <si>
    <t>Coquet</t>
  </si>
  <si>
    <t>NU20132101</t>
  </si>
  <si>
    <t>NZ20863103</t>
  </si>
  <si>
    <t>NY92658901</t>
  </si>
  <si>
    <t>NZ31103102</t>
  </si>
  <si>
    <t>NZ32106101</t>
  </si>
  <si>
    <t>NZ35120309</t>
  </si>
  <si>
    <t>NZ38169602</t>
  </si>
  <si>
    <t>NU18131324</t>
  </si>
  <si>
    <t>NZ33766703</t>
  </si>
  <si>
    <t>NZ36684604</t>
  </si>
  <si>
    <t>NZ37690005</t>
  </si>
  <si>
    <t>NZ33644902</t>
  </si>
  <si>
    <t>NZ40230201</t>
  </si>
  <si>
    <t>NU26039401</t>
  </si>
  <si>
    <t>? (Coastal and EDM &lt; 10 spills)</t>
  </si>
  <si>
    <t>Coastal</t>
  </si>
  <si>
    <t>N/A Coastal</t>
  </si>
  <si>
    <t>NU26045517</t>
  </si>
  <si>
    <t>NU26049802</t>
  </si>
  <si>
    <t>? (Coastal)</t>
  </si>
  <si>
    <t>NU25050508</t>
  </si>
  <si>
    <t>NZ39656103</t>
  </si>
  <si>
    <t>BW within 1km + &gt;5% Impact</t>
  </si>
  <si>
    <t>NZ17621308</t>
  </si>
  <si>
    <t>NZ21614703</t>
  </si>
  <si>
    <t>NU11331605</t>
  </si>
  <si>
    <t>NU11336803</t>
  </si>
  <si>
    <t>NT98522500</t>
  </si>
  <si>
    <t>High Dilution</t>
  </si>
  <si>
    <t>NZ24397002</t>
  </si>
  <si>
    <t>NZ26452802</t>
  </si>
  <si>
    <t>Need model results</t>
  </si>
  <si>
    <t>NZ26453802</t>
  </si>
  <si>
    <t>NZ33523403</t>
  </si>
  <si>
    <t>Y (SOAF INVERTS)</t>
  </si>
  <si>
    <t>NZ32421003</t>
  </si>
  <si>
    <t>LOW DILUTION + SOAF IMPACT</t>
  </si>
  <si>
    <t>NZ26373601</t>
  </si>
  <si>
    <t>NZ26375701</t>
  </si>
  <si>
    <t>NZ37610303</t>
  </si>
  <si>
    <t>NZ04862101</t>
  </si>
  <si>
    <t>Northumberland_SCOTS GAP STW_02-D33_DC_01</t>
  </si>
  <si>
    <t>NZ39452101</t>
  </si>
  <si>
    <t>NZ40460410</t>
  </si>
  <si>
    <t>NZ21428801</t>
  </si>
  <si>
    <t>Wear_USHAW MOOR STW_07-D63_DC_01</t>
  </si>
  <si>
    <t>NT98525004</t>
  </si>
  <si>
    <t>NZ26858618</t>
  </si>
  <si>
    <t>NZ45160703</t>
  </si>
  <si>
    <t>NZ18518201</t>
  </si>
  <si>
    <t>NZ16476202</t>
  </si>
  <si>
    <t>NT99524600</t>
  </si>
  <si>
    <t>SOAF TraC HD</t>
  </si>
  <si>
    <t>NT99528600</t>
  </si>
  <si>
    <t>NT99528623</t>
  </si>
  <si>
    <t>NT99529506</t>
  </si>
  <si>
    <t>NT99529605</t>
  </si>
  <si>
    <t>NT99535303</t>
  </si>
  <si>
    <t>NU00523600</t>
  </si>
  <si>
    <t>NT99534502</t>
  </si>
  <si>
    <t>NU00511806</t>
  </si>
  <si>
    <t>NU00513805</t>
  </si>
  <si>
    <t>NT99519801</t>
  </si>
  <si>
    <t>NU13002888</t>
  </si>
  <si>
    <t>NU19001503</t>
  </si>
  <si>
    <t>NT99287901</t>
  </si>
  <si>
    <t>NT99284007</t>
  </si>
  <si>
    <t>NU15016203</t>
  </si>
  <si>
    <t>NZ10551505</t>
  </si>
  <si>
    <t>NU07120005</t>
  </si>
  <si>
    <t>NZ14600403</t>
  </si>
  <si>
    <t>NZ17576201</t>
  </si>
  <si>
    <t>NZ37228501</t>
  </si>
  <si>
    <t>NZ31809705</t>
  </si>
  <si>
    <t>NZ29146002</t>
  </si>
  <si>
    <t>NZ30822003</t>
  </si>
  <si>
    <t>NZ30829206</t>
  </si>
  <si>
    <t>NZ31815603</t>
  </si>
  <si>
    <t>NZ31818510</t>
  </si>
  <si>
    <t>NZ28812507</t>
  </si>
  <si>
    <t>NZ30140307</t>
  </si>
  <si>
    <t>Urban area in lower end of catchment - boundary start at lower end</t>
  </si>
  <si>
    <t>Dilution assessment</t>
  </si>
  <si>
    <t>Skerne4 + trib</t>
  </si>
  <si>
    <t>NZ43194301</t>
  </si>
  <si>
    <t>RNAG + LOW DILUTION + SOAF IMPACT</t>
  </si>
  <si>
    <t>NZ43197701</t>
  </si>
  <si>
    <t>NZ43180001</t>
  </si>
  <si>
    <t>NZ29825201</t>
  </si>
  <si>
    <t>NU24149703</t>
  </si>
  <si>
    <t>NU25143401</t>
  </si>
  <si>
    <t>NT99417905</t>
  </si>
  <si>
    <t>NZ42130206</t>
  </si>
  <si>
    <t>NZ52295409</t>
  </si>
  <si>
    <t>NZ25856706</t>
  </si>
  <si>
    <t>NZ33644604</t>
  </si>
  <si>
    <t>NZ27850804</t>
  </si>
  <si>
    <t>NZ28849903</t>
  </si>
  <si>
    <t>NZ24839101</t>
  </si>
  <si>
    <t>NZ25823312</t>
  </si>
  <si>
    <t>NZ25836607</t>
  </si>
  <si>
    <t>NZ27843007</t>
  </si>
  <si>
    <t>NZ27836506</t>
  </si>
  <si>
    <t>NZ26814507</t>
  </si>
  <si>
    <t>NZ33645604</t>
  </si>
  <si>
    <t>NZ27827304</t>
  </si>
  <si>
    <t>NZ28832404</t>
  </si>
  <si>
    <t>NZ28836304</t>
  </si>
  <si>
    <t>NZ30836413</t>
  </si>
  <si>
    <t>NZ30844210</t>
  </si>
  <si>
    <t>NZ32649014</t>
  </si>
  <si>
    <t>NZ29843801</t>
  </si>
  <si>
    <t>Northumberland_CAMBOIS STW_02-D46_DC_11</t>
  </si>
  <si>
    <t>NU05287601</t>
  </si>
  <si>
    <t>NU05288304</t>
  </si>
  <si>
    <t>NT85397203</t>
  </si>
  <si>
    <t>WB ID corrected; Level 1 not DA</t>
  </si>
  <si>
    <t>NZ28429506</t>
  </si>
  <si>
    <t>NZ18804307</t>
  </si>
  <si>
    <t>NZ27428506</t>
  </si>
  <si>
    <t>NZ22802303</t>
  </si>
  <si>
    <t>NY61599206</t>
  </si>
  <si>
    <t>NZ25777802</t>
  </si>
  <si>
    <t>NZ26797601</t>
  </si>
  <si>
    <t>NZ27438001</t>
  </si>
  <si>
    <t>NZ27765115</t>
  </si>
  <si>
    <t>NY86762601</t>
  </si>
  <si>
    <t>NZ28430101</t>
  </si>
  <si>
    <t>NU25208007</t>
  </si>
  <si>
    <t>NU25191911</t>
  </si>
  <si>
    <t>NU25198508</t>
  </si>
  <si>
    <t>NU25198805</t>
  </si>
  <si>
    <t>Northumberland_DUNSTAN STW_Dunstan STW_DC_04</t>
  </si>
  <si>
    <t>NZ21284904</t>
  </si>
  <si>
    <t>NZ21287605</t>
  </si>
  <si>
    <t>NZ27514702</t>
  </si>
  <si>
    <t xml:space="preserve">NZ12181902 </t>
  </si>
  <si>
    <t>NZ20517602</t>
  </si>
  <si>
    <t>NZ19481405</t>
  </si>
  <si>
    <t>NZ17460801</t>
  </si>
  <si>
    <t>NZ31464503</t>
  </si>
  <si>
    <t>NZ34162604</t>
  </si>
  <si>
    <t>NU17030302</t>
  </si>
  <si>
    <t>NU18005303</t>
  </si>
  <si>
    <t>NU19000608</t>
  </si>
  <si>
    <t>NZ26473170</t>
  </si>
  <si>
    <t>NU19001603</t>
  </si>
  <si>
    <t>NU06408001</t>
  </si>
  <si>
    <t>NU04433505</t>
  </si>
  <si>
    <t>NZ26473401</t>
  </si>
  <si>
    <t>NZ22839802</t>
  </si>
  <si>
    <t>NU12418906</t>
  </si>
  <si>
    <t>Northumberland_HOLY ISLAND STW_01-D55_DC_01</t>
  </si>
  <si>
    <t>NZ25346506</t>
  </si>
  <si>
    <t>NT92498914</t>
  </si>
  <si>
    <t>NZ19336503</t>
  </si>
  <si>
    <t>NZ35619702</t>
  </si>
  <si>
    <t>NU02395700</t>
  </si>
  <si>
    <t>NZ35619709</t>
  </si>
  <si>
    <t>NZ29934514</t>
  </si>
  <si>
    <t>NZ29917003</t>
  </si>
  <si>
    <t>NZ26914110</t>
  </si>
  <si>
    <t>NZ31580009</t>
  </si>
  <si>
    <t>NZ26915303</t>
  </si>
  <si>
    <t>NZ28914806</t>
  </si>
  <si>
    <t>NZ28918201</t>
  </si>
  <si>
    <t>NU25009102</t>
  </si>
  <si>
    <t>No - duplicate</t>
  </si>
  <si>
    <t>Duplicate</t>
  </si>
  <si>
    <t>Duplicate (Y)</t>
  </si>
  <si>
    <t>NZ25984903</t>
  </si>
  <si>
    <t>NZ25936603</t>
  </si>
  <si>
    <t>Northumberland_LYNEMOUTH STW_LYNEMOUTH STW_DC_08</t>
  </si>
  <si>
    <t>NT99523700</t>
  </si>
  <si>
    <t>NT99523802</t>
  </si>
  <si>
    <t>NZ28283602</t>
  </si>
  <si>
    <t>NZ20840815</t>
  </si>
  <si>
    <t>Northumberland_MORPETH STW_02-D13_DC_03</t>
  </si>
  <si>
    <t>NT99524001</t>
  </si>
  <si>
    <t>NZ19858208</t>
  </si>
  <si>
    <t>NT99526101</t>
  </si>
  <si>
    <t>NZ20852709</t>
  </si>
  <si>
    <t>NT99526102</t>
  </si>
  <si>
    <t>Tweed</t>
  </si>
  <si>
    <t>NT99528001</t>
  </si>
  <si>
    <t>NZ25533015</t>
  </si>
  <si>
    <t>NZ14564601</t>
  </si>
  <si>
    <t>NZ42147902</t>
  </si>
  <si>
    <t>NZ20861102</t>
  </si>
  <si>
    <t>NZ42157201</t>
  </si>
  <si>
    <t>NZ20868101</t>
  </si>
  <si>
    <t>NZ39214601</t>
  </si>
  <si>
    <t>NZ51315810</t>
  </si>
  <si>
    <t>NT99071505</t>
  </si>
  <si>
    <t>NZ25879602</t>
  </si>
  <si>
    <t>NZ26879306</t>
  </si>
  <si>
    <t>NZ33635201</t>
  </si>
  <si>
    <t>NZ35613802</t>
  </si>
  <si>
    <t>NZ28531301</t>
  </si>
  <si>
    <t>NZ27873006</t>
  </si>
  <si>
    <t>NZ28860210</t>
  </si>
  <si>
    <t>NZ29852609</t>
  </si>
  <si>
    <t>LowFlows error</t>
  </si>
  <si>
    <t>Wansbeck tidal2</t>
  </si>
  <si>
    <t>NZ30454101</t>
  </si>
  <si>
    <t>NU17064604</t>
  </si>
  <si>
    <t>Northumberland_WHITTLE COLLIERY STW_01-D08_DC_01</t>
  </si>
  <si>
    <t>NZ30865801</t>
  </si>
  <si>
    <t>NT90472502</t>
  </si>
  <si>
    <t>NZ23871613</t>
  </si>
  <si>
    <t>NZ23873401</t>
  </si>
  <si>
    <t>NY65666202</t>
  </si>
  <si>
    <t>Rural Tyne_LONGBYRE STW_03-D19_DC_01</t>
  </si>
  <si>
    <t>NU06162501</t>
  </si>
  <si>
    <t>NY68616601</t>
  </si>
  <si>
    <t>Rural Tyne_PARK VILLAGE STW_03-D24_DC_01</t>
  </si>
  <si>
    <t>NY74630801</t>
  </si>
  <si>
    <t>NU06013709</t>
  </si>
  <si>
    <t>NY77438903</t>
  </si>
  <si>
    <t>Rural Tyne_NENTHEAD STW_03-D64_DC_01</t>
  </si>
  <si>
    <t>NU21322500</t>
  </si>
  <si>
    <t>NY77448202</t>
  </si>
  <si>
    <t>NU22313905</t>
  </si>
  <si>
    <t>NU19342502</t>
  </si>
  <si>
    <t>NU22297001</t>
  </si>
  <si>
    <t>Northumberland_SEAHOUSES STW_Seahouses STW_DC_05</t>
  </si>
  <si>
    <t>NU22312515</t>
  </si>
  <si>
    <t>NU23288602</t>
  </si>
  <si>
    <t>NU21086401</t>
  </si>
  <si>
    <t>NU21080302</t>
  </si>
  <si>
    <t>NY78430801</t>
  </si>
  <si>
    <t>NU19087601</t>
  </si>
  <si>
    <t>NU02029901</t>
  </si>
  <si>
    <t>NU03020213</t>
  </si>
  <si>
    <t>NY91664408</t>
  </si>
  <si>
    <t>Rural Tyne_WARDEN VILLAGE STW_03-D55_DC_01</t>
  </si>
  <si>
    <t>NZ05769402</t>
  </si>
  <si>
    <t>Northumberland_WALLRIDGE STW_02-D39_DC_01</t>
  </si>
  <si>
    <t>NZ07576501</t>
  </si>
  <si>
    <t>Rural Tyne_WHITTONSTALL STW_03-D10_DC_01</t>
  </si>
  <si>
    <t>NZ11437402</t>
  </si>
  <si>
    <t>NZ12185001</t>
  </si>
  <si>
    <t>Teesdale_SOUTH CLEATLAM STW_09-D25_DC_01</t>
  </si>
  <si>
    <t>NZ12804801</t>
  </si>
  <si>
    <t>Northumberland_WHALTON STW_02-D30_DC_01</t>
  </si>
  <si>
    <t>NZ13153001</t>
  </si>
  <si>
    <t>Teesdale_OVINGTON STW_09-D13_DC_01</t>
  </si>
  <si>
    <t>NZ51088004</t>
  </si>
  <si>
    <t>NZ13789702</t>
  </si>
  <si>
    <t>Northumberland_OGLE STW_02-D34_DC_01</t>
  </si>
  <si>
    <t>NZ32744601</t>
  </si>
  <si>
    <t>NZ14438201</t>
  </si>
  <si>
    <t>Wear_CORNSAY STW_07-D24_DC_01</t>
  </si>
  <si>
    <t>NZ14500404</t>
  </si>
  <si>
    <t>Wear_IVESTON EAST STW_07-D12_DC_01</t>
  </si>
  <si>
    <t>NT99283212</t>
  </si>
  <si>
    <t>NZ15460103</t>
  </si>
  <si>
    <t>Wear_HOLLINSIDE STW_07-D22_DC_01</t>
  </si>
  <si>
    <t>NZ15715601</t>
  </si>
  <si>
    <t>NZ20334603</t>
  </si>
  <si>
    <t>NZ22885703</t>
  </si>
  <si>
    <t>Northumberland_LONGHIRST VILLAGE STW_02-D23_DC_01</t>
  </si>
  <si>
    <t>NZ32669401</t>
  </si>
  <si>
    <t>NU23115602</t>
  </si>
  <si>
    <t>Northumberland_ALNMOUTH STW_Alnmouth STW_DC_07</t>
  </si>
  <si>
    <t>NY71466204</t>
  </si>
  <si>
    <t>South Tyne6</t>
  </si>
  <si>
    <t>NY71468009</t>
  </si>
  <si>
    <t>NY71467412</t>
  </si>
  <si>
    <t>NY71467507</t>
  </si>
  <si>
    <t>NY71466605</t>
  </si>
  <si>
    <t>NT89371801</t>
  </si>
  <si>
    <t>NT89376800</t>
  </si>
  <si>
    <t>NU11184903</t>
  </si>
  <si>
    <t>NY83828901</t>
  </si>
  <si>
    <t>NY83838005</t>
  </si>
  <si>
    <t>NU17250605</t>
  </si>
  <si>
    <t>NU13014501</t>
  </si>
  <si>
    <t>NU17023304</t>
  </si>
  <si>
    <t>NZ15944401</t>
  </si>
  <si>
    <t>NZ25544802</t>
  </si>
  <si>
    <t>Rural Tyne_BIRTLEY STW_BIRTLEY STW_DC_03</t>
  </si>
  <si>
    <t>NZ29909801</t>
  </si>
  <si>
    <t>NZ26914201</t>
  </si>
  <si>
    <t>Linton</t>
  </si>
  <si>
    <t>NZ24937703</t>
  </si>
  <si>
    <t>NZ25534107</t>
  </si>
  <si>
    <t>NU21183402</t>
  </si>
  <si>
    <t>NZ26557001</t>
  </si>
  <si>
    <t>NZ27542202</t>
  </si>
  <si>
    <t>Rural Tyne_BIRTLEY STW_BIRTLEY STW_DC_06</t>
  </si>
  <si>
    <t>NU07010101</t>
  </si>
  <si>
    <t>Northumberland_ROTHBURY STW_01-D09_DC_02</t>
  </si>
  <si>
    <t>NU21317400</t>
  </si>
  <si>
    <t>Northumberland_SEAHOUSES STW_Seahouses STW_DC_02</t>
  </si>
  <si>
    <t>(Y)</t>
  </si>
  <si>
    <t>NZ26561501</t>
  </si>
  <si>
    <t>NU20085502</t>
  </si>
  <si>
    <t>Northumberland_SHILBOTTLE STW_01-D03_DC_04</t>
  </si>
  <si>
    <t>NZ26566622</t>
  </si>
  <si>
    <t>NY96508303</t>
  </si>
  <si>
    <t>NZ23924502</t>
  </si>
  <si>
    <t>NY98646402</t>
  </si>
  <si>
    <t>NY98648001</t>
  </si>
  <si>
    <t>NY98649202</t>
  </si>
  <si>
    <t>NY99640404</t>
  </si>
  <si>
    <t>NY99641206</t>
  </si>
  <si>
    <t>NU07111905</t>
  </si>
  <si>
    <t>Upper Aln</t>
  </si>
  <si>
    <t>NY99644618</t>
  </si>
  <si>
    <t>NY63922901</t>
  </si>
  <si>
    <t>NZ12524606</t>
  </si>
  <si>
    <t>NZ15548303</t>
  </si>
  <si>
    <t>NZ05619508</t>
  </si>
  <si>
    <t>NZ02618901</t>
  </si>
  <si>
    <t>NZ05607207</t>
  </si>
  <si>
    <t>NZ20564103</t>
  </si>
  <si>
    <t>NY95753002</t>
  </si>
  <si>
    <t>NZ11589105</t>
  </si>
  <si>
    <t>Rural Tyne_CONSETT STW_CONSETT STW_DC_01</t>
  </si>
  <si>
    <t>NZ12584303</t>
  </si>
  <si>
    <t>NZ11577920</t>
  </si>
  <si>
    <t>NZ12570811</t>
  </si>
  <si>
    <t>NZ16519902</t>
  </si>
  <si>
    <t>NZ16527601</t>
  </si>
  <si>
    <t>NZ18524203</t>
  </si>
  <si>
    <t>NZ11564603</t>
  </si>
  <si>
    <t>NZ12561606</t>
  </si>
  <si>
    <t>NZ12562706</t>
  </si>
  <si>
    <t>NZ12562909</t>
  </si>
  <si>
    <t>NZ12571006</t>
  </si>
  <si>
    <t>NZ10551308</t>
  </si>
  <si>
    <t>NZ19531707</t>
  </si>
  <si>
    <t>Rural Tyne_EAST TANFIELD STW_04-D08_DC_07</t>
  </si>
  <si>
    <t>NZ10554611</t>
  </si>
  <si>
    <t>NZ12517714</t>
  </si>
  <si>
    <t>Rural Tyne_CONSETT STW_CONSETT STW_DC_07</t>
  </si>
  <si>
    <t>NZ12526313</t>
  </si>
  <si>
    <t>NZ12520313</t>
  </si>
  <si>
    <t>NZ19537707</t>
  </si>
  <si>
    <t>NZ20530918</t>
  </si>
  <si>
    <t>NZ08495005</t>
  </si>
  <si>
    <t>Dene Burn</t>
  </si>
  <si>
    <t>NZ08495517</t>
  </si>
  <si>
    <t>NZ08499902</t>
  </si>
  <si>
    <t>NZ18547028</t>
  </si>
  <si>
    <t>NZ09490703</t>
  </si>
  <si>
    <t>NZ17541303</t>
  </si>
  <si>
    <t>NZ10507603</t>
  </si>
  <si>
    <t>NZ18545805</t>
  </si>
  <si>
    <t>NY72873005</t>
  </si>
  <si>
    <t>NY87675501</t>
  </si>
  <si>
    <t>NY88675703</t>
  </si>
  <si>
    <t>NY88678704</t>
  </si>
  <si>
    <t>NZ09521109</t>
  </si>
  <si>
    <t>NY73419901</t>
  </si>
  <si>
    <t>Rural Tyne_GARRIGILL STW_03-D65_DC_01</t>
  </si>
  <si>
    <t>NY66650103</t>
  </si>
  <si>
    <t>NY90744903</t>
  </si>
  <si>
    <t>NZ10530207</t>
  </si>
  <si>
    <t>NZ09520304</t>
  </si>
  <si>
    <t>NY65585702</t>
  </si>
  <si>
    <t>NZ09521323</t>
  </si>
  <si>
    <t>NY74632804</t>
  </si>
  <si>
    <t>NZ09530010</t>
  </si>
  <si>
    <t>NY67529302</t>
  </si>
  <si>
    <t>NY91684601</t>
  </si>
  <si>
    <t>NZ16519609</t>
  </si>
  <si>
    <t>NZ16524108</t>
  </si>
  <si>
    <t>NZ16517715</t>
  </si>
  <si>
    <t>NY89862703</t>
  </si>
  <si>
    <t>Rural Tyne_WEST WOODBURN STW_03-D38_DC_01</t>
  </si>
  <si>
    <t>NZ17510617</t>
  </si>
  <si>
    <t>NY96237804</t>
  </si>
  <si>
    <t>NZ17520612</t>
  </si>
  <si>
    <t>NY96238703</t>
  </si>
  <si>
    <t>NZ19533113</t>
  </si>
  <si>
    <t>NY97232701</t>
  </si>
  <si>
    <t>NY97233905</t>
  </si>
  <si>
    <t>NZ19548018</t>
  </si>
  <si>
    <t>NY95250301</t>
  </si>
  <si>
    <t>NY94258002</t>
  </si>
  <si>
    <t>NZ32268201</t>
  </si>
  <si>
    <t>NZ34171302</t>
  </si>
  <si>
    <t>NZ19544904</t>
  </si>
  <si>
    <t>NZ19555401</t>
  </si>
  <si>
    <t>NZ07181504</t>
  </si>
  <si>
    <t>Duplicate (No EDM)</t>
  </si>
  <si>
    <t>NZ28099101</t>
  </si>
  <si>
    <t>NZ29163203</t>
  </si>
  <si>
    <t>NZ29173724</t>
  </si>
  <si>
    <t>NZ29183102</t>
  </si>
  <si>
    <t>NZ28147906</t>
  </si>
  <si>
    <t>Teesdale_STRESSHOLME STW_10-DST_DC_10</t>
  </si>
  <si>
    <t>NZ28157002</t>
  </si>
  <si>
    <t>NZ28157003</t>
  </si>
  <si>
    <t>NZ28157004</t>
  </si>
  <si>
    <t>NY70630514</t>
  </si>
  <si>
    <t>NY70635706</t>
  </si>
  <si>
    <t>NZ27154301</t>
  </si>
  <si>
    <t>NY71636702</t>
  </si>
  <si>
    <t>NY84643412</t>
  </si>
  <si>
    <t>NY84645504</t>
  </si>
  <si>
    <t>NY85640501</t>
  </si>
  <si>
    <t>NZ29321201</t>
  </si>
  <si>
    <t>NZ13666002</t>
  </si>
  <si>
    <t>NZ29290306</t>
  </si>
  <si>
    <t>NZ51151003</t>
  </si>
  <si>
    <t>NY93641411</t>
  </si>
  <si>
    <t>NY93642202</t>
  </si>
  <si>
    <t>NY93643702</t>
  </si>
  <si>
    <t>NZ51156101</t>
  </si>
  <si>
    <t>NZ51175001</t>
  </si>
  <si>
    <t>NZ51176101</t>
  </si>
  <si>
    <t>NZ51177001</t>
  </si>
  <si>
    <t>NY93632414</t>
  </si>
  <si>
    <t>NZ50196702</t>
  </si>
  <si>
    <t>NY94638902</t>
  </si>
  <si>
    <t>NZ50199502</t>
  </si>
  <si>
    <t>NY95658202</t>
  </si>
  <si>
    <t>NY94642110</t>
  </si>
  <si>
    <t>NY94648301</t>
  </si>
  <si>
    <t>NY92701702</t>
  </si>
  <si>
    <t>NZ51205406</t>
  </si>
  <si>
    <t>NZ52073701</t>
  </si>
  <si>
    <t>Teesside_STOKESLEY STW_11-D13_DC_01</t>
  </si>
  <si>
    <t>NZ51081101</t>
  </si>
  <si>
    <t>Teesside_STOKESLEY STW_11-D13_DC_02</t>
  </si>
  <si>
    <t>NZ52080506</t>
  </si>
  <si>
    <t>Teesside_STOKESLEY STW_11-D13_DC_05</t>
  </si>
  <si>
    <t>NZ15578707</t>
  </si>
  <si>
    <t>NZ15583608</t>
  </si>
  <si>
    <t>NZ15589009</t>
  </si>
  <si>
    <t>NZ16588615</t>
  </si>
  <si>
    <t>NZ52097405</t>
  </si>
  <si>
    <t>Teesside_STOKESLEY STW_11-D13_DC_07</t>
  </si>
  <si>
    <t>NZ52086504</t>
  </si>
  <si>
    <t>NZ47027801</t>
  </si>
  <si>
    <t>NZ17573505</t>
  </si>
  <si>
    <t>NZ25736520</t>
  </si>
  <si>
    <t>Tyneside_HOWDON STW_A-Leg_DC_02</t>
  </si>
  <si>
    <t>NZ25738406</t>
  </si>
  <si>
    <t>NZ16597224</t>
  </si>
  <si>
    <t>NZ17581902</t>
  </si>
  <si>
    <t>NZ26735511</t>
  </si>
  <si>
    <t>NZ27730701</t>
  </si>
  <si>
    <t>NY89921601</t>
  </si>
  <si>
    <t>NZ26737606</t>
  </si>
  <si>
    <t>No EDM</t>
  </si>
  <si>
    <t>NY98573201</t>
  </si>
  <si>
    <t>NZ31666207</t>
  </si>
  <si>
    <t>NZ28743504</t>
  </si>
  <si>
    <t>NZ30747507</t>
  </si>
  <si>
    <t>NZ04363901</t>
  </si>
  <si>
    <t>NZ33758710</t>
  </si>
  <si>
    <t>NZ33759707</t>
  </si>
  <si>
    <t>NZ34753702</t>
  </si>
  <si>
    <t>NZ28233403</t>
  </si>
  <si>
    <t>NZ25222003</t>
  </si>
  <si>
    <t>NZ35655502</t>
  </si>
  <si>
    <t>NZ35667514</t>
  </si>
  <si>
    <t>NZ28225504</t>
  </si>
  <si>
    <t>NZ35667516</t>
  </si>
  <si>
    <t>NZ26634801</t>
  </si>
  <si>
    <t>NZ26636502</t>
  </si>
  <si>
    <t>Tyne Wide6</t>
  </si>
  <si>
    <t>NZ28244008</t>
  </si>
  <si>
    <t>NZ27630208</t>
  </si>
  <si>
    <t>NZ05159501</t>
  </si>
  <si>
    <t>Teesdale_BARNARD CASTLE STW_09-D06_DC_01</t>
  </si>
  <si>
    <t>NZ32660409</t>
  </si>
  <si>
    <t>NZ32661207</t>
  </si>
  <si>
    <t>NZ05152902</t>
  </si>
  <si>
    <t>NZ05152903</t>
  </si>
  <si>
    <t>NZ04168703</t>
  </si>
  <si>
    <t>NZ04169608</t>
  </si>
  <si>
    <t>NZ04159915</t>
  </si>
  <si>
    <t>NZ38573910</t>
  </si>
  <si>
    <t>NZ32667203</t>
  </si>
  <si>
    <t>NZ33662202</t>
  </si>
  <si>
    <t>NZ23091006</t>
  </si>
  <si>
    <t>NZ33664705</t>
  </si>
  <si>
    <t>NY99137201</t>
  </si>
  <si>
    <t>NZ31288304</t>
  </si>
  <si>
    <t>NZ29658407</t>
  </si>
  <si>
    <t>NT98007401</t>
  </si>
  <si>
    <t>Northumberland_HEPPLE STW_01-D17_DC_01</t>
  </si>
  <si>
    <t>? No EDM</t>
  </si>
  <si>
    <t>NZ30650604</t>
  </si>
  <si>
    <t>NZ30661107</t>
  </si>
  <si>
    <t>NZ18131101</t>
  </si>
  <si>
    <t>NZ30668110</t>
  </si>
  <si>
    <t>NZ26679100</t>
  </si>
  <si>
    <t>NZ36312405</t>
  </si>
  <si>
    <t>NZ17194501</t>
  </si>
  <si>
    <t>NZ26638706</t>
  </si>
  <si>
    <t>NZ27631588</t>
  </si>
  <si>
    <t>NZ27638406</t>
  </si>
  <si>
    <t>NZ27638502</t>
  </si>
  <si>
    <t>NZ28635116</t>
  </si>
  <si>
    <t>NZ28638109</t>
  </si>
  <si>
    <t>NY94256502</t>
  </si>
  <si>
    <t>NY95241901</t>
  </si>
  <si>
    <t>NZ29631503</t>
  </si>
  <si>
    <t>NY95241901/ST</t>
  </si>
  <si>
    <t>NZ29644302</t>
  </si>
  <si>
    <t>NZ29645315</t>
  </si>
  <si>
    <t>NZ44422604</t>
  </si>
  <si>
    <t>NY99228308</t>
  </si>
  <si>
    <t>NU26041515</t>
  </si>
  <si>
    <t>Northumberland_AMBLE STW_01-D02_DC_04</t>
  </si>
  <si>
    <t>NZ34171014</t>
  </si>
  <si>
    <t>NZ29645809</t>
  </si>
  <si>
    <t>NZ29646401</t>
  </si>
  <si>
    <t>NZ29646405</t>
  </si>
  <si>
    <t>NZ29647202</t>
  </si>
  <si>
    <t>NZ29090807</t>
  </si>
  <si>
    <t>NZ31101106</t>
  </si>
  <si>
    <t>NZ29645310</t>
  </si>
  <si>
    <t>NZ16726904</t>
  </si>
  <si>
    <t>NZ28118501</t>
  </si>
  <si>
    <t>NZ28123904</t>
  </si>
  <si>
    <t>NZ30126911</t>
  </si>
  <si>
    <t>NZ16726907</t>
  </si>
  <si>
    <t>NZ16736410</t>
  </si>
  <si>
    <t>NZ20084203</t>
  </si>
  <si>
    <t>NZ19647003</t>
  </si>
  <si>
    <t>NZ19659200</t>
  </si>
  <si>
    <t>NZ17641802</t>
  </si>
  <si>
    <t>NZ28138714</t>
  </si>
  <si>
    <t>NZ29130608</t>
  </si>
  <si>
    <t>NZ29140127</t>
  </si>
  <si>
    <t>NZ18644102</t>
  </si>
  <si>
    <t>NZ18644607</t>
  </si>
  <si>
    <t>NZ18659501</t>
  </si>
  <si>
    <t>NZ19644127</t>
  </si>
  <si>
    <t>NZ18637313</t>
  </si>
  <si>
    <t>NZ18638405</t>
  </si>
  <si>
    <t>NZ18638610</t>
  </si>
  <si>
    <t>NZ20633101</t>
  </si>
  <si>
    <t>NZ21626401</t>
  </si>
  <si>
    <t>NZ22622411</t>
  </si>
  <si>
    <t>NZ29175601</t>
  </si>
  <si>
    <t>NZ29175708</t>
  </si>
  <si>
    <t>NZ14625203</t>
  </si>
  <si>
    <t>NZ13653008</t>
  </si>
  <si>
    <t>NZ15642802</t>
  </si>
  <si>
    <t>NZ15649610</t>
  </si>
  <si>
    <t>NZ15640605</t>
  </si>
  <si>
    <t>NZ18611503</t>
  </si>
  <si>
    <t>NZ27156324</t>
  </si>
  <si>
    <t>NZ27164103</t>
  </si>
  <si>
    <t>NZ35114909</t>
  </si>
  <si>
    <t>NZ19621606</t>
  </si>
  <si>
    <t>NZ37346301</t>
  </si>
  <si>
    <t>NZ37358503</t>
  </si>
  <si>
    <t>NZ38351402</t>
  </si>
  <si>
    <t>NZ10147614</t>
  </si>
  <si>
    <t>NZ19627303</t>
  </si>
  <si>
    <t>NU25198816</t>
  </si>
  <si>
    <t>NZ29281801</t>
  </si>
  <si>
    <t>NZ21605805</t>
  </si>
  <si>
    <t>NZ29316601</t>
  </si>
  <si>
    <t>NZ20587608</t>
  </si>
  <si>
    <t>NZ45241010</t>
  </si>
  <si>
    <t>NZ45241011</t>
  </si>
  <si>
    <t>NZ47259501</t>
  </si>
  <si>
    <t>Updated DR; changed from DA to Level 1</t>
  </si>
  <si>
    <t>NT93348301</t>
  </si>
  <si>
    <t>NZ45234008</t>
  </si>
  <si>
    <t>NZ45237002</t>
  </si>
  <si>
    <t>NZ46212608</t>
  </si>
  <si>
    <t>NZ36211402</t>
  </si>
  <si>
    <t>NZ36212302</t>
  </si>
  <si>
    <t>NT99284500</t>
  </si>
  <si>
    <t>NZ20588803</t>
  </si>
  <si>
    <t>NZ47200602</t>
  </si>
  <si>
    <t>NZ20571201</t>
  </si>
  <si>
    <t>NZ28408803</t>
  </si>
  <si>
    <t>NZ28409614</t>
  </si>
  <si>
    <t>NZ45207106</t>
  </si>
  <si>
    <t>NZ46206106</t>
  </si>
  <si>
    <t>NZ44203407</t>
  </si>
  <si>
    <t>NZ45201406</t>
  </si>
  <si>
    <t>NZ42189712</t>
  </si>
  <si>
    <t>NZ43180711</t>
  </si>
  <si>
    <t>NZ29413301</t>
  </si>
  <si>
    <t>Wear_BELMONT STW_07-D35_DC_02</t>
  </si>
  <si>
    <t>NZ29426916</t>
  </si>
  <si>
    <t>NZ30423605</t>
  </si>
  <si>
    <t>NZ43201305</t>
  </si>
  <si>
    <t>NZ44201307</t>
  </si>
  <si>
    <t>NZ30425910</t>
  </si>
  <si>
    <t>NZ30426909</t>
  </si>
  <si>
    <t>NZ30445315</t>
  </si>
  <si>
    <t>Wear_BELMONT STW_07-D35_DC_04</t>
  </si>
  <si>
    <t>NZ30446110</t>
  </si>
  <si>
    <t>NZ16275601</t>
  </si>
  <si>
    <t>NZ42179903</t>
  </si>
  <si>
    <t>NZ16275602</t>
  </si>
  <si>
    <t>NZ41188707</t>
  </si>
  <si>
    <t>Teesside_BRAN SANDS STW_Bran Sands STW_DC_13</t>
  </si>
  <si>
    <t>NZ42189505</t>
  </si>
  <si>
    <t>Teesside_BRAN SANDS STW_Bran Sands STW_DC_14</t>
  </si>
  <si>
    <t>NZ42182323</t>
  </si>
  <si>
    <t>NZ17258902</t>
  </si>
  <si>
    <t>NZ47191501</t>
  </si>
  <si>
    <t>NZ47171304</t>
  </si>
  <si>
    <t>NZ18264301</t>
  </si>
  <si>
    <t>NZ20264810</t>
  </si>
  <si>
    <t>NZ49095903</t>
  </si>
  <si>
    <t>NZ47110301</t>
  </si>
  <si>
    <t>NZ30307801</t>
  </si>
  <si>
    <t>NZ40126204</t>
  </si>
  <si>
    <t>Urban areas at bottom of catchment - boundary polygon at bottom end</t>
  </si>
  <si>
    <t>Tees9</t>
  </si>
  <si>
    <t>NZ42129512</t>
  </si>
  <si>
    <t>NZ42129503</t>
  </si>
  <si>
    <t>NZ20277704</t>
  </si>
  <si>
    <t>NZ41127205</t>
  </si>
  <si>
    <t>NZ21280503</t>
  </si>
  <si>
    <t>NZ20291005</t>
  </si>
  <si>
    <t>NZ41132604</t>
  </si>
  <si>
    <t>NZ21280602</t>
  </si>
  <si>
    <t>NZ22285104</t>
  </si>
  <si>
    <t>NZ44071507</t>
  </si>
  <si>
    <t>NZ23272902</t>
  </si>
  <si>
    <t>NZ43162104</t>
  </si>
  <si>
    <t>NZ43171206</t>
  </si>
  <si>
    <t>Heavily urbanised catchment at bottom end - bounday polygon start at bottom end</t>
  </si>
  <si>
    <t>Not SOAF but in SOAF assessment</t>
  </si>
  <si>
    <t>Lustrum Beck</t>
  </si>
  <si>
    <t>Y? RNAG+LOW DILUTION</t>
  </si>
  <si>
    <t>NZ44164903</t>
  </si>
  <si>
    <t>NZ21288501</t>
  </si>
  <si>
    <t>NZ21289502</t>
  </si>
  <si>
    <t>NZ22280301</t>
  </si>
  <si>
    <t>NZ20293006</t>
  </si>
  <si>
    <t>NZ45327106</t>
  </si>
  <si>
    <t>NZ20293103</t>
  </si>
  <si>
    <t>NZ44178614</t>
  </si>
  <si>
    <t>NZ44178717</t>
  </si>
  <si>
    <t>NZ44178814</t>
  </si>
  <si>
    <t>NZ19308802</t>
  </si>
  <si>
    <t>NZ45181301</t>
  </si>
  <si>
    <t>NZ20301701</t>
  </si>
  <si>
    <t>NZ20306301</t>
  </si>
  <si>
    <t>NZ20306201</t>
  </si>
  <si>
    <t>NZ46171504</t>
  </si>
  <si>
    <t>Stainsby Beck2</t>
  </si>
  <si>
    <t>NZ45187001</t>
  </si>
  <si>
    <t>NZ21291902</t>
  </si>
  <si>
    <t>NZ46189611</t>
  </si>
  <si>
    <t>NZ54187631</t>
  </si>
  <si>
    <t>Normandy Beck</t>
  </si>
  <si>
    <t>NZ56235901</t>
  </si>
  <si>
    <t>NZ55181513</t>
  </si>
  <si>
    <t>NZ55223103</t>
  </si>
  <si>
    <t>NZ21293911</t>
  </si>
  <si>
    <t>NZ53211501</t>
  </si>
  <si>
    <t>Estuarine</t>
  </si>
  <si>
    <t>N/A Estuarine</t>
  </si>
  <si>
    <t>NZ52204208</t>
  </si>
  <si>
    <t>Teesside_BRAN SANDS STW_Bran Sands STW_DC_39</t>
  </si>
  <si>
    <t>NZ24298602</t>
  </si>
  <si>
    <t>NZ51153013</t>
  </si>
  <si>
    <t>NZ25307401</t>
  </si>
  <si>
    <t>NZ22309306</t>
  </si>
  <si>
    <t>NZ48192710</t>
  </si>
  <si>
    <t>NZ21310001</t>
  </si>
  <si>
    <t>NZ22315601</t>
  </si>
  <si>
    <t>NZ11507707</t>
  </si>
  <si>
    <t>Smallhope Burn2</t>
  </si>
  <si>
    <t>NZ50170704</t>
  </si>
  <si>
    <t>Teesside_BRAN SANDS STW_Bran Sands STW_DC_45</t>
  </si>
  <si>
    <t>NZ49175707</t>
  </si>
  <si>
    <t>Teesside_BRAN SANDS STW_Bran Sands STW_DC_46</t>
  </si>
  <si>
    <t>NZ11509501</t>
  </si>
  <si>
    <t>NZ11509601</t>
  </si>
  <si>
    <t>NZ19510901</t>
  </si>
  <si>
    <t>NZ19510401</t>
  </si>
  <si>
    <t>NZ50197611</t>
  </si>
  <si>
    <t>NZ20523101</t>
  </si>
  <si>
    <t>NZ51201006</t>
  </si>
  <si>
    <t>NZ51193913</t>
  </si>
  <si>
    <t>NZ51194709</t>
  </si>
  <si>
    <t>NZ19480201</t>
  </si>
  <si>
    <t>Duplicate (DWMP storage &gt; 1000m^3)</t>
  </si>
  <si>
    <t>NZ53206204</t>
  </si>
  <si>
    <t>NZ17463602</t>
  </si>
  <si>
    <t>NZ31469815</t>
  </si>
  <si>
    <t>NZ57202003</t>
  </si>
  <si>
    <t>NZ37234125</t>
  </si>
  <si>
    <t>NZ17291901</t>
  </si>
  <si>
    <t>NZ37233312</t>
  </si>
  <si>
    <t>Teesside_CARLTON &amp; REDMARSHALL STW_11-D61_DC_03</t>
  </si>
  <si>
    <t>NY94421102</t>
  </si>
  <si>
    <t>NZ38225101</t>
  </si>
  <si>
    <t>NZ23477008</t>
  </si>
  <si>
    <t>Wear_SACRISTON STW_07-D01_DC_01</t>
  </si>
  <si>
    <t>NZ35723715</t>
  </si>
  <si>
    <t>NZ50047902</t>
  </si>
  <si>
    <t>NZ51278106</t>
  </si>
  <si>
    <t>NZ24476801</t>
  </si>
  <si>
    <t>NZ12430801</t>
  </si>
  <si>
    <t>NZ34497116</t>
  </si>
  <si>
    <t>Wear_SEDGELETCH STW_SEDGELETCH STW_DC_10</t>
  </si>
  <si>
    <t>NZ54071101</t>
  </si>
  <si>
    <t>NZ33497401</t>
  </si>
  <si>
    <t>NZ53056805</t>
  </si>
  <si>
    <t>Teesside_GREAT BROUGHTON STW_11-D16_DC_05</t>
  </si>
  <si>
    <t>NZ49273303</t>
  </si>
  <si>
    <t>NZ49273201</t>
  </si>
  <si>
    <t>NZ58114105</t>
  </si>
  <si>
    <t>NZ46065901</t>
  </si>
  <si>
    <t>NZ26644107</t>
  </si>
  <si>
    <t>NZ57069403</t>
  </si>
  <si>
    <t>NZ26644111</t>
  </si>
  <si>
    <t>NZ42108008</t>
  </si>
  <si>
    <t>NZ33498201</t>
  </si>
  <si>
    <t>Lumley Park Burn1</t>
  </si>
  <si>
    <t>LOW PRIORITY/LOW DILUTION</t>
  </si>
  <si>
    <t>NZ38169604</t>
  </si>
  <si>
    <t>NZ57239802</t>
  </si>
  <si>
    <t>NZ58238704</t>
  </si>
  <si>
    <t>NZ58246204</t>
  </si>
  <si>
    <t>NZ58247050</t>
  </si>
  <si>
    <t>NZ30519002</t>
  </si>
  <si>
    <t>NZ59241901</t>
  </si>
  <si>
    <t>NZ59243601</t>
  </si>
  <si>
    <t>NZ59258201</t>
  </si>
  <si>
    <t>NZ59258306</t>
  </si>
  <si>
    <t>NZ60251301</t>
  </si>
  <si>
    <t>NZ61242901</t>
  </si>
  <si>
    <t>NZ61247113</t>
  </si>
  <si>
    <t>NZ32504821</t>
  </si>
  <si>
    <t>NZ60150404</t>
  </si>
  <si>
    <t>NZ60154811</t>
  </si>
  <si>
    <t>NZ60159105</t>
  </si>
  <si>
    <t>NZ60160103</t>
  </si>
  <si>
    <t>NZ60160113</t>
  </si>
  <si>
    <t>NZ44341701</t>
  </si>
  <si>
    <t>Wear_SHERATON STW_11-D07_DC_01</t>
  </si>
  <si>
    <t>NZ61154301</t>
  </si>
  <si>
    <t>NZ62212501</t>
  </si>
  <si>
    <t>NZ63220704</t>
  </si>
  <si>
    <t>NZ63226906</t>
  </si>
  <si>
    <t>NZ64220605</t>
  </si>
  <si>
    <t>NZ62213202</t>
  </si>
  <si>
    <t>NZ64158801</t>
  </si>
  <si>
    <t>NZ65161003</t>
  </si>
  <si>
    <t>NZ66170601</t>
  </si>
  <si>
    <t>NZ66189501</t>
  </si>
  <si>
    <t>NZ67172602</t>
  </si>
  <si>
    <t>NZ66196504</t>
  </si>
  <si>
    <t>NZ67181909</t>
  </si>
  <si>
    <t>NZ67185624</t>
  </si>
  <si>
    <t>NZ67209301</t>
  </si>
  <si>
    <t>NZ33421302</t>
  </si>
  <si>
    <t>Wear_SHERBURN STW_07-D37_DC_03</t>
  </si>
  <si>
    <t>NZ33428407</t>
  </si>
  <si>
    <t>NZ31419803</t>
  </si>
  <si>
    <t>NZ31416801</t>
  </si>
  <si>
    <t>NZ62221701</t>
  </si>
  <si>
    <t>Duplicate (? EDM &lt;10)</t>
  </si>
  <si>
    <t>Duplicate &gt;5% Impact at BW</t>
  </si>
  <si>
    <t>NZ68149802</t>
  </si>
  <si>
    <t>NZ51279701</t>
  </si>
  <si>
    <t>NZ26377302</t>
  </si>
  <si>
    <t>Wear_SUNDERLAND BRIDGE STW_07-D30_DC_01</t>
  </si>
  <si>
    <t>NZ28360403</t>
  </si>
  <si>
    <t>NZ10352802</t>
  </si>
  <si>
    <t>NZ35571103</t>
  </si>
  <si>
    <t>NZ40573317</t>
  </si>
  <si>
    <t>NU12331705</t>
  </si>
  <si>
    <t>Northumberland_BELFORD STW_BELFORD STW_DC_01</t>
  </si>
  <si>
    <t>NZ28504904</t>
  </si>
  <si>
    <t>NZ46316003</t>
  </si>
  <si>
    <t>NY77642402</t>
  </si>
  <si>
    <t>NZ03147304</t>
  </si>
  <si>
    <t>Teesdale_BOLDRON STW_09-D24_DC_01</t>
  </si>
  <si>
    <t>NZ12300801</t>
  </si>
  <si>
    <t>NZ14161718</t>
  </si>
  <si>
    <t>Teesdale_WINSTON STW_09-D10_DC_01</t>
  </si>
  <si>
    <t>Duplicate (Y Added)</t>
  </si>
  <si>
    <t>Duplicate N (Coastal)</t>
  </si>
  <si>
    <t>NZ14162603</t>
  </si>
  <si>
    <t>NZ22134404</t>
  </si>
  <si>
    <t>NZ52344025</t>
  </si>
  <si>
    <t>NZ29335904</t>
  </si>
  <si>
    <t>Wear_EAST HOWLE STW_07-D46_DC_01</t>
  </si>
  <si>
    <t>NZ31374503</t>
  </si>
  <si>
    <t>Wear_HEUGH HALL STW_07-D65_DC_01</t>
  </si>
  <si>
    <t>NU28025721</t>
  </si>
  <si>
    <t>NU24058901</t>
  </si>
  <si>
    <t>NZ50352207</t>
  </si>
  <si>
    <t>NZ48364703</t>
  </si>
  <si>
    <t>NZ47384103</t>
  </si>
  <si>
    <t>NZ51347305</t>
  </si>
  <si>
    <t>NZ35286207</t>
  </si>
  <si>
    <t>NU24068211</t>
  </si>
  <si>
    <t>NZ35289718</t>
  </si>
  <si>
    <t>NZ35298020</t>
  </si>
  <si>
    <t>NZ71182108</t>
  </si>
  <si>
    <t>NZ71183109</t>
  </si>
  <si>
    <t>NZ71188130</t>
  </si>
  <si>
    <t>NT99524607</t>
  </si>
  <si>
    <t>NZ71191308</t>
  </si>
  <si>
    <t>NZ71193801</t>
  </si>
  <si>
    <t>Teesside_SKINNINGROVE STW_11-D35_DC_05</t>
  </si>
  <si>
    <t>Kilton Beck</t>
  </si>
  <si>
    <t>NZ71202101</t>
  </si>
  <si>
    <t>NZ31809104</t>
  </si>
  <si>
    <t>Northumberland_BLYTH STW_02-D01_DC_01</t>
  </si>
  <si>
    <t>NZ31808604</t>
  </si>
  <si>
    <t>NZ32556202</t>
  </si>
  <si>
    <t>Wearside_WASHINGTON STW_WASHINGTON STW_DC_07</t>
  </si>
  <si>
    <t>Assigned Q95 from NRFA</t>
  </si>
  <si>
    <t>NZ29810903</t>
  </si>
  <si>
    <t>NZ29825007</t>
  </si>
  <si>
    <t>NZ52086404</t>
  </si>
  <si>
    <t>NT86390403</t>
  </si>
  <si>
    <t>NZ52083304</t>
  </si>
  <si>
    <t>Teesside_STOKESLEY STW_11-D13_DC_09</t>
  </si>
  <si>
    <t>NT91389101</t>
  </si>
  <si>
    <t>Northumberland_CROOKHAM STW_01-D43_DC_02</t>
  </si>
  <si>
    <t>NZ20731303</t>
  </si>
  <si>
    <t>NT93046502</t>
  </si>
  <si>
    <t>NU02391800</t>
  </si>
  <si>
    <t>NZ26730510</t>
  </si>
  <si>
    <t>NT93347301</t>
  </si>
  <si>
    <t>NZ26735701</t>
  </si>
  <si>
    <t>NZ26738505</t>
  </si>
  <si>
    <t>NZ26738716</t>
  </si>
  <si>
    <t>NZ26879005</t>
  </si>
  <si>
    <t>NZ27863602</t>
  </si>
  <si>
    <t>NZ28868510</t>
  </si>
  <si>
    <t>NZ29742907</t>
  </si>
  <si>
    <t>NZ31882108</t>
  </si>
  <si>
    <t>Northumberland_NEWBIGGIN STW_02-D45_DC_07</t>
  </si>
  <si>
    <t>NZ31741610</t>
  </si>
  <si>
    <t>NZ30777106</t>
  </si>
  <si>
    <t>NZ31770604</t>
  </si>
  <si>
    <t>NZ08710814</t>
  </si>
  <si>
    <t>Northumberland_STAMFORDHAM STW_02-D29_DC_01</t>
  </si>
  <si>
    <t>NZ08711803</t>
  </si>
  <si>
    <t>NZ08714901</t>
  </si>
  <si>
    <t>NU24019502</t>
  </si>
  <si>
    <t>NT99284101</t>
  </si>
  <si>
    <t>NZ32738102</t>
  </si>
  <si>
    <t>NT99534301</t>
  </si>
  <si>
    <t>NU00531004</t>
  </si>
  <si>
    <t>NY83555801</t>
  </si>
  <si>
    <t>NZ33766707</t>
  </si>
  <si>
    <t>NY83558802</t>
  </si>
  <si>
    <t>NZ34739905</t>
  </si>
  <si>
    <t>NZ35676915</t>
  </si>
  <si>
    <t>NZ35687124</t>
  </si>
  <si>
    <t>NU00486803</t>
  </si>
  <si>
    <t>NU00499601</t>
  </si>
  <si>
    <t>NY83560701</t>
  </si>
  <si>
    <t>NZ36683523</t>
  </si>
  <si>
    <t>NY84560204</t>
  </si>
  <si>
    <t>NZ24793902</t>
  </si>
  <si>
    <t>Northumberland_CRAMLINGTON STW_Cramlington STW_DC_04</t>
  </si>
  <si>
    <t>NY82578002</t>
  </si>
  <si>
    <t>Allen</t>
  </si>
  <si>
    <t>NU23226802</t>
  </si>
  <si>
    <t>Northumberland_EMBLETON STW_01-D27_DC_02</t>
  </si>
  <si>
    <t>NY82579301</t>
  </si>
  <si>
    <t>NZ33676501</t>
  </si>
  <si>
    <t>NY76647305</t>
  </si>
  <si>
    <t>NZ34677407</t>
  </si>
  <si>
    <t>NZ35671631</t>
  </si>
  <si>
    <t>NZ35673607</t>
  </si>
  <si>
    <t>NZ21733202</t>
  </si>
  <si>
    <t>NZ23724809</t>
  </si>
  <si>
    <t>NZ23739410</t>
  </si>
  <si>
    <t>NZ24729301</t>
  </si>
  <si>
    <t>NZ24734405</t>
  </si>
  <si>
    <t>NZ04164603</t>
  </si>
  <si>
    <t>NY77640402</t>
  </si>
  <si>
    <t>NZ35731308</t>
  </si>
  <si>
    <t>Duplicate (EDM &lt;2 spills)</t>
  </si>
  <si>
    <t>Duplicate (EDM &lt;10)</t>
  </si>
  <si>
    <t>NZ32704104</t>
  </si>
  <si>
    <t>Tyneside_HOWDON STW_A-Leg_DC_22</t>
  </si>
  <si>
    <t>NY77649504</t>
  </si>
  <si>
    <t>NZ22534501</t>
  </si>
  <si>
    <t>NZ23535902</t>
  </si>
  <si>
    <t>NZ25545820</t>
  </si>
  <si>
    <t>NZ25532202</t>
  </si>
  <si>
    <t>Rural Tyne_BIRTLEY STW_BIRTLEY STW_DC_04</t>
  </si>
  <si>
    <t>NZ26533604</t>
  </si>
  <si>
    <t>NZ27552015</t>
  </si>
  <si>
    <t>Rural Tyne_BIRTLEY STW_BIRTLEY STW_DC_07</t>
  </si>
  <si>
    <t>NZ27551412</t>
  </si>
  <si>
    <t>NZ07494106</t>
  </si>
  <si>
    <t>Rural Tyne_CONSETT STW_CONSETT STW_DC_09</t>
  </si>
  <si>
    <t>NZ08509001</t>
  </si>
  <si>
    <t>NZ32633206</t>
  </si>
  <si>
    <t>NZ09490605</t>
  </si>
  <si>
    <t>NZ09502503</t>
  </si>
  <si>
    <t>Rural Tyne_CONSETT STW_CONSETT STW_DC_13</t>
  </si>
  <si>
    <t>NZ09517322</t>
  </si>
  <si>
    <t>NZ09512402</t>
  </si>
  <si>
    <t>NZ33634108</t>
  </si>
  <si>
    <t>NZ09513710</t>
  </si>
  <si>
    <t>NZ09517718</t>
  </si>
  <si>
    <t>NZ10510701</t>
  </si>
  <si>
    <t>NZ09536101</t>
  </si>
  <si>
    <t>Green Burn</t>
  </si>
  <si>
    <t>NZ10521601</t>
  </si>
  <si>
    <t>NZ09520401</t>
  </si>
  <si>
    <t>Derwent1</t>
  </si>
  <si>
    <t>NZ09522107</t>
  </si>
  <si>
    <t>NZ09545901</t>
  </si>
  <si>
    <t>NY70648103</t>
  </si>
  <si>
    <t>Rural Tyne_HALTWHISTLE STW_03-D14_DC_01</t>
  </si>
  <si>
    <t>NY70639806</t>
  </si>
  <si>
    <t>NY93650402</t>
  </si>
  <si>
    <t>Red Burn</t>
  </si>
  <si>
    <t>NY94642202</t>
  </si>
  <si>
    <t>NY92638801</t>
  </si>
  <si>
    <t>NY92645107</t>
  </si>
  <si>
    <t>NY92648002</t>
  </si>
  <si>
    <t>NY94640105</t>
  </si>
  <si>
    <t>NZ35658404</t>
  </si>
  <si>
    <t>NY94648901</t>
  </si>
  <si>
    <t>NZ35655921</t>
  </si>
  <si>
    <t>NZ35659907</t>
  </si>
  <si>
    <t>NZ35665218</t>
  </si>
  <si>
    <t>NZ24231507</t>
  </si>
  <si>
    <t>NZ35668815</t>
  </si>
  <si>
    <t>NZ35679010</t>
  </si>
  <si>
    <t>NZ36660511</t>
  </si>
  <si>
    <t>NZ36672018</t>
  </si>
  <si>
    <t>NZ22263403</t>
  </si>
  <si>
    <t>NZ36672924</t>
  </si>
  <si>
    <t>NZ36687006</t>
  </si>
  <si>
    <t>NZ23252712</t>
  </si>
  <si>
    <t>NZ23263612</t>
  </si>
  <si>
    <t>NZ30613906</t>
  </si>
  <si>
    <t>NZ08106701</t>
  </si>
  <si>
    <t>NZ32308802</t>
  </si>
  <si>
    <t>NZ27622805</t>
  </si>
  <si>
    <t>NZ29326103</t>
  </si>
  <si>
    <t>NZ30314701</t>
  </si>
  <si>
    <t>NZ30316101</t>
  </si>
  <si>
    <t>NZ35327205</t>
  </si>
  <si>
    <t>Teesdale_FISHBURN STW_10-D19_DC_01</t>
  </si>
  <si>
    <t>NZ17201304</t>
  </si>
  <si>
    <t>NZ22133403</t>
  </si>
  <si>
    <t>NZ30135447</t>
  </si>
  <si>
    <t>Neasham Stell</t>
  </si>
  <si>
    <t>NZ28590404</t>
  </si>
  <si>
    <t>NZ28594503</t>
  </si>
  <si>
    <t>Heavily urbanised catchment - boundary polygon start at bottom end</t>
  </si>
  <si>
    <t>Upper Don</t>
  </si>
  <si>
    <t>NZ25139704</t>
  </si>
  <si>
    <t>NZ26124106</t>
  </si>
  <si>
    <t>NZ25627406</t>
  </si>
  <si>
    <t>NZ26134806</t>
  </si>
  <si>
    <t>NZ25634707</t>
  </si>
  <si>
    <t>NZ25635418</t>
  </si>
  <si>
    <t>NZ25636405</t>
  </si>
  <si>
    <t>NZ29145303</t>
  </si>
  <si>
    <t>Y? LOW DILUTION</t>
  </si>
  <si>
    <t>NZ29145304</t>
  </si>
  <si>
    <t>NZ29146203</t>
  </si>
  <si>
    <t>NZ26631921</t>
  </si>
  <si>
    <t>NZ24616007</t>
  </si>
  <si>
    <t>NZ24618111</t>
  </si>
  <si>
    <t>NZ29146301</t>
  </si>
  <si>
    <t>NZ43229802</t>
  </si>
  <si>
    <t>NZ45213401</t>
  </si>
  <si>
    <t>NZ43217203</t>
  </si>
  <si>
    <t>Teesside_BRAN SANDS STW_Bran Sands STW_DC_06</t>
  </si>
  <si>
    <t>NZ43190402</t>
  </si>
  <si>
    <t>NZ43194201</t>
  </si>
  <si>
    <t>NZ26588307</t>
  </si>
  <si>
    <t>NZ43194401</t>
  </si>
  <si>
    <t>NZ43197707</t>
  </si>
  <si>
    <t>NZ42208001</t>
  </si>
  <si>
    <t>Teesside_BRAN SANDS STW_Bran Sands STW_DC_15</t>
  </si>
  <si>
    <t>NZ47172804</t>
  </si>
  <si>
    <t>NZ47149002</t>
  </si>
  <si>
    <t>Teesside_BRAN SANDS STW_Bran Sands STW_DC_21</t>
  </si>
  <si>
    <t>NZ41126804</t>
  </si>
  <si>
    <t>NZ41138205</t>
  </si>
  <si>
    <t>NZ42141603</t>
  </si>
  <si>
    <t>Tees10 + tribs</t>
  </si>
  <si>
    <t>NZ52219702</t>
  </si>
  <si>
    <t>NZ49201810</t>
  </si>
  <si>
    <t>NZ50202906</t>
  </si>
  <si>
    <t>NZ56194601</t>
  </si>
  <si>
    <t>NZ31661801</t>
  </si>
  <si>
    <t>NZ49220006</t>
  </si>
  <si>
    <t>NZ31669620</t>
  </si>
  <si>
    <t>NZ30673003</t>
  </si>
  <si>
    <t>NZ31661901</t>
  </si>
  <si>
    <t>NZ57191902</t>
  </si>
  <si>
    <t>NZ54066608</t>
  </si>
  <si>
    <t>Teesside_GREAT BROUGHTON STW_11-D16_DC_02</t>
  </si>
  <si>
    <t>NZ58252105</t>
  </si>
  <si>
    <t>NZ51293201</t>
  </si>
  <si>
    <t>Teesside_SEATON CAREW STW_SEATON CAREW STW_DC_04</t>
  </si>
  <si>
    <t>NZ51300001</t>
  </si>
  <si>
    <t>NZ50290501</t>
  </si>
  <si>
    <t>Teesside_SEATON CAREW STW_SEATON CAREW STW_DC_06</t>
  </si>
  <si>
    <t>NZ45325304</t>
  </si>
  <si>
    <t>NZ45327102</t>
  </si>
  <si>
    <t>NZ51341202</t>
  </si>
  <si>
    <t>NZ53330513</t>
  </si>
  <si>
    <t>NZ47352012</t>
  </si>
  <si>
    <t>NZ49353003</t>
  </si>
  <si>
    <t>NZ49355303</t>
  </si>
  <si>
    <t>NZ35279901</t>
  </si>
  <si>
    <t>NZ31720502</t>
  </si>
  <si>
    <t>NZ29647711</t>
  </si>
  <si>
    <t>NZ32732103</t>
  </si>
  <si>
    <t>NZ34739901</t>
  </si>
  <si>
    <t>NZ33645901</t>
  </si>
  <si>
    <t>NZ25647007</t>
  </si>
  <si>
    <t>NZ25647115</t>
  </si>
  <si>
    <t>NZ26642502</t>
  </si>
  <si>
    <t>NZ26642619</t>
  </si>
  <si>
    <t>NZ34648806</t>
  </si>
  <si>
    <t>NZ26643313</t>
  </si>
  <si>
    <t>NZ49215811</t>
  </si>
  <si>
    <t>NZ44186602</t>
  </si>
  <si>
    <t>NZ34643705</t>
  </si>
  <si>
    <t>NZ26653404</t>
  </si>
  <si>
    <t>NZ25634905</t>
  </si>
  <si>
    <t>NZ24676403</t>
  </si>
  <si>
    <t>NZ29626811</t>
  </si>
  <si>
    <t>NZ25687506</t>
  </si>
  <si>
    <t>NZ30642203</t>
  </si>
  <si>
    <t>NZ29601001</t>
  </si>
  <si>
    <t>NZ24692410</t>
  </si>
  <si>
    <t>Tyneside_HOWDON STW_C-Leg_DC_08</t>
  </si>
  <si>
    <t>NZ26692109</t>
  </si>
  <si>
    <t>NZ29604718</t>
  </si>
  <si>
    <t>NZ22699812</t>
  </si>
  <si>
    <t>Ouse Burn 1</t>
  </si>
  <si>
    <t>NZ23690210</t>
  </si>
  <si>
    <t>NZ29606516</t>
  </si>
  <si>
    <t>NZ15710905</t>
  </si>
  <si>
    <t>NZ16720007</t>
  </si>
  <si>
    <t>NZ16723701</t>
  </si>
  <si>
    <t>NZ25591709</t>
  </si>
  <si>
    <t>NZ25598516</t>
  </si>
  <si>
    <t>NZ25600301</t>
  </si>
  <si>
    <t>NZ25588803</t>
  </si>
  <si>
    <t>NZ26580308</t>
  </si>
  <si>
    <t>NZ26581203</t>
  </si>
  <si>
    <t>NZ26592505</t>
  </si>
  <si>
    <t>NZ28638111</t>
  </si>
  <si>
    <t>NZ26645006</t>
  </si>
  <si>
    <t>NZ25632816</t>
  </si>
  <si>
    <t>NZ25634923</t>
  </si>
  <si>
    <t>NZ26643135</t>
  </si>
  <si>
    <t>NZ46069504</t>
  </si>
  <si>
    <t>NZ26650204</t>
  </si>
  <si>
    <t>NZ22625708</t>
  </si>
  <si>
    <t>NZ21633708</t>
  </si>
  <si>
    <t>NZ22628510</t>
  </si>
  <si>
    <t>NZ23616901</t>
  </si>
  <si>
    <t>NZ23622406</t>
  </si>
  <si>
    <t>NZ23622503</t>
  </si>
  <si>
    <t>NZ23625304</t>
  </si>
  <si>
    <t>NZ19647214</t>
  </si>
  <si>
    <t>NZ19655110</t>
  </si>
  <si>
    <t>NZ19657800</t>
  </si>
  <si>
    <t>NZ20652409</t>
  </si>
  <si>
    <t>NZ20653411</t>
  </si>
  <si>
    <t>NZ24620102</t>
  </si>
  <si>
    <t>NZ16656105</t>
  </si>
  <si>
    <t>NZ24637002</t>
  </si>
  <si>
    <t>NZ23607602</t>
  </si>
  <si>
    <t>NZ23624001</t>
  </si>
  <si>
    <t>NZ18658106</t>
  </si>
  <si>
    <t>NZ25592401</t>
  </si>
  <si>
    <t>Tyneside_HOWDON STW_E W-Leg_DC_19</t>
  </si>
  <si>
    <t>NZ18679707</t>
  </si>
  <si>
    <t>NZ31345811</t>
  </si>
  <si>
    <t>NZ19651906</t>
  </si>
  <si>
    <t>NZ31356213</t>
  </si>
  <si>
    <t>Wear_BOWBURN STW_07-D31_DC_03</t>
  </si>
  <si>
    <t>NZ16659808</t>
  </si>
  <si>
    <t>NZ16663305</t>
  </si>
  <si>
    <t>NZ30351502</t>
  </si>
  <si>
    <t>NZ18630521</t>
  </si>
  <si>
    <t>NZ22374504</t>
  </si>
  <si>
    <t>Wear_BRANCEPETH STW_07-D29_DC_02</t>
  </si>
  <si>
    <t>NZ22427103</t>
  </si>
  <si>
    <t>NZ22416902</t>
  </si>
  <si>
    <t>NZ24417502</t>
  </si>
  <si>
    <t>NZ23402203</t>
  </si>
  <si>
    <t>Wear_BROWNEY STW_07-D27_DC_07</t>
  </si>
  <si>
    <t>NZ25408005</t>
  </si>
  <si>
    <t>NZ29505401</t>
  </si>
  <si>
    <t>NZ25521501</t>
  </si>
  <si>
    <t>NZ13245901</t>
  </si>
  <si>
    <t>Wear_COCKFIELD STW_07-D51_DC_02</t>
  </si>
  <si>
    <t>NZ22498501</t>
  </si>
  <si>
    <t>NZ23497802</t>
  </si>
  <si>
    <t>NZ36395909</t>
  </si>
  <si>
    <t>Wear_HORDEN STW_HORDEN STW_DC_12</t>
  </si>
  <si>
    <t>NZ37387803</t>
  </si>
  <si>
    <t>NZ39403010</t>
  </si>
  <si>
    <t>NZ39416103</t>
  </si>
  <si>
    <t>Castle Eden Burn</t>
  </si>
  <si>
    <t>NZ42433303</t>
  </si>
  <si>
    <t>NZ13632905</t>
  </si>
  <si>
    <t>NZ43439301</t>
  </si>
  <si>
    <t>NZ43428001</t>
  </si>
  <si>
    <t>NZ44415204</t>
  </si>
  <si>
    <t>NZ16372205</t>
  </si>
  <si>
    <t>NZ15350204</t>
  </si>
  <si>
    <t>NZ06638601</t>
  </si>
  <si>
    <t>Small watercourse</t>
  </si>
  <si>
    <t>NZ16329003</t>
  </si>
  <si>
    <t>NZ32444704</t>
  </si>
  <si>
    <t>NZ33432703</t>
  </si>
  <si>
    <t>NZ33432805</t>
  </si>
  <si>
    <t>NZ33432809</t>
  </si>
  <si>
    <t>NZ14259902</t>
  </si>
  <si>
    <t>NZ11385504</t>
  </si>
  <si>
    <t>NZ30349505</t>
  </si>
  <si>
    <t>Wear_TUDHOE MILL STW_TUDHOE MILL STW_DC_01</t>
  </si>
  <si>
    <t>NZ28334002</t>
  </si>
  <si>
    <t>Wear_TUDHOE MILL STW_TUDHOE MILL STW_DC_02</t>
  </si>
  <si>
    <t>NZ26339912</t>
  </si>
  <si>
    <t>Ferryhill</t>
  </si>
  <si>
    <t>NZ22340102</t>
  </si>
  <si>
    <t>NZ22340602</t>
  </si>
  <si>
    <t>NZ20454005</t>
  </si>
  <si>
    <t>NZ21443902</t>
  </si>
  <si>
    <t>NZ21453004</t>
  </si>
  <si>
    <t>NZ20623232</t>
  </si>
  <si>
    <t>NZ21454106</t>
  </si>
  <si>
    <t>NZ20599811</t>
  </si>
  <si>
    <t>NZ20608113</t>
  </si>
  <si>
    <t>NZ21604511</t>
  </si>
  <si>
    <t>NZ23450104</t>
  </si>
  <si>
    <t>NZ23456821</t>
  </si>
  <si>
    <t>NZ38416702</t>
  </si>
  <si>
    <t>NZ37455611</t>
  </si>
  <si>
    <t>NZ20589910</t>
  </si>
  <si>
    <t>NZ20598403</t>
  </si>
  <si>
    <t>NZ38441002</t>
  </si>
  <si>
    <t>NZ38461810</t>
  </si>
  <si>
    <t>NZ39458801</t>
  </si>
  <si>
    <t>NZ39466801</t>
  </si>
  <si>
    <t>Wearside_SEAHAM STW_08-D01_DC_05</t>
  </si>
  <si>
    <t>NZ40471002</t>
  </si>
  <si>
    <t>NZ39471608</t>
  </si>
  <si>
    <t>NZ39468803</t>
  </si>
  <si>
    <t>NZ40473502</t>
  </si>
  <si>
    <t>NZ24623809</t>
  </si>
  <si>
    <t>NZ39499802</t>
  </si>
  <si>
    <t>NZ23607409</t>
  </si>
  <si>
    <t>NZ40506302</t>
  </si>
  <si>
    <t>NZ42483601</t>
  </si>
  <si>
    <t>NZ24614409</t>
  </si>
  <si>
    <t>NZ25600105</t>
  </si>
  <si>
    <t>Tyneside_HOWDON STW_E W-Leg_DC_17</t>
  </si>
  <si>
    <t>NZ09632504</t>
  </si>
  <si>
    <t>NZ09634004</t>
  </si>
  <si>
    <t>NZ10632209</t>
  </si>
  <si>
    <t>NZ31562407</t>
  </si>
  <si>
    <t>Wearside_WASHINGTON STW_WASHINGTON STW_DC_06</t>
  </si>
  <si>
    <t>NZ24435103</t>
  </si>
  <si>
    <t>Browney2</t>
  </si>
  <si>
    <t>NZ24438101</t>
  </si>
  <si>
    <t>NZ32564401</t>
  </si>
  <si>
    <t>NZ00196901</t>
  </si>
  <si>
    <t>NZ13201601</t>
  </si>
  <si>
    <t>NU24103611</t>
  </si>
  <si>
    <t>NEED TO PRODUCE BOUNDARY IN ARC - An error occurred climbing catchment. Unable to initiate basin climb from this location</t>
  </si>
  <si>
    <t>NU20122501</t>
  </si>
  <si>
    <t>NZ27422301</t>
  </si>
  <si>
    <t>NZ27423609</t>
  </si>
  <si>
    <t>NU19132301</t>
  </si>
  <si>
    <t>Northumberland_ALNWICK STW_01-D01_DC_05</t>
  </si>
  <si>
    <t>NZ27425402</t>
  </si>
  <si>
    <t>NU18138403</t>
  </si>
  <si>
    <t>NU18135401</t>
  </si>
  <si>
    <t>NU18135702</t>
  </si>
  <si>
    <t>NT92061211</t>
  </si>
  <si>
    <t>Rural catchment - boundary polygon at bottom end</t>
  </si>
  <si>
    <t>Alwin trib</t>
  </si>
  <si>
    <t>NT92061213</t>
  </si>
  <si>
    <t>NZ26427606</t>
  </si>
  <si>
    <t>NZ26428524</t>
  </si>
  <si>
    <t>NT97516503</t>
  </si>
  <si>
    <t>NZ27422504</t>
  </si>
  <si>
    <t>NZ27434006</t>
  </si>
  <si>
    <t>NZ26444008</t>
  </si>
  <si>
    <t>NT99534501</t>
  </si>
  <si>
    <t>NZ27438201</t>
  </si>
  <si>
    <t>NT99545101</t>
  </si>
  <si>
    <t>NT99545602</t>
  </si>
  <si>
    <t>Possible new BW driver</t>
  </si>
  <si>
    <t>NZ28409909</t>
  </si>
  <si>
    <t>NT99545604</t>
  </si>
  <si>
    <t>NT99547300</t>
  </si>
  <si>
    <t>NU00541101</t>
  </si>
  <si>
    <t>NT99525301</t>
  </si>
  <si>
    <t>NT99525309</t>
  </si>
  <si>
    <t>Insufficient EDM</t>
  </si>
  <si>
    <t>NU00515505</t>
  </si>
  <si>
    <t>NU00516502</t>
  </si>
  <si>
    <t>NU00496501</t>
  </si>
  <si>
    <t>NZ15284007</t>
  </si>
  <si>
    <t>NZ26810410</t>
  </si>
  <si>
    <t>NZ31822414</t>
  </si>
  <si>
    <t>NZ17264503</t>
  </si>
  <si>
    <t>NZ21793008</t>
  </si>
  <si>
    <t>NZ27791208</t>
  </si>
  <si>
    <t>NZ18265410</t>
  </si>
  <si>
    <t>NZ19265703</t>
  </si>
  <si>
    <t>NU23212801</t>
  </si>
  <si>
    <t>NU21234107</t>
  </si>
  <si>
    <t>NZ20287317</t>
  </si>
  <si>
    <t>NT92396402</t>
  </si>
  <si>
    <t>NZ19284816</t>
  </si>
  <si>
    <t>NZ19300208</t>
  </si>
  <si>
    <t>NZ19857203</t>
  </si>
  <si>
    <t>NZ20851504</t>
  </si>
  <si>
    <t>NZ19856212</t>
  </si>
  <si>
    <t>NZ20850701</t>
  </si>
  <si>
    <t>NZ20851713</t>
  </si>
  <si>
    <t>NZ19869110</t>
  </si>
  <si>
    <t>NZ20861017</t>
  </si>
  <si>
    <t>NZ20866001</t>
  </si>
  <si>
    <t>NT98079501</t>
  </si>
  <si>
    <t>NZ22876603</t>
  </si>
  <si>
    <t>NT82387606</t>
  </si>
  <si>
    <t>NZ25571701</t>
  </si>
  <si>
    <t>NZ25580203</t>
  </si>
  <si>
    <t>NY99641705</t>
  </si>
  <si>
    <t>NZ01619404</t>
  </si>
  <si>
    <t>NZ21294708</t>
  </si>
  <si>
    <t>NZ21301224</t>
  </si>
  <si>
    <t>NZ05613701</t>
  </si>
  <si>
    <t>NZ25306103</t>
  </si>
  <si>
    <t>NZ05614301</t>
  </si>
  <si>
    <t>NZ11542703</t>
  </si>
  <si>
    <t>Rural Tyne_CONSETT STW_CONSETT STW_DC_04</t>
  </si>
  <si>
    <t>NZ20315501</t>
  </si>
  <si>
    <t>NZ11555701</t>
  </si>
  <si>
    <t>NZ13663411</t>
  </si>
  <si>
    <t>NZ30376704</t>
  </si>
  <si>
    <t>NZ30376707</t>
  </si>
  <si>
    <t>NZ13598701</t>
  </si>
  <si>
    <t>NZ32353001</t>
  </si>
  <si>
    <t>NZ13609103</t>
  </si>
  <si>
    <t>NZ31364212</t>
  </si>
  <si>
    <t>NZ14592506</t>
  </si>
  <si>
    <t>NZ30371001</t>
  </si>
  <si>
    <t>NZ31362606</t>
  </si>
  <si>
    <t>NZ22373901</t>
  </si>
  <si>
    <t>NZ17578002</t>
  </si>
  <si>
    <t>NZ22375501</t>
  </si>
  <si>
    <t>NZ28454803</t>
  </si>
  <si>
    <t>Wear_BRASSIDE STW_07-D40_DC_01</t>
  </si>
  <si>
    <t>NZ16564716</t>
  </si>
  <si>
    <t>NZ17576001</t>
  </si>
  <si>
    <t>NZ16589510</t>
  </si>
  <si>
    <t>NZ22418805</t>
  </si>
  <si>
    <t>NZ23416602</t>
  </si>
  <si>
    <t>NZ17590504</t>
  </si>
  <si>
    <t>NZ25404808</t>
  </si>
  <si>
    <t>NZ25418514</t>
  </si>
  <si>
    <t>NZ25425508</t>
  </si>
  <si>
    <t>NZ20116001</t>
  </si>
  <si>
    <t>NZ24408005</t>
  </si>
  <si>
    <t>NZ25394901</t>
  </si>
  <si>
    <t>NZ04169101</t>
  </si>
  <si>
    <t>NZ24389709</t>
  </si>
  <si>
    <t>NZ25387601</t>
  </si>
  <si>
    <t>NZ05151903</t>
  </si>
  <si>
    <t>NZ01190803</t>
  </si>
  <si>
    <t>NZ11250504</t>
  </si>
  <si>
    <t>NZ11252301</t>
  </si>
  <si>
    <t>NZ11252408</t>
  </si>
  <si>
    <t>NZ11254409</t>
  </si>
  <si>
    <t>NZ11255502</t>
  </si>
  <si>
    <t>NZ34383302</t>
  </si>
  <si>
    <t>NZ36705902</t>
  </si>
  <si>
    <t>Tyneside_HOWDON STW_A-Leg_DC_13</t>
  </si>
  <si>
    <t>NZ29491907</t>
  </si>
  <si>
    <t>NZ29496613</t>
  </si>
  <si>
    <t>NZ13207001</t>
  </si>
  <si>
    <t>NZ47257204</t>
  </si>
  <si>
    <t>NZ25502204</t>
  </si>
  <si>
    <t>Wear_CHESTER LE STREET STW_CHESTER LE STREET STW_DC_03</t>
  </si>
  <si>
    <t>NZ50211406</t>
  </si>
  <si>
    <t>NZ27507515</t>
  </si>
  <si>
    <t>NZ44186022</t>
  </si>
  <si>
    <t>NZ27519203</t>
  </si>
  <si>
    <t>NZ28500906</t>
  </si>
  <si>
    <t>NZ44186612</t>
  </si>
  <si>
    <t>NZ25518608</t>
  </si>
  <si>
    <t>NZ44198210</t>
  </si>
  <si>
    <t>NZ44198210E</t>
  </si>
  <si>
    <t>NZ45150810</t>
  </si>
  <si>
    <t>NZ26517711</t>
  </si>
  <si>
    <t>NZ45159704</t>
  </si>
  <si>
    <t>NZ27514409</t>
  </si>
  <si>
    <t>NZ27514519</t>
  </si>
  <si>
    <t>NZ27517517</t>
  </si>
  <si>
    <t>NZ27519704</t>
  </si>
  <si>
    <t>NZ27524502</t>
  </si>
  <si>
    <t>NZ27528002</t>
  </si>
  <si>
    <t>NZ27532316</t>
  </si>
  <si>
    <t>NZ46160102</t>
  </si>
  <si>
    <t>NZ12248110</t>
  </si>
  <si>
    <t>NZ13240407</t>
  </si>
  <si>
    <t>NZ13243503</t>
  </si>
  <si>
    <t>NZ13244603</t>
  </si>
  <si>
    <t>NZ46183602</t>
  </si>
  <si>
    <t>NZ53134903</t>
  </si>
  <si>
    <t>NZ37232311</t>
  </si>
  <si>
    <t>NZ40230302</t>
  </si>
  <si>
    <t>Teesside_CARLTON &amp; REDMARSHALL STW_11-D61_DC_05</t>
  </si>
  <si>
    <t>NZ54097602</t>
  </si>
  <si>
    <t>NZ12505401</t>
  </si>
  <si>
    <t>NZ55102101</t>
  </si>
  <si>
    <t>NZ23495508</t>
  </si>
  <si>
    <t>NZ60150202</t>
  </si>
  <si>
    <t>NZ17439902</t>
  </si>
  <si>
    <t>NZ61143901</t>
  </si>
  <si>
    <t>NZ69192805</t>
  </si>
  <si>
    <t>NZ66212707</t>
  </si>
  <si>
    <t>NZ17408604</t>
  </si>
  <si>
    <t>NZ49315806</t>
  </si>
  <si>
    <t>NZ19410614</t>
  </si>
  <si>
    <t>NZ48326401</t>
  </si>
  <si>
    <t>NZ49321002</t>
  </si>
  <si>
    <t>NZ19424001</t>
  </si>
  <si>
    <t>NZ19429205</t>
  </si>
  <si>
    <t>Wear_ESH WINNING STW_07-D25_DC_06</t>
  </si>
  <si>
    <t>NZ13347102</t>
  </si>
  <si>
    <t>NZ35729210</t>
  </si>
  <si>
    <t>NZ12301601</t>
  </si>
  <si>
    <t>NZ51326403</t>
  </si>
  <si>
    <t>NZ36713511</t>
  </si>
  <si>
    <t>NZ71191001</t>
  </si>
  <si>
    <t>NZ36681412</t>
  </si>
  <si>
    <t>NZ40368803</t>
  </si>
  <si>
    <t>NZ33675615</t>
  </si>
  <si>
    <t>NZ46391311</t>
  </si>
  <si>
    <t>NZ20634612</t>
  </si>
  <si>
    <t>NZ34675714</t>
  </si>
  <si>
    <t>NZ30641913</t>
  </si>
  <si>
    <t>NZ38392505</t>
  </si>
  <si>
    <t>NZ39393884</t>
  </si>
  <si>
    <t>NZ30654219</t>
  </si>
  <si>
    <t>NZ30658217</t>
  </si>
  <si>
    <t>NZ40402504</t>
  </si>
  <si>
    <t>NZ31651310</t>
  </si>
  <si>
    <t>NZ43432204</t>
  </si>
  <si>
    <t>NZ43438912</t>
  </si>
  <si>
    <t>NZ31654702</t>
  </si>
  <si>
    <t>NZ43439409</t>
  </si>
  <si>
    <t>NZ43439510</t>
  </si>
  <si>
    <t>NZ31657504</t>
  </si>
  <si>
    <t>NZ44413010</t>
  </si>
  <si>
    <t>NZ44414011</t>
  </si>
  <si>
    <t>NZ32650514</t>
  </si>
  <si>
    <t>NZ44415206</t>
  </si>
  <si>
    <t>NZ43428509</t>
  </si>
  <si>
    <t>NZ18519826</t>
  </si>
  <si>
    <t>Corrected WBID, no effect</t>
  </si>
  <si>
    <t>NZ19510813</t>
  </si>
  <si>
    <t>NZ33650707</t>
  </si>
  <si>
    <t>NZ34614906</t>
  </si>
  <si>
    <t>NZ34615705</t>
  </si>
  <si>
    <t>NZ19511303</t>
  </si>
  <si>
    <t>NZ19513622</t>
  </si>
  <si>
    <t>NZ19519907</t>
  </si>
  <si>
    <t>NZ20513907</t>
  </si>
  <si>
    <t>NZ20516938</t>
  </si>
  <si>
    <t>NZ34616503</t>
  </si>
  <si>
    <t>Middle Don</t>
  </si>
  <si>
    <t>NZ34616607</t>
  </si>
  <si>
    <t>NZ20519509</t>
  </si>
  <si>
    <t>Urban areas scattered - boundary polygon start in middle</t>
  </si>
  <si>
    <t>Upper Twizell Burn and tribs</t>
  </si>
  <si>
    <t>Y? Twizell Burn</t>
  </si>
  <si>
    <t>NZ21511424</t>
  </si>
  <si>
    <t>NZ21513801</t>
  </si>
  <si>
    <t>NZ21514007</t>
  </si>
  <si>
    <t>NZ33377113</t>
  </si>
  <si>
    <t>NZ33359901</t>
  </si>
  <si>
    <t>NZ33369123</t>
  </si>
  <si>
    <t>NZ34361003</t>
  </si>
  <si>
    <t>NZ34362216</t>
  </si>
  <si>
    <t>NZ11497201</t>
  </si>
  <si>
    <t>NZ12482805</t>
  </si>
  <si>
    <t>NZ12483402</t>
  </si>
  <si>
    <t>NZ12484201</t>
  </si>
  <si>
    <t>NZ16473526</t>
  </si>
  <si>
    <t>NZ34617601</t>
  </si>
  <si>
    <t>NZ34617605</t>
  </si>
  <si>
    <t>NZ34617709</t>
  </si>
  <si>
    <t>NZ16477215</t>
  </si>
  <si>
    <t>NZ35610702</t>
  </si>
  <si>
    <t>NZ35618906</t>
  </si>
  <si>
    <t>NZ29469601</t>
  </si>
  <si>
    <t>NZ30477005</t>
  </si>
  <si>
    <t>NZ31461801</t>
  </si>
  <si>
    <t>NZ36622402</t>
  </si>
  <si>
    <t>NZ31464812</t>
  </si>
  <si>
    <t>NZ29629405</t>
  </si>
  <si>
    <t>NZ30630709</t>
  </si>
  <si>
    <t>NZ16363205</t>
  </si>
  <si>
    <t>NZ30642406</t>
  </si>
  <si>
    <t>NZ27629504</t>
  </si>
  <si>
    <t>NZ16350325</t>
  </si>
  <si>
    <t>NZ16356113</t>
  </si>
  <si>
    <t>NZ16357304</t>
  </si>
  <si>
    <t>NZ16325804</t>
  </si>
  <si>
    <t>NZ28622308</t>
  </si>
  <si>
    <t>NZ16333904</t>
  </si>
  <si>
    <t>NZ16343103</t>
  </si>
  <si>
    <t>NZ15313305</t>
  </si>
  <si>
    <t>NZ28623807</t>
  </si>
  <si>
    <t>NZ17306803</t>
  </si>
  <si>
    <t>NZ17313604</t>
  </si>
  <si>
    <t>NZ28626502</t>
  </si>
  <si>
    <t>NZ30350016</t>
  </si>
  <si>
    <t>Wear_METAL BRIDGE STW_07-D49_DC_01</t>
  </si>
  <si>
    <t>NZ15248606</t>
  </si>
  <si>
    <t>NZ16237904</t>
  </si>
  <si>
    <t>NZ20330402</t>
  </si>
  <si>
    <t>NZ28626604</t>
  </si>
  <si>
    <t>NZ33434804</t>
  </si>
  <si>
    <t>Wear_PITTINGTON STW_07-D36_DC_02</t>
  </si>
  <si>
    <t>NZ29621604</t>
  </si>
  <si>
    <t>NZ29623907</t>
  </si>
  <si>
    <t>NZ25632502</t>
  </si>
  <si>
    <t>NZ25684501</t>
  </si>
  <si>
    <t>NZ23671706</t>
  </si>
  <si>
    <t>NZ23686100</t>
  </si>
  <si>
    <t>NZ20695900</t>
  </si>
  <si>
    <t>NZ19696703</t>
  </si>
  <si>
    <t>NZ23626907</t>
  </si>
  <si>
    <t>NZ23628900</t>
  </si>
  <si>
    <t>NZ15253901</t>
  </si>
  <si>
    <t>NY94412801</t>
  </si>
  <si>
    <t>NZ23631202</t>
  </si>
  <si>
    <t>NZ23632213</t>
  </si>
  <si>
    <t>NZ24473606</t>
  </si>
  <si>
    <t>NZ23637308</t>
  </si>
  <si>
    <t>NZ24633103</t>
  </si>
  <si>
    <t>NZ35458702</t>
  </si>
  <si>
    <t>Wear_SEDGELETCH STW_SEDGELETCH STW_DC_01</t>
  </si>
  <si>
    <t>NZ35470207</t>
  </si>
  <si>
    <t>NZ35471805</t>
  </si>
  <si>
    <t>NZ34489103</t>
  </si>
  <si>
    <t>NZ33487601</t>
  </si>
  <si>
    <t>NZ34485703</t>
  </si>
  <si>
    <t>NZ24637404</t>
  </si>
  <si>
    <t>NZ33489805</t>
  </si>
  <si>
    <t>NZ24639707</t>
  </si>
  <si>
    <t>NZ20632812</t>
  </si>
  <si>
    <t>NZ34490703</t>
  </si>
  <si>
    <t>NZ33505308</t>
  </si>
  <si>
    <t>NZ34498811</t>
  </si>
  <si>
    <t>NZ32496401</t>
  </si>
  <si>
    <t>NZ32499602</t>
  </si>
  <si>
    <t>NZ33490803</t>
  </si>
  <si>
    <t>NZ33501306</t>
  </si>
  <si>
    <t>NZ33501405</t>
  </si>
  <si>
    <t>NZ21631505</t>
  </si>
  <si>
    <t>NZ31502704</t>
  </si>
  <si>
    <t>NZ32500403</t>
  </si>
  <si>
    <t>NZ32504701</t>
  </si>
  <si>
    <t>NZ32505705</t>
  </si>
  <si>
    <t>NZ35535007</t>
  </si>
  <si>
    <t>Wear_SEDGELETCH STW_SEDGELETCH STW_DC_18</t>
  </si>
  <si>
    <t>NZ21631707</t>
  </si>
  <si>
    <t>NZ32513913</t>
  </si>
  <si>
    <t>Herrington Burn</t>
  </si>
  <si>
    <t>NZ32522005</t>
  </si>
  <si>
    <t>NZ32525458</t>
  </si>
  <si>
    <t>NZ32529308</t>
  </si>
  <si>
    <t>NZ21635602</t>
  </si>
  <si>
    <t>NZ32512701</t>
  </si>
  <si>
    <t>NZ22632306</t>
  </si>
  <si>
    <t>NZ35418201</t>
  </si>
  <si>
    <t>NZ34411103</t>
  </si>
  <si>
    <t>NZ22632309</t>
  </si>
  <si>
    <t>Tyne Wide4</t>
  </si>
  <si>
    <t>NZ22636309</t>
  </si>
  <si>
    <t>NZ15652400</t>
  </si>
  <si>
    <t>NZ32410902</t>
  </si>
  <si>
    <t>NZ16653302</t>
  </si>
  <si>
    <t>NZ18631412</t>
  </si>
  <si>
    <t>NZ31425317</t>
  </si>
  <si>
    <t>NZ31419703</t>
  </si>
  <si>
    <t>NY99391303</t>
  </si>
  <si>
    <t>NY99392201</t>
  </si>
  <si>
    <t>NZ18634503</t>
  </si>
  <si>
    <t>NY99389608</t>
  </si>
  <si>
    <t>NZ00376901</t>
  </si>
  <si>
    <t>NZ17629511</t>
  </si>
  <si>
    <t>NZ17629911</t>
  </si>
  <si>
    <t>NZ15618201</t>
  </si>
  <si>
    <t>NZ17633907</t>
  </si>
  <si>
    <t>NZ12390013</t>
  </si>
  <si>
    <t>NZ17639506</t>
  </si>
  <si>
    <t>NZ11385506</t>
  </si>
  <si>
    <t>NZ17640206</t>
  </si>
  <si>
    <t>NZ16649203</t>
  </si>
  <si>
    <t>Tyne estuary2</t>
  </si>
  <si>
    <t>NZ24336902</t>
  </si>
  <si>
    <t>NZ08634604</t>
  </si>
  <si>
    <t>NZ25346701</t>
  </si>
  <si>
    <t>NZ10642202</t>
  </si>
  <si>
    <t>NZ26364607</t>
  </si>
  <si>
    <t>NZ25351701</t>
  </si>
  <si>
    <t>Corrected dilution</t>
  </si>
  <si>
    <t>NZ26355502</t>
  </si>
  <si>
    <t>NZ27354105</t>
  </si>
  <si>
    <t>NZ28334205</t>
  </si>
  <si>
    <t>NZ30347604</t>
  </si>
  <si>
    <t>NZ11643401</t>
  </si>
  <si>
    <t>NZ11645601</t>
  </si>
  <si>
    <t>NY88388104</t>
  </si>
  <si>
    <t>NZ11648501</t>
  </si>
  <si>
    <t>Tyne3 (Wylam)</t>
  </si>
  <si>
    <t>NZ12640503</t>
  </si>
  <si>
    <t>NY92372801</t>
  </si>
  <si>
    <t>NZ12640601</t>
  </si>
  <si>
    <t>NZ07623201</t>
  </si>
  <si>
    <t>NZ08625606</t>
  </si>
  <si>
    <t>NZ19336806</t>
  </si>
  <si>
    <t>NZ08622505</t>
  </si>
  <si>
    <t>NZ20612903</t>
  </si>
  <si>
    <t>NZ22341118</t>
  </si>
  <si>
    <t>NZ22343405</t>
  </si>
  <si>
    <t>NZ20352415</t>
  </si>
  <si>
    <t>NZ20362907</t>
  </si>
  <si>
    <t>NZ20612909</t>
  </si>
  <si>
    <t>NZ19352102</t>
  </si>
  <si>
    <t>NZ20624803</t>
  </si>
  <si>
    <t>NZ27415603</t>
  </si>
  <si>
    <t>Wear_BARKERS HAUGH STW_07-D41_DC_04</t>
  </si>
  <si>
    <t>NZ20344704</t>
  </si>
  <si>
    <t>NZ20348601</t>
  </si>
  <si>
    <t>Wear_WILLINGTON STW_WILLINGTON STW_DC_07</t>
  </si>
  <si>
    <t>NZ27426116</t>
  </si>
  <si>
    <t>NZ27426117</t>
  </si>
  <si>
    <t>NZ27412802</t>
  </si>
  <si>
    <t>NZ28425501</t>
  </si>
  <si>
    <t>NZ26426605</t>
  </si>
  <si>
    <t>Scattered urbanised catchment - boundary polygon start at middle</t>
  </si>
  <si>
    <t>Wear11 (Durham)</t>
  </si>
  <si>
    <t>NZ27410802</t>
  </si>
  <si>
    <t>NZ28451603</t>
  </si>
  <si>
    <t>NZ10250201</t>
  </si>
  <si>
    <t>NZ07376302</t>
  </si>
  <si>
    <t>NZ07377215</t>
  </si>
  <si>
    <t>NZ08369602</t>
  </si>
  <si>
    <t>NZ27490102</t>
  </si>
  <si>
    <t>NZ26494805</t>
  </si>
  <si>
    <t>NZ27508803</t>
  </si>
  <si>
    <t>NZ23528004</t>
  </si>
  <si>
    <t>NZ35572509</t>
  </si>
  <si>
    <t>NZ36588407</t>
  </si>
  <si>
    <t>NZ39364110</t>
  </si>
  <si>
    <t>NZ38581113</t>
  </si>
  <si>
    <t>NZ34569715</t>
  </si>
  <si>
    <t>NZ35574208</t>
  </si>
  <si>
    <t>NZ35569503</t>
  </si>
  <si>
    <t>NZ45401409</t>
  </si>
  <si>
    <t>Wear_HORDEN STW_HORDEN STW_DC_11</t>
  </si>
  <si>
    <t>NZ37576911</t>
  </si>
  <si>
    <t>NZ27529303</t>
  </si>
  <si>
    <t>Wear_CHESTER LE STREET STW_CHESTER LE STREET STW_DC_12</t>
  </si>
  <si>
    <t>NZ38576506</t>
  </si>
  <si>
    <t>NZ27512406</t>
  </si>
  <si>
    <t>NZ12245008</t>
  </si>
  <si>
    <t>NZ13245801</t>
  </si>
  <si>
    <t>NZ41534002</t>
  </si>
  <si>
    <t>NZ41532804</t>
  </si>
  <si>
    <t>NZ39571104</t>
  </si>
  <si>
    <t>NZ39571105</t>
  </si>
  <si>
    <t>NZ40567103</t>
  </si>
  <si>
    <t>NZ40568701</t>
  </si>
  <si>
    <t>NZ18430901</t>
  </si>
  <si>
    <t>NZ41550204</t>
  </si>
  <si>
    <t>NZ41550604</t>
  </si>
  <si>
    <t>NZ41560102</t>
  </si>
  <si>
    <t>NZ17432101</t>
  </si>
  <si>
    <t>Wear_ESH WINNING STW_07-D25_DC_02</t>
  </si>
  <si>
    <t>NZ17404406</t>
  </si>
  <si>
    <t>NZ18404803</t>
  </si>
  <si>
    <t>NZ19411504</t>
  </si>
  <si>
    <t>NZ37624108</t>
  </si>
  <si>
    <t>NZ38573704</t>
  </si>
  <si>
    <t>NZ19422006</t>
  </si>
  <si>
    <t>NZ40597206</t>
  </si>
  <si>
    <t>NZ37369404</t>
  </si>
  <si>
    <t>NZ39379413</t>
  </si>
  <si>
    <t>NZ40384405</t>
  </si>
  <si>
    <t>NZ39575502</t>
  </si>
  <si>
    <t>NZ40571603</t>
  </si>
  <si>
    <t>NZ44373905</t>
  </si>
  <si>
    <t>Wear_HORDEN STW_HORDEN STW_DC_06</t>
  </si>
  <si>
    <t>NZ26470508</t>
  </si>
  <si>
    <t>Wear_PLAWSWORTH STW_07-D02_DC_01</t>
  </si>
  <si>
    <t>NZ38435603</t>
  </si>
  <si>
    <t>NZ26474401</t>
  </si>
  <si>
    <t>NY86390404</t>
  </si>
  <si>
    <t>NY90387001</t>
  </si>
  <si>
    <t>NY91382002</t>
  </si>
  <si>
    <t>NZ19320504</t>
  </si>
  <si>
    <t>NZ19332602</t>
  </si>
  <si>
    <t>NZ19347921</t>
  </si>
  <si>
    <t>NZ19353110</t>
  </si>
  <si>
    <t>NZ19358102</t>
  </si>
  <si>
    <t>NZ40462504</t>
  </si>
  <si>
    <t>NZ42451801</t>
  </si>
  <si>
    <t>NZ42480403</t>
  </si>
  <si>
    <t>Wearside_SEAHAM STW_08-D01_DC_08</t>
  </si>
  <si>
    <t>NZ42456501</t>
  </si>
  <si>
    <t>NZ38575505</t>
  </si>
  <si>
    <t>NZ38577912</t>
  </si>
  <si>
    <t>NZ40550801</t>
  </si>
  <si>
    <t>Wearside_HENDON STW_HENDON STW_DC_13</t>
  </si>
  <si>
    <t>NZ41495812</t>
  </si>
  <si>
    <t>NZ40568802</t>
  </si>
  <si>
    <t>NZ43491309</t>
  </si>
  <si>
    <t>Wearside_SEAHAM STW_08-D01_DC_10</t>
  </si>
  <si>
    <t>NZ43492012</t>
  </si>
  <si>
    <t>Wearside_SEAHAM STW_08-D01_DC_11</t>
  </si>
  <si>
    <t>NZ36616713</t>
  </si>
  <si>
    <t>NZ40605101</t>
  </si>
  <si>
    <t>NZ43471701</t>
  </si>
  <si>
    <t>NZ31536602</t>
  </si>
  <si>
    <t>NZ40617307</t>
  </si>
  <si>
    <t>NZ30544503</t>
  </si>
  <si>
    <t>Wearside_WASHINGTON STW_WASHINGTON STW_DC_05</t>
  </si>
  <si>
    <t>Updated DR but no change in level</t>
  </si>
  <si>
    <t>NZ30548301</t>
  </si>
  <si>
    <t>NZ40618404</t>
  </si>
  <si>
    <t>NZ31562417</t>
  </si>
  <si>
    <t>NZ40605227</t>
  </si>
  <si>
    <t>NZ29580333</t>
  </si>
  <si>
    <t>NZ30579901</t>
  </si>
  <si>
    <t>NZ30581214</t>
  </si>
  <si>
    <t>NZ38588302</t>
  </si>
  <si>
    <t>NZ31585810</t>
  </si>
  <si>
    <t>Wearside_WASHINGTON STW_WASHINGTON STW_DC_13</t>
  </si>
  <si>
    <t>NZ32557901</t>
  </si>
  <si>
    <t>NZ31544101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</si>
</sst>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£&quot;* #,##0.00_-;\-&quot;£&quot;* #,##0.00_-;_-&quot;£&quot;* &quot;-&quot;??_-;_-@_-"/>
    <numFmt numFmtId="164" formatCode="&quot;£&quot;#,##0"/>
    <numFmt numFmtId="165" formatCode="_-&quot;£&quot;* #,##0_-;\-&quot;£&quot;* #,##0_-;_-&quot;£&quot;* &quot;-&quot;??_-;_-@_-"/>
    <numFmt numFmtId="166" formatCode="0.000"/>
    <numFmt numFmtId="167" formatCode="0.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FFFF"/>
      <name val="Calibri"/>
      <family val="2"/>
    </font>
    <font>
      <sz val="12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color rgb="FF000000"/>
      <name val="Arial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0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rgb="FFED7D31"/>
        <bgColor rgb="FFED7D31"/>
      </patternFill>
    </fill>
    <fill>
      <patternFill patternType="solid">
        <fgColor rgb="FFFCE4D6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FF00FF"/>
        <bgColor rgb="FF000000"/>
      </patternFill>
    </fill>
    <fill>
      <patternFill patternType="solid">
        <fgColor rgb="FFFFD966"/>
        <bgColor rgb="FF000000"/>
      </patternFill>
    </fill>
    <fill>
      <patternFill patternType="solid">
        <fgColor rgb="FFF8CBAD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ED7D31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rgb="FF9BC2E6"/>
        <bgColor rgb="FF000000"/>
      </patternFill>
    </fill>
  </fills>
  <borders count="13">
    <border>
      <left/>
      <right/>
      <top/>
      <bottom/>
      <diagonal/>
    </border>
    <border>
      <left style="thin">
        <color rgb="FFED7D31"/>
      </left>
      <right style="thin">
        <color rgb="FFED7D31"/>
      </right>
      <top style="thin">
        <color rgb="FFED7D31"/>
      </top>
      <bottom style="thin">
        <color rgb="FFED7D31"/>
      </bottom>
      <diagonal/>
    </border>
    <border>
      <left style="thin">
        <color rgb="FFED7D31"/>
      </left>
      <right style="thin">
        <color rgb="FFED7D31"/>
      </right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4" fillId="0" borderId="0"/>
  </cellStyleXfs>
  <cellXfs count="92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/>
    </xf>
    <xf numFmtId="164" fontId="2" fillId="4" borderId="1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65" fontId="0" fillId="0" borderId="0" xfId="1" applyNumberFormat="1" applyFont="1"/>
    <xf numFmtId="165" fontId="0" fillId="0" borderId="0" xfId="0" applyNumberFormat="1"/>
    <xf numFmtId="0" fontId="0" fillId="0" borderId="0" xfId="0" applyAlignment="1">
      <alignment horizontal="center"/>
    </xf>
    <xf numFmtId="0" fontId="5" fillId="0" borderId="0" xfId="2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6" fillId="5" borderId="3" xfId="2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7" fillId="0" borderId="0" xfId="2" applyFont="1" applyAlignment="1">
      <alignment horizontal="left"/>
    </xf>
    <xf numFmtId="0" fontId="5" fillId="4" borderId="0" xfId="0" applyFont="1" applyFill="1" applyAlignment="1">
      <alignment horizontal="center"/>
    </xf>
    <xf numFmtId="0" fontId="5" fillId="0" borderId="0" xfId="2" applyFont="1" applyAlignment="1">
      <alignment horizontal="left" vertical="center"/>
    </xf>
    <xf numFmtId="0" fontId="2" fillId="0" borderId="0" xfId="0" applyFont="1" applyAlignment="1">
      <alignment horizontal="left"/>
    </xf>
    <xf numFmtId="0" fontId="6" fillId="5" borderId="3" xfId="2" applyFont="1" applyFill="1" applyBorder="1" applyAlignment="1">
      <alignment horizontal="left" vertical="center" wrapText="1"/>
    </xf>
    <xf numFmtId="0" fontId="5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8" fillId="6" borderId="4" xfId="0" applyFont="1" applyFill="1" applyBorder="1" applyAlignment="1">
      <alignment vertical="center"/>
    </xf>
    <xf numFmtId="0" fontId="8" fillId="6" borderId="5" xfId="0" applyFont="1" applyFill="1" applyBorder="1" applyAlignment="1">
      <alignment vertical="center"/>
    </xf>
    <xf numFmtId="0" fontId="8" fillId="6" borderId="6" xfId="0" applyFont="1" applyFill="1" applyBorder="1" applyAlignment="1">
      <alignment vertical="center"/>
    </xf>
    <xf numFmtId="0" fontId="8" fillId="6" borderId="7" xfId="0" applyFont="1" applyFill="1" applyBorder="1" applyAlignment="1">
      <alignment vertical="center" wrapText="1"/>
    </xf>
    <xf numFmtId="0" fontId="8" fillId="6" borderId="0" xfId="0" applyFont="1" applyFill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2" fillId="0" borderId="0" xfId="0" applyFont="1"/>
    <xf numFmtId="0" fontId="8" fillId="6" borderId="7" xfId="0" applyFont="1" applyFill="1" applyBorder="1" applyAlignment="1">
      <alignment vertical="center"/>
    </xf>
    <xf numFmtId="0" fontId="8" fillId="6" borderId="0" xfId="0" applyFont="1" applyFill="1" applyAlignment="1">
      <alignment vertical="center"/>
    </xf>
    <xf numFmtId="0" fontId="8" fillId="6" borderId="8" xfId="0" applyFont="1" applyFill="1" applyBorder="1" applyAlignment="1">
      <alignment vertical="center"/>
    </xf>
    <xf numFmtId="0" fontId="9" fillId="0" borderId="0" xfId="0" applyFont="1"/>
    <xf numFmtId="0" fontId="8" fillId="0" borderId="0" xfId="0" applyFont="1" applyAlignment="1">
      <alignment horizontal="center"/>
    </xf>
    <xf numFmtId="0" fontId="8" fillId="6" borderId="9" xfId="0" applyFont="1" applyFill="1" applyBorder="1" applyAlignment="1">
      <alignment vertical="center"/>
    </xf>
    <xf numFmtId="0" fontId="8" fillId="6" borderId="10" xfId="0" applyFont="1" applyFill="1" applyBorder="1" applyAlignment="1">
      <alignment vertical="center"/>
    </xf>
    <xf numFmtId="0" fontId="8" fillId="6" borderId="11" xfId="0" applyFont="1" applyFill="1" applyBorder="1" applyAlignment="1">
      <alignment vertical="center"/>
    </xf>
    <xf numFmtId="0" fontId="8" fillId="6" borderId="9" xfId="0" applyFont="1" applyFill="1" applyBorder="1" applyAlignment="1">
      <alignment vertical="center" wrapText="1"/>
    </xf>
    <xf numFmtId="0" fontId="8" fillId="6" borderId="10" xfId="0" applyFont="1" applyFill="1" applyBorder="1" applyAlignment="1">
      <alignment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8" borderId="12" xfId="0" applyFont="1" applyFill="1" applyBorder="1" applyAlignment="1">
      <alignment horizontal="center" vertical="center"/>
    </xf>
    <xf numFmtId="0" fontId="8" fillId="9" borderId="12" xfId="0" applyFont="1" applyFill="1" applyBorder="1" applyAlignment="1">
      <alignment horizontal="center" vertical="center"/>
    </xf>
    <xf numFmtId="0" fontId="8" fillId="9" borderId="12" xfId="0" applyFont="1" applyFill="1" applyBorder="1" applyAlignment="1">
      <alignment horizontal="center" vertical="center" wrapText="1"/>
    </xf>
    <xf numFmtId="1" fontId="8" fillId="9" borderId="12" xfId="0" applyNumberFormat="1" applyFont="1" applyFill="1" applyBorder="1" applyAlignment="1">
      <alignment horizontal="center" vertical="center" wrapText="1"/>
    </xf>
    <xf numFmtId="0" fontId="8" fillId="9" borderId="12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5" fillId="0" borderId="0" xfId="0" applyFont="1"/>
    <xf numFmtId="0" fontId="5" fillId="4" borderId="0" xfId="0" applyFont="1" applyFill="1"/>
    <xf numFmtId="2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" fontId="5" fillId="6" borderId="0" xfId="0" applyNumberFormat="1" applyFont="1" applyFill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2" fontId="5" fillId="10" borderId="0" xfId="0" applyNumberFormat="1" applyFont="1" applyFill="1" applyAlignment="1">
      <alignment horizontal="center" vertical="center"/>
    </xf>
    <xf numFmtId="0" fontId="5" fillId="11" borderId="0" xfId="0" applyFont="1" applyFill="1"/>
    <xf numFmtId="2" fontId="5" fillId="5" borderId="0" xfId="0" applyNumberFormat="1" applyFont="1" applyFill="1" applyAlignment="1">
      <alignment horizontal="center" vertical="center"/>
    </xf>
    <xf numFmtId="0" fontId="5" fillId="12" borderId="0" xfId="0" applyFont="1" applyFill="1"/>
    <xf numFmtId="0" fontId="11" fillId="0" borderId="0" xfId="0" applyFont="1" applyAlignment="1">
      <alignment horizontal="center"/>
    </xf>
    <xf numFmtId="0" fontId="11" fillId="0" borderId="0" xfId="0" applyFont="1"/>
    <xf numFmtId="0" fontId="5" fillId="5" borderId="0" xfId="0" applyFont="1" applyFill="1"/>
    <xf numFmtId="167" fontId="5" fillId="0" borderId="0" xfId="0" applyNumberFormat="1" applyFont="1" applyAlignment="1">
      <alignment horizontal="center" vertical="center"/>
    </xf>
    <xf numFmtId="2" fontId="5" fillId="6" borderId="0" xfId="0" applyNumberFormat="1" applyFont="1" applyFill="1" applyAlignment="1">
      <alignment horizontal="center" vertical="center"/>
    </xf>
    <xf numFmtId="0" fontId="5" fillId="6" borderId="0" xfId="0" applyFont="1" applyFill="1"/>
    <xf numFmtId="1" fontId="5" fillId="13" borderId="0" xfId="0" applyNumberFormat="1" applyFont="1" applyFill="1" applyAlignment="1">
      <alignment horizontal="center" vertical="center"/>
    </xf>
    <xf numFmtId="2" fontId="5" fillId="13" borderId="0" xfId="0" applyNumberFormat="1" applyFont="1" applyFill="1" applyAlignment="1">
      <alignment horizontal="center" vertical="center"/>
    </xf>
    <xf numFmtId="167" fontId="5" fillId="13" borderId="0" xfId="0" applyNumberFormat="1" applyFont="1" applyFill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1" fontId="5" fillId="5" borderId="0" xfId="0" applyNumberFormat="1" applyFont="1" applyFill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1" fillId="10" borderId="0" xfId="0" applyNumberFormat="1" applyFont="1" applyFill="1" applyAlignment="1">
      <alignment horizontal="center" vertical="center"/>
    </xf>
    <xf numFmtId="0" fontId="5" fillId="14" borderId="0" xfId="0" applyFont="1" applyFill="1"/>
    <xf numFmtId="0" fontId="11" fillId="0" borderId="0" xfId="0" applyFont="1" applyAlignment="1">
      <alignment horizontal="center" vertical="center"/>
    </xf>
    <xf numFmtId="1" fontId="11" fillId="6" borderId="0" xfId="0" applyNumberFormat="1" applyFont="1" applyFill="1" applyAlignment="1">
      <alignment horizontal="center" vertical="center"/>
    </xf>
    <xf numFmtId="0" fontId="2" fillId="15" borderId="0" xfId="0" applyFont="1" applyFill="1"/>
    <xf numFmtId="0" fontId="5" fillId="13" borderId="0" xfId="0" applyFont="1" applyFill="1" applyAlignment="1">
      <alignment horizontal="center"/>
    </xf>
    <xf numFmtId="0" fontId="5" fillId="13" borderId="0" xfId="0" applyFont="1" applyFill="1"/>
    <xf numFmtId="0" fontId="5" fillId="0" borderId="12" xfId="0" applyFont="1" applyBorder="1"/>
    <xf numFmtId="166" fontId="11" fillId="0" borderId="0" xfId="0" applyNumberFormat="1" applyFont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4" borderId="11" xfId="0" applyFont="1" applyFill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</cellXfs>
  <cellStyles count="3">
    <cellStyle name="Currency" xfId="1" builtinId="4"/>
    <cellStyle name="Normal" xfId="0" builtinId="0"/>
    <cellStyle name="Normal 2" xfId="2" xr:uid="{83721855-F5EE-4B1B-A782-DD148D55A2BB}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AEAAAA"/>
        </patternFill>
      </fill>
    </dxf>
    <dxf>
      <fill>
        <patternFill>
          <bgColor rgb="FFAEAAAA"/>
        </patternFill>
      </fill>
    </dxf>
    <dxf>
      <fill>
        <patternFill>
          <bgColor rgb="FFAEAAAA"/>
        </patternFill>
      </fill>
    </dxf>
    <dxf>
      <fill>
        <patternFill>
          <bgColor rgb="FFAEAAAA"/>
        </patternFill>
      </fill>
    </dxf>
    <dxf>
      <fill>
        <patternFill>
          <bgColor rgb="FFAEAAAA"/>
        </patternFill>
      </fill>
    </dxf>
    <dxf>
      <fill>
        <patternFill>
          <bgColor rgb="FFAEAAAA"/>
        </patternFill>
      </fill>
    </dxf>
    <dxf>
      <fill>
        <patternFill>
          <bgColor rgb="FFAEAAAA"/>
        </patternFill>
      </fill>
    </dxf>
    <dxf>
      <fill>
        <patternFill>
          <bgColor rgb="FFAEAAAA"/>
        </patternFill>
      </fill>
    </dxf>
    <dxf>
      <fill>
        <patternFill>
          <bgColor rgb="FFAEAAAA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calcChain" Target="calcChain.xml"/><Relationship Id="rId17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sheetMetadata" Target="metadata.xml"/><Relationship Id="rId5" Type="http://schemas.openxmlformats.org/officeDocument/2006/relationships/externalLink" Target="externalLinks/externalLink3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wgcloud.sharepoint.com/sites/TD0096/outputs/07.48%20Drainage%20Area%20Drawings/Data%20Sources/Final%20DWMP%20Option%20Databas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31001555\Technical\T0%20Temp\01_Storm%20Overflow%20Prioritisation\Prioritisation%20Matrix\NWL_PR24%20storm%20overflow%20reduction%20driver%20prioritisation%20matrix%20-%20V8%20(SWP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NWG\PR24\NWL_PR24%20storm%20overflow%20reduction%20driver%20prioritisation%20matrix%20-%20V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run1-vbimc01\icm\NWL\41528062%20SOAF%20Investigations\Technical\T17%20River\Hydrology\QA%20Spreadsheets\SOAF%20-%20Additional%20Dilution%20Waterbodie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run1-vbimc01\icm\NWL\41528062%20SOAF%20Investigations\Technical\T17%20River\Hydrology\QA%20Spreadsheets\NWG%20-%20Reach%20Evaluatio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DC"/>
      <sheetName val="DA Check - No.Option Type"/>
      <sheetName val="DA Check - Costs - Total and Pi"/>
      <sheetName val="Sheet1"/>
      <sheetName val="Sheet2"/>
      <sheetName val="Sheet3"/>
      <sheetName val="Option Information"/>
      <sheetName val="Sheet6"/>
      <sheetName val="Screen Summary"/>
      <sheetName val="NIDP Scheme"/>
      <sheetName val="Data Validation - Option Names"/>
      <sheetName val="Cost Summary"/>
      <sheetName val="SODRP and Screen Numbers Per L2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AMP</v>
          </cell>
          <cell r="B2" t="str">
            <v>DC</v>
          </cell>
          <cell r="AE2" t="str">
            <v>Alternative Green Cost</v>
          </cell>
        </row>
        <row r="3">
          <cell r="A3" t="str">
            <v>AMP8</v>
          </cell>
          <cell r="B3" t="str">
            <v>Teesside_BRAN SANDS STW_Bran Sands STW_DC_07</v>
          </cell>
          <cell r="AE3"/>
        </row>
        <row r="4">
          <cell r="A4" t="str">
            <v>AMP8</v>
          </cell>
          <cell r="B4" t="str">
            <v>Teesside_BRAN SANDS STW_Bran Sands STW_DC_09</v>
          </cell>
          <cell r="AE4">
            <v>4709400.6506131468</v>
          </cell>
        </row>
        <row r="5">
          <cell r="A5" t="str">
            <v>AMP9</v>
          </cell>
          <cell r="B5" t="str">
            <v>Teesside_BRAN SANDS STW_Bran Sands STW_DC_07</v>
          </cell>
          <cell r="AE5">
            <v>5346005.3007869264</v>
          </cell>
        </row>
        <row r="6">
          <cell r="A6" t="str">
            <v>AMP9</v>
          </cell>
          <cell r="B6" t="str">
            <v>Teesside_BRAN SANDS STW_Bran Sands STW_DC_09</v>
          </cell>
          <cell r="AE6">
            <v>5449456.7855809378</v>
          </cell>
        </row>
        <row r="7">
          <cell r="A7" t="str">
            <v>AMP9</v>
          </cell>
          <cell r="B7" t="str">
            <v>Teesside_BRAN SANDS STW_Bran Sands STW_DC_17</v>
          </cell>
          <cell r="AE7"/>
        </row>
        <row r="8">
          <cell r="A8" t="str">
            <v>AMP11</v>
          </cell>
          <cell r="B8" t="str">
            <v>Teesside_BRAN SANDS STW_Bran Sands STW_DC_04</v>
          </cell>
        </row>
        <row r="9">
          <cell r="A9" t="str">
            <v>AMP11</v>
          </cell>
          <cell r="B9" t="str">
            <v>Teesside_BRAN SANDS STW_Bran Sands STW_DC_05</v>
          </cell>
        </row>
        <row r="11">
          <cell r="A11" t="str">
            <v>AMP8</v>
          </cell>
          <cell r="B11" t="str">
            <v>Northumberland_WOOLER STW_01-D36_DC_01</v>
          </cell>
          <cell r="AE11"/>
        </row>
        <row r="12">
          <cell r="A12" t="str">
            <v>AMP8</v>
          </cell>
          <cell r="B12" t="str">
            <v>Northumberland_WOOLER STW_01-D36_DC_04</v>
          </cell>
          <cell r="AE12">
            <v>1460417.1771884384</v>
          </cell>
        </row>
        <row r="13">
          <cell r="A13" t="str">
            <v>AMP8</v>
          </cell>
          <cell r="B13" t="str">
            <v>Northumberland_WOOLER STW_01-D36_DC_06</v>
          </cell>
          <cell r="AE13"/>
        </row>
        <row r="14">
          <cell r="A14" t="str">
            <v>AMP8</v>
          </cell>
          <cell r="B14" t="str">
            <v>Wear_BISHOP AUCKLAND STW_07-D57_DC_06</v>
          </cell>
          <cell r="AE14"/>
        </row>
        <row r="15">
          <cell r="A15" t="str">
            <v>AMP8</v>
          </cell>
          <cell r="B15" t="str">
            <v>Wear_BISHOP AUCKLAND STW_07-D57_DC_07</v>
          </cell>
          <cell r="AE15"/>
        </row>
        <row r="16">
          <cell r="A16" t="str">
            <v>AMP8</v>
          </cell>
          <cell r="B16" t="str">
            <v>Wear_BISHOP AUCKLAND STW_07-D57_DC_11</v>
          </cell>
          <cell r="AE16"/>
        </row>
        <row r="17">
          <cell r="A17" t="str">
            <v>AMP8</v>
          </cell>
          <cell r="B17" t="str">
            <v>Wear_BISHOP AUCKLAND STW_07-D57_DC_15</v>
          </cell>
          <cell r="AE17"/>
        </row>
        <row r="18">
          <cell r="A18" t="str">
            <v>AMP9</v>
          </cell>
          <cell r="B18" t="str">
            <v>Northumberland_ALNWICK STW_01-D01_DC_06</v>
          </cell>
        </row>
        <row r="19">
          <cell r="A19" t="str">
            <v>AMP9</v>
          </cell>
          <cell r="B19" t="str">
            <v>Northumberland_ALNWICK STW_01-D01_DC_08</v>
          </cell>
          <cell r="AE19">
            <v>10535395.341108188</v>
          </cell>
        </row>
        <row r="20">
          <cell r="A20" t="str">
            <v>AMP9</v>
          </cell>
          <cell r="B20" t="str">
            <v>Wear_BISHOP AUCKLAND STW_07-D57_DC_18</v>
          </cell>
          <cell r="AE20">
            <v>3045449.736886106</v>
          </cell>
        </row>
        <row r="21">
          <cell r="A21" t="str">
            <v>AMP10</v>
          </cell>
          <cell r="B21" t="str">
            <v>Northumberland_ALNWICK STW_01-D01_DC_01</v>
          </cell>
        </row>
        <row r="22">
          <cell r="A22" t="str">
            <v>AMP10</v>
          </cell>
          <cell r="B22" t="str">
            <v>Northumberland_ALNWICK STW_01-D01_DC_02</v>
          </cell>
        </row>
        <row r="23">
          <cell r="A23" t="str">
            <v>AMP10</v>
          </cell>
          <cell r="B23" t="str">
            <v>Northumberland_ALNWICK STW_01-D01_DC_06</v>
          </cell>
        </row>
        <row r="24">
          <cell r="A24" t="str">
            <v>AMP10</v>
          </cell>
          <cell r="B24" t="str">
            <v>Northumberland_ALNWICK STW_01-D01_DC_07</v>
          </cell>
        </row>
        <row r="25">
          <cell r="A25" t="str">
            <v>AMP11</v>
          </cell>
          <cell r="B25" t="str">
            <v>Northumberland_WOOLER STW_01-D36_DC_03</v>
          </cell>
        </row>
        <row r="26">
          <cell r="A26" t="str">
            <v>AMP11</v>
          </cell>
          <cell r="B26" t="str">
            <v>Northumberland_WOOLER STW_01-D36_DC_04</v>
          </cell>
        </row>
        <row r="27">
          <cell r="A27" t="str">
            <v>AMP12</v>
          </cell>
          <cell r="B27" t="str">
            <v>Wear_BISHOP AUCKLAND STW_07-D57_DC_01</v>
          </cell>
        </row>
        <row r="28">
          <cell r="A28" t="str">
            <v>AMP12</v>
          </cell>
          <cell r="B28" t="str">
            <v>Wear_BISHOP AUCKLAND STW_07-D57_DC_02</v>
          </cell>
        </row>
        <row r="29">
          <cell r="A29" t="str">
            <v>AMP12</v>
          </cell>
          <cell r="B29" t="str">
            <v>Wear_BISHOP AUCKLAND STW_07-D57_DC_03</v>
          </cell>
        </row>
        <row r="30">
          <cell r="A30" t="str">
            <v>AMP12</v>
          </cell>
          <cell r="B30" t="str">
            <v>Wear_BISHOP AUCKLAND STW_07-D57_DC_04</v>
          </cell>
        </row>
        <row r="31">
          <cell r="A31" t="str">
            <v>AMP12</v>
          </cell>
          <cell r="B31" t="str">
            <v>Wear_BISHOP AUCKLAND STW_07-D57_DC_05</v>
          </cell>
        </row>
        <row r="32">
          <cell r="A32" t="str">
            <v>AMP12</v>
          </cell>
          <cell r="B32" t="str">
            <v>Wear_BISHOP AUCKLAND STW_07-D57_DC_08</v>
          </cell>
        </row>
        <row r="33">
          <cell r="A33" t="str">
            <v>AMP12</v>
          </cell>
          <cell r="B33" t="str">
            <v>Wear_BISHOP AUCKLAND STW_07-D57_DC_09</v>
          </cell>
        </row>
        <row r="34">
          <cell r="A34" t="str">
            <v>AMP12</v>
          </cell>
          <cell r="B34" t="str">
            <v>Wear_BISHOP AUCKLAND STW_07-D57_DC_10</v>
          </cell>
        </row>
        <row r="35">
          <cell r="A35" t="str">
            <v>AMP12</v>
          </cell>
          <cell r="B35" t="str">
            <v>Wear_BISHOP AUCKLAND STW_07-D57_DC_11</v>
          </cell>
        </row>
        <row r="36">
          <cell r="A36" t="str">
            <v>AMP12</v>
          </cell>
          <cell r="B36" t="str">
            <v>Wear_BISHOP AUCKLAND STW_07-D57_DC_13</v>
          </cell>
        </row>
        <row r="37">
          <cell r="A37" t="str">
            <v>AMP12</v>
          </cell>
          <cell r="B37" t="str">
            <v>Wear_BISHOP AUCKLAND STW_07-D57_DC_14</v>
          </cell>
        </row>
        <row r="38">
          <cell r="A38" t="str">
            <v>AMP12</v>
          </cell>
          <cell r="B38" t="str">
            <v>Wear_BISHOP AUCKLAND STW_07-D57_DC_15</v>
          </cell>
        </row>
        <row r="39">
          <cell r="A39" t="str">
            <v>AMP12</v>
          </cell>
          <cell r="B39" t="str">
            <v>Wear_BISHOP AUCKLAND STW_07-D57_DC_16</v>
          </cell>
        </row>
        <row r="40">
          <cell r="A40" t="str">
            <v>AMP12</v>
          </cell>
          <cell r="B40" t="str">
            <v>Wear_BISHOP AUCKLAND STW_07-D57_DC_17</v>
          </cell>
        </row>
        <row r="41">
          <cell r="A41" t="str">
            <v>N/A</v>
          </cell>
        </row>
        <row r="43">
          <cell r="A43" t="str">
            <v>AMP8</v>
          </cell>
          <cell r="B43" t="str">
            <v>Rural Tyne_LOCKHAUGH STW_04-D16_DC_01</v>
          </cell>
          <cell r="AE43"/>
        </row>
        <row r="44">
          <cell r="A44" t="str">
            <v>AMP8</v>
          </cell>
          <cell r="B44" t="str">
            <v>Rural Tyne_LOCKHAUGH STW_04-D16_DC_02</v>
          </cell>
          <cell r="AE44">
            <v>3603309.7976191514</v>
          </cell>
        </row>
        <row r="45">
          <cell r="A45" t="str">
            <v>AMP8</v>
          </cell>
          <cell r="B45" t="str">
            <v>Rural Tyne_LOCKHAUGH STW_04-D16_DC_03</v>
          </cell>
          <cell r="AE45">
            <v>9089644.8116812389</v>
          </cell>
        </row>
        <row r="46">
          <cell r="A46" t="str">
            <v>AMP8</v>
          </cell>
          <cell r="B46" t="str">
            <v>Rural Tyne_LOCKHAUGH STW_04-D16_DC_04</v>
          </cell>
          <cell r="AE46"/>
        </row>
        <row r="47">
          <cell r="A47" t="str">
            <v>AMP8</v>
          </cell>
          <cell r="B47" t="str">
            <v>Rural Tyne_LOCKHAUGH STW_04-D16_DC_06</v>
          </cell>
          <cell r="AE47"/>
        </row>
        <row r="48">
          <cell r="A48" t="str">
            <v>AMP8</v>
          </cell>
          <cell r="B48" t="str">
            <v>Teesdale_CARLTON &amp; REDMARSHALL STW_10-D15_DC_01</v>
          </cell>
          <cell r="AE48"/>
        </row>
        <row r="49">
          <cell r="A49" t="str">
            <v>AMP8</v>
          </cell>
          <cell r="B49" t="str">
            <v>Teesside_BRAN SANDS STW_Bran Sands STW_DC_25</v>
          </cell>
          <cell r="AE49">
            <v>1501576.6279565222</v>
          </cell>
        </row>
        <row r="50">
          <cell r="A50" t="str">
            <v>AMP8</v>
          </cell>
          <cell r="B50" t="str">
            <v>Teesside_CARLTON &amp; REDMARSHALL STW_11-D61_DC_01</v>
          </cell>
          <cell r="AE50"/>
        </row>
        <row r="51">
          <cell r="A51" t="str">
            <v>AMP8</v>
          </cell>
          <cell r="B51" t="str">
            <v>Teesside_CARLTON &amp; REDMARSHALL STW_11-D61_DC_10</v>
          </cell>
          <cell r="AE51">
            <v>3512137.7036007661</v>
          </cell>
        </row>
        <row r="52">
          <cell r="A52" t="str">
            <v>AMP8</v>
          </cell>
          <cell r="B52" t="str">
            <v>Teesside_CARLTON &amp; REDMARSHALL STW_11-D61_DC_11</v>
          </cell>
          <cell r="AE52"/>
        </row>
        <row r="53">
          <cell r="A53" t="str">
            <v>AMP8</v>
          </cell>
          <cell r="B53" t="str">
            <v>Teesside_Graythorpe STW_DC_01</v>
          </cell>
          <cell r="AE53"/>
        </row>
        <row r="54">
          <cell r="A54" t="str">
            <v>AMP8</v>
          </cell>
          <cell r="B54" t="str">
            <v>Teesside_MARSKE STW_Marske STW_DC_06</v>
          </cell>
          <cell r="AE54">
            <v>4678502.1524777524</v>
          </cell>
        </row>
        <row r="55">
          <cell r="A55" t="str">
            <v>AMP8</v>
          </cell>
          <cell r="B55" t="str">
            <v>Teesside_SEATON CAREW STW_SEATON CAREW STW_DC_02</v>
          </cell>
        </row>
        <row r="56">
          <cell r="A56" t="str">
            <v>AMP8</v>
          </cell>
          <cell r="B56" t="str">
            <v>Teesside_SEATON CAREW STW_SEATON CAREW STW_DC_03</v>
          </cell>
          <cell r="AE56">
            <v>10731257.402848613</v>
          </cell>
        </row>
        <row r="57">
          <cell r="A57" t="str">
            <v>AMP8</v>
          </cell>
          <cell r="B57" t="str">
            <v>Wear_BARKERS HAUGH STW_07-D41_DC_03</v>
          </cell>
          <cell r="AE57"/>
        </row>
        <row r="58">
          <cell r="A58" t="str">
            <v>AMP8</v>
          </cell>
          <cell r="B58" t="str">
            <v>Wear_BARKERS HAUGH STW_07-D41_DC_05</v>
          </cell>
          <cell r="AE58"/>
        </row>
        <row r="59">
          <cell r="A59" t="str">
            <v>AMP8</v>
          </cell>
          <cell r="B59" t="str">
            <v>Wear_BARKERS HAUGH STW_07-D41_DC_06</v>
          </cell>
          <cell r="AE59"/>
        </row>
        <row r="60">
          <cell r="A60" t="str">
            <v>AMP8</v>
          </cell>
          <cell r="B60" t="str">
            <v>Wear_BARKERS HAUGH STW_07-D41_DC_08</v>
          </cell>
          <cell r="AE60">
            <v>7960528.1455829954</v>
          </cell>
        </row>
        <row r="61">
          <cell r="A61" t="str">
            <v>AMP8</v>
          </cell>
          <cell r="B61" t="str">
            <v>Wear_BARKERS HAUGH STW_07-D41_DC_10</v>
          </cell>
          <cell r="AE61"/>
        </row>
        <row r="62">
          <cell r="A62" t="str">
            <v>AMP8</v>
          </cell>
          <cell r="B62" t="str">
            <v>Wear_BARKERS HAUGH STW_07-D41_DC_12</v>
          </cell>
          <cell r="AE62"/>
        </row>
        <row r="63">
          <cell r="A63" t="str">
            <v>AMP8</v>
          </cell>
          <cell r="B63" t="str">
            <v>Wear_HUSTLEDOWN STW_07-D14_DC_03</v>
          </cell>
          <cell r="AE63"/>
        </row>
        <row r="64">
          <cell r="A64" t="str">
            <v>AMP8</v>
          </cell>
          <cell r="B64" t="str">
            <v>Wear_HUSTLEDOWN STW_07-D14_DC_04</v>
          </cell>
          <cell r="AE64"/>
        </row>
        <row r="65">
          <cell r="A65" t="str">
            <v>AMP8</v>
          </cell>
          <cell r="B65" t="str">
            <v>Wear_HUSTLEDOWN STW_07-D14_DC_05</v>
          </cell>
          <cell r="AE65"/>
        </row>
        <row r="66">
          <cell r="A66" t="str">
            <v>AMP8</v>
          </cell>
          <cell r="B66" t="str">
            <v>Wear_HUSTLEDOWN STW_07-D14_DC_06</v>
          </cell>
          <cell r="AE66">
            <v>10484257.927303683</v>
          </cell>
        </row>
        <row r="67">
          <cell r="A67" t="str">
            <v>AMP8</v>
          </cell>
          <cell r="B67" t="str">
            <v>Wear_LEAMSIDE STW_07-D34_DC_01</v>
          </cell>
          <cell r="AE67">
            <v>3661717.0847061239</v>
          </cell>
        </row>
        <row r="68">
          <cell r="A68" t="str">
            <v>AMP8</v>
          </cell>
          <cell r="B68" t="str">
            <v>Wear_LOW WADSWORTH STW_LOW WADSWORTH STW_DC_01</v>
          </cell>
          <cell r="AE68"/>
        </row>
        <row r="69">
          <cell r="A69" t="str">
            <v>AMP8</v>
          </cell>
          <cell r="B69" t="str">
            <v>Wear_LOW WADSWORTH STW_LOW WADSWORTH STW_DC_05</v>
          </cell>
          <cell r="AE69">
            <v>6872267.5749007817</v>
          </cell>
        </row>
        <row r="70">
          <cell r="A70" t="str">
            <v>AMP8</v>
          </cell>
          <cell r="B70" t="str">
            <v>Wear_LOW WADSWORTH STW_LOW WADSWORTH STW_DC_06</v>
          </cell>
          <cell r="AE70"/>
        </row>
        <row r="71">
          <cell r="A71" t="str">
            <v>AMP8</v>
          </cell>
          <cell r="B71" t="str">
            <v>Wear_LOW WADSWORTH STW_LOW WADSWORTH STW_DC_07</v>
          </cell>
          <cell r="AE71"/>
        </row>
        <row r="72">
          <cell r="A72" t="str">
            <v>AMP8</v>
          </cell>
          <cell r="B72" t="str">
            <v>Wear_TUDHOE MILL STW_TUDHOE MILL STW_DC_05</v>
          </cell>
          <cell r="AE72"/>
        </row>
        <row r="73">
          <cell r="A73" t="str">
            <v>AMP8</v>
          </cell>
          <cell r="B73" t="str">
            <v>Wear_TUDHOE MILL STW_TUDHOE MILL STW_DC_07</v>
          </cell>
          <cell r="AE73"/>
        </row>
        <row r="74">
          <cell r="A74" t="str">
            <v>AMP8</v>
          </cell>
          <cell r="B74" t="str">
            <v>Wear_TUDHOE MILL STW_TUDHOE MILL STW_DC_10</v>
          </cell>
          <cell r="AE74">
            <v>9507596.091594182</v>
          </cell>
        </row>
        <row r="75">
          <cell r="A75" t="str">
            <v>AMP9</v>
          </cell>
          <cell r="B75" t="str">
            <v>Northumberland_LYNEMOUTH STW_LYNEMOUTH STW_DC_01</v>
          </cell>
          <cell r="AE75"/>
        </row>
        <row r="76">
          <cell r="A76" t="str">
            <v>AMP9</v>
          </cell>
          <cell r="B76" t="str">
            <v>Northumberland_LYNEMOUTH STW_LYNEMOUTH STW_DC_02</v>
          </cell>
          <cell r="AE76"/>
        </row>
        <row r="77">
          <cell r="A77" t="str">
            <v>AMP9</v>
          </cell>
          <cell r="B77" t="str">
            <v>Northumberland_LYNEMOUTH STW_LYNEMOUTH STW_DC_03</v>
          </cell>
          <cell r="AE77">
            <v>492096.94832527707</v>
          </cell>
        </row>
        <row r="78">
          <cell r="A78" t="str">
            <v>AMP9</v>
          </cell>
          <cell r="B78" t="str">
            <v>Rural Tyne_ALSTON STW_03-D63_DC_03</v>
          </cell>
          <cell r="AE78"/>
        </row>
        <row r="79">
          <cell r="A79" t="str">
            <v>AMP9</v>
          </cell>
          <cell r="B79" t="str">
            <v>Teesdale_AYCLIFFE STW_10-D22_DC_02</v>
          </cell>
          <cell r="AE79">
            <v>2955176.4630691945</v>
          </cell>
        </row>
        <row r="80">
          <cell r="A80" t="str">
            <v>AMP9</v>
          </cell>
          <cell r="B80" t="str">
            <v>Teesdale_AYCLIFFE STW_10-D22_DC_05</v>
          </cell>
          <cell r="AE80"/>
        </row>
        <row r="81">
          <cell r="A81" t="str">
            <v>AMP9</v>
          </cell>
          <cell r="B81" t="str">
            <v>Teesdale_AYCLIFFE STW_10-D22_DC_06</v>
          </cell>
          <cell r="AE81"/>
        </row>
        <row r="82">
          <cell r="A82" t="str">
            <v>AMP9</v>
          </cell>
          <cell r="B82" t="str">
            <v>Teesside_BRAN SANDS STW_Bran Sands STW_DC_24</v>
          </cell>
          <cell r="AE82">
            <v>7808242.1468127752</v>
          </cell>
        </row>
        <row r="83">
          <cell r="A83" t="str">
            <v>AMP9</v>
          </cell>
          <cell r="B83" t="str">
            <v>Teesside_BRAN SANDS STW_Bran Sands STW_DC_36</v>
          </cell>
          <cell r="AE83"/>
        </row>
        <row r="84">
          <cell r="A84" t="str">
            <v>AMP9</v>
          </cell>
          <cell r="B84" t="str">
            <v>Teesside_GREATHAM STW_11-D29_DC_01</v>
          </cell>
          <cell r="AE84"/>
        </row>
        <row r="85">
          <cell r="A85" t="str">
            <v>AMP9</v>
          </cell>
          <cell r="B85" t="str">
            <v>Teesside_GREATHAM STW_11-D29_DC_02</v>
          </cell>
          <cell r="AE85"/>
        </row>
        <row r="86">
          <cell r="A86" t="str">
            <v>AMP9</v>
          </cell>
          <cell r="B86" t="str">
            <v>Teesside_MARSKE STW_Marske STW_DC_06</v>
          </cell>
          <cell r="AE86"/>
        </row>
        <row r="87">
          <cell r="A87" t="str">
            <v>AMP9</v>
          </cell>
          <cell r="B87" t="str">
            <v>Tyneside_HOWDON STW_A-Leg_DC_05</v>
          </cell>
          <cell r="AE87"/>
        </row>
        <row r="88">
          <cell r="A88" t="str">
            <v>AMP9</v>
          </cell>
          <cell r="B88" t="str">
            <v>Tyneside_HOWDON STW_A-Leg_DC_14</v>
          </cell>
          <cell r="AE88"/>
        </row>
        <row r="89">
          <cell r="A89" t="str">
            <v>AMP9</v>
          </cell>
          <cell r="B89" t="str">
            <v>Tyneside_HOWDON STW_A-Leg_DC_20</v>
          </cell>
          <cell r="AE89"/>
        </row>
        <row r="90">
          <cell r="A90" t="str">
            <v>AMP9</v>
          </cell>
          <cell r="B90" t="str">
            <v>Tyneside_HOWDON STW_E W-Leg_DC_04</v>
          </cell>
          <cell r="AE90"/>
        </row>
        <row r="91">
          <cell r="A91" t="str">
            <v>AMP9</v>
          </cell>
          <cell r="B91" t="str">
            <v>Tyneside_HOWDON STW_E W-Leg_DC_12</v>
          </cell>
          <cell r="AE91"/>
        </row>
        <row r="92">
          <cell r="A92" t="str">
            <v>AMP9</v>
          </cell>
          <cell r="B92" t="str">
            <v>Tyneside_HOWDON STW_E W-Leg_DC_13</v>
          </cell>
          <cell r="AE92">
            <v>1675611.4653077342</v>
          </cell>
        </row>
        <row r="93">
          <cell r="A93" t="str">
            <v>AMP9</v>
          </cell>
          <cell r="B93" t="str">
            <v>Wear_BARKERS HAUGH STW_07-D41_DC_05</v>
          </cell>
          <cell r="AE93"/>
        </row>
        <row r="94">
          <cell r="A94" t="str">
            <v>AMP9</v>
          </cell>
          <cell r="B94" t="str">
            <v>Wear_BARKERS HAUGH STW_07-D41_DC_11</v>
          </cell>
          <cell r="AE94"/>
        </row>
        <row r="95">
          <cell r="A95" t="str">
            <v>AMP9</v>
          </cell>
          <cell r="B95" t="str">
            <v>Wear_HUSTLEDOWN STW_07-D14_DC_02</v>
          </cell>
          <cell r="AE95"/>
        </row>
        <row r="96">
          <cell r="A96" t="str">
            <v>AMP9</v>
          </cell>
          <cell r="B96" t="str">
            <v>Wear_LOW WADSWORTH STW_LOW WADSWORTH STW_DC_06</v>
          </cell>
        </row>
        <row r="97">
          <cell r="A97" t="str">
            <v>AMP9</v>
          </cell>
          <cell r="B97" t="str">
            <v>Wear_LOW WADSWORTH STW_LOW WADSWORTH STW_DC_09</v>
          </cell>
        </row>
        <row r="98">
          <cell r="A98" t="str">
            <v>AMP9</v>
          </cell>
          <cell r="B98" t="str">
            <v>Wear_SEDGELETCH STW_SEDGELETCH STW_DC_09</v>
          </cell>
        </row>
        <row r="99">
          <cell r="A99" t="str">
            <v>AMP9</v>
          </cell>
          <cell r="B99" t="str">
            <v>Wear_STANHOPE STW_06-D09_DC_01</v>
          </cell>
        </row>
        <row r="100">
          <cell r="A100" t="str">
            <v>AMP10</v>
          </cell>
          <cell r="B100" t="str">
            <v>Northumberland_ALNMOUTH STW_Alnmouth STW_DC_04</v>
          </cell>
        </row>
        <row r="101">
          <cell r="A101" t="str">
            <v>AMP10</v>
          </cell>
          <cell r="B101" t="str">
            <v>Rural Tyne_HEDDON ON THE WALL STW_03-D01_DC_01</v>
          </cell>
        </row>
        <row r="102">
          <cell r="A102" t="str">
            <v>AMP10</v>
          </cell>
          <cell r="B102" t="str">
            <v>Rural Tyne_LOCKHAUGH STW_04-D16_DC_01</v>
          </cell>
        </row>
        <row r="103">
          <cell r="A103" t="str">
            <v>AMP10</v>
          </cell>
          <cell r="B103" t="str">
            <v>Rural Tyne_LOCKHAUGH STW_04-D16_DC_02</v>
          </cell>
        </row>
        <row r="104">
          <cell r="A104" t="str">
            <v>AMP10</v>
          </cell>
          <cell r="B104" t="str">
            <v>Rural Tyne_LOCKHAUGH STW_04-D16_DC_04</v>
          </cell>
        </row>
        <row r="105">
          <cell r="A105" t="str">
            <v>AMP10</v>
          </cell>
          <cell r="B105" t="str">
            <v>Rural Tyne_LOCKHAUGH STW_04-D16_DC_05</v>
          </cell>
        </row>
        <row r="106">
          <cell r="A106" t="str">
            <v>AMP10</v>
          </cell>
          <cell r="B106" t="str">
            <v>Rural Tyne_LOCKHAUGH STW_04-D16_DC_06</v>
          </cell>
        </row>
        <row r="107">
          <cell r="A107" t="str">
            <v>AMP10</v>
          </cell>
          <cell r="B107" t="str">
            <v>Teesside_HUTTON RUDBY STW_11-D20_DC_01</v>
          </cell>
        </row>
        <row r="108">
          <cell r="A108" t="str">
            <v>AMP10</v>
          </cell>
          <cell r="B108" t="str">
            <v>Teesside_HUTTON RUDBY STW_11-D20_DC_04</v>
          </cell>
        </row>
        <row r="109">
          <cell r="A109" t="str">
            <v>AMP10</v>
          </cell>
          <cell r="B109" t="str">
            <v>Teesside_MARSKE STW_Marske STW_DC_06</v>
          </cell>
        </row>
        <row r="110">
          <cell r="A110" t="str">
            <v>AMP10</v>
          </cell>
          <cell r="B110" t="str">
            <v>Tyneside_HOWDON STW_A-Leg_DC_14</v>
          </cell>
        </row>
        <row r="111">
          <cell r="A111" t="str">
            <v>AMP10</v>
          </cell>
          <cell r="B111" t="str">
            <v>Wear_BARKERS HAUGH STW_07-D41_DC_07</v>
          </cell>
        </row>
        <row r="112">
          <cell r="A112" t="str">
            <v>AMP10</v>
          </cell>
          <cell r="B112" t="str">
            <v>Wear_LEAMSIDE STW_07-D34_DC_01</v>
          </cell>
        </row>
        <row r="113">
          <cell r="A113" t="str">
            <v>AMP10</v>
          </cell>
          <cell r="B113" t="str">
            <v>Wear_STANHOPE STW_06-D09_DC_01</v>
          </cell>
        </row>
        <row r="114">
          <cell r="A114" t="str">
            <v>AMP10</v>
          </cell>
          <cell r="B114" t="str">
            <v>Wear_STANHOPE STW_06-D09_DC_03</v>
          </cell>
        </row>
        <row r="115">
          <cell r="A115" t="str">
            <v>AMP10</v>
          </cell>
          <cell r="B115" t="str">
            <v>Wear_TUDHOE MILL STW_TUDHOE MILL STW_DC_10</v>
          </cell>
        </row>
        <row r="116">
          <cell r="A116" t="str">
            <v>AMP11</v>
          </cell>
          <cell r="B116" t="str">
            <v>Northumberland_CRASTER SOUTH ACRES STW_01-D29_DC_01</v>
          </cell>
        </row>
        <row r="117">
          <cell r="A117" t="str">
            <v>AMP11</v>
          </cell>
          <cell r="B117" t="str">
            <v>Northumberland_HARBOTTLE STW_01-D14_DC_01</v>
          </cell>
        </row>
        <row r="118">
          <cell r="A118" t="str">
            <v>AMP11</v>
          </cell>
          <cell r="B118" t="str">
            <v>Teesdale_AYCLIFFE STW_10-D22_DC_01</v>
          </cell>
        </row>
        <row r="119">
          <cell r="A119" t="str">
            <v>AMP11</v>
          </cell>
          <cell r="B119" t="str">
            <v>Teesdale_AYCLIFFE STW_10-D22_DC_03</v>
          </cell>
        </row>
        <row r="120">
          <cell r="A120" t="str">
            <v>AMP11</v>
          </cell>
          <cell r="B120" t="str">
            <v>Teesdale_AYCLIFFE STW_10-D22_DC_04</v>
          </cell>
        </row>
        <row r="121">
          <cell r="A121" t="str">
            <v>AMP11</v>
          </cell>
          <cell r="B121" t="str">
            <v>Teesdale_AYCLIFFE STW_10-D22_DC_05</v>
          </cell>
        </row>
        <row r="122">
          <cell r="A122" t="str">
            <v>AMP11</v>
          </cell>
          <cell r="B122" t="str">
            <v>Teesdale_BARNINGHAM STW_09-D15_DC_01</v>
          </cell>
        </row>
        <row r="123">
          <cell r="A123" t="str">
            <v>AMP11</v>
          </cell>
          <cell r="B123" t="str">
            <v>Teesdale_MANFIELD STW_10-D14_DC_01</v>
          </cell>
        </row>
        <row r="124">
          <cell r="A124" t="str">
            <v>AMP11</v>
          </cell>
          <cell r="B124" t="str">
            <v>Teesside_BRAN SANDS STW_Bran Sands STW_DC_25</v>
          </cell>
        </row>
        <row r="125">
          <cell r="A125" t="str">
            <v>AMP11</v>
          </cell>
          <cell r="B125" t="str">
            <v>Teesside_BRAN SANDS STW_Bran Sands STW_DC_36</v>
          </cell>
        </row>
        <row r="126">
          <cell r="A126" t="str">
            <v>AMP11</v>
          </cell>
          <cell r="B126" t="str">
            <v>Teesside_BRAN SANDS STW_Bran Sands STW_DC_37</v>
          </cell>
        </row>
        <row r="127">
          <cell r="A127" t="str">
            <v>AMP11</v>
          </cell>
          <cell r="B127" t="str">
            <v>Teesside_BRAN SANDS STW_Bran Sands STW_DC_38</v>
          </cell>
        </row>
        <row r="128">
          <cell r="A128" t="str">
            <v>AMP11</v>
          </cell>
          <cell r="B128" t="str">
            <v>Teesside_BRAN SANDS STW_Bran Sands STW_DC_53</v>
          </cell>
        </row>
        <row r="129">
          <cell r="A129" t="str">
            <v>AMP11</v>
          </cell>
          <cell r="B129" t="str">
            <v>Teesside_GREATHAM STW_11-D29_DC_02</v>
          </cell>
        </row>
        <row r="130">
          <cell r="A130" t="str">
            <v>AMP11</v>
          </cell>
          <cell r="B130" t="str">
            <v>Teesside_SEATON CAREW STW_SEATON CAREW STW_DC_08</v>
          </cell>
        </row>
        <row r="131">
          <cell r="A131" t="str">
            <v>AMP11</v>
          </cell>
          <cell r="B131" t="str">
            <v>Wear_LOW WADSWORTH STW_LOW WADSWORTH STW_DC_03</v>
          </cell>
        </row>
        <row r="132">
          <cell r="A132" t="str">
            <v>AMP11</v>
          </cell>
          <cell r="B132" t="str">
            <v>Wear_LOW WADSWORTH STW_LOW WADSWORTH STW_DC_06</v>
          </cell>
        </row>
        <row r="133">
          <cell r="A133" t="str">
            <v>AMP11</v>
          </cell>
          <cell r="B133" t="str">
            <v>Wear_RAMSHAW STW_07-D54_DC_01</v>
          </cell>
        </row>
        <row r="134">
          <cell r="A134" t="str">
            <v>AMP11</v>
          </cell>
          <cell r="B134" t="str">
            <v>Wear_RAMSHAW STW_07-D54_DC_02</v>
          </cell>
        </row>
        <row r="135">
          <cell r="A135" t="str">
            <v>AMP11</v>
          </cell>
          <cell r="B135" t="str">
            <v>Wear_WILLINGTON STW_WILLINGTON STW_DC_04</v>
          </cell>
        </row>
        <row r="136">
          <cell r="A136" t="str">
            <v>AMP12</v>
          </cell>
          <cell r="B136" t="str">
            <v>Northumberland_LYNEMOUTH STW_LYNEMOUTH STW_DC_01</v>
          </cell>
        </row>
        <row r="137">
          <cell r="A137" t="str">
            <v>AMP12</v>
          </cell>
          <cell r="B137" t="str">
            <v>Northumberland_LYNEMOUTH STW_LYNEMOUTH STW_DC_03</v>
          </cell>
        </row>
        <row r="138">
          <cell r="A138" t="str">
            <v>AMP12</v>
          </cell>
          <cell r="B138" t="str">
            <v>Rural Tyne_ALSTON STW_03-D63_DC_01</v>
          </cell>
        </row>
        <row r="139">
          <cell r="A139" t="str">
            <v>AMP12</v>
          </cell>
          <cell r="B139" t="str">
            <v>Rural Tyne_ALSTON STW_03-D63_DC_02</v>
          </cell>
        </row>
        <row r="140">
          <cell r="A140" t="str">
            <v>AMP12</v>
          </cell>
          <cell r="B140" t="str">
            <v>Rural Tyne_BELLINGHAM STW_03-D35_DC_01</v>
          </cell>
        </row>
        <row r="141">
          <cell r="A141" t="str">
            <v>AMP12</v>
          </cell>
          <cell r="B141" t="str">
            <v>Tyneside_HOWDON STW_A-Leg_DC_01</v>
          </cell>
        </row>
        <row r="142">
          <cell r="A142" t="str">
            <v>AMP12</v>
          </cell>
          <cell r="B142" t="str">
            <v>Tyneside_HOWDON STW_A-Leg_DC_05</v>
          </cell>
        </row>
        <row r="143">
          <cell r="A143" t="str">
            <v>AMP12</v>
          </cell>
          <cell r="B143" t="str">
            <v>Tyneside_HOWDON STW_A-Leg_DC_06</v>
          </cell>
        </row>
        <row r="144">
          <cell r="A144" t="str">
            <v>AMP12</v>
          </cell>
          <cell r="B144" t="str">
            <v>Tyneside_HOWDON STW_A-Leg_DC_07</v>
          </cell>
        </row>
        <row r="145">
          <cell r="A145" t="str">
            <v>AMP12</v>
          </cell>
          <cell r="B145" t="str">
            <v>Tyneside_HOWDON STW_A-Leg_DC_20</v>
          </cell>
        </row>
        <row r="146">
          <cell r="A146" t="str">
            <v>AMP12</v>
          </cell>
          <cell r="B146" t="str">
            <v>Tyneside_HOWDON STW_E W-Leg_DC_12</v>
          </cell>
        </row>
        <row r="147">
          <cell r="A147" t="str">
            <v>AMP12</v>
          </cell>
          <cell r="B147" t="str">
            <v>Tyneside_HOWDON STW_E W-Leg_DC_13</v>
          </cell>
        </row>
        <row r="148">
          <cell r="A148" t="str">
            <v>AMP12</v>
          </cell>
          <cell r="B148" t="str">
            <v>Wear_HUSTLEDOWN STW_07-D14_DC_01</v>
          </cell>
        </row>
        <row r="149">
          <cell r="A149" t="str">
            <v>AMP12</v>
          </cell>
          <cell r="B149" t="str">
            <v>Wear_HUSTLEDOWN STW_07-D14_DC_05</v>
          </cell>
        </row>
        <row r="150">
          <cell r="A150" t="str">
            <v>AMP12</v>
          </cell>
          <cell r="B150" t="str">
            <v>Wear_SEDGELETCH STW_SEDGELETCH STW_DC_05</v>
          </cell>
        </row>
        <row r="151">
          <cell r="A151" t="str">
            <v>AMP12</v>
          </cell>
          <cell r="B151" t="str">
            <v>Wear_SEDGELETCH STW_SEDGELETCH STW_DC_06</v>
          </cell>
        </row>
        <row r="152">
          <cell r="A152" t="str">
            <v>AMP12</v>
          </cell>
          <cell r="B152" t="str">
            <v>Wear_SEDGELETCH STW_SEDGELETCH STW_DC_11</v>
          </cell>
        </row>
        <row r="153">
          <cell r="A153" t="str">
            <v>AMP12</v>
          </cell>
          <cell r="B153" t="str">
            <v>Wear_SEDGELETCH STW_SEDGELETCH STW_DC_12</v>
          </cell>
        </row>
        <row r="154">
          <cell r="A154" t="str">
            <v>AMP12</v>
          </cell>
          <cell r="B154" t="str">
            <v>Wear_SEDGELETCH STW_SEDGELETCH STW_DC_13</v>
          </cell>
        </row>
        <row r="155">
          <cell r="A155" t="str">
            <v>AMP12</v>
          </cell>
          <cell r="B155" t="str">
            <v>Wear_SEDGELETCH STW_SEDGELETCH STW_DC_14</v>
          </cell>
        </row>
        <row r="156">
          <cell r="A156" t="str">
            <v>AMP12</v>
          </cell>
          <cell r="B156" t="str">
            <v>Wear_SEDGELETCH STW_SEDGELETCH STW_DC_15</v>
          </cell>
        </row>
        <row r="157">
          <cell r="A157" t="str">
            <v>AMP12</v>
          </cell>
          <cell r="B157" t="str">
            <v>Wear_SEDGELETCH STW_SEDGELETCH STW_DC_17</v>
          </cell>
        </row>
        <row r="158">
          <cell r="A158" t="str">
            <v>AMP12</v>
          </cell>
          <cell r="B158" t="str">
            <v>Wear_SEDGELETCH STW_SEDGELETCH STW_DC_21</v>
          </cell>
        </row>
        <row r="159">
          <cell r="A159" t="str">
            <v>AMP12</v>
          </cell>
          <cell r="B159" t="str">
            <v>Wear_TUDHOE MILL STW_TUDHOE MILL STW_DC_08</v>
          </cell>
        </row>
        <row r="160">
          <cell r="A160" t="str">
            <v>N/A</v>
          </cell>
        </row>
        <row r="161">
          <cell r="A161" t="str">
            <v>N/A</v>
          </cell>
        </row>
        <row r="162">
          <cell r="A162" t="str">
            <v>N/A</v>
          </cell>
        </row>
        <row r="163">
          <cell r="A163" t="str">
            <v>N/A</v>
          </cell>
        </row>
        <row r="190">
          <cell r="A190" t="str">
            <v>AMP8</v>
          </cell>
          <cell r="B190" t="str">
            <v>Northumberland_BERWICK UPON TWEED STW_01-D35_DC_01</v>
          </cell>
          <cell r="AE190"/>
        </row>
        <row r="191">
          <cell r="A191" t="str">
            <v>AMP8</v>
          </cell>
          <cell r="B191" t="str">
            <v>Northumberland_BERWICK UPON TWEED STW_01-D35_DC_04</v>
          </cell>
          <cell r="AE191"/>
        </row>
        <row r="192">
          <cell r="A192" t="str">
            <v>AMP8</v>
          </cell>
          <cell r="B192" t="str">
            <v>Northumberland_BERWICK UPON TWEED STW_01-D35_DC_05</v>
          </cell>
          <cell r="AE192"/>
        </row>
        <row r="193">
          <cell r="A193" t="str">
            <v>AMP8</v>
          </cell>
          <cell r="B193" t="str">
            <v>Northumberland_BERWICK UPON TWEED STW_01-D35_DC_07</v>
          </cell>
          <cell r="AE193"/>
        </row>
        <row r="194">
          <cell r="A194" t="str">
            <v>AMP8</v>
          </cell>
          <cell r="B194" t="str">
            <v>Northumberland_BERWICK UPON TWEED STW_01-D35_DC_08</v>
          </cell>
          <cell r="AE194"/>
        </row>
        <row r="195">
          <cell r="A195" t="str">
            <v>AMP8</v>
          </cell>
          <cell r="B195" t="str">
            <v>Northumberland_BERWICK UPON TWEED STW_01-D35_DC_09</v>
          </cell>
          <cell r="AE195"/>
        </row>
        <row r="196">
          <cell r="A196" t="str">
            <v>AMP8</v>
          </cell>
          <cell r="B196" t="str">
            <v>Northumberland_CAMBOIS STW_02-D46_DC_01</v>
          </cell>
          <cell r="AE196"/>
        </row>
        <row r="197">
          <cell r="A197" t="str">
            <v>AMP8</v>
          </cell>
          <cell r="B197" t="str">
            <v>Northumberland_CAMBOIS STW_02-D46_DC_02</v>
          </cell>
          <cell r="AE197"/>
        </row>
        <row r="198">
          <cell r="A198" t="str">
            <v>AMP8</v>
          </cell>
          <cell r="B198" t="str">
            <v>Northumberland_CAMBOIS STW_02-D46_DC_09</v>
          </cell>
          <cell r="AE198">
            <v>16882006.440801743</v>
          </cell>
        </row>
        <row r="199">
          <cell r="A199" t="str">
            <v>AMP8</v>
          </cell>
          <cell r="B199" t="str">
            <v>Northumberland_CAMBOIS STW_02-D46_DC_10</v>
          </cell>
          <cell r="AE199"/>
        </row>
        <row r="200">
          <cell r="A200" t="str">
            <v>AMP8</v>
          </cell>
          <cell r="B200" t="str">
            <v>Northumberland_FELTON STW_01-D05_DC_03</v>
          </cell>
          <cell r="AE200"/>
        </row>
        <row r="201">
          <cell r="A201" t="str">
            <v>AMP8</v>
          </cell>
          <cell r="B201" t="str">
            <v>Northumberland_FELTON STW_01-D05_DC_05</v>
          </cell>
          <cell r="AE201"/>
        </row>
        <row r="202">
          <cell r="A202" t="str">
            <v>AMP8</v>
          </cell>
          <cell r="B202" t="str">
            <v>Rural Tyne_BIRTLEY STW_BIRTLEY STW_DC_05</v>
          </cell>
          <cell r="AE202"/>
        </row>
        <row r="203">
          <cell r="A203" t="str">
            <v>AMP8</v>
          </cell>
          <cell r="B203" t="str">
            <v>Rural Tyne_CONSETT STW_CONSETT STW_DC_03</v>
          </cell>
          <cell r="AE203"/>
        </row>
        <row r="204">
          <cell r="A204" t="str">
            <v>AMP8</v>
          </cell>
          <cell r="B204" t="str">
            <v>Rural Tyne_CONSETT STW_CONSETT STW_DC_05</v>
          </cell>
          <cell r="AE204">
            <v>4602983.7126315963</v>
          </cell>
        </row>
        <row r="205">
          <cell r="A205" t="str">
            <v>AMP8</v>
          </cell>
          <cell r="B205" t="str">
            <v>Rural Tyne_CONSETT STW_CONSETT STW_DC_06</v>
          </cell>
          <cell r="AE205"/>
        </row>
        <row r="206">
          <cell r="A206" t="str">
            <v>AMP8</v>
          </cell>
          <cell r="B206" t="str">
            <v>Teesdale_STRESSHOLME STW_10-DST_DC_06</v>
          </cell>
          <cell r="AE206"/>
        </row>
        <row r="207">
          <cell r="A207" t="str">
            <v>AMP8</v>
          </cell>
          <cell r="B207" t="str">
            <v>Teesside_BRAN SANDS STW_Bran Sands STW_DC_11</v>
          </cell>
          <cell r="AE207"/>
        </row>
        <row r="208">
          <cell r="A208" t="str">
            <v>AMP8</v>
          </cell>
          <cell r="B208" t="str">
            <v>Teesside_BRAN SANDS STW_Bran Sands STW_DC_12</v>
          </cell>
          <cell r="AE208"/>
        </row>
        <row r="209">
          <cell r="A209" t="str">
            <v>AMP8</v>
          </cell>
          <cell r="B209" t="str">
            <v>Teesside_BRAN SANDS STW_Bran Sands STW_DC_28</v>
          </cell>
          <cell r="AE209"/>
        </row>
        <row r="210">
          <cell r="A210" t="str">
            <v>AMP8</v>
          </cell>
          <cell r="B210" t="str">
            <v>Teesside_BRAN SANDS STW_Bran Sands STW_DC_31</v>
          </cell>
          <cell r="AE210"/>
        </row>
        <row r="211">
          <cell r="A211" t="str">
            <v>AMP8</v>
          </cell>
          <cell r="B211" t="str">
            <v>Teesside_MARSKE STW_Marske STW_DC_02</v>
          </cell>
          <cell r="AE211"/>
        </row>
        <row r="212">
          <cell r="A212" t="str">
            <v>AMP8</v>
          </cell>
          <cell r="B212" t="str">
            <v>Teesside_MARSKE STW_Marske STW_DC_04</v>
          </cell>
          <cell r="AE212"/>
        </row>
        <row r="213">
          <cell r="A213" t="str">
            <v>AMP8</v>
          </cell>
          <cell r="B213" t="str">
            <v>Teesside_MARSKE STW_Marske STW_DC_08</v>
          </cell>
          <cell r="AE213"/>
        </row>
        <row r="214">
          <cell r="A214" t="str">
            <v>AMP8</v>
          </cell>
          <cell r="B214" t="str">
            <v>Teesside_MARSKE STW_Marske STW_DC_09</v>
          </cell>
          <cell r="AE214"/>
        </row>
        <row r="215">
          <cell r="A215" t="str">
            <v>AMP8</v>
          </cell>
          <cell r="B215" t="str">
            <v>Teesside_MARSKE STW_Marske STW_DC_10</v>
          </cell>
          <cell r="AE215"/>
        </row>
        <row r="216">
          <cell r="A216" t="str">
            <v>AMP8</v>
          </cell>
          <cell r="B216" t="str">
            <v>Teesside_MARSKE STW_Marske STW_DC_16</v>
          </cell>
          <cell r="AE216"/>
        </row>
        <row r="217">
          <cell r="A217" t="str">
            <v>AMP8</v>
          </cell>
          <cell r="B217" t="str">
            <v>Teesside_SEATON CAREW STW_SEATON CAREW STW_DC_11</v>
          </cell>
          <cell r="AE217"/>
        </row>
        <row r="218">
          <cell r="A218" t="str">
            <v>AMP8</v>
          </cell>
          <cell r="B218" t="str">
            <v>Tyneside_HOWDON STW_B D-Leg_DC_01</v>
          </cell>
          <cell r="AE218"/>
        </row>
        <row r="219">
          <cell r="A219" t="str">
            <v>AMP8</v>
          </cell>
          <cell r="B219" t="str">
            <v>Tyneside_HOWDON STW_B D-Leg_DC_02</v>
          </cell>
          <cell r="AE219"/>
        </row>
        <row r="220">
          <cell r="A220" t="str">
            <v>AMP8</v>
          </cell>
          <cell r="B220" t="str">
            <v>Tyneside_HOWDON STW_B D-Leg_DC_03</v>
          </cell>
          <cell r="AE220"/>
        </row>
        <row r="221">
          <cell r="A221" t="str">
            <v>AMP8</v>
          </cell>
          <cell r="B221" t="str">
            <v>Tyneside_HOWDON STW_B D-Leg_DC_05</v>
          </cell>
          <cell r="AE221"/>
        </row>
        <row r="222">
          <cell r="A222" t="str">
            <v>AMP8</v>
          </cell>
          <cell r="B222" t="str">
            <v>Tyneside_HOWDON STW_B D-Leg_DC_15</v>
          </cell>
          <cell r="AE222"/>
        </row>
        <row r="223">
          <cell r="A223" t="str">
            <v>AMP8</v>
          </cell>
          <cell r="B223" t="str">
            <v>Tyneside_HOWDON STW_C-Leg_DC_07</v>
          </cell>
          <cell r="AE223"/>
        </row>
        <row r="224">
          <cell r="A224" t="str">
            <v>AMP8</v>
          </cell>
          <cell r="B224" t="str">
            <v>Wear_BELMONT STW_07-D35_DC_01</v>
          </cell>
          <cell r="AE224"/>
        </row>
        <row r="225">
          <cell r="A225" t="str">
            <v>AMP8</v>
          </cell>
          <cell r="B225" t="str">
            <v>Wear_BELMONT STW_07-D35_DC_05</v>
          </cell>
          <cell r="AE225"/>
        </row>
        <row r="226">
          <cell r="A226" t="str">
            <v>AMP8</v>
          </cell>
          <cell r="B226" t="str">
            <v>Wear_CHESTER LE STREET STW_CHESTER LE STREET STW_DC_05</v>
          </cell>
          <cell r="AE226"/>
        </row>
        <row r="227">
          <cell r="A227" t="str">
            <v>AMP8</v>
          </cell>
          <cell r="B227" t="str">
            <v>Wear_CHESTER LE STREET STW_CHESTER LE STREET STW_DC_08</v>
          </cell>
          <cell r="AE227"/>
        </row>
        <row r="228">
          <cell r="A228" t="str">
            <v>AMP8</v>
          </cell>
          <cell r="B228" t="str">
            <v>Wear_CHESTER LE STREET STW_CHESTER LE STREET STW_DC_10</v>
          </cell>
          <cell r="AE228"/>
        </row>
        <row r="229">
          <cell r="A229" t="str">
            <v>AMP8</v>
          </cell>
          <cell r="B229" t="str">
            <v>Wear_CHESTER LE STREET STW_CHESTER LE STREET STW_DC_11</v>
          </cell>
          <cell r="AE229"/>
        </row>
        <row r="230">
          <cell r="A230" t="str">
            <v>AMP8</v>
          </cell>
          <cell r="B230" t="str">
            <v>Wear_CHESTER LE STREET STW_CHESTER LE STREET STW_DC_14</v>
          </cell>
          <cell r="AE230"/>
        </row>
        <row r="231">
          <cell r="A231" t="str">
            <v>AMP8</v>
          </cell>
          <cell r="B231" t="str">
            <v>Wear_CHESTER LE STREET STW_CHESTER LE STREET STW_DC_15</v>
          </cell>
          <cell r="AE231"/>
        </row>
        <row r="232">
          <cell r="A232" t="str">
            <v>AMP8</v>
          </cell>
          <cell r="B232" t="str">
            <v>Wear_HORDEN STW_HORDEN STW_DC_03</v>
          </cell>
          <cell r="AE232"/>
        </row>
        <row r="233">
          <cell r="A233" t="str">
            <v>AMP8</v>
          </cell>
          <cell r="B233" t="str">
            <v>Wear_HORDEN STW_HORDEN STW_DC_07</v>
          </cell>
          <cell r="AE233"/>
        </row>
        <row r="234">
          <cell r="A234" t="str">
            <v>AMP8</v>
          </cell>
          <cell r="B234" t="str">
            <v>Wear_LANCHESTER STW_07-D15_DC_04</v>
          </cell>
          <cell r="AE234"/>
        </row>
        <row r="235">
          <cell r="A235" t="str">
            <v>AMP8</v>
          </cell>
          <cell r="B235" t="str">
            <v>Wear_LANCHESTER STW_07-D15_DC_05</v>
          </cell>
          <cell r="AE235"/>
        </row>
        <row r="236">
          <cell r="A236" t="str">
            <v>AMP8</v>
          </cell>
          <cell r="B236" t="str">
            <v>Wear_PLAWSWORTH STW_07-D02_DC_03</v>
          </cell>
          <cell r="AE236"/>
        </row>
        <row r="237">
          <cell r="A237" t="str">
            <v>AMP8</v>
          </cell>
          <cell r="B237" t="str">
            <v>Wear_SEDGELETCH STW_SEDGELETCH STW_DC_20</v>
          </cell>
          <cell r="AE237"/>
        </row>
        <row r="238">
          <cell r="A238" t="str">
            <v>AMP8</v>
          </cell>
          <cell r="B238" t="str">
            <v>Wear_WILLINGTON STW_WILLINGTON STW_DC_02</v>
          </cell>
          <cell r="AE238"/>
        </row>
        <row r="239">
          <cell r="A239" t="str">
            <v>AMP8</v>
          </cell>
          <cell r="B239" t="str">
            <v>Wear_WILLINGTON STW_WILLINGTON STW_DC_03</v>
          </cell>
          <cell r="AE239"/>
        </row>
        <row r="240">
          <cell r="A240" t="str">
            <v>AMP8</v>
          </cell>
          <cell r="B240" t="str">
            <v>Wear_WILLINGTON STW_WILLINGTON STW_DC_06</v>
          </cell>
          <cell r="AE240"/>
        </row>
        <row r="241">
          <cell r="A241" t="str">
            <v>AMP8</v>
          </cell>
          <cell r="B241" t="str">
            <v>Wearside_HENDON STW_HENDON STW_DC_19</v>
          </cell>
          <cell r="AE241"/>
        </row>
        <row r="242">
          <cell r="A242" t="str">
            <v>AMP8</v>
          </cell>
          <cell r="B242" t="str">
            <v>Wearside_WASHINGTON STW_WASHINGTON STW_DC_10</v>
          </cell>
          <cell r="AE242"/>
        </row>
        <row r="243">
          <cell r="A243" t="str">
            <v>AMP8</v>
          </cell>
          <cell r="B243" t="str">
            <v>Wearside_WASHINGTON STW_WASHINGTON STW_DC_11</v>
          </cell>
          <cell r="AE243"/>
        </row>
        <row r="244">
          <cell r="A244" t="str">
            <v>AMP9</v>
          </cell>
          <cell r="B244" t="str">
            <v>Northumberland_ALNMOUTH STW_Alnmouth STW_DC_03</v>
          </cell>
        </row>
        <row r="245">
          <cell r="A245" t="str">
            <v>AMP9</v>
          </cell>
          <cell r="B245" t="str">
            <v>Northumberland_ALNMOUTH STW_Alnmouth STW_DC_06</v>
          </cell>
        </row>
        <row r="246">
          <cell r="A246" t="str">
            <v>AMP9</v>
          </cell>
          <cell r="B246" t="str">
            <v>Northumberland_AMBLE STW_01-D02_DC_03</v>
          </cell>
          <cell r="AE246"/>
        </row>
        <row r="247">
          <cell r="A247" t="str">
            <v>AMP9</v>
          </cell>
          <cell r="B247" t="str">
            <v>Northumberland_AMBLE STW_01-D02_DC_06</v>
          </cell>
          <cell r="AE247"/>
        </row>
        <row r="248">
          <cell r="A248" t="str">
            <v>AMP9</v>
          </cell>
          <cell r="B248" t="str">
            <v>Northumberland_AMBLE STW_01-D02_DC_07</v>
          </cell>
          <cell r="AE248"/>
        </row>
        <row r="249">
          <cell r="A249" t="str">
            <v>AMP9</v>
          </cell>
          <cell r="B249" t="str">
            <v>Northumberland_BERWICK UPON TWEED STW_01-D35_DC_02</v>
          </cell>
          <cell r="AE249">
            <v>1237130.3502449463</v>
          </cell>
        </row>
        <row r="250">
          <cell r="A250" t="str">
            <v>AMP9</v>
          </cell>
          <cell r="B250" t="str">
            <v>Northumberland_BLYTH STW_02-D01_DC_03</v>
          </cell>
          <cell r="AE250"/>
        </row>
        <row r="251">
          <cell r="A251" t="str">
            <v>AMP9</v>
          </cell>
          <cell r="B251" t="str">
            <v>Northumberland_BLYTH STW_02-D01_DC_04</v>
          </cell>
          <cell r="AE251"/>
        </row>
        <row r="252">
          <cell r="A252" t="str">
            <v>AMP9</v>
          </cell>
          <cell r="B252" t="str">
            <v>Northumberland_BLYTH STW_02-D01_DC_06</v>
          </cell>
          <cell r="AE252"/>
        </row>
        <row r="253">
          <cell r="A253" t="str">
            <v>AMP9</v>
          </cell>
          <cell r="B253" t="str">
            <v>Northumberland_BLYTH STW_02-D01_DC_07</v>
          </cell>
          <cell r="AE253"/>
        </row>
        <row r="254">
          <cell r="A254" t="str">
            <v>AMP9</v>
          </cell>
          <cell r="B254" t="str">
            <v>Northumberland_BLYTH STW_02-D01_DC_08</v>
          </cell>
          <cell r="AE254"/>
        </row>
        <row r="255">
          <cell r="A255" t="str">
            <v>AMP9</v>
          </cell>
          <cell r="B255" t="str">
            <v>Northumberland_CAMBOIS STW_02-D46_DC_02</v>
          </cell>
          <cell r="AE255">
            <v>453874.69055964827</v>
          </cell>
        </row>
        <row r="256">
          <cell r="A256" t="str">
            <v>AMP9</v>
          </cell>
          <cell r="B256" t="str">
            <v>Northumberland_CRAMLINGTON STW_Cramlington STW_DC_07</v>
          </cell>
          <cell r="AE256"/>
        </row>
        <row r="257">
          <cell r="A257" t="str">
            <v>AMP9</v>
          </cell>
          <cell r="B257" t="str">
            <v>Northumberland_HORNCLIFFE NORTH STW_01-D53_DC_03</v>
          </cell>
          <cell r="AE257"/>
        </row>
        <row r="258">
          <cell r="A258" t="str">
            <v>AMP9</v>
          </cell>
          <cell r="B258" t="str">
            <v>Northumberland_LYNEMOUTH STW_LYNEMOUTH STW_DC_06</v>
          </cell>
          <cell r="AE258"/>
        </row>
        <row r="259">
          <cell r="A259" t="str">
            <v>AMP9</v>
          </cell>
          <cell r="B259" t="str">
            <v>Northumberland_MORPETH STW_02-D13_DC_09</v>
          </cell>
          <cell r="AE259"/>
        </row>
        <row r="260">
          <cell r="A260" t="str">
            <v>AMP9</v>
          </cell>
          <cell r="B260" t="str">
            <v>Northumberland_NEWBIGGIN STW_02-D45_DC_02</v>
          </cell>
          <cell r="AE260"/>
        </row>
        <row r="261">
          <cell r="A261" t="str">
            <v>AMP9</v>
          </cell>
          <cell r="B261" t="str">
            <v>Northumberland_NEWBIGGIN STW_02-D45_DC_03</v>
          </cell>
          <cell r="AE261"/>
        </row>
        <row r="262">
          <cell r="A262" t="str">
            <v>AMP9</v>
          </cell>
          <cell r="B262" t="str">
            <v>Northumberland_NEWBIGGIN STW_02-D45_DC_09</v>
          </cell>
          <cell r="AE262"/>
        </row>
        <row r="263">
          <cell r="A263" t="str">
            <v>AMP9</v>
          </cell>
          <cell r="B263" t="str">
            <v>Northumberland_SEAHOUSES STW_Seahouses STW_DC_03</v>
          </cell>
          <cell r="AE263"/>
        </row>
        <row r="264">
          <cell r="A264" t="str">
            <v>AMP9</v>
          </cell>
          <cell r="B264" t="str">
            <v>Northumberland_SEAHOUSES STW_Seahouses STW_DC_04</v>
          </cell>
          <cell r="AE264"/>
        </row>
        <row r="265">
          <cell r="A265" t="str">
            <v>AMP9</v>
          </cell>
          <cell r="B265" t="str">
            <v>Northumberland_SEAHOUSES STW_Seahouses STW_DC_07</v>
          </cell>
          <cell r="AE265"/>
        </row>
        <row r="266">
          <cell r="A266" t="str">
            <v>AMP9</v>
          </cell>
          <cell r="B266" t="str">
            <v>Rural Tyne_CONSETT STW_CONSETT STW_DC_05</v>
          </cell>
          <cell r="AE266">
            <v>2883942.2924471493</v>
          </cell>
        </row>
        <row r="267">
          <cell r="A267" t="str">
            <v>AMP9</v>
          </cell>
          <cell r="B267" t="str">
            <v>Rural Tyne_EAST TANFIELD STW_04-D08_DC_04</v>
          </cell>
          <cell r="AE267"/>
        </row>
        <row r="268">
          <cell r="A268" t="str">
            <v>AMP9</v>
          </cell>
          <cell r="B268" t="str">
            <v>Rural Tyne_EAST TANFIELD STW_04-D08_DC_08</v>
          </cell>
          <cell r="AE268">
            <v>9816911.9983456861</v>
          </cell>
        </row>
        <row r="269">
          <cell r="A269" t="str">
            <v>AMP9</v>
          </cell>
          <cell r="B269" t="str">
            <v>Rural Tyne_HALTWHISTLE STW_03-D14_DC_02</v>
          </cell>
          <cell r="AE269"/>
        </row>
        <row r="270">
          <cell r="A270" t="str">
            <v>AMP9</v>
          </cell>
          <cell r="B270" t="str">
            <v>Rural Tyne_HAYDON BRIDGE STW_03-D28_DC_01</v>
          </cell>
          <cell r="AE270">
            <v>7598917.4549724981</v>
          </cell>
        </row>
        <row r="271">
          <cell r="A271" t="str">
            <v>AMP9</v>
          </cell>
          <cell r="B271" t="str">
            <v>Rural Tyne_HEXHAM STW_HEXHAM STW_DC_01</v>
          </cell>
          <cell r="AE271"/>
        </row>
        <row r="272">
          <cell r="A272" t="str">
            <v>AMP9</v>
          </cell>
          <cell r="B272" t="str">
            <v>Teesdale_FISHBURN STW_10-D19_DC_03</v>
          </cell>
          <cell r="AE272">
            <v>7071144.5712939026</v>
          </cell>
        </row>
        <row r="273">
          <cell r="A273" t="str">
            <v>AMP9</v>
          </cell>
          <cell r="B273" t="str">
            <v>Teesdale_STRESSHOLME STW_10-DST_DC_02</v>
          </cell>
          <cell r="AE273"/>
        </row>
        <row r="274">
          <cell r="A274" t="str">
            <v>AMP9</v>
          </cell>
          <cell r="B274" t="str">
            <v>Teesdale_STRESSHOLME STW_10-DST_DC_04</v>
          </cell>
          <cell r="AE274"/>
        </row>
        <row r="275">
          <cell r="A275" t="str">
            <v>AMP9</v>
          </cell>
          <cell r="B275" t="str">
            <v>Teesdale_STRESSHOLME STW_10-DST_DC_06</v>
          </cell>
          <cell r="AE275"/>
        </row>
        <row r="276">
          <cell r="A276" t="str">
            <v>AMP9</v>
          </cell>
          <cell r="B276" t="str">
            <v>Teesdale_STRESSHOLME STW_10-DST_DC_07</v>
          </cell>
          <cell r="AE276"/>
        </row>
        <row r="277">
          <cell r="A277" t="str">
            <v>AMP9</v>
          </cell>
          <cell r="B277" t="str">
            <v>Teesdale_TEESSIDE AIRPORT STW_10-DST_DC_03</v>
          </cell>
          <cell r="AE277"/>
        </row>
        <row r="278">
          <cell r="A278" t="str">
            <v>AMP9</v>
          </cell>
          <cell r="B278" t="str">
            <v>Teesdale_TRIMDON VILLAGE STW_10-D20_DC_01</v>
          </cell>
          <cell r="AE278"/>
        </row>
        <row r="279">
          <cell r="A279" t="str">
            <v>AMP9</v>
          </cell>
          <cell r="B279" t="str">
            <v>Teesside_BRAN SANDS STW_Bran Sands STW_DC_11</v>
          </cell>
          <cell r="AE279"/>
        </row>
        <row r="280">
          <cell r="A280" t="str">
            <v>AMP9</v>
          </cell>
          <cell r="B280" t="str">
            <v>Teesside_BRAN SANDS STW_Bran Sands STW_DC_30</v>
          </cell>
          <cell r="AE280"/>
        </row>
        <row r="281">
          <cell r="A281" t="str">
            <v>AMP9</v>
          </cell>
          <cell r="B281" t="str">
            <v>Teesside_BRAN SANDS STW_Bran Sands STW_DC_43</v>
          </cell>
          <cell r="AE281"/>
        </row>
        <row r="282">
          <cell r="A282" t="str">
            <v>AMP9</v>
          </cell>
          <cell r="B282" t="str">
            <v>Teesside_BRAN SANDS STW_Bran Sands STW_DC_44</v>
          </cell>
          <cell r="AE282"/>
        </row>
        <row r="283">
          <cell r="A283" t="str">
            <v>AMP9</v>
          </cell>
          <cell r="B283" t="str">
            <v>Teesside_GREAT BROUGHTON STW_11-D16_DC_01</v>
          </cell>
          <cell r="AE283"/>
        </row>
        <row r="284">
          <cell r="A284" t="str">
            <v>AMP9</v>
          </cell>
          <cell r="B284" t="str">
            <v>Teesside_LONGNEWTON STW_11-D63_DC_01</v>
          </cell>
          <cell r="AE284"/>
        </row>
        <row r="285">
          <cell r="A285" t="str">
            <v>AMP9</v>
          </cell>
          <cell r="B285" t="str">
            <v>Teesside_MARSKE STW_Marske STW_DC_11</v>
          </cell>
          <cell r="AE285"/>
        </row>
        <row r="286">
          <cell r="A286" t="str">
            <v>AMP9</v>
          </cell>
          <cell r="B286" t="str">
            <v>Teesside_MARSKE STW_Marske STW_DC_14</v>
          </cell>
          <cell r="AE286"/>
        </row>
        <row r="287">
          <cell r="A287" t="str">
            <v>AMP9</v>
          </cell>
          <cell r="B287" t="str">
            <v>Tyneside_HOWDON STW_A-Leg_DC_08</v>
          </cell>
          <cell r="AE287"/>
        </row>
        <row r="288">
          <cell r="A288" t="str">
            <v>AMP9</v>
          </cell>
          <cell r="B288" t="str">
            <v>Tyneside_HOWDON STW_B D-Leg_DC_01</v>
          </cell>
          <cell r="AE288"/>
        </row>
        <row r="289">
          <cell r="A289" t="str">
            <v>AMP9</v>
          </cell>
          <cell r="B289" t="str">
            <v>Tyneside_HOWDON STW_B D-Leg_DC_03</v>
          </cell>
          <cell r="AE289">
            <v>4611405.5830607824</v>
          </cell>
        </row>
        <row r="290">
          <cell r="A290" t="str">
            <v>AMP9</v>
          </cell>
          <cell r="B290" t="str">
            <v>Tyneside_HOWDON STW_B D-Leg_DC_04</v>
          </cell>
          <cell r="AE290"/>
        </row>
        <row r="291">
          <cell r="A291" t="str">
            <v>AMP9</v>
          </cell>
          <cell r="B291" t="str">
            <v>Tyneside_HOWDON STW_B D-Leg_DC_05</v>
          </cell>
          <cell r="AE291"/>
        </row>
        <row r="292">
          <cell r="A292" t="str">
            <v>AMP9</v>
          </cell>
          <cell r="B292" t="str">
            <v>Tyneside_HOWDON STW_B D-Leg_DC_10</v>
          </cell>
          <cell r="AE292"/>
        </row>
        <row r="293">
          <cell r="A293" t="str">
            <v>AMP9</v>
          </cell>
          <cell r="B293" t="str">
            <v>Tyneside_HOWDON STW_B D-Leg_DC_12</v>
          </cell>
          <cell r="AE293"/>
        </row>
        <row r="294">
          <cell r="A294" t="str">
            <v>AMP9</v>
          </cell>
          <cell r="B294" t="str">
            <v>Tyneside_HOWDON STW_B D-Leg_DC_15</v>
          </cell>
          <cell r="AE294"/>
        </row>
        <row r="295">
          <cell r="A295" t="str">
            <v>AMP9</v>
          </cell>
          <cell r="B295" t="str">
            <v>Tyneside_HOWDON STW_C-Leg_DC_03</v>
          </cell>
          <cell r="AE295"/>
        </row>
        <row r="296">
          <cell r="A296" t="str">
            <v>AMP9</v>
          </cell>
          <cell r="B296" t="str">
            <v>Tyneside_HOWDON STW_C-Leg_DC_09</v>
          </cell>
          <cell r="AE296"/>
        </row>
        <row r="297">
          <cell r="A297" t="str">
            <v>AMP9</v>
          </cell>
          <cell r="B297" t="str">
            <v>Tyneside_HOWDON STW_C-Leg_DC_10</v>
          </cell>
          <cell r="AE297"/>
        </row>
        <row r="298">
          <cell r="A298" t="str">
            <v>AMP9</v>
          </cell>
          <cell r="B298" t="str">
            <v>Tyneside_HOWDON STW_C-Leg_DC_11</v>
          </cell>
          <cell r="AE298"/>
        </row>
        <row r="299">
          <cell r="A299" t="str">
            <v>AMP9</v>
          </cell>
          <cell r="B299" t="str">
            <v>Wear_BROWNEY STW_07-D27_DC_05</v>
          </cell>
          <cell r="AE299"/>
        </row>
        <row r="300">
          <cell r="A300" t="str">
            <v>AMP9</v>
          </cell>
          <cell r="B300" t="str">
            <v>Wear_BROWNEY STW_07-D27_DC_09</v>
          </cell>
          <cell r="AE300"/>
        </row>
        <row r="301">
          <cell r="A301" t="str">
            <v>AMP9</v>
          </cell>
          <cell r="B301" t="str">
            <v>Wear_BROWNEY STW_07-D27_DC_10</v>
          </cell>
          <cell r="AE301"/>
        </row>
        <row r="302">
          <cell r="A302" t="str">
            <v>AMP9</v>
          </cell>
          <cell r="B302" t="str">
            <v>Wear_CHESTER LE STREET STW_CHESTER LE STREET STW_DC_05</v>
          </cell>
          <cell r="AE302"/>
        </row>
        <row r="303">
          <cell r="A303" t="str">
            <v>AMP9</v>
          </cell>
          <cell r="B303" t="str">
            <v>Wear_CHESTER LE STREET STW_CHESTER LE STREET STW_DC_15</v>
          </cell>
          <cell r="AE303"/>
        </row>
        <row r="304">
          <cell r="A304" t="str">
            <v>AMP9</v>
          </cell>
          <cell r="B304" t="str">
            <v>Wear_KNITSLEY STW_07-D10_DC_03</v>
          </cell>
          <cell r="AE304">
            <v>2962157.7456647628</v>
          </cell>
        </row>
        <row r="305">
          <cell r="A305" t="str">
            <v>AMP9</v>
          </cell>
          <cell r="B305" t="str">
            <v>Wear_LANCHESTER STW_07-D15_DC_03</v>
          </cell>
        </row>
        <row r="306">
          <cell r="A306" t="str">
            <v>AMP9</v>
          </cell>
          <cell r="B306" t="str">
            <v>Wear_LOW WADSWORTH STW_LOW WADSWORTH STW_DC_08</v>
          </cell>
        </row>
        <row r="307">
          <cell r="A307" t="str">
            <v>AMP9</v>
          </cell>
          <cell r="B307" t="str">
            <v>Wear_PITY ME STW_07-D39_DC_01</v>
          </cell>
        </row>
        <row r="308">
          <cell r="A308" t="str">
            <v>AMP9</v>
          </cell>
          <cell r="B308" t="str">
            <v>Wear_SEDGELETCH STW_SEDGELETCH STW_DC_19</v>
          </cell>
        </row>
        <row r="309">
          <cell r="A309" t="str">
            <v>AMP9</v>
          </cell>
          <cell r="B309" t="str">
            <v>Wear_SHERBURN STW_07-D37_DC_01</v>
          </cell>
        </row>
        <row r="310">
          <cell r="A310" t="str">
            <v>AMP9</v>
          </cell>
          <cell r="B310" t="str">
            <v>Wear_SHERBURN STW_07-D37_DC_04</v>
          </cell>
        </row>
        <row r="311">
          <cell r="A311" t="str">
            <v>AMP9</v>
          </cell>
          <cell r="B311" t="str">
            <v>Wear_SUNDERLAND BRIDGE STW_07-D30_DC_03</v>
          </cell>
        </row>
        <row r="312">
          <cell r="A312" t="str">
            <v>AMP9</v>
          </cell>
          <cell r="B312" t="str">
            <v>Wear_UNIVERSITY STW_07-D42_DC_01</v>
          </cell>
        </row>
        <row r="313">
          <cell r="A313" t="str">
            <v>AMP9</v>
          </cell>
          <cell r="B313" t="str">
            <v>Wear_WITTON GILBERT STW_07-D16_DC_03</v>
          </cell>
        </row>
        <row r="314">
          <cell r="A314" t="str">
            <v>AMP9</v>
          </cell>
          <cell r="B314" t="str">
            <v>Wear_WITTON GILBERT STW_07-D16_DC_04</v>
          </cell>
        </row>
        <row r="315">
          <cell r="A315" t="str">
            <v>AMP9</v>
          </cell>
          <cell r="B315" t="str">
            <v>Wearside_HENDON STW_HENDON STW_DC_19</v>
          </cell>
        </row>
        <row r="316">
          <cell r="A316" t="str">
            <v>AMP9</v>
          </cell>
          <cell r="B316" t="str">
            <v>Wearside_SEAHAM STW_08-D01_DC_04</v>
          </cell>
        </row>
        <row r="317">
          <cell r="A317" t="str">
            <v>AMP9</v>
          </cell>
          <cell r="B317" t="str">
            <v>Wearside_SEAHAM STW_08-D01_DC_07</v>
          </cell>
        </row>
        <row r="318">
          <cell r="A318" t="str">
            <v>AMP9</v>
          </cell>
          <cell r="B318" t="str">
            <v>Wearside_SEAHAM STW_08-D01_DC_09</v>
          </cell>
        </row>
        <row r="319">
          <cell r="A319" t="str">
            <v>AMP9</v>
          </cell>
          <cell r="B319" t="str">
            <v>Wearside_SEAHAM STW_08-D01_DC_12</v>
          </cell>
        </row>
        <row r="320">
          <cell r="A320" t="str">
            <v>AMP10</v>
          </cell>
          <cell r="B320" t="str">
            <v>Northumberland_ALWINTON STW_01-D19_DC_01</v>
          </cell>
        </row>
        <row r="321">
          <cell r="A321" t="str">
            <v>AMP10</v>
          </cell>
          <cell r="B321" t="str">
            <v>Northumberland_BELFORD STW_Belford STW_DC_01</v>
          </cell>
        </row>
        <row r="322">
          <cell r="A322" t="str">
            <v>AMP10</v>
          </cell>
          <cell r="B322" t="str">
            <v>Northumberland_BELFORD STW_Belford STW_DC_03</v>
          </cell>
        </row>
        <row r="323">
          <cell r="A323" t="str">
            <v>AMP10</v>
          </cell>
          <cell r="B323" t="str">
            <v>Northumberland_BERWICK UPON TWEED STW_01-D35_DC_02</v>
          </cell>
        </row>
        <row r="324">
          <cell r="A324" t="str">
            <v>AMP10</v>
          </cell>
          <cell r="B324" t="str">
            <v>Northumberland_BERWICK UPON TWEED STW_01-D35_DC_06</v>
          </cell>
        </row>
        <row r="325">
          <cell r="A325" t="str">
            <v>AMP10</v>
          </cell>
          <cell r="B325" t="str">
            <v>Northumberland_BERWICK UPON TWEED STW_01-D35_DC_07</v>
          </cell>
        </row>
        <row r="326">
          <cell r="A326" t="str">
            <v>AMP10</v>
          </cell>
          <cell r="B326" t="str">
            <v>Northumberland_BERWICK UPON TWEED STW_01-D35_DC_10</v>
          </cell>
        </row>
        <row r="327">
          <cell r="A327" t="str">
            <v>AMP10</v>
          </cell>
          <cell r="B327" t="str">
            <v>Northumberland_CAMBOIS STW_02-D46_DC_04</v>
          </cell>
        </row>
        <row r="328">
          <cell r="A328" t="str">
            <v>AMP10</v>
          </cell>
          <cell r="B328" t="str">
            <v>Northumberland_CAMBOIS STW_02-D46_DC_06</v>
          </cell>
        </row>
        <row r="329">
          <cell r="A329" t="str">
            <v>AMP10</v>
          </cell>
          <cell r="B329" t="str">
            <v>Northumberland_CAMBOIS STW_02-D46_DC_07</v>
          </cell>
        </row>
        <row r="330">
          <cell r="A330" t="str">
            <v>AMP10</v>
          </cell>
          <cell r="B330" t="str">
            <v>Northumberland_CAMBOIS STW_02-D46_DC_08</v>
          </cell>
        </row>
        <row r="331">
          <cell r="A331" t="str">
            <v>AMP10</v>
          </cell>
          <cell r="B331" t="str">
            <v>Northumberland_CHATTON STW_01-D38_DC_02</v>
          </cell>
        </row>
        <row r="332">
          <cell r="A332" t="str">
            <v>AMP10</v>
          </cell>
          <cell r="B332" t="str">
            <v>Northumberland_CRAMLINGTON STW_Cramlington STW_DC_02</v>
          </cell>
        </row>
        <row r="333">
          <cell r="A333" t="str">
            <v>AMP10</v>
          </cell>
          <cell r="B333" t="str">
            <v>Northumberland_CRAMLINGTON STW_Cramlington STW_DC_06</v>
          </cell>
        </row>
        <row r="334">
          <cell r="A334" t="str">
            <v>AMP10</v>
          </cell>
          <cell r="B334" t="str">
            <v>Northumberland_CRAMLINGTON STW_Cramlington STW_DC_07</v>
          </cell>
        </row>
        <row r="335">
          <cell r="A335" t="str">
            <v>AMP10</v>
          </cell>
          <cell r="B335" t="str">
            <v>Northumberland_CRAMLINGTON STW_Cramlington STW_DC_08</v>
          </cell>
        </row>
        <row r="336">
          <cell r="A336" t="str">
            <v>AMP10</v>
          </cell>
          <cell r="B336" t="str">
            <v>Northumberland_DUNSTAN STW_Dunstan STW_DC_02</v>
          </cell>
        </row>
        <row r="337">
          <cell r="A337" t="str">
            <v>AMP10</v>
          </cell>
          <cell r="B337" t="str">
            <v>Northumberland_EMBLETON STW_01-D27_DC_01</v>
          </cell>
        </row>
        <row r="338">
          <cell r="A338" t="str">
            <v>AMP10</v>
          </cell>
          <cell r="B338" t="str">
            <v>Northumberland_EMBLETON STW_01-D27_DC_03</v>
          </cell>
        </row>
        <row r="339">
          <cell r="A339" t="str">
            <v>AMP10</v>
          </cell>
          <cell r="B339" t="str">
            <v>Northumberland_ETAL STW_01-D42_DC_01</v>
          </cell>
        </row>
        <row r="340">
          <cell r="A340" t="str">
            <v>AMP10</v>
          </cell>
          <cell r="B340" t="str">
            <v>Northumberland_HAGGERSTON CASTLE STW_01-D59_DC_01</v>
          </cell>
        </row>
        <row r="341">
          <cell r="A341" t="str">
            <v>AMP10</v>
          </cell>
          <cell r="B341" t="str">
            <v>Northumberland_MORPETH STW_02-D13_DC_05</v>
          </cell>
        </row>
        <row r="342">
          <cell r="A342" t="str">
            <v>AMP10</v>
          </cell>
          <cell r="B342" t="str">
            <v>Northumberland_MORPETH STW_02-D13_DC_08</v>
          </cell>
        </row>
        <row r="343">
          <cell r="A343" t="str">
            <v>AMP10</v>
          </cell>
          <cell r="B343" t="str">
            <v>Northumberland_MORPETH STW_02-D13_DC_09</v>
          </cell>
        </row>
        <row r="344">
          <cell r="A344" t="str">
            <v>AMP10</v>
          </cell>
          <cell r="B344" t="str">
            <v>Northumberland_NETHERTON STW_01-D18_DC_01</v>
          </cell>
        </row>
        <row r="345">
          <cell r="A345" t="str">
            <v>AMP10</v>
          </cell>
          <cell r="B345" t="str">
            <v>Northumberland_NETHERTON STW_01-D18_DC_02</v>
          </cell>
        </row>
        <row r="346">
          <cell r="A346" t="str">
            <v>AMP10</v>
          </cell>
          <cell r="B346" t="str">
            <v>Northumberland_NORHAM STW_01-D51_DC_03</v>
          </cell>
        </row>
        <row r="347">
          <cell r="A347" t="str">
            <v>AMP10</v>
          </cell>
          <cell r="B347" t="str">
            <v>Northumberland_PEGSWOOD STW_02-D22_DC_01</v>
          </cell>
        </row>
        <row r="348">
          <cell r="A348" t="str">
            <v>AMP10</v>
          </cell>
          <cell r="B348" t="str">
            <v>Northumberland_PEGSWOOD STW_02-D22_DC_03</v>
          </cell>
        </row>
        <row r="349">
          <cell r="A349" t="str">
            <v>AMP10</v>
          </cell>
          <cell r="B349" t="str">
            <v>Northumberland_SHILBOTTLE STW_01-D03_DC_01</v>
          </cell>
        </row>
        <row r="350">
          <cell r="A350" t="str">
            <v>AMP10</v>
          </cell>
          <cell r="B350" t="str">
            <v>Northumberland_SHILBOTTLE STW_01-D03_DC_03</v>
          </cell>
        </row>
        <row r="351">
          <cell r="A351" t="str">
            <v>AMP10</v>
          </cell>
          <cell r="B351" t="str">
            <v>Northumberland_SHILBOTTLE STW_01-D03_DC_07</v>
          </cell>
        </row>
        <row r="352">
          <cell r="A352" t="str">
            <v>AMP10</v>
          </cell>
          <cell r="B352" t="str">
            <v>Northumberland_SNITTER STW_01-D10_DC_01</v>
          </cell>
        </row>
        <row r="353">
          <cell r="A353" t="str">
            <v>AMP10</v>
          </cell>
          <cell r="B353" t="str">
            <v>Northumberland_WARK ON TWEED STW_01-D41_DC_01</v>
          </cell>
        </row>
        <row r="354">
          <cell r="A354" t="str">
            <v>AMP10</v>
          </cell>
          <cell r="B354" t="str">
            <v>Rural Tyne_BIRTLEY STW_BIRTLEY STW_DC_01</v>
          </cell>
        </row>
        <row r="355">
          <cell r="A355" t="str">
            <v>AMP10</v>
          </cell>
          <cell r="B355" t="str">
            <v>Rural Tyne_BIRTLEY STW_BIRTLEY STW_DC_08</v>
          </cell>
        </row>
        <row r="356">
          <cell r="A356" t="str">
            <v>AMP10</v>
          </cell>
          <cell r="B356" t="str">
            <v>Rural Tyne_BLANCHLAND STW_04-D13_DC_01</v>
          </cell>
        </row>
        <row r="357">
          <cell r="A357" t="str">
            <v>AMP10</v>
          </cell>
          <cell r="B357" t="str">
            <v>Rural Tyne_BROOMHAUGH STW_03-D05_DC_01</v>
          </cell>
        </row>
        <row r="358">
          <cell r="A358" t="str">
            <v>AMP10</v>
          </cell>
          <cell r="B358" t="str">
            <v>Rural Tyne_BROOMHAUGH STW_03-D05_DC_02</v>
          </cell>
        </row>
        <row r="359">
          <cell r="A359" t="str">
            <v>AMP10</v>
          </cell>
          <cell r="B359" t="str">
            <v>Rural Tyne_BROOMHAUGH STW_03-D05_DC_03</v>
          </cell>
        </row>
        <row r="360">
          <cell r="A360" t="str">
            <v>AMP10</v>
          </cell>
          <cell r="B360" t="str">
            <v>Rural Tyne_BROOMHAUGH STW_03-D05_DC_04</v>
          </cell>
        </row>
        <row r="361">
          <cell r="A361" t="str">
            <v>AMP10</v>
          </cell>
          <cell r="B361" t="str">
            <v>Rural Tyne_CONSETT STW_CONSETT STW_DC_05</v>
          </cell>
        </row>
        <row r="362">
          <cell r="A362" t="str">
            <v>AMP10</v>
          </cell>
          <cell r="B362" t="str">
            <v>Rural Tyne_CONSETT STW_CONSETT STW_DC_06</v>
          </cell>
        </row>
        <row r="363">
          <cell r="A363" t="str">
            <v>AMP10</v>
          </cell>
          <cell r="B363" t="str">
            <v>Teesdale_ALDBROUGH STW_10-D13_DC_01</v>
          </cell>
        </row>
        <row r="364">
          <cell r="A364" t="str">
            <v>AMP10</v>
          </cell>
          <cell r="B364" t="str">
            <v>Teesdale_BARNARD CASTLE STW_09-D06_DC_02</v>
          </cell>
        </row>
        <row r="365">
          <cell r="A365" t="str">
            <v>AMP10</v>
          </cell>
          <cell r="B365" t="str">
            <v>Teesdale_BARNARD CASTLE STW_09-D06_DC_03</v>
          </cell>
        </row>
        <row r="366">
          <cell r="A366" t="str">
            <v>AMP10</v>
          </cell>
          <cell r="B366" t="str">
            <v>Teesdale_BARNARD CASTLE STW_09-D06_DC_04</v>
          </cell>
        </row>
        <row r="367">
          <cell r="A367" t="str">
            <v>AMP10</v>
          </cell>
          <cell r="B367" t="str">
            <v>Teesdale_BRADBURY STW_10-D30_DC_01</v>
          </cell>
        </row>
        <row r="368">
          <cell r="A368" t="str">
            <v>AMP10</v>
          </cell>
          <cell r="B368" t="str">
            <v>Teesdale_COTHERSTONE STW_09-D20_DC_01</v>
          </cell>
        </row>
        <row r="369">
          <cell r="A369" t="str">
            <v>AMP10</v>
          </cell>
          <cell r="B369" t="str">
            <v>Teesdale_STAINDROP STW_09-D08_DC_01</v>
          </cell>
        </row>
        <row r="370">
          <cell r="A370" t="str">
            <v>AMP10</v>
          </cell>
          <cell r="B370" t="str">
            <v>Teesdale_TEESSIDE AIRPORT STW_10-DST_DC_03</v>
          </cell>
        </row>
        <row r="371">
          <cell r="A371" t="str">
            <v>AMP10</v>
          </cell>
          <cell r="B371" t="str">
            <v>Teesside_BILLINGHAM STW_11-D49_DC_02</v>
          </cell>
        </row>
        <row r="372">
          <cell r="A372" t="str">
            <v>AMP10</v>
          </cell>
          <cell r="B372" t="str">
            <v>Teesside_BILLINGHAM STW_11-D49_DC_04</v>
          </cell>
        </row>
        <row r="373">
          <cell r="A373" t="str">
            <v>AMP10</v>
          </cell>
          <cell r="B373" t="str">
            <v>Teesside_BILLINGHAM STW_11-D49_DC_07</v>
          </cell>
        </row>
        <row r="374">
          <cell r="A374" t="str">
            <v>AMP10</v>
          </cell>
          <cell r="B374" t="str">
            <v>Teesside_BILLINGHAM STW_Bran Sands STW_DC_02</v>
          </cell>
        </row>
        <row r="375">
          <cell r="A375" t="str">
            <v>AMP10</v>
          </cell>
          <cell r="B375" t="str">
            <v>Teesside_BISHOPTON STW_11-D03_DC_02</v>
          </cell>
        </row>
        <row r="376">
          <cell r="A376" t="str">
            <v>AMP10</v>
          </cell>
          <cell r="B376" t="str">
            <v>Teesside_BRAN SANDS STW_Bran Sands STW_DC_01</v>
          </cell>
        </row>
        <row r="377">
          <cell r="A377" t="str">
            <v>AMP10</v>
          </cell>
          <cell r="B377" t="str">
            <v>Teesside_BRAN SANDS STW_Bran Sands STW_DC_22</v>
          </cell>
        </row>
        <row r="378">
          <cell r="A378" t="str">
            <v>AMP10</v>
          </cell>
          <cell r="B378" t="str">
            <v>Teesside_BRAN SANDS STW_Bran Sands STW_DC_29</v>
          </cell>
        </row>
        <row r="379">
          <cell r="A379" t="str">
            <v>AMP10</v>
          </cell>
          <cell r="B379" t="str">
            <v>Teesside_BRAN SANDS STW_Bran Sands STW_DC_33</v>
          </cell>
        </row>
        <row r="380">
          <cell r="A380" t="str">
            <v>AMP10</v>
          </cell>
          <cell r="B380" t="str">
            <v>Teesside_BRAN SANDS STW_Bran Sands STW_DC_41</v>
          </cell>
        </row>
        <row r="381">
          <cell r="A381" t="str">
            <v>AMP10</v>
          </cell>
          <cell r="B381" t="str">
            <v>Teesside_GREAT AYTON STW_11-D09_DC_02</v>
          </cell>
        </row>
        <row r="382">
          <cell r="A382" t="str">
            <v>AMP10</v>
          </cell>
          <cell r="B382" t="str">
            <v>Teesside_MARSKE STW_Marske STW_DC_11</v>
          </cell>
        </row>
        <row r="383">
          <cell r="A383" t="str">
            <v>AMP10</v>
          </cell>
          <cell r="B383" t="str">
            <v>Teesside_MARSKE STW_Marske STW_DC_12</v>
          </cell>
        </row>
        <row r="384">
          <cell r="A384" t="str">
            <v>AMP10</v>
          </cell>
          <cell r="B384" t="str">
            <v>Teesside_MARSKE STW_Marske STW_DC_13</v>
          </cell>
        </row>
        <row r="385">
          <cell r="A385" t="str">
            <v>AMP10</v>
          </cell>
          <cell r="B385" t="str">
            <v>Teesside_SEATON CAREW STW_SEATON CAREW STW_DC_09</v>
          </cell>
        </row>
        <row r="386">
          <cell r="A386" t="str">
            <v>AMP10</v>
          </cell>
          <cell r="B386" t="str">
            <v>Teesside_SEATON CAREW STW_SEATON CAREW STW_DC_10</v>
          </cell>
        </row>
        <row r="387">
          <cell r="A387" t="str">
            <v>AMP10</v>
          </cell>
          <cell r="B387" t="str">
            <v>Teesside_SEATON CAREW STW_SEATON CAREW STW_DC_11</v>
          </cell>
        </row>
        <row r="388">
          <cell r="A388" t="str">
            <v>AMP10</v>
          </cell>
          <cell r="B388" t="str">
            <v>Teesside_SKINNINGROVE STW_11-D35_DC_01</v>
          </cell>
        </row>
        <row r="389">
          <cell r="A389" t="str">
            <v>AMP10</v>
          </cell>
          <cell r="B389" t="str">
            <v>Teesside_SKINNINGROVE STW_11-D35_DC_03</v>
          </cell>
        </row>
        <row r="390">
          <cell r="A390" t="str">
            <v>AMP10</v>
          </cell>
          <cell r="B390" t="str">
            <v>Teesside_SKINNINGROVE STW_11-D35_DC_06</v>
          </cell>
        </row>
        <row r="391">
          <cell r="A391" t="str">
            <v>AMP10</v>
          </cell>
          <cell r="B391" t="str">
            <v>Tyneside_HOWDON STW_B D-Leg_DC_01</v>
          </cell>
        </row>
        <row r="392">
          <cell r="A392" t="str">
            <v>AMP10</v>
          </cell>
          <cell r="B392" t="str">
            <v>Tyneside_HOWDON STW_B D-Leg_DC_14</v>
          </cell>
        </row>
        <row r="393">
          <cell r="A393" t="str">
            <v>AMP10</v>
          </cell>
          <cell r="B393" t="str">
            <v>Tyneside_HOWDON STW_C-Leg_DC_12</v>
          </cell>
        </row>
        <row r="394">
          <cell r="A394" t="str">
            <v>AMP10</v>
          </cell>
          <cell r="B394" t="str">
            <v>Tyneside_HOWDON STW_C-Leg_DC_13</v>
          </cell>
        </row>
        <row r="395">
          <cell r="A395" t="str">
            <v>AMP10</v>
          </cell>
          <cell r="B395" t="str">
            <v>Tyneside_HOWDON STW_C-Leg_DC_16</v>
          </cell>
        </row>
        <row r="396">
          <cell r="A396" t="str">
            <v>AMP10</v>
          </cell>
          <cell r="B396" t="str">
            <v>Tyneside_HOWDON STW_E W-Leg_DC_03</v>
          </cell>
        </row>
        <row r="397">
          <cell r="A397" t="str">
            <v>AMP10</v>
          </cell>
          <cell r="B397" t="str">
            <v>Tyneside_HOWDON STW_E W-Leg_DC_07</v>
          </cell>
        </row>
        <row r="398">
          <cell r="A398" t="str">
            <v>AMP10</v>
          </cell>
          <cell r="B398" t="str">
            <v>Tyneside_HOWDON STW_E W-Leg_DC_08</v>
          </cell>
        </row>
        <row r="399">
          <cell r="A399" t="str">
            <v>AMP10</v>
          </cell>
          <cell r="B399" t="str">
            <v>Tyneside_HOWDON STW_E W-Leg_DC_11</v>
          </cell>
        </row>
        <row r="400">
          <cell r="A400" t="str">
            <v>AMP10</v>
          </cell>
          <cell r="B400" t="str">
            <v>Tyneside_HOWDON STW_E W-Leg_DC_18</v>
          </cell>
        </row>
        <row r="401">
          <cell r="A401" t="str">
            <v>AMP10</v>
          </cell>
          <cell r="B401" t="str">
            <v>Wear_BUTTERKNOWLE STW_07-D52_DC_01</v>
          </cell>
        </row>
        <row r="402">
          <cell r="A402" t="str">
            <v>AMP10</v>
          </cell>
          <cell r="B402" t="str">
            <v>Wear_BUTTERKNOWLE STW_07-D52_DC_02</v>
          </cell>
        </row>
        <row r="403">
          <cell r="A403" t="str">
            <v>AMP10</v>
          </cell>
          <cell r="B403" t="str">
            <v>Wear_BUTTERKNOWLE STW_07-D52_DC_03</v>
          </cell>
        </row>
        <row r="404">
          <cell r="A404" t="str">
            <v>AMP10</v>
          </cell>
          <cell r="B404" t="str">
            <v>Wear_CHESTER LE STREET STW_CHESTER LE STREET STW_DC_02</v>
          </cell>
        </row>
        <row r="405">
          <cell r="A405" t="str">
            <v>AMP10</v>
          </cell>
          <cell r="B405" t="str">
            <v>Wear_CHESTER LE STREET STW_CHESTER LE STREET STW_DC_07</v>
          </cell>
        </row>
        <row r="406">
          <cell r="A406" t="str">
            <v>AMP10</v>
          </cell>
          <cell r="B406" t="str">
            <v>Wear_COCKFIELD STW_07-D51_DC_01</v>
          </cell>
        </row>
        <row r="407">
          <cell r="A407" t="str">
            <v>AMP10</v>
          </cell>
          <cell r="B407" t="str">
            <v>Wear_ESH WINNING STW_07-D25_DC_01</v>
          </cell>
        </row>
        <row r="408">
          <cell r="A408" t="str">
            <v>AMP10</v>
          </cell>
          <cell r="B408" t="str">
            <v>Wear_ESH WINNING STW_07-D25_DC_04</v>
          </cell>
        </row>
        <row r="409">
          <cell r="A409" t="str">
            <v>AMP10</v>
          </cell>
          <cell r="B409" t="str">
            <v>Wear_ESH WINNING STW_07-D25_DC_05</v>
          </cell>
        </row>
        <row r="410">
          <cell r="A410" t="str">
            <v>AMP10</v>
          </cell>
          <cell r="B410" t="str">
            <v>Wear_HORDEN STW_HORDEN STW_DC_01</v>
          </cell>
        </row>
        <row r="411">
          <cell r="A411" t="str">
            <v>AMP10</v>
          </cell>
          <cell r="B411" t="str">
            <v>Wear_HORDEN STW_HORDEN STW_DC_02</v>
          </cell>
        </row>
        <row r="412">
          <cell r="A412" t="str">
            <v>AMP10</v>
          </cell>
          <cell r="B412" t="str">
            <v>Wear_NEWFIELD STW_07-D58_DC_01</v>
          </cell>
        </row>
        <row r="413">
          <cell r="A413" t="str">
            <v>AMP10</v>
          </cell>
          <cell r="B413" t="str">
            <v>Wear_PLAWSWORTH STW_07-D02_DC_03</v>
          </cell>
        </row>
        <row r="414">
          <cell r="A414" t="str">
            <v>AMP10</v>
          </cell>
          <cell r="B414" t="str">
            <v>Wear_WESTERN AREA STW_06-D06_DC_01</v>
          </cell>
        </row>
        <row r="415">
          <cell r="A415" t="str">
            <v>AMP10</v>
          </cell>
          <cell r="B415" t="str">
            <v>Wear_WESTERN AREA STW_06-D06_DC_03</v>
          </cell>
        </row>
        <row r="416">
          <cell r="A416" t="str">
            <v>AMP10</v>
          </cell>
          <cell r="B416" t="str">
            <v>Wear_WILLINGTON STW_WILLINGTON STW_DC_01</v>
          </cell>
        </row>
        <row r="417">
          <cell r="A417" t="str">
            <v>AMP10</v>
          </cell>
          <cell r="B417" t="str">
            <v>Wear_WILLINGTON STW_WILLINGTON STW_DC_02</v>
          </cell>
        </row>
        <row r="418">
          <cell r="A418" t="str">
            <v>AMP10</v>
          </cell>
          <cell r="B418" t="str">
            <v>Wear_WILLINGTON STW_WILLINGTON STW_DC_05</v>
          </cell>
        </row>
        <row r="419">
          <cell r="A419" t="str">
            <v>AMP10</v>
          </cell>
          <cell r="B419" t="str">
            <v>Wear_WILLINGTON STW_WILLINGTON STW_DC_06</v>
          </cell>
        </row>
        <row r="420">
          <cell r="A420" t="str">
            <v>AMP10</v>
          </cell>
          <cell r="B420" t="str">
            <v>Wearside_HAWTHORN STW_08-D04_DC_01</v>
          </cell>
        </row>
        <row r="421">
          <cell r="A421" t="str">
            <v>AMP10</v>
          </cell>
          <cell r="B421" t="str">
            <v>Wearside_HENDON STW_HENDON STW_DC_03</v>
          </cell>
        </row>
        <row r="422">
          <cell r="A422" t="str">
            <v>AMP10</v>
          </cell>
          <cell r="B422" t="str">
            <v>Wearside_HENDON STW_HENDON STW_DC_04</v>
          </cell>
        </row>
        <row r="423">
          <cell r="A423" t="str">
            <v>AMP10</v>
          </cell>
          <cell r="B423" t="str">
            <v>Wearside_HENDON STW_HENDON STW_DC_05</v>
          </cell>
        </row>
        <row r="424">
          <cell r="A424" t="str">
            <v>AMP10</v>
          </cell>
          <cell r="B424" t="str">
            <v>Wearside_HENDON STW_HENDON STW_DC_18</v>
          </cell>
        </row>
        <row r="425">
          <cell r="A425" t="str">
            <v>AMP10</v>
          </cell>
          <cell r="B425" t="str">
            <v>Wearside_HENDON STW_HENDON STW_DC_21</v>
          </cell>
        </row>
        <row r="426">
          <cell r="A426" t="str">
            <v>AMP10</v>
          </cell>
          <cell r="B426" t="str">
            <v>Wearside_HENDON STW_HENDON STW_DC_24</v>
          </cell>
        </row>
        <row r="427">
          <cell r="A427" t="str">
            <v>AMP10</v>
          </cell>
          <cell r="B427" t="str">
            <v>Wearside_HENDON STW_HENDON STW_DC_25</v>
          </cell>
        </row>
        <row r="428">
          <cell r="A428" t="str">
            <v>AMP10</v>
          </cell>
          <cell r="B428" t="str">
            <v>Wearside_WASHINGTON STW_WASHINGTON STW_DC_04</v>
          </cell>
        </row>
        <row r="429">
          <cell r="A429" t="str">
            <v>AMP11</v>
          </cell>
          <cell r="B429" t="str">
            <v>Northumberland_AMBLE STW_01-D02_DC_05</v>
          </cell>
        </row>
        <row r="430">
          <cell r="A430" t="str">
            <v>AMP11</v>
          </cell>
          <cell r="B430" t="str">
            <v>Northumberland_AMBLE STW_01-D02_DC_07</v>
          </cell>
        </row>
        <row r="431">
          <cell r="A431" t="str">
            <v>AMP11</v>
          </cell>
          <cell r="B431" t="str">
            <v>Northumberland_BERWICK UPON TWEED STW_01-D35_DC_04</v>
          </cell>
        </row>
        <row r="432">
          <cell r="A432" t="str">
            <v>AMP11</v>
          </cell>
          <cell r="B432" t="str">
            <v>Northumberland_BLYTH STW_02-D01_DC_07</v>
          </cell>
        </row>
        <row r="433">
          <cell r="A433" t="str">
            <v>AMP11</v>
          </cell>
          <cell r="B433" t="str">
            <v>Northumberland_BOULMER STW_01-D25_DC_01</v>
          </cell>
        </row>
        <row r="434">
          <cell r="A434" t="str">
            <v>AMP11</v>
          </cell>
          <cell r="B434" t="str">
            <v>Northumberland_BOULMER STW_01-D25_DC_02</v>
          </cell>
        </row>
        <row r="435">
          <cell r="A435" t="str">
            <v>AMP11</v>
          </cell>
          <cell r="B435" t="str">
            <v>Northumberland_BOWSDEN STW_01-D56_DC_01</v>
          </cell>
        </row>
        <row r="436">
          <cell r="A436" t="str">
            <v>AMP11</v>
          </cell>
          <cell r="B436" t="str">
            <v>Northumberland_CORNHILL STW_01-D39_DC_01</v>
          </cell>
        </row>
        <row r="437">
          <cell r="A437" t="str">
            <v>AMP11</v>
          </cell>
          <cell r="B437" t="str">
            <v>Northumberland_DUNSTAN STW_Dunstan STW_DC_03</v>
          </cell>
        </row>
        <row r="438">
          <cell r="A438" t="str">
            <v>AMP11</v>
          </cell>
          <cell r="B438" t="str">
            <v>Northumberland_LOWICK STW_01-D52_DC_01</v>
          </cell>
        </row>
        <row r="439">
          <cell r="A439" t="str">
            <v>AMP11</v>
          </cell>
          <cell r="B439" t="str">
            <v>Northumberland_LOWICK STW_01-D52_DC_02</v>
          </cell>
        </row>
        <row r="440">
          <cell r="A440" t="str">
            <v>AMP11</v>
          </cell>
          <cell r="B440" t="str">
            <v>Northumberland_MILFIELD STW_01-D37_DC_01</v>
          </cell>
        </row>
        <row r="441">
          <cell r="A441" t="str">
            <v>AMP11</v>
          </cell>
          <cell r="B441" t="str">
            <v>Northumberland_NEWBIGGIN STW_02-D45_DC_01</v>
          </cell>
        </row>
        <row r="442">
          <cell r="A442" t="str">
            <v>AMP11</v>
          </cell>
          <cell r="B442" t="str">
            <v>Northumberland_NEWBIGGIN STW_02-D45_DC_02</v>
          </cell>
        </row>
        <row r="443">
          <cell r="A443" t="str">
            <v>AMP11</v>
          </cell>
          <cell r="B443" t="str">
            <v>Northumberland_NEWBIGGIN STW_02-D45_DC_04</v>
          </cell>
        </row>
        <row r="444">
          <cell r="A444" t="str">
            <v>AMP11</v>
          </cell>
          <cell r="B444" t="str">
            <v>Northumberland_NEWBIGGIN STW_02-D45_DC_09</v>
          </cell>
        </row>
        <row r="445">
          <cell r="A445" t="str">
            <v>AMP11</v>
          </cell>
          <cell r="B445" t="str">
            <v>Northumberland_ROTHBURY STW_01-D09_DC_05</v>
          </cell>
        </row>
        <row r="446">
          <cell r="A446" t="str">
            <v>AMP11</v>
          </cell>
          <cell r="B446" t="str">
            <v>Northumberland_SEAHOUSES STW_Seahouses STW_DC_03</v>
          </cell>
        </row>
        <row r="447">
          <cell r="A447" t="str">
            <v>AMP11</v>
          </cell>
          <cell r="B447" t="str">
            <v>Northumberland_SEAHOUSES STW_Seahouses STW_DC_07</v>
          </cell>
        </row>
        <row r="448">
          <cell r="A448" t="str">
            <v>AMP11</v>
          </cell>
          <cell r="B448" t="str">
            <v>Northumberland_STAMFORDHAM STW_02-D29_DC_02</v>
          </cell>
        </row>
        <row r="449">
          <cell r="A449" t="str">
            <v>AMP11</v>
          </cell>
          <cell r="B449" t="str">
            <v>Northumberland_STAMFORDHAM STW_02-D29_DC_03</v>
          </cell>
        </row>
        <row r="450">
          <cell r="A450" t="str">
            <v>AMP11</v>
          </cell>
          <cell r="B450" t="str">
            <v>Northumberland_TOGSTON STW_01-D04_DC_01</v>
          </cell>
        </row>
        <row r="451">
          <cell r="A451" t="str">
            <v>AMP11</v>
          </cell>
          <cell r="B451" t="str">
            <v>Rural Tyne_ALLENDALE STW_03-D29_DC_01</v>
          </cell>
        </row>
        <row r="452">
          <cell r="A452" t="str">
            <v>AMP11</v>
          </cell>
          <cell r="B452" t="str">
            <v>Rural Tyne_ALLENDALE STW_03-D29_DC_02</v>
          </cell>
        </row>
        <row r="453">
          <cell r="A453" t="str">
            <v>AMP11</v>
          </cell>
          <cell r="B453" t="str">
            <v>Rural Tyne_ALLENDALE STW_03-D29_DC_03</v>
          </cell>
        </row>
        <row r="454">
          <cell r="A454" t="str">
            <v>AMP11</v>
          </cell>
          <cell r="B454" t="str">
            <v>Rural Tyne_BARDON MILL STW_03-D30_DC_01</v>
          </cell>
        </row>
        <row r="455">
          <cell r="A455" t="str">
            <v>AMP11</v>
          </cell>
          <cell r="B455" t="str">
            <v>Rural Tyne_BIRTLEY STW_BIRTLEY STW_DC_02</v>
          </cell>
        </row>
        <row r="456">
          <cell r="A456" t="str">
            <v>AMP11</v>
          </cell>
          <cell r="B456" t="str">
            <v>Rural Tyne_BIRTLEY STW_BIRTLEY STW_DC_05</v>
          </cell>
        </row>
        <row r="457">
          <cell r="A457" t="str">
            <v>AMP11</v>
          </cell>
          <cell r="B457" t="str">
            <v>Rural Tyne_CONSETT STW_CONSETT STW_DC_02</v>
          </cell>
        </row>
        <row r="458">
          <cell r="A458" t="str">
            <v>AMP11</v>
          </cell>
          <cell r="B458" t="str">
            <v>Rural Tyne_CONSETT STW_CONSETT STW_DC_11</v>
          </cell>
        </row>
        <row r="459">
          <cell r="A459" t="str">
            <v>AMP11</v>
          </cell>
          <cell r="B459" t="str">
            <v>Rural Tyne_CONSETT STW_CONSETT STW_DC_12</v>
          </cell>
        </row>
        <row r="460">
          <cell r="A460" t="str">
            <v>AMP11</v>
          </cell>
          <cell r="B460" t="str">
            <v>Rural Tyne_CONSETT STW_CONSETT STW_DC_14</v>
          </cell>
        </row>
        <row r="461">
          <cell r="A461" t="str">
            <v>AMP11</v>
          </cell>
          <cell r="B461" t="str">
            <v>Rural Tyne_CONSETT STW_CONSETT STW_DC_15</v>
          </cell>
        </row>
        <row r="462">
          <cell r="A462" t="str">
            <v>AMP11</v>
          </cell>
          <cell r="B462" t="str">
            <v>Rural Tyne_CONSETT STW_CONSETT STW_DC_17</v>
          </cell>
        </row>
        <row r="463">
          <cell r="A463" t="str">
            <v>AMP11</v>
          </cell>
          <cell r="B463" t="str">
            <v>Rural Tyne_CONSETT STW_CONSETT STW_DC_18</v>
          </cell>
        </row>
        <row r="464">
          <cell r="A464" t="str">
            <v>AMP11</v>
          </cell>
          <cell r="B464" t="str">
            <v>Rural Tyne_CONSETT STW_CONSETT STW_DC_19</v>
          </cell>
        </row>
        <row r="465">
          <cell r="A465" t="str">
            <v>AMP11</v>
          </cell>
          <cell r="B465" t="str">
            <v>Rural Tyne_HALTWHISTLE STW_03-D14_DC_03</v>
          </cell>
        </row>
        <row r="466">
          <cell r="A466" t="str">
            <v>AMP11</v>
          </cell>
          <cell r="B466" t="str">
            <v>Rural Tyne_HAYDON BRIDGE STW_03-D28_DC_02</v>
          </cell>
        </row>
        <row r="467">
          <cell r="A467" t="str">
            <v>AMP11</v>
          </cell>
          <cell r="B467" t="str">
            <v>Rural Tyne_HEXHAM STW_HEXHAM STW_DC_01</v>
          </cell>
        </row>
        <row r="468">
          <cell r="A468" t="str">
            <v>AMP11</v>
          </cell>
          <cell r="B468" t="str">
            <v>Rural Tyne_HEXHAM STW_HEXHAM STW_DC_02</v>
          </cell>
        </row>
        <row r="469">
          <cell r="A469" t="str">
            <v>AMP11</v>
          </cell>
          <cell r="B469" t="str">
            <v>Rural Tyne_HEXHAM STW_HEXHAM STW_DC_03</v>
          </cell>
        </row>
        <row r="470">
          <cell r="A470" t="str">
            <v>AMP11</v>
          </cell>
          <cell r="B470" t="str">
            <v>Rural Tyne_HEXHAM STW_HEXHAM STW_DC_04</v>
          </cell>
        </row>
        <row r="471">
          <cell r="A471" t="str">
            <v>AMP11</v>
          </cell>
          <cell r="B471" t="str">
            <v>Rural Tyne_HEXHAM STW_HEXHAM STW_DC_05</v>
          </cell>
        </row>
        <row r="472">
          <cell r="A472" t="str">
            <v>AMP11</v>
          </cell>
          <cell r="B472" t="str">
            <v>Rural Tyne_HEXHAM STW_HEXHAM STW_DC_06</v>
          </cell>
        </row>
        <row r="473">
          <cell r="A473" t="str">
            <v>AMP11</v>
          </cell>
          <cell r="B473" t="str">
            <v>Teesdale_BARTON STW_10-D16_DC_01</v>
          </cell>
        </row>
        <row r="474">
          <cell r="A474" t="str">
            <v>AMP11</v>
          </cell>
          <cell r="B474" t="str">
            <v>Teesdale_BISHOP MIDDLEHAM STW_10-D27_DC_01</v>
          </cell>
        </row>
        <row r="475">
          <cell r="A475" t="str">
            <v>AMP11</v>
          </cell>
          <cell r="B475" t="str">
            <v>Teesdale_CHILTON LANE STW_10-D25_DC_01</v>
          </cell>
        </row>
        <row r="476">
          <cell r="A476" t="str">
            <v>AMP11</v>
          </cell>
          <cell r="B476" t="str">
            <v>Teesdale_EPPLEBY STW_09-D04_DC_01</v>
          </cell>
        </row>
        <row r="477">
          <cell r="A477" t="str">
            <v>AMP11</v>
          </cell>
          <cell r="B477" t="str">
            <v>Teesdale_GAINFORD STW_09-D09_DC_01</v>
          </cell>
        </row>
        <row r="478">
          <cell r="A478" t="str">
            <v>AMP11</v>
          </cell>
          <cell r="B478" t="str">
            <v>Teesdale_ROMALDKIRK STW_09-D19_DC_01</v>
          </cell>
        </row>
        <row r="479">
          <cell r="A479" t="str">
            <v>AMP11</v>
          </cell>
          <cell r="B479" t="str">
            <v>Teesdale_STRESSHOLME STW_10-DST_DC_04</v>
          </cell>
        </row>
        <row r="480">
          <cell r="A480" t="str">
            <v>AMP11</v>
          </cell>
          <cell r="B480" t="str">
            <v>Teesdale_STRESSHOLME STW_10-DST_DC_05</v>
          </cell>
        </row>
        <row r="481">
          <cell r="A481" t="str">
            <v>AMP11</v>
          </cell>
          <cell r="B481" t="str">
            <v>Teesdale_STRESSHOLME STW_10-DST_DC_06</v>
          </cell>
        </row>
        <row r="482">
          <cell r="A482" t="str">
            <v>AMP11</v>
          </cell>
          <cell r="B482" t="str">
            <v>Teesdale_TRIMDON VILLAGE STW_10-D20_DC_01</v>
          </cell>
        </row>
        <row r="483">
          <cell r="A483" t="str">
            <v>AMP11</v>
          </cell>
          <cell r="B483" t="str">
            <v>Teesside_BRAN SANDS STW_Bran Sands STW_DC_27</v>
          </cell>
        </row>
        <row r="484">
          <cell r="A484" t="str">
            <v>AMP11</v>
          </cell>
          <cell r="B484" t="str">
            <v>Teesside_BRAN SANDS STW_Bran Sands STW_DC_43</v>
          </cell>
        </row>
        <row r="485">
          <cell r="A485" t="str">
            <v>AMP11</v>
          </cell>
          <cell r="B485" t="str">
            <v>Teesside_INGLEBY GREENHOW STW_11-D11_DC_01</v>
          </cell>
        </row>
        <row r="486">
          <cell r="A486" t="str">
            <v>AMP11</v>
          </cell>
          <cell r="B486" t="str">
            <v>Teesside_KIRKLEVINGTON STW_11-D64_DC_01</v>
          </cell>
        </row>
        <row r="487">
          <cell r="A487" t="str">
            <v>AMP11</v>
          </cell>
          <cell r="B487" t="str">
            <v>Teesside_KIRKLEVINGTON STW_11-D64_DC_02</v>
          </cell>
        </row>
        <row r="488">
          <cell r="A488" t="str">
            <v>AMP11</v>
          </cell>
          <cell r="B488" t="str">
            <v>Teesside_MARSKE STW_Marske STW_DC_02</v>
          </cell>
        </row>
        <row r="489">
          <cell r="A489" t="str">
            <v>AMP11</v>
          </cell>
          <cell r="B489" t="str">
            <v>Teesside_SEATON CAREW STW_SEATON CAREW STW_DC_13</v>
          </cell>
        </row>
        <row r="490">
          <cell r="A490" t="str">
            <v>AMP11</v>
          </cell>
          <cell r="B490" t="str">
            <v>Teesside_SEATON CAREW STW_SEATON CAREW STW_DC_15</v>
          </cell>
        </row>
        <row r="491">
          <cell r="A491" t="str">
            <v>AMP11</v>
          </cell>
          <cell r="B491" t="str">
            <v>Teesside_SEATON CAREW STW_SEATON CAREW STW_DC_17</v>
          </cell>
        </row>
        <row r="492">
          <cell r="A492" t="str">
            <v>AMP11</v>
          </cell>
          <cell r="B492" t="str">
            <v>Teesside_SEATON CAREW STW_SEATON CAREW STW_DC_18</v>
          </cell>
        </row>
        <row r="493">
          <cell r="A493" t="str">
            <v>AMP11</v>
          </cell>
          <cell r="B493" t="str">
            <v>Teesside_SEDGEFIELD STW_11-D48_DC_04</v>
          </cell>
        </row>
        <row r="494">
          <cell r="A494" t="str">
            <v>AMP11</v>
          </cell>
          <cell r="B494" t="str">
            <v>Teesside_SEDGEFIELD STW_11-D48_DC_05</v>
          </cell>
        </row>
        <row r="495">
          <cell r="A495" t="str">
            <v>AMP11</v>
          </cell>
          <cell r="B495" t="str">
            <v>Teesside_SEDGEFIELD STW_11-D48_DC_11</v>
          </cell>
        </row>
        <row r="496">
          <cell r="A496" t="str">
            <v>AMP11</v>
          </cell>
          <cell r="B496" t="str">
            <v>Tyneside_HOWDON STW_A-Leg_DC_08</v>
          </cell>
        </row>
        <row r="497">
          <cell r="A497" t="str">
            <v>AMP11</v>
          </cell>
          <cell r="B497" t="str">
            <v>Tyneside_HOWDON STW_A-Leg_DC_21</v>
          </cell>
        </row>
        <row r="498">
          <cell r="A498" t="str">
            <v>AMP11</v>
          </cell>
          <cell r="B498" t="str">
            <v>Tyneside_HOWDON STW_B D-Leg_DC_06</v>
          </cell>
        </row>
        <row r="499">
          <cell r="A499" t="str">
            <v>AMP11</v>
          </cell>
          <cell r="B499" t="str">
            <v>Tyneside_HOWDON STW_B D-Leg_DC_07</v>
          </cell>
        </row>
        <row r="500">
          <cell r="A500" t="str">
            <v>AMP11</v>
          </cell>
          <cell r="B500" t="str">
            <v>Tyneside_HOWDON STW_B D-Leg_DC_08</v>
          </cell>
        </row>
        <row r="501">
          <cell r="A501" t="str">
            <v>AMP11</v>
          </cell>
          <cell r="B501" t="str">
            <v>Tyneside_HOWDON STW_B D-Leg_DC_12</v>
          </cell>
        </row>
        <row r="502">
          <cell r="A502" t="str">
            <v>AMP11</v>
          </cell>
          <cell r="B502" t="str">
            <v>Tyneside_HOWDON STW_B D-Leg_DC_13</v>
          </cell>
        </row>
        <row r="503">
          <cell r="A503" t="str">
            <v>AMP11</v>
          </cell>
          <cell r="B503" t="str">
            <v>Tyneside_HOWDON STW_B D-Leg_DC_18</v>
          </cell>
        </row>
        <row r="504">
          <cell r="A504" t="str">
            <v>AMP11</v>
          </cell>
          <cell r="B504" t="str">
            <v>Tyneside_HOWDON STW_B D-Leg_DC_19</v>
          </cell>
        </row>
        <row r="505">
          <cell r="A505" t="str">
            <v>AMP11</v>
          </cell>
          <cell r="B505" t="str">
            <v>Tyneside_HOWDON STW_B D-Leg_DC_20</v>
          </cell>
        </row>
        <row r="506">
          <cell r="A506" t="str">
            <v>AMP11</v>
          </cell>
          <cell r="B506" t="str">
            <v>Tyneside_HOWDON STW_C-Leg_DC_06</v>
          </cell>
        </row>
        <row r="507">
          <cell r="A507" t="str">
            <v>AMP11</v>
          </cell>
          <cell r="B507" t="str">
            <v>Tyneside_HOWDON STW_E W-Leg_DC_14</v>
          </cell>
        </row>
        <row r="508">
          <cell r="A508" t="str">
            <v>AMP11</v>
          </cell>
          <cell r="B508" t="str">
            <v>Tyneside_HOWDON STW_E W-Leg_DC_15</v>
          </cell>
        </row>
        <row r="509">
          <cell r="A509" t="str">
            <v>AMP11</v>
          </cell>
          <cell r="B509" t="str">
            <v>Tyneside_HOWDON STW_E W-Leg_DC_16</v>
          </cell>
        </row>
        <row r="510">
          <cell r="A510" t="str">
            <v>AMP11</v>
          </cell>
          <cell r="B510" t="str">
            <v>Wear_ALDIN GRANGE STW_07-D26_DC_01</v>
          </cell>
        </row>
        <row r="511">
          <cell r="A511" t="str">
            <v>AMP11</v>
          </cell>
          <cell r="B511" t="str">
            <v>Wear_BOWBURN STW_07-D31_DC_01</v>
          </cell>
        </row>
        <row r="512">
          <cell r="A512" t="str">
            <v>AMP11</v>
          </cell>
          <cell r="B512" t="str">
            <v>Wear_BOWBURN STW_07-D31_DC_02</v>
          </cell>
        </row>
        <row r="513">
          <cell r="A513" t="str">
            <v>AMP11</v>
          </cell>
          <cell r="B513" t="str">
            <v>Wear_BOWBURN STW_07-D31_DC_04</v>
          </cell>
        </row>
        <row r="514">
          <cell r="A514" t="str">
            <v>AMP11</v>
          </cell>
          <cell r="B514" t="str">
            <v>Wear_BOWBURN STW_07-D31_DC_05</v>
          </cell>
        </row>
        <row r="515">
          <cell r="A515" t="str">
            <v>AMP11</v>
          </cell>
          <cell r="B515" t="str">
            <v>Wear_BOWBURN STW_07-D31_DC_06</v>
          </cell>
        </row>
        <row r="516">
          <cell r="A516" t="str">
            <v>AMP11</v>
          </cell>
          <cell r="B516" t="str">
            <v>Wear_BROWNEY STW_07-D27_DC_01</v>
          </cell>
        </row>
        <row r="517">
          <cell r="A517" t="str">
            <v>AMP11</v>
          </cell>
          <cell r="B517" t="str">
            <v>Wear_BROWNEY STW_07-D27_DC_02</v>
          </cell>
        </row>
        <row r="518">
          <cell r="A518" t="str">
            <v>AMP11</v>
          </cell>
          <cell r="B518" t="str">
            <v>Wear_BROWNEY STW_07-D27_DC_03</v>
          </cell>
        </row>
        <row r="519">
          <cell r="A519" t="str">
            <v>AMP11</v>
          </cell>
          <cell r="B519" t="str">
            <v>Wear_BROWNEY STW_07-D27_DC_04</v>
          </cell>
        </row>
        <row r="520">
          <cell r="A520" t="str">
            <v>AMP11</v>
          </cell>
          <cell r="B520" t="str">
            <v>Wear_BROWNEY STW_07-D27_DC_05</v>
          </cell>
        </row>
        <row r="521">
          <cell r="A521" t="str">
            <v>AMP11</v>
          </cell>
          <cell r="B521" t="str">
            <v>Wear_BROWNEY STW_07-D27_DC_08</v>
          </cell>
        </row>
        <row r="522">
          <cell r="A522" t="str">
            <v>AMP11</v>
          </cell>
          <cell r="B522" t="str">
            <v>Wear_BROWNEY STW_07-D27_DC_10</v>
          </cell>
        </row>
        <row r="523">
          <cell r="A523" t="str">
            <v>AMP11</v>
          </cell>
          <cell r="B523" t="str">
            <v>Wear_CASSOP STW_07-D32_DC_01</v>
          </cell>
        </row>
        <row r="524">
          <cell r="A524" t="str">
            <v>AMP11</v>
          </cell>
          <cell r="B524" t="str">
            <v>Wear_CHESTER LE STREET STW_CHESTER LE STREET STW_DC_01</v>
          </cell>
        </row>
        <row r="525">
          <cell r="A525" t="str">
            <v>AMP11</v>
          </cell>
          <cell r="B525" t="str">
            <v>Wear_CHESTER LE STREET STW_CHESTER LE STREET STW_DC_08</v>
          </cell>
        </row>
        <row r="526">
          <cell r="A526" t="str">
            <v>AMP11</v>
          </cell>
          <cell r="B526" t="str">
            <v>Wear_EDMONDSLEY STW_07-D03_DC_02</v>
          </cell>
        </row>
        <row r="527">
          <cell r="A527" t="str">
            <v>AMP11</v>
          </cell>
          <cell r="B527" t="str">
            <v>Wear_EDMONDSLEY STW_07-D03_DC_03</v>
          </cell>
        </row>
        <row r="528">
          <cell r="A528" t="str">
            <v>AMP11</v>
          </cell>
          <cell r="B528" t="str">
            <v>Wear_HORDEN STW_HORDEN STW_DC_13</v>
          </cell>
        </row>
        <row r="529">
          <cell r="A529" t="str">
            <v>AMP11</v>
          </cell>
          <cell r="B529" t="str">
            <v>Wear_HORDEN STW_HORDEN STW_DC_14</v>
          </cell>
        </row>
        <row r="530">
          <cell r="A530" t="str">
            <v>AMP11</v>
          </cell>
          <cell r="B530" t="str">
            <v>Wear_HORDEN STW_HORDEN STW_DC_15</v>
          </cell>
        </row>
        <row r="531">
          <cell r="A531" t="str">
            <v>AMP11</v>
          </cell>
          <cell r="B531" t="str">
            <v>Wear_HORDEN STW_HORDEN STW_DC_16</v>
          </cell>
        </row>
        <row r="532">
          <cell r="A532" t="str">
            <v>AMP11</v>
          </cell>
          <cell r="B532" t="str">
            <v>Wear_HORDEN STW_HORDEN STW_DC_17</v>
          </cell>
        </row>
        <row r="533">
          <cell r="A533" t="str">
            <v>AMP11</v>
          </cell>
          <cell r="B533" t="str">
            <v>Wear_HORDEN STW_HORDEN STW_DC_18</v>
          </cell>
        </row>
        <row r="534">
          <cell r="A534" t="str">
            <v>AMP11</v>
          </cell>
          <cell r="B534" t="str">
            <v>Wear_HORDEN STW_HORDEN STW_DC_19</v>
          </cell>
        </row>
        <row r="535">
          <cell r="A535" t="str">
            <v>AMP11</v>
          </cell>
          <cell r="B535" t="str">
            <v>Wear_KNITSLEY STW_07-D10_DC_01</v>
          </cell>
        </row>
        <row r="536">
          <cell r="A536" t="str">
            <v>AMP11</v>
          </cell>
          <cell r="B536" t="str">
            <v>Wear_KNITSLEY STW_07-D10_DC_03</v>
          </cell>
        </row>
        <row r="537">
          <cell r="A537" t="str">
            <v>AMP11</v>
          </cell>
          <cell r="B537" t="str">
            <v>Wear_PITTINGTON STW_07-D36_DC_01</v>
          </cell>
        </row>
        <row r="538">
          <cell r="A538" t="str">
            <v>AMP11</v>
          </cell>
          <cell r="B538" t="str">
            <v>Wear_PITTINGTON STW_07-D36_DC_03</v>
          </cell>
        </row>
        <row r="539">
          <cell r="A539" t="str">
            <v>AMP11</v>
          </cell>
          <cell r="B539" t="str">
            <v>Wear_TOW LAW STW_06-D15_DC_01</v>
          </cell>
        </row>
        <row r="540">
          <cell r="A540" t="str">
            <v>AMP11</v>
          </cell>
          <cell r="B540" t="str">
            <v>Wear_TOW LAW STW_06-D15_DC_03</v>
          </cell>
        </row>
        <row r="541">
          <cell r="A541" t="str">
            <v>AMP11</v>
          </cell>
          <cell r="B541" t="str">
            <v>Wear_WITTON GILBERT STW_07-D16_DC_01</v>
          </cell>
        </row>
        <row r="542">
          <cell r="A542" t="str">
            <v>AMP11</v>
          </cell>
          <cell r="B542" t="str">
            <v>Wear_WITTON GILBERT STW_07-D16_DC_02</v>
          </cell>
        </row>
        <row r="543">
          <cell r="A543" t="str">
            <v>AMP11</v>
          </cell>
          <cell r="B543" t="str">
            <v>Wear_WITTON GILBERT STW_07-D16_DC_04</v>
          </cell>
        </row>
        <row r="544">
          <cell r="A544" t="str">
            <v>AMP11</v>
          </cell>
          <cell r="B544" t="str">
            <v>Wearside_HENDON STW_HENDON STW_DC_15</v>
          </cell>
        </row>
        <row r="545">
          <cell r="A545" t="str">
            <v>AMP11</v>
          </cell>
          <cell r="B545" t="str">
            <v>Wearside_HENDON STW_HENDON STW_DC_17</v>
          </cell>
        </row>
        <row r="546">
          <cell r="A546" t="str">
            <v>AMP11</v>
          </cell>
          <cell r="B546" t="str">
            <v>Wearside_SEAHAM STW_08-D01_DC_01</v>
          </cell>
        </row>
        <row r="547">
          <cell r="A547" t="str">
            <v>AMP11</v>
          </cell>
          <cell r="B547" t="str">
            <v>Wearside_SEAHAM STW_08-D01_DC_03</v>
          </cell>
        </row>
        <row r="548">
          <cell r="A548" t="str">
            <v>AMP11</v>
          </cell>
          <cell r="B548" t="str">
            <v>Wearside_SEAHAM STW_08-D01_DC_04</v>
          </cell>
        </row>
        <row r="549">
          <cell r="A549" t="str">
            <v>AMP11</v>
          </cell>
          <cell r="B549" t="str">
            <v>Wearside_SEAHAM STW_08-D01_DC_06</v>
          </cell>
        </row>
        <row r="550">
          <cell r="A550" t="str">
            <v>AMP11</v>
          </cell>
          <cell r="B550" t="str">
            <v>Wearside_SEAHAM STW_08-D01_DC_09</v>
          </cell>
        </row>
        <row r="551">
          <cell r="A551" t="str">
            <v>AMP11</v>
          </cell>
          <cell r="B551" t="str">
            <v>Wearside_SEAHAM STW_08-D01_DC_12</v>
          </cell>
        </row>
        <row r="552">
          <cell r="A552" t="str">
            <v>AMP11</v>
          </cell>
          <cell r="B552" t="str">
            <v>Wearside_WASHINGTON STW_WASHINGTON STW_DC_14</v>
          </cell>
        </row>
        <row r="553">
          <cell r="A553" t="str">
            <v>AMP12</v>
          </cell>
          <cell r="B553" t="str">
            <v>Northumberland_ALNMOUTH STW_Alnmouth STW_DC_01</v>
          </cell>
        </row>
        <row r="554">
          <cell r="A554" t="str">
            <v>AMP12</v>
          </cell>
          <cell r="B554" t="str">
            <v>Northumberland_BRANXTON STW_01-D40_DC_01</v>
          </cell>
        </row>
        <row r="555">
          <cell r="A555" t="str">
            <v>AMP12</v>
          </cell>
          <cell r="B555" t="str">
            <v>Northumberland_CRAMLINGTON STW_Cramlington STW_DC_01</v>
          </cell>
        </row>
        <row r="556">
          <cell r="A556" t="str">
            <v>AMP12</v>
          </cell>
          <cell r="B556" t="str">
            <v>Northumberland_CRAMLINGTON STW_Cramlington STW_DC_03</v>
          </cell>
        </row>
        <row r="557">
          <cell r="A557" t="str">
            <v>AMP12</v>
          </cell>
          <cell r="B557" t="str">
            <v>Northumberland_EGLINGHAM STW_01-D13_DC_01</v>
          </cell>
        </row>
        <row r="558">
          <cell r="A558" t="str">
            <v>AMP12</v>
          </cell>
          <cell r="B558" t="str">
            <v>Northumberland_ELLINGHAM STW_01-D49_DC_03</v>
          </cell>
        </row>
        <row r="559">
          <cell r="A559" t="str">
            <v>AMP12</v>
          </cell>
          <cell r="B559" t="str">
            <v>Northumberland_FELTON STW_01-D05_DC_02</v>
          </cell>
        </row>
        <row r="560">
          <cell r="A560" t="str">
            <v>AMP12</v>
          </cell>
          <cell r="B560" t="str">
            <v>Northumberland_FELTON STW_01-D05_DC_03</v>
          </cell>
        </row>
        <row r="561">
          <cell r="A561" t="str">
            <v>AMP12</v>
          </cell>
          <cell r="B561" t="str">
            <v>Northumberland_FELTON STW_01-D05_DC_04</v>
          </cell>
        </row>
        <row r="562">
          <cell r="A562" t="str">
            <v>AMP12</v>
          </cell>
          <cell r="B562" t="str">
            <v>Northumberland_FENWICK STW_01-D58_DC_01</v>
          </cell>
        </row>
        <row r="563">
          <cell r="A563" t="str">
            <v>AMP12</v>
          </cell>
          <cell r="B563" t="str">
            <v>Northumberland_HEPSCOTT STW_02-D21_DC_01</v>
          </cell>
        </row>
        <row r="564">
          <cell r="A564" t="str">
            <v>AMP12</v>
          </cell>
          <cell r="B564" t="str">
            <v>Northumberland_LONGHORSLEY STW_01-D60_DC_01</v>
          </cell>
        </row>
        <row r="565">
          <cell r="A565" t="str">
            <v>AMP12</v>
          </cell>
          <cell r="B565" t="str">
            <v>Northumberland_LYNEMOUTH STW_LYNEMOUTH STW_DC_07</v>
          </cell>
        </row>
        <row r="566">
          <cell r="A566" t="str">
            <v>AMP12</v>
          </cell>
          <cell r="B566" t="str">
            <v>Northumberland_POWBURN STW_01-D12_DC_01</v>
          </cell>
        </row>
        <row r="567">
          <cell r="A567" t="str">
            <v>AMP12</v>
          </cell>
          <cell r="B567" t="str">
            <v>Northumberland_RENNINGTON STW_01-D31_DC_01</v>
          </cell>
        </row>
        <row r="568">
          <cell r="A568" t="str">
            <v>AMP12</v>
          </cell>
          <cell r="B568" t="str">
            <v>Northumberland_ULGHAM STW_02-D15_DC_01</v>
          </cell>
        </row>
        <row r="569">
          <cell r="A569" t="str">
            <v>AMP12</v>
          </cell>
          <cell r="B569" t="str">
            <v>Northumberland_WHITTINGHAM STW_01-D11_DC_02</v>
          </cell>
        </row>
        <row r="570">
          <cell r="A570" t="str">
            <v>AMP12</v>
          </cell>
          <cell r="B570" t="str">
            <v>Rural Tyne_BUTTERYHAUGH STW_03-D37_DC_01</v>
          </cell>
        </row>
        <row r="571">
          <cell r="A571" t="str">
            <v>AMP12</v>
          </cell>
          <cell r="B571" t="str">
            <v>Rural Tyne_CAUSEY ARCH STW_04-D04_DC_01</v>
          </cell>
        </row>
        <row r="572">
          <cell r="A572" t="str">
            <v>AMP12</v>
          </cell>
          <cell r="B572" t="str">
            <v>Rural Tyne_COLWELL STW_03-D57_DC_01</v>
          </cell>
        </row>
        <row r="573">
          <cell r="A573" t="str">
            <v>AMP12</v>
          </cell>
          <cell r="B573" t="str">
            <v>Rural Tyne_CONSETT STW_CONSETT STW_DC_08</v>
          </cell>
        </row>
        <row r="574">
          <cell r="A574" t="str">
            <v>AMP12</v>
          </cell>
          <cell r="B574" t="str">
            <v>Rural Tyne_DIPTON STW_04-D03_DC_01</v>
          </cell>
        </row>
        <row r="575">
          <cell r="A575" t="str">
            <v>AMP12</v>
          </cell>
          <cell r="B575" t="str">
            <v>Rural Tyne_EAST TANFIELD STW_04-D08_DC_02</v>
          </cell>
        </row>
        <row r="576">
          <cell r="A576" t="str">
            <v>AMP12</v>
          </cell>
          <cell r="B576" t="str">
            <v>Rural Tyne_EAST TANFIELD STW_04-D08_DC_03</v>
          </cell>
        </row>
        <row r="577">
          <cell r="A577" t="str">
            <v>AMP12</v>
          </cell>
          <cell r="B577" t="str">
            <v>Rural Tyne_EAST TANFIELD STW_04-D08_DC_04</v>
          </cell>
        </row>
        <row r="578">
          <cell r="A578" t="str">
            <v>AMP12</v>
          </cell>
          <cell r="B578" t="str">
            <v>Rural Tyne_EAST TANFIELD STW_04-D08_DC_05</v>
          </cell>
        </row>
        <row r="579">
          <cell r="A579" t="str">
            <v>AMP12</v>
          </cell>
          <cell r="B579" t="str">
            <v>Rural Tyne_EAST TANFIELD STW_04-D08_DC_06</v>
          </cell>
        </row>
        <row r="580">
          <cell r="A580" t="str">
            <v>AMP12</v>
          </cell>
          <cell r="B580" t="str">
            <v>Rural Tyne_EAST TANFIELD STW_04-D08_DC_09</v>
          </cell>
        </row>
        <row r="581">
          <cell r="A581" t="str">
            <v>AMP12</v>
          </cell>
          <cell r="B581" t="str">
            <v>Rural Tyne_EAST TANFIELD STW_04-D08_DC_10</v>
          </cell>
        </row>
        <row r="582">
          <cell r="A582" t="str">
            <v>AMP12</v>
          </cell>
          <cell r="B582" t="str">
            <v>Rural Tyne_EAST TANFIELD STW_04-D08_DC_11</v>
          </cell>
        </row>
        <row r="583">
          <cell r="A583" t="str">
            <v>AMP12</v>
          </cell>
          <cell r="B583" t="str">
            <v>Rural Tyne_FALSTONE STW_03-D40_DC_01</v>
          </cell>
        </row>
        <row r="584">
          <cell r="A584" t="str">
            <v>AMP12</v>
          </cell>
          <cell r="B584" t="str">
            <v>Rural Tyne_FOURSTONES STW_03-D48_DC_01</v>
          </cell>
        </row>
        <row r="585">
          <cell r="A585" t="str">
            <v>AMP12</v>
          </cell>
          <cell r="B585" t="str">
            <v>Rural Tyne_FOURSTONES STW_03-D48_DC_03</v>
          </cell>
        </row>
        <row r="586">
          <cell r="A586" t="str">
            <v>AMP12</v>
          </cell>
          <cell r="B586" t="str">
            <v>Rural Tyne_GREENHEAD STW_03-D18_DC_01</v>
          </cell>
        </row>
        <row r="587">
          <cell r="A587" t="str">
            <v>AMP12</v>
          </cell>
          <cell r="B587" t="str">
            <v>Rural Tyne_GUNNERTON STW_03-D51_DC_01</v>
          </cell>
        </row>
        <row r="588">
          <cell r="A588" t="str">
            <v>AMP12</v>
          </cell>
          <cell r="B588" t="str">
            <v>Rural Tyne_HALTON LEA GATE STW_03-D16_DC_01</v>
          </cell>
        </row>
        <row r="589">
          <cell r="A589" t="str">
            <v>AMP12</v>
          </cell>
          <cell r="B589" t="str">
            <v>Rural Tyne_HUMSHAUGH STW_03-D49_DC_01</v>
          </cell>
        </row>
        <row r="590">
          <cell r="A590" t="str">
            <v>AMP12</v>
          </cell>
          <cell r="B590" t="str">
            <v>Rural Tyne_MELKRIDGE STW_03-D17_DC_01</v>
          </cell>
        </row>
        <row r="591">
          <cell r="A591" t="str">
            <v>AMP12</v>
          </cell>
          <cell r="B591" t="str">
            <v>Rural Tyne_OTTERBURN STW_03-D36_DC_01</v>
          </cell>
        </row>
        <row r="592">
          <cell r="A592" t="str">
            <v>AMP12</v>
          </cell>
          <cell r="B592" t="str">
            <v>Rural Tyne_SLAGGYFORD STW_03-D20_DC_01</v>
          </cell>
        </row>
        <row r="593">
          <cell r="A593" t="str">
            <v>AMP12</v>
          </cell>
          <cell r="B593" t="str">
            <v>Rural Tyne_SLALEY STW_03-D06_DC_01</v>
          </cell>
        </row>
        <row r="594">
          <cell r="A594" t="str">
            <v>AMP12</v>
          </cell>
          <cell r="B594" t="str">
            <v>Rural Tyne_TINDALE STW_03-D67_DC_01</v>
          </cell>
        </row>
        <row r="595">
          <cell r="A595" t="str">
            <v>AMP12</v>
          </cell>
          <cell r="B595" t="str">
            <v>Rural Tyne_WALL STW_03-D52_DC_01</v>
          </cell>
        </row>
        <row r="596">
          <cell r="A596" t="str">
            <v>AMP12</v>
          </cell>
          <cell r="B596" t="str">
            <v>Rural Tyne_WARK ON TYNE STW_03-D47_DC_01</v>
          </cell>
        </row>
        <row r="597">
          <cell r="A597" t="str">
            <v>AMP12</v>
          </cell>
          <cell r="B597" t="str">
            <v>Teesdale_BOWES STW_09-D23_DC_01</v>
          </cell>
        </row>
        <row r="598">
          <cell r="A598" t="str">
            <v>AMP12</v>
          </cell>
          <cell r="B598" t="str">
            <v>Teesdale_MICKLETON STW_09-D21_DC_03</v>
          </cell>
        </row>
        <row r="599">
          <cell r="A599" t="str">
            <v>AMP12</v>
          </cell>
          <cell r="B599" t="str">
            <v>Teesdale_MIDDLETON-IN-TEESDALE STW_09-D17_DC_01</v>
          </cell>
        </row>
        <row r="600">
          <cell r="A600" t="str">
            <v>AMP12</v>
          </cell>
          <cell r="B600" t="str">
            <v>Teesdale_MIDDLETON-IN-TEESDALE STW_09-D17_DC_02</v>
          </cell>
        </row>
        <row r="601">
          <cell r="A601" t="str">
            <v>AMP12</v>
          </cell>
          <cell r="B601" t="str">
            <v>Teesdale_MORDON STW_10-D26_DC_01</v>
          </cell>
        </row>
        <row r="602">
          <cell r="A602" t="str">
            <v>AMP12</v>
          </cell>
          <cell r="B602" t="str">
            <v>Teesdale_OLD CLEATLAM STW_09-D12_DC_01</v>
          </cell>
        </row>
        <row r="603">
          <cell r="A603" t="str">
            <v>AMP12</v>
          </cell>
          <cell r="B603" t="str">
            <v>Teesdale_SADBERGE STW_10-D09_DC_02</v>
          </cell>
        </row>
        <row r="604">
          <cell r="A604" t="str">
            <v>AMP12</v>
          </cell>
          <cell r="B604" t="str">
            <v>Teesdale_STAINTON  STW_09-D07_DC_01</v>
          </cell>
        </row>
        <row r="605">
          <cell r="A605" t="str">
            <v>AMP12</v>
          </cell>
          <cell r="B605" t="str">
            <v>Teesdale_STRESSHOLME STW_10-DST_DC_01</v>
          </cell>
        </row>
        <row r="606">
          <cell r="A606" t="str">
            <v>AMP12</v>
          </cell>
          <cell r="B606" t="str">
            <v>Teesdale_STRESSHOLME STW_10-DST_DC_02</v>
          </cell>
        </row>
        <row r="607">
          <cell r="A607" t="str">
            <v>AMP12</v>
          </cell>
          <cell r="B607" t="str">
            <v>Teesdale_STRESSHOLME STW_10-DST_DC_08</v>
          </cell>
        </row>
        <row r="608">
          <cell r="A608" t="str">
            <v>AMP12</v>
          </cell>
          <cell r="B608" t="str">
            <v>Teesdale_STRESSHOLME STW_10-DST_DC_11</v>
          </cell>
        </row>
        <row r="609">
          <cell r="A609" t="str">
            <v>AMP12</v>
          </cell>
          <cell r="B609" t="str">
            <v>Teesdale_WHORLTON STW_09-D11_DC_01</v>
          </cell>
        </row>
        <row r="610">
          <cell r="A610" t="str">
            <v>AMP12</v>
          </cell>
          <cell r="B610" t="str">
            <v>Teesdale_WINDLESTONE STW_Windlestone STW_DC_02</v>
          </cell>
        </row>
        <row r="611">
          <cell r="A611" t="str">
            <v>AMP12</v>
          </cell>
          <cell r="B611" t="str">
            <v>Teesdale_WINDLESTONE STW_Windlestone STW_DC_04</v>
          </cell>
        </row>
        <row r="612">
          <cell r="A612" t="str">
            <v>AMP12</v>
          </cell>
          <cell r="B612" t="str">
            <v>Teesside_BILLINGHAM STW_Bran Sands STW_DC_03</v>
          </cell>
        </row>
        <row r="613">
          <cell r="A613" t="str">
            <v>AMP12</v>
          </cell>
          <cell r="B613" t="str">
            <v>Teesside_BRAN SANDS STW_Bran Sands STW_DC_19</v>
          </cell>
        </row>
        <row r="614">
          <cell r="A614" t="str">
            <v>AMP12</v>
          </cell>
          <cell r="B614" t="str">
            <v>Teesside_BRAN SANDS STW_Bran Sands STW_DC_34</v>
          </cell>
        </row>
        <row r="615">
          <cell r="A615" t="str">
            <v>AMP12</v>
          </cell>
          <cell r="B615" t="str">
            <v>Teesside_BRAN SANDS STW_Bran Sands STW_DC_35</v>
          </cell>
        </row>
        <row r="616">
          <cell r="A616" t="str">
            <v>AMP12</v>
          </cell>
          <cell r="B616" t="str">
            <v>Teesside_BRAN SANDS STW_Bran Sands STW_DC_47</v>
          </cell>
        </row>
        <row r="617">
          <cell r="A617" t="str">
            <v>AMP12</v>
          </cell>
          <cell r="B617" t="str">
            <v>Teesside_BRAN SANDS STW_Bran Sands STW_DC_48</v>
          </cell>
        </row>
        <row r="618">
          <cell r="A618" t="str">
            <v>AMP12</v>
          </cell>
          <cell r="B618" t="str">
            <v>Teesside_BRAN SANDS STW_Bran Sands STW_DC_49</v>
          </cell>
        </row>
        <row r="619">
          <cell r="A619" t="str">
            <v>AMP12</v>
          </cell>
          <cell r="B619" t="str">
            <v>Teesside_BRAN SANDS STW_Bran Sands STW_DC_52</v>
          </cell>
        </row>
        <row r="620">
          <cell r="A620" t="str">
            <v>AMP12</v>
          </cell>
          <cell r="B620" t="str">
            <v>Teesside_CARLTON IN CLEVELAND STW_11-D14_DC_01</v>
          </cell>
        </row>
        <row r="621">
          <cell r="A621" t="str">
            <v>AMP12</v>
          </cell>
          <cell r="B621" t="str">
            <v>Teesside_GRIBDALE TERRACE STW_11-D10_DC_01</v>
          </cell>
        </row>
        <row r="622">
          <cell r="A622" t="str">
            <v>AMP12</v>
          </cell>
          <cell r="B622" t="str">
            <v>Teesside_MOORSHOLME STW_11-D37_DC_02</v>
          </cell>
        </row>
        <row r="623">
          <cell r="A623" t="str">
            <v>AMP12</v>
          </cell>
          <cell r="B623" t="str">
            <v>Teesside_STOKESLEY STW_11-D13_DC_03</v>
          </cell>
        </row>
        <row r="624">
          <cell r="A624" t="str">
            <v>AMP12</v>
          </cell>
          <cell r="B624" t="str">
            <v>Teesside_STOKESLEY STW_11-D13_DC_08</v>
          </cell>
        </row>
        <row r="625">
          <cell r="A625" t="str">
            <v>AMP12</v>
          </cell>
          <cell r="B625" t="str">
            <v>Teesside_SWAINBY STW_SWAINBY STW_DC_04</v>
          </cell>
        </row>
        <row r="626">
          <cell r="A626" t="str">
            <v>AMP12</v>
          </cell>
          <cell r="B626" t="str">
            <v>Tyneside_HOWDON STW_A-Leg_DC_15</v>
          </cell>
        </row>
        <row r="627">
          <cell r="A627" t="str">
            <v>AMP12</v>
          </cell>
          <cell r="B627" t="str">
            <v>Tyneside_HOWDON STW_B D-Leg_DC_09</v>
          </cell>
        </row>
        <row r="628">
          <cell r="A628" t="str">
            <v>AMP12</v>
          </cell>
          <cell r="B628" t="str">
            <v>Tyneside_HOWDON STW_B D-Leg_DC_16</v>
          </cell>
        </row>
        <row r="629">
          <cell r="A629" t="str">
            <v>AMP12</v>
          </cell>
          <cell r="B629" t="str">
            <v>Tyneside_HOWDON STW_C-Leg_DC_01</v>
          </cell>
        </row>
        <row r="630">
          <cell r="A630" t="str">
            <v>AMP12</v>
          </cell>
          <cell r="B630" t="str">
            <v>Tyneside_HOWDON STW_C-Leg_DC_02</v>
          </cell>
        </row>
        <row r="631">
          <cell r="A631" t="str">
            <v>AMP12</v>
          </cell>
          <cell r="B631" t="str">
            <v>Tyneside_HOWDON STW_C-Leg_DC_03</v>
          </cell>
        </row>
        <row r="632">
          <cell r="A632" t="str">
            <v>AMP12</v>
          </cell>
          <cell r="B632" t="str">
            <v>Tyneside_HOWDON STW_C-Leg_DC_04</v>
          </cell>
        </row>
        <row r="633">
          <cell r="A633" t="str">
            <v>AMP12</v>
          </cell>
          <cell r="B633" t="str">
            <v>Tyneside_HOWDON STW_C-Leg_DC_05</v>
          </cell>
        </row>
        <row r="634">
          <cell r="A634" t="str">
            <v>AMP12</v>
          </cell>
          <cell r="B634" t="str">
            <v>Tyneside_HOWDON STW_C-Leg_DC_11</v>
          </cell>
        </row>
        <row r="635">
          <cell r="A635" t="str">
            <v>AMP12</v>
          </cell>
          <cell r="B635" t="str">
            <v>Tyneside_HOWDON STW_C-Leg_DC_14</v>
          </cell>
        </row>
        <row r="636">
          <cell r="A636" t="str">
            <v>AMP12</v>
          </cell>
          <cell r="B636" t="str">
            <v>Tyneside_HOWDON STW_C-Leg_DC_15</v>
          </cell>
        </row>
        <row r="637">
          <cell r="A637" t="str">
            <v>AMP12</v>
          </cell>
          <cell r="B637" t="str">
            <v>Tyneside_HOWDON STW_E W-Leg_DC_01</v>
          </cell>
        </row>
        <row r="638">
          <cell r="A638" t="str">
            <v>AMP12</v>
          </cell>
          <cell r="B638" t="str">
            <v>Tyneside_HOWDON STW_E W-Leg_DC_05</v>
          </cell>
        </row>
        <row r="639">
          <cell r="A639" t="str">
            <v>AMP12</v>
          </cell>
          <cell r="B639" t="str">
            <v>Tyneside_HOWDON STW_E W-Leg_DC_09</v>
          </cell>
        </row>
        <row r="640">
          <cell r="A640" t="str">
            <v>AMP12</v>
          </cell>
          <cell r="B640" t="str">
            <v>Wear_BELMONT STW_07-D35_DC_03</v>
          </cell>
        </row>
        <row r="641">
          <cell r="A641" t="str">
            <v>AMP12</v>
          </cell>
          <cell r="B641" t="str">
            <v>Wear_BRANCEPETH STW_07-D29_DC_03</v>
          </cell>
        </row>
        <row r="642">
          <cell r="A642" t="str">
            <v>AMP12</v>
          </cell>
          <cell r="B642" t="str">
            <v>Wear_CROOKHALL STW_CROOKHALL STW_DC_03</v>
          </cell>
        </row>
        <row r="643">
          <cell r="A643" t="str">
            <v>AMP12</v>
          </cell>
          <cell r="B643" t="str">
            <v>Wear_CROOKHALL STW_CROOKHALL STW_DC_04</v>
          </cell>
        </row>
        <row r="644">
          <cell r="A644" t="str">
            <v>AMP12</v>
          </cell>
          <cell r="B644" t="str">
            <v>Wear_FIR TREE STW_06-D02_DC_01</v>
          </cell>
        </row>
        <row r="645">
          <cell r="A645" t="str">
            <v>AMP12</v>
          </cell>
          <cell r="B645" t="str">
            <v>Wear_FROSTERLEY STW_06-D10_DC_01</v>
          </cell>
        </row>
        <row r="646">
          <cell r="A646" t="str">
            <v>AMP12</v>
          </cell>
          <cell r="B646" t="str">
            <v>Wear_HAMSTERLEY STW_06-D01_DC_01</v>
          </cell>
        </row>
        <row r="647">
          <cell r="A647" t="str">
            <v>AMP12</v>
          </cell>
          <cell r="B647" t="str">
            <v>Wear_KELLOE STW_07-D33_DC_01</v>
          </cell>
        </row>
        <row r="648">
          <cell r="A648" t="str">
            <v>AMP12</v>
          </cell>
          <cell r="B648" t="str">
            <v>Wear_KELLOE STW_07-D33_DC_03</v>
          </cell>
        </row>
        <row r="649">
          <cell r="A649" t="str">
            <v>AMP12</v>
          </cell>
          <cell r="B649" t="str">
            <v>Wear_LANCHESTER STW_07-D15_DC_02</v>
          </cell>
        </row>
        <row r="650">
          <cell r="A650" t="str">
            <v>AMP12</v>
          </cell>
          <cell r="B650" t="str">
            <v>Wear_LANCHESTER STW_07-D15_DC_05</v>
          </cell>
        </row>
        <row r="651">
          <cell r="A651" t="str">
            <v>AMP12</v>
          </cell>
          <cell r="B651" t="str">
            <v>Wear_NEW MOORS STW_07-D55_DC_02</v>
          </cell>
        </row>
        <row r="652">
          <cell r="A652" t="str">
            <v>AMP12</v>
          </cell>
          <cell r="B652" t="str">
            <v>Wear_ROOKHOPE STW_06-D07_DC_01</v>
          </cell>
        </row>
        <row r="653">
          <cell r="A653" t="str">
            <v>AMP12</v>
          </cell>
          <cell r="B653" t="str">
            <v>Wear_SACRISTON STW_07-D01_DC_02</v>
          </cell>
        </row>
        <row r="654">
          <cell r="A654" t="str">
            <v>AMP12</v>
          </cell>
          <cell r="B654" t="str">
            <v>Wear_SATLEY STW_07-D17_DC_01</v>
          </cell>
        </row>
        <row r="655">
          <cell r="A655" t="str">
            <v>AMP12</v>
          </cell>
          <cell r="B655" t="str">
            <v>Wear_SHERBURN STW_07-D37_DC_02</v>
          </cell>
        </row>
        <row r="656">
          <cell r="A656" t="str">
            <v>AMP12</v>
          </cell>
          <cell r="B656" t="str">
            <v>Wear_SHERBURN STW_07-D37_DC_04</v>
          </cell>
        </row>
        <row r="657">
          <cell r="A657" t="str">
            <v>AMP12</v>
          </cell>
          <cell r="B657" t="str">
            <v>Wear_SHERBURN STW_07-D37_DC_05</v>
          </cell>
        </row>
        <row r="658">
          <cell r="A658" t="str">
            <v>AMP12</v>
          </cell>
          <cell r="B658" t="str">
            <v>Wear_SHERBURN STW_07-D37_DC_06</v>
          </cell>
        </row>
        <row r="659">
          <cell r="A659" t="str">
            <v>AMP12</v>
          </cell>
          <cell r="B659" t="str">
            <v>Wear_WOLSINGHAM STW_WOLSINGHAM STW_DC_01</v>
          </cell>
        </row>
        <row r="660">
          <cell r="A660" t="str">
            <v>AMP12</v>
          </cell>
          <cell r="B660" t="str">
            <v>Wear_WOLSINGHAM STW_WOLSINGHAM STW_DC_02</v>
          </cell>
        </row>
        <row r="661">
          <cell r="A661" t="str">
            <v>AMP12</v>
          </cell>
          <cell r="B661" t="str">
            <v>Wearside_HENDON STW_HENDON STW_DC_01</v>
          </cell>
        </row>
        <row r="662">
          <cell r="A662" t="str">
            <v>AMP12</v>
          </cell>
          <cell r="B662" t="str">
            <v>Wearside_HENDON STW_HENDON STW_DC_02</v>
          </cell>
        </row>
        <row r="663">
          <cell r="A663" t="str">
            <v>AMP12</v>
          </cell>
          <cell r="B663" t="str">
            <v>Wearside_HENDON STW_HENDON STW_DC_09</v>
          </cell>
        </row>
        <row r="664">
          <cell r="A664" t="str">
            <v>N/A</v>
          </cell>
        </row>
        <row r="665">
          <cell r="A665" t="str">
            <v>N/A</v>
          </cell>
        </row>
        <row r="666">
          <cell r="A666" t="str">
            <v>N/A</v>
          </cell>
        </row>
        <row r="667">
          <cell r="A667" t="str">
            <v>N/A</v>
          </cell>
        </row>
        <row r="668">
          <cell r="A668" t="str">
            <v>N/A</v>
          </cell>
        </row>
        <row r="669">
          <cell r="A669" t="str">
            <v>N/A</v>
          </cell>
        </row>
        <row r="670">
          <cell r="A670" t="str">
            <v>N/A</v>
          </cell>
        </row>
        <row r="671">
          <cell r="A671" t="str">
            <v>N/A</v>
          </cell>
        </row>
        <row r="672">
          <cell r="A672" t="str">
            <v>N/A</v>
          </cell>
        </row>
        <row r="673">
          <cell r="A673" t="str">
            <v>N/A</v>
          </cell>
        </row>
        <row r="674">
          <cell r="A674" t="str">
            <v>N/A</v>
          </cell>
        </row>
        <row r="675">
          <cell r="A675" t="str">
            <v>N/A</v>
          </cell>
        </row>
        <row r="676">
          <cell r="A676" t="str">
            <v>N/A</v>
          </cell>
        </row>
        <row r="677">
          <cell r="A677" t="str">
            <v>N/A</v>
          </cell>
        </row>
        <row r="678">
          <cell r="A678" t="str">
            <v>N/A</v>
          </cell>
        </row>
        <row r="679">
          <cell r="A679" t="str">
            <v>N/A</v>
          </cell>
        </row>
        <row r="680">
          <cell r="A680" t="str">
            <v>N/A</v>
          </cell>
        </row>
        <row r="681">
          <cell r="A681" t="str">
            <v>N/A</v>
          </cell>
        </row>
        <row r="682">
          <cell r="A682" t="str">
            <v>N/A</v>
          </cell>
        </row>
        <row r="683">
          <cell r="A683" t="str">
            <v>N/A</v>
          </cell>
        </row>
        <row r="684">
          <cell r="A684" t="str">
            <v>N/A</v>
          </cell>
        </row>
        <row r="685">
          <cell r="A685" t="str">
            <v>N/A</v>
          </cell>
        </row>
        <row r="686">
          <cell r="A686" t="str">
            <v>N/A</v>
          </cell>
        </row>
        <row r="687">
          <cell r="A687" t="str">
            <v>N/A</v>
          </cell>
        </row>
        <row r="688">
          <cell r="A688" t="str">
            <v>N/A</v>
          </cell>
        </row>
        <row r="689">
          <cell r="A689" t="str">
            <v>N/A</v>
          </cell>
        </row>
        <row r="690">
          <cell r="A690" t="str">
            <v>N/A</v>
          </cell>
        </row>
        <row r="691">
          <cell r="A691" t="str">
            <v>N/A</v>
          </cell>
        </row>
        <row r="692">
          <cell r="A692" t="str">
            <v>N/A</v>
          </cell>
        </row>
        <row r="693">
          <cell r="A693" t="str">
            <v>N/A</v>
          </cell>
        </row>
        <row r="694">
          <cell r="A694" t="str">
            <v>N/A</v>
          </cell>
        </row>
        <row r="695">
          <cell r="A695" t="str">
            <v>N/A</v>
          </cell>
        </row>
        <row r="696">
          <cell r="A696" t="str">
            <v>N/A</v>
          </cell>
        </row>
        <row r="697">
          <cell r="A697" t="str">
            <v>N/A</v>
          </cell>
        </row>
        <row r="698">
          <cell r="A698" t="str">
            <v>N/A</v>
          </cell>
        </row>
        <row r="699">
          <cell r="A699" t="str">
            <v>N/A</v>
          </cell>
        </row>
        <row r="700">
          <cell r="A700" t="str">
            <v>N/A</v>
          </cell>
        </row>
        <row r="701">
          <cell r="A701" t="str">
            <v>N/A</v>
          </cell>
        </row>
        <row r="702">
          <cell r="A702" t="str">
            <v>N/A</v>
          </cell>
        </row>
        <row r="703">
          <cell r="A703" t="str">
            <v>N/A</v>
          </cell>
        </row>
        <row r="704">
          <cell r="A704" t="str">
            <v>N/A</v>
          </cell>
        </row>
        <row r="705">
          <cell r="A705" t="str">
            <v>N/A</v>
          </cell>
        </row>
        <row r="706">
          <cell r="A706" t="str">
            <v>N/A</v>
          </cell>
        </row>
        <row r="707">
          <cell r="A707" t="str">
            <v>N/A</v>
          </cell>
        </row>
        <row r="708">
          <cell r="A708" t="str">
            <v>N/A</v>
          </cell>
        </row>
        <row r="709">
          <cell r="A709" t="str">
            <v>N/A</v>
          </cell>
        </row>
        <row r="710">
          <cell r="A710" t="str">
            <v>N/A</v>
          </cell>
        </row>
        <row r="711">
          <cell r="A711" t="str">
            <v>N/A</v>
          </cell>
        </row>
        <row r="712">
          <cell r="A712" t="str">
            <v>N/A</v>
          </cell>
        </row>
        <row r="713">
          <cell r="A713" t="str">
            <v>N/A</v>
          </cell>
        </row>
        <row r="714">
          <cell r="A714" t="str">
            <v>N/A</v>
          </cell>
        </row>
        <row r="715">
          <cell r="A715" t="str">
            <v>N/A</v>
          </cell>
        </row>
        <row r="716">
          <cell r="A716" t="str">
            <v>N/A</v>
          </cell>
        </row>
        <row r="717">
          <cell r="A717" t="str">
            <v>N/A</v>
          </cell>
        </row>
        <row r="718">
          <cell r="A718" t="str">
            <v>N/A</v>
          </cell>
        </row>
        <row r="719">
          <cell r="A719" t="str">
            <v>N/A</v>
          </cell>
        </row>
        <row r="720">
          <cell r="A720" t="str">
            <v>N/A</v>
          </cell>
        </row>
        <row r="721">
          <cell r="A721" t="str">
            <v>N/A</v>
          </cell>
        </row>
        <row r="722">
          <cell r="A722" t="str">
            <v>N/A</v>
          </cell>
        </row>
        <row r="723">
          <cell r="A723" t="str">
            <v>N/A</v>
          </cell>
        </row>
        <row r="724">
          <cell r="A724" t="str">
            <v>N/A</v>
          </cell>
        </row>
        <row r="725">
          <cell r="A725" t="str">
            <v>N/A</v>
          </cell>
        </row>
        <row r="726">
          <cell r="A726" t="str">
            <v>N/A</v>
          </cell>
        </row>
        <row r="727">
          <cell r="A727" t="str">
            <v>N/A</v>
          </cell>
        </row>
        <row r="728">
          <cell r="A728" t="str">
            <v>N/A</v>
          </cell>
        </row>
        <row r="729">
          <cell r="A729" t="str">
            <v>N/A</v>
          </cell>
        </row>
        <row r="730">
          <cell r="A730" t="str">
            <v>N/A</v>
          </cell>
        </row>
        <row r="731">
          <cell r="A731" t="str">
            <v>N/A</v>
          </cell>
        </row>
        <row r="732">
          <cell r="A732" t="str">
            <v>N/A</v>
          </cell>
        </row>
        <row r="733">
          <cell r="A733" t="str">
            <v>N/A</v>
          </cell>
        </row>
        <row r="734">
          <cell r="A734" t="str">
            <v>N/A</v>
          </cell>
        </row>
        <row r="735">
          <cell r="A735" t="str">
            <v>N/A</v>
          </cell>
        </row>
        <row r="736">
          <cell r="A736" t="str">
            <v>N/A</v>
          </cell>
        </row>
        <row r="737">
          <cell r="A737" t="str">
            <v>N/A</v>
          </cell>
        </row>
        <row r="738">
          <cell r="A738" t="str">
            <v>N/A</v>
          </cell>
        </row>
        <row r="739">
          <cell r="A739" t="str">
            <v>N/A</v>
          </cell>
        </row>
        <row r="740">
          <cell r="A740" t="str">
            <v>N/A</v>
          </cell>
        </row>
        <row r="741">
          <cell r="A741" t="str">
            <v>N/A</v>
          </cell>
        </row>
        <row r="742">
          <cell r="A742" t="str">
            <v>N/A</v>
          </cell>
        </row>
        <row r="743">
          <cell r="A743" t="str">
            <v>N/A</v>
          </cell>
        </row>
        <row r="744">
          <cell r="A744" t="str">
            <v>N/A</v>
          </cell>
        </row>
        <row r="745">
          <cell r="A745" t="str">
            <v>N/A</v>
          </cell>
        </row>
        <row r="746">
          <cell r="A746" t="str">
            <v>N/A</v>
          </cell>
        </row>
        <row r="747">
          <cell r="A747" t="str">
            <v>N/A</v>
          </cell>
        </row>
        <row r="748">
          <cell r="A748" t="str">
            <v>N/A</v>
          </cell>
        </row>
        <row r="749">
          <cell r="A749" t="str">
            <v>N/A</v>
          </cell>
        </row>
        <row r="750">
          <cell r="A750" t="str">
            <v>N/A</v>
          </cell>
        </row>
        <row r="751">
          <cell r="A751" t="str">
            <v>N/A</v>
          </cell>
        </row>
        <row r="752">
          <cell r="A752" t="str">
            <v>N/A</v>
          </cell>
        </row>
        <row r="753">
          <cell r="A753" t="str">
            <v>N/A</v>
          </cell>
        </row>
        <row r="754">
          <cell r="A754" t="str">
            <v>N/A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1_No_Study_No_DR_reviewed"/>
      <sheetName val="MAIN"/>
      <sheetName val="Summary"/>
      <sheetName val="PRIORITISATION"/>
      <sheetName val="PIVOTS"/>
      <sheetName val="AMP8"/>
      <sheetName val="AMP9"/>
      <sheetName val="Input Data"/>
      <sheetName val="NW waste water sites (PoorBad)"/>
      <sheetName val="Pivot Summary"/>
      <sheetName val="Study pivot"/>
      <sheetName val="SOAF-only and L3 studies"/>
    </sheetNames>
    <sheetDataSet>
      <sheetData sheetId="0"/>
      <sheetData sheetId="1">
        <row r="6">
          <cell r="C6" t="str">
            <v>6NW800949</v>
          </cell>
          <cell r="D6" t="str">
            <v>NZ09520401</v>
          </cell>
          <cell r="E6" t="str">
            <v>No</v>
          </cell>
          <cell r="F6">
            <v>409016.99670163001</v>
          </cell>
          <cell r="G6">
            <v>552447.00294559996</v>
          </cell>
          <cell r="H6" t="str">
            <v>04-D02</v>
          </cell>
          <cell r="I6" t="str">
            <v>Consett &amp; Castleside</v>
          </cell>
          <cell r="J6">
            <v>1303</v>
          </cell>
          <cell r="K6" t="str">
            <v>CONSETT STW</v>
          </cell>
          <cell r="L6" t="str">
            <v>NUMERICAL</v>
          </cell>
          <cell r="M6">
            <v>12000</v>
          </cell>
          <cell r="N6">
            <v>391</v>
          </cell>
          <cell r="O6">
            <v>8357</v>
          </cell>
          <cell r="P6" t="str">
            <v>04-D02_CONSETT STW_DC_18</v>
          </cell>
          <cell r="Q6" t="str">
            <v>234/1113</v>
          </cell>
          <cell r="R6" t="str">
            <v>234/1113</v>
          </cell>
          <cell r="S6"/>
          <cell r="T6" t="str">
            <v>SO on sewer network</v>
          </cell>
          <cell r="U6" t="str">
            <v>NZ0901752447</v>
          </cell>
          <cell r="V6" t="str">
            <v>GB103023074790</v>
          </cell>
          <cell r="W6"/>
          <cell r="X6" t="str">
            <v>No</v>
          </cell>
          <cell r="Y6" t="str">
            <v>No</v>
          </cell>
          <cell r="Z6" t="str">
            <v>No</v>
          </cell>
          <cell r="AA6" t="str">
            <v>No</v>
          </cell>
          <cell r="AB6" t="str">
            <v>Derwent from Burnhope Burn to River Tyne</v>
          </cell>
          <cell r="AC6" t="str">
            <v>RIVER DERWENT</v>
          </cell>
          <cell r="AD6" t="str">
            <v>Inland</v>
          </cell>
          <cell r="AE6"/>
          <cell r="AF6"/>
          <cell r="AG6" t="str">
            <v>No</v>
          </cell>
          <cell r="AH6" t="str">
            <v>No</v>
          </cell>
          <cell r="AI6" t="str">
            <v>No</v>
          </cell>
          <cell r="AJ6"/>
          <cell r="AK6"/>
          <cell r="AL6"/>
          <cell r="AM6" t="str">
            <v>No</v>
          </cell>
          <cell r="AO6" t="str">
            <v>No</v>
          </cell>
          <cell r="AS6" t="str">
            <v>No</v>
          </cell>
          <cell r="AT6" t="str">
            <v>No</v>
          </cell>
          <cell r="AU6"/>
          <cell r="AV6" t="str">
            <v>No</v>
          </cell>
          <cell r="AW6" t="str">
            <v xml:space="preserve">No </v>
          </cell>
          <cell r="AY6" t="str">
            <v xml:space="preserve">No </v>
          </cell>
          <cell r="BA6" t="str">
            <v>No</v>
          </cell>
          <cell r="BB6" t="str">
            <v>No</v>
          </cell>
          <cell r="BC6" t="str">
            <v>No</v>
          </cell>
          <cell r="BD6" t="str">
            <v>No</v>
          </cell>
          <cell r="BE6">
            <v>3</v>
          </cell>
          <cell r="BF6">
            <v>0</v>
          </cell>
          <cell r="BG6" t="e">
            <v>#N/A</v>
          </cell>
          <cell r="BH6" t="e">
            <v>#N/A</v>
          </cell>
          <cell r="BI6" t="str">
            <v>N/A</v>
          </cell>
          <cell r="BJ6" t="str">
            <v>No</v>
          </cell>
          <cell r="BK6" t="str">
            <v>No</v>
          </cell>
          <cell r="BL6" t="str">
            <v>-</v>
          </cell>
          <cell r="BM6" t="str">
            <v>-</v>
          </cell>
          <cell r="BN6" t="str">
            <v>Unscreened</v>
          </cell>
          <cell r="BO6"/>
          <cell r="BP6" t="str">
            <v>Yes</v>
          </cell>
          <cell r="BQ6">
            <v>300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 t="e">
            <v>#N/A</v>
          </cell>
          <cell r="BW6">
            <v>0</v>
          </cell>
          <cell r="BX6">
            <v>0</v>
          </cell>
          <cell r="BY6" t="str">
            <v>No SOAF</v>
          </cell>
          <cell r="BZ6" t="str">
            <v>No SOAF</v>
          </cell>
          <cell r="CA6">
            <v>0</v>
          </cell>
          <cell r="CB6"/>
          <cell r="CC6" t="str">
            <v>Non Priority &lt;10 spills</v>
          </cell>
          <cell r="CD6" t="str">
            <v>No - low prioity &lt;10 spills</v>
          </cell>
          <cell r="CE6" t="str">
            <v>No</v>
          </cell>
          <cell r="CF6" t="str">
            <v>No</v>
          </cell>
          <cell r="CG6" t="str">
            <v>No</v>
          </cell>
          <cell r="CH6" t="str">
            <v>No</v>
          </cell>
          <cell r="CI6" t="str">
            <v>No</v>
          </cell>
          <cell r="CK6"/>
          <cell r="CL6" t="str">
            <v>Y</v>
          </cell>
          <cell r="CM6"/>
          <cell r="CN6"/>
          <cell r="CO6" t="str">
            <v>N (&lt;10 Spills)</v>
          </cell>
          <cell r="CP6" t="str">
            <v>Y</v>
          </cell>
          <cell r="CS6">
            <v>10.87</v>
          </cell>
          <cell r="CT6">
            <v>0.42599999999999999</v>
          </cell>
          <cell r="CU6">
            <v>0.42599999999999999</v>
          </cell>
          <cell r="CV6">
            <v>39.190432382704692</v>
          </cell>
          <cell r="CW6">
            <v>39.190432382704692</v>
          </cell>
          <cell r="CX6"/>
          <cell r="CY6" t="str">
            <v>Using indicative WB Q95 derived for priority sites</v>
          </cell>
          <cell r="DA6">
            <v>1</v>
          </cell>
          <cell r="DB6" t="str">
            <v>Yes</v>
          </cell>
          <cell r="DC6" t="str">
            <v>Dilution assessment</v>
          </cell>
          <cell r="DD6" t="str">
            <v>Derwent1</v>
          </cell>
          <cell r="DE6">
            <v>100</v>
          </cell>
          <cell r="DF6"/>
        </row>
        <row r="7">
          <cell r="C7" t="str">
            <v>6NW801224</v>
          </cell>
          <cell r="D7" t="str">
            <v>NZ26339912</v>
          </cell>
          <cell r="E7" t="str">
            <v>No</v>
          </cell>
          <cell r="F7">
            <v>428370.00199959998</v>
          </cell>
          <cell r="G7">
            <v>533580.00356799003</v>
          </cell>
          <cell r="H7" t="str">
            <v>07-D44</v>
          </cell>
          <cell r="I7" t="str">
            <v>Spennymoor</v>
          </cell>
          <cell r="J7">
            <v>1177</v>
          </cell>
          <cell r="K7" t="str">
            <v>TUDHOE MILL STW</v>
          </cell>
          <cell r="L7" t="str">
            <v>NUMERICAL</v>
          </cell>
          <cell r="M7">
            <v>6751</v>
          </cell>
          <cell r="N7">
            <v>198.8</v>
          </cell>
          <cell r="O7">
            <v>4945</v>
          </cell>
          <cell r="P7" t="str">
            <v>07-D44_TUDHOE MILL STW_DC_07</v>
          </cell>
          <cell r="Q7" t="str">
            <v>243/1000</v>
          </cell>
          <cell r="R7" t="str">
            <v>243/1000</v>
          </cell>
          <cell r="S7"/>
          <cell r="T7" t="str">
            <v>SO on sewer network</v>
          </cell>
          <cell r="U7" t="str">
            <v>NZ2837033580</v>
          </cell>
          <cell r="V7" t="str">
            <v>GB103024077410</v>
          </cell>
          <cell r="W7"/>
          <cell r="X7" t="str">
            <v>No</v>
          </cell>
          <cell r="Y7" t="str">
            <v>No</v>
          </cell>
          <cell r="Z7" t="str">
            <v>No</v>
          </cell>
          <cell r="AA7" t="str">
            <v>No</v>
          </cell>
          <cell r="AB7" t="str">
            <v>Croxdale Beck from Source to Wear</v>
          </cell>
          <cell r="AC7" t="str">
            <v>EAST HOWLE BECK, TRIBUTARY OF</v>
          </cell>
          <cell r="AD7" t="str">
            <v>Inland</v>
          </cell>
          <cell r="AE7"/>
          <cell r="AF7"/>
          <cell r="AG7" t="str">
            <v>No</v>
          </cell>
          <cell r="AH7" t="str">
            <v>No</v>
          </cell>
          <cell r="AI7" t="str">
            <v>No</v>
          </cell>
          <cell r="AJ7"/>
          <cell r="AK7"/>
          <cell r="AL7"/>
          <cell r="AM7" t="str">
            <v>No</v>
          </cell>
          <cell r="AO7" t="str">
            <v>No</v>
          </cell>
          <cell r="AS7" t="str">
            <v>No</v>
          </cell>
          <cell r="AT7" t="str">
            <v>No</v>
          </cell>
          <cell r="AU7"/>
          <cell r="AV7" t="str">
            <v>No</v>
          </cell>
          <cell r="AW7" t="str">
            <v xml:space="preserve">No </v>
          </cell>
          <cell r="AY7" t="str">
            <v xml:space="preserve">No </v>
          </cell>
          <cell r="BA7" t="str">
            <v>No</v>
          </cell>
          <cell r="BB7" t="str">
            <v>No</v>
          </cell>
          <cell r="BC7" t="str">
            <v>No</v>
          </cell>
          <cell r="BD7" t="str">
            <v>No</v>
          </cell>
          <cell r="BE7">
            <v>1</v>
          </cell>
          <cell r="BF7" t="str">
            <v>No Data</v>
          </cell>
          <cell r="BG7" t="e">
            <v>#N/A</v>
          </cell>
          <cell r="BH7" t="e">
            <v>#N/A</v>
          </cell>
          <cell r="BI7" t="str">
            <v>N/A</v>
          </cell>
          <cell r="BJ7" t="str">
            <v>Unknown</v>
          </cell>
          <cell r="BK7" t="str">
            <v>Yes</v>
          </cell>
          <cell r="BL7">
            <v>875</v>
          </cell>
          <cell r="BM7">
            <v>1200</v>
          </cell>
          <cell r="BN7" t="str">
            <v>Unknown</v>
          </cell>
          <cell r="BO7"/>
          <cell r="BP7" t="str">
            <v>Yes</v>
          </cell>
          <cell r="BQ7" t="str">
            <v>Unknown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 t="e">
            <v>#N/A</v>
          </cell>
          <cell r="BW7" t="str">
            <v>No Data</v>
          </cell>
          <cell r="BX7" t="str">
            <v>No Data</v>
          </cell>
          <cell r="BY7" t="str">
            <v>No SOAF</v>
          </cell>
          <cell r="BZ7" t="str">
            <v>No SOAF</v>
          </cell>
          <cell r="CA7">
            <v>0</v>
          </cell>
          <cell r="CB7"/>
          <cell r="CC7" t="str">
            <v>Non Priority &lt;10 spills</v>
          </cell>
          <cell r="CD7" t="str">
            <v>No - low prioity &lt;10 spills</v>
          </cell>
          <cell r="CE7" t="str">
            <v>Yes</v>
          </cell>
          <cell r="CF7" t="str">
            <v>Yes</v>
          </cell>
          <cell r="CG7" t="str">
            <v>Yes</v>
          </cell>
          <cell r="CH7" t="str">
            <v>No</v>
          </cell>
          <cell r="CI7" t="str">
            <v>No</v>
          </cell>
          <cell r="CK7"/>
          <cell r="CL7" t="str">
            <v>Y</v>
          </cell>
          <cell r="CM7"/>
          <cell r="CN7"/>
          <cell r="CO7" t="str">
            <v>N (&lt;10 Spills)</v>
          </cell>
          <cell r="CP7" t="str">
            <v>Y</v>
          </cell>
          <cell r="CS7">
            <v>0.03</v>
          </cell>
          <cell r="CT7" t="str">
            <v>not yet calculated</v>
          </cell>
          <cell r="CU7">
            <v>0</v>
          </cell>
          <cell r="CV7" t="e">
            <v>#VALUE!</v>
          </cell>
          <cell r="CW7">
            <v>0</v>
          </cell>
          <cell r="CX7"/>
          <cell r="CY7" t="str">
            <v>Using indicative WB Q95 derived for priority sites</v>
          </cell>
          <cell r="DA7">
            <v>1</v>
          </cell>
          <cell r="DB7">
            <v>0</v>
          </cell>
          <cell r="DC7">
            <v>1</v>
          </cell>
          <cell r="DD7" t="str">
            <v>Ferryhill</v>
          </cell>
          <cell r="DE7">
            <v>10000</v>
          </cell>
          <cell r="DF7"/>
        </row>
        <row r="8">
          <cell r="C8" t="str">
            <v>6NW801353</v>
          </cell>
          <cell r="D8" t="str">
            <v>NZ29852609</v>
          </cell>
          <cell r="E8" t="str">
            <v>No</v>
          </cell>
          <cell r="F8">
            <v>429439.99655893003</v>
          </cell>
          <cell r="G8">
            <v>585393.00225140003</v>
          </cell>
          <cell r="H8" t="str">
            <v>02-D45</v>
          </cell>
          <cell r="I8" t="str">
            <v>Ashington</v>
          </cell>
          <cell r="J8">
            <v>1588</v>
          </cell>
          <cell r="K8" t="str">
            <v>NEWBIGGIN STW</v>
          </cell>
          <cell r="L8" t="str">
            <v>NUMERICAL</v>
          </cell>
          <cell r="M8">
            <v>12200</v>
          </cell>
          <cell r="N8">
            <v>375</v>
          </cell>
          <cell r="O8">
            <v>9171</v>
          </cell>
          <cell r="P8" t="str">
            <v>tbc</v>
          </cell>
          <cell r="Q8" t="str">
            <v>225/1063</v>
          </cell>
          <cell r="R8" t="str">
            <v>225/1063</v>
          </cell>
          <cell r="S8"/>
          <cell r="T8" t="str">
            <v>SO on sewer network</v>
          </cell>
          <cell r="U8" t="str">
            <v>NZ2944085393</v>
          </cell>
          <cell r="V8" t="str">
            <v>GB510302210100</v>
          </cell>
          <cell r="W8"/>
          <cell r="X8" t="str">
            <v>No</v>
          </cell>
          <cell r="Y8" t="str">
            <v>No</v>
          </cell>
          <cell r="Z8" t="str">
            <v>No</v>
          </cell>
          <cell r="AA8" t="str">
            <v>No</v>
          </cell>
          <cell r="AB8" t="str">
            <v>WANSBECK</v>
          </cell>
          <cell r="AC8" t="str">
            <v>WANSBECK ESTUARY</v>
          </cell>
          <cell r="AD8" t="str">
            <v>Estuarine</v>
          </cell>
          <cell r="AE8"/>
          <cell r="AF8"/>
          <cell r="AG8" t="str">
            <v>No</v>
          </cell>
          <cell r="AH8" t="str">
            <v>No</v>
          </cell>
          <cell r="AI8" t="str">
            <v>No</v>
          </cell>
          <cell r="AJ8"/>
          <cell r="AK8"/>
          <cell r="AL8"/>
          <cell r="AM8" t="str">
            <v>No</v>
          </cell>
          <cell r="AO8" t="str">
            <v>Yes</v>
          </cell>
          <cell r="AQ8" t="str">
            <v>Northumberland Marine</v>
          </cell>
          <cell r="AS8" t="str">
            <v>No</v>
          </cell>
          <cell r="AT8" t="str">
            <v>No</v>
          </cell>
          <cell r="AU8"/>
          <cell r="AV8" t="str">
            <v>No</v>
          </cell>
          <cell r="AW8" t="str">
            <v xml:space="preserve">No </v>
          </cell>
          <cell r="AY8" t="str">
            <v xml:space="preserve">No </v>
          </cell>
          <cell r="BA8" t="str">
            <v>No</v>
          </cell>
          <cell r="BB8" t="str">
            <v>No</v>
          </cell>
          <cell r="BC8" t="str">
            <v>No</v>
          </cell>
          <cell r="BD8" t="str">
            <v>No</v>
          </cell>
          <cell r="BE8">
            <v>0</v>
          </cell>
          <cell r="BF8">
            <v>0</v>
          </cell>
          <cell r="BG8" t="e">
            <v>#N/A</v>
          </cell>
          <cell r="BH8" t="e">
            <v>#N/A</v>
          </cell>
          <cell r="BI8" t="str">
            <v>N/A</v>
          </cell>
          <cell r="BJ8" t="str">
            <v>6mm</v>
          </cell>
          <cell r="BK8" t="str">
            <v>Yes</v>
          </cell>
          <cell r="BL8">
            <v>1230</v>
          </cell>
          <cell r="BM8">
            <v>1200</v>
          </cell>
          <cell r="BN8" t="str">
            <v>Static</v>
          </cell>
          <cell r="BO8"/>
          <cell r="BP8" t="str">
            <v>No</v>
          </cell>
          <cell r="BQ8">
            <v>300</v>
          </cell>
          <cell r="BR8" t="str">
            <v>tbc</v>
          </cell>
          <cell r="BS8">
            <v>1</v>
          </cell>
          <cell r="BT8">
            <v>0</v>
          </cell>
          <cell r="BU8">
            <v>0</v>
          </cell>
          <cell r="BV8" t="e">
            <v>#N/A</v>
          </cell>
          <cell r="BW8">
            <v>0</v>
          </cell>
          <cell r="BX8">
            <v>0</v>
          </cell>
          <cell r="BY8" t="str">
            <v>No SOAF</v>
          </cell>
          <cell r="BZ8" t="str">
            <v>No SOAF</v>
          </cell>
          <cell r="CA8" t="e">
            <v>#N/A</v>
          </cell>
          <cell r="CB8"/>
          <cell r="CC8" t="str">
            <v>Priority &lt;10 Spills</v>
          </cell>
          <cell r="CD8" t="str">
            <v>Unlikely - &lt;10 spills</v>
          </cell>
          <cell r="CE8" t="str">
            <v>No</v>
          </cell>
          <cell r="CF8" t="str">
            <v>Yes - BW</v>
          </cell>
          <cell r="CG8" t="str">
            <v>No</v>
          </cell>
          <cell r="CH8" t="str">
            <v>No</v>
          </cell>
          <cell r="CI8" t="str">
            <v>No</v>
          </cell>
          <cell r="CK8"/>
          <cell r="CL8" t="str">
            <v>Y</v>
          </cell>
          <cell r="CM8"/>
          <cell r="CN8"/>
          <cell r="CO8" t="str">
            <v>N (&lt;10 Spills)</v>
          </cell>
          <cell r="CP8"/>
          <cell r="CS8"/>
          <cell r="CT8"/>
          <cell r="CU8">
            <v>0.1744</v>
          </cell>
          <cell r="CV8" t="str">
            <v>no data</v>
          </cell>
          <cell r="CW8">
            <v>0</v>
          </cell>
          <cell r="CX8" t="str">
            <v>not available</v>
          </cell>
          <cell r="CY8" t="str">
            <v>LowFlows error</v>
          </cell>
          <cell r="CZ8" t="str">
            <v>Q95 is an indicative value for all priority CSOs in the waterbody</v>
          </cell>
          <cell r="DA8">
            <v>1</v>
          </cell>
          <cell r="DB8">
            <v>0</v>
          </cell>
          <cell r="DC8">
            <v>1</v>
          </cell>
          <cell r="DD8" t="str">
            <v>Wansbeck tidal2</v>
          </cell>
          <cell r="DE8">
            <v>10000</v>
          </cell>
          <cell r="DF8"/>
        </row>
        <row r="9">
          <cell r="C9" t="str">
            <v>6NW801356(1)</v>
          </cell>
          <cell r="D9" t="str">
            <v>NZ30135447</v>
          </cell>
          <cell r="E9" t="str">
            <v>No</v>
          </cell>
          <cell r="F9">
            <v>430689.99729223002</v>
          </cell>
          <cell r="G9">
            <v>512933.00371021999</v>
          </cell>
          <cell r="H9" t="str">
            <v>10-D02</v>
          </cell>
          <cell r="I9" t="str">
            <v>Darlington South</v>
          </cell>
          <cell r="J9">
            <v>2006</v>
          </cell>
          <cell r="K9" t="str">
            <v>STRESSHOLME STW</v>
          </cell>
          <cell r="L9" t="str">
            <v>NUMERICAL</v>
          </cell>
          <cell r="M9">
            <v>28658</v>
          </cell>
          <cell r="N9">
            <v>716.7</v>
          </cell>
          <cell r="O9">
            <v>27446</v>
          </cell>
          <cell r="P9" t="str">
            <v>10-D02_10-DST_DC_04</v>
          </cell>
          <cell r="Q9" t="str">
            <v>#TBC</v>
          </cell>
          <cell r="R9" t="str">
            <v>Permit Anomaly</v>
          </cell>
          <cell r="S9" t="str">
            <v>To be permitted for storm</v>
          </cell>
          <cell r="T9" t="str">
            <v>SO on sewer network</v>
          </cell>
          <cell r="U9" t="str">
            <v>NZ3069012933</v>
          </cell>
          <cell r="V9" t="str">
            <v>GB103025072160</v>
          </cell>
          <cell r="W9"/>
          <cell r="X9" t="str">
            <v>No</v>
          </cell>
          <cell r="Y9" t="str">
            <v>No</v>
          </cell>
          <cell r="Z9" t="str">
            <v>No</v>
          </cell>
          <cell r="AA9" t="str">
            <v>No</v>
          </cell>
          <cell r="AB9" t="str">
            <v>Neasham Stell Catchment (trib of Tees)</v>
          </cell>
          <cell r="AC9" t="str">
            <v>Cree Beck into Kent Beck</v>
          </cell>
          <cell r="AD9" t="str">
            <v>Inland</v>
          </cell>
          <cell r="AE9"/>
          <cell r="AF9"/>
          <cell r="AG9" t="str">
            <v>Suspected</v>
          </cell>
          <cell r="AH9" t="str">
            <v>No</v>
          </cell>
          <cell r="AI9" t="str">
            <v>No</v>
          </cell>
          <cell r="AJ9"/>
          <cell r="AK9"/>
          <cell r="AL9"/>
          <cell r="AM9" t="str">
            <v>No</v>
          </cell>
          <cell r="AO9" t="str">
            <v>No</v>
          </cell>
          <cell r="AS9" t="str">
            <v>No</v>
          </cell>
          <cell r="AT9" t="str">
            <v>No</v>
          </cell>
          <cell r="AU9"/>
          <cell r="AV9" t="str">
            <v>No</v>
          </cell>
          <cell r="AW9" t="str">
            <v xml:space="preserve">No </v>
          </cell>
          <cell r="AY9" t="str">
            <v xml:space="preserve">No </v>
          </cell>
          <cell r="BA9" t="str">
            <v>No</v>
          </cell>
          <cell r="BB9" t="str">
            <v>No</v>
          </cell>
          <cell r="BC9" t="str">
            <v>No</v>
          </cell>
          <cell r="BD9" t="str">
            <v>No</v>
          </cell>
          <cell r="BE9">
            <v>2</v>
          </cell>
          <cell r="BF9">
            <v>0</v>
          </cell>
          <cell r="BG9" t="e">
            <v>#N/A</v>
          </cell>
          <cell r="BH9" t="e">
            <v>#N/A</v>
          </cell>
          <cell r="BI9" t="str">
            <v>N/A</v>
          </cell>
          <cell r="BJ9" t="str">
            <v>Unknown</v>
          </cell>
          <cell r="BK9" t="str">
            <v>No</v>
          </cell>
          <cell r="BL9" t="str">
            <v>-</v>
          </cell>
          <cell r="BM9" t="str">
            <v>-</v>
          </cell>
          <cell r="BN9" t="str">
            <v>Unscreened</v>
          </cell>
          <cell r="BO9"/>
          <cell r="BP9" t="str">
            <v>Yes</v>
          </cell>
          <cell r="BQ9">
            <v>375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 t="e">
            <v>#N/A</v>
          </cell>
          <cell r="BW9">
            <v>0</v>
          </cell>
          <cell r="BX9">
            <v>0</v>
          </cell>
          <cell r="BY9" t="str">
            <v>No SOAF</v>
          </cell>
          <cell r="BZ9" t="str">
            <v>No SOAF</v>
          </cell>
          <cell r="CA9">
            <v>0</v>
          </cell>
          <cell r="CB9"/>
          <cell r="CC9" t="str">
            <v>Non Priority &lt;10 spills</v>
          </cell>
          <cell r="CD9" t="str">
            <v>No - low prioity &lt;10 spills</v>
          </cell>
          <cell r="CE9" t="str">
            <v>Yes</v>
          </cell>
          <cell r="CF9" t="str">
            <v>Yes</v>
          </cell>
          <cell r="CG9" t="str">
            <v>Yes</v>
          </cell>
          <cell r="CH9" t="str">
            <v>No</v>
          </cell>
          <cell r="CI9" t="str">
            <v>No</v>
          </cell>
          <cell r="CK9"/>
          <cell r="CL9" t="str">
            <v>Y</v>
          </cell>
          <cell r="CM9"/>
          <cell r="CN9"/>
          <cell r="CO9" t="str">
            <v>N (&lt;10 Spills)</v>
          </cell>
          <cell r="CP9" t="str">
            <v>Y</v>
          </cell>
          <cell r="CS9">
            <v>13.51</v>
          </cell>
          <cell r="CT9" t="str">
            <v>not yet calculated</v>
          </cell>
          <cell r="CU9">
            <v>0</v>
          </cell>
          <cell r="CV9" t="e">
            <v>#VALUE!</v>
          </cell>
          <cell r="CW9">
            <v>0</v>
          </cell>
          <cell r="CX9"/>
          <cell r="CY9" t="str">
            <v>Using indicative WB Q95 derived for priority sites</v>
          </cell>
          <cell r="DA9">
            <v>1</v>
          </cell>
          <cell r="DB9">
            <v>0</v>
          </cell>
          <cell r="DC9">
            <v>1</v>
          </cell>
          <cell r="DD9" t="str">
            <v>Neasham Stell</v>
          </cell>
          <cell r="DE9">
            <v>10000</v>
          </cell>
          <cell r="DF9"/>
        </row>
        <row r="10">
          <cell r="C10" t="str">
            <v>6NW800329</v>
          </cell>
          <cell r="D10" t="str">
            <v>NZ26914201</v>
          </cell>
          <cell r="E10" t="str">
            <v>No</v>
          </cell>
          <cell r="F10">
            <v>426467.99832454999</v>
          </cell>
          <cell r="G10">
            <v>591153.00346819998</v>
          </cell>
          <cell r="H10" t="str">
            <v>02-D17</v>
          </cell>
          <cell r="I10" t="str">
            <v>Lyneburn Valley</v>
          </cell>
          <cell r="J10">
            <v>396</v>
          </cell>
          <cell r="K10" t="str">
            <v>LYNEMOUTH STW</v>
          </cell>
          <cell r="L10" t="str">
            <v>NUMERICAL</v>
          </cell>
          <cell r="M10">
            <v>3030</v>
          </cell>
          <cell r="N10">
            <v>105</v>
          </cell>
          <cell r="O10">
            <v>2743</v>
          </cell>
          <cell r="P10" t="str">
            <v>02-D17_LYNEMOUTH STW_DC_03</v>
          </cell>
          <cell r="Q10" t="str">
            <v>224/0969</v>
          </cell>
          <cell r="R10" t="str">
            <v>224/0969</v>
          </cell>
          <cell r="S10"/>
          <cell r="T10" t="str">
            <v>SO on sewer network</v>
          </cell>
          <cell r="U10" t="str">
            <v>NZ2646891153</v>
          </cell>
          <cell r="V10" t="str">
            <v>GB103022076820</v>
          </cell>
          <cell r="W10"/>
          <cell r="X10" t="str">
            <v>No</v>
          </cell>
          <cell r="Y10" t="str">
            <v>No</v>
          </cell>
          <cell r="Z10" t="str">
            <v>No</v>
          </cell>
          <cell r="AA10" t="str">
            <v>No</v>
          </cell>
          <cell r="AB10" t="str">
            <v>Lyne from Source to Tidal Limit</v>
          </cell>
          <cell r="AC10" t="str">
            <v>POTLAND BURN (TRIB OF R.LYNE)</v>
          </cell>
          <cell r="AD10" t="str">
            <v>Inland</v>
          </cell>
          <cell r="AE10"/>
          <cell r="AF10"/>
          <cell r="AG10" t="str">
            <v>No</v>
          </cell>
          <cell r="AH10" t="str">
            <v>No</v>
          </cell>
          <cell r="AI10" t="str">
            <v>No</v>
          </cell>
          <cell r="AJ10"/>
          <cell r="AK10"/>
          <cell r="AL10"/>
          <cell r="AM10" t="str">
            <v>No</v>
          </cell>
          <cell r="AO10" t="str">
            <v>No</v>
          </cell>
          <cell r="AS10" t="str">
            <v>No</v>
          </cell>
          <cell r="AT10" t="str">
            <v>No</v>
          </cell>
          <cell r="AU10"/>
          <cell r="AV10" t="str">
            <v>No</v>
          </cell>
          <cell r="AW10" t="str">
            <v xml:space="preserve">No </v>
          </cell>
          <cell r="AY10" t="str">
            <v xml:space="preserve">No </v>
          </cell>
          <cell r="AZ10"/>
          <cell r="BA10" t="str">
            <v>No</v>
          </cell>
          <cell r="BB10" t="str">
            <v>No</v>
          </cell>
          <cell r="BC10" t="str">
            <v>No</v>
          </cell>
          <cell r="BD10" t="str">
            <v>Yes - Model only</v>
          </cell>
          <cell r="BE10">
            <v>7</v>
          </cell>
          <cell r="BF10">
            <v>11</v>
          </cell>
          <cell r="BG10">
            <v>11</v>
          </cell>
          <cell r="BH10" t="str">
            <v>Yes</v>
          </cell>
          <cell r="BI10" t="str">
            <v>N/A</v>
          </cell>
          <cell r="BJ10" t="str">
            <v>No</v>
          </cell>
          <cell r="BK10" t="str">
            <v>No</v>
          </cell>
          <cell r="BL10" t="str">
            <v>-</v>
          </cell>
          <cell r="BM10" t="str">
            <v>-</v>
          </cell>
          <cell r="BN10" t="str">
            <v>Static</v>
          </cell>
          <cell r="BO10"/>
          <cell r="BP10" t="str">
            <v>Yes</v>
          </cell>
          <cell r="BQ10">
            <v>150</v>
          </cell>
          <cell r="BR10">
            <v>12</v>
          </cell>
          <cell r="BS10">
            <v>0</v>
          </cell>
          <cell r="BT10">
            <v>0</v>
          </cell>
          <cell r="BU10">
            <v>0</v>
          </cell>
          <cell r="BV10">
            <v>307</v>
          </cell>
          <cell r="BW10">
            <v>4</v>
          </cell>
          <cell r="BX10">
            <v>15</v>
          </cell>
          <cell r="BY10" t="str">
            <v>No SOAF</v>
          </cell>
          <cell r="BZ10" t="str">
            <v>No SOAF</v>
          </cell>
          <cell r="CA10">
            <v>5.50319</v>
          </cell>
          <cell r="CB10"/>
          <cell r="CC10" t="str">
            <v>Non priority &gt; 10 spills</v>
          </cell>
          <cell r="CD10" t="str">
            <v>Unlikely - non priority</v>
          </cell>
          <cell r="CE10" t="str">
            <v>No</v>
          </cell>
          <cell r="CF10" t="str">
            <v>No</v>
          </cell>
          <cell r="CG10" t="str">
            <v>No</v>
          </cell>
          <cell r="CH10" t="str">
            <v>No</v>
          </cell>
          <cell r="CI10" t="str">
            <v>No</v>
          </cell>
          <cell r="CK10"/>
          <cell r="CL10" t="str">
            <v>Y</v>
          </cell>
          <cell r="CM10"/>
          <cell r="CN10"/>
          <cell r="CO10" t="str">
            <v>? EDM &lt;10</v>
          </cell>
          <cell r="CP10" t="str">
            <v>Y</v>
          </cell>
          <cell r="CS10">
            <v>0.51</v>
          </cell>
          <cell r="CT10" t="str">
            <v>not yet calculated</v>
          </cell>
          <cell r="CU10">
            <v>0</v>
          </cell>
          <cell r="CV10" t="e">
            <v>#VALUE!</v>
          </cell>
          <cell r="CW10">
            <v>0</v>
          </cell>
          <cell r="CX10"/>
          <cell r="CY10" t="str">
            <v>Using indicative WB Q95 derived for priority sites</v>
          </cell>
          <cell r="DA10">
            <v>1</v>
          </cell>
          <cell r="DB10">
            <v>0</v>
          </cell>
          <cell r="DC10">
            <v>1</v>
          </cell>
          <cell r="DD10" t="str">
            <v>Linton</v>
          </cell>
          <cell r="DE10">
            <v>10000</v>
          </cell>
          <cell r="DF10"/>
        </row>
        <row r="11">
          <cell r="C11" t="str">
            <v>6NW801452</v>
          </cell>
          <cell r="D11" t="str">
            <v>NZ34616503</v>
          </cell>
          <cell r="E11" t="str">
            <v>No</v>
          </cell>
          <cell r="F11">
            <v>435434.99697565997</v>
          </cell>
          <cell r="G11">
            <v>562356.99623953004</v>
          </cell>
          <cell r="H11" t="str">
            <v>05-D53</v>
          </cell>
          <cell r="I11" t="str">
            <v>Jarrow,Hedworth</v>
          </cell>
          <cell r="J11">
            <v>912</v>
          </cell>
          <cell r="K11" t="str">
            <v>HOWDON STW</v>
          </cell>
          <cell r="L11" t="str">
            <v>NUMERICAL</v>
          </cell>
          <cell r="M11">
            <v>229720</v>
          </cell>
          <cell r="N11">
            <v>4500</v>
          </cell>
          <cell r="O11">
            <v>215905</v>
          </cell>
          <cell r="P11" t="str">
            <v>05-D53_B D-Leg_DC_05</v>
          </cell>
          <cell r="Q11" t="str">
            <v>#TBC</v>
          </cell>
          <cell r="R11" t="str">
            <v>Permit Anomaly</v>
          </cell>
          <cell r="S11" t="str">
            <v>To be permitted for storm</v>
          </cell>
          <cell r="T11" t="str">
            <v>SO on sewer network</v>
          </cell>
          <cell r="U11" t="str">
            <v>NZ3543562357</v>
          </cell>
          <cell r="V11" t="str">
            <v>GB103023075690</v>
          </cell>
          <cell r="W11"/>
          <cell r="X11" t="str">
            <v>Sewage discharge (intermittent)</v>
          </cell>
          <cell r="Y11" t="str">
            <v>No</v>
          </cell>
          <cell r="Z11" t="str">
            <v>No</v>
          </cell>
          <cell r="AA11" t="str">
            <v>No</v>
          </cell>
          <cell r="AB11" t="str">
            <v>Don from Source to Tidal Limit</v>
          </cell>
          <cell r="AC11" t="str">
            <v>River Don</v>
          </cell>
          <cell r="AD11" t="str">
            <v>Inland</v>
          </cell>
          <cell r="AE11"/>
          <cell r="AF11"/>
          <cell r="AG11" t="str">
            <v>Yes - Probable</v>
          </cell>
          <cell r="AH11" t="str">
            <v>Yes</v>
          </cell>
          <cell r="AI11" t="str">
            <v>No</v>
          </cell>
          <cell r="AJ11"/>
          <cell r="AK11"/>
          <cell r="AL11"/>
          <cell r="AM11" t="str">
            <v>No</v>
          </cell>
          <cell r="AO11" t="str">
            <v>No</v>
          </cell>
          <cell r="AS11" t="str">
            <v>No</v>
          </cell>
          <cell r="AT11" t="str">
            <v>No</v>
          </cell>
          <cell r="AU11"/>
          <cell r="AV11" t="str">
            <v>No</v>
          </cell>
          <cell r="AW11" t="str">
            <v xml:space="preserve">No </v>
          </cell>
          <cell r="AY11" t="str">
            <v xml:space="preserve">No </v>
          </cell>
          <cell r="BA11" t="str">
            <v>No</v>
          </cell>
          <cell r="BB11" t="str">
            <v>No</v>
          </cell>
          <cell r="BC11" t="str">
            <v>No</v>
          </cell>
          <cell r="BD11" t="str">
            <v>No</v>
          </cell>
          <cell r="BE11">
            <v>3</v>
          </cell>
          <cell r="BF11">
            <v>2</v>
          </cell>
          <cell r="BG11">
            <v>2</v>
          </cell>
          <cell r="BH11" t="str">
            <v>Yes</v>
          </cell>
          <cell r="BI11" t="str">
            <v>N/A</v>
          </cell>
          <cell r="BJ11" t="str">
            <v>Unknown</v>
          </cell>
          <cell r="BK11" t="str">
            <v>No</v>
          </cell>
          <cell r="BL11" t="str">
            <v>-</v>
          </cell>
          <cell r="BM11" t="str">
            <v>-</v>
          </cell>
          <cell r="BN11" t="str">
            <v>Unscreened</v>
          </cell>
          <cell r="BO11"/>
          <cell r="BP11" t="str">
            <v>Yes</v>
          </cell>
          <cell r="BQ11">
            <v>225</v>
          </cell>
          <cell r="BR11">
            <v>62.2</v>
          </cell>
          <cell r="BS11">
            <v>1</v>
          </cell>
          <cell r="BT11">
            <v>0</v>
          </cell>
          <cell r="BU11">
            <v>0</v>
          </cell>
          <cell r="BV11">
            <v>64</v>
          </cell>
          <cell r="BW11">
            <v>0</v>
          </cell>
          <cell r="BX11">
            <v>0</v>
          </cell>
          <cell r="BY11" t="str">
            <v>No SOAF</v>
          </cell>
          <cell r="BZ11" t="str">
            <v>No SOAF</v>
          </cell>
          <cell r="CA11">
            <v>0</v>
          </cell>
          <cell r="CB11"/>
          <cell r="CC11" t="str">
            <v>Priority &lt;10 Spills</v>
          </cell>
          <cell r="CD11" t="str">
            <v>Unlikely - &lt;10 spills</v>
          </cell>
          <cell r="CE11" t="str">
            <v>Yes</v>
          </cell>
          <cell r="CF11" t="str">
            <v>Yes</v>
          </cell>
          <cell r="CG11" t="str">
            <v>Yes</v>
          </cell>
          <cell r="CH11" t="str">
            <v>No</v>
          </cell>
          <cell r="CI11" t="str">
            <v>No</v>
          </cell>
          <cell r="CJ11"/>
          <cell r="CK11"/>
          <cell r="CL11" t="str">
            <v>Y</v>
          </cell>
          <cell r="CM11"/>
          <cell r="CN11"/>
          <cell r="CO11" t="str">
            <v>N (&lt;10 Spills)</v>
          </cell>
          <cell r="CP11" t="str">
            <v>Y</v>
          </cell>
          <cell r="CR11" t="str">
            <v>RNAG + LOW DILUTION</v>
          </cell>
          <cell r="CS11">
            <v>0.31</v>
          </cell>
          <cell r="CT11"/>
          <cell r="CU11">
            <v>4.4999999999999998E-2</v>
          </cell>
          <cell r="CV11">
            <v>93.548387096774192</v>
          </cell>
          <cell r="CW11">
            <v>93.548387096774192</v>
          </cell>
          <cell r="CX11">
            <v>0.7973604619191641</v>
          </cell>
          <cell r="CY11" t="str">
            <v>Heavily urbanised catchment - boundary polygon start at bottom end</v>
          </cell>
          <cell r="CZ11" t="str">
            <v>Not SOAF but in SOAF assessment</v>
          </cell>
          <cell r="DA11">
            <v>1</v>
          </cell>
          <cell r="DB11" t="str">
            <v>No - WFD_INV_MOD</v>
          </cell>
          <cell r="DC11">
            <v>1</v>
          </cell>
          <cell r="DD11" t="str">
            <v>Middle Don</v>
          </cell>
          <cell r="DE11">
            <v>10000</v>
          </cell>
          <cell r="DF11" t="str">
            <v>Y? RNAG+LOW DILUTION</v>
          </cell>
        </row>
        <row r="12">
          <cell r="C12" t="str">
            <v>6NW800830</v>
          </cell>
          <cell r="D12" t="str">
            <v>NT99526102</v>
          </cell>
          <cell r="E12" t="str">
            <v>No</v>
          </cell>
          <cell r="F12">
            <v>399735.00373621</v>
          </cell>
          <cell r="G12">
            <v>652213.00522450998</v>
          </cell>
          <cell r="H12" t="str">
            <v>01-D35</v>
          </cell>
          <cell r="I12" t="str">
            <v>Berwick</v>
          </cell>
          <cell r="J12">
            <v>1331</v>
          </cell>
          <cell r="K12" t="str">
            <v>BERWICK STW</v>
          </cell>
          <cell r="L12" t="str">
            <v>NUMERICAL</v>
          </cell>
          <cell r="M12">
            <v>8100</v>
          </cell>
          <cell r="N12">
            <v>163</v>
          </cell>
          <cell r="O12">
            <v>5251</v>
          </cell>
          <cell r="P12" t="str">
            <v>01-D35_01-D35_DC_07</v>
          </cell>
          <cell r="Q12" t="str">
            <v>210/1345</v>
          </cell>
          <cell r="R12" t="str">
            <v>210/1345</v>
          </cell>
          <cell r="S12"/>
          <cell r="T12" t="str">
            <v>SO on sewer network</v>
          </cell>
          <cell r="U12" t="str">
            <v>NT9973552213</v>
          </cell>
          <cell r="V12" t="str">
            <v>GB510202110000</v>
          </cell>
          <cell r="W12"/>
          <cell r="X12" t="str">
            <v>No</v>
          </cell>
          <cell r="Y12" t="str">
            <v>Yes</v>
          </cell>
          <cell r="Z12" t="str">
            <v>No</v>
          </cell>
          <cell r="AA12" t="str">
            <v>Yes</v>
          </cell>
          <cell r="AB12" t="str">
            <v>TWEED</v>
          </cell>
          <cell r="AC12" t="str">
            <v>RIVER TWEED (SALINE ESTUARY)</v>
          </cell>
          <cell r="AD12" t="str">
            <v>Estuarine</v>
          </cell>
          <cell r="AE12"/>
          <cell r="AF12" t="str">
            <v>Spittal</v>
          </cell>
          <cell r="AG12" t="str">
            <v>No</v>
          </cell>
          <cell r="AH12" t="str">
            <v>No</v>
          </cell>
          <cell r="AI12" t="str">
            <v>No</v>
          </cell>
          <cell r="AJ12"/>
          <cell r="AK12"/>
          <cell r="AL12" t="str">
            <v>No</v>
          </cell>
          <cell r="AM12" t="str">
            <v>Yes</v>
          </cell>
          <cell r="AN12" t="str">
            <v>Tweed Catchment Rivers - England: Lower Tweed and Whiteadder, Fluvial</v>
          </cell>
          <cell r="AO12" t="str">
            <v>Yes</v>
          </cell>
          <cell r="AP12" t="str">
            <v>Tweed Estuary</v>
          </cell>
          <cell r="AS12" t="str">
            <v>No</v>
          </cell>
          <cell r="AT12" t="str">
            <v>No</v>
          </cell>
          <cell r="AU12"/>
          <cell r="AV12" t="str">
            <v>No</v>
          </cell>
          <cell r="AW12" t="str">
            <v xml:space="preserve">No </v>
          </cell>
          <cell r="AY12" t="str">
            <v>Yes</v>
          </cell>
          <cell r="AZ12" t="str">
            <v>Spittal</v>
          </cell>
          <cell r="BA12" t="str">
            <v>No</v>
          </cell>
          <cell r="BB12" t="str">
            <v>No</v>
          </cell>
          <cell r="BC12" t="str">
            <v>Yes</v>
          </cell>
          <cell r="BD12" t="str">
            <v>Yes - EDM and Model</v>
          </cell>
          <cell r="BE12">
            <v>35</v>
          </cell>
          <cell r="BF12">
            <v>83</v>
          </cell>
          <cell r="BG12">
            <v>24</v>
          </cell>
          <cell r="BH12" t="str">
            <v>No</v>
          </cell>
          <cell r="BI12">
            <v>14.111111111111111</v>
          </cell>
          <cell r="BJ12" t="str">
            <v>No</v>
          </cell>
          <cell r="BK12" t="str">
            <v>No</v>
          </cell>
          <cell r="BL12" t="str">
            <v>-</v>
          </cell>
          <cell r="BM12" t="str">
            <v>-</v>
          </cell>
          <cell r="BN12" t="str">
            <v>Unscreened</v>
          </cell>
          <cell r="BO12"/>
          <cell r="BP12" t="str">
            <v>Yes</v>
          </cell>
          <cell r="BQ12">
            <v>450</v>
          </cell>
          <cell r="BR12">
            <v>182.8</v>
          </cell>
          <cell r="BS12">
            <v>3</v>
          </cell>
          <cell r="BT12">
            <v>1</v>
          </cell>
          <cell r="BU12">
            <v>0</v>
          </cell>
          <cell r="BV12">
            <v>31038</v>
          </cell>
          <cell r="BW12">
            <v>842</v>
          </cell>
          <cell r="BX12">
            <v>1308</v>
          </cell>
          <cell r="BY12" t="str">
            <v>No SOAF</v>
          </cell>
          <cell r="BZ12" t="str">
            <v>No SOAF</v>
          </cell>
          <cell r="CA12">
            <v>1202.75</v>
          </cell>
          <cell r="CB12"/>
          <cell r="CC12" t="str">
            <v>BW 1km &gt;= 2 spills</v>
          </cell>
          <cell r="CD12" t="str">
            <v>POTENTIAL PR24 &gt;1000m^3</v>
          </cell>
          <cell r="CE12" t="str">
            <v>No</v>
          </cell>
          <cell r="CF12" t="str">
            <v>Yes - BW</v>
          </cell>
          <cell r="CG12" t="str">
            <v>Yes - BW</v>
          </cell>
          <cell r="CH12" t="str">
            <v>Yes</v>
          </cell>
          <cell r="CI12" t="str">
            <v>Yes</v>
          </cell>
          <cell r="CJ12" t="str">
            <v>Y BW</v>
          </cell>
          <cell r="CK12"/>
          <cell r="CL12" t="str">
            <v>Y</v>
          </cell>
          <cell r="CM12"/>
          <cell r="CN12" t="str">
            <v>Y</v>
          </cell>
          <cell r="CO12" t="str">
            <v>Y</v>
          </cell>
          <cell r="CP12" t="str">
            <v>Y</v>
          </cell>
          <cell r="CQ12" t="str">
            <v>DWMP storage &gt; 1000m^3</v>
          </cell>
          <cell r="CS12">
            <v>3.76</v>
          </cell>
          <cell r="CT12">
            <v>16.21</v>
          </cell>
          <cell r="CU12">
            <v>16.21</v>
          </cell>
          <cell r="CV12">
            <v>4311.1702127659573</v>
          </cell>
          <cell r="CW12">
            <v>4311.1702127659573</v>
          </cell>
          <cell r="CX12"/>
          <cell r="CY12" t="str">
            <v>Using indicative WB Q95 derived for priority sites</v>
          </cell>
          <cell r="DA12">
            <v>1</v>
          </cell>
          <cell r="DB12" t="str">
            <v>Yes</v>
          </cell>
          <cell r="DC12" t="str">
            <v>Dilution assessment</v>
          </cell>
          <cell r="DD12" t="str">
            <v>Tweed</v>
          </cell>
          <cell r="DE12">
            <v>100</v>
          </cell>
          <cell r="DF12"/>
        </row>
        <row r="13">
          <cell r="C13" t="str">
            <v>6NW801313</v>
          </cell>
          <cell r="D13" t="str">
            <v>NZ28594503</v>
          </cell>
          <cell r="E13" t="str">
            <v>No</v>
          </cell>
          <cell r="F13">
            <v>430600.00245030998</v>
          </cell>
          <cell r="G13">
            <v>559899.99954750994</v>
          </cell>
          <cell r="H13" t="str">
            <v>05-D24</v>
          </cell>
          <cell r="I13" t="str">
            <v>Leam Lane,Wardley,Bill Quay</v>
          </cell>
          <cell r="J13">
            <v>738</v>
          </cell>
          <cell r="K13" t="str">
            <v>HOWDON STW</v>
          </cell>
          <cell r="L13" t="str">
            <v>NUMERICAL</v>
          </cell>
          <cell r="M13">
            <v>229720</v>
          </cell>
          <cell r="N13">
            <v>4500</v>
          </cell>
          <cell r="O13">
            <v>215905</v>
          </cell>
          <cell r="P13" t="str">
            <v>05-D24_B D-Leg_DC_15</v>
          </cell>
          <cell r="Q13" t="str">
            <v>235/1955</v>
          </cell>
          <cell r="R13" t="str">
            <v>235/1955</v>
          </cell>
          <cell r="S13"/>
          <cell r="T13" t="str">
            <v>SO on sewer network</v>
          </cell>
          <cell r="U13" t="str">
            <v>NZ3060059900</v>
          </cell>
          <cell r="V13" t="str">
            <v>GB103023075690</v>
          </cell>
          <cell r="W13"/>
          <cell r="X13" t="str">
            <v>Sewage discharge (intermittent)</v>
          </cell>
          <cell r="Y13" t="str">
            <v>Yes</v>
          </cell>
          <cell r="Z13" t="str">
            <v>No</v>
          </cell>
          <cell r="AA13" t="str">
            <v>Yes</v>
          </cell>
          <cell r="AB13" t="str">
            <v>Don from Source to Tidal Limit</v>
          </cell>
          <cell r="AC13" t="str">
            <v>DON</v>
          </cell>
          <cell r="AD13" t="str">
            <v>Inland</v>
          </cell>
          <cell r="AE13"/>
          <cell r="AF13"/>
          <cell r="AG13" t="str">
            <v>Yes - Probable</v>
          </cell>
          <cell r="AH13" t="str">
            <v>Yes</v>
          </cell>
          <cell r="AI13" t="str">
            <v>No</v>
          </cell>
          <cell r="AJ13"/>
          <cell r="AK13"/>
          <cell r="AL13"/>
          <cell r="AM13" t="str">
            <v>No</v>
          </cell>
          <cell r="AO13" t="str">
            <v>No</v>
          </cell>
          <cell r="AS13" t="str">
            <v>No</v>
          </cell>
          <cell r="AT13" t="str">
            <v>No</v>
          </cell>
          <cell r="AU13"/>
          <cell r="AV13" t="str">
            <v>No</v>
          </cell>
          <cell r="AW13" t="str">
            <v xml:space="preserve">No </v>
          </cell>
          <cell r="AY13" t="str">
            <v xml:space="preserve">No </v>
          </cell>
          <cell r="AZ13"/>
          <cell r="BA13" t="str">
            <v>No</v>
          </cell>
          <cell r="BB13" t="str">
            <v>No</v>
          </cell>
          <cell r="BC13" t="str">
            <v>No</v>
          </cell>
          <cell r="BD13" t="str">
            <v>Yes - EDM and Model</v>
          </cell>
          <cell r="BE13">
            <v>23</v>
          </cell>
          <cell r="BF13">
            <v>11</v>
          </cell>
          <cell r="BG13">
            <v>11</v>
          </cell>
          <cell r="BH13" t="str">
            <v>Yes</v>
          </cell>
          <cell r="BI13" t="str">
            <v>N/A</v>
          </cell>
          <cell r="BJ13" t="str">
            <v>6mm</v>
          </cell>
          <cell r="BK13" t="str">
            <v>Yes</v>
          </cell>
          <cell r="BL13">
            <v>1570</v>
          </cell>
          <cell r="BM13">
            <v>1000</v>
          </cell>
          <cell r="BN13" t="str">
            <v>Static</v>
          </cell>
          <cell r="BO13"/>
          <cell r="BP13" t="str">
            <v>No</v>
          </cell>
          <cell r="BQ13">
            <v>525</v>
          </cell>
          <cell r="BR13">
            <v>251.5</v>
          </cell>
          <cell r="BS13">
            <v>1</v>
          </cell>
          <cell r="BT13">
            <v>0</v>
          </cell>
          <cell r="BU13">
            <v>0</v>
          </cell>
          <cell r="BV13">
            <v>1558</v>
          </cell>
          <cell r="BW13">
            <v>1.8</v>
          </cell>
          <cell r="BX13">
            <v>30</v>
          </cell>
          <cell r="BY13" t="str">
            <v>No SOAF</v>
          </cell>
          <cell r="BZ13" t="str">
            <v>No SOAF</v>
          </cell>
          <cell r="CA13">
            <v>2.1480000000000001</v>
          </cell>
          <cell r="CB13"/>
          <cell r="CC13" t="str">
            <v>Priority Inland &gt;10 spills</v>
          </cell>
          <cell r="CD13" t="str">
            <v>POTENTIAL PR24</v>
          </cell>
          <cell r="CE13" t="str">
            <v>Yes</v>
          </cell>
          <cell r="CF13" t="str">
            <v>Yes</v>
          </cell>
          <cell r="CG13" t="str">
            <v>Yes</v>
          </cell>
          <cell r="CH13" t="str">
            <v>Yes</v>
          </cell>
          <cell r="CI13" t="str">
            <v>Yes</v>
          </cell>
          <cell r="CJ13" t="str">
            <v>Y</v>
          </cell>
          <cell r="CK13"/>
          <cell r="CL13" t="str">
            <v>Y</v>
          </cell>
          <cell r="CM13"/>
          <cell r="CN13"/>
          <cell r="CO13" t="str">
            <v>Y</v>
          </cell>
          <cell r="CP13"/>
          <cell r="CQ13"/>
          <cell r="CR13" t="str">
            <v>RNAG + LOW DILUTION</v>
          </cell>
          <cell r="CS13">
            <v>8.5299999999999994</v>
          </cell>
          <cell r="CT13"/>
          <cell r="CU13">
            <v>4.4999999999999998E-2</v>
          </cell>
          <cell r="CV13">
            <v>5.2754982415005864</v>
          </cell>
          <cell r="CW13">
            <v>5.2754982415005864</v>
          </cell>
          <cell r="CX13" t="str">
            <v>not available</v>
          </cell>
          <cell r="CY13" t="str">
            <v>Heavily urbanised catchment - boundary polygon start at bottom end</v>
          </cell>
          <cell r="CZ13" t="str">
            <v>Q95 is an indicative value for all priority CSOs in the waterbody</v>
          </cell>
          <cell r="DA13">
            <v>1</v>
          </cell>
          <cell r="DB13" t="str">
            <v>No</v>
          </cell>
          <cell r="DC13">
            <v>1</v>
          </cell>
          <cell r="DD13" t="str">
            <v>Upper Don</v>
          </cell>
          <cell r="DE13">
            <v>10000</v>
          </cell>
          <cell r="DF13" t="str">
            <v>Y? RNAG+LOW DILUTION</v>
          </cell>
        </row>
        <row r="14">
          <cell r="C14" t="str">
            <v>6NW800963</v>
          </cell>
          <cell r="D14" t="str">
            <v>NZ11507707</v>
          </cell>
          <cell r="E14" t="str">
            <v>No</v>
          </cell>
          <cell r="F14">
            <v>412140.00323008001</v>
          </cell>
          <cell r="G14">
            <v>550619.99592092005</v>
          </cell>
          <cell r="H14" t="str">
            <v>07-D13</v>
          </cell>
          <cell r="I14" t="str">
            <v>Crookhall</v>
          </cell>
          <cell r="J14">
            <v>27</v>
          </cell>
          <cell r="K14" t="str">
            <v>CROOKHALL STW</v>
          </cell>
          <cell r="L14" t="str">
            <v>NUMERICAL</v>
          </cell>
          <cell r="M14">
            <v>1646</v>
          </cell>
          <cell r="N14">
            <v>38</v>
          </cell>
          <cell r="O14">
            <v>1149</v>
          </cell>
          <cell r="P14" t="str">
            <v>07-D13_CROOKHALL STW_DC_03</v>
          </cell>
          <cell r="Q14" t="str">
            <v>244/0919</v>
          </cell>
          <cell r="R14" t="str">
            <v>244/0919</v>
          </cell>
          <cell r="S14"/>
          <cell r="T14" t="str">
            <v>SO on sewer network</v>
          </cell>
          <cell r="U14" t="str">
            <v>NZ1214050620</v>
          </cell>
          <cell r="V14" t="str">
            <v>GB103024077330</v>
          </cell>
          <cell r="W14"/>
          <cell r="X14" t="str">
            <v>No</v>
          </cell>
          <cell r="Y14" t="str">
            <v>No</v>
          </cell>
          <cell r="Z14" t="str">
            <v>No</v>
          </cell>
          <cell r="AA14" t="str">
            <v>No</v>
          </cell>
          <cell r="AB14" t="str">
            <v>Smallhope Burn from Source to Browney, Stocke</v>
          </cell>
          <cell r="AC14" t="str">
            <v>STOCKERLEY BURN TRIBUTARY</v>
          </cell>
          <cell r="AD14" t="str">
            <v>Inland</v>
          </cell>
          <cell r="AE14"/>
          <cell r="AF14"/>
          <cell r="AG14" t="str">
            <v>No</v>
          </cell>
          <cell r="AH14" t="str">
            <v>No</v>
          </cell>
          <cell r="AI14" t="str">
            <v>No</v>
          </cell>
          <cell r="AJ14"/>
          <cell r="AK14"/>
          <cell r="AL14"/>
          <cell r="AM14" t="str">
            <v>No</v>
          </cell>
          <cell r="AO14" t="str">
            <v>No</v>
          </cell>
          <cell r="AS14" t="str">
            <v>No</v>
          </cell>
          <cell r="AT14" t="str">
            <v>No</v>
          </cell>
          <cell r="AU14"/>
          <cell r="AV14" t="str">
            <v>No</v>
          </cell>
          <cell r="AW14" t="str">
            <v xml:space="preserve">No </v>
          </cell>
          <cell r="AY14" t="str">
            <v xml:space="preserve">No </v>
          </cell>
          <cell r="BA14" t="str">
            <v>No</v>
          </cell>
          <cell r="BB14" t="str">
            <v>No</v>
          </cell>
          <cell r="BC14" t="str">
            <v>No</v>
          </cell>
          <cell r="BD14" t="str">
            <v>No</v>
          </cell>
          <cell r="BE14">
            <v>3</v>
          </cell>
          <cell r="BF14">
            <v>2</v>
          </cell>
          <cell r="BG14">
            <v>2</v>
          </cell>
          <cell r="BH14" t="str">
            <v>Yes</v>
          </cell>
          <cell r="BI14" t="str">
            <v>N/A</v>
          </cell>
          <cell r="BJ14" t="str">
            <v>Unknown</v>
          </cell>
          <cell r="BK14" t="str">
            <v>No</v>
          </cell>
          <cell r="BL14" t="str">
            <v>-</v>
          </cell>
          <cell r="BM14" t="str">
            <v>-</v>
          </cell>
          <cell r="BN14" t="str">
            <v>Unscreened</v>
          </cell>
          <cell r="BO14"/>
          <cell r="BP14" t="str">
            <v>Yes</v>
          </cell>
          <cell r="BQ14">
            <v>150</v>
          </cell>
          <cell r="BR14">
            <v>45.4</v>
          </cell>
          <cell r="BS14">
            <v>0</v>
          </cell>
          <cell r="BT14">
            <v>0</v>
          </cell>
          <cell r="BU14">
            <v>0</v>
          </cell>
          <cell r="BV14">
            <v>24</v>
          </cell>
          <cell r="BW14">
            <v>0</v>
          </cell>
          <cell r="BX14">
            <v>0</v>
          </cell>
          <cell r="BY14" t="str">
            <v>No SOAF</v>
          </cell>
          <cell r="BZ14" t="str">
            <v>No SOAF</v>
          </cell>
          <cell r="CA14">
            <v>0</v>
          </cell>
          <cell r="CB14"/>
          <cell r="CC14" t="str">
            <v>Non Priority &lt;10 spills</v>
          </cell>
          <cell r="CD14" t="str">
            <v>No - low prioity &lt;10 spills</v>
          </cell>
          <cell r="CE14" t="str">
            <v>No</v>
          </cell>
          <cell r="CF14" t="str">
            <v>No</v>
          </cell>
          <cell r="CG14" t="str">
            <v>No</v>
          </cell>
          <cell r="CH14" t="str">
            <v>No</v>
          </cell>
          <cell r="CI14" t="str">
            <v>No</v>
          </cell>
          <cell r="CK14"/>
          <cell r="CL14" t="str">
            <v>Y</v>
          </cell>
          <cell r="CM14"/>
          <cell r="CN14"/>
          <cell r="CO14" t="str">
            <v>N (&lt;10 Spills)</v>
          </cell>
          <cell r="CP14" t="str">
            <v>Y</v>
          </cell>
          <cell r="CS14">
            <v>0.11</v>
          </cell>
          <cell r="CT14" t="str">
            <v>not yet calculated</v>
          </cell>
          <cell r="CU14">
            <v>0</v>
          </cell>
          <cell r="CV14" t="e">
            <v>#VALUE!</v>
          </cell>
          <cell r="CW14">
            <v>0</v>
          </cell>
          <cell r="CX14"/>
          <cell r="CY14" t="str">
            <v>Using indicative WB Q95 derived for priority sites</v>
          </cell>
          <cell r="DA14">
            <v>2</v>
          </cell>
          <cell r="DB14">
            <v>0</v>
          </cell>
          <cell r="DC14">
            <v>2</v>
          </cell>
          <cell r="DD14" t="str">
            <v>Smallhope Burn2</v>
          </cell>
          <cell r="DE14">
            <v>12000</v>
          </cell>
          <cell r="DF14"/>
        </row>
        <row r="15">
          <cell r="C15" t="str">
            <v>6NW801112</v>
          </cell>
          <cell r="D15" t="str">
            <v>NZ20519509</v>
          </cell>
          <cell r="E15" t="str">
            <v>No</v>
          </cell>
          <cell r="F15">
            <v>420954.99593472999</v>
          </cell>
          <cell r="G15">
            <v>551570.00398394</v>
          </cell>
          <cell r="H15" t="str">
            <v>07-D14</v>
          </cell>
          <cell r="I15" t="str">
            <v>South Stanley &amp; Craghead</v>
          </cell>
          <cell r="J15">
            <v>669</v>
          </cell>
          <cell r="K15" t="str">
            <v>HUSTLEDOWN STW</v>
          </cell>
          <cell r="L15" t="str">
            <v>NUMERICAL</v>
          </cell>
          <cell r="M15">
            <v>5149</v>
          </cell>
          <cell r="N15">
            <v>140</v>
          </cell>
          <cell r="O15">
            <v>2906</v>
          </cell>
          <cell r="P15" t="str">
            <v>07-D14_07-D14_DC_06</v>
          </cell>
          <cell r="Q15" t="str">
            <v>245/1309</v>
          </cell>
          <cell r="R15" t="str">
            <v>245/1309</v>
          </cell>
          <cell r="S15"/>
          <cell r="T15" t="str">
            <v>SO on sewer network</v>
          </cell>
          <cell r="U15" t="str">
            <v>NZ2095551570</v>
          </cell>
          <cell r="V15" t="str">
            <v>GB103024077590</v>
          </cell>
          <cell r="W15"/>
          <cell r="X15" t="str">
            <v>Sewage discharge (intermittent)</v>
          </cell>
          <cell r="Y15" t="str">
            <v>Yes</v>
          </cell>
          <cell r="Z15" t="str">
            <v>No</v>
          </cell>
          <cell r="AA15" t="str">
            <v>Yes</v>
          </cell>
          <cell r="AB15" t="str">
            <v>Twizell Burn from Source to Cong Burn</v>
          </cell>
          <cell r="AC15" t="str">
            <v>STANLEY BURN TRIB</v>
          </cell>
          <cell r="AD15" t="str">
            <v>Inland</v>
          </cell>
          <cell r="AE15"/>
          <cell r="AF15"/>
          <cell r="AG15" t="str">
            <v>Yes - Confirmed</v>
          </cell>
          <cell r="AH15" t="str">
            <v>Yes</v>
          </cell>
          <cell r="AI15" t="str">
            <v>No</v>
          </cell>
          <cell r="AJ15"/>
          <cell r="AK15"/>
          <cell r="AL15"/>
          <cell r="AM15" t="str">
            <v>No</v>
          </cell>
          <cell r="AO15" t="str">
            <v>No</v>
          </cell>
          <cell r="AS15" t="str">
            <v>No</v>
          </cell>
          <cell r="AT15" t="str">
            <v>No</v>
          </cell>
          <cell r="AU15"/>
          <cell r="AV15" t="str">
            <v>No</v>
          </cell>
          <cell r="AW15" t="str">
            <v xml:space="preserve">No </v>
          </cell>
          <cell r="AY15" t="str">
            <v xml:space="preserve">No </v>
          </cell>
          <cell r="AZ15"/>
          <cell r="BA15" t="str">
            <v>No</v>
          </cell>
          <cell r="BB15" t="str">
            <v>No</v>
          </cell>
          <cell r="BC15" t="str">
            <v>No</v>
          </cell>
          <cell r="BD15" t="str">
            <v>Yes - EDM and Model</v>
          </cell>
          <cell r="BE15">
            <v>14</v>
          </cell>
          <cell r="BF15">
            <v>72</v>
          </cell>
          <cell r="BG15">
            <v>72</v>
          </cell>
          <cell r="BH15" t="str">
            <v>Yes</v>
          </cell>
          <cell r="BI15" t="str">
            <v>N/A</v>
          </cell>
          <cell r="BJ15" t="str">
            <v>6mm</v>
          </cell>
          <cell r="BK15" t="str">
            <v>Yes</v>
          </cell>
          <cell r="BL15">
            <v>900</v>
          </cell>
          <cell r="BM15">
            <v>860</v>
          </cell>
          <cell r="BN15" t="str">
            <v>Unscreened</v>
          </cell>
          <cell r="BO15"/>
          <cell r="BP15" t="str">
            <v>No</v>
          </cell>
          <cell r="BQ15">
            <v>300</v>
          </cell>
          <cell r="BR15">
            <v>94.9</v>
          </cell>
          <cell r="BS15">
            <v>1</v>
          </cell>
          <cell r="BT15">
            <v>0</v>
          </cell>
          <cell r="BU15">
            <v>0</v>
          </cell>
          <cell r="BV15">
            <v>342</v>
          </cell>
          <cell r="BW15">
            <v>0.1</v>
          </cell>
          <cell r="BX15">
            <v>8.8000000000000007</v>
          </cell>
          <cell r="BY15" t="str">
            <v>No SOAF</v>
          </cell>
          <cell r="BZ15" t="str">
            <v>No SOAF</v>
          </cell>
          <cell r="CA15">
            <v>0</v>
          </cell>
          <cell r="CB15">
            <v>0.1</v>
          </cell>
          <cell r="CC15" t="str">
            <v>Priority Inland &gt;10 spills</v>
          </cell>
          <cell r="CD15" t="str">
            <v>TBC - zero storage from model</v>
          </cell>
          <cell r="CE15" t="str">
            <v>Yes</v>
          </cell>
          <cell r="CF15" t="str">
            <v>Yes</v>
          </cell>
          <cell r="CG15" t="str">
            <v>Yes</v>
          </cell>
          <cell r="CH15" t="str">
            <v>Yes</v>
          </cell>
          <cell r="CI15" t="str">
            <v>Yes</v>
          </cell>
          <cell r="CJ15" t="str">
            <v>Y</v>
          </cell>
          <cell r="CK15"/>
          <cell r="CL15" t="str">
            <v>Y</v>
          </cell>
          <cell r="CM15"/>
          <cell r="CN15"/>
          <cell r="CO15" t="str">
            <v>Y</v>
          </cell>
          <cell r="CP15"/>
          <cell r="CQ15" t="str">
            <v>Need to review/enhance model</v>
          </cell>
          <cell r="CR15" t="str">
            <v>RNAG + LOW DILUTION</v>
          </cell>
          <cell r="CS15">
            <v>0.46</v>
          </cell>
          <cell r="CT15"/>
          <cell r="CU15">
            <v>1.0999999999999999E-2</v>
          </cell>
          <cell r="CV15">
            <v>17.391304347826086</v>
          </cell>
          <cell r="CW15">
            <v>17.391304347826086</v>
          </cell>
          <cell r="CX15">
            <v>6.2053986968662746E-2</v>
          </cell>
          <cell r="CY15" t="str">
            <v>Urban areas scattered - boundary polygon start in middle</v>
          </cell>
          <cell r="CZ15" t="str">
            <v>Not SOAF but in SOAF assessment</v>
          </cell>
          <cell r="DA15">
            <v>2</v>
          </cell>
          <cell r="DB15" t="str">
            <v>No</v>
          </cell>
          <cell r="DC15">
            <v>2</v>
          </cell>
          <cell r="DD15" t="str">
            <v>Upper Twizell Burn and tribs</v>
          </cell>
          <cell r="DE15">
            <v>12000</v>
          </cell>
          <cell r="DF15" t="str">
            <v>Y? Twizell Burn</v>
          </cell>
        </row>
        <row r="16">
          <cell r="C16" t="str">
            <v>6NW801411</v>
          </cell>
          <cell r="D16" t="str">
            <v>NZ32513913</v>
          </cell>
          <cell r="E16" t="str">
            <v>No</v>
          </cell>
          <cell r="F16">
            <v>432350.00017889001</v>
          </cell>
          <cell r="G16">
            <v>551888.00295768003</v>
          </cell>
          <cell r="H16" t="str">
            <v>07-D60</v>
          </cell>
          <cell r="I16" t="str">
            <v>Herrington</v>
          </cell>
          <cell r="J16">
            <v>1018</v>
          </cell>
          <cell r="K16" t="str">
            <v>SEDGELETCH STW</v>
          </cell>
          <cell r="L16" t="str">
            <v>NUMERICAL</v>
          </cell>
          <cell r="M16">
            <v>13500</v>
          </cell>
          <cell r="N16">
            <v>339</v>
          </cell>
          <cell r="O16">
            <v>9398</v>
          </cell>
          <cell r="P16" t="str">
            <v>07-D60_SEDGELETCH STW_DC_20</v>
          </cell>
          <cell r="Q16" t="str">
            <v>245/1370</v>
          </cell>
          <cell r="R16" t="str">
            <v>245/1370</v>
          </cell>
          <cell r="S16"/>
          <cell r="T16" t="str">
            <v>SO on sewer network</v>
          </cell>
          <cell r="U16" t="str">
            <v>NZ3235051888</v>
          </cell>
          <cell r="V16" t="str">
            <v>GB103024077630</v>
          </cell>
          <cell r="W16"/>
          <cell r="X16" t="str">
            <v>Sewage discharge (intermittent)</v>
          </cell>
          <cell r="Y16" t="str">
            <v>Yes</v>
          </cell>
          <cell r="Z16" t="str">
            <v>No</v>
          </cell>
          <cell r="AA16" t="str">
            <v>Yes</v>
          </cell>
          <cell r="AB16" t="str">
            <v>Herrington Burn from Source to Lumley Park Burn</v>
          </cell>
          <cell r="AC16" t="str">
            <v>HERRINGTON BURN</v>
          </cell>
          <cell r="AD16" t="str">
            <v>Inland</v>
          </cell>
          <cell r="AE16"/>
          <cell r="AF16"/>
          <cell r="AG16" t="str">
            <v>Yes - Probable</v>
          </cell>
          <cell r="AH16" t="str">
            <v>Yes</v>
          </cell>
          <cell r="AI16" t="str">
            <v>No</v>
          </cell>
          <cell r="AJ16"/>
          <cell r="AK16"/>
          <cell r="AL16"/>
          <cell r="AM16" t="str">
            <v>No</v>
          </cell>
          <cell r="AO16" t="str">
            <v>No</v>
          </cell>
          <cell r="AS16" t="str">
            <v>No</v>
          </cell>
          <cell r="AT16" t="str">
            <v>No</v>
          </cell>
          <cell r="AU16"/>
          <cell r="AV16" t="str">
            <v>No</v>
          </cell>
          <cell r="AW16" t="str">
            <v xml:space="preserve">No </v>
          </cell>
          <cell r="AY16" t="str">
            <v xml:space="preserve">No </v>
          </cell>
          <cell r="AZ16"/>
          <cell r="BA16" t="str">
            <v>No</v>
          </cell>
          <cell r="BB16" t="str">
            <v>No</v>
          </cell>
          <cell r="BC16" t="str">
            <v>No</v>
          </cell>
          <cell r="BD16" t="str">
            <v>Yes - EDM and Model</v>
          </cell>
          <cell r="BE16">
            <v>31</v>
          </cell>
          <cell r="BF16">
            <v>19</v>
          </cell>
          <cell r="BG16">
            <v>19</v>
          </cell>
          <cell r="BH16" t="str">
            <v>Yes</v>
          </cell>
          <cell r="BI16" t="str">
            <v>N/A</v>
          </cell>
          <cell r="BJ16" t="str">
            <v>6mm</v>
          </cell>
          <cell r="BK16" t="str">
            <v>Yes</v>
          </cell>
          <cell r="BL16">
            <v>700</v>
          </cell>
          <cell r="BM16">
            <v>500</v>
          </cell>
          <cell r="BN16" t="str">
            <v>Static</v>
          </cell>
          <cell r="BO16"/>
          <cell r="BP16" t="str">
            <v>No</v>
          </cell>
          <cell r="BQ16">
            <v>450</v>
          </cell>
          <cell r="BR16">
            <v>164.3</v>
          </cell>
          <cell r="BS16">
            <v>1</v>
          </cell>
          <cell r="BT16">
            <v>0</v>
          </cell>
          <cell r="BU16">
            <v>0</v>
          </cell>
          <cell r="BV16">
            <v>1893</v>
          </cell>
          <cell r="BW16">
            <v>34</v>
          </cell>
          <cell r="BX16">
            <v>107</v>
          </cell>
          <cell r="BY16" t="str">
            <v>No SOAF</v>
          </cell>
          <cell r="BZ16" t="str">
            <v>No SOAF</v>
          </cell>
          <cell r="CA16">
            <v>38.524700000000003</v>
          </cell>
          <cell r="CB16"/>
          <cell r="CC16" t="str">
            <v>Priority Inland &gt;10 spills</v>
          </cell>
          <cell r="CD16" t="str">
            <v>POTENTIAL PR24</v>
          </cell>
          <cell r="CE16" t="str">
            <v>No</v>
          </cell>
          <cell r="CF16" t="str">
            <v>Yes</v>
          </cell>
          <cell r="CG16" t="str">
            <v>Yes</v>
          </cell>
          <cell r="CH16" t="str">
            <v>Yes</v>
          </cell>
          <cell r="CI16" t="str">
            <v>Yes</v>
          </cell>
          <cell r="CJ16" t="str">
            <v>Y</v>
          </cell>
          <cell r="CK16"/>
          <cell r="CL16" t="str">
            <v>Y</v>
          </cell>
          <cell r="CM16"/>
          <cell r="CN16"/>
          <cell r="CO16" t="str">
            <v>Y</v>
          </cell>
          <cell r="CP16"/>
          <cell r="CQ16"/>
          <cell r="CR16" t="str">
            <v>RNAG + LOW DILUTION</v>
          </cell>
          <cell r="CS16">
            <v>4.9800000000000004</v>
          </cell>
          <cell r="CT16"/>
          <cell r="CU16">
            <v>1.6E-2</v>
          </cell>
          <cell r="CV16">
            <v>2.4096385542168677</v>
          </cell>
          <cell r="CW16">
            <v>2.4096385542168677</v>
          </cell>
          <cell r="CX16">
            <v>0.31112263417163599</v>
          </cell>
          <cell r="CY16" t="str">
            <v>Urban areas at bottom of catchment - boundary polygon at bottom end</v>
          </cell>
          <cell r="CZ16" t="str">
            <v>Not SOAF but in SOAF assessment</v>
          </cell>
          <cell r="DA16">
            <v>1</v>
          </cell>
          <cell r="DB16" t="str">
            <v>No</v>
          </cell>
          <cell r="DC16">
            <v>1</v>
          </cell>
          <cell r="DD16" t="str">
            <v>Herrington Burn</v>
          </cell>
          <cell r="DE16">
            <v>10000</v>
          </cell>
          <cell r="DF16" t="str">
            <v>Y? RNAG+LOW DILUTION</v>
          </cell>
        </row>
        <row r="17">
          <cell r="C17" t="str">
            <v>6NW800951</v>
          </cell>
          <cell r="D17" t="str">
            <v>NZ09536101</v>
          </cell>
          <cell r="E17" t="str">
            <v>No</v>
          </cell>
          <cell r="F17">
            <v>409679.99855488999</v>
          </cell>
          <cell r="G17">
            <v>553110.00316375995</v>
          </cell>
          <cell r="H17" t="str">
            <v>04-D02</v>
          </cell>
          <cell r="I17" t="str">
            <v>Consett &amp; Castleside</v>
          </cell>
          <cell r="J17">
            <v>1303</v>
          </cell>
          <cell r="K17" t="str">
            <v>CONSETT STW</v>
          </cell>
          <cell r="L17" t="str">
            <v>NUMERICAL</v>
          </cell>
          <cell r="M17">
            <v>12000</v>
          </cell>
          <cell r="N17">
            <v>391</v>
          </cell>
          <cell r="O17">
            <v>8357</v>
          </cell>
          <cell r="P17" t="str">
            <v>04-D02_CONSETT STW_DC_17</v>
          </cell>
          <cell r="Q17" t="str">
            <v>234/1087</v>
          </cell>
          <cell r="R17" t="str">
            <v>234/1087</v>
          </cell>
          <cell r="S17"/>
          <cell r="T17" t="str">
            <v>SO on sewer network</v>
          </cell>
          <cell r="U17" t="str">
            <v>NZ0968053110</v>
          </cell>
          <cell r="V17" t="str">
            <v>GB103023074790</v>
          </cell>
          <cell r="W17"/>
          <cell r="X17" t="str">
            <v>No</v>
          </cell>
          <cell r="Y17" t="str">
            <v>No</v>
          </cell>
          <cell r="Z17" t="str">
            <v>No</v>
          </cell>
          <cell r="AA17" t="str">
            <v>No</v>
          </cell>
          <cell r="AB17" t="str">
            <v>Derwent from Burnhope Burn to River Tyne</v>
          </cell>
          <cell r="AC17" t="str">
            <v>SNOWS GREEN BURN</v>
          </cell>
          <cell r="AD17" t="str">
            <v>Inland</v>
          </cell>
          <cell r="AE17"/>
          <cell r="AF17"/>
          <cell r="AG17" t="str">
            <v>No</v>
          </cell>
          <cell r="AH17" t="str">
            <v>No</v>
          </cell>
          <cell r="AI17" t="str">
            <v>No</v>
          </cell>
          <cell r="AJ17"/>
          <cell r="AK17"/>
          <cell r="AL17"/>
          <cell r="AM17" t="str">
            <v>No</v>
          </cell>
          <cell r="AO17" t="str">
            <v>No</v>
          </cell>
          <cell r="AS17" t="str">
            <v>No</v>
          </cell>
          <cell r="AT17" t="str">
            <v>No</v>
          </cell>
          <cell r="AU17"/>
          <cell r="AV17" t="str">
            <v>No</v>
          </cell>
          <cell r="AW17" t="str">
            <v xml:space="preserve">No </v>
          </cell>
          <cell r="AY17" t="str">
            <v xml:space="preserve">No </v>
          </cell>
          <cell r="BA17" t="str">
            <v>No</v>
          </cell>
          <cell r="BB17" t="str">
            <v>No</v>
          </cell>
          <cell r="BC17" t="str">
            <v>No</v>
          </cell>
          <cell r="BD17" t="str">
            <v>No</v>
          </cell>
          <cell r="BE17">
            <v>5</v>
          </cell>
          <cell r="BF17">
            <v>0</v>
          </cell>
          <cell r="BG17" t="e">
            <v>#N/A</v>
          </cell>
          <cell r="BH17" t="e">
            <v>#N/A</v>
          </cell>
          <cell r="BI17" t="str">
            <v>N/A</v>
          </cell>
          <cell r="BJ17" t="str">
            <v>Unknown</v>
          </cell>
          <cell r="BK17" t="str">
            <v>No</v>
          </cell>
          <cell r="BL17" t="str">
            <v>-</v>
          </cell>
          <cell r="BM17" t="str">
            <v>-</v>
          </cell>
          <cell r="BN17" t="str">
            <v>Unscreened</v>
          </cell>
          <cell r="BO17"/>
          <cell r="BP17" t="str">
            <v>Yes</v>
          </cell>
          <cell r="BQ17">
            <v>225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 t="e">
            <v>#N/A</v>
          </cell>
          <cell r="BW17">
            <v>0</v>
          </cell>
          <cell r="BX17">
            <v>0</v>
          </cell>
          <cell r="BY17" t="str">
            <v>No SOAF</v>
          </cell>
          <cell r="BZ17" t="str">
            <v>No SOAF</v>
          </cell>
          <cell r="CA17">
            <v>0</v>
          </cell>
          <cell r="CB17"/>
          <cell r="CC17" t="str">
            <v>Non Priority &lt;10 spills</v>
          </cell>
          <cell r="CD17" t="str">
            <v>No - low prioity &lt;10 spills</v>
          </cell>
          <cell r="CE17" t="str">
            <v>No</v>
          </cell>
          <cell r="CF17" t="str">
            <v>No</v>
          </cell>
          <cell r="CG17" t="str">
            <v>No</v>
          </cell>
          <cell r="CH17" t="str">
            <v>No</v>
          </cell>
          <cell r="CI17" t="str">
            <v>No</v>
          </cell>
          <cell r="CK17"/>
          <cell r="CL17" t="str">
            <v>Y</v>
          </cell>
          <cell r="CM17"/>
          <cell r="CN17"/>
          <cell r="CO17" t="str">
            <v>N (&lt;10 Spills)</v>
          </cell>
          <cell r="CP17" t="str">
            <v>Y</v>
          </cell>
          <cell r="CS17">
            <v>8.2799999999999994</v>
          </cell>
          <cell r="CT17">
            <v>0.42599999999999999</v>
          </cell>
          <cell r="CU17">
            <v>0.42599999999999999</v>
          </cell>
          <cell r="CV17">
            <v>51.449275362318843</v>
          </cell>
          <cell r="CW17">
            <v>51.449275362318843</v>
          </cell>
          <cell r="CX17"/>
          <cell r="CY17" t="str">
            <v>Using indicative WB Q95 derived for priority sites</v>
          </cell>
          <cell r="DA17">
            <v>1</v>
          </cell>
          <cell r="DB17" t="str">
            <v>Yes</v>
          </cell>
          <cell r="DC17" t="str">
            <v>Dilution assessment</v>
          </cell>
          <cell r="DD17" t="str">
            <v>Green Burn</v>
          </cell>
          <cell r="DE17">
            <v>100</v>
          </cell>
          <cell r="DF17"/>
        </row>
        <row r="18">
          <cell r="C18" t="str">
            <v>6NW800669</v>
          </cell>
          <cell r="D18" t="str">
            <v>NZ53211501</v>
          </cell>
          <cell r="E18" t="str">
            <v>No</v>
          </cell>
          <cell r="F18">
            <v>452899.99871234002</v>
          </cell>
          <cell r="G18">
            <v>521999.99831002002</v>
          </cell>
          <cell r="H18" t="str">
            <v>11-D31</v>
          </cell>
          <cell r="I18" t="str">
            <v>South Bank Eston</v>
          </cell>
          <cell r="J18">
            <v>2102</v>
          </cell>
          <cell r="K18" t="str">
            <v>BRAN SANDS ETW</v>
          </cell>
          <cell r="L18" t="str">
            <v>NUMERICAL</v>
          </cell>
          <cell r="M18">
            <v>171140</v>
          </cell>
          <cell r="N18">
            <v>3472</v>
          </cell>
          <cell r="O18">
            <v>88716</v>
          </cell>
          <cell r="P18" t="str">
            <v>11-D31_Bran Sands STW_DC_38</v>
          </cell>
          <cell r="Q18" t="str">
            <v>QC.25/04/1590</v>
          </cell>
          <cell r="R18" t="str">
            <v>QC.25/04/1590</v>
          </cell>
          <cell r="S18" t="str">
            <v>S1</v>
          </cell>
          <cell r="T18" t="str">
            <v>Storm discharge at pumping station</v>
          </cell>
          <cell r="U18" t="str">
            <v>NZ5290022000</v>
          </cell>
          <cell r="V18" t="str">
            <v>GB510302509900</v>
          </cell>
          <cell r="W18"/>
          <cell r="X18" t="str">
            <v>No</v>
          </cell>
          <cell r="Y18" t="str">
            <v>No</v>
          </cell>
          <cell r="Z18" t="str">
            <v>No</v>
          </cell>
          <cell r="AA18" t="str">
            <v>No</v>
          </cell>
          <cell r="AB18" t="str">
            <v>TEES</v>
          </cell>
          <cell r="AC18" t="str">
            <v>THE RIVER TEES</v>
          </cell>
          <cell r="AD18" t="str">
            <v>Estuarine</v>
          </cell>
          <cell r="AE18"/>
          <cell r="AF18"/>
          <cell r="AG18" t="str">
            <v>No</v>
          </cell>
          <cell r="AH18" t="str">
            <v>No</v>
          </cell>
          <cell r="AI18" t="str">
            <v>No</v>
          </cell>
          <cell r="AJ18"/>
          <cell r="AK18"/>
          <cell r="AL18"/>
          <cell r="AM18" t="str">
            <v>Yes</v>
          </cell>
          <cell r="AN18" t="str">
            <v>Teesmouth and Cleveland Coast, Coastal</v>
          </cell>
          <cell r="AO18" t="str">
            <v>Yes</v>
          </cell>
          <cell r="AQ18" t="str">
            <v>Teesmouth and Cleveland Coast</v>
          </cell>
          <cell r="AS18" t="str">
            <v>No</v>
          </cell>
          <cell r="AT18" t="str">
            <v>No</v>
          </cell>
          <cell r="AU18"/>
          <cell r="AV18" t="str">
            <v>No</v>
          </cell>
          <cell r="AW18" t="str">
            <v xml:space="preserve">No </v>
          </cell>
          <cell r="AY18" t="str">
            <v xml:space="preserve">No </v>
          </cell>
          <cell r="BA18" t="str">
            <v>No</v>
          </cell>
          <cell r="BB18" t="str">
            <v>No</v>
          </cell>
          <cell r="BC18" t="str">
            <v>No</v>
          </cell>
          <cell r="BD18" t="str">
            <v>No</v>
          </cell>
          <cell r="BE18">
            <v>0</v>
          </cell>
          <cell r="BF18">
            <v>6</v>
          </cell>
          <cell r="BG18">
            <v>6</v>
          </cell>
          <cell r="BH18" t="str">
            <v>Yes</v>
          </cell>
          <cell r="BI18" t="str">
            <v>N/A</v>
          </cell>
          <cell r="BJ18">
            <v>6</v>
          </cell>
          <cell r="BK18" t="str">
            <v>-</v>
          </cell>
          <cell r="BL18" t="str">
            <v>-</v>
          </cell>
          <cell r="BM18" t="str">
            <v>-</v>
          </cell>
          <cell r="BN18" t="str">
            <v>-</v>
          </cell>
          <cell r="BO18"/>
          <cell r="BP18" t="str">
            <v>No</v>
          </cell>
          <cell r="BQ18" t="str">
            <v>Unknown</v>
          </cell>
          <cell r="BR18">
            <v>1236</v>
          </cell>
          <cell r="BS18">
            <v>2</v>
          </cell>
          <cell r="BT18">
            <v>0</v>
          </cell>
          <cell r="BU18">
            <v>0</v>
          </cell>
          <cell r="BV18">
            <v>7694</v>
          </cell>
          <cell r="BW18">
            <v>0</v>
          </cell>
          <cell r="BX18">
            <v>363</v>
          </cell>
          <cell r="BY18" t="str">
            <v>No SOAF</v>
          </cell>
          <cell r="BZ18" t="str">
            <v>No SOAF</v>
          </cell>
          <cell r="CA18">
            <v>0</v>
          </cell>
          <cell r="CB18"/>
          <cell r="CC18" t="str">
            <v>Priority &lt;10 Spills</v>
          </cell>
          <cell r="CD18" t="str">
            <v>Unlikely - &lt;10 spills</v>
          </cell>
          <cell r="CE18" t="str">
            <v>Yes</v>
          </cell>
          <cell r="CF18" t="str">
            <v>No</v>
          </cell>
          <cell r="CG18" t="str">
            <v>No</v>
          </cell>
          <cell r="CH18" t="str">
            <v>No</v>
          </cell>
          <cell r="CI18" t="str">
            <v>No</v>
          </cell>
          <cell r="CK18"/>
          <cell r="CL18"/>
          <cell r="CM18"/>
          <cell r="CN18"/>
          <cell r="CO18" t="str">
            <v>N (&lt;10 Spills)</v>
          </cell>
          <cell r="CP18"/>
          <cell r="CS18"/>
          <cell r="CT18"/>
          <cell r="CU18">
            <v>3.2610000000000001</v>
          </cell>
          <cell r="CV18" t="str">
            <v>no data</v>
          </cell>
          <cell r="CW18">
            <v>0</v>
          </cell>
          <cell r="CX18" t="str">
            <v>not available</v>
          </cell>
          <cell r="CY18" t="str">
            <v>Use same boundary area as 10.2</v>
          </cell>
          <cell r="CZ18" t="str">
            <v>Q95 is an indicative value for all priority CSOs in the waterbody</v>
          </cell>
          <cell r="DA18" t="str">
            <v>Estuarine</v>
          </cell>
          <cell r="DB18">
            <v>0</v>
          </cell>
          <cell r="DC18" t="str">
            <v>Estuarine</v>
          </cell>
          <cell r="DD18" t="str">
            <v>N/A Estuarine</v>
          </cell>
          <cell r="DE18">
            <v>0</v>
          </cell>
          <cell r="DF18"/>
        </row>
        <row r="19">
          <cell r="C19" t="str">
            <v>6NW800868</v>
          </cell>
          <cell r="D19" t="str">
            <v>NU24068203</v>
          </cell>
          <cell r="E19" t="str">
            <v>No</v>
          </cell>
          <cell r="F19">
            <v>424831.99681074999</v>
          </cell>
          <cell r="G19">
            <v>606264.99770485004</v>
          </cell>
          <cell r="H19" t="str">
            <v>01-D02</v>
          </cell>
          <cell r="I19" t="str">
            <v>Amble &amp; Warkworth</v>
          </cell>
          <cell r="J19">
            <v>613</v>
          </cell>
          <cell r="K19" t="str">
            <v>AMBLE STW</v>
          </cell>
          <cell r="L19" t="str">
            <v>NUMERICAL</v>
          </cell>
          <cell r="M19">
            <v>2512</v>
          </cell>
          <cell r="N19">
            <v>80</v>
          </cell>
          <cell r="O19">
            <v>1778</v>
          </cell>
          <cell r="P19" t="str">
            <v>01-D02_01-D02_DC_07</v>
          </cell>
          <cell r="Q19" t="str">
            <v>223/0871</v>
          </cell>
          <cell r="R19" t="str">
            <v>223/0871</v>
          </cell>
          <cell r="S19"/>
          <cell r="T19" t="str">
            <v>SO on sewer network</v>
          </cell>
          <cell r="U19" t="str">
            <v>NU2483206265</v>
          </cell>
          <cell r="V19" t="str">
            <v>GB510302203000</v>
          </cell>
          <cell r="W19"/>
          <cell r="X19" t="str">
            <v>No</v>
          </cell>
          <cell r="Y19" t="str">
            <v>No</v>
          </cell>
          <cell r="Z19" t="str">
            <v>Yes</v>
          </cell>
          <cell r="AA19" t="str">
            <v>Yes</v>
          </cell>
          <cell r="AB19" t="str">
            <v>COQUET</v>
          </cell>
          <cell r="AC19" t="str">
            <v>COQUET ESTUARY</v>
          </cell>
          <cell r="AD19" t="str">
            <v>Estuarine</v>
          </cell>
          <cell r="AE19"/>
          <cell r="AF19" t="str">
            <v>Warkworth &amp; Amble Links</v>
          </cell>
          <cell r="AG19" t="str">
            <v>No</v>
          </cell>
          <cell r="AH19" t="str">
            <v>No</v>
          </cell>
          <cell r="AI19" t="str">
            <v>No</v>
          </cell>
          <cell r="AJ19"/>
          <cell r="AK19"/>
          <cell r="AL19"/>
          <cell r="AM19" t="str">
            <v>Yes</v>
          </cell>
          <cell r="AN19" t="str">
            <v>River Coquet and Coquet Valley Woodlands, Fluvial</v>
          </cell>
          <cell r="AO19" t="str">
            <v>Yes</v>
          </cell>
          <cell r="AQ19" t="str">
            <v>Northumberland Marine</v>
          </cell>
          <cell r="AS19" t="str">
            <v>No</v>
          </cell>
          <cell r="AT19" t="str">
            <v>No</v>
          </cell>
          <cell r="AU19"/>
          <cell r="AV19" t="str">
            <v>No</v>
          </cell>
          <cell r="AW19" t="str">
            <v xml:space="preserve">No </v>
          </cell>
          <cell r="AY19" t="str">
            <v>Yes</v>
          </cell>
          <cell r="AZ19" t="str">
            <v>Warkworth</v>
          </cell>
          <cell r="BA19" t="str">
            <v>No</v>
          </cell>
          <cell r="BB19" t="str">
            <v>No</v>
          </cell>
          <cell r="BC19" t="str">
            <v>Yes</v>
          </cell>
          <cell r="BD19" t="str">
            <v>Yes - Model only</v>
          </cell>
          <cell r="BE19">
            <v>7</v>
          </cell>
          <cell r="BF19">
            <v>65</v>
          </cell>
          <cell r="BG19">
            <v>5</v>
          </cell>
          <cell r="BH19" t="str">
            <v>No</v>
          </cell>
          <cell r="BI19">
            <v>4.1111111111111107</v>
          </cell>
          <cell r="BJ19" t="str">
            <v>No</v>
          </cell>
          <cell r="BK19" t="str">
            <v>No</v>
          </cell>
          <cell r="BL19" t="str">
            <v>-</v>
          </cell>
          <cell r="BM19" t="str">
            <v>-</v>
          </cell>
          <cell r="BN19" t="str">
            <v>Unscreened</v>
          </cell>
          <cell r="BO19"/>
          <cell r="BP19" t="str">
            <v>Yes</v>
          </cell>
          <cell r="BQ19" t="str">
            <v>Unknown</v>
          </cell>
          <cell r="BR19">
            <v>28.9</v>
          </cell>
          <cell r="BS19">
            <v>3</v>
          </cell>
          <cell r="BT19">
            <v>1</v>
          </cell>
          <cell r="BU19">
            <v>0</v>
          </cell>
          <cell r="BV19">
            <v>2441</v>
          </cell>
          <cell r="BW19">
            <v>210</v>
          </cell>
          <cell r="BX19">
            <v>321</v>
          </cell>
          <cell r="BY19" t="str">
            <v>No SOAF</v>
          </cell>
          <cell r="BZ19" t="str">
            <v>No SOAF</v>
          </cell>
          <cell r="CA19">
            <v>206.17367999999999</v>
          </cell>
          <cell r="CB19"/>
          <cell r="CC19" t="str">
            <v>BW 1km &gt;= 2 spills</v>
          </cell>
          <cell r="CD19" t="str">
            <v>POTENTIAL PR24</v>
          </cell>
          <cell r="CE19" t="str">
            <v>Yes</v>
          </cell>
          <cell r="CF19" t="str">
            <v>Yes - BW</v>
          </cell>
          <cell r="CG19" t="str">
            <v>No</v>
          </cell>
          <cell r="CH19" t="str">
            <v>Yes</v>
          </cell>
          <cell r="CI19" t="str">
            <v>No</v>
          </cell>
          <cell r="CK19" t="str">
            <v>Y BW</v>
          </cell>
          <cell r="CL19" t="str">
            <v>Y</v>
          </cell>
          <cell r="CM19"/>
          <cell r="CN19" t="str">
            <v>Y</v>
          </cell>
          <cell r="CO19" t="str">
            <v>? EDM &lt;10</v>
          </cell>
          <cell r="CP19" t="str">
            <v>Y</v>
          </cell>
          <cell r="CQ19"/>
          <cell r="CS19"/>
          <cell r="CT19">
            <v>1.1739999999999999</v>
          </cell>
          <cell r="CU19">
            <v>1.1739999999999999</v>
          </cell>
          <cell r="CV19" t="e">
            <v>#DIV/0!</v>
          </cell>
          <cell r="CW19">
            <v>0</v>
          </cell>
          <cell r="CX19"/>
          <cell r="CY19" t="str">
            <v>Using indicative WB Q95 derived for priority sites</v>
          </cell>
          <cell r="DA19">
            <v>1</v>
          </cell>
          <cell r="DB19">
            <v>0</v>
          </cell>
          <cell r="DC19">
            <v>1</v>
          </cell>
          <cell r="DD19" t="str">
            <v>Coquet</v>
          </cell>
          <cell r="DE19">
            <v>10000</v>
          </cell>
          <cell r="DF19"/>
        </row>
        <row r="20">
          <cell r="C20" t="str">
            <v>6NW801559</v>
          </cell>
          <cell r="D20" t="str">
            <v>NZ45187001</v>
          </cell>
          <cell r="E20" t="str">
            <v>No</v>
          </cell>
          <cell r="F20">
            <v>446787.00322618999</v>
          </cell>
          <cell r="G20">
            <v>518619.99582566001</v>
          </cell>
          <cell r="H20" t="str">
            <v>11-D59</v>
          </cell>
          <cell r="I20" t="str">
            <v>Thornaby North</v>
          </cell>
          <cell r="J20">
            <v>330</v>
          </cell>
          <cell r="K20" t="str">
            <v>BRAN SANDS ETW</v>
          </cell>
          <cell r="L20" t="str">
            <v>NUMERICAL</v>
          </cell>
          <cell r="M20">
            <v>171140</v>
          </cell>
          <cell r="N20">
            <v>3472</v>
          </cell>
          <cell r="O20">
            <v>88716</v>
          </cell>
          <cell r="P20" t="str">
            <v>11-D59_Bran Sands STW_DC_34</v>
          </cell>
          <cell r="Q20" t="str">
            <v>254/0937</v>
          </cell>
          <cell r="R20" t="str">
            <v>254/0937</v>
          </cell>
          <cell r="S20"/>
          <cell r="T20" t="str">
            <v>SO on sewer network</v>
          </cell>
          <cell r="U20" t="str">
            <v>NZ4678718620</v>
          </cell>
          <cell r="V20" t="str">
            <v>GB510302509900</v>
          </cell>
          <cell r="W20"/>
          <cell r="X20" t="str">
            <v>No</v>
          </cell>
          <cell r="Y20" t="str">
            <v>No</v>
          </cell>
          <cell r="Z20" t="str">
            <v>No</v>
          </cell>
          <cell r="AA20" t="str">
            <v>No</v>
          </cell>
          <cell r="AB20" t="str">
            <v>Tees</v>
          </cell>
          <cell r="AC20" t="str">
            <v>OLD RIVER TEES</v>
          </cell>
          <cell r="AD20" t="str">
            <v>Inland</v>
          </cell>
          <cell r="AE20"/>
          <cell r="AF20"/>
          <cell r="AG20" t="str">
            <v>No</v>
          </cell>
          <cell r="AH20" t="str">
            <v>No</v>
          </cell>
          <cell r="AI20" t="str">
            <v>No</v>
          </cell>
          <cell r="AJ20"/>
          <cell r="AK20"/>
          <cell r="AL20"/>
          <cell r="AM20" t="str">
            <v>No</v>
          </cell>
          <cell r="AO20" t="str">
            <v>No</v>
          </cell>
          <cell r="AS20" t="str">
            <v>No</v>
          </cell>
          <cell r="AT20" t="str">
            <v>No</v>
          </cell>
          <cell r="AU20"/>
          <cell r="AV20" t="str">
            <v>No</v>
          </cell>
          <cell r="AW20" t="str">
            <v xml:space="preserve">No </v>
          </cell>
          <cell r="AY20" t="str">
            <v xml:space="preserve">No </v>
          </cell>
          <cell r="AZ20"/>
          <cell r="BA20" t="str">
            <v>No</v>
          </cell>
          <cell r="BB20" t="str">
            <v>No</v>
          </cell>
          <cell r="BC20" t="str">
            <v>No</v>
          </cell>
          <cell r="BD20" t="str">
            <v>Yes - Model only</v>
          </cell>
          <cell r="BE20">
            <v>7</v>
          </cell>
          <cell r="BF20">
            <v>14</v>
          </cell>
          <cell r="BG20">
            <v>14</v>
          </cell>
          <cell r="BH20" t="str">
            <v>Yes</v>
          </cell>
          <cell r="BI20" t="str">
            <v>N/A</v>
          </cell>
          <cell r="BJ20" t="str">
            <v>Unknown</v>
          </cell>
          <cell r="BK20" t="str">
            <v>Yes</v>
          </cell>
          <cell r="BL20">
            <v>1500</v>
          </cell>
          <cell r="BM20">
            <v>1000</v>
          </cell>
          <cell r="BN20" t="str">
            <v>Mechanical</v>
          </cell>
          <cell r="BO20"/>
          <cell r="BP20" t="str">
            <v>No</v>
          </cell>
          <cell r="BQ20">
            <v>900</v>
          </cell>
          <cell r="BR20">
            <v>419.6</v>
          </cell>
          <cell r="BS20">
            <v>0</v>
          </cell>
          <cell r="BT20">
            <v>0</v>
          </cell>
          <cell r="BU20">
            <v>0</v>
          </cell>
          <cell r="BV20">
            <v>1054</v>
          </cell>
          <cell r="BW20">
            <v>16</v>
          </cell>
          <cell r="BX20">
            <v>74</v>
          </cell>
          <cell r="BY20" t="str">
            <v>No SOAF</v>
          </cell>
          <cell r="BZ20" t="str">
            <v>No SOAF</v>
          </cell>
          <cell r="CA20">
            <v>24.68</v>
          </cell>
          <cell r="CB20"/>
          <cell r="CC20" t="str">
            <v>Non priority &gt; 10 spills</v>
          </cell>
          <cell r="CD20" t="str">
            <v>Unlikely - non priority</v>
          </cell>
          <cell r="CE20" t="str">
            <v>No</v>
          </cell>
          <cell r="CF20" t="str">
            <v>Yes</v>
          </cell>
          <cell r="CG20" t="str">
            <v>Yes</v>
          </cell>
          <cell r="CH20" t="str">
            <v>No</v>
          </cell>
          <cell r="CI20" t="str">
            <v>No</v>
          </cell>
          <cell r="CK20"/>
          <cell r="CL20" t="str">
            <v>Y</v>
          </cell>
          <cell r="CM20"/>
          <cell r="CN20"/>
          <cell r="CO20" t="str">
            <v>? EDM &lt;10</v>
          </cell>
          <cell r="CP20" t="str">
            <v>Y</v>
          </cell>
          <cell r="CS20">
            <v>2.5099999999999998</v>
          </cell>
          <cell r="CT20">
            <v>3.2610000000000001</v>
          </cell>
          <cell r="CU20">
            <v>3.2610000000000001</v>
          </cell>
          <cell r="CV20">
            <v>1299.2031872509961</v>
          </cell>
          <cell r="CW20">
            <v>1299.2031872509961</v>
          </cell>
          <cell r="CX20"/>
          <cell r="CY20" t="str">
            <v>Using indicative WB Q95 derived for priority sites</v>
          </cell>
          <cell r="DA20">
            <v>1</v>
          </cell>
          <cell r="DB20" t="str">
            <v>Yes</v>
          </cell>
          <cell r="DC20" t="str">
            <v>Dilution assessment</v>
          </cell>
          <cell r="DD20" t="str">
            <v>Stainsby Beck2</v>
          </cell>
          <cell r="DE20">
            <v>100</v>
          </cell>
          <cell r="DF20"/>
        </row>
        <row r="21">
          <cell r="C21" t="str">
            <v>6NW801427</v>
          </cell>
          <cell r="D21" t="str">
            <v>NZ33498201</v>
          </cell>
          <cell r="E21" t="str">
            <v>No</v>
          </cell>
          <cell r="F21">
            <v>433449.99851557001</v>
          </cell>
          <cell r="G21">
            <v>549090.00387659005</v>
          </cell>
          <cell r="H21" t="str">
            <v>07-D61</v>
          </cell>
          <cell r="I21" t="str">
            <v>Houghton/Hetton</v>
          </cell>
          <cell r="J21">
            <v>1654</v>
          </cell>
          <cell r="K21" t="str">
            <v>SEDGELETCH STW</v>
          </cell>
          <cell r="L21" t="str">
            <v>NUMERICAL</v>
          </cell>
          <cell r="M21">
            <v>13500</v>
          </cell>
          <cell r="N21">
            <v>339</v>
          </cell>
          <cell r="O21">
            <v>9398</v>
          </cell>
          <cell r="P21" t="str">
            <v>07-D61_SEDGELETCH STW_DC_11</v>
          </cell>
          <cell r="Q21" t="str">
            <v>245/1357</v>
          </cell>
          <cell r="R21" t="str">
            <v>245/1357</v>
          </cell>
          <cell r="S21"/>
          <cell r="T21" t="str">
            <v>SO on sewer network</v>
          </cell>
          <cell r="U21" t="str">
            <v>NZ3345049090</v>
          </cell>
          <cell r="V21" t="str">
            <v>GB103024077580</v>
          </cell>
          <cell r="W21"/>
          <cell r="X21" t="str">
            <v>No</v>
          </cell>
          <cell r="Y21" t="str">
            <v>No</v>
          </cell>
          <cell r="Z21" t="str">
            <v>No</v>
          </cell>
          <cell r="AA21" t="str">
            <v>No</v>
          </cell>
          <cell r="AB21" t="str">
            <v>Lumley Park Burn from Source to Herrington Burn</v>
          </cell>
          <cell r="AC21" t="str">
            <v>RAINTON BURN</v>
          </cell>
          <cell r="AD21" t="str">
            <v>Inland</v>
          </cell>
          <cell r="AE21"/>
          <cell r="AF21"/>
          <cell r="AG21" t="str">
            <v>No</v>
          </cell>
          <cell r="AH21" t="str">
            <v>No</v>
          </cell>
          <cell r="AI21" t="str">
            <v>No</v>
          </cell>
          <cell r="AJ21"/>
          <cell r="AK21"/>
          <cell r="AL21"/>
          <cell r="AM21" t="str">
            <v>No</v>
          </cell>
          <cell r="AO21" t="str">
            <v>No</v>
          </cell>
          <cell r="AS21" t="str">
            <v>No</v>
          </cell>
          <cell r="AT21" t="str">
            <v>No</v>
          </cell>
          <cell r="AU21"/>
          <cell r="AV21" t="str">
            <v>No</v>
          </cell>
          <cell r="AW21" t="str">
            <v xml:space="preserve">No </v>
          </cell>
          <cell r="AY21" t="str">
            <v xml:space="preserve">No </v>
          </cell>
          <cell r="AZ21"/>
          <cell r="BA21" t="str">
            <v>No</v>
          </cell>
          <cell r="BB21" t="str">
            <v>No</v>
          </cell>
          <cell r="BC21" t="str">
            <v>No</v>
          </cell>
          <cell r="BD21" t="str">
            <v>Yes - EDM and Model</v>
          </cell>
          <cell r="BE21">
            <v>20</v>
          </cell>
          <cell r="BF21">
            <v>34</v>
          </cell>
          <cell r="BG21">
            <v>34</v>
          </cell>
          <cell r="BH21" t="str">
            <v>Yes</v>
          </cell>
          <cell r="BI21" t="str">
            <v>N/A</v>
          </cell>
          <cell r="BJ21" t="str">
            <v>Unknown</v>
          </cell>
          <cell r="BK21" t="str">
            <v>No</v>
          </cell>
          <cell r="BL21" t="str">
            <v>-</v>
          </cell>
          <cell r="BM21" t="str">
            <v>-</v>
          </cell>
          <cell r="BN21" t="str">
            <v>Static</v>
          </cell>
          <cell r="BO21"/>
          <cell r="BP21" t="str">
            <v>Yes</v>
          </cell>
          <cell r="BQ21">
            <v>450</v>
          </cell>
          <cell r="BR21">
            <v>357.2</v>
          </cell>
          <cell r="BS21">
            <v>0</v>
          </cell>
          <cell r="BT21">
            <v>0</v>
          </cell>
          <cell r="BU21">
            <v>0</v>
          </cell>
          <cell r="BV21">
            <v>7641</v>
          </cell>
          <cell r="BW21">
            <v>196</v>
          </cell>
          <cell r="BX21">
            <v>405</v>
          </cell>
          <cell r="BY21" t="str">
            <v>No SOAF</v>
          </cell>
          <cell r="BZ21" t="str">
            <v>No SOAF</v>
          </cell>
          <cell r="CA21">
            <v>200.82220000000001</v>
          </cell>
          <cell r="CB21"/>
          <cell r="CC21" t="str">
            <v>Non priority &gt; 10 spills</v>
          </cell>
          <cell r="CD21" t="str">
            <v>Unlikely - non priority</v>
          </cell>
          <cell r="CE21" t="str">
            <v>Yes</v>
          </cell>
          <cell r="CF21" t="str">
            <v>No</v>
          </cell>
          <cell r="CG21" t="str">
            <v>No</v>
          </cell>
          <cell r="CH21" t="str">
            <v>No</v>
          </cell>
          <cell r="CI21" t="str">
            <v>No</v>
          </cell>
          <cell r="CK21"/>
          <cell r="CL21" t="str">
            <v>Y</v>
          </cell>
          <cell r="CM21"/>
          <cell r="CN21"/>
          <cell r="CO21" t="str">
            <v>Y</v>
          </cell>
          <cell r="CP21" t="str">
            <v>Y</v>
          </cell>
          <cell r="CR21" t="str">
            <v>LOW DILUTION</v>
          </cell>
          <cell r="CS21">
            <v>7.99</v>
          </cell>
          <cell r="CT21">
            <v>3.5000000000000003E-2</v>
          </cell>
          <cell r="CU21">
            <v>3.5000000000000003E-2</v>
          </cell>
          <cell r="CV21">
            <v>4.3804755944931166</v>
          </cell>
          <cell r="CW21">
            <v>4.3804755944931166</v>
          </cell>
          <cell r="CX21"/>
          <cell r="CY21" t="str">
            <v>Using indicative WB Q95 derived for priority sites</v>
          </cell>
          <cell r="DA21">
            <v>1</v>
          </cell>
          <cell r="DB21" t="str">
            <v>No</v>
          </cell>
          <cell r="DC21">
            <v>1</v>
          </cell>
          <cell r="DD21" t="str">
            <v>Lumley Park Burn1</v>
          </cell>
          <cell r="DE21">
            <v>10000</v>
          </cell>
          <cell r="DF21" t="str">
            <v>LOW PRIORITY/LOW DILUTION</v>
          </cell>
        </row>
        <row r="22">
          <cell r="C22" t="str">
            <v>6NW800940</v>
          </cell>
          <cell r="D22" t="str">
            <v>NZ08495005</v>
          </cell>
          <cell r="E22" t="str">
            <v>No</v>
          </cell>
          <cell r="F22">
            <v>408499.99839035003</v>
          </cell>
          <cell r="G22">
            <v>548999.99964002997</v>
          </cell>
          <cell r="H22" t="str">
            <v>04-D02</v>
          </cell>
          <cell r="I22" t="str">
            <v>Consett &amp; Castleside</v>
          </cell>
          <cell r="J22">
            <v>1303</v>
          </cell>
          <cell r="K22" t="str">
            <v>CONSETT STW</v>
          </cell>
          <cell r="L22" t="str">
            <v>NUMERICAL</v>
          </cell>
          <cell r="M22">
            <v>12000</v>
          </cell>
          <cell r="N22">
            <v>391</v>
          </cell>
          <cell r="O22">
            <v>8357</v>
          </cell>
          <cell r="P22" t="str">
            <v>04-D02_CONSETT STW_DC_11</v>
          </cell>
          <cell r="Q22" t="str">
            <v>234/1117</v>
          </cell>
          <cell r="R22" t="str">
            <v>234/1117</v>
          </cell>
          <cell r="S22"/>
          <cell r="T22" t="str">
            <v>SO on sewer network</v>
          </cell>
          <cell r="U22" t="str">
            <v>NZ0850049000</v>
          </cell>
          <cell r="V22" t="str">
            <v>GB103023074790</v>
          </cell>
          <cell r="W22"/>
          <cell r="X22" t="str">
            <v>No</v>
          </cell>
          <cell r="Y22" t="str">
            <v>No</v>
          </cell>
          <cell r="Z22" t="str">
            <v>No</v>
          </cell>
          <cell r="AA22" t="str">
            <v>No</v>
          </cell>
          <cell r="AB22" t="str">
            <v>Derwent from Burnhope Burn to River Tyne</v>
          </cell>
          <cell r="AC22" t="str">
            <v>DENE BURN</v>
          </cell>
          <cell r="AD22" t="str">
            <v>Inland</v>
          </cell>
          <cell r="AE22"/>
          <cell r="AF22"/>
          <cell r="AG22" t="str">
            <v>No</v>
          </cell>
          <cell r="AH22" t="str">
            <v>No</v>
          </cell>
          <cell r="AI22" t="str">
            <v>No</v>
          </cell>
          <cell r="AJ22"/>
          <cell r="AK22"/>
          <cell r="AL22"/>
          <cell r="AM22" t="str">
            <v>No</v>
          </cell>
          <cell r="AO22" t="str">
            <v>No</v>
          </cell>
          <cell r="AS22" t="str">
            <v>No</v>
          </cell>
          <cell r="AT22" t="str">
            <v>No</v>
          </cell>
          <cell r="AU22"/>
          <cell r="AV22" t="str">
            <v>No</v>
          </cell>
          <cell r="AW22" t="str">
            <v xml:space="preserve">No </v>
          </cell>
          <cell r="AY22" t="str">
            <v xml:space="preserve">No </v>
          </cell>
          <cell r="AZ22"/>
          <cell r="BA22" t="str">
            <v>No</v>
          </cell>
          <cell r="BB22" t="str">
            <v>No</v>
          </cell>
          <cell r="BC22" t="str">
            <v>No</v>
          </cell>
          <cell r="BD22" t="str">
            <v>Yes - EDM only</v>
          </cell>
          <cell r="BE22">
            <v>11</v>
          </cell>
          <cell r="BF22">
            <v>2</v>
          </cell>
          <cell r="BG22">
            <v>2</v>
          </cell>
          <cell r="BH22" t="str">
            <v>Yes</v>
          </cell>
          <cell r="BI22" t="str">
            <v>N/A</v>
          </cell>
          <cell r="BJ22" t="str">
            <v>Unknown</v>
          </cell>
          <cell r="BK22" t="str">
            <v>Yes</v>
          </cell>
          <cell r="BL22">
            <v>530</v>
          </cell>
          <cell r="BM22" t="str">
            <v>-</v>
          </cell>
          <cell r="BN22" t="str">
            <v>Static</v>
          </cell>
          <cell r="BO22"/>
          <cell r="BP22" t="str">
            <v>No</v>
          </cell>
          <cell r="BQ22">
            <v>225</v>
          </cell>
          <cell r="BR22">
            <v>94.9</v>
          </cell>
          <cell r="BS22">
            <v>0</v>
          </cell>
          <cell r="BT22">
            <v>0</v>
          </cell>
          <cell r="BU22">
            <v>0</v>
          </cell>
          <cell r="BV22">
            <v>55</v>
          </cell>
          <cell r="BW22">
            <v>0</v>
          </cell>
          <cell r="BX22">
            <v>0</v>
          </cell>
          <cell r="BY22" t="str">
            <v>No SOAF</v>
          </cell>
          <cell r="BZ22" t="str">
            <v>No SOAF</v>
          </cell>
          <cell r="CA22">
            <v>0</v>
          </cell>
          <cell r="CB22"/>
          <cell r="CC22" t="str">
            <v>Non priority &gt; 10 spills</v>
          </cell>
          <cell r="CD22" t="str">
            <v>Unlikely - non priority</v>
          </cell>
          <cell r="CE22" t="str">
            <v>No</v>
          </cell>
          <cell r="CF22" t="str">
            <v>No</v>
          </cell>
          <cell r="CG22" t="str">
            <v>No</v>
          </cell>
          <cell r="CH22" t="str">
            <v>No</v>
          </cell>
          <cell r="CI22" t="str">
            <v>No</v>
          </cell>
          <cell r="CK22"/>
          <cell r="CL22" t="str">
            <v>Y</v>
          </cell>
          <cell r="CM22"/>
          <cell r="CN22"/>
          <cell r="CO22" t="str">
            <v>Y</v>
          </cell>
          <cell r="CP22" t="str">
            <v>Y</v>
          </cell>
          <cell r="CS22">
            <v>3.49</v>
          </cell>
          <cell r="CT22">
            <v>0.42599999999999999</v>
          </cell>
          <cell r="CU22">
            <v>0.42599999999999999</v>
          </cell>
          <cell r="CV22">
            <v>122.06303724928367</v>
          </cell>
          <cell r="CW22">
            <v>122.06303724928367</v>
          </cell>
          <cell r="CX22"/>
          <cell r="CY22" t="str">
            <v>Using indicative WB Q95 derived for priority sites</v>
          </cell>
          <cell r="DA22">
            <v>1</v>
          </cell>
          <cell r="DB22" t="str">
            <v>Yes</v>
          </cell>
          <cell r="DC22" t="str">
            <v>Dilution assessment</v>
          </cell>
          <cell r="DD22" t="str">
            <v>Dene Burn</v>
          </cell>
          <cell r="DE22">
            <v>100</v>
          </cell>
          <cell r="DF22"/>
        </row>
        <row r="23">
          <cell r="C23" t="str">
            <v>6NW801537</v>
          </cell>
          <cell r="D23" t="str">
            <v>NZ43171206</v>
          </cell>
          <cell r="E23" t="str">
            <v>No</v>
          </cell>
          <cell r="F23">
            <v>443120.00405640999</v>
          </cell>
          <cell r="G23">
            <v>517249.99798346998</v>
          </cell>
          <cell r="H23" t="str">
            <v>11-D57</v>
          </cell>
          <cell r="I23" t="str">
            <v>Eaglescliffe</v>
          </cell>
          <cell r="J23">
            <v>1390</v>
          </cell>
          <cell r="K23" t="str">
            <v>BRAN SANDS ETW</v>
          </cell>
          <cell r="L23" t="str">
            <v>NUMERICAL</v>
          </cell>
          <cell r="M23">
            <v>171140</v>
          </cell>
          <cell r="N23">
            <v>3472</v>
          </cell>
          <cell r="O23">
            <v>88716</v>
          </cell>
          <cell r="P23" t="str">
            <v>11-D57_Bran Sands STW_DC_28</v>
          </cell>
          <cell r="Q23" t="str">
            <v>254/1860</v>
          </cell>
          <cell r="R23" t="str">
            <v>254/1860</v>
          </cell>
          <cell r="S23"/>
          <cell r="T23" t="str">
            <v>SO on sewer network</v>
          </cell>
          <cell r="U23" t="str">
            <v>NZ4312017250</v>
          </cell>
          <cell r="V23" t="str">
            <v>GB103025072550</v>
          </cell>
          <cell r="W23"/>
          <cell r="X23" t="str">
            <v>Sewage discharge (intermittent)</v>
          </cell>
          <cell r="Y23" t="str">
            <v>No</v>
          </cell>
          <cell r="Z23" t="str">
            <v>No</v>
          </cell>
          <cell r="AA23" t="str">
            <v>No</v>
          </cell>
          <cell r="AB23" t="str">
            <v>Lustrum Beck Catchment (trib of Tees)</v>
          </cell>
          <cell r="AC23" t="str">
            <v>TRIB OF HARTBURN BECK</v>
          </cell>
          <cell r="AD23" t="str">
            <v>Inland</v>
          </cell>
          <cell r="AE23"/>
          <cell r="AF23"/>
          <cell r="AG23" t="str">
            <v>Yes - Confirmed</v>
          </cell>
          <cell r="AH23" t="str">
            <v>Yes</v>
          </cell>
          <cell r="AI23" t="str">
            <v>No</v>
          </cell>
          <cell r="AJ23"/>
          <cell r="AK23"/>
          <cell r="AL23"/>
          <cell r="AM23" t="str">
            <v>No</v>
          </cell>
          <cell r="AO23" t="str">
            <v>No</v>
          </cell>
          <cell r="AS23" t="str">
            <v>No</v>
          </cell>
          <cell r="AT23" t="str">
            <v>No</v>
          </cell>
          <cell r="AU23"/>
          <cell r="AV23" t="str">
            <v>No</v>
          </cell>
          <cell r="AW23" t="str">
            <v xml:space="preserve">No </v>
          </cell>
          <cell r="AY23" t="str">
            <v xml:space="preserve">No </v>
          </cell>
          <cell r="BA23" t="str">
            <v>No</v>
          </cell>
          <cell r="BB23" t="str">
            <v>No</v>
          </cell>
          <cell r="BC23" t="str">
            <v>No</v>
          </cell>
          <cell r="BD23" t="str">
            <v>No</v>
          </cell>
          <cell r="BE23">
            <v>0</v>
          </cell>
          <cell r="BF23">
            <v>0</v>
          </cell>
          <cell r="BG23" t="e">
            <v>#N/A</v>
          </cell>
          <cell r="BH23" t="e">
            <v>#N/A</v>
          </cell>
          <cell r="BI23" t="str">
            <v>N/A</v>
          </cell>
          <cell r="BJ23" t="str">
            <v>Unknown</v>
          </cell>
          <cell r="BK23" t="str">
            <v>Yes</v>
          </cell>
          <cell r="BL23">
            <v>1480</v>
          </cell>
          <cell r="BM23">
            <v>1500</v>
          </cell>
          <cell r="BN23" t="str">
            <v>Static</v>
          </cell>
          <cell r="BO23"/>
          <cell r="BP23" t="str">
            <v>No</v>
          </cell>
          <cell r="BQ23">
            <v>375</v>
          </cell>
          <cell r="BR23">
            <v>0</v>
          </cell>
          <cell r="BS23">
            <v>1</v>
          </cell>
          <cell r="BT23">
            <v>0</v>
          </cell>
          <cell r="BU23">
            <v>0</v>
          </cell>
          <cell r="BV23" t="e">
            <v>#N/A</v>
          </cell>
          <cell r="BW23">
            <v>0</v>
          </cell>
          <cell r="BX23">
            <v>0</v>
          </cell>
          <cell r="BY23" t="str">
            <v>No SOAF</v>
          </cell>
          <cell r="BZ23" t="str">
            <v>No SOAF</v>
          </cell>
          <cell r="CA23">
            <v>0</v>
          </cell>
          <cell r="CB23"/>
          <cell r="CC23" t="str">
            <v>Priority &lt;10 Spills</v>
          </cell>
          <cell r="CD23" t="str">
            <v>Unlikely - &lt;10 spills</v>
          </cell>
          <cell r="CE23" t="str">
            <v>Yes</v>
          </cell>
          <cell r="CF23" t="str">
            <v>Yes</v>
          </cell>
          <cell r="CG23" t="str">
            <v>Yes</v>
          </cell>
          <cell r="CH23" t="str">
            <v>No</v>
          </cell>
          <cell r="CI23" t="str">
            <v>No</v>
          </cell>
          <cell r="CJ23"/>
          <cell r="CK23"/>
          <cell r="CL23" t="str">
            <v>Y</v>
          </cell>
          <cell r="CM23"/>
          <cell r="CN23"/>
          <cell r="CO23" t="str">
            <v>N (&lt;10 Spills)</v>
          </cell>
          <cell r="CP23" t="str">
            <v>Y</v>
          </cell>
          <cell r="CR23" t="str">
            <v>RNAG + LOW DILUTION</v>
          </cell>
          <cell r="CS23">
            <v>4.2</v>
          </cell>
          <cell r="CT23"/>
          <cell r="CU23">
            <v>0.02</v>
          </cell>
          <cell r="CV23">
            <v>3.5714285714285707</v>
          </cell>
          <cell r="CW23">
            <v>3.5714285714285707</v>
          </cell>
          <cell r="CX23">
            <v>0.81699346405228757</v>
          </cell>
          <cell r="CY23" t="str">
            <v>Heavily urbanised catchment at bottom end - bounday polygon start at bottom end</v>
          </cell>
          <cell r="CZ23" t="str">
            <v>Not SOAF but in SOAF assessment</v>
          </cell>
          <cell r="DA23">
            <v>3</v>
          </cell>
          <cell r="DB23" t="str">
            <v>No</v>
          </cell>
          <cell r="DC23">
            <v>3</v>
          </cell>
          <cell r="DD23" t="str">
            <v>Lustrum Beck</v>
          </cell>
          <cell r="DE23">
            <v>21000</v>
          </cell>
          <cell r="DF23" t="str">
            <v>Y? RNAG+LOW DILUTION</v>
          </cell>
        </row>
        <row r="24">
          <cell r="C24" t="str">
            <v>6NW801595</v>
          </cell>
          <cell r="D24" t="str">
            <v>NZ54187631</v>
          </cell>
          <cell r="E24" t="str">
            <v>No</v>
          </cell>
          <cell r="F24">
            <v>454750.99843941</v>
          </cell>
          <cell r="G24">
            <v>518718.99748672999</v>
          </cell>
          <cell r="H24" t="str">
            <v>11-D31</v>
          </cell>
          <cell r="I24" t="str">
            <v>South Bank Eston</v>
          </cell>
          <cell r="J24">
            <v>2102</v>
          </cell>
          <cell r="K24" t="str">
            <v>BRAN SANDS ETW</v>
          </cell>
          <cell r="L24" t="str">
            <v>NUMERICAL</v>
          </cell>
          <cell r="M24">
            <v>171140</v>
          </cell>
          <cell r="N24">
            <v>3472</v>
          </cell>
          <cell r="O24">
            <v>88716</v>
          </cell>
          <cell r="P24" t="str">
            <v>tbc</v>
          </cell>
          <cell r="Q24" t="str">
            <v>254/1855</v>
          </cell>
          <cell r="R24" t="str">
            <v>254/1855</v>
          </cell>
          <cell r="S24"/>
          <cell r="T24" t="str">
            <v>SO on sewer network</v>
          </cell>
          <cell r="U24" t="str">
            <v>NZ5475118719</v>
          </cell>
          <cell r="V24">
            <v>10</v>
          </cell>
          <cell r="W24"/>
          <cell r="X24" t="str">
            <v>No</v>
          </cell>
          <cell r="Y24" t="str">
            <v>No</v>
          </cell>
          <cell r="Z24" t="str">
            <v>No</v>
          </cell>
          <cell r="AA24" t="str">
            <v>No</v>
          </cell>
          <cell r="AB24"/>
          <cell r="AC24" t="str">
            <v>CROSS BECK</v>
          </cell>
          <cell r="AD24" t="str">
            <v>Inland</v>
          </cell>
          <cell r="AE24"/>
          <cell r="AF24"/>
          <cell r="AG24" t="str">
            <v>No</v>
          </cell>
          <cell r="AH24" t="str">
            <v>No</v>
          </cell>
          <cell r="AI24" t="str">
            <v>No</v>
          </cell>
          <cell r="AJ24"/>
          <cell r="AK24"/>
          <cell r="AL24"/>
          <cell r="AM24" t="str">
            <v>No</v>
          </cell>
          <cell r="AO24" t="str">
            <v>No</v>
          </cell>
          <cell r="AS24" t="str">
            <v>No</v>
          </cell>
          <cell r="AT24" t="str">
            <v>No</v>
          </cell>
          <cell r="AU24"/>
          <cell r="AV24" t="str">
            <v>No</v>
          </cell>
          <cell r="AW24" t="str">
            <v xml:space="preserve">No </v>
          </cell>
          <cell r="AY24" t="str">
            <v xml:space="preserve">No </v>
          </cell>
          <cell r="AZ24"/>
          <cell r="BA24" t="str">
            <v>No</v>
          </cell>
          <cell r="BB24" t="str">
            <v>No</v>
          </cell>
          <cell r="BC24" t="str">
            <v>No</v>
          </cell>
          <cell r="BD24" t="str">
            <v>Yes - EDM only</v>
          </cell>
          <cell r="BE24">
            <v>12</v>
          </cell>
          <cell r="BF24">
            <v>0</v>
          </cell>
          <cell r="BG24" t="e">
            <v>#N/A</v>
          </cell>
          <cell r="BH24" t="e">
            <v>#N/A</v>
          </cell>
          <cell r="BI24" t="str">
            <v>N/A</v>
          </cell>
          <cell r="BJ24" t="str">
            <v>6mm</v>
          </cell>
          <cell r="BK24" t="str">
            <v>Yes</v>
          </cell>
          <cell r="BL24">
            <v>1600</v>
          </cell>
          <cell r="BM24">
            <v>500</v>
          </cell>
          <cell r="BN24" t="str">
            <v>Static</v>
          </cell>
          <cell r="BO24"/>
          <cell r="BP24" t="str">
            <v>No</v>
          </cell>
          <cell r="BQ24">
            <v>375</v>
          </cell>
          <cell r="BR24" t="str">
            <v>tbc</v>
          </cell>
          <cell r="BS24">
            <v>0</v>
          </cell>
          <cell r="BT24">
            <v>0</v>
          </cell>
          <cell r="BU24">
            <v>0</v>
          </cell>
          <cell r="BV24" t="e">
            <v>#N/A</v>
          </cell>
          <cell r="BW24">
            <v>0</v>
          </cell>
          <cell r="BX24">
            <v>0</v>
          </cell>
          <cell r="BY24" t="str">
            <v>No SOAF</v>
          </cell>
          <cell r="BZ24" t="str">
            <v>No SOAF</v>
          </cell>
          <cell r="CA24" t="e">
            <v>#N/A</v>
          </cell>
          <cell r="CB24"/>
          <cell r="CC24" t="str">
            <v>Non priority &gt; 10 spills</v>
          </cell>
          <cell r="CD24" t="str">
            <v>Unlikely - non priority</v>
          </cell>
          <cell r="CE24" t="str">
            <v>Yes</v>
          </cell>
          <cell r="CF24" t="str">
            <v>No</v>
          </cell>
          <cell r="CG24" t="str">
            <v>No</v>
          </cell>
          <cell r="CH24" t="str">
            <v>No</v>
          </cell>
          <cell r="CI24" t="str">
            <v>No</v>
          </cell>
          <cell r="CK24"/>
          <cell r="CL24" t="str">
            <v>Y</v>
          </cell>
          <cell r="CM24"/>
          <cell r="CN24"/>
          <cell r="CO24" t="str">
            <v>Y</v>
          </cell>
          <cell r="CP24"/>
          <cell r="CS24"/>
          <cell r="CT24" t="str">
            <v>not yet calculated</v>
          </cell>
          <cell r="CU24">
            <v>0</v>
          </cell>
          <cell r="CV24" t="e">
            <v>#VALUE!</v>
          </cell>
          <cell r="CW24">
            <v>0</v>
          </cell>
          <cell r="CX24"/>
          <cell r="CY24" t="str">
            <v>Using indicative WB Q95 derived for priority sites</v>
          </cell>
          <cell r="DA24">
            <v>1</v>
          </cell>
          <cell r="DB24">
            <v>0</v>
          </cell>
          <cell r="DC24">
            <v>1</v>
          </cell>
          <cell r="DD24" t="str">
            <v>Normandy Beck</v>
          </cell>
          <cell r="DE24">
            <v>10000</v>
          </cell>
          <cell r="DF24"/>
        </row>
        <row r="25">
          <cell r="C25" t="str">
            <v>6NW800424</v>
          </cell>
          <cell r="D25" t="str">
            <v>NZ46171504</v>
          </cell>
          <cell r="E25" t="str">
            <v>No</v>
          </cell>
          <cell r="F25">
            <v>446149.00039817998</v>
          </cell>
          <cell r="G25">
            <v>517662.99976293999</v>
          </cell>
          <cell r="H25" t="str">
            <v>11-D60</v>
          </cell>
          <cell r="I25" t="str">
            <v>Thornaby South &amp; Ingleby Barwick</v>
          </cell>
          <cell r="J25">
            <v>1684</v>
          </cell>
          <cell r="K25" t="str">
            <v>BRAN SANDS ETW</v>
          </cell>
          <cell r="L25" t="str">
            <v>NUMERICAL</v>
          </cell>
          <cell r="M25">
            <v>171140</v>
          </cell>
          <cell r="N25">
            <v>3472</v>
          </cell>
          <cell r="O25">
            <v>88716</v>
          </cell>
          <cell r="P25" t="str">
            <v>11-D60_Bran Sands STW_DC_33</v>
          </cell>
          <cell r="Q25" t="str">
            <v>25/04/1673</v>
          </cell>
          <cell r="R25" t="str">
            <v>25/04/1673</v>
          </cell>
          <cell r="S25" t="str">
            <v>25/04/1673-01</v>
          </cell>
          <cell r="T25" t="str">
            <v>SO on sewer network</v>
          </cell>
          <cell r="U25" t="str">
            <v>NZ4614917663</v>
          </cell>
          <cell r="V25">
            <v>10</v>
          </cell>
          <cell r="W25"/>
          <cell r="X25" t="str">
            <v>No</v>
          </cell>
          <cell r="Y25" t="str">
            <v>No</v>
          </cell>
          <cell r="Z25" t="str">
            <v>No</v>
          </cell>
          <cell r="AA25" t="str">
            <v>No</v>
          </cell>
          <cell r="AB25"/>
          <cell r="AC25" t="str">
            <v>THE OLD RIVER TEES</v>
          </cell>
          <cell r="AD25" t="str">
            <v>Inland</v>
          </cell>
          <cell r="AE25"/>
          <cell r="AF25"/>
          <cell r="AG25" t="str">
            <v>No</v>
          </cell>
          <cell r="AH25" t="str">
            <v>No</v>
          </cell>
          <cell r="AI25" t="str">
            <v>No</v>
          </cell>
          <cell r="AJ25"/>
          <cell r="AK25"/>
          <cell r="AL25"/>
          <cell r="AM25" t="str">
            <v>No</v>
          </cell>
          <cell r="AO25" t="str">
            <v>No</v>
          </cell>
          <cell r="AS25" t="str">
            <v>No</v>
          </cell>
          <cell r="AT25" t="str">
            <v>No</v>
          </cell>
          <cell r="AU25"/>
          <cell r="AV25" t="str">
            <v>No</v>
          </cell>
          <cell r="AW25" t="str">
            <v xml:space="preserve">No </v>
          </cell>
          <cell r="AY25" t="str">
            <v xml:space="preserve">No </v>
          </cell>
          <cell r="BA25" t="str">
            <v>No</v>
          </cell>
          <cell r="BB25" t="str">
            <v>No</v>
          </cell>
          <cell r="BC25" t="str">
            <v>No</v>
          </cell>
          <cell r="BD25" t="str">
            <v>No</v>
          </cell>
          <cell r="BE25" t="str">
            <v>No available data</v>
          </cell>
          <cell r="BF25">
            <v>0</v>
          </cell>
          <cell r="BG25" t="e">
            <v>#N/A</v>
          </cell>
          <cell r="BH25" t="e">
            <v>#N/A</v>
          </cell>
          <cell r="BI25" t="str">
            <v>N/A</v>
          </cell>
          <cell r="BJ25" t="str">
            <v>6mmx6mm</v>
          </cell>
          <cell r="BK25" t="str">
            <v>-</v>
          </cell>
          <cell r="BL25" t="str">
            <v>-</v>
          </cell>
          <cell r="BM25" t="str">
            <v>-</v>
          </cell>
          <cell r="BN25" t="str">
            <v>-</v>
          </cell>
          <cell r="BO25"/>
          <cell r="BP25" t="str">
            <v>No</v>
          </cell>
          <cell r="BQ25" t="str">
            <v>Unknown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 t="e">
            <v>#N/A</v>
          </cell>
          <cell r="BW25">
            <v>0</v>
          </cell>
          <cell r="BX25">
            <v>0</v>
          </cell>
          <cell r="BY25" t="str">
            <v>No SOAF</v>
          </cell>
          <cell r="BZ25" t="str">
            <v>No SOAF</v>
          </cell>
          <cell r="CA25">
            <v>0</v>
          </cell>
          <cell r="CB25"/>
          <cell r="CC25" t="str">
            <v>Non Priority &lt;10 spills</v>
          </cell>
          <cell r="CD25" t="str">
            <v>No - low prioity &lt;10 spills</v>
          </cell>
          <cell r="CE25" t="str">
            <v>No</v>
          </cell>
          <cell r="CF25" t="str">
            <v>No</v>
          </cell>
          <cell r="CG25" t="str">
            <v>No</v>
          </cell>
          <cell r="CH25" t="str">
            <v>No</v>
          </cell>
          <cell r="CI25" t="str">
            <v>No</v>
          </cell>
          <cell r="CK25"/>
          <cell r="CL25" t="str">
            <v>Y</v>
          </cell>
          <cell r="CM25"/>
          <cell r="CN25"/>
          <cell r="CO25" t="str">
            <v>No EDM</v>
          </cell>
          <cell r="CP25"/>
          <cell r="CS25">
            <v>86.61</v>
          </cell>
          <cell r="CT25" t="str">
            <v>not yet calculated</v>
          </cell>
          <cell r="CU25">
            <v>0</v>
          </cell>
          <cell r="CV25" t="e">
            <v>#VALUE!</v>
          </cell>
          <cell r="CW25">
            <v>0</v>
          </cell>
          <cell r="CX25"/>
          <cell r="CY25" t="str">
            <v>Using indicative WB Q95 derived for priority sites</v>
          </cell>
          <cell r="DA25">
            <v>1</v>
          </cell>
          <cell r="DB25">
            <v>0</v>
          </cell>
          <cell r="DC25">
            <v>1</v>
          </cell>
          <cell r="DD25" t="str">
            <v>Stainsby Beck2</v>
          </cell>
          <cell r="DE25">
            <v>10000</v>
          </cell>
          <cell r="DF25"/>
        </row>
        <row r="26">
          <cell r="C26" t="str">
            <v>6NW800648</v>
          </cell>
          <cell r="D26" t="str">
            <v>NZ49214305</v>
          </cell>
          <cell r="E26" t="str">
            <v>No</v>
          </cell>
          <cell r="F26">
            <v>449565.00341791997</v>
          </cell>
          <cell r="G26">
            <v>521392.00234705</v>
          </cell>
          <cell r="H26" t="str">
            <v>11-D44</v>
          </cell>
          <cell r="I26" t="str">
            <v>Middlesbrough North</v>
          </cell>
          <cell r="J26">
            <v>510</v>
          </cell>
          <cell r="K26" t="str">
            <v>BRAN SANDS ETW</v>
          </cell>
          <cell r="L26" t="str">
            <v>NUMERICAL</v>
          </cell>
          <cell r="M26">
            <v>171140</v>
          </cell>
          <cell r="N26">
            <v>3472</v>
          </cell>
          <cell r="O26">
            <v>88716</v>
          </cell>
          <cell r="P26" t="str">
            <v>tbc</v>
          </cell>
          <cell r="Q26" t="str">
            <v>QR.25/04/1512</v>
          </cell>
          <cell r="R26" t="str">
            <v>QR.25/04/1512</v>
          </cell>
          <cell r="S26" t="str">
            <v>A1</v>
          </cell>
          <cell r="T26" t="str">
            <v>Storm discharge at pumping station</v>
          </cell>
          <cell r="U26" t="str">
            <v>NZ4956521392</v>
          </cell>
          <cell r="V26" t="str">
            <v>GB510302509900</v>
          </cell>
          <cell r="W26"/>
          <cell r="X26" t="str">
            <v>No</v>
          </cell>
          <cell r="Y26" t="str">
            <v>No</v>
          </cell>
          <cell r="Z26" t="str">
            <v>Yes</v>
          </cell>
          <cell r="AA26" t="str">
            <v>Yes</v>
          </cell>
          <cell r="AB26" t="str">
            <v>Tees</v>
          </cell>
          <cell r="AC26" t="str">
            <v>River Tees</v>
          </cell>
          <cell r="AD26" t="str">
            <v>Estuarine</v>
          </cell>
          <cell r="AE26"/>
          <cell r="AF26"/>
          <cell r="AG26" t="str">
            <v>No</v>
          </cell>
          <cell r="AH26" t="str">
            <v>No</v>
          </cell>
          <cell r="AI26" t="str">
            <v>No</v>
          </cell>
          <cell r="AJ26"/>
          <cell r="AK26"/>
          <cell r="AL26"/>
          <cell r="AM26" t="str">
            <v>Yes</v>
          </cell>
          <cell r="AN26" t="str">
            <v>Teesmouth and Cleveland Coast, Coastal</v>
          </cell>
          <cell r="AO26" t="str">
            <v>Yes</v>
          </cell>
          <cell r="AQ26" t="str">
            <v>Teesmouth and Cleveland Coast</v>
          </cell>
          <cell r="AS26" t="str">
            <v>No</v>
          </cell>
          <cell r="AT26" t="str">
            <v>No</v>
          </cell>
          <cell r="AU26"/>
          <cell r="AV26" t="str">
            <v>No</v>
          </cell>
          <cell r="AW26" t="str">
            <v xml:space="preserve">No </v>
          </cell>
          <cell r="AY26" t="str">
            <v xml:space="preserve">No </v>
          </cell>
          <cell r="BA26" t="str">
            <v>No</v>
          </cell>
          <cell r="BB26" t="str">
            <v>No</v>
          </cell>
          <cell r="BC26" t="str">
            <v>No</v>
          </cell>
          <cell r="BD26" t="str">
            <v>Yes - EDM only</v>
          </cell>
          <cell r="BE26">
            <v>39.5</v>
          </cell>
          <cell r="BF26">
            <v>0</v>
          </cell>
          <cell r="BG26" t="e">
            <v>#N/A</v>
          </cell>
          <cell r="BH26" t="e">
            <v>#N/A</v>
          </cell>
          <cell r="BI26" t="str">
            <v>N/A</v>
          </cell>
          <cell r="BJ26" t="str">
            <v>No</v>
          </cell>
          <cell r="BK26" t="str">
            <v>-</v>
          </cell>
          <cell r="BL26" t="str">
            <v>-</v>
          </cell>
          <cell r="BM26" t="str">
            <v>-</v>
          </cell>
          <cell r="BN26" t="str">
            <v>-</v>
          </cell>
          <cell r="BO26"/>
          <cell r="BP26" t="str">
            <v>Yes</v>
          </cell>
          <cell r="BQ26" t="str">
            <v>Unknown</v>
          </cell>
          <cell r="BR26" t="str">
            <v>tbc</v>
          </cell>
          <cell r="BS26">
            <v>2</v>
          </cell>
          <cell r="BT26">
            <v>0</v>
          </cell>
          <cell r="BU26">
            <v>0</v>
          </cell>
          <cell r="BV26" t="e">
            <v>#N/A</v>
          </cell>
          <cell r="BW26">
            <v>0</v>
          </cell>
          <cell r="BX26">
            <v>0</v>
          </cell>
          <cell r="BY26" t="str">
            <v>No SOAF</v>
          </cell>
          <cell r="BZ26" t="str">
            <v>No SOAF</v>
          </cell>
          <cell r="CA26">
            <v>0</v>
          </cell>
          <cell r="CB26">
            <v>1915</v>
          </cell>
          <cell r="CC26" t="str">
            <v>Priority Inland &gt;10 spills</v>
          </cell>
          <cell r="CD26" t="str">
            <v>TBC - zero storage from model</v>
          </cell>
          <cell r="CE26" t="str">
            <v>No</v>
          </cell>
          <cell r="CF26" t="str">
            <v>Yes</v>
          </cell>
          <cell r="CG26" t="str">
            <v>No</v>
          </cell>
          <cell r="CH26" t="str">
            <v>Yes</v>
          </cell>
          <cell r="CI26" t="str">
            <v>No</v>
          </cell>
          <cell r="CK26" t="str">
            <v>Y</v>
          </cell>
          <cell r="CL26" t="str">
            <v>Y</v>
          </cell>
          <cell r="CM26"/>
          <cell r="CN26"/>
          <cell r="CO26" t="str">
            <v>Y</v>
          </cell>
          <cell r="CP26" t="str">
            <v>Y</v>
          </cell>
          <cell r="CQ26" t="str">
            <v>Need to review/enhance model</v>
          </cell>
          <cell r="CS26"/>
          <cell r="CT26"/>
          <cell r="CU26">
            <v>3.2610000000000001</v>
          </cell>
          <cell r="CV26" t="str">
            <v>no data</v>
          </cell>
          <cell r="CW26">
            <v>0</v>
          </cell>
          <cell r="CX26" t="str">
            <v>not available</v>
          </cell>
          <cell r="CY26" t="str">
            <v>Use same boundary area as 10.2</v>
          </cell>
          <cell r="CZ26" t="str">
            <v>Q95 is an indicative value for all priority CSOs in the waterbody</v>
          </cell>
          <cell r="DA26">
            <v>1</v>
          </cell>
          <cell r="DB26">
            <v>0</v>
          </cell>
          <cell r="DC26">
            <v>1</v>
          </cell>
          <cell r="DD26" t="str">
            <v>Tees estuary</v>
          </cell>
          <cell r="DE26">
            <v>10000</v>
          </cell>
          <cell r="DF26"/>
        </row>
        <row r="27">
          <cell r="C27" t="str">
            <v>6NW801152</v>
          </cell>
          <cell r="D27" t="str">
            <v>NZ22699812</v>
          </cell>
          <cell r="E27" t="str">
            <v>No</v>
          </cell>
          <cell r="F27">
            <v>422959.99691305001</v>
          </cell>
          <cell r="G27">
            <v>569880.00280130003</v>
          </cell>
          <cell r="H27" t="str">
            <v>05-D31</v>
          </cell>
          <cell r="I27" t="str">
            <v>Gosforth</v>
          </cell>
          <cell r="J27">
            <v>2971</v>
          </cell>
          <cell r="K27" t="str">
            <v>HOWDON STW</v>
          </cell>
          <cell r="L27" t="str">
            <v>NUMERICAL</v>
          </cell>
          <cell r="M27">
            <v>229720</v>
          </cell>
          <cell r="N27">
            <v>4500</v>
          </cell>
          <cell r="O27">
            <v>215905</v>
          </cell>
          <cell r="P27" t="str">
            <v>05-D31_C-Leg_DC_10</v>
          </cell>
          <cell r="Q27" t="str">
            <v>235/1609</v>
          </cell>
          <cell r="R27" t="str">
            <v>235/1609</v>
          </cell>
          <cell r="S27"/>
          <cell r="T27" t="str">
            <v>SO on sewer network</v>
          </cell>
          <cell r="U27" t="str">
            <v>NZ2296069880</v>
          </cell>
          <cell r="V27" t="str">
            <v>GB103023075780</v>
          </cell>
          <cell r="W27"/>
          <cell r="X27" t="str">
            <v>Sewage discharge (intermittent)</v>
          </cell>
          <cell r="Y27" t="str">
            <v>No</v>
          </cell>
          <cell r="Z27" t="str">
            <v>Yes</v>
          </cell>
          <cell r="AA27" t="str">
            <v>Yes</v>
          </cell>
          <cell r="AB27" t="str">
            <v>Ouse Burn from Source to Tyne</v>
          </cell>
          <cell r="AC27" t="str">
            <v>OUSE BURN</v>
          </cell>
          <cell r="AD27" t="str">
            <v>Inland</v>
          </cell>
          <cell r="AE27"/>
          <cell r="AF27"/>
          <cell r="AG27" t="str">
            <v>Yes - Confirmed</v>
          </cell>
          <cell r="AH27" t="str">
            <v>Yes</v>
          </cell>
          <cell r="AI27" t="str">
            <v>No</v>
          </cell>
          <cell r="AJ27"/>
          <cell r="AK27"/>
          <cell r="AL27"/>
          <cell r="AM27" t="str">
            <v>No</v>
          </cell>
          <cell r="AO27" t="str">
            <v>No</v>
          </cell>
          <cell r="AS27" t="str">
            <v>No</v>
          </cell>
          <cell r="AT27" t="str">
            <v>No</v>
          </cell>
          <cell r="AU27"/>
          <cell r="AV27" t="str">
            <v>No</v>
          </cell>
          <cell r="AW27" t="str">
            <v xml:space="preserve">No </v>
          </cell>
          <cell r="AY27" t="str">
            <v xml:space="preserve">No </v>
          </cell>
          <cell r="AZ27"/>
          <cell r="BA27" t="str">
            <v>No</v>
          </cell>
          <cell r="BB27" t="str">
            <v>No</v>
          </cell>
          <cell r="BC27" t="str">
            <v>No</v>
          </cell>
          <cell r="BD27" t="str">
            <v>Yes - EDM only</v>
          </cell>
          <cell r="BE27">
            <v>14</v>
          </cell>
          <cell r="BF27">
            <v>4</v>
          </cell>
          <cell r="BG27">
            <v>4</v>
          </cell>
          <cell r="BH27" t="str">
            <v>Yes</v>
          </cell>
          <cell r="BI27" t="str">
            <v>N/A</v>
          </cell>
          <cell r="BJ27" t="str">
            <v>Unknown</v>
          </cell>
          <cell r="BK27" t="str">
            <v>Yes</v>
          </cell>
          <cell r="BL27">
            <v>1500</v>
          </cell>
          <cell r="BM27">
            <v>1000</v>
          </cell>
          <cell r="BN27" t="str">
            <v>Static</v>
          </cell>
          <cell r="BO27"/>
          <cell r="BP27" t="str">
            <v>No</v>
          </cell>
          <cell r="BQ27">
            <v>1500</v>
          </cell>
          <cell r="BR27">
            <v>1305.5999999999999</v>
          </cell>
          <cell r="BS27">
            <v>1</v>
          </cell>
          <cell r="BT27">
            <v>0</v>
          </cell>
          <cell r="BU27">
            <v>0</v>
          </cell>
          <cell r="BV27">
            <v>4848</v>
          </cell>
          <cell r="BW27">
            <v>0</v>
          </cell>
          <cell r="BX27">
            <v>0</v>
          </cell>
          <cell r="BY27" t="str">
            <v>No SOAF</v>
          </cell>
          <cell r="BZ27" t="str">
            <v>No SOAF</v>
          </cell>
          <cell r="CA27">
            <v>0</v>
          </cell>
          <cell r="CB27">
            <v>305</v>
          </cell>
          <cell r="CC27" t="str">
            <v>Priority Inland &gt;10 spills</v>
          </cell>
          <cell r="CD27" t="str">
            <v>TBC - zero storage from model</v>
          </cell>
          <cell r="CE27" t="str">
            <v>Yes</v>
          </cell>
          <cell r="CF27" t="str">
            <v>Yes</v>
          </cell>
          <cell r="CG27" t="str">
            <v>Yes</v>
          </cell>
          <cell r="CH27" t="str">
            <v>Yes</v>
          </cell>
          <cell r="CI27" t="str">
            <v>Yes</v>
          </cell>
          <cell r="CJ27"/>
          <cell r="CK27" t="str">
            <v>Y</v>
          </cell>
          <cell r="CL27" t="str">
            <v>Y</v>
          </cell>
          <cell r="CM27"/>
          <cell r="CN27"/>
          <cell r="CO27" t="str">
            <v>Y</v>
          </cell>
          <cell r="CP27" t="str">
            <v>Y</v>
          </cell>
          <cell r="CQ27" t="str">
            <v>Need to review/enhance model</v>
          </cell>
          <cell r="CR27" t="str">
            <v>RNAG + LOW DILUTION</v>
          </cell>
          <cell r="CS27">
            <v>47.71</v>
          </cell>
          <cell r="CT27"/>
          <cell r="CU27">
            <v>0.03</v>
          </cell>
          <cell r="CV27">
            <v>0.62879899392160965</v>
          </cell>
          <cell r="CW27">
            <v>0.62879899392160965</v>
          </cell>
          <cell r="CX27">
            <v>1.2582309273161934E-2</v>
          </cell>
          <cell r="CY27" t="str">
            <v>Heavily urbanised catchment - boundary polygon start at bottom end</v>
          </cell>
          <cell r="CZ27" t="str">
            <v>Not SOAF but in SOAF assessment</v>
          </cell>
          <cell r="DA27">
            <v>1</v>
          </cell>
          <cell r="DB27" t="str">
            <v>No</v>
          </cell>
          <cell r="DC27">
            <v>1</v>
          </cell>
          <cell r="DD27" t="str">
            <v>Ouse Burn 1</v>
          </cell>
          <cell r="DE27">
            <v>10000</v>
          </cell>
          <cell r="DF27" t="str">
            <v>Y? RNAG+LOW DILUTION</v>
          </cell>
        </row>
        <row r="28">
          <cell r="C28" t="str">
            <v>6NW800893</v>
          </cell>
          <cell r="D28" t="str">
            <v>NY92658901</v>
          </cell>
          <cell r="E28" t="str">
            <v>No</v>
          </cell>
          <cell r="F28">
            <v>392644.00383742998</v>
          </cell>
          <cell r="G28">
            <v>565246.99898485001</v>
          </cell>
          <cell r="H28" t="str">
            <v>03-D03</v>
          </cell>
          <cell r="I28" t="str">
            <v>Hexham</v>
          </cell>
          <cell r="J28">
            <v>716</v>
          </cell>
          <cell r="K28" t="str">
            <v>HEXHAM STW</v>
          </cell>
          <cell r="L28" t="str">
            <v>NUMERICAL</v>
          </cell>
          <cell r="M28">
            <v>4960</v>
          </cell>
          <cell r="N28">
            <v>103.4</v>
          </cell>
          <cell r="O28">
            <v>3378</v>
          </cell>
          <cell r="P28" t="str">
            <v>03-D03_HEXHAM STW_DC_01</v>
          </cell>
          <cell r="Q28" t="str">
            <v>233/G/0243</v>
          </cell>
          <cell r="R28" t="str">
            <v>233/G/0243</v>
          </cell>
          <cell r="S28"/>
          <cell r="T28" t="str">
            <v>SO on sewer network</v>
          </cell>
          <cell r="U28" t="str">
            <v>NY9264465247</v>
          </cell>
          <cell r="V28" t="str">
            <v>GB103023075801</v>
          </cell>
          <cell r="W28"/>
          <cell r="X28" t="str">
            <v>No</v>
          </cell>
          <cell r="Y28" t="str">
            <v>No</v>
          </cell>
          <cell r="Z28" t="str">
            <v>Yes</v>
          </cell>
          <cell r="AA28" t="str">
            <v>Yes</v>
          </cell>
          <cell r="AB28" t="str">
            <v>Tyne from Watersmeet to Tidal Limit</v>
          </cell>
          <cell r="AC28" t="str">
            <v>RIVER TYNE</v>
          </cell>
          <cell r="AD28" t="str">
            <v>Inland</v>
          </cell>
          <cell r="AE28"/>
          <cell r="AF28"/>
          <cell r="AG28" t="str">
            <v>No</v>
          </cell>
          <cell r="AH28" t="str">
            <v>No</v>
          </cell>
          <cell r="AI28" t="str">
            <v>Yes</v>
          </cell>
          <cell r="AJ28" t="str">
            <v>Very Low</v>
          </cell>
          <cell r="AK28" t="str">
            <v>-</v>
          </cell>
          <cell r="AL28" t="str">
            <v>No</v>
          </cell>
          <cell r="AM28" t="str">
            <v>No</v>
          </cell>
          <cell r="AO28" t="str">
            <v>No</v>
          </cell>
          <cell r="AS28" t="str">
            <v>No</v>
          </cell>
          <cell r="AT28" t="str">
            <v>No</v>
          </cell>
          <cell r="AU28"/>
          <cell r="AV28" t="str">
            <v>No</v>
          </cell>
          <cell r="AW28" t="str">
            <v xml:space="preserve">No </v>
          </cell>
          <cell r="AY28" t="str">
            <v xml:space="preserve">No </v>
          </cell>
          <cell r="AZ28"/>
          <cell r="BA28" t="str">
            <v>No</v>
          </cell>
          <cell r="BB28" t="str">
            <v>No</v>
          </cell>
          <cell r="BC28" t="str">
            <v>No</v>
          </cell>
          <cell r="BD28" t="str">
            <v>Yes - EDM and Model</v>
          </cell>
          <cell r="BE28">
            <v>58</v>
          </cell>
          <cell r="BF28">
            <v>153</v>
          </cell>
          <cell r="BG28">
            <v>153</v>
          </cell>
          <cell r="BH28" t="str">
            <v>Yes</v>
          </cell>
          <cell r="BI28" t="str">
            <v>N/A</v>
          </cell>
          <cell r="BJ28" t="str">
            <v>No</v>
          </cell>
          <cell r="BK28" t="str">
            <v>No</v>
          </cell>
          <cell r="BL28" t="str">
            <v>-</v>
          </cell>
          <cell r="BM28" t="str">
            <v>-</v>
          </cell>
          <cell r="BN28" t="str">
            <v>Unscreened</v>
          </cell>
          <cell r="BO28"/>
          <cell r="BP28" t="str">
            <v>Yes</v>
          </cell>
          <cell r="BQ28">
            <v>305</v>
          </cell>
          <cell r="BR28">
            <v>48</v>
          </cell>
          <cell r="BS28">
            <v>1</v>
          </cell>
          <cell r="BT28">
            <v>0</v>
          </cell>
          <cell r="BU28">
            <v>0</v>
          </cell>
          <cell r="BV28">
            <v>33690</v>
          </cell>
          <cell r="BW28">
            <v>899</v>
          </cell>
          <cell r="BX28">
            <v>1798</v>
          </cell>
          <cell r="BY28">
            <v>41</v>
          </cell>
          <cell r="BZ28" t="str">
            <v>Not available</v>
          </cell>
          <cell r="CA28">
            <v>890.1241</v>
          </cell>
          <cell r="CB28"/>
          <cell r="CC28" t="str">
            <v>Priority Inland &gt;10 spills</v>
          </cell>
          <cell r="CD28" t="str">
            <v>POTENTIAL PR24 (SOAF MODEL)</v>
          </cell>
          <cell r="CE28" t="str">
            <v>Yes</v>
          </cell>
          <cell r="CF28" t="str">
            <v>No</v>
          </cell>
          <cell r="CG28" t="str">
            <v>No</v>
          </cell>
          <cell r="CH28" t="str">
            <v>No</v>
          </cell>
          <cell r="CI28" t="str">
            <v>No</v>
          </cell>
          <cell r="CK28" t="str">
            <v>Y</v>
          </cell>
          <cell r="CL28"/>
          <cell r="CM28"/>
          <cell r="CN28"/>
          <cell r="CO28" t="str">
            <v>Y</v>
          </cell>
          <cell r="CP28" t="str">
            <v>Y</v>
          </cell>
          <cell r="CQ28"/>
          <cell r="CS28">
            <v>4.68</v>
          </cell>
          <cell r="CT28"/>
          <cell r="CU28">
            <v>4.9260000000000002</v>
          </cell>
          <cell r="CV28">
            <v>1052.5641025641025</v>
          </cell>
          <cell r="CW28">
            <v>1052.5641025641025</v>
          </cell>
          <cell r="CX28" t="str">
            <v>not available</v>
          </cell>
          <cell r="CZ28" t="str">
            <v>Q95 is an indicative value for all priority CSOs in the waterbody</v>
          </cell>
          <cell r="DA28">
            <v>1</v>
          </cell>
          <cell r="DB28" t="str">
            <v>Yes</v>
          </cell>
          <cell r="DC28" t="str">
            <v>High Dilution (SOAF)</v>
          </cell>
          <cell r="DD28">
            <v>0</v>
          </cell>
          <cell r="DE28">
            <v>0</v>
          </cell>
          <cell r="DF28"/>
        </row>
        <row r="29">
          <cell r="C29" t="str">
            <v>6NW800495</v>
          </cell>
          <cell r="D29" t="str">
            <v>NY93650402</v>
          </cell>
          <cell r="E29" t="str">
            <v>No</v>
          </cell>
          <cell r="F29">
            <v>393060.00015023001</v>
          </cell>
          <cell r="G29">
            <v>565459.99801451003</v>
          </cell>
          <cell r="H29" t="str">
            <v>03-D03</v>
          </cell>
          <cell r="I29" t="str">
            <v>Hexham</v>
          </cell>
          <cell r="J29">
            <v>716</v>
          </cell>
          <cell r="K29" t="str">
            <v>HEXHAM STW</v>
          </cell>
          <cell r="L29" t="str">
            <v>NUMERICAL</v>
          </cell>
          <cell r="M29">
            <v>4960</v>
          </cell>
          <cell r="N29">
            <v>103.4</v>
          </cell>
          <cell r="O29">
            <v>3378</v>
          </cell>
          <cell r="P29" t="str">
            <v>tbc</v>
          </cell>
          <cell r="Q29" t="str">
            <v>233/1041</v>
          </cell>
          <cell r="R29" t="str">
            <v>233/1041</v>
          </cell>
          <cell r="S29" t="str">
            <v>233/1041-01</v>
          </cell>
          <cell r="T29" t="str">
            <v>Storm discharge at pumping station</v>
          </cell>
          <cell r="U29" t="str">
            <v>NY9306065460</v>
          </cell>
          <cell r="V29" t="str">
            <v>GB103023075730</v>
          </cell>
          <cell r="W29"/>
          <cell r="X29" t="str">
            <v>No</v>
          </cell>
          <cell r="Y29" t="str">
            <v>No</v>
          </cell>
          <cell r="Z29" t="str">
            <v>No</v>
          </cell>
          <cell r="AA29" t="str">
            <v>No</v>
          </cell>
          <cell r="AB29" t="str">
            <v>Red Burn (Trib of Tyne)</v>
          </cell>
          <cell r="AC29" t="str">
            <v>BIRKLEY BURN (RIVER TYNE)</v>
          </cell>
          <cell r="AD29" t="str">
            <v>Inland</v>
          </cell>
          <cell r="AE29"/>
          <cell r="AF29"/>
          <cell r="AG29" t="str">
            <v>No</v>
          </cell>
          <cell r="AH29" t="str">
            <v>No</v>
          </cell>
          <cell r="AI29" t="str">
            <v>No</v>
          </cell>
          <cell r="AJ29"/>
          <cell r="AK29"/>
          <cell r="AL29"/>
          <cell r="AM29" t="str">
            <v>No</v>
          </cell>
          <cell r="AO29" t="str">
            <v>No</v>
          </cell>
          <cell r="AS29" t="str">
            <v>No</v>
          </cell>
          <cell r="AT29" t="str">
            <v>No</v>
          </cell>
          <cell r="AU29"/>
          <cell r="AV29" t="str">
            <v>No</v>
          </cell>
          <cell r="AW29" t="str">
            <v xml:space="preserve">No </v>
          </cell>
          <cell r="AY29" t="str">
            <v xml:space="preserve">No </v>
          </cell>
          <cell r="BA29" t="str">
            <v>No</v>
          </cell>
          <cell r="BB29" t="str">
            <v>No</v>
          </cell>
          <cell r="BC29" t="str">
            <v>No</v>
          </cell>
          <cell r="BD29" t="str">
            <v>Yes - EDM only</v>
          </cell>
          <cell r="BE29">
            <v>33</v>
          </cell>
          <cell r="BF29">
            <v>0</v>
          </cell>
          <cell r="BG29" t="e">
            <v>#N/A</v>
          </cell>
          <cell r="BH29" t="e">
            <v>#N/A</v>
          </cell>
          <cell r="BI29" t="str">
            <v>N/A</v>
          </cell>
          <cell r="BJ29" t="str">
            <v>No</v>
          </cell>
          <cell r="BK29" t="str">
            <v>-</v>
          </cell>
          <cell r="BL29" t="str">
            <v>-</v>
          </cell>
          <cell r="BM29" t="str">
            <v>-</v>
          </cell>
          <cell r="BN29" t="str">
            <v>-</v>
          </cell>
          <cell r="BO29"/>
          <cell r="BP29" t="str">
            <v>Yes</v>
          </cell>
          <cell r="BQ29" t="str">
            <v>Unknown</v>
          </cell>
          <cell r="BR29" t="str">
            <v>tbc</v>
          </cell>
          <cell r="BS29">
            <v>0</v>
          </cell>
          <cell r="BT29">
            <v>0</v>
          </cell>
          <cell r="BU29">
            <v>0</v>
          </cell>
          <cell r="BV29" t="e">
            <v>#N/A</v>
          </cell>
          <cell r="BW29">
            <v>0</v>
          </cell>
          <cell r="BX29">
            <v>0</v>
          </cell>
          <cell r="BY29" t="str">
            <v>No SOAF</v>
          </cell>
          <cell r="BZ29" t="str">
            <v>No SOAF</v>
          </cell>
          <cell r="CA29" t="e">
            <v>#N/A</v>
          </cell>
          <cell r="CB29"/>
          <cell r="CC29" t="str">
            <v>Non priority &gt; 10 spills</v>
          </cell>
          <cell r="CD29" t="str">
            <v>Unlikely - non priority</v>
          </cell>
          <cell r="CE29" t="str">
            <v>Yes</v>
          </cell>
          <cell r="CF29" t="str">
            <v>No</v>
          </cell>
          <cell r="CG29" t="str">
            <v>No</v>
          </cell>
          <cell r="CH29" t="str">
            <v>No</v>
          </cell>
          <cell r="CI29" t="str">
            <v>No</v>
          </cell>
          <cell r="CK29"/>
          <cell r="CL29" t="str">
            <v>Y</v>
          </cell>
          <cell r="CM29"/>
          <cell r="CN29"/>
          <cell r="CO29" t="str">
            <v>Y</v>
          </cell>
          <cell r="CP29" t="str">
            <v>Y</v>
          </cell>
          <cell r="CS29"/>
          <cell r="CT29" t="str">
            <v>not yet calculated</v>
          </cell>
          <cell r="CU29">
            <v>0</v>
          </cell>
          <cell r="CV29" t="e">
            <v>#VALUE!</v>
          </cell>
          <cell r="CW29">
            <v>0</v>
          </cell>
          <cell r="CX29"/>
          <cell r="CY29" t="str">
            <v>Using indicative WB Q95 derived for priority sites</v>
          </cell>
          <cell r="DA29">
            <v>1</v>
          </cell>
          <cell r="DB29">
            <v>0</v>
          </cell>
          <cell r="DC29">
            <v>1</v>
          </cell>
          <cell r="DD29" t="str">
            <v>Red Burn</v>
          </cell>
          <cell r="DE29">
            <v>10000</v>
          </cell>
          <cell r="DF29"/>
        </row>
        <row r="30">
          <cell r="C30" t="str">
            <v>6NW800960</v>
          </cell>
          <cell r="D30" t="str">
            <v>NZ10632209</v>
          </cell>
          <cell r="E30" t="str">
            <v>No</v>
          </cell>
          <cell r="F30">
            <v>410371.99828805</v>
          </cell>
          <cell r="G30">
            <v>563364.99770210998</v>
          </cell>
          <cell r="H30" t="str">
            <v>05-D55</v>
          </cell>
          <cell r="I30" t="str">
            <v>Prudhoe</v>
          </cell>
          <cell r="J30">
            <v>1416</v>
          </cell>
          <cell r="K30" t="str">
            <v>HOWDON STW</v>
          </cell>
          <cell r="L30" t="str">
            <v>NUMERICAL</v>
          </cell>
          <cell r="M30">
            <v>229720</v>
          </cell>
          <cell r="N30">
            <v>4500</v>
          </cell>
          <cell r="O30">
            <v>215905</v>
          </cell>
          <cell r="P30" t="str">
            <v>05-D55_E W-Leg_DC_18</v>
          </cell>
          <cell r="Q30" t="str">
            <v>233/1249</v>
          </cell>
          <cell r="R30" t="str">
            <v>233/1249</v>
          </cell>
          <cell r="S30"/>
          <cell r="T30" t="str">
            <v>SO on sewer network</v>
          </cell>
          <cell r="U30" t="str">
            <v>NZ1037263365</v>
          </cell>
          <cell r="V30" t="str">
            <v>GB103023075801</v>
          </cell>
          <cell r="W30"/>
          <cell r="X30" t="str">
            <v>No</v>
          </cell>
          <cell r="Y30" t="str">
            <v>No</v>
          </cell>
          <cell r="Z30" t="str">
            <v>No</v>
          </cell>
          <cell r="AA30" t="str">
            <v>No</v>
          </cell>
          <cell r="AB30" t="str">
            <v>Tyne from Watersmeet to Tidal Limit</v>
          </cell>
          <cell r="AC30" t="str">
            <v>ADDERLANE GILL TRIB PARK BURN</v>
          </cell>
          <cell r="AD30" t="str">
            <v>Inland</v>
          </cell>
          <cell r="AE30"/>
          <cell r="AF30"/>
          <cell r="AG30" t="str">
            <v>No</v>
          </cell>
          <cell r="AH30" t="str">
            <v>No</v>
          </cell>
          <cell r="AI30" t="str">
            <v>No</v>
          </cell>
          <cell r="AJ30"/>
          <cell r="AK30"/>
          <cell r="AL30"/>
          <cell r="AM30" t="str">
            <v>No</v>
          </cell>
          <cell r="AO30" t="str">
            <v>No</v>
          </cell>
          <cell r="AS30" t="str">
            <v>No</v>
          </cell>
          <cell r="AT30" t="str">
            <v>No</v>
          </cell>
          <cell r="AU30"/>
          <cell r="AV30" t="str">
            <v>No</v>
          </cell>
          <cell r="AW30" t="str">
            <v xml:space="preserve">No </v>
          </cell>
          <cell r="AY30" t="str">
            <v xml:space="preserve">No </v>
          </cell>
          <cell r="BA30" t="str">
            <v>No</v>
          </cell>
          <cell r="BB30" t="str">
            <v>No</v>
          </cell>
          <cell r="BC30" t="str">
            <v>No</v>
          </cell>
          <cell r="BD30" t="str">
            <v>No</v>
          </cell>
          <cell r="BE30">
            <v>8</v>
          </cell>
          <cell r="BF30">
            <v>8</v>
          </cell>
          <cell r="BG30">
            <v>8</v>
          </cell>
          <cell r="BH30" t="str">
            <v>Yes</v>
          </cell>
          <cell r="BI30" t="str">
            <v>N/A</v>
          </cell>
          <cell r="BJ30" t="str">
            <v>6mm</v>
          </cell>
          <cell r="BK30" t="str">
            <v>Yes</v>
          </cell>
          <cell r="BL30">
            <v>1250</v>
          </cell>
          <cell r="BM30">
            <v>2000</v>
          </cell>
          <cell r="BN30" t="str">
            <v>Unscreened</v>
          </cell>
          <cell r="BO30"/>
          <cell r="BP30" t="str">
            <v>No</v>
          </cell>
          <cell r="BQ30">
            <v>675</v>
          </cell>
          <cell r="BR30">
            <v>236.9</v>
          </cell>
          <cell r="BS30">
            <v>0</v>
          </cell>
          <cell r="BT30">
            <v>0</v>
          </cell>
          <cell r="BU30">
            <v>0</v>
          </cell>
          <cell r="BV30">
            <v>2200</v>
          </cell>
          <cell r="BW30">
            <v>0</v>
          </cell>
          <cell r="BX30">
            <v>14</v>
          </cell>
          <cell r="BY30" t="str">
            <v>No SOAF</v>
          </cell>
          <cell r="BZ30" t="str">
            <v>No SOAF</v>
          </cell>
          <cell r="CA30">
            <v>0</v>
          </cell>
          <cell r="CB30"/>
          <cell r="CC30" t="str">
            <v>Non Priority &lt;10 spills</v>
          </cell>
          <cell r="CD30" t="str">
            <v>No - low prioity &lt;10 spills</v>
          </cell>
          <cell r="CE30" t="str">
            <v>No</v>
          </cell>
          <cell r="CF30" t="str">
            <v>No</v>
          </cell>
          <cell r="CG30" t="str">
            <v>No</v>
          </cell>
          <cell r="CH30" t="str">
            <v>No</v>
          </cell>
          <cell r="CI30" t="str">
            <v>No</v>
          </cell>
          <cell r="CK30"/>
          <cell r="CL30" t="str">
            <v>Y</v>
          </cell>
          <cell r="CM30"/>
          <cell r="CN30"/>
          <cell r="CO30" t="str">
            <v>N (&lt;10 Spills)</v>
          </cell>
          <cell r="CP30"/>
          <cell r="CS30">
            <v>11.68</v>
          </cell>
          <cell r="CT30" t="str">
            <v>not yet calculated</v>
          </cell>
          <cell r="CU30">
            <v>0</v>
          </cell>
          <cell r="CV30" t="e">
            <v>#VALUE!</v>
          </cell>
          <cell r="CW30">
            <v>0</v>
          </cell>
          <cell r="CX30"/>
          <cell r="DA30">
            <v>1</v>
          </cell>
          <cell r="DB30">
            <v>0</v>
          </cell>
          <cell r="DC30">
            <v>1</v>
          </cell>
          <cell r="DD30" t="str">
            <v>Tyne2</v>
          </cell>
          <cell r="DE30">
            <v>10000</v>
          </cell>
          <cell r="DF30"/>
        </row>
        <row r="31">
          <cell r="C31" t="str">
            <v>6NW800246</v>
          </cell>
          <cell r="D31" t="str">
            <v>NZ16649203</v>
          </cell>
          <cell r="E31" t="str">
            <v>No</v>
          </cell>
          <cell r="F31">
            <v>416976.00365288998</v>
          </cell>
          <cell r="G31">
            <v>564214.00467638997</v>
          </cell>
          <cell r="H31" t="str">
            <v>05-D04</v>
          </cell>
          <cell r="I31" t="str">
            <v>Ryton East</v>
          </cell>
          <cell r="J31">
            <v>300</v>
          </cell>
          <cell r="K31" t="str">
            <v>HOWDON STW</v>
          </cell>
          <cell r="L31" t="str">
            <v>NUMERICAL</v>
          </cell>
          <cell r="M31">
            <v>229720</v>
          </cell>
          <cell r="N31">
            <v>4500</v>
          </cell>
          <cell r="O31">
            <v>215905</v>
          </cell>
          <cell r="P31" t="str">
            <v>05-D04_E W-Leg_DC_05</v>
          </cell>
          <cell r="Q31" t="str">
            <v>233/1023</v>
          </cell>
          <cell r="R31" t="str">
            <v>233/1023</v>
          </cell>
          <cell r="S31"/>
          <cell r="T31" t="str">
            <v>SO on sewer network</v>
          </cell>
          <cell r="U31" t="str">
            <v>NZ1697664214</v>
          </cell>
          <cell r="V31" t="str">
            <v>GB510302310200</v>
          </cell>
          <cell r="W31"/>
          <cell r="X31" t="str">
            <v>No</v>
          </cell>
          <cell r="Y31" t="str">
            <v>No</v>
          </cell>
          <cell r="Z31" t="str">
            <v>No</v>
          </cell>
          <cell r="AA31" t="str">
            <v>No</v>
          </cell>
          <cell r="AB31" t="str">
            <v>TYNE</v>
          </cell>
          <cell r="AC31" t="str">
            <v>TYNE</v>
          </cell>
          <cell r="AD31" t="str">
            <v>Inland</v>
          </cell>
          <cell r="AE31"/>
          <cell r="AF31"/>
          <cell r="AG31" t="str">
            <v>No</v>
          </cell>
          <cell r="AH31" t="str">
            <v>No</v>
          </cell>
          <cell r="AI31" t="str">
            <v>No</v>
          </cell>
          <cell r="AJ31"/>
          <cell r="AK31"/>
          <cell r="AL31"/>
          <cell r="AM31" t="str">
            <v>No</v>
          </cell>
          <cell r="AO31" t="str">
            <v>No</v>
          </cell>
          <cell r="AS31" t="str">
            <v>No</v>
          </cell>
          <cell r="AT31" t="str">
            <v>No</v>
          </cell>
          <cell r="AU31"/>
          <cell r="AV31" t="str">
            <v>No</v>
          </cell>
          <cell r="AW31" t="str">
            <v xml:space="preserve">No </v>
          </cell>
          <cell r="AY31" t="str">
            <v xml:space="preserve">No </v>
          </cell>
          <cell r="BA31" t="str">
            <v>No</v>
          </cell>
          <cell r="BB31" t="str">
            <v>No</v>
          </cell>
          <cell r="BC31" t="str">
            <v>No</v>
          </cell>
          <cell r="BD31" t="str">
            <v>No</v>
          </cell>
          <cell r="BE31">
            <v>6</v>
          </cell>
          <cell r="BF31">
            <v>0</v>
          </cell>
          <cell r="BG31" t="e">
            <v>#N/A</v>
          </cell>
          <cell r="BH31" t="e">
            <v>#N/A</v>
          </cell>
          <cell r="BI31" t="str">
            <v>N/A</v>
          </cell>
          <cell r="BJ31" t="str">
            <v>No</v>
          </cell>
          <cell r="BK31" t="str">
            <v>-</v>
          </cell>
          <cell r="BL31" t="str">
            <v>-</v>
          </cell>
          <cell r="BM31" t="str">
            <v>-</v>
          </cell>
          <cell r="BN31" t="str">
            <v>-</v>
          </cell>
          <cell r="BO31"/>
          <cell r="BP31" t="str">
            <v>Yes</v>
          </cell>
          <cell r="BQ31" t="str">
            <v>Unknown</v>
          </cell>
          <cell r="BR31">
            <v>239.5</v>
          </cell>
          <cell r="BS31">
            <v>0</v>
          </cell>
          <cell r="BT31">
            <v>0</v>
          </cell>
          <cell r="BU31">
            <v>0</v>
          </cell>
          <cell r="BV31" t="e">
            <v>#N/A</v>
          </cell>
          <cell r="BW31">
            <v>0</v>
          </cell>
          <cell r="BX31">
            <v>0</v>
          </cell>
          <cell r="BY31" t="str">
            <v>No SOAF</v>
          </cell>
          <cell r="BZ31" t="str">
            <v>No SOAF</v>
          </cell>
          <cell r="CA31">
            <v>0</v>
          </cell>
          <cell r="CB31"/>
          <cell r="CC31" t="str">
            <v>Non Priority &lt;10 spills</v>
          </cell>
          <cell r="CD31" t="str">
            <v>No - low prioity &lt;10 spills</v>
          </cell>
          <cell r="CE31" t="str">
            <v>Yes</v>
          </cell>
          <cell r="CF31" t="str">
            <v>No</v>
          </cell>
          <cell r="CG31" t="str">
            <v>No</v>
          </cell>
          <cell r="CH31" t="str">
            <v>No</v>
          </cell>
          <cell r="CI31" t="str">
            <v>No</v>
          </cell>
          <cell r="CK31"/>
          <cell r="CL31" t="str">
            <v>Y</v>
          </cell>
          <cell r="CM31"/>
          <cell r="CN31"/>
          <cell r="CO31" t="str">
            <v>N (&lt;10 Spills)</v>
          </cell>
          <cell r="CP31" t="str">
            <v>Y</v>
          </cell>
          <cell r="CS31"/>
          <cell r="CT31">
            <v>5.6890000000000001</v>
          </cell>
          <cell r="CU31">
            <v>5.6890000000000001</v>
          </cell>
          <cell r="CV31" t="e">
            <v>#DIV/0!</v>
          </cell>
          <cell r="CW31">
            <v>0</v>
          </cell>
          <cell r="CX31"/>
          <cell r="CY31" t="str">
            <v>Using indicative WB Q95 derived for priority sites</v>
          </cell>
          <cell r="DA31">
            <v>1</v>
          </cell>
          <cell r="DB31">
            <v>0</v>
          </cell>
          <cell r="DC31">
            <v>1</v>
          </cell>
          <cell r="DD31" t="str">
            <v>Tyne Wide1a</v>
          </cell>
          <cell r="DE31">
            <v>10000</v>
          </cell>
          <cell r="DF31"/>
        </row>
        <row r="32">
          <cell r="C32" t="str">
            <v>6NW800323</v>
          </cell>
          <cell r="D32" t="str">
            <v>NZ26426605</v>
          </cell>
          <cell r="E32" t="str">
            <v>No</v>
          </cell>
          <cell r="F32">
            <v>426670.00232153002</v>
          </cell>
          <cell r="G32">
            <v>542673.00072462996</v>
          </cell>
          <cell r="H32" t="str">
            <v>07-D41</v>
          </cell>
          <cell r="I32" t="str">
            <v>Durham City &amp; Newton Hall</v>
          </cell>
          <cell r="J32">
            <v>1108</v>
          </cell>
          <cell r="K32" t="str">
            <v>BARKERS HAUGH STW</v>
          </cell>
          <cell r="L32" t="str">
            <v>NUMERICAL</v>
          </cell>
          <cell r="M32">
            <v>8866</v>
          </cell>
          <cell r="N32" t="str">
            <v>191**</v>
          </cell>
          <cell r="O32">
            <v>7088</v>
          </cell>
          <cell r="P32" t="str">
            <v>07-D41_07-D41_DC_07</v>
          </cell>
          <cell r="Q32" t="str">
            <v>NPSWQD002839</v>
          </cell>
          <cell r="R32" t="str">
            <v>NPSWQD002839</v>
          </cell>
          <cell r="S32"/>
          <cell r="T32" t="str">
            <v>SO on sewer network</v>
          </cell>
          <cell r="U32" t="str">
            <v>NZ2667042673</v>
          </cell>
          <cell r="V32" t="str">
            <v>GB103024077621</v>
          </cell>
          <cell r="W32"/>
          <cell r="X32" t="str">
            <v>No</v>
          </cell>
          <cell r="Y32" t="str">
            <v>No</v>
          </cell>
          <cell r="Z32" t="str">
            <v>No</v>
          </cell>
          <cell r="AA32" t="str">
            <v>No</v>
          </cell>
          <cell r="AB32" t="str">
            <v>Wear from Croxdale Beck to Lumley Park Burn</v>
          </cell>
          <cell r="AC32" t="str">
            <v>CLVRTD TRIB OF RIVER WEAR</v>
          </cell>
          <cell r="AD32" t="str">
            <v>Inland</v>
          </cell>
          <cell r="AE32"/>
          <cell r="AF32"/>
          <cell r="AG32" t="str">
            <v>Yes - Confirmed</v>
          </cell>
          <cell r="AH32" t="str">
            <v>Yes</v>
          </cell>
          <cell r="AI32" t="str">
            <v>No</v>
          </cell>
          <cell r="AJ32"/>
          <cell r="AK32"/>
          <cell r="AL32"/>
          <cell r="AM32" t="str">
            <v>No</v>
          </cell>
          <cell r="AO32" t="str">
            <v>No</v>
          </cell>
          <cell r="AS32" t="str">
            <v>No</v>
          </cell>
          <cell r="AT32" t="str">
            <v>No</v>
          </cell>
          <cell r="AU32"/>
          <cell r="AV32" t="str">
            <v>No</v>
          </cell>
          <cell r="AW32" t="str">
            <v xml:space="preserve">No </v>
          </cell>
          <cell r="AY32" t="str">
            <v xml:space="preserve">No </v>
          </cell>
          <cell r="BA32" t="str">
            <v>No</v>
          </cell>
          <cell r="BB32" t="str">
            <v>No</v>
          </cell>
          <cell r="BC32" t="str">
            <v>No</v>
          </cell>
          <cell r="BD32" t="str">
            <v>Yes - Model only</v>
          </cell>
          <cell r="BE32">
            <v>0</v>
          </cell>
          <cell r="BF32">
            <v>128</v>
          </cell>
          <cell r="BG32">
            <v>128</v>
          </cell>
          <cell r="BH32" t="str">
            <v>Yes</v>
          </cell>
          <cell r="BI32" t="str">
            <v>N/A</v>
          </cell>
          <cell r="BJ32" t="str">
            <v>No</v>
          </cell>
          <cell r="BK32" t="str">
            <v>No</v>
          </cell>
          <cell r="BL32" t="str">
            <v>-</v>
          </cell>
          <cell r="BM32" t="str">
            <v>-</v>
          </cell>
          <cell r="BN32" t="str">
            <v>Static</v>
          </cell>
          <cell r="BO32"/>
          <cell r="BP32" t="str">
            <v>Yes</v>
          </cell>
          <cell r="BQ32" t="str">
            <v>Unknown</v>
          </cell>
          <cell r="BR32">
            <v>0</v>
          </cell>
          <cell r="BS32">
            <v>1</v>
          </cell>
          <cell r="BT32">
            <v>0</v>
          </cell>
          <cell r="BU32">
            <v>0</v>
          </cell>
          <cell r="BV32">
            <v>1331</v>
          </cell>
          <cell r="BW32">
            <v>40</v>
          </cell>
          <cell r="BX32">
            <v>59</v>
          </cell>
          <cell r="BY32" t="str">
            <v>No SOAF</v>
          </cell>
          <cell r="BZ32" t="str">
            <v>No SOAF</v>
          </cell>
          <cell r="CA32">
            <v>37.202800000000003</v>
          </cell>
          <cell r="CB32"/>
          <cell r="CC32" t="str">
            <v>Priority &gt; 10 spills MODEL</v>
          </cell>
          <cell r="CD32" t="str">
            <v>Unlikely - model only &gt;10 spills</v>
          </cell>
          <cell r="CE32" t="str">
            <v>Yes</v>
          </cell>
          <cell r="CF32" t="str">
            <v>Yes</v>
          </cell>
          <cell r="CG32" t="str">
            <v>Yes</v>
          </cell>
          <cell r="CH32" t="str">
            <v>No</v>
          </cell>
          <cell r="CI32" t="str">
            <v>No</v>
          </cell>
          <cell r="CK32"/>
          <cell r="CL32" t="str">
            <v>Y</v>
          </cell>
          <cell r="CM32"/>
          <cell r="CN32"/>
          <cell r="CO32" t="str">
            <v>? EDM &lt;10</v>
          </cell>
          <cell r="CP32" t="str">
            <v>Y</v>
          </cell>
          <cell r="CR32" t="str">
            <v>RNAG</v>
          </cell>
          <cell r="CS32">
            <v>0.96</v>
          </cell>
          <cell r="CT32"/>
          <cell r="CU32">
            <v>1.474</v>
          </cell>
          <cell r="CV32">
            <v>1535.4166666666667</v>
          </cell>
          <cell r="CW32">
            <v>1535.4166666666667</v>
          </cell>
          <cell r="CX32" t="str">
            <v>not available</v>
          </cell>
          <cell r="CY32" t="str">
            <v>Scattered urbanised catchment - boundary polygon start at middle</v>
          </cell>
          <cell r="CZ32" t="str">
            <v>Q95 is an indicative value for all priority CSOs in the waterbody</v>
          </cell>
          <cell r="DA32">
            <v>1</v>
          </cell>
          <cell r="DB32" t="str">
            <v>Yes</v>
          </cell>
          <cell r="DC32" t="str">
            <v>Dilution assessment</v>
          </cell>
          <cell r="DD32" t="str">
            <v>Wear11 (Durham)</v>
          </cell>
          <cell r="DE32">
            <v>100</v>
          </cell>
          <cell r="DF32"/>
        </row>
        <row r="33">
          <cell r="C33" t="str">
            <v>6NW800615</v>
          </cell>
          <cell r="D33" t="str">
            <v>NZ40126204</v>
          </cell>
          <cell r="E33" t="str">
            <v>No</v>
          </cell>
          <cell r="F33">
            <v>440716.99748861999</v>
          </cell>
          <cell r="G33">
            <v>512229.00522768998</v>
          </cell>
          <cell r="H33" t="str">
            <v>11-D65</v>
          </cell>
          <cell r="I33" t="str">
            <v>Aislaby Village</v>
          </cell>
          <cell r="J33">
            <v>19</v>
          </cell>
          <cell r="K33" t="str">
            <v>BRAN SANDS ETW</v>
          </cell>
          <cell r="L33" t="str">
            <v>NUMERICAL</v>
          </cell>
          <cell r="M33">
            <v>171140</v>
          </cell>
          <cell r="N33">
            <v>3472</v>
          </cell>
          <cell r="O33">
            <v>88716</v>
          </cell>
          <cell r="P33" t="str">
            <v>11-D65_Bran Sands STW_DC_24</v>
          </cell>
          <cell r="Q33" t="str">
            <v>254/1928</v>
          </cell>
          <cell r="R33" t="str">
            <v>254/1928</v>
          </cell>
          <cell r="S33" t="str">
            <v>A1</v>
          </cell>
          <cell r="T33" t="str">
            <v>Storm discharge at pumping station</v>
          </cell>
          <cell r="U33" t="str">
            <v>NZ4071712229</v>
          </cell>
          <cell r="V33" t="str">
            <v>GB103025072595</v>
          </cell>
          <cell r="W33"/>
          <cell r="X33" t="str">
            <v>No</v>
          </cell>
          <cell r="Y33" t="str">
            <v>No</v>
          </cell>
          <cell r="Z33" t="str">
            <v>No</v>
          </cell>
          <cell r="AA33" t="str">
            <v>No</v>
          </cell>
          <cell r="AB33" t="str">
            <v>Tees from Skerne to Tidal Limit</v>
          </cell>
          <cell r="AC33" t="str">
            <v>RIVER TEES</v>
          </cell>
          <cell r="AD33" t="str">
            <v>Inland</v>
          </cell>
          <cell r="AE33"/>
          <cell r="AF33"/>
          <cell r="AG33" t="str">
            <v>No</v>
          </cell>
          <cell r="AH33" t="str">
            <v>No</v>
          </cell>
          <cell r="AI33" t="str">
            <v>No</v>
          </cell>
          <cell r="AJ33"/>
          <cell r="AK33"/>
          <cell r="AL33"/>
          <cell r="AM33" t="str">
            <v>No</v>
          </cell>
          <cell r="AO33" t="str">
            <v>No</v>
          </cell>
          <cell r="AS33" t="str">
            <v>No</v>
          </cell>
          <cell r="AT33" t="str">
            <v>Yes</v>
          </cell>
          <cell r="AU33" t="str">
            <v>Skerne from Tees to Tidal Limit</v>
          </cell>
          <cell r="AV33" t="str">
            <v>No</v>
          </cell>
          <cell r="AW33" t="str">
            <v xml:space="preserve">No </v>
          </cell>
          <cell r="AY33" t="str">
            <v xml:space="preserve">No </v>
          </cell>
          <cell r="BA33" t="str">
            <v>No</v>
          </cell>
          <cell r="BB33" t="str">
            <v>No</v>
          </cell>
          <cell r="BC33" t="str">
            <v>No</v>
          </cell>
          <cell r="BD33" t="str">
            <v>No</v>
          </cell>
          <cell r="BE33">
            <v>2</v>
          </cell>
          <cell r="BF33">
            <v>0</v>
          </cell>
          <cell r="BG33" t="e">
            <v>#N/A</v>
          </cell>
          <cell r="BH33" t="e">
            <v>#N/A</v>
          </cell>
          <cell r="BI33" t="str">
            <v>N/A</v>
          </cell>
          <cell r="BJ33">
            <v>6</v>
          </cell>
          <cell r="BK33" t="str">
            <v>Yes</v>
          </cell>
          <cell r="BL33">
            <v>1200</v>
          </cell>
          <cell r="BM33">
            <v>1000</v>
          </cell>
          <cell r="BN33" t="str">
            <v>Static</v>
          </cell>
          <cell r="BO33"/>
          <cell r="BP33" t="str">
            <v>No</v>
          </cell>
          <cell r="BQ33">
            <v>300</v>
          </cell>
          <cell r="BR33">
            <v>98</v>
          </cell>
          <cell r="BS33">
            <v>1</v>
          </cell>
          <cell r="BT33">
            <v>0</v>
          </cell>
          <cell r="BU33">
            <v>0</v>
          </cell>
          <cell r="BV33" t="e">
            <v>#N/A</v>
          </cell>
          <cell r="BW33">
            <v>0</v>
          </cell>
          <cell r="BX33">
            <v>0</v>
          </cell>
          <cell r="BY33" t="str">
            <v>No SOAF</v>
          </cell>
          <cell r="BZ33" t="str">
            <v>No SOAF</v>
          </cell>
          <cell r="CA33">
            <v>0</v>
          </cell>
          <cell r="CB33"/>
          <cell r="CC33" t="str">
            <v>Priority &lt;10 Spills</v>
          </cell>
          <cell r="CD33" t="str">
            <v>Unlikely - &lt;10 spills</v>
          </cell>
          <cell r="CE33" t="str">
            <v>No</v>
          </cell>
          <cell r="CF33" t="str">
            <v>No</v>
          </cell>
          <cell r="CG33" t="str">
            <v>No</v>
          </cell>
          <cell r="CH33" t="str">
            <v>No</v>
          </cell>
          <cell r="CI33" t="str">
            <v>No</v>
          </cell>
          <cell r="CK33"/>
          <cell r="CL33" t="str">
            <v>Y</v>
          </cell>
          <cell r="CM33"/>
          <cell r="CN33"/>
          <cell r="CO33" t="str">
            <v>N (&lt;10 Spills)</v>
          </cell>
          <cell r="CP33"/>
          <cell r="CS33">
            <v>0.2</v>
          </cell>
          <cell r="CT33"/>
          <cell r="CU33">
            <v>2.9689999999999999</v>
          </cell>
          <cell r="CV33">
            <v>14845</v>
          </cell>
          <cell r="CW33">
            <v>14845</v>
          </cell>
          <cell r="CX33" t="str">
            <v>not available</v>
          </cell>
          <cell r="CY33" t="str">
            <v>Urban areas at bottom of catchment - boundary polygon at bottom end</v>
          </cell>
          <cell r="CZ33" t="str">
            <v>Q95 is an indicative value for all priority CSOs in the waterbody</v>
          </cell>
          <cell r="DA33">
            <v>1</v>
          </cell>
          <cell r="DB33" t="str">
            <v>Yes</v>
          </cell>
          <cell r="DC33" t="str">
            <v>Dilution assessment</v>
          </cell>
          <cell r="DD33" t="str">
            <v>Tees9</v>
          </cell>
          <cell r="DE33">
            <v>100</v>
          </cell>
          <cell r="DF33"/>
        </row>
        <row r="34">
          <cell r="C34" t="str">
            <v>6NW801243</v>
          </cell>
          <cell r="D34" t="str">
            <v>NZ26636502</v>
          </cell>
          <cell r="E34" t="str">
            <v>No</v>
          </cell>
          <cell r="F34">
            <v>426689.99659469997</v>
          </cell>
          <cell r="G34">
            <v>563657.00411613996</v>
          </cell>
          <cell r="H34" t="str">
            <v>05-D19</v>
          </cell>
          <cell r="I34" t="str">
            <v>Gateshead West</v>
          </cell>
          <cell r="J34">
            <v>109</v>
          </cell>
          <cell r="K34" t="str">
            <v>HOWDON STW</v>
          </cell>
          <cell r="L34" t="str">
            <v>NUMERICAL</v>
          </cell>
          <cell r="M34">
            <v>229720</v>
          </cell>
          <cell r="N34">
            <v>4500</v>
          </cell>
          <cell r="O34">
            <v>215905</v>
          </cell>
          <cell r="P34" t="str">
            <v>05-D19_B D-Leg_DC_16</v>
          </cell>
          <cell r="Q34" t="str">
            <v>235/1659</v>
          </cell>
          <cell r="R34" t="str">
            <v>235/1659</v>
          </cell>
          <cell r="S34"/>
          <cell r="T34" t="str">
            <v>SO on sewer network</v>
          </cell>
          <cell r="U34" t="str">
            <v>NZ2669063657</v>
          </cell>
          <cell r="V34" t="str">
            <v>GB510302310200</v>
          </cell>
          <cell r="W34"/>
          <cell r="X34" t="str">
            <v>No</v>
          </cell>
          <cell r="Y34" t="str">
            <v>No</v>
          </cell>
          <cell r="Z34" t="str">
            <v>No</v>
          </cell>
          <cell r="AA34" t="str">
            <v>No</v>
          </cell>
          <cell r="AB34" t="str">
            <v>TYNE</v>
          </cell>
          <cell r="AC34" t="str">
            <v>TYNE SALINE ESTUARY</v>
          </cell>
          <cell r="AD34" t="str">
            <v>Estuarine</v>
          </cell>
          <cell r="AE34"/>
          <cell r="AF34"/>
          <cell r="AG34" t="str">
            <v>No</v>
          </cell>
          <cell r="AH34" t="str">
            <v>No</v>
          </cell>
          <cell r="AI34" t="str">
            <v>No</v>
          </cell>
          <cell r="AJ34"/>
          <cell r="AK34"/>
          <cell r="AL34"/>
          <cell r="AM34" t="str">
            <v>No</v>
          </cell>
          <cell r="AO34" t="str">
            <v>No</v>
          </cell>
          <cell r="AS34" t="str">
            <v>No</v>
          </cell>
          <cell r="AT34" t="str">
            <v>No</v>
          </cell>
          <cell r="AU34"/>
          <cell r="AV34" t="str">
            <v>No</v>
          </cell>
          <cell r="AW34" t="str">
            <v xml:space="preserve">No </v>
          </cell>
          <cell r="AY34" t="str">
            <v xml:space="preserve">No </v>
          </cell>
          <cell r="AZ34"/>
          <cell r="BA34" t="str">
            <v>No</v>
          </cell>
          <cell r="BB34" t="str">
            <v>No</v>
          </cell>
          <cell r="BC34" t="str">
            <v>No</v>
          </cell>
          <cell r="BD34" t="str">
            <v>Yes - EDM and Model</v>
          </cell>
          <cell r="BE34">
            <v>26</v>
          </cell>
          <cell r="BF34">
            <v>81</v>
          </cell>
          <cell r="BG34">
            <v>81</v>
          </cell>
          <cell r="BH34" t="str">
            <v>Yes</v>
          </cell>
          <cell r="BI34" t="str">
            <v>N/A</v>
          </cell>
          <cell r="BJ34" t="str">
            <v>No</v>
          </cell>
          <cell r="BK34" t="str">
            <v>No</v>
          </cell>
          <cell r="BL34" t="str">
            <v>-</v>
          </cell>
          <cell r="BM34" t="str">
            <v>-</v>
          </cell>
          <cell r="BN34" t="str">
            <v>Unscreened</v>
          </cell>
          <cell r="BO34"/>
          <cell r="BP34" t="str">
            <v>Yes</v>
          </cell>
          <cell r="BQ34">
            <v>975</v>
          </cell>
          <cell r="BR34">
            <v>1418.7</v>
          </cell>
          <cell r="BS34">
            <v>0</v>
          </cell>
          <cell r="BT34">
            <v>0</v>
          </cell>
          <cell r="BU34">
            <v>0</v>
          </cell>
          <cell r="BV34">
            <v>21754</v>
          </cell>
          <cell r="BW34">
            <v>463</v>
          </cell>
          <cell r="BX34">
            <v>878</v>
          </cell>
          <cell r="BY34" t="str">
            <v>No SOAF</v>
          </cell>
          <cell r="BZ34" t="str">
            <v>No SOAF</v>
          </cell>
          <cell r="CA34">
            <v>470.66</v>
          </cell>
          <cell r="CB34"/>
          <cell r="CC34" t="str">
            <v>Non priority &gt; 10 spills</v>
          </cell>
          <cell r="CD34" t="str">
            <v>Unlikely - non priority</v>
          </cell>
          <cell r="CE34" t="str">
            <v>No</v>
          </cell>
          <cell r="CF34" t="str">
            <v>No</v>
          </cell>
          <cell r="CG34" t="str">
            <v>No</v>
          </cell>
          <cell r="CH34" t="str">
            <v>No</v>
          </cell>
          <cell r="CI34" t="str">
            <v>No</v>
          </cell>
          <cell r="CK34"/>
          <cell r="CL34" t="str">
            <v>Y</v>
          </cell>
          <cell r="CM34"/>
          <cell r="CN34"/>
          <cell r="CO34" t="str">
            <v>Y</v>
          </cell>
          <cell r="CP34" t="str">
            <v>Y</v>
          </cell>
          <cell r="CS34">
            <v>3.93</v>
          </cell>
          <cell r="CT34">
            <v>5.6890000000000001</v>
          </cell>
          <cell r="CU34">
            <v>5.6890000000000001</v>
          </cell>
          <cell r="CV34">
            <v>1447.5826972010177</v>
          </cell>
          <cell r="CW34">
            <v>1447.5826972010177</v>
          </cell>
          <cell r="CX34"/>
          <cell r="CY34" t="str">
            <v>Using indicative WB Q95 derived for priority sites</v>
          </cell>
          <cell r="DA34">
            <v>1</v>
          </cell>
          <cell r="DB34" t="str">
            <v>Yes</v>
          </cell>
          <cell r="DC34" t="str">
            <v>Dilution assessment</v>
          </cell>
          <cell r="DD34" t="str">
            <v>Tyne Wide6</v>
          </cell>
          <cell r="DE34">
            <v>100</v>
          </cell>
          <cell r="DF34"/>
        </row>
        <row r="35">
          <cell r="C35" t="str">
            <v>6NW800433</v>
          </cell>
          <cell r="D35" t="str">
            <v>NZ53330513</v>
          </cell>
          <cell r="E35" t="str">
            <v>No</v>
          </cell>
          <cell r="F35">
            <v>453057.00116581999</v>
          </cell>
          <cell r="G35">
            <v>533525.99902662996</v>
          </cell>
          <cell r="H35" t="str">
            <v>11-D25</v>
          </cell>
          <cell r="I35" t="str">
            <v>Thorpe Street/Headland</v>
          </cell>
          <cell r="J35">
            <v>412</v>
          </cell>
          <cell r="K35" t="str">
            <v>SEATON CAREW STW</v>
          </cell>
          <cell r="L35" t="str">
            <v>NUMERICAL</v>
          </cell>
          <cell r="M35">
            <v>29874</v>
          </cell>
          <cell r="N35">
            <v>950</v>
          </cell>
          <cell r="O35">
            <v>21496</v>
          </cell>
          <cell r="P35" t="str">
            <v>tbc</v>
          </cell>
          <cell r="Q35" t="str">
            <v>255/1092</v>
          </cell>
          <cell r="R35" t="str">
            <v>255/1092</v>
          </cell>
          <cell r="S35"/>
          <cell r="T35" t="str">
            <v>SO on sewer network</v>
          </cell>
          <cell r="U35" t="str">
            <v>NZ5305733526</v>
          </cell>
          <cell r="V35" t="str">
            <v>GB650301500005</v>
          </cell>
          <cell r="W35"/>
          <cell r="X35" t="str">
            <v>No</v>
          </cell>
          <cell r="Y35" t="str">
            <v>No</v>
          </cell>
          <cell r="Z35" t="str">
            <v>No</v>
          </cell>
          <cell r="AA35" t="str">
            <v>No</v>
          </cell>
          <cell r="AB35" t="str">
            <v>Tees Coastal</v>
          </cell>
          <cell r="AC35" t="str">
            <v>NORTH SEA</v>
          </cell>
          <cell r="AD35" t="str">
            <v>Coastal</v>
          </cell>
          <cell r="AE35"/>
          <cell r="AF35"/>
          <cell r="AG35" t="str">
            <v>No</v>
          </cell>
          <cell r="AH35" t="str">
            <v>No</v>
          </cell>
          <cell r="AI35" t="str">
            <v>No</v>
          </cell>
          <cell r="AJ35"/>
          <cell r="AK35"/>
          <cell r="AL35"/>
          <cell r="AM35" t="str">
            <v>Yes</v>
          </cell>
          <cell r="AN35" t="str">
            <v>Teesmouth and Cleveland Coast, Coastal</v>
          </cell>
          <cell r="AO35" t="str">
            <v>Yes</v>
          </cell>
          <cell r="AQ35" t="str">
            <v>Teesmouth and Cleveland Coast</v>
          </cell>
          <cell r="AR35" t="str">
            <v>Teesmouth and Cleveland Coast</v>
          </cell>
          <cell r="AS35" t="str">
            <v>No</v>
          </cell>
          <cell r="AT35" t="str">
            <v>No</v>
          </cell>
          <cell r="AU35"/>
          <cell r="AV35" t="str">
            <v>No</v>
          </cell>
          <cell r="AW35" t="str">
            <v xml:space="preserve">No </v>
          </cell>
          <cell r="AY35" t="str">
            <v xml:space="preserve">No </v>
          </cell>
          <cell r="BA35" t="str">
            <v>No</v>
          </cell>
          <cell r="BB35" t="str">
            <v>No</v>
          </cell>
          <cell r="BC35" t="str">
            <v>No</v>
          </cell>
          <cell r="BD35" t="str">
            <v>No</v>
          </cell>
          <cell r="BE35">
            <v>0</v>
          </cell>
          <cell r="BF35">
            <v>0</v>
          </cell>
          <cell r="BG35" t="e">
            <v>#N/A</v>
          </cell>
          <cell r="BH35" t="e">
            <v>#N/A</v>
          </cell>
          <cell r="BI35" t="str">
            <v>N/A</v>
          </cell>
          <cell r="BJ35" t="str">
            <v>No</v>
          </cell>
          <cell r="BK35" t="str">
            <v>-</v>
          </cell>
          <cell r="BL35" t="str">
            <v>-</v>
          </cell>
          <cell r="BM35" t="str">
            <v>-</v>
          </cell>
          <cell r="BN35" t="str">
            <v>-</v>
          </cell>
          <cell r="BO35"/>
          <cell r="BP35" t="str">
            <v>Yes</v>
          </cell>
          <cell r="BQ35" t="str">
            <v>Unknown</v>
          </cell>
          <cell r="BR35" t="str">
            <v>tbc</v>
          </cell>
          <cell r="BS35">
            <v>2</v>
          </cell>
          <cell r="BT35">
            <v>0</v>
          </cell>
          <cell r="BU35">
            <v>1</v>
          </cell>
          <cell r="BV35" t="e">
            <v>#N/A</v>
          </cell>
          <cell r="BW35">
            <v>0</v>
          </cell>
          <cell r="BX35">
            <v>0</v>
          </cell>
          <cell r="BY35" t="str">
            <v>No SOAF</v>
          </cell>
          <cell r="BZ35" t="str">
            <v>No SOAF</v>
          </cell>
          <cell r="CA35" t="e">
            <v>#N/A</v>
          </cell>
          <cell r="CB35"/>
          <cell r="CC35" t="str">
            <v>Coastal &gt;1km from BW</v>
          </cell>
          <cell r="CD35" t="str">
            <v>No - lower priority coastal?</v>
          </cell>
          <cell r="CE35" t="str">
            <v>No</v>
          </cell>
          <cell r="CF35" t="str">
            <v>No</v>
          </cell>
          <cell r="CG35" t="str">
            <v>No</v>
          </cell>
          <cell r="CH35" t="str">
            <v>No</v>
          </cell>
          <cell r="CI35" t="str">
            <v>No</v>
          </cell>
          <cell r="CK35"/>
          <cell r="CL35"/>
          <cell r="CM35"/>
          <cell r="CN35"/>
          <cell r="CO35" t="str">
            <v>N (Coastal and &lt;10 spills)</v>
          </cell>
          <cell r="CP35" t="str">
            <v>(Y)</v>
          </cell>
          <cell r="CS35"/>
          <cell r="CT35">
            <v>0</v>
          </cell>
          <cell r="CU35">
            <v>0</v>
          </cell>
          <cell r="CV35" t="e">
            <v>#DIV/0!</v>
          </cell>
          <cell r="CW35">
            <v>0</v>
          </cell>
          <cell r="CX35"/>
          <cell r="CY35" t="str">
            <v>Using indicative WB Q95 derived for priority sites</v>
          </cell>
          <cell r="DA35" t="str">
            <v>Coastal</v>
          </cell>
          <cell r="DB35">
            <v>0</v>
          </cell>
          <cell r="DC35" t="str">
            <v>Coastal</v>
          </cell>
          <cell r="DD35" t="str">
            <v>N/A Coastal</v>
          </cell>
          <cell r="DE35">
            <v>0</v>
          </cell>
          <cell r="DF35"/>
        </row>
        <row r="36">
          <cell r="C36" t="str">
            <v>6NW800742</v>
          </cell>
          <cell r="D36" t="str">
            <v>NZ20108901</v>
          </cell>
          <cell r="E36" t="str">
            <v>No</v>
          </cell>
          <cell r="F36">
            <v>420770.0014988</v>
          </cell>
          <cell r="G36">
            <v>510840.00282549002</v>
          </cell>
          <cell r="H36" t="str">
            <v>10-D13</v>
          </cell>
          <cell r="I36" t="str">
            <v>Aldbrough St.John</v>
          </cell>
          <cell r="J36">
            <v>30</v>
          </cell>
          <cell r="K36" t="str">
            <v>ALDBROUGH STW</v>
          </cell>
          <cell r="L36" t="str">
            <v>NUMERICAL</v>
          </cell>
          <cell r="M36">
            <v>135</v>
          </cell>
          <cell r="N36" t="str">
            <v>1.8**</v>
          </cell>
          <cell r="O36">
            <v>98</v>
          </cell>
          <cell r="P36" t="str">
            <v>No Draft DWMP</v>
          </cell>
          <cell r="Q36" t="str">
            <v>25/02/1079</v>
          </cell>
          <cell r="R36" t="str">
            <v>25/02/1079</v>
          </cell>
          <cell r="S36" t="str">
            <v>25/02/1079-03</v>
          </cell>
          <cell r="T36" t="str">
            <v>Storm tank at WwTW</v>
          </cell>
          <cell r="U36" t="str">
            <v>NZ2077010840</v>
          </cell>
          <cell r="V36" t="str">
            <v>GB103025072060</v>
          </cell>
          <cell r="W36"/>
          <cell r="X36" t="str">
            <v>Sewage discharge (intermittent)</v>
          </cell>
          <cell r="Y36" t="str">
            <v>No</v>
          </cell>
          <cell r="Z36" t="str">
            <v>No</v>
          </cell>
          <cell r="AA36" t="str">
            <v>No</v>
          </cell>
          <cell r="AB36" t="str">
            <v>Aldbrough Beck from Forcett Park Catch to Clow Bk</v>
          </cell>
          <cell r="AC36" t="str">
            <v>ALDBROUGH BECK</v>
          </cell>
          <cell r="AD36" t="str">
            <v>Inland</v>
          </cell>
          <cell r="AE36"/>
          <cell r="AF36"/>
          <cell r="AG36" t="str">
            <v>Suspected</v>
          </cell>
          <cell r="AH36" t="str">
            <v>No</v>
          </cell>
          <cell r="AI36" t="str">
            <v>No</v>
          </cell>
          <cell r="AJ36"/>
          <cell r="AK36"/>
          <cell r="AL36"/>
          <cell r="AM36" t="str">
            <v>No</v>
          </cell>
          <cell r="AO36" t="str">
            <v>No</v>
          </cell>
          <cell r="AS36" t="str">
            <v>No</v>
          </cell>
          <cell r="AT36" t="str">
            <v>No</v>
          </cell>
          <cell r="AU36"/>
          <cell r="AV36" t="str">
            <v>No</v>
          </cell>
          <cell r="AW36" t="str">
            <v xml:space="preserve">No </v>
          </cell>
          <cell r="AY36" t="str">
            <v xml:space="preserve">No </v>
          </cell>
          <cell r="BA36" t="str">
            <v>No</v>
          </cell>
          <cell r="BB36" t="str">
            <v>No</v>
          </cell>
          <cell r="BC36" t="str">
            <v>No</v>
          </cell>
          <cell r="BD36" t="str">
            <v>No</v>
          </cell>
          <cell r="BE36">
            <v>0</v>
          </cell>
          <cell r="BF36" t="str">
            <v>No Data</v>
          </cell>
          <cell r="BG36" t="e">
            <v>#N/A</v>
          </cell>
          <cell r="BH36" t="e">
            <v>#N/A</v>
          </cell>
          <cell r="BI36" t="str">
            <v>N/A</v>
          </cell>
          <cell r="BJ36">
            <v>6</v>
          </cell>
          <cell r="BK36" t="str">
            <v>-</v>
          </cell>
          <cell r="BL36" t="str">
            <v>-</v>
          </cell>
          <cell r="BM36" t="str">
            <v>-</v>
          </cell>
          <cell r="BN36" t="str">
            <v>-</v>
          </cell>
          <cell r="BO36"/>
          <cell r="BP36" t="str">
            <v>No</v>
          </cell>
          <cell r="BQ36" t="str">
            <v>Unknown</v>
          </cell>
          <cell r="BR36" t="str">
            <v>No draft DWMP</v>
          </cell>
          <cell r="BS36">
            <v>0</v>
          </cell>
          <cell r="BT36">
            <v>0</v>
          </cell>
          <cell r="BU36">
            <v>0</v>
          </cell>
          <cell r="BV36" t="str">
            <v>No draft DWMP</v>
          </cell>
          <cell r="BW36" t="str">
            <v>No draft DWMP</v>
          </cell>
          <cell r="BX36" t="str">
            <v>No draft DWMP</v>
          </cell>
          <cell r="BY36" t="str">
            <v>No SOAF</v>
          </cell>
          <cell r="BZ36" t="str">
            <v>No SOAF</v>
          </cell>
          <cell r="CA36" t="e">
            <v>#N/A</v>
          </cell>
          <cell r="CB36"/>
          <cell r="CC36" t="str">
            <v>Non Priority &lt;10 spills</v>
          </cell>
          <cell r="CD36" t="str">
            <v>No - low prioity &lt;10 spills</v>
          </cell>
          <cell r="CE36" t="str">
            <v>No</v>
          </cell>
          <cell r="CF36" t="str">
            <v>No</v>
          </cell>
          <cell r="CG36" t="str">
            <v>No</v>
          </cell>
          <cell r="CH36" t="str">
            <v>No</v>
          </cell>
          <cell r="CI36" t="str">
            <v>No</v>
          </cell>
          <cell r="CK36"/>
          <cell r="CL36" t="str">
            <v>Y</v>
          </cell>
          <cell r="CM36"/>
          <cell r="CN36"/>
          <cell r="CO36" t="str">
            <v>N (&lt;10 Spills)</v>
          </cell>
          <cell r="CP36"/>
          <cell r="CS36">
            <v>1.1342592592592591</v>
          </cell>
          <cell r="CT36" t="str">
            <v>not yet calculated</v>
          </cell>
          <cell r="CU36">
            <v>0</v>
          </cell>
          <cell r="CV36" t="e">
            <v>#VALUE!</v>
          </cell>
          <cell r="CW36">
            <v>0</v>
          </cell>
          <cell r="CX36"/>
          <cell r="CY36" t="str">
            <v>Using indicative WB Q95 derived for priority sites</v>
          </cell>
          <cell r="DA36">
            <v>1</v>
          </cell>
          <cell r="DB36" t="str">
            <v>No - WFD_INV_MOD</v>
          </cell>
          <cell r="DC36">
            <v>1</v>
          </cell>
          <cell r="DD36">
            <v>0</v>
          </cell>
          <cell r="DE36">
            <v>10000</v>
          </cell>
          <cell r="DF36"/>
        </row>
        <row r="37">
          <cell r="C37" t="str">
            <v>6NW800743</v>
          </cell>
          <cell r="D37" t="str">
            <v>NZ20116001</v>
          </cell>
          <cell r="E37" t="str">
            <v>No</v>
          </cell>
          <cell r="F37">
            <v>420590.00356991001</v>
          </cell>
          <cell r="G37">
            <v>511050.00271365</v>
          </cell>
          <cell r="H37" t="str">
            <v>10-D13</v>
          </cell>
          <cell r="I37" t="str">
            <v>Aldbrough St.John</v>
          </cell>
          <cell r="J37">
            <v>30</v>
          </cell>
          <cell r="K37" t="str">
            <v>ALDBROUGH STW</v>
          </cell>
          <cell r="L37" t="str">
            <v>NUMERICAL</v>
          </cell>
          <cell r="M37">
            <v>135</v>
          </cell>
          <cell r="N37" t="str">
            <v>1.8**</v>
          </cell>
          <cell r="O37">
            <v>98</v>
          </cell>
          <cell r="P37" t="str">
            <v>No Draft DWMP</v>
          </cell>
          <cell r="Q37" t="str">
            <v>25/02/1081</v>
          </cell>
          <cell r="R37" t="str">
            <v>25/02/1081</v>
          </cell>
          <cell r="S37" t="str">
            <v>25/02/1081-01</v>
          </cell>
          <cell r="T37" t="str">
            <v>Storm discharge at pumping station</v>
          </cell>
          <cell r="U37" t="str">
            <v>NZ2059011050</v>
          </cell>
          <cell r="V37" t="str">
            <v>GB103025072060</v>
          </cell>
          <cell r="W37"/>
          <cell r="X37" t="str">
            <v>Sewage discharge (intermittent)</v>
          </cell>
          <cell r="Y37" t="str">
            <v>No</v>
          </cell>
          <cell r="Z37" t="str">
            <v>No</v>
          </cell>
          <cell r="AA37" t="str">
            <v>No</v>
          </cell>
          <cell r="AB37" t="str">
            <v>Aldbrough Beck from Forcett Park Catch to Clow Bk</v>
          </cell>
          <cell r="AC37" t="str">
            <v>ALDBROUGH BECK</v>
          </cell>
          <cell r="AD37" t="str">
            <v>Inland</v>
          </cell>
          <cell r="AE37"/>
          <cell r="AF37"/>
          <cell r="AG37" t="str">
            <v>Suspected</v>
          </cell>
          <cell r="AH37" t="str">
            <v>No</v>
          </cell>
          <cell r="AI37" t="str">
            <v>No</v>
          </cell>
          <cell r="AJ37"/>
          <cell r="AK37"/>
          <cell r="AL37"/>
          <cell r="AM37" t="str">
            <v>No</v>
          </cell>
          <cell r="AO37" t="str">
            <v>No</v>
          </cell>
          <cell r="AS37" t="str">
            <v>No</v>
          </cell>
          <cell r="AT37" t="str">
            <v>No</v>
          </cell>
          <cell r="AU37"/>
          <cell r="AV37" t="str">
            <v>No</v>
          </cell>
          <cell r="AW37" t="str">
            <v xml:space="preserve">No </v>
          </cell>
          <cell r="AY37" t="str">
            <v xml:space="preserve">No </v>
          </cell>
          <cell r="BA37" t="str">
            <v>No</v>
          </cell>
          <cell r="BB37" t="str">
            <v>No</v>
          </cell>
          <cell r="BC37" t="str">
            <v>No</v>
          </cell>
          <cell r="BD37" t="str">
            <v>Yes - EDM only</v>
          </cell>
          <cell r="BE37">
            <v>83.5</v>
          </cell>
          <cell r="BF37" t="str">
            <v>No Data</v>
          </cell>
          <cell r="BG37" t="e">
            <v>#N/A</v>
          </cell>
          <cell r="BH37" t="e">
            <v>#N/A</v>
          </cell>
          <cell r="BI37" t="str">
            <v>N/A</v>
          </cell>
          <cell r="BJ37" t="str">
            <v>No</v>
          </cell>
          <cell r="BK37" t="str">
            <v>-</v>
          </cell>
          <cell r="BL37" t="str">
            <v>-</v>
          </cell>
          <cell r="BM37" t="str">
            <v>-</v>
          </cell>
          <cell r="BN37" t="str">
            <v>-</v>
          </cell>
          <cell r="BO37"/>
          <cell r="BP37" t="str">
            <v>Yes</v>
          </cell>
          <cell r="BQ37" t="str">
            <v>Unknown</v>
          </cell>
          <cell r="BR37" t="str">
            <v>No draft DWMP</v>
          </cell>
          <cell r="BS37">
            <v>0</v>
          </cell>
          <cell r="BT37">
            <v>0</v>
          </cell>
          <cell r="BU37">
            <v>0</v>
          </cell>
          <cell r="BV37" t="str">
            <v>No draft DWMP</v>
          </cell>
          <cell r="BW37" t="str">
            <v>No draft DWMP</v>
          </cell>
          <cell r="BX37" t="str">
            <v>No draft DWMP</v>
          </cell>
          <cell r="BY37" t="str">
            <v>No SOAF</v>
          </cell>
          <cell r="BZ37" t="str">
            <v>No SOAF</v>
          </cell>
          <cell r="CA37" t="e">
            <v>#N/A</v>
          </cell>
          <cell r="CB37"/>
          <cell r="CC37" t="str">
            <v>Non priority &gt; 10 spills</v>
          </cell>
          <cell r="CD37" t="str">
            <v>Unlikely - non priority</v>
          </cell>
          <cell r="CE37" t="str">
            <v>No</v>
          </cell>
          <cell r="CF37" t="str">
            <v>No</v>
          </cell>
          <cell r="CG37" t="str">
            <v>No</v>
          </cell>
          <cell r="CH37" t="str">
            <v>No</v>
          </cell>
          <cell r="CI37" t="str">
            <v>No</v>
          </cell>
          <cell r="CK37"/>
          <cell r="CL37" t="str">
            <v>Y</v>
          </cell>
          <cell r="CM37"/>
          <cell r="CN37"/>
          <cell r="CO37" t="str">
            <v>Y</v>
          </cell>
          <cell r="CP37" t="str">
            <v>Y</v>
          </cell>
          <cell r="CS37"/>
          <cell r="CT37" t="str">
            <v>not yet calculated</v>
          </cell>
          <cell r="CU37">
            <v>0</v>
          </cell>
          <cell r="CV37" t="e">
            <v>#VALUE!</v>
          </cell>
          <cell r="CW37">
            <v>0</v>
          </cell>
          <cell r="CX37"/>
          <cell r="CY37" t="str">
            <v>Using indicative WB Q95 derived for priority sites</v>
          </cell>
          <cell r="DA37">
            <v>1</v>
          </cell>
          <cell r="DB37" t="str">
            <v>No - WFD_INV_MOD</v>
          </cell>
          <cell r="DC37">
            <v>1</v>
          </cell>
          <cell r="DD37">
            <v>0</v>
          </cell>
          <cell r="DE37">
            <v>10000</v>
          </cell>
          <cell r="DF37"/>
        </row>
        <row r="38">
          <cell r="C38" t="str">
            <v>6NW801180</v>
          </cell>
          <cell r="D38" t="str">
            <v>NZ24435103</v>
          </cell>
          <cell r="E38" t="str">
            <v>No</v>
          </cell>
          <cell r="F38">
            <v>424485.00341430999</v>
          </cell>
          <cell r="G38">
            <v>543299.00153375999</v>
          </cell>
          <cell r="H38" t="str">
            <v>07-D26</v>
          </cell>
          <cell r="I38" t="str">
            <v>Bearpark</v>
          </cell>
          <cell r="J38">
            <v>136</v>
          </cell>
          <cell r="K38" t="str">
            <v>ALDIN GRANGE NTH (BEARPARK)</v>
          </cell>
          <cell r="L38" t="str">
            <v>NUMERICAL</v>
          </cell>
          <cell r="M38">
            <v>576</v>
          </cell>
          <cell r="N38" t="str">
            <v>17.6**</v>
          </cell>
          <cell r="O38">
            <v>484</v>
          </cell>
          <cell r="P38" t="str">
            <v>07-D26_07-D26_DC_01</v>
          </cell>
          <cell r="Q38" t="str">
            <v>244/1004</v>
          </cell>
          <cell r="R38" t="str">
            <v>244/1004</v>
          </cell>
          <cell r="S38"/>
          <cell r="T38" t="str">
            <v>SO on sewer network</v>
          </cell>
          <cell r="U38" t="str">
            <v>NZ2448543299</v>
          </cell>
          <cell r="V38" t="str">
            <v>GB103024077551</v>
          </cell>
          <cell r="W38"/>
          <cell r="X38" t="str">
            <v>No</v>
          </cell>
          <cell r="Y38" t="str">
            <v>No</v>
          </cell>
          <cell r="Z38" t="str">
            <v>No</v>
          </cell>
          <cell r="AA38" t="str">
            <v>No</v>
          </cell>
          <cell r="AB38" t="str">
            <v>Browney from Smallhope Burn Deerness confl</v>
          </cell>
          <cell r="AC38" t="str">
            <v>UNNAMED TRIB OF RIVER BROWNEY</v>
          </cell>
          <cell r="AD38" t="str">
            <v>Inland</v>
          </cell>
          <cell r="AE38"/>
          <cell r="AF38"/>
          <cell r="AG38" t="str">
            <v>No</v>
          </cell>
          <cell r="AH38" t="str">
            <v>No</v>
          </cell>
          <cell r="AI38" t="str">
            <v>No</v>
          </cell>
          <cell r="AJ38"/>
          <cell r="AK38"/>
          <cell r="AL38"/>
          <cell r="AM38" t="str">
            <v>No</v>
          </cell>
          <cell r="AO38" t="str">
            <v>No</v>
          </cell>
          <cell r="AS38" t="str">
            <v>No</v>
          </cell>
          <cell r="AT38" t="str">
            <v>No</v>
          </cell>
          <cell r="AU38"/>
          <cell r="AV38" t="str">
            <v>No</v>
          </cell>
          <cell r="AW38" t="str">
            <v xml:space="preserve">No </v>
          </cell>
          <cell r="AY38" t="str">
            <v xml:space="preserve">No </v>
          </cell>
          <cell r="AZ38"/>
          <cell r="BA38" t="str">
            <v>No</v>
          </cell>
          <cell r="BB38" t="str">
            <v>No</v>
          </cell>
          <cell r="BC38" t="str">
            <v>No</v>
          </cell>
          <cell r="BD38" t="str">
            <v>Yes - EDM and Model</v>
          </cell>
          <cell r="BE38">
            <v>31</v>
          </cell>
          <cell r="BF38">
            <v>94</v>
          </cell>
          <cell r="BG38">
            <v>94</v>
          </cell>
          <cell r="BH38" t="str">
            <v>Yes</v>
          </cell>
          <cell r="BI38" t="str">
            <v>N/A</v>
          </cell>
          <cell r="BJ38" t="str">
            <v>6mm</v>
          </cell>
          <cell r="BK38" t="str">
            <v>Yes</v>
          </cell>
          <cell r="BL38">
            <v>1500</v>
          </cell>
          <cell r="BM38">
            <v>1000</v>
          </cell>
          <cell r="BN38" t="str">
            <v>Static</v>
          </cell>
          <cell r="BO38"/>
          <cell r="BP38" t="str">
            <v>No</v>
          </cell>
          <cell r="BQ38" t="str">
            <v>Unknown</v>
          </cell>
          <cell r="BR38">
            <v>595.9</v>
          </cell>
          <cell r="BS38">
            <v>0</v>
          </cell>
          <cell r="BT38">
            <v>0</v>
          </cell>
          <cell r="BU38">
            <v>0</v>
          </cell>
          <cell r="BV38">
            <v>17127</v>
          </cell>
          <cell r="BW38">
            <v>614</v>
          </cell>
          <cell r="BX38">
            <v>1048</v>
          </cell>
          <cell r="BY38" t="str">
            <v>No SOAF</v>
          </cell>
          <cell r="BZ38" t="str">
            <v>No SOAF</v>
          </cell>
          <cell r="CA38">
            <v>709.78549999999996</v>
          </cell>
          <cell r="CB38"/>
          <cell r="CC38" t="str">
            <v>Non priority &gt; 10 spills</v>
          </cell>
          <cell r="CD38" t="str">
            <v>Unlikely - non priority</v>
          </cell>
          <cell r="CE38" t="str">
            <v>No</v>
          </cell>
          <cell r="CF38" t="str">
            <v>No</v>
          </cell>
          <cell r="CG38" t="str">
            <v>No</v>
          </cell>
          <cell r="CH38" t="str">
            <v>No</v>
          </cell>
          <cell r="CI38" t="str">
            <v>No</v>
          </cell>
          <cell r="CK38"/>
          <cell r="CL38" t="str">
            <v>Y</v>
          </cell>
          <cell r="CM38"/>
          <cell r="CN38"/>
          <cell r="CO38" t="str">
            <v>Y</v>
          </cell>
          <cell r="CP38"/>
          <cell r="CS38">
            <v>5.66</v>
          </cell>
          <cell r="CT38" t="str">
            <v>not yet calculated</v>
          </cell>
          <cell r="CU38">
            <v>0</v>
          </cell>
          <cell r="CV38" t="e">
            <v>#VALUE!</v>
          </cell>
          <cell r="CW38">
            <v>0</v>
          </cell>
          <cell r="CX38"/>
          <cell r="CY38" t="str">
            <v>Using indicative WB Q95 derived for priority sites</v>
          </cell>
          <cell r="DA38">
            <v>1</v>
          </cell>
          <cell r="DB38">
            <v>0</v>
          </cell>
          <cell r="DC38">
            <v>1</v>
          </cell>
          <cell r="DD38" t="str">
            <v>Browney2</v>
          </cell>
          <cell r="DE38">
            <v>10000</v>
          </cell>
          <cell r="DF38"/>
        </row>
        <row r="39">
          <cell r="C39" t="str">
            <v>6NW800700</v>
          </cell>
          <cell r="D39" t="str">
            <v>NY82578002</v>
          </cell>
          <cell r="E39" t="str">
            <v>No</v>
          </cell>
          <cell r="F39">
            <v>382810.00403129001</v>
          </cell>
          <cell r="G39">
            <v>557030.00107602996</v>
          </cell>
          <cell r="H39" t="str">
            <v>03-D29</v>
          </cell>
          <cell r="I39" t="str">
            <v>Allendale Town &amp; Catton</v>
          </cell>
          <cell r="J39">
            <v>195</v>
          </cell>
          <cell r="K39" t="str">
            <v>ALLENDALE STW</v>
          </cell>
          <cell r="L39" t="str">
            <v>NUMERICAL</v>
          </cell>
          <cell r="M39">
            <v>324</v>
          </cell>
          <cell r="N39">
            <v>8.75</v>
          </cell>
          <cell r="O39">
            <v>365</v>
          </cell>
          <cell r="P39" t="str">
            <v>03-D29_03-D29_DC_03</v>
          </cell>
          <cell r="Q39" t="str">
            <v>232/1118</v>
          </cell>
          <cell r="R39" t="str">
            <v>232/1118</v>
          </cell>
          <cell r="S39" t="str">
            <v>232/1118-03</v>
          </cell>
          <cell r="T39" t="str">
            <v>Storm tank at WwTW</v>
          </cell>
          <cell r="U39" t="str">
            <v>NY8281057030</v>
          </cell>
          <cell r="V39" t="str">
            <v>GB103023074710</v>
          </cell>
          <cell r="W39"/>
          <cell r="X39" t="str">
            <v>No</v>
          </cell>
          <cell r="Y39" t="str">
            <v>No</v>
          </cell>
          <cell r="Z39" t="str">
            <v>No</v>
          </cell>
          <cell r="AA39" t="str">
            <v>No</v>
          </cell>
          <cell r="AB39" t="str">
            <v>Allen from Source to West Allen</v>
          </cell>
          <cell r="AC39" t="str">
            <v>RIVER EAST ALLEN</v>
          </cell>
          <cell r="AD39" t="str">
            <v>Inland</v>
          </cell>
          <cell r="AE39"/>
          <cell r="AF39"/>
          <cell r="AG39" t="str">
            <v>No</v>
          </cell>
          <cell r="AH39" t="str">
            <v>No</v>
          </cell>
          <cell r="AI39" t="str">
            <v>No</v>
          </cell>
          <cell r="AJ39"/>
          <cell r="AK39"/>
          <cell r="AL39"/>
          <cell r="AM39" t="str">
            <v>No</v>
          </cell>
          <cell r="AO39" t="str">
            <v>No</v>
          </cell>
          <cell r="AS39" t="str">
            <v>No</v>
          </cell>
          <cell r="AT39" t="str">
            <v>No</v>
          </cell>
          <cell r="AU39"/>
          <cell r="AV39" t="str">
            <v>No</v>
          </cell>
          <cell r="AW39" t="str">
            <v xml:space="preserve">No </v>
          </cell>
          <cell r="AY39" t="str">
            <v xml:space="preserve">No </v>
          </cell>
          <cell r="AZ39"/>
          <cell r="BA39" t="str">
            <v>No</v>
          </cell>
          <cell r="BB39" t="str">
            <v>No</v>
          </cell>
          <cell r="BC39" t="str">
            <v>No</v>
          </cell>
          <cell r="BD39" t="str">
            <v>Yes - EDM and Model</v>
          </cell>
          <cell r="BE39">
            <v>150</v>
          </cell>
          <cell r="BF39">
            <v>131</v>
          </cell>
          <cell r="BG39" t="e">
            <v>#N/A</v>
          </cell>
          <cell r="BH39" t="e">
            <v>#N/A</v>
          </cell>
          <cell r="BI39" t="str">
            <v>N/A</v>
          </cell>
          <cell r="BJ39" t="str">
            <v>No</v>
          </cell>
          <cell r="BK39" t="str">
            <v>-</v>
          </cell>
          <cell r="BL39" t="str">
            <v>-</v>
          </cell>
          <cell r="BM39" t="str">
            <v>-</v>
          </cell>
          <cell r="BN39" t="str">
            <v>-</v>
          </cell>
          <cell r="BO39"/>
          <cell r="BP39" t="str">
            <v>Yes</v>
          </cell>
          <cell r="BQ39" t="str">
            <v>Unknown</v>
          </cell>
          <cell r="BR39" t="str">
            <v>Unknown</v>
          </cell>
          <cell r="BS39">
            <v>0</v>
          </cell>
          <cell r="BT39">
            <v>0</v>
          </cell>
          <cell r="BU39">
            <v>0</v>
          </cell>
          <cell r="BV39" t="e">
            <v>#N/A</v>
          </cell>
          <cell r="BW39">
            <v>1923</v>
          </cell>
          <cell r="BX39">
            <v>3402</v>
          </cell>
          <cell r="BY39" t="str">
            <v>No SOAF</v>
          </cell>
          <cell r="BZ39" t="str">
            <v>No SOAF</v>
          </cell>
          <cell r="CA39">
            <v>0</v>
          </cell>
          <cell r="CB39"/>
          <cell r="CC39" t="str">
            <v>Non priority &gt; 10 spills</v>
          </cell>
          <cell r="CD39" t="str">
            <v>Unlikely - non priority</v>
          </cell>
          <cell r="CE39" t="str">
            <v>No</v>
          </cell>
          <cell r="CF39" t="str">
            <v>No</v>
          </cell>
          <cell r="CG39" t="str">
            <v>No</v>
          </cell>
          <cell r="CH39" t="str">
            <v>No</v>
          </cell>
          <cell r="CI39" t="str">
            <v>No</v>
          </cell>
          <cell r="CK39"/>
          <cell r="CL39" t="str">
            <v>Y</v>
          </cell>
          <cell r="CM39"/>
          <cell r="CN39"/>
          <cell r="CO39" t="str">
            <v>Y</v>
          </cell>
          <cell r="CP39" t="str">
            <v>Y</v>
          </cell>
          <cell r="CS39">
            <v>4.2245370370370372</v>
          </cell>
          <cell r="CT39">
            <v>0.187</v>
          </cell>
          <cell r="CU39">
            <v>0.187</v>
          </cell>
          <cell r="CV39">
            <v>44.26520547945205</v>
          </cell>
          <cell r="CW39">
            <v>44.26520547945205</v>
          </cell>
          <cell r="CX39"/>
          <cell r="CY39" t="str">
            <v>Using indicative WB Q95 derived for priority sites</v>
          </cell>
          <cell r="DA39">
            <v>2</v>
          </cell>
          <cell r="DB39" t="str">
            <v>Yes</v>
          </cell>
          <cell r="DC39" t="str">
            <v>Dilution assessment</v>
          </cell>
          <cell r="DD39" t="str">
            <v>Allen</v>
          </cell>
          <cell r="DE39">
            <v>100</v>
          </cell>
          <cell r="DF39"/>
        </row>
        <row r="40">
          <cell r="C40" t="str">
            <v>6NW800423</v>
          </cell>
          <cell r="D40" t="str">
            <v>NZ46160102</v>
          </cell>
          <cell r="E40" t="str">
            <v>No</v>
          </cell>
          <cell r="F40">
            <v>446349.00084530999</v>
          </cell>
          <cell r="G40">
            <v>515842.00101841002</v>
          </cell>
          <cell r="H40" t="str">
            <v>11-D60</v>
          </cell>
          <cell r="I40" t="str">
            <v>Thornaby South &amp; Ingleby Barwick</v>
          </cell>
          <cell r="J40">
            <v>1684</v>
          </cell>
          <cell r="K40" t="str">
            <v>BRAN SANDS ETW</v>
          </cell>
          <cell r="L40" t="str">
            <v>NUMERICAL</v>
          </cell>
          <cell r="M40">
            <v>171140</v>
          </cell>
          <cell r="N40">
            <v>3472</v>
          </cell>
          <cell r="O40">
            <v>88716</v>
          </cell>
          <cell r="P40" t="str">
            <v>11-D60_Bran Sands STW_DC_33</v>
          </cell>
          <cell r="Q40" t="str">
            <v>254/1382</v>
          </cell>
          <cell r="R40" t="str">
            <v>254/1382</v>
          </cell>
          <cell r="S40"/>
          <cell r="T40" t="str">
            <v>SO on sewer network</v>
          </cell>
          <cell r="U40" t="str">
            <v>NZ4634915842</v>
          </cell>
          <cell r="V40" t="str">
            <v>GB103025072180</v>
          </cell>
          <cell r="W40"/>
          <cell r="X40" t="str">
            <v>No</v>
          </cell>
          <cell r="Y40" t="str">
            <v>No</v>
          </cell>
          <cell r="Z40" t="str">
            <v>No</v>
          </cell>
          <cell r="AA40" t="str">
            <v>No</v>
          </cell>
          <cell r="AB40" t="str">
            <v>Stainsby Beck Catchment (trib of Tidal Tees)</v>
          </cell>
          <cell r="AC40" t="str">
            <v>STAINSBY BECK</v>
          </cell>
          <cell r="AD40" t="str">
            <v>Inland</v>
          </cell>
          <cell r="AE40"/>
          <cell r="AF40"/>
          <cell r="AG40" t="str">
            <v>Yes - Probable</v>
          </cell>
          <cell r="AH40" t="str">
            <v>Yes</v>
          </cell>
          <cell r="AI40" t="str">
            <v>No</v>
          </cell>
          <cell r="AJ40"/>
          <cell r="AK40"/>
          <cell r="AL40"/>
          <cell r="AM40" t="str">
            <v>No</v>
          </cell>
          <cell r="AO40" t="str">
            <v>No</v>
          </cell>
          <cell r="AS40" t="str">
            <v>No</v>
          </cell>
          <cell r="AT40" t="str">
            <v>No</v>
          </cell>
          <cell r="AU40"/>
          <cell r="AV40" t="str">
            <v>No</v>
          </cell>
          <cell r="AW40" t="str">
            <v xml:space="preserve">No </v>
          </cell>
          <cell r="AY40" t="str">
            <v xml:space="preserve">No </v>
          </cell>
          <cell r="BA40" t="str">
            <v>No</v>
          </cell>
          <cell r="BB40" t="str">
            <v>No</v>
          </cell>
          <cell r="BC40" t="str">
            <v>No</v>
          </cell>
          <cell r="BD40" t="str">
            <v>No</v>
          </cell>
          <cell r="BE40">
            <v>0</v>
          </cell>
          <cell r="BF40">
            <v>0</v>
          </cell>
          <cell r="BG40" t="e">
            <v>#N/A</v>
          </cell>
          <cell r="BH40" t="e">
            <v>#N/A</v>
          </cell>
          <cell r="BI40" t="str">
            <v>N/A</v>
          </cell>
          <cell r="BJ40" t="str">
            <v>No</v>
          </cell>
          <cell r="BK40" t="str">
            <v>No</v>
          </cell>
          <cell r="BL40" t="str">
            <v>-</v>
          </cell>
          <cell r="BM40" t="str">
            <v>-</v>
          </cell>
          <cell r="BN40" t="str">
            <v>Unscreened</v>
          </cell>
          <cell r="BO40"/>
          <cell r="BP40" t="str">
            <v>Yes</v>
          </cell>
          <cell r="BQ40">
            <v>300</v>
          </cell>
          <cell r="BR40">
            <v>0.4</v>
          </cell>
          <cell r="BS40">
            <v>1</v>
          </cell>
          <cell r="BT40">
            <v>0</v>
          </cell>
          <cell r="BU40">
            <v>0</v>
          </cell>
          <cell r="BV40" t="e">
            <v>#N/A</v>
          </cell>
          <cell r="BW40">
            <v>0</v>
          </cell>
          <cell r="BX40">
            <v>0</v>
          </cell>
          <cell r="BY40" t="str">
            <v>No SOAF</v>
          </cell>
          <cell r="BZ40" t="str">
            <v>No SOAF</v>
          </cell>
          <cell r="CA40">
            <v>0</v>
          </cell>
          <cell r="CB40"/>
          <cell r="CC40" t="str">
            <v>Priority &lt;10 Spills</v>
          </cell>
          <cell r="CD40" t="str">
            <v>Unlikely - &lt;10 spills</v>
          </cell>
          <cell r="CE40" t="str">
            <v>No</v>
          </cell>
          <cell r="CF40" t="str">
            <v>No</v>
          </cell>
          <cell r="CG40" t="str">
            <v>No</v>
          </cell>
          <cell r="CH40" t="str">
            <v>No</v>
          </cell>
          <cell r="CI40" t="str">
            <v>No</v>
          </cell>
          <cell r="CK40"/>
          <cell r="CL40" t="str">
            <v>Y</v>
          </cell>
          <cell r="CM40"/>
          <cell r="CN40"/>
          <cell r="CO40" t="str">
            <v>N (&lt;10 Spills)</v>
          </cell>
          <cell r="CP40" t="str">
            <v>Y</v>
          </cell>
          <cell r="CR40" t="str">
            <v>RNAG</v>
          </cell>
          <cell r="CS40">
            <v>0.05</v>
          </cell>
          <cell r="CT40"/>
          <cell r="CU40">
            <v>1.2999999999999999E-2</v>
          </cell>
          <cell r="CV40">
            <v>260</v>
          </cell>
          <cell r="CW40">
            <v>260</v>
          </cell>
          <cell r="CX40" t="str">
            <v>not available</v>
          </cell>
          <cell r="CY40" t="str">
            <v>Urban areas at bottom of catchment - boundary polygon at bottom end</v>
          </cell>
          <cell r="CZ40" t="str">
            <v>Q95 is an indicative value for all priority CSOs in the waterbody</v>
          </cell>
          <cell r="DA40">
            <v>1</v>
          </cell>
          <cell r="DB40" t="str">
            <v>Yes</v>
          </cell>
          <cell r="DC40" t="str">
            <v>Dilution assessment</v>
          </cell>
          <cell r="DD40" t="str">
            <v>Stainsby Beck2</v>
          </cell>
          <cell r="DE40">
            <v>100</v>
          </cell>
          <cell r="DF40"/>
        </row>
        <row r="41">
          <cell r="C41" t="str">
            <v>6NW000039</v>
          </cell>
          <cell r="D41" t="str">
            <v>NZ39416103</v>
          </cell>
          <cell r="E41" t="str">
            <v>No</v>
          </cell>
          <cell r="F41">
            <v>439626.00275866</v>
          </cell>
          <cell r="G41">
            <v>541208.00007671001</v>
          </cell>
          <cell r="H41" t="str">
            <v>08-D03</v>
          </cell>
          <cell r="I41" t="str">
            <v>Easington</v>
          </cell>
          <cell r="J41">
            <v>1362</v>
          </cell>
          <cell r="K41" t="str">
            <v>HORDEN STW</v>
          </cell>
          <cell r="L41" t="str">
            <v>NUMERICAL</v>
          </cell>
          <cell r="M41">
            <v>28361</v>
          </cell>
          <cell r="N41">
            <v>843</v>
          </cell>
          <cell r="O41">
            <v>15208</v>
          </cell>
          <cell r="P41" t="str">
            <v>08-D03_HORDEN STW_DC_15</v>
          </cell>
          <cell r="Q41" t="str">
            <v>#TBC</v>
          </cell>
          <cell r="R41" t="str">
            <v>Permit Anomaly</v>
          </cell>
          <cell r="S41" t="str">
            <v>To be permitted for storm</v>
          </cell>
          <cell r="T41" t="str">
            <v>SO on sewer network</v>
          </cell>
          <cell r="U41" t="str">
            <v>NZ3962641208</v>
          </cell>
          <cell r="V41" t="str">
            <v>GB103025075930</v>
          </cell>
          <cell r="W41"/>
          <cell r="X41" t="str">
            <v>No</v>
          </cell>
          <cell r="Y41" t="str">
            <v>No</v>
          </cell>
          <cell r="Z41" t="str">
            <v>No</v>
          </cell>
          <cell r="AA41" t="str">
            <v>No</v>
          </cell>
          <cell r="AB41" t="str">
            <v>Castle Eden Burn from Source to North Sea</v>
          </cell>
          <cell r="AC41" t="str">
            <v>TBC</v>
          </cell>
          <cell r="AD41" t="str">
            <v>Inland</v>
          </cell>
          <cell r="AE41"/>
          <cell r="AF41"/>
          <cell r="AG41" t="str">
            <v>No</v>
          </cell>
          <cell r="AH41" t="str">
            <v>No</v>
          </cell>
          <cell r="AI41" t="str">
            <v>No</v>
          </cell>
          <cell r="AJ41"/>
          <cell r="AK41"/>
          <cell r="AL41"/>
          <cell r="AM41" t="str">
            <v>No</v>
          </cell>
          <cell r="AO41" t="str">
            <v>No</v>
          </cell>
          <cell r="AS41" t="str">
            <v>No</v>
          </cell>
          <cell r="AT41" t="str">
            <v>No</v>
          </cell>
          <cell r="AU41"/>
          <cell r="AV41" t="str">
            <v>No</v>
          </cell>
          <cell r="AW41" t="str">
            <v xml:space="preserve">No </v>
          </cell>
          <cell r="AY41" t="str">
            <v xml:space="preserve">No </v>
          </cell>
          <cell r="AZ41"/>
          <cell r="BA41" t="str">
            <v>No</v>
          </cell>
          <cell r="BB41" t="str">
            <v>No</v>
          </cell>
          <cell r="BC41" t="str">
            <v>No</v>
          </cell>
          <cell r="BD41" t="str">
            <v>Yes - Model only</v>
          </cell>
          <cell r="BE41">
            <v>0</v>
          </cell>
          <cell r="BF41">
            <v>16</v>
          </cell>
          <cell r="BG41">
            <v>16</v>
          </cell>
          <cell r="BH41" t="str">
            <v>Yes</v>
          </cell>
          <cell r="BI41" t="str">
            <v>N/A</v>
          </cell>
          <cell r="BJ41" t="str">
            <v>Unknown</v>
          </cell>
          <cell r="BK41" t="str">
            <v>-</v>
          </cell>
          <cell r="BL41" t="str">
            <v>-</v>
          </cell>
          <cell r="BM41" t="str">
            <v>-</v>
          </cell>
          <cell r="BN41" t="str">
            <v>Unscreened</v>
          </cell>
          <cell r="BO41" t="str">
            <v>No screening</v>
          </cell>
          <cell r="BP41" t="str">
            <v>Yes</v>
          </cell>
          <cell r="BQ41">
            <v>150</v>
          </cell>
          <cell r="BR41" t="str">
            <v>Unknown</v>
          </cell>
          <cell r="BS41">
            <v>0</v>
          </cell>
          <cell r="BT41">
            <v>0</v>
          </cell>
          <cell r="BU41">
            <v>0</v>
          </cell>
          <cell r="BV41">
            <v>245</v>
          </cell>
          <cell r="BW41">
            <v>4</v>
          </cell>
          <cell r="BX41">
            <v>13</v>
          </cell>
          <cell r="BY41" t="str">
            <v>No SOAF</v>
          </cell>
          <cell r="BZ41" t="str">
            <v>No SOAF</v>
          </cell>
          <cell r="CA41">
            <v>4.3757999999999999</v>
          </cell>
          <cell r="CB41"/>
          <cell r="CC41" t="str">
            <v>Non priority &gt; 10 spills</v>
          </cell>
          <cell r="CD41" t="str">
            <v>Unlikely - non priority</v>
          </cell>
          <cell r="CE41" t="str">
            <v>No</v>
          </cell>
          <cell r="CF41" t="str">
            <v>No</v>
          </cell>
          <cell r="CG41" t="str">
            <v>No</v>
          </cell>
          <cell r="CH41" t="str">
            <v>No</v>
          </cell>
          <cell r="CI41" t="str">
            <v>No</v>
          </cell>
          <cell r="CK41"/>
          <cell r="CL41" t="str">
            <v>Y</v>
          </cell>
          <cell r="CM41"/>
          <cell r="CN41"/>
          <cell r="CO41" t="str">
            <v>? EDM &lt;10</v>
          </cell>
          <cell r="CP41" t="str">
            <v>Y</v>
          </cell>
          <cell r="CS41">
            <v>0.17</v>
          </cell>
          <cell r="CT41">
            <v>0.02</v>
          </cell>
          <cell r="CU41">
            <v>0.02</v>
          </cell>
          <cell r="CV41">
            <v>117.64705882352941</v>
          </cell>
          <cell r="CW41">
            <v>117.64705882352941</v>
          </cell>
          <cell r="CX41"/>
          <cell r="CY41" t="str">
            <v>Using indicative WB Q95 derived for priority sites</v>
          </cell>
          <cell r="DA41">
            <v>1</v>
          </cell>
          <cell r="DB41" t="str">
            <v>Yes</v>
          </cell>
          <cell r="DC41" t="str">
            <v>Dilution assessment</v>
          </cell>
          <cell r="DD41" t="str">
            <v>Castle Eden Burn</v>
          </cell>
          <cell r="DE41">
            <v>100</v>
          </cell>
          <cell r="DF41"/>
        </row>
        <row r="42">
          <cell r="C42" t="str">
            <v>6NW800215</v>
          </cell>
          <cell r="D42" t="str">
            <v>NU07111905</v>
          </cell>
          <cell r="E42" t="str">
            <v>No</v>
          </cell>
          <cell r="F42">
            <v>407115.99892404</v>
          </cell>
          <cell r="G42">
            <v>612015.00178329996</v>
          </cell>
          <cell r="H42" t="str">
            <v>01-D11</v>
          </cell>
          <cell r="I42" t="str">
            <v>Whittingham</v>
          </cell>
          <cell r="J42">
            <v>26</v>
          </cell>
          <cell r="K42" t="str">
            <v>WHITTINGHAM STW</v>
          </cell>
          <cell r="L42" t="str">
            <v>NUMERICAL</v>
          </cell>
          <cell r="M42">
            <v>77</v>
          </cell>
          <cell r="N42">
            <v>2.1</v>
          </cell>
          <cell r="O42">
            <v>32</v>
          </cell>
          <cell r="P42" t="str">
            <v>01-D11_01-D11_DC_02</v>
          </cell>
          <cell r="Q42" t="str">
            <v>222/0865</v>
          </cell>
          <cell r="R42" t="str">
            <v>222/0865</v>
          </cell>
          <cell r="S42"/>
          <cell r="T42" t="str">
            <v>SO on sewer network</v>
          </cell>
          <cell r="U42" t="str">
            <v>NU0711612015</v>
          </cell>
          <cell r="V42" t="str">
            <v>GB103022076310</v>
          </cell>
          <cell r="W42"/>
          <cell r="X42" t="str">
            <v>No</v>
          </cell>
          <cell r="Y42" t="str">
            <v>No</v>
          </cell>
          <cell r="Z42" t="str">
            <v>No</v>
          </cell>
          <cell r="AA42" t="str">
            <v>No</v>
          </cell>
          <cell r="AB42" t="str">
            <v>Aln from Callaly Burn to Coe Burn</v>
          </cell>
          <cell r="AC42" t="str">
            <v>RIVER ALN</v>
          </cell>
          <cell r="AD42" t="str">
            <v>Inland</v>
          </cell>
          <cell r="AE42"/>
          <cell r="AF42"/>
          <cell r="AG42" t="str">
            <v>No</v>
          </cell>
          <cell r="AH42" t="str">
            <v>No</v>
          </cell>
          <cell r="AI42" t="str">
            <v>No</v>
          </cell>
          <cell r="AJ42"/>
          <cell r="AK42"/>
          <cell r="AL42"/>
          <cell r="AM42" t="str">
            <v>No</v>
          </cell>
          <cell r="AO42" t="str">
            <v>No</v>
          </cell>
          <cell r="AS42" t="str">
            <v>No</v>
          </cell>
          <cell r="AT42" t="str">
            <v>No</v>
          </cell>
          <cell r="AU42"/>
          <cell r="AV42" t="str">
            <v>No</v>
          </cell>
          <cell r="AW42" t="str">
            <v xml:space="preserve">No </v>
          </cell>
          <cell r="AY42" t="str">
            <v xml:space="preserve">No </v>
          </cell>
          <cell r="BA42" t="str">
            <v>No</v>
          </cell>
          <cell r="BB42" t="str">
            <v>No</v>
          </cell>
          <cell r="BC42" t="str">
            <v>No</v>
          </cell>
          <cell r="BD42" t="str">
            <v>No</v>
          </cell>
          <cell r="BE42">
            <v>0</v>
          </cell>
          <cell r="BF42">
            <v>2</v>
          </cell>
          <cell r="BG42">
            <v>2</v>
          </cell>
          <cell r="BH42" t="str">
            <v>Yes</v>
          </cell>
          <cell r="BI42" t="str">
            <v>N/A</v>
          </cell>
          <cell r="BJ42" t="str">
            <v>No</v>
          </cell>
          <cell r="BK42" t="str">
            <v>-</v>
          </cell>
          <cell r="BL42" t="str">
            <v>-</v>
          </cell>
          <cell r="BM42" t="str">
            <v>-</v>
          </cell>
          <cell r="BN42" t="str">
            <v>Unscreened</v>
          </cell>
          <cell r="BO42"/>
          <cell r="BP42" t="str">
            <v>Yes</v>
          </cell>
          <cell r="BQ42" t="str">
            <v>Unknown</v>
          </cell>
          <cell r="BR42">
            <v>20</v>
          </cell>
          <cell r="BS42">
            <v>0</v>
          </cell>
          <cell r="BT42">
            <v>0</v>
          </cell>
          <cell r="BU42">
            <v>0</v>
          </cell>
          <cell r="BV42">
            <v>21</v>
          </cell>
          <cell r="BW42">
            <v>0</v>
          </cell>
          <cell r="BX42">
            <v>0</v>
          </cell>
          <cell r="BY42" t="str">
            <v>No SOAF</v>
          </cell>
          <cell r="BZ42" t="str">
            <v>No SOAF</v>
          </cell>
          <cell r="CA42">
            <v>0</v>
          </cell>
          <cell r="CB42"/>
          <cell r="CC42" t="str">
            <v>Non Priority &lt;10 spills</v>
          </cell>
          <cell r="CD42" t="str">
            <v>No - low prioity &lt;10 spills</v>
          </cell>
          <cell r="CE42" t="str">
            <v>No</v>
          </cell>
          <cell r="CF42" t="str">
            <v>No</v>
          </cell>
          <cell r="CG42" t="str">
            <v>No</v>
          </cell>
          <cell r="CH42" t="str">
            <v>No</v>
          </cell>
          <cell r="CI42" t="str">
            <v>No</v>
          </cell>
          <cell r="CK42"/>
          <cell r="CL42" t="str">
            <v>Y</v>
          </cell>
          <cell r="CM42"/>
          <cell r="CN42"/>
          <cell r="CO42" t="str">
            <v>N (&lt;10 Spills)</v>
          </cell>
          <cell r="CP42" t="str">
            <v>Y</v>
          </cell>
          <cell r="CS42"/>
          <cell r="CT42" t="str">
            <v>not yet calculated</v>
          </cell>
          <cell r="CU42">
            <v>0</v>
          </cell>
          <cell r="CV42" t="e">
            <v>#VALUE!</v>
          </cell>
          <cell r="CW42">
            <v>0</v>
          </cell>
          <cell r="CX42"/>
          <cell r="CY42" t="str">
            <v>Using indicative WB Q95 derived for priority sites</v>
          </cell>
          <cell r="DA42">
            <v>1</v>
          </cell>
          <cell r="DB42">
            <v>0</v>
          </cell>
          <cell r="DC42">
            <v>1</v>
          </cell>
          <cell r="DD42" t="str">
            <v>Upper Aln</v>
          </cell>
          <cell r="DE42">
            <v>10000</v>
          </cell>
          <cell r="DF42"/>
        </row>
        <row r="43">
          <cell r="C43" t="str">
            <v>6NW800476</v>
          </cell>
          <cell r="D43" t="str">
            <v>NU24103611</v>
          </cell>
          <cell r="E43" t="str">
            <v>No</v>
          </cell>
          <cell r="F43">
            <v>424320.00325155002</v>
          </cell>
          <cell r="G43">
            <v>610620.00109808997</v>
          </cell>
          <cell r="H43" t="str">
            <v>01-D32</v>
          </cell>
          <cell r="I43" t="str">
            <v>Alnmouth</v>
          </cell>
          <cell r="J43">
            <v>28</v>
          </cell>
          <cell r="K43" t="str">
            <v>ALNMOUTH STW</v>
          </cell>
          <cell r="L43" t="str">
            <v>NUMERICAL</v>
          </cell>
          <cell r="M43">
            <v>418</v>
          </cell>
          <cell r="N43" t="str">
            <v>49**</v>
          </cell>
          <cell r="O43">
            <v>381</v>
          </cell>
          <cell r="P43" t="str">
            <v>01-D32_Alnmouth STW_DC_04</v>
          </cell>
          <cell r="Q43" t="str">
            <v>222/0839</v>
          </cell>
          <cell r="R43" t="str">
            <v>222/0839</v>
          </cell>
          <cell r="S43" t="str">
            <v>222/0839-01</v>
          </cell>
          <cell r="T43" t="str">
            <v>Storm discharge at pumping station</v>
          </cell>
          <cell r="U43" t="str">
            <v>NU2432010620</v>
          </cell>
          <cell r="V43" t="str">
            <v>GB510302203300</v>
          </cell>
          <cell r="W43"/>
          <cell r="X43" t="str">
            <v>No</v>
          </cell>
          <cell r="Y43" t="str">
            <v>No</v>
          </cell>
          <cell r="Z43" t="str">
            <v>No</v>
          </cell>
          <cell r="AA43" t="str">
            <v>No</v>
          </cell>
          <cell r="AB43" t="str">
            <v>ALN</v>
          </cell>
          <cell r="AC43" t="str">
            <v>RIVER ALN(SALINE ESTUARY)</v>
          </cell>
          <cell r="AD43" t="str">
            <v>Estuarine</v>
          </cell>
          <cell r="AE43"/>
          <cell r="AF43"/>
          <cell r="AG43" t="str">
            <v>No</v>
          </cell>
          <cell r="AH43" t="str">
            <v>No</v>
          </cell>
          <cell r="AI43" t="str">
            <v>No</v>
          </cell>
          <cell r="AJ43"/>
          <cell r="AK43"/>
          <cell r="AL43"/>
          <cell r="AM43" t="str">
            <v>Yes</v>
          </cell>
          <cell r="AN43" t="str">
            <v>Alnmouth Saltmarsh and Dunes, Coastal</v>
          </cell>
          <cell r="AO43" t="str">
            <v>Yes</v>
          </cell>
          <cell r="AP43" t="str">
            <v>North Northumberland Dunes</v>
          </cell>
          <cell r="AQ43" t="str">
            <v>Northumberland Marine</v>
          </cell>
          <cell r="AS43" t="str">
            <v>No</v>
          </cell>
          <cell r="AT43" t="str">
            <v>No</v>
          </cell>
          <cell r="AU43"/>
          <cell r="AV43" t="str">
            <v>No</v>
          </cell>
          <cell r="AW43" t="str">
            <v xml:space="preserve">No </v>
          </cell>
          <cell r="AY43" t="str">
            <v xml:space="preserve">No </v>
          </cell>
          <cell r="AZ43"/>
          <cell r="BA43" t="str">
            <v>No</v>
          </cell>
          <cell r="BB43" t="str">
            <v>No</v>
          </cell>
          <cell r="BC43" t="str">
            <v>No</v>
          </cell>
          <cell r="BD43" t="str">
            <v>Yes - EDM and Model</v>
          </cell>
          <cell r="BE43">
            <v>14.333333333333334</v>
          </cell>
          <cell r="BF43">
            <v>52</v>
          </cell>
          <cell r="BG43">
            <v>52</v>
          </cell>
          <cell r="BH43" t="str">
            <v>Yes</v>
          </cell>
          <cell r="BI43" t="str">
            <v>N/A</v>
          </cell>
          <cell r="BJ43" t="str">
            <v>No</v>
          </cell>
          <cell r="BK43" t="str">
            <v>-</v>
          </cell>
          <cell r="BL43" t="str">
            <v>-</v>
          </cell>
          <cell r="BM43" t="str">
            <v>-</v>
          </cell>
          <cell r="BN43" t="str">
            <v>-</v>
          </cell>
          <cell r="BO43"/>
          <cell r="BP43" t="str">
            <v>Yes</v>
          </cell>
          <cell r="BQ43" t="str">
            <v>Unknown</v>
          </cell>
          <cell r="BR43">
            <v>309</v>
          </cell>
          <cell r="BS43">
            <v>2</v>
          </cell>
          <cell r="BT43">
            <v>0</v>
          </cell>
          <cell r="BU43">
            <v>0</v>
          </cell>
          <cell r="BV43">
            <v>18798</v>
          </cell>
          <cell r="BW43">
            <v>578</v>
          </cell>
          <cell r="BX43">
            <v>941</v>
          </cell>
          <cell r="BY43" t="str">
            <v>No SOAF</v>
          </cell>
          <cell r="BZ43" t="str">
            <v>No SOAF</v>
          </cell>
          <cell r="CA43">
            <v>600.29998779296795</v>
          </cell>
          <cell r="CB43"/>
          <cell r="CC43" t="str">
            <v>Priority Inland &gt;10 spills</v>
          </cell>
          <cell r="CD43" t="str">
            <v>POTENTIAL PR24</v>
          </cell>
          <cell r="CE43" t="str">
            <v>No</v>
          </cell>
          <cell r="CF43" t="str">
            <v>No</v>
          </cell>
          <cell r="CG43" t="str">
            <v>No</v>
          </cell>
          <cell r="CH43" t="str">
            <v>No</v>
          </cell>
          <cell r="CI43" t="str">
            <v>No</v>
          </cell>
          <cell r="CK43"/>
          <cell r="CL43"/>
          <cell r="CM43"/>
          <cell r="CN43"/>
          <cell r="CO43" t="str">
            <v>Y</v>
          </cell>
          <cell r="CP43" t="str">
            <v>Y</v>
          </cell>
          <cell r="CQ43"/>
          <cell r="CS43"/>
          <cell r="CT43"/>
          <cell r="CU43">
            <v>0.52700000000000002</v>
          </cell>
          <cell r="CV43" t="str">
            <v>no data</v>
          </cell>
          <cell r="CW43">
            <v>0</v>
          </cell>
          <cell r="CX43" t="str">
            <v>not available</v>
          </cell>
          <cell r="CY43" t="str">
            <v>NEED TO PRODUCE BOUNDARY IN ARC - An error occurred climbing catchment. Unable to initiate basin climb from this location</v>
          </cell>
          <cell r="CZ43" t="str">
            <v>Q95 is an indicative value for all priority CSOs in the waterbody</v>
          </cell>
          <cell r="DA43" t="str">
            <v>Estuarine</v>
          </cell>
          <cell r="DB43">
            <v>0</v>
          </cell>
          <cell r="DC43" t="str">
            <v>Estuarine</v>
          </cell>
          <cell r="DD43" t="str">
            <v>N/A Estuarine</v>
          </cell>
          <cell r="DE43">
            <v>0</v>
          </cell>
          <cell r="DF43"/>
        </row>
        <row r="44">
          <cell r="C44" t="str">
            <v>6NW800860</v>
          </cell>
          <cell r="D44" t="str">
            <v>NU20122501</v>
          </cell>
          <cell r="E44" t="str">
            <v>No</v>
          </cell>
          <cell r="F44">
            <v>419400.00214623997</v>
          </cell>
          <cell r="G44">
            <v>613699.99945772998</v>
          </cell>
          <cell r="H44" t="str">
            <v>01-D01</v>
          </cell>
          <cell r="I44" t="str">
            <v>Alnwick</v>
          </cell>
          <cell r="J44">
            <v>513</v>
          </cell>
          <cell r="K44" t="str">
            <v>ALNWICK STW</v>
          </cell>
          <cell r="L44" t="str">
            <v>NUMERICAL</v>
          </cell>
          <cell r="M44">
            <v>3322</v>
          </cell>
          <cell r="N44">
            <v>79</v>
          </cell>
          <cell r="O44">
            <v>2979</v>
          </cell>
          <cell r="P44" t="str">
            <v>01-D01_01-D01_DC_02</v>
          </cell>
          <cell r="Q44" t="str">
            <v>222/D/0255</v>
          </cell>
          <cell r="R44" t="str">
            <v>222/D/0255</v>
          </cell>
          <cell r="S44"/>
          <cell r="T44" t="str">
            <v>SO on sewer network</v>
          </cell>
          <cell r="U44" t="str">
            <v>NU1940013700</v>
          </cell>
          <cell r="V44" t="str">
            <v>GB103022076350</v>
          </cell>
          <cell r="W44"/>
          <cell r="X44" t="str">
            <v>No</v>
          </cell>
          <cell r="Y44" t="str">
            <v>No</v>
          </cell>
          <cell r="Z44" t="str">
            <v>No</v>
          </cell>
          <cell r="AA44" t="str">
            <v>No</v>
          </cell>
          <cell r="AB44" t="str">
            <v>Aln from Edlingham Burn to Tidal Limit</v>
          </cell>
          <cell r="AC44" t="str">
            <v>ALN</v>
          </cell>
          <cell r="AD44" t="str">
            <v>Inland</v>
          </cell>
          <cell r="AE44"/>
          <cell r="AF44"/>
          <cell r="AG44" t="str">
            <v>No</v>
          </cell>
          <cell r="AH44" t="str">
            <v>No</v>
          </cell>
          <cell r="AI44" t="str">
            <v>No</v>
          </cell>
          <cell r="AJ44"/>
          <cell r="AK44"/>
          <cell r="AL44"/>
          <cell r="AM44" t="str">
            <v>No</v>
          </cell>
          <cell r="AO44" t="str">
            <v>No</v>
          </cell>
          <cell r="AS44" t="str">
            <v>No</v>
          </cell>
          <cell r="AT44" t="str">
            <v>No</v>
          </cell>
          <cell r="AU44"/>
          <cell r="AV44" t="str">
            <v>No</v>
          </cell>
          <cell r="AW44" t="str">
            <v xml:space="preserve">No </v>
          </cell>
          <cell r="AY44" t="str">
            <v xml:space="preserve">No </v>
          </cell>
          <cell r="AZ44"/>
          <cell r="BA44" t="str">
            <v>No</v>
          </cell>
          <cell r="BB44" t="str">
            <v>No</v>
          </cell>
          <cell r="BC44" t="str">
            <v>No</v>
          </cell>
          <cell r="BD44" t="str">
            <v>Yes - EDM and Model</v>
          </cell>
          <cell r="BE44">
            <v>30</v>
          </cell>
          <cell r="BF44">
            <v>49</v>
          </cell>
          <cell r="BG44">
            <v>49</v>
          </cell>
          <cell r="BH44" t="str">
            <v>Yes</v>
          </cell>
          <cell r="BI44" t="str">
            <v>N/A</v>
          </cell>
          <cell r="BJ44" t="str">
            <v>Unknown</v>
          </cell>
          <cell r="BK44" t="str">
            <v>No</v>
          </cell>
          <cell r="BL44" t="str">
            <v>-</v>
          </cell>
          <cell r="BM44" t="str">
            <v>-</v>
          </cell>
          <cell r="BN44" t="str">
            <v>Unscreened</v>
          </cell>
          <cell r="BO44"/>
          <cell r="BP44" t="str">
            <v>Yes</v>
          </cell>
          <cell r="BQ44" t="str">
            <v>Unknown</v>
          </cell>
          <cell r="BR44">
            <v>226.3</v>
          </cell>
          <cell r="BS44">
            <v>0</v>
          </cell>
          <cell r="BT44">
            <v>0</v>
          </cell>
          <cell r="BU44">
            <v>0</v>
          </cell>
          <cell r="BV44">
            <v>7780</v>
          </cell>
          <cell r="BW44">
            <v>219</v>
          </cell>
          <cell r="BX44">
            <v>403</v>
          </cell>
          <cell r="BY44" t="str">
            <v>No SOAF</v>
          </cell>
          <cell r="BZ44" t="str">
            <v>No SOAF</v>
          </cell>
          <cell r="CA44">
            <v>188.17250000000001</v>
          </cell>
          <cell r="CB44"/>
          <cell r="CC44" t="str">
            <v>Non priority &gt; 10 spills</v>
          </cell>
          <cell r="CD44" t="str">
            <v>Unlikely - non priority</v>
          </cell>
          <cell r="CE44" t="str">
            <v>No</v>
          </cell>
          <cell r="CF44" t="str">
            <v>No</v>
          </cell>
          <cell r="CG44" t="str">
            <v>No</v>
          </cell>
          <cell r="CH44" t="str">
            <v>No</v>
          </cell>
          <cell r="CI44" t="str">
            <v>No</v>
          </cell>
          <cell r="CK44"/>
          <cell r="CL44" t="str">
            <v>Y</v>
          </cell>
          <cell r="CM44"/>
          <cell r="CN44"/>
          <cell r="CO44" t="str">
            <v>Y</v>
          </cell>
          <cell r="CP44" t="str">
            <v>Y</v>
          </cell>
          <cell r="CS44">
            <v>13.24</v>
          </cell>
          <cell r="CT44">
            <v>0.45900000000000002</v>
          </cell>
          <cell r="CU44">
            <v>0.45900000000000002</v>
          </cell>
          <cell r="CV44">
            <v>34.667673716012082</v>
          </cell>
          <cell r="CW44">
            <v>34.667673716012082</v>
          </cell>
          <cell r="CX44"/>
          <cell r="CY44" t="str">
            <v>Using indicative WB Q95 derived for priority sites</v>
          </cell>
          <cell r="DA44">
            <v>2</v>
          </cell>
          <cell r="DB44" t="str">
            <v>Yes</v>
          </cell>
          <cell r="DC44" t="str">
            <v>Dilution assessment</v>
          </cell>
          <cell r="DD44" t="str">
            <v>Middle Aln</v>
          </cell>
          <cell r="DE44">
            <v>100</v>
          </cell>
          <cell r="DF44"/>
        </row>
        <row r="45">
          <cell r="C45" t="str">
            <v>6NW800856</v>
          </cell>
          <cell r="D45" t="str">
            <v>NU18138401</v>
          </cell>
          <cell r="E45" t="str">
            <v>No</v>
          </cell>
          <cell r="F45">
            <v>418850.99650776997</v>
          </cell>
          <cell r="G45">
            <v>613532.99726162001</v>
          </cell>
          <cell r="H45" t="str">
            <v>01-D01</v>
          </cell>
          <cell r="I45" t="str">
            <v>Alnwick</v>
          </cell>
          <cell r="J45">
            <v>513</v>
          </cell>
          <cell r="K45" t="str">
            <v>ALNWICK STW</v>
          </cell>
          <cell r="L45" t="str">
            <v>NUMERICAL</v>
          </cell>
          <cell r="M45">
            <v>3322</v>
          </cell>
          <cell r="N45">
            <v>79</v>
          </cell>
          <cell r="O45">
            <v>2979</v>
          </cell>
          <cell r="P45" t="str">
            <v>01-D01_01-D01_DC_06</v>
          </cell>
          <cell r="Q45" t="str">
            <v>222/0857</v>
          </cell>
          <cell r="R45" t="str">
            <v>222/0857</v>
          </cell>
          <cell r="S45"/>
          <cell r="T45" t="str">
            <v>SO on sewer network</v>
          </cell>
          <cell r="U45" t="str">
            <v>NU1885113533</v>
          </cell>
          <cell r="V45" t="str">
            <v>GB103022076350</v>
          </cell>
          <cell r="W45"/>
          <cell r="X45" t="str">
            <v>No</v>
          </cell>
          <cell r="Y45" t="str">
            <v>No</v>
          </cell>
          <cell r="Z45" t="str">
            <v>Yes</v>
          </cell>
          <cell r="AA45" t="str">
            <v>Yes</v>
          </cell>
          <cell r="AB45" t="str">
            <v>Aln from Edlingham Burn to Tidal Limit</v>
          </cell>
          <cell r="AC45" t="str">
            <v>BOW BURN</v>
          </cell>
          <cell r="AD45" t="str">
            <v>Inland</v>
          </cell>
          <cell r="AE45"/>
          <cell r="AF45"/>
          <cell r="AG45" t="str">
            <v>No</v>
          </cell>
          <cell r="AH45" t="str">
            <v>No</v>
          </cell>
          <cell r="AI45" t="str">
            <v>Yes</v>
          </cell>
          <cell r="AJ45" t="str">
            <v>Very Low</v>
          </cell>
          <cell r="AK45" t="str">
            <v>-</v>
          </cell>
          <cell r="AL45" t="str">
            <v>No</v>
          </cell>
          <cell r="AM45" t="str">
            <v>No</v>
          </cell>
          <cell r="AO45" t="str">
            <v>No</v>
          </cell>
          <cell r="AS45" t="str">
            <v>No</v>
          </cell>
          <cell r="AT45" t="str">
            <v>No</v>
          </cell>
          <cell r="AU45"/>
          <cell r="AV45" t="str">
            <v>No</v>
          </cell>
          <cell r="AW45" t="str">
            <v xml:space="preserve">No </v>
          </cell>
          <cell r="AY45" t="str">
            <v xml:space="preserve">No </v>
          </cell>
          <cell r="AZ45"/>
          <cell r="BA45" t="str">
            <v>No</v>
          </cell>
          <cell r="BB45" t="str">
            <v>No</v>
          </cell>
          <cell r="BC45" t="str">
            <v>No</v>
          </cell>
          <cell r="BD45" t="str">
            <v>Yes - EDM and Model</v>
          </cell>
          <cell r="BE45">
            <v>46</v>
          </cell>
          <cell r="BF45">
            <v>77</v>
          </cell>
          <cell r="BG45">
            <v>77</v>
          </cell>
          <cell r="BH45" t="str">
            <v>Yes</v>
          </cell>
          <cell r="BI45" t="str">
            <v>N/A</v>
          </cell>
          <cell r="BJ45" t="str">
            <v>No</v>
          </cell>
          <cell r="BK45" t="str">
            <v>No</v>
          </cell>
          <cell r="BL45" t="str">
            <v>-</v>
          </cell>
          <cell r="BM45" t="str">
            <v>-</v>
          </cell>
          <cell r="BN45" t="str">
            <v>Unscreened</v>
          </cell>
          <cell r="BO45"/>
          <cell r="BP45" t="str">
            <v>Yes</v>
          </cell>
          <cell r="BQ45" t="str">
            <v>Unknown</v>
          </cell>
          <cell r="BR45">
            <v>270.60000000000002</v>
          </cell>
          <cell r="BS45">
            <v>1</v>
          </cell>
          <cell r="BT45">
            <v>0</v>
          </cell>
          <cell r="BU45">
            <v>0</v>
          </cell>
          <cell r="BV45">
            <v>15046</v>
          </cell>
          <cell r="BW45">
            <v>480</v>
          </cell>
          <cell r="BX45">
            <v>605</v>
          </cell>
          <cell r="BY45">
            <v>144</v>
          </cell>
          <cell r="BZ45" t="str">
            <v>Not available</v>
          </cell>
          <cell r="CA45">
            <v>433.44817</v>
          </cell>
          <cell r="CB45"/>
          <cell r="CC45" t="str">
            <v>Priority Inland &gt;10 spills</v>
          </cell>
          <cell r="CD45" t="str">
            <v>POTENTIAL PR24 (SOAF MODEL)</v>
          </cell>
          <cell r="CE45" t="str">
            <v>No</v>
          </cell>
          <cell r="CF45" t="str">
            <v>No</v>
          </cell>
          <cell r="CG45" t="str">
            <v>No</v>
          </cell>
          <cell r="CH45" t="str">
            <v>No</v>
          </cell>
          <cell r="CI45" t="str">
            <v>No</v>
          </cell>
          <cell r="CK45" t="str">
            <v>Y</v>
          </cell>
          <cell r="CL45"/>
          <cell r="CM45"/>
          <cell r="CN45"/>
          <cell r="CO45" t="str">
            <v>Y</v>
          </cell>
          <cell r="CP45" t="str">
            <v>Y</v>
          </cell>
          <cell r="CQ45"/>
          <cell r="CS45">
            <v>15.11</v>
          </cell>
          <cell r="CT45"/>
          <cell r="CU45">
            <v>0.45900000000000002</v>
          </cell>
          <cell r="CV45">
            <v>30.377233620119128</v>
          </cell>
          <cell r="CW45">
            <v>30.377233620119128</v>
          </cell>
          <cell r="CX45" t="str">
            <v>not available</v>
          </cell>
          <cell r="CZ45" t="str">
            <v>Q95 is an indicative value for all priority CSOs in the waterbody</v>
          </cell>
          <cell r="DA45">
            <v>2</v>
          </cell>
          <cell r="DB45" t="str">
            <v>Yes</v>
          </cell>
          <cell r="DC45" t="str">
            <v>High Dilution (SOAF)</v>
          </cell>
          <cell r="DD45" t="str">
            <v>Middle Aln</v>
          </cell>
          <cell r="DE45">
            <v>0</v>
          </cell>
          <cell r="DF45"/>
        </row>
        <row r="46">
          <cell r="C46" t="str">
            <v>6NW800216</v>
          </cell>
          <cell r="D46" t="str">
            <v>NU18138403</v>
          </cell>
          <cell r="E46" t="str">
            <v>No</v>
          </cell>
          <cell r="F46">
            <v>419138.99649202998</v>
          </cell>
          <cell r="G46">
            <v>613618.00292899995</v>
          </cell>
          <cell r="H46" t="str">
            <v>01-D01</v>
          </cell>
          <cell r="I46" t="str">
            <v>Alnwick</v>
          </cell>
          <cell r="J46">
            <v>513</v>
          </cell>
          <cell r="K46" t="str">
            <v>ALNWICK STW</v>
          </cell>
          <cell r="L46" t="str">
            <v>NUMERICAL</v>
          </cell>
          <cell r="M46">
            <v>3322</v>
          </cell>
          <cell r="N46">
            <v>79</v>
          </cell>
          <cell r="O46">
            <v>2979</v>
          </cell>
          <cell r="P46" t="str">
            <v>01-D01_01-D01_DC_06</v>
          </cell>
          <cell r="Q46" t="str">
            <v>222/0827</v>
          </cell>
          <cell r="R46" t="str">
            <v>222/0827</v>
          </cell>
          <cell r="S46"/>
          <cell r="T46" t="str">
            <v>SO on sewer network</v>
          </cell>
          <cell r="U46" t="str">
            <v>NU1913913618</v>
          </cell>
          <cell r="V46" t="str">
            <v>GB103022076350</v>
          </cell>
          <cell r="W46"/>
          <cell r="X46" t="str">
            <v>No</v>
          </cell>
          <cell r="Y46" t="str">
            <v>No</v>
          </cell>
          <cell r="Z46" t="str">
            <v>No</v>
          </cell>
          <cell r="AA46" t="str">
            <v>No</v>
          </cell>
          <cell r="AB46" t="str">
            <v>Aln from Edlingham Burn to Tidal Limit</v>
          </cell>
          <cell r="AC46" t="str">
            <v>RIVER ALN</v>
          </cell>
          <cell r="AD46" t="str">
            <v>Inland</v>
          </cell>
          <cell r="AE46"/>
          <cell r="AF46"/>
          <cell r="AG46" t="str">
            <v>No</v>
          </cell>
          <cell r="AH46" t="str">
            <v>No</v>
          </cell>
          <cell r="AI46" t="str">
            <v>No</v>
          </cell>
          <cell r="AJ46"/>
          <cell r="AK46"/>
          <cell r="AL46"/>
          <cell r="AM46" t="str">
            <v>No</v>
          </cell>
          <cell r="AO46" t="str">
            <v>No</v>
          </cell>
          <cell r="AS46" t="str">
            <v>No</v>
          </cell>
          <cell r="AT46" t="str">
            <v>No</v>
          </cell>
          <cell r="AU46"/>
          <cell r="AV46" t="str">
            <v>No</v>
          </cell>
          <cell r="AW46" t="str">
            <v xml:space="preserve">No </v>
          </cell>
          <cell r="AY46" t="str">
            <v xml:space="preserve">No </v>
          </cell>
          <cell r="AZ46"/>
          <cell r="BA46" t="str">
            <v>No</v>
          </cell>
          <cell r="BB46" t="str">
            <v>No</v>
          </cell>
          <cell r="BC46" t="str">
            <v>No</v>
          </cell>
          <cell r="BD46" t="str">
            <v>Yes - EDM and Model</v>
          </cell>
          <cell r="BE46">
            <v>27</v>
          </cell>
          <cell r="BF46">
            <v>61</v>
          </cell>
          <cell r="BG46">
            <v>61</v>
          </cell>
          <cell r="BH46" t="str">
            <v>Yes</v>
          </cell>
          <cell r="BI46" t="str">
            <v>N/A</v>
          </cell>
          <cell r="BJ46" t="str">
            <v>No</v>
          </cell>
          <cell r="BK46" t="str">
            <v>No</v>
          </cell>
          <cell r="BL46" t="str">
            <v>-</v>
          </cell>
          <cell r="BM46" t="str">
            <v>-</v>
          </cell>
          <cell r="BN46" t="str">
            <v>Unscreened</v>
          </cell>
          <cell r="BO46"/>
          <cell r="BP46" t="str">
            <v>Yes</v>
          </cell>
          <cell r="BQ46">
            <v>360</v>
          </cell>
          <cell r="BR46">
            <v>303.10000000000002</v>
          </cell>
          <cell r="BS46">
            <v>0</v>
          </cell>
          <cell r="BT46">
            <v>0</v>
          </cell>
          <cell r="BU46">
            <v>0</v>
          </cell>
          <cell r="BV46">
            <v>13230</v>
          </cell>
          <cell r="BW46">
            <v>355</v>
          </cell>
          <cell r="BX46">
            <v>663</v>
          </cell>
          <cell r="BY46" t="str">
            <v>No SOAF</v>
          </cell>
          <cell r="BZ46" t="str">
            <v>No SOAF</v>
          </cell>
          <cell r="CA46">
            <v>318.27402999999998</v>
          </cell>
          <cell r="CB46"/>
          <cell r="CC46" t="str">
            <v>Non priority &gt; 10 spills</v>
          </cell>
          <cell r="CD46" t="str">
            <v>Unlikely - non priority</v>
          </cell>
          <cell r="CE46" t="str">
            <v>No</v>
          </cell>
          <cell r="CF46" t="str">
            <v>No</v>
          </cell>
          <cell r="CG46" t="str">
            <v>No</v>
          </cell>
          <cell r="CH46" t="str">
            <v>No</v>
          </cell>
          <cell r="CI46" t="str">
            <v>No</v>
          </cell>
          <cell r="CK46"/>
          <cell r="CL46" t="str">
            <v>Y</v>
          </cell>
          <cell r="CM46"/>
          <cell r="CN46"/>
          <cell r="CO46" t="str">
            <v>Y</v>
          </cell>
          <cell r="CP46" t="str">
            <v>Y</v>
          </cell>
          <cell r="CS46">
            <v>15.09</v>
          </cell>
          <cell r="CT46">
            <v>0.45900000000000002</v>
          </cell>
          <cell r="CU46">
            <v>0.45900000000000002</v>
          </cell>
          <cell r="CV46">
            <v>30.417495029821072</v>
          </cell>
          <cell r="CW46">
            <v>30.417495029821072</v>
          </cell>
          <cell r="CX46"/>
          <cell r="CY46" t="str">
            <v>Using indicative WB Q95 derived for priority sites</v>
          </cell>
          <cell r="DA46">
            <v>2</v>
          </cell>
          <cell r="DB46" t="str">
            <v>Yes</v>
          </cell>
          <cell r="DC46" t="str">
            <v>Dilution assessment</v>
          </cell>
          <cell r="DD46" t="str">
            <v>Middle Aln</v>
          </cell>
          <cell r="DE46">
            <v>100</v>
          </cell>
          <cell r="DF46"/>
        </row>
        <row r="47">
          <cell r="C47" t="str">
            <v>6NW000018</v>
          </cell>
          <cell r="D47" t="str">
            <v>NU19132301</v>
          </cell>
          <cell r="E47" t="str">
            <v>No</v>
          </cell>
          <cell r="F47">
            <v>419259.00335635</v>
          </cell>
          <cell r="G47">
            <v>613392.99733617995</v>
          </cell>
          <cell r="H47" t="str">
            <v>01-D01</v>
          </cell>
          <cell r="I47" t="str">
            <v>Alnwick</v>
          </cell>
          <cell r="J47">
            <v>513</v>
          </cell>
          <cell r="K47" t="str">
            <v>ALNWICK STW</v>
          </cell>
          <cell r="L47" t="str">
            <v>NUMERICAL</v>
          </cell>
          <cell r="M47">
            <v>3322</v>
          </cell>
          <cell r="N47">
            <v>79</v>
          </cell>
          <cell r="O47">
            <v>2979</v>
          </cell>
          <cell r="P47" t="str">
            <v>01-D01_01-D01_DC_05</v>
          </cell>
          <cell r="Q47" t="str">
            <v>#TBC</v>
          </cell>
          <cell r="R47" t="str">
            <v>Permit Anomaly</v>
          </cell>
          <cell r="S47" t="str">
            <v>To be permitted for storm</v>
          </cell>
          <cell r="T47" t="str">
            <v>SO on sewer network</v>
          </cell>
          <cell r="U47" t="str">
            <v>NU1925913393</v>
          </cell>
          <cell r="V47" t="str">
            <v>GB103022076350</v>
          </cell>
          <cell r="W47"/>
          <cell r="X47" t="str">
            <v>No</v>
          </cell>
          <cell r="Y47" t="str">
            <v>No</v>
          </cell>
          <cell r="Z47" t="str">
            <v>No</v>
          </cell>
          <cell r="AA47" t="str">
            <v>No</v>
          </cell>
          <cell r="AB47" t="str">
            <v>Aln from Edlingham Burn to Tidal Limit</v>
          </cell>
          <cell r="AC47" t="str">
            <v>Culverted Watercourse to River Aln</v>
          </cell>
          <cell r="AD47" t="str">
            <v>Inland</v>
          </cell>
          <cell r="AE47"/>
          <cell r="AF47"/>
          <cell r="AG47" t="str">
            <v>No</v>
          </cell>
          <cell r="AH47" t="str">
            <v>No</v>
          </cell>
          <cell r="AI47" t="str">
            <v>No</v>
          </cell>
          <cell r="AJ47"/>
          <cell r="AK47"/>
          <cell r="AL47"/>
          <cell r="AM47" t="str">
            <v>No</v>
          </cell>
          <cell r="AO47" t="str">
            <v>No</v>
          </cell>
          <cell r="AS47" t="str">
            <v>No</v>
          </cell>
          <cell r="AT47" t="str">
            <v>No</v>
          </cell>
          <cell r="AU47"/>
          <cell r="AV47" t="str">
            <v>No</v>
          </cell>
          <cell r="AW47" t="str">
            <v xml:space="preserve">No </v>
          </cell>
          <cell r="AY47" t="str">
            <v xml:space="preserve">No </v>
          </cell>
          <cell r="BA47" t="str">
            <v>No</v>
          </cell>
          <cell r="BB47" t="str">
            <v>No</v>
          </cell>
          <cell r="BC47" t="str">
            <v>No</v>
          </cell>
          <cell r="BD47" t="str">
            <v>No</v>
          </cell>
          <cell r="BE47" t="str">
            <v>No available data</v>
          </cell>
          <cell r="BF47">
            <v>0</v>
          </cell>
          <cell r="BG47" t="e">
            <v>#N/A</v>
          </cell>
          <cell r="BH47" t="e">
            <v>#N/A</v>
          </cell>
          <cell r="BI47" t="str">
            <v>N/A</v>
          </cell>
          <cell r="BJ47" t="str">
            <v>Unknown</v>
          </cell>
          <cell r="BK47" t="str">
            <v>-</v>
          </cell>
          <cell r="BL47" t="str">
            <v>-</v>
          </cell>
          <cell r="BM47" t="str">
            <v>-</v>
          </cell>
          <cell r="BN47" t="str">
            <v>-</v>
          </cell>
          <cell r="BO47" t="str">
            <v>No longer a CSO</v>
          </cell>
          <cell r="BP47" t="str">
            <v>Yes</v>
          </cell>
          <cell r="BQ47" t="str">
            <v>Unknown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 t="e">
            <v>#N/A</v>
          </cell>
          <cell r="BW47">
            <v>0</v>
          </cell>
          <cell r="BX47">
            <v>0</v>
          </cell>
          <cell r="BY47" t="str">
            <v>No SOAF</v>
          </cell>
          <cell r="BZ47" t="str">
            <v>No SOAF</v>
          </cell>
          <cell r="CA47">
            <v>0</v>
          </cell>
          <cell r="CB47"/>
          <cell r="CC47" t="str">
            <v>Non Priority &lt;10 spills</v>
          </cell>
          <cell r="CD47" t="str">
            <v>No - low prioity &lt;10 spills</v>
          </cell>
          <cell r="CE47" t="str">
            <v>No</v>
          </cell>
          <cell r="CF47" t="str">
            <v>No</v>
          </cell>
          <cell r="CG47" t="str">
            <v>No</v>
          </cell>
          <cell r="CH47" t="str">
            <v>No</v>
          </cell>
          <cell r="CI47" t="str">
            <v>No</v>
          </cell>
          <cell r="CK47"/>
          <cell r="CL47" t="str">
            <v>Y</v>
          </cell>
          <cell r="CM47"/>
          <cell r="CN47"/>
          <cell r="CO47" t="str">
            <v>No EDM</v>
          </cell>
          <cell r="CP47" t="str">
            <v>Y</v>
          </cell>
          <cell r="CS47">
            <v>15.14</v>
          </cell>
          <cell r="CT47">
            <v>0.45900000000000002</v>
          </cell>
          <cell r="CU47">
            <v>0.45900000000000002</v>
          </cell>
          <cell r="CV47">
            <v>30.317040951122852</v>
          </cell>
          <cell r="CW47">
            <v>30.317040951122852</v>
          </cell>
          <cell r="CX47"/>
          <cell r="CY47" t="str">
            <v>Using indicative WB Q95 derived for priority sites</v>
          </cell>
          <cell r="DA47">
            <v>2</v>
          </cell>
          <cell r="DB47" t="str">
            <v>Yes</v>
          </cell>
          <cell r="DC47" t="str">
            <v>Dilution assessment</v>
          </cell>
          <cell r="DD47" t="str">
            <v>Middle Aln</v>
          </cell>
          <cell r="DE47">
            <v>100</v>
          </cell>
          <cell r="DF47"/>
        </row>
        <row r="48">
          <cell r="C48" t="str">
            <v>6NW800118</v>
          </cell>
          <cell r="D48" t="str">
            <v>NU20132101</v>
          </cell>
          <cell r="E48" t="str">
            <v>No</v>
          </cell>
          <cell r="F48">
            <v>420399.99613683001</v>
          </cell>
          <cell r="G48">
            <v>613200.00258035003</v>
          </cell>
          <cell r="H48" t="str">
            <v>01-D01</v>
          </cell>
          <cell r="I48" t="str">
            <v>Alnwick</v>
          </cell>
          <cell r="J48">
            <v>513</v>
          </cell>
          <cell r="K48" t="str">
            <v>ALNWICK STW</v>
          </cell>
          <cell r="L48" t="str">
            <v>NUMERICAL</v>
          </cell>
          <cell r="M48">
            <v>3322</v>
          </cell>
          <cell r="N48">
            <v>79</v>
          </cell>
          <cell r="O48">
            <v>2979</v>
          </cell>
          <cell r="P48" t="str">
            <v>01-D01_01-D01_DC_01</v>
          </cell>
          <cell r="Q48" t="str">
            <v>222/0862</v>
          </cell>
          <cell r="R48" t="str">
            <v>222/0862</v>
          </cell>
          <cell r="S48" t="str">
            <v>A3</v>
          </cell>
          <cell r="T48" t="str">
            <v>Inlet SO at WwTW</v>
          </cell>
          <cell r="U48" t="str">
            <v>NU2040013200</v>
          </cell>
          <cell r="V48" t="str">
            <v>GB103022076350</v>
          </cell>
          <cell r="W48"/>
          <cell r="X48" t="str">
            <v>No</v>
          </cell>
          <cell r="Y48" t="str">
            <v>No</v>
          </cell>
          <cell r="Z48" t="str">
            <v>No</v>
          </cell>
          <cell r="AA48" t="str">
            <v>No</v>
          </cell>
          <cell r="AB48" t="str">
            <v>Aln from Edlingham Burn to Tidal Limit</v>
          </cell>
          <cell r="AC48" t="str">
            <v>RIVER ALN</v>
          </cell>
          <cell r="AD48" t="str">
            <v>Inland</v>
          </cell>
          <cell r="AE48"/>
          <cell r="AF48"/>
          <cell r="AG48" t="str">
            <v>No</v>
          </cell>
          <cell r="AH48" t="str">
            <v>No</v>
          </cell>
          <cell r="AI48" t="str">
            <v>No</v>
          </cell>
          <cell r="AJ48"/>
          <cell r="AK48"/>
          <cell r="AL48"/>
          <cell r="AM48" t="str">
            <v>No</v>
          </cell>
          <cell r="AO48" t="str">
            <v>No</v>
          </cell>
          <cell r="AS48" t="str">
            <v>No</v>
          </cell>
          <cell r="AT48" t="str">
            <v>No</v>
          </cell>
          <cell r="AU48"/>
          <cell r="AV48" t="str">
            <v>No</v>
          </cell>
          <cell r="AW48" t="str">
            <v xml:space="preserve">No </v>
          </cell>
          <cell r="AY48" t="str">
            <v xml:space="preserve">No </v>
          </cell>
          <cell r="BA48" t="str">
            <v>No</v>
          </cell>
          <cell r="BB48" t="str">
            <v>No</v>
          </cell>
          <cell r="BC48" t="str">
            <v>No</v>
          </cell>
          <cell r="BD48" t="str">
            <v>Yes - Model only</v>
          </cell>
          <cell r="BE48">
            <v>0</v>
          </cell>
          <cell r="BF48">
            <v>112</v>
          </cell>
          <cell r="BG48">
            <v>112</v>
          </cell>
          <cell r="BH48" t="str">
            <v>Yes</v>
          </cell>
          <cell r="BI48" t="str">
            <v>N/A</v>
          </cell>
          <cell r="BJ48" t="str">
            <v>6mm x 6mm</v>
          </cell>
          <cell r="BK48" t="str">
            <v>-</v>
          </cell>
          <cell r="BL48" t="str">
            <v>-</v>
          </cell>
          <cell r="BM48" t="str">
            <v>-</v>
          </cell>
          <cell r="BN48" t="str">
            <v>-</v>
          </cell>
          <cell r="BO48"/>
          <cell r="BP48" t="str">
            <v>No</v>
          </cell>
          <cell r="BQ48" t="str">
            <v>Unknown</v>
          </cell>
          <cell r="BR48" t="str">
            <v>Unknown</v>
          </cell>
          <cell r="BS48">
            <v>0</v>
          </cell>
          <cell r="BT48">
            <v>0</v>
          </cell>
          <cell r="BU48">
            <v>0</v>
          </cell>
          <cell r="BV48">
            <v>230048</v>
          </cell>
          <cell r="BW48">
            <v>6272</v>
          </cell>
          <cell r="BX48">
            <v>8013</v>
          </cell>
          <cell r="BY48" t="str">
            <v>No SOAF</v>
          </cell>
          <cell r="BZ48" t="str">
            <v>No SOAF</v>
          </cell>
          <cell r="CA48">
            <v>5578.6127699999997</v>
          </cell>
          <cell r="CB48"/>
          <cell r="CC48" t="str">
            <v>Non priority &gt; 10 spills</v>
          </cell>
          <cell r="CD48" t="str">
            <v>Unlikely - non priority</v>
          </cell>
          <cell r="CE48" t="str">
            <v>No</v>
          </cell>
          <cell r="CF48" t="str">
            <v>No</v>
          </cell>
          <cell r="CG48" t="str">
            <v>No</v>
          </cell>
          <cell r="CH48" t="str">
            <v>No</v>
          </cell>
          <cell r="CI48" t="str">
            <v>No</v>
          </cell>
          <cell r="CK48"/>
          <cell r="CL48" t="str">
            <v>Y</v>
          </cell>
          <cell r="CM48"/>
          <cell r="CN48"/>
          <cell r="CO48" t="str">
            <v>? EDM &lt;10</v>
          </cell>
          <cell r="CP48"/>
          <cell r="CS48">
            <v>34.479166666666664</v>
          </cell>
          <cell r="CT48">
            <v>0.45900000000000002</v>
          </cell>
          <cell r="CU48">
            <v>0.45900000000000002</v>
          </cell>
          <cell r="CV48">
            <v>13.312386706948642</v>
          </cell>
          <cell r="CW48">
            <v>13.312386706948642</v>
          </cell>
          <cell r="CX48"/>
          <cell r="CY48" t="str">
            <v>Using indicative WB Q95 derived for priority sites</v>
          </cell>
          <cell r="DA48">
            <v>2</v>
          </cell>
          <cell r="DB48" t="str">
            <v>No</v>
          </cell>
          <cell r="DC48">
            <v>2</v>
          </cell>
          <cell r="DD48" t="str">
            <v>Middle Aln</v>
          </cell>
          <cell r="DE48">
            <v>12000</v>
          </cell>
          <cell r="DF48"/>
        </row>
        <row r="49">
          <cell r="C49" t="str">
            <v>6NW800695</v>
          </cell>
          <cell r="D49" t="str">
            <v>NU20132101</v>
          </cell>
          <cell r="E49" t="str">
            <v>No - different asset</v>
          </cell>
          <cell r="F49">
            <v>420399.99613683001</v>
          </cell>
          <cell r="G49">
            <v>613200.00258035003</v>
          </cell>
          <cell r="H49" t="str">
            <v>01-D01</v>
          </cell>
          <cell r="I49" t="str">
            <v>Alnwick</v>
          </cell>
          <cell r="J49">
            <v>513</v>
          </cell>
          <cell r="K49" t="str">
            <v>ALNWICK STW</v>
          </cell>
          <cell r="L49" t="str">
            <v>NUMERICAL</v>
          </cell>
          <cell r="M49">
            <v>3322</v>
          </cell>
          <cell r="N49">
            <v>79</v>
          </cell>
          <cell r="O49">
            <v>2979</v>
          </cell>
          <cell r="P49" t="str">
            <v>01-D01_01-D01_DC_01</v>
          </cell>
          <cell r="Q49" t="str">
            <v>222/0862</v>
          </cell>
          <cell r="R49" t="str">
            <v>222/0862</v>
          </cell>
          <cell r="S49" t="str">
            <v>A2</v>
          </cell>
          <cell r="T49" t="str">
            <v>Storm tank at WwTW</v>
          </cell>
          <cell r="U49" t="str">
            <v>NU2040013200</v>
          </cell>
          <cell r="V49" t="str">
            <v>GB103022076350</v>
          </cell>
          <cell r="W49"/>
          <cell r="X49" t="str">
            <v>No</v>
          </cell>
          <cell r="Y49" t="str">
            <v>No</v>
          </cell>
          <cell r="Z49" t="str">
            <v>No</v>
          </cell>
          <cell r="AA49" t="str">
            <v>No</v>
          </cell>
          <cell r="AB49" t="str">
            <v>Aln from Edlingham Burn to Tidal Limit</v>
          </cell>
          <cell r="AC49" t="str">
            <v>RIVER ALN</v>
          </cell>
          <cell r="AD49" t="str">
            <v>Inland</v>
          </cell>
          <cell r="AE49"/>
          <cell r="AF49"/>
          <cell r="AG49" t="str">
            <v>No</v>
          </cell>
          <cell r="AH49" t="str">
            <v>No</v>
          </cell>
          <cell r="AI49" t="str">
            <v>No</v>
          </cell>
          <cell r="AJ49"/>
          <cell r="AK49"/>
          <cell r="AL49"/>
          <cell r="AM49" t="str">
            <v>No</v>
          </cell>
          <cell r="AO49" t="str">
            <v>No</v>
          </cell>
          <cell r="AS49" t="str">
            <v>No</v>
          </cell>
          <cell r="AT49" t="str">
            <v>No</v>
          </cell>
          <cell r="AU49"/>
          <cell r="AV49" t="str">
            <v>No</v>
          </cell>
          <cell r="AW49" t="str">
            <v xml:space="preserve">No </v>
          </cell>
          <cell r="AY49" t="str">
            <v xml:space="preserve">No </v>
          </cell>
          <cell r="BA49" t="str">
            <v>No</v>
          </cell>
          <cell r="BB49" t="str">
            <v>No</v>
          </cell>
          <cell r="BC49" t="str">
            <v>No</v>
          </cell>
          <cell r="BD49" t="str">
            <v>Yes - EDM and Model</v>
          </cell>
          <cell r="BE49">
            <v>23</v>
          </cell>
          <cell r="BF49">
            <v>112</v>
          </cell>
          <cell r="BG49">
            <v>112</v>
          </cell>
          <cell r="BH49" t="str">
            <v>Yes</v>
          </cell>
          <cell r="BI49" t="str">
            <v>N/A</v>
          </cell>
          <cell r="BJ49" t="str">
            <v>6mm x 6mm</v>
          </cell>
          <cell r="BK49" t="str">
            <v>-</v>
          </cell>
          <cell r="BL49" t="str">
            <v>-</v>
          </cell>
          <cell r="BM49" t="str">
            <v>-</v>
          </cell>
          <cell r="BN49" t="str">
            <v>-</v>
          </cell>
          <cell r="BO49"/>
          <cell r="BP49" t="str">
            <v>No</v>
          </cell>
          <cell r="BQ49" t="str">
            <v>Unknown</v>
          </cell>
          <cell r="BR49" t="str">
            <v>Unknown</v>
          </cell>
          <cell r="BS49">
            <v>0</v>
          </cell>
          <cell r="BT49">
            <v>0</v>
          </cell>
          <cell r="BU49">
            <v>0</v>
          </cell>
          <cell r="BV49">
            <v>230048</v>
          </cell>
          <cell r="BW49">
            <v>6272</v>
          </cell>
          <cell r="BX49">
            <v>8013</v>
          </cell>
          <cell r="BY49" t="str">
            <v>No SOAF</v>
          </cell>
          <cell r="BZ49" t="str">
            <v>No SOAF</v>
          </cell>
          <cell r="CA49">
            <v>5578.6127699999997</v>
          </cell>
          <cell r="CB49"/>
          <cell r="CC49" t="str">
            <v>Non priority &gt; 10 spills</v>
          </cell>
          <cell r="CD49" t="str">
            <v>Unlikely - non priority</v>
          </cell>
          <cell r="CE49" t="str">
            <v>No</v>
          </cell>
          <cell r="CF49" t="str">
            <v>No</v>
          </cell>
          <cell r="CG49" t="str">
            <v>No</v>
          </cell>
          <cell r="CH49" t="str">
            <v>No</v>
          </cell>
          <cell r="CI49" t="str">
            <v>No</v>
          </cell>
          <cell r="CK49"/>
          <cell r="CL49" t="str">
            <v>Y</v>
          </cell>
          <cell r="CM49"/>
          <cell r="CN49"/>
          <cell r="CO49" t="str">
            <v>Y</v>
          </cell>
          <cell r="CP49"/>
          <cell r="CS49">
            <v>34.479166666666664</v>
          </cell>
          <cell r="CT49">
            <v>0.45900000000000002</v>
          </cell>
          <cell r="CU49">
            <v>0.45900000000000002</v>
          </cell>
          <cell r="CV49">
            <v>13.312386706948642</v>
          </cell>
          <cell r="CW49">
            <v>13.312386706948642</v>
          </cell>
          <cell r="CX49"/>
          <cell r="CY49" t="str">
            <v>Using indicative WB Q95 derived for priority sites</v>
          </cell>
          <cell r="DA49">
            <v>2</v>
          </cell>
          <cell r="DB49" t="str">
            <v>No</v>
          </cell>
          <cell r="DC49">
            <v>2</v>
          </cell>
          <cell r="DD49" t="str">
            <v>Middle Aln</v>
          </cell>
          <cell r="DE49">
            <v>12000</v>
          </cell>
          <cell r="DF49"/>
        </row>
        <row r="50">
          <cell r="C50" t="str">
            <v>6NW800877</v>
          </cell>
          <cell r="D50" t="str">
            <v>NY71466204</v>
          </cell>
          <cell r="E50" t="str">
            <v>No</v>
          </cell>
          <cell r="F50">
            <v>371618.99908888998</v>
          </cell>
          <cell r="G50">
            <v>546247.99739248003</v>
          </cell>
          <cell r="H50" t="str">
            <v>03-D63</v>
          </cell>
          <cell r="I50" t="str">
            <v>Alston</v>
          </cell>
          <cell r="J50">
            <v>120</v>
          </cell>
          <cell r="K50" t="str">
            <v>ALSTON STW</v>
          </cell>
          <cell r="L50" t="str">
            <v>DESCRIPTIVE</v>
          </cell>
          <cell r="M50">
            <v>340</v>
          </cell>
          <cell r="N50">
            <v>25.4</v>
          </cell>
          <cell r="O50">
            <v>251</v>
          </cell>
          <cell r="P50" t="str">
            <v>tbc</v>
          </cell>
          <cell r="Q50" t="str">
            <v>232/1135</v>
          </cell>
          <cell r="R50" t="str">
            <v>232/1135</v>
          </cell>
          <cell r="S50" t="str">
            <v>A1</v>
          </cell>
          <cell r="T50" t="str">
            <v>Storm discharge at pumping station</v>
          </cell>
          <cell r="U50" t="str">
            <v>NY7161946248</v>
          </cell>
          <cell r="V50" t="str">
            <v>GB103023075531</v>
          </cell>
          <cell r="W50"/>
          <cell r="X50" t="str">
            <v>No</v>
          </cell>
          <cell r="Y50" t="str">
            <v>No</v>
          </cell>
          <cell r="Z50" t="str">
            <v>No</v>
          </cell>
          <cell r="AA50" t="str">
            <v>No</v>
          </cell>
          <cell r="AB50" t="str">
            <v>South Tyne from Black Burn to Tipalt Burn</v>
          </cell>
          <cell r="AC50" t="str">
            <v>RIVER SOUTH TYNE</v>
          </cell>
          <cell r="AD50" t="str">
            <v>Inland</v>
          </cell>
          <cell r="AE50"/>
          <cell r="AF50"/>
          <cell r="AG50" t="str">
            <v>No</v>
          </cell>
          <cell r="AH50" t="str">
            <v>No</v>
          </cell>
          <cell r="AI50" t="str">
            <v>No</v>
          </cell>
          <cell r="AJ50"/>
          <cell r="AK50"/>
          <cell r="AL50"/>
          <cell r="AM50" t="str">
            <v>No</v>
          </cell>
          <cell r="AO50" t="str">
            <v>No</v>
          </cell>
          <cell r="AS50" t="str">
            <v>No</v>
          </cell>
          <cell r="AT50" t="str">
            <v>No</v>
          </cell>
          <cell r="AU50"/>
          <cell r="AV50" t="str">
            <v>No</v>
          </cell>
          <cell r="AW50" t="str">
            <v xml:space="preserve">No </v>
          </cell>
          <cell r="AY50" t="str">
            <v xml:space="preserve">No </v>
          </cell>
          <cell r="AZ50"/>
          <cell r="BA50" t="str">
            <v>No</v>
          </cell>
          <cell r="BB50" t="str">
            <v>No</v>
          </cell>
          <cell r="BC50" t="str">
            <v>No</v>
          </cell>
          <cell r="BD50" t="str">
            <v>Yes - EDM only</v>
          </cell>
          <cell r="BE50">
            <v>21</v>
          </cell>
          <cell r="BF50">
            <v>0</v>
          </cell>
          <cell r="BG50" t="e">
            <v>#N/A</v>
          </cell>
          <cell r="BH50" t="e">
            <v>#N/A</v>
          </cell>
          <cell r="BI50" t="str">
            <v>N/A</v>
          </cell>
          <cell r="BJ50" t="str">
            <v>6mm x 6mm
6mm in one dimension</v>
          </cell>
          <cell r="BK50" t="str">
            <v>Yes</v>
          </cell>
          <cell r="BL50">
            <v>430</v>
          </cell>
          <cell r="BM50">
            <v>1000</v>
          </cell>
          <cell r="BN50" t="str">
            <v>Static</v>
          </cell>
          <cell r="BO50"/>
          <cell r="BP50" t="str">
            <v>No</v>
          </cell>
          <cell r="BQ50">
            <v>375</v>
          </cell>
          <cell r="BR50" t="str">
            <v>tbc</v>
          </cell>
          <cell r="BS50">
            <v>0</v>
          </cell>
          <cell r="BT50">
            <v>0</v>
          </cell>
          <cell r="BU50">
            <v>0</v>
          </cell>
          <cell r="BV50" t="e">
            <v>#N/A</v>
          </cell>
          <cell r="BW50">
            <v>0</v>
          </cell>
          <cell r="BX50">
            <v>0</v>
          </cell>
          <cell r="BY50" t="str">
            <v>No SOAF</v>
          </cell>
          <cell r="BZ50" t="str">
            <v>No SOAF</v>
          </cell>
          <cell r="CA50" t="e">
            <v>#N/A</v>
          </cell>
          <cell r="CB50"/>
          <cell r="CC50" t="str">
            <v>Non priority &gt; 10 spills</v>
          </cell>
          <cell r="CD50" t="str">
            <v>Unlikely - non priority</v>
          </cell>
          <cell r="CE50" t="str">
            <v>Yes</v>
          </cell>
          <cell r="CF50" t="str">
            <v>No</v>
          </cell>
          <cell r="CG50" t="str">
            <v>No</v>
          </cell>
          <cell r="CH50" t="str">
            <v>No</v>
          </cell>
          <cell r="CI50" t="str">
            <v>No</v>
          </cell>
          <cell r="CK50"/>
          <cell r="CL50" t="str">
            <v>Y</v>
          </cell>
          <cell r="CM50"/>
          <cell r="CN50"/>
          <cell r="CO50" t="str">
            <v>Y</v>
          </cell>
          <cell r="CP50"/>
          <cell r="CS50">
            <v>0.39</v>
          </cell>
          <cell r="CT50" t="str">
            <v>not yet calculated</v>
          </cell>
          <cell r="CU50">
            <v>0</v>
          </cell>
          <cell r="CV50" t="e">
            <v>#VALUE!</v>
          </cell>
          <cell r="CW50">
            <v>0</v>
          </cell>
          <cell r="CX50"/>
          <cell r="CY50" t="str">
            <v>Using indicative WB Q95 derived for priority sites</v>
          </cell>
          <cell r="DA50">
            <v>1</v>
          </cell>
          <cell r="DB50">
            <v>0</v>
          </cell>
          <cell r="DC50">
            <v>1</v>
          </cell>
          <cell r="DD50" t="str">
            <v>South Tyne6</v>
          </cell>
          <cell r="DE50">
            <v>10000</v>
          </cell>
          <cell r="DF50"/>
        </row>
        <row r="51">
          <cell r="C51" t="str">
            <v>6NW000046M2</v>
          </cell>
          <cell r="D51" t="str">
            <v>NT92061213</v>
          </cell>
          <cell r="E51" t="str">
            <v>No</v>
          </cell>
          <cell r="F51">
            <v>392049.99665545998</v>
          </cell>
          <cell r="G51">
            <v>606165.99604378</v>
          </cell>
          <cell r="H51" t="str">
            <v>01-D19</v>
          </cell>
          <cell r="I51" t="str">
            <v>Alwinton</v>
          </cell>
          <cell r="J51">
            <v>2</v>
          </cell>
          <cell r="K51" t="str">
            <v>ALWINTON STW</v>
          </cell>
          <cell r="L51" t="str">
            <v>DESCRIPTIVE</v>
          </cell>
          <cell r="M51" t="str">
            <v>N/A</v>
          </cell>
          <cell r="N51" t="str">
            <v>N/A</v>
          </cell>
          <cell r="O51" t="str">
            <v>N/A</v>
          </cell>
          <cell r="P51" t="str">
            <v>No Draft DWMP</v>
          </cell>
          <cell r="Q51" t="str">
            <v>223/0419</v>
          </cell>
          <cell r="R51"/>
          <cell r="S51"/>
          <cell r="T51" t="str">
            <v>Inlet SO at WwTW</v>
          </cell>
          <cell r="U51" t="str">
            <v>NT9205006166</v>
          </cell>
          <cell r="V51" t="str">
            <v>GB103022076770</v>
          </cell>
          <cell r="W51"/>
          <cell r="X51" t="str">
            <v>No</v>
          </cell>
          <cell r="Y51" t="str">
            <v>No</v>
          </cell>
          <cell r="Z51" t="str">
            <v>No</v>
          </cell>
          <cell r="AA51" t="str">
            <v>No</v>
          </cell>
          <cell r="AB51" t="str">
            <v>Alwin Catchment (trib of Coquet)</v>
          </cell>
          <cell r="AC51" t="str">
            <v>Hosedon Burn tributary of River Coquet</v>
          </cell>
          <cell r="AD51" t="str">
            <v>Inland</v>
          </cell>
          <cell r="AE51"/>
          <cell r="AF51"/>
          <cell r="AG51" t="str">
            <v>No</v>
          </cell>
          <cell r="AH51" t="str">
            <v>No</v>
          </cell>
          <cell r="AI51" t="str">
            <v>No</v>
          </cell>
          <cell r="AJ51"/>
          <cell r="AK51"/>
          <cell r="AL51"/>
          <cell r="AM51" t="str">
            <v>Yes</v>
          </cell>
          <cell r="AN51" t="str">
            <v>River Coquet and Coquet Valley Woodlands, Fluvial</v>
          </cell>
          <cell r="AO51" t="str">
            <v>No</v>
          </cell>
          <cell r="AS51" t="str">
            <v>No</v>
          </cell>
          <cell r="AT51" t="str">
            <v>No</v>
          </cell>
          <cell r="AU51"/>
          <cell r="AV51" t="str">
            <v>No</v>
          </cell>
          <cell r="AW51" t="str">
            <v xml:space="preserve">No </v>
          </cell>
          <cell r="AY51" t="str">
            <v xml:space="preserve">No </v>
          </cell>
          <cell r="BA51" t="str">
            <v>No</v>
          </cell>
          <cell r="BB51" t="str">
            <v>No</v>
          </cell>
          <cell r="BC51" t="str">
            <v>No</v>
          </cell>
          <cell r="BD51" t="str">
            <v>No</v>
          </cell>
          <cell r="BE51">
            <v>10</v>
          </cell>
          <cell r="BF51" t="str">
            <v>No Data</v>
          </cell>
          <cell r="BG51" t="e">
            <v>#N/A</v>
          </cell>
          <cell r="BH51" t="e">
            <v>#N/A</v>
          </cell>
          <cell r="BI51" t="str">
            <v>N/A</v>
          </cell>
          <cell r="BJ51" t="str">
            <v>Unknown</v>
          </cell>
          <cell r="BK51" t="str">
            <v>No</v>
          </cell>
          <cell r="BL51" t="str">
            <v>-</v>
          </cell>
          <cell r="BM51" t="str">
            <v>-</v>
          </cell>
          <cell r="BN51" t="str">
            <v>Unscreened</v>
          </cell>
          <cell r="BO51"/>
          <cell r="BP51" t="str">
            <v>Yes</v>
          </cell>
          <cell r="BQ51">
            <v>300</v>
          </cell>
          <cell r="BR51" t="str">
            <v>No draft DWMP</v>
          </cell>
          <cell r="BS51">
            <v>1</v>
          </cell>
          <cell r="BT51">
            <v>0</v>
          </cell>
          <cell r="BU51">
            <v>0</v>
          </cell>
          <cell r="BV51" t="str">
            <v>No draft DWMP</v>
          </cell>
          <cell r="BW51" t="str">
            <v>No draft DWMP</v>
          </cell>
          <cell r="BX51" t="str">
            <v>No draft DWMP</v>
          </cell>
          <cell r="BY51" t="str">
            <v>No SOAF</v>
          </cell>
          <cell r="BZ51" t="str">
            <v>No SOAF</v>
          </cell>
          <cell r="CA51">
            <v>0</v>
          </cell>
          <cell r="CB51"/>
          <cell r="CC51" t="str">
            <v>Priority &lt;10 Spills</v>
          </cell>
          <cell r="CD51" t="str">
            <v>Unlikely - &lt;10 spills</v>
          </cell>
          <cell r="CE51" t="str">
            <v>No</v>
          </cell>
          <cell r="CF51" t="str">
            <v>No</v>
          </cell>
          <cell r="CG51" t="str">
            <v>No</v>
          </cell>
          <cell r="CH51" t="str">
            <v>No</v>
          </cell>
          <cell r="CI51" t="str">
            <v>No</v>
          </cell>
          <cell r="CK51"/>
          <cell r="CL51" t="str">
            <v>Y</v>
          </cell>
          <cell r="CM51"/>
          <cell r="CN51"/>
          <cell r="CO51" t="str">
            <v>N (&lt;10 Spills)</v>
          </cell>
          <cell r="CP51" t="str">
            <v>Y</v>
          </cell>
          <cell r="CS51"/>
          <cell r="CT51"/>
          <cell r="CU51">
            <v>0.51200000000000001</v>
          </cell>
          <cell r="CV51" t="str">
            <v>no data</v>
          </cell>
          <cell r="CW51">
            <v>0</v>
          </cell>
          <cell r="CX51" t="str">
            <v>not available</v>
          </cell>
          <cell r="CY51" t="str">
            <v>Rural catchment - boundary polygon at bottom end</v>
          </cell>
          <cell r="CZ51" t="str">
            <v>Q95 is an indicative value for all priority CSOs in the waterbody</v>
          </cell>
          <cell r="DA51">
            <v>1</v>
          </cell>
          <cell r="DB51">
            <v>0</v>
          </cell>
          <cell r="DC51">
            <v>1</v>
          </cell>
          <cell r="DD51" t="str">
            <v>Alwin trib</v>
          </cell>
          <cell r="DE51">
            <v>10000</v>
          </cell>
          <cell r="DF51"/>
        </row>
        <row r="52">
          <cell r="C52" t="str">
            <v>6NW000046M3</v>
          </cell>
          <cell r="D52" t="str">
            <v>NT92061211</v>
          </cell>
          <cell r="E52" t="str">
            <v>No</v>
          </cell>
          <cell r="F52">
            <v>392049.99665545998</v>
          </cell>
          <cell r="G52">
            <v>606165.99604378</v>
          </cell>
          <cell r="H52" t="str">
            <v>01-D19</v>
          </cell>
          <cell r="I52" t="str">
            <v>Alwinton</v>
          </cell>
          <cell r="J52">
            <v>2</v>
          </cell>
          <cell r="K52" t="str">
            <v>ALWINTON STW</v>
          </cell>
          <cell r="L52" t="str">
            <v>DESCRIPTIVE</v>
          </cell>
          <cell r="M52" t="str">
            <v>N/A</v>
          </cell>
          <cell r="N52" t="str">
            <v>N/A</v>
          </cell>
          <cell r="O52" t="str">
            <v>N/A</v>
          </cell>
          <cell r="P52" t="str">
            <v>No Draft DWMP</v>
          </cell>
          <cell r="Q52" t="str">
            <v>223/0419</v>
          </cell>
          <cell r="R52"/>
          <cell r="S52"/>
          <cell r="T52" t="str">
            <v>Inlet SO at WwTW</v>
          </cell>
          <cell r="U52" t="str">
            <v>NT9205006166</v>
          </cell>
          <cell r="V52" t="str">
            <v>GB103022076770</v>
          </cell>
          <cell r="W52"/>
          <cell r="X52" t="str">
            <v>No</v>
          </cell>
          <cell r="Y52" t="str">
            <v>No</v>
          </cell>
          <cell r="Z52" t="str">
            <v>No</v>
          </cell>
          <cell r="AA52" t="str">
            <v>No</v>
          </cell>
          <cell r="AB52" t="str">
            <v>Alwin Catchment (trib of Coquet)</v>
          </cell>
          <cell r="AC52" t="str">
            <v>Hosedon Burn tributary of River Coquet</v>
          </cell>
          <cell r="AD52" t="str">
            <v>Inland</v>
          </cell>
          <cell r="AE52"/>
          <cell r="AF52"/>
          <cell r="AG52" t="str">
            <v>No</v>
          </cell>
          <cell r="AH52" t="str">
            <v>No</v>
          </cell>
          <cell r="AI52" t="str">
            <v>No</v>
          </cell>
          <cell r="AJ52"/>
          <cell r="AK52"/>
          <cell r="AL52"/>
          <cell r="AM52" t="str">
            <v>Yes</v>
          </cell>
          <cell r="AN52" t="str">
            <v>River Coquet and Coquet Valley Woodlands, Fluvial</v>
          </cell>
          <cell r="AO52" t="str">
            <v>No</v>
          </cell>
          <cell r="AS52" t="str">
            <v>No</v>
          </cell>
          <cell r="AT52" t="str">
            <v>No</v>
          </cell>
          <cell r="AU52"/>
          <cell r="AV52" t="str">
            <v>No</v>
          </cell>
          <cell r="AW52" t="str">
            <v xml:space="preserve">No </v>
          </cell>
          <cell r="AY52" t="str">
            <v xml:space="preserve">No </v>
          </cell>
          <cell r="BA52" t="str">
            <v>No</v>
          </cell>
          <cell r="BB52" t="str">
            <v>No</v>
          </cell>
          <cell r="BC52" t="str">
            <v>No</v>
          </cell>
          <cell r="BD52" t="str">
            <v>Yes - EDM only</v>
          </cell>
          <cell r="BE52">
            <v>38.5</v>
          </cell>
          <cell r="BF52" t="str">
            <v>No Data</v>
          </cell>
          <cell r="BG52" t="e">
            <v>#N/A</v>
          </cell>
          <cell r="BH52" t="e">
            <v>#N/A</v>
          </cell>
          <cell r="BI52" t="str">
            <v>N/A</v>
          </cell>
          <cell r="BJ52" t="str">
            <v>Unknown</v>
          </cell>
          <cell r="BK52" t="str">
            <v>No</v>
          </cell>
          <cell r="BL52" t="str">
            <v>-</v>
          </cell>
          <cell r="BM52" t="str">
            <v>-</v>
          </cell>
          <cell r="BN52" t="str">
            <v>Unscreened</v>
          </cell>
          <cell r="BO52"/>
          <cell r="BP52" t="str">
            <v>Yes</v>
          </cell>
          <cell r="BQ52">
            <v>150</v>
          </cell>
          <cell r="BR52" t="str">
            <v>No draft DWMP</v>
          </cell>
          <cell r="BS52">
            <v>1</v>
          </cell>
          <cell r="BT52">
            <v>0</v>
          </cell>
          <cell r="BU52">
            <v>0</v>
          </cell>
          <cell r="BV52" t="str">
            <v>No draft DWMP</v>
          </cell>
          <cell r="BW52" t="str">
            <v>No draft DWMP</v>
          </cell>
          <cell r="BX52" t="str">
            <v>No draft DWMP</v>
          </cell>
          <cell r="BY52" t="str">
            <v>No SOAF</v>
          </cell>
          <cell r="BZ52" t="str">
            <v>No SOAF</v>
          </cell>
          <cell r="CA52">
            <v>0</v>
          </cell>
          <cell r="CB52"/>
          <cell r="CC52" t="str">
            <v>Priority Inland &gt;10 spills</v>
          </cell>
          <cell r="CD52" t="str">
            <v>TBC - need model results</v>
          </cell>
          <cell r="CE52" t="str">
            <v>No</v>
          </cell>
          <cell r="CF52" t="str">
            <v>No</v>
          </cell>
          <cell r="CG52" t="str">
            <v>No</v>
          </cell>
          <cell r="CH52" t="str">
            <v>No</v>
          </cell>
          <cell r="CI52" t="str">
            <v>No</v>
          </cell>
          <cell r="CK52"/>
          <cell r="CL52" t="str">
            <v>Y</v>
          </cell>
          <cell r="CM52"/>
          <cell r="CN52"/>
          <cell r="CO52" t="str">
            <v>Y</v>
          </cell>
          <cell r="CP52" t="str">
            <v>Y</v>
          </cell>
          <cell r="CQ52" t="str">
            <v>Need model results</v>
          </cell>
          <cell r="CS52"/>
          <cell r="CT52"/>
          <cell r="CU52">
            <v>0.51200000000000001</v>
          </cell>
          <cell r="CV52" t="str">
            <v>no data</v>
          </cell>
          <cell r="CW52">
            <v>0</v>
          </cell>
          <cell r="CX52" t="str">
            <v>not available</v>
          </cell>
          <cell r="CY52" t="str">
            <v>Rural catchment - boundary polygon at bottom end</v>
          </cell>
          <cell r="CZ52" t="str">
            <v>Q95 is an indicative value for all priority CSOs in the waterbody</v>
          </cell>
          <cell r="DA52">
            <v>1</v>
          </cell>
          <cell r="DB52">
            <v>0</v>
          </cell>
          <cell r="DC52">
            <v>1</v>
          </cell>
          <cell r="DD52" t="str">
            <v>Alwin trib</v>
          </cell>
          <cell r="DE52">
            <v>10000</v>
          </cell>
          <cell r="DF52"/>
        </row>
        <row r="53">
          <cell r="C53" t="str">
            <v>6NW800482</v>
          </cell>
          <cell r="D53" t="str">
            <v>NU26049802</v>
          </cell>
          <cell r="E53" t="str">
            <v>No</v>
          </cell>
          <cell r="F53">
            <v>426880.00402777002</v>
          </cell>
          <cell r="G53">
            <v>604820.00133075996</v>
          </cell>
          <cell r="H53" t="str">
            <v>01-D02</v>
          </cell>
          <cell r="I53" t="str">
            <v>Amble &amp; Warkworth</v>
          </cell>
          <cell r="J53">
            <v>613</v>
          </cell>
          <cell r="K53" t="str">
            <v>AMBLE STW</v>
          </cell>
          <cell r="L53" t="str">
            <v>NUMERICAL</v>
          </cell>
          <cell r="M53">
            <v>2512</v>
          </cell>
          <cell r="N53">
            <v>80</v>
          </cell>
          <cell r="O53">
            <v>1778</v>
          </cell>
          <cell r="P53" t="str">
            <v>01-D02_01-D02_DC_05</v>
          </cell>
          <cell r="Q53" t="str">
            <v>223/0933</v>
          </cell>
          <cell r="R53" t="str">
            <v>223/0933</v>
          </cell>
          <cell r="S53" t="str">
            <v>223/0933-01</v>
          </cell>
          <cell r="T53" t="str">
            <v>Storm discharge at pumping station</v>
          </cell>
          <cell r="U53" t="str">
            <v>NU2688004820</v>
          </cell>
          <cell r="V53" t="str">
            <v>GB510302203000</v>
          </cell>
          <cell r="W53"/>
          <cell r="X53" t="str">
            <v>No</v>
          </cell>
          <cell r="Y53" t="str">
            <v>No</v>
          </cell>
          <cell r="Z53" t="str">
            <v>No</v>
          </cell>
          <cell r="AA53" t="str">
            <v>No</v>
          </cell>
          <cell r="AB53" t="str">
            <v>COQUET</v>
          </cell>
          <cell r="AC53" t="str">
            <v>NORTH SEA</v>
          </cell>
          <cell r="AD53" t="str">
            <v>Coastal</v>
          </cell>
          <cell r="AE53"/>
          <cell r="AF53" t="str">
            <v>Warkworth &amp; Amble Links</v>
          </cell>
          <cell r="AG53" t="str">
            <v>No</v>
          </cell>
          <cell r="AH53" t="str">
            <v>No</v>
          </cell>
          <cell r="AI53" t="str">
            <v>No</v>
          </cell>
          <cell r="AJ53"/>
          <cell r="AK53"/>
          <cell r="AL53"/>
          <cell r="AM53" t="str">
            <v>No</v>
          </cell>
          <cell r="AO53" t="str">
            <v>Yes</v>
          </cell>
          <cell r="AQ53" t="str">
            <v>Northumberland Marine</v>
          </cell>
          <cell r="AS53" t="str">
            <v>No</v>
          </cell>
          <cell r="AT53" t="str">
            <v>No</v>
          </cell>
          <cell r="AU53"/>
          <cell r="AV53" t="str">
            <v>No</v>
          </cell>
          <cell r="AW53" t="str">
            <v xml:space="preserve">No </v>
          </cell>
          <cell r="AY53" t="str">
            <v xml:space="preserve">No </v>
          </cell>
          <cell r="BA53" t="str">
            <v>No</v>
          </cell>
          <cell r="BB53" t="str">
            <v>No</v>
          </cell>
          <cell r="BC53" t="str">
            <v>No</v>
          </cell>
          <cell r="BD53" t="str">
            <v>Yes - EDM and Model</v>
          </cell>
          <cell r="BE53">
            <v>26.25</v>
          </cell>
          <cell r="BF53">
            <v>47</v>
          </cell>
          <cell r="BG53">
            <v>14</v>
          </cell>
          <cell r="BH53" t="str">
            <v>No</v>
          </cell>
          <cell r="BI53" t="str">
            <v>N/A</v>
          </cell>
          <cell r="BJ53" t="str">
            <v>6mm bar
6mm in two dimensions</v>
          </cell>
          <cell r="BK53" t="str">
            <v>-</v>
          </cell>
          <cell r="BL53" t="str">
            <v>-</v>
          </cell>
          <cell r="BM53" t="str">
            <v>-</v>
          </cell>
          <cell r="BN53" t="str">
            <v>-</v>
          </cell>
          <cell r="BO53"/>
          <cell r="BP53" t="str">
            <v>No</v>
          </cell>
          <cell r="BQ53" t="str">
            <v>Unknown</v>
          </cell>
          <cell r="BR53">
            <v>303.39999999999998</v>
          </cell>
          <cell r="BS53">
            <v>1</v>
          </cell>
          <cell r="BT53">
            <v>0</v>
          </cell>
          <cell r="BU53">
            <v>1</v>
          </cell>
          <cell r="BV53">
            <v>17299</v>
          </cell>
          <cell r="BW53">
            <v>616</v>
          </cell>
          <cell r="BX53">
            <v>1074</v>
          </cell>
          <cell r="BY53" t="str">
            <v>No SOAF</v>
          </cell>
          <cell r="BZ53" t="str">
            <v>No SOAF</v>
          </cell>
          <cell r="CA53">
            <v>868.33641999999998</v>
          </cell>
          <cell r="CB53"/>
          <cell r="CC53" t="str">
            <v>Coastal &gt;1km from BW</v>
          </cell>
          <cell r="CD53" t="str">
            <v>No - lower priority coastal?</v>
          </cell>
          <cell r="CE53" t="str">
            <v>Yes</v>
          </cell>
          <cell r="CF53" t="str">
            <v>Yes - BW</v>
          </cell>
          <cell r="CG53" t="str">
            <v>No</v>
          </cell>
          <cell r="CH53" t="str">
            <v>No</v>
          </cell>
          <cell r="CI53" t="str">
            <v>No</v>
          </cell>
          <cell r="CK53"/>
          <cell r="CL53"/>
          <cell r="CM53"/>
          <cell r="CN53"/>
          <cell r="CO53" t="str">
            <v>? (Coastal)</v>
          </cell>
          <cell r="CP53"/>
          <cell r="CS53"/>
          <cell r="CT53">
            <v>1.1739999999999999</v>
          </cell>
          <cell r="CU53">
            <v>1.1739999999999999</v>
          </cell>
          <cell r="CV53" t="e">
            <v>#DIV/0!</v>
          </cell>
          <cell r="CW53">
            <v>0</v>
          </cell>
          <cell r="CX53"/>
          <cell r="CY53" t="str">
            <v>Using indicative WB Q95 derived for priority sites</v>
          </cell>
          <cell r="DA53" t="str">
            <v>Coastal</v>
          </cell>
          <cell r="DB53">
            <v>0</v>
          </cell>
          <cell r="DC53" t="str">
            <v>Coastal</v>
          </cell>
          <cell r="DD53" t="str">
            <v>N/A Coastal</v>
          </cell>
          <cell r="DE53">
            <v>0</v>
          </cell>
          <cell r="DF53"/>
        </row>
        <row r="54">
          <cell r="C54" t="str">
            <v>6NW800122</v>
          </cell>
          <cell r="D54" t="str">
            <v>NU26039401</v>
          </cell>
          <cell r="E54" t="str">
            <v>No</v>
          </cell>
          <cell r="F54">
            <v>427669.99631210999</v>
          </cell>
          <cell r="G54">
            <v>604990.00266838004</v>
          </cell>
          <cell r="H54" t="str">
            <v>01-D02</v>
          </cell>
          <cell r="I54" t="str">
            <v>Amble &amp; Warkworth</v>
          </cell>
          <cell r="J54">
            <v>613</v>
          </cell>
          <cell r="K54" t="str">
            <v>AMBLE STW</v>
          </cell>
          <cell r="L54" t="str">
            <v>NUMERICAL</v>
          </cell>
          <cell r="M54">
            <v>2512</v>
          </cell>
          <cell r="N54">
            <v>80</v>
          </cell>
          <cell r="O54">
            <v>1778</v>
          </cell>
          <cell r="P54" t="str">
            <v>01-D02_01-D02_DC_05</v>
          </cell>
          <cell r="Q54" t="str">
            <v>223/0931</v>
          </cell>
          <cell r="R54" t="str">
            <v>223/0931</v>
          </cell>
          <cell r="S54" t="str">
            <v>A2</v>
          </cell>
          <cell r="T54" t="str">
            <v>Inlet SO at WwTW</v>
          </cell>
          <cell r="U54" t="str">
            <v>NU2767004990</v>
          </cell>
          <cell r="V54" t="str">
            <v>GB650301500001</v>
          </cell>
          <cell r="W54"/>
          <cell r="X54" t="str">
            <v>No</v>
          </cell>
          <cell r="Y54" t="str">
            <v>No</v>
          </cell>
          <cell r="Z54" t="str">
            <v>No</v>
          </cell>
          <cell r="AA54" t="str">
            <v>No</v>
          </cell>
          <cell r="AB54" t="str">
            <v>Northumberland South</v>
          </cell>
          <cell r="AC54" t="str">
            <v>NORTH SEA</v>
          </cell>
          <cell r="AD54" t="str">
            <v>Coastal</v>
          </cell>
          <cell r="AE54"/>
          <cell r="AF54"/>
          <cell r="AG54" t="str">
            <v>No</v>
          </cell>
          <cell r="AH54" t="str">
            <v>No</v>
          </cell>
          <cell r="AI54" t="str">
            <v>No</v>
          </cell>
          <cell r="AJ54"/>
          <cell r="AK54"/>
          <cell r="AL54"/>
          <cell r="AM54" t="str">
            <v>No</v>
          </cell>
          <cell r="AO54" t="str">
            <v>Yes</v>
          </cell>
          <cell r="AQ54" t="str">
            <v>Northumberland Marine</v>
          </cell>
          <cell r="AS54" t="str">
            <v>No</v>
          </cell>
          <cell r="AT54" t="str">
            <v>No</v>
          </cell>
          <cell r="AU54"/>
          <cell r="AV54" t="str">
            <v>No</v>
          </cell>
          <cell r="AW54" t="str">
            <v xml:space="preserve">No </v>
          </cell>
          <cell r="AY54" t="str">
            <v xml:space="preserve">No </v>
          </cell>
          <cell r="BA54" t="str">
            <v>No</v>
          </cell>
          <cell r="BB54" t="str">
            <v>No</v>
          </cell>
          <cell r="BC54" t="str">
            <v>No</v>
          </cell>
          <cell r="BD54" t="str">
            <v>Yes - Model only</v>
          </cell>
          <cell r="BE54">
            <v>0</v>
          </cell>
          <cell r="BF54">
            <v>64</v>
          </cell>
          <cell r="BG54">
            <v>64</v>
          </cell>
          <cell r="BH54" t="str">
            <v>Yes</v>
          </cell>
          <cell r="BI54" t="str">
            <v>N/A</v>
          </cell>
          <cell r="BJ54" t="str">
            <v>4mm</v>
          </cell>
          <cell r="BK54" t="str">
            <v>-</v>
          </cell>
          <cell r="BL54" t="str">
            <v>-</v>
          </cell>
          <cell r="BM54" t="str">
            <v>-</v>
          </cell>
          <cell r="BN54" t="str">
            <v>-</v>
          </cell>
          <cell r="BO54"/>
          <cell r="BP54" t="str">
            <v>No</v>
          </cell>
          <cell r="BQ54" t="str">
            <v>Unknown</v>
          </cell>
          <cell r="BR54" t="str">
            <v>Unknown</v>
          </cell>
          <cell r="BS54">
            <v>1</v>
          </cell>
          <cell r="BT54">
            <v>0</v>
          </cell>
          <cell r="BU54">
            <v>1</v>
          </cell>
          <cell r="BV54">
            <v>69801</v>
          </cell>
          <cell r="BW54">
            <v>2389</v>
          </cell>
          <cell r="BX54">
            <v>3421</v>
          </cell>
          <cell r="BY54" t="str">
            <v>No SOAF</v>
          </cell>
          <cell r="BZ54" t="str">
            <v>No SOAF</v>
          </cell>
          <cell r="CA54">
            <v>1984.95084</v>
          </cell>
          <cell r="CB54"/>
          <cell r="CC54" t="str">
            <v>Coastal &gt;1km from BW</v>
          </cell>
          <cell r="CD54" t="str">
            <v>No - lower priority coastal?</v>
          </cell>
          <cell r="CE54" t="str">
            <v>Yes</v>
          </cell>
          <cell r="CF54" t="str">
            <v>Yes - BW</v>
          </cell>
          <cell r="CG54" t="str">
            <v>No</v>
          </cell>
          <cell r="CH54" t="str">
            <v>No</v>
          </cell>
          <cell r="CI54" t="str">
            <v>No</v>
          </cell>
          <cell r="CK54"/>
          <cell r="CL54"/>
          <cell r="CM54"/>
          <cell r="CN54"/>
          <cell r="CO54" t="str">
            <v>? (Coastal and EDM &lt; 10 spills)</v>
          </cell>
          <cell r="CP54"/>
          <cell r="CS54">
            <v>20.578703703703702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/>
          <cell r="CY54" t="str">
            <v>Using indicative WB Q95 derived for priority sites</v>
          </cell>
          <cell r="DA54" t="str">
            <v>Coastal</v>
          </cell>
          <cell r="DB54">
            <v>0</v>
          </cell>
          <cell r="DC54" t="str">
            <v>Coastal</v>
          </cell>
          <cell r="DD54" t="str">
            <v>N/A Coastal</v>
          </cell>
          <cell r="DE54">
            <v>0</v>
          </cell>
          <cell r="DF54"/>
        </row>
        <row r="55">
          <cell r="C55" t="str">
            <v>6NW800294</v>
          </cell>
          <cell r="D55" t="str">
            <v>NZ22632309</v>
          </cell>
          <cell r="E55" t="str">
            <v>No</v>
          </cell>
          <cell r="F55">
            <v>422076.00268709997</v>
          </cell>
          <cell r="G55">
            <v>563278.00260420004</v>
          </cell>
          <cell r="H55" t="str">
            <v>05-D27</v>
          </cell>
          <cell r="I55" t="str">
            <v>Benwell</v>
          </cell>
          <cell r="J55">
            <v>697</v>
          </cell>
          <cell r="K55" t="str">
            <v>HOWDON STW</v>
          </cell>
          <cell r="L55" t="str">
            <v>NUMERICAL</v>
          </cell>
          <cell r="M55">
            <v>229720</v>
          </cell>
          <cell r="N55">
            <v>4500</v>
          </cell>
          <cell r="O55">
            <v>215905</v>
          </cell>
          <cell r="P55" t="str">
            <v>05-D27_C-Leg_DC_13</v>
          </cell>
          <cell r="Q55" t="str">
            <v>235/1316</v>
          </cell>
          <cell r="R55" t="str">
            <v>235/1316</v>
          </cell>
          <cell r="S55"/>
          <cell r="T55" t="str">
            <v>SO on sewer network</v>
          </cell>
          <cell r="U55" t="str">
            <v>NZ2207663278</v>
          </cell>
          <cell r="V55" t="str">
            <v>GB510302310200</v>
          </cell>
          <cell r="W55"/>
          <cell r="X55" t="str">
            <v>No</v>
          </cell>
          <cell r="Y55" t="str">
            <v>No</v>
          </cell>
          <cell r="Z55" t="str">
            <v>No</v>
          </cell>
          <cell r="AA55" t="str">
            <v>No</v>
          </cell>
          <cell r="AB55" t="str">
            <v>TYNE</v>
          </cell>
          <cell r="AC55" t="str">
            <v>TYNE ESTUARY</v>
          </cell>
          <cell r="AD55" t="str">
            <v>Estuarine</v>
          </cell>
          <cell r="AE55"/>
          <cell r="AF55"/>
          <cell r="AG55" t="str">
            <v>No</v>
          </cell>
          <cell r="AH55" t="str">
            <v>No</v>
          </cell>
          <cell r="AI55" t="str">
            <v>No</v>
          </cell>
          <cell r="AJ55"/>
          <cell r="AK55"/>
          <cell r="AL55"/>
          <cell r="AM55" t="str">
            <v>No</v>
          </cell>
          <cell r="AO55" t="str">
            <v>No</v>
          </cell>
          <cell r="AS55" t="str">
            <v>No</v>
          </cell>
          <cell r="AT55" t="str">
            <v>No</v>
          </cell>
          <cell r="AU55"/>
          <cell r="AV55" t="str">
            <v>No</v>
          </cell>
          <cell r="AW55" t="str">
            <v xml:space="preserve">No </v>
          </cell>
          <cell r="AY55" t="str">
            <v xml:space="preserve">No </v>
          </cell>
          <cell r="AZ55"/>
          <cell r="BA55" t="str">
            <v>No</v>
          </cell>
          <cell r="BB55" t="str">
            <v>No</v>
          </cell>
          <cell r="BC55" t="str">
            <v>No</v>
          </cell>
          <cell r="BD55" t="str">
            <v>Yes - EDM and Model</v>
          </cell>
          <cell r="BE55">
            <v>18.5</v>
          </cell>
          <cell r="BF55">
            <v>29</v>
          </cell>
          <cell r="BG55">
            <v>29</v>
          </cell>
          <cell r="BH55" t="str">
            <v>Yes</v>
          </cell>
          <cell r="BI55" t="str">
            <v>N/A</v>
          </cell>
          <cell r="BJ55" t="str">
            <v>No</v>
          </cell>
          <cell r="BK55" t="str">
            <v>-</v>
          </cell>
          <cell r="BL55" t="str">
            <v>-</v>
          </cell>
          <cell r="BM55" t="str">
            <v>-</v>
          </cell>
          <cell r="BN55" t="str">
            <v>-</v>
          </cell>
          <cell r="BO55"/>
          <cell r="BP55" t="str">
            <v>Yes</v>
          </cell>
          <cell r="BQ55" t="str">
            <v>Unknown</v>
          </cell>
          <cell r="BR55">
            <v>779.2</v>
          </cell>
          <cell r="BS55">
            <v>0</v>
          </cell>
          <cell r="BT55">
            <v>0</v>
          </cell>
          <cell r="BU55">
            <v>0</v>
          </cell>
          <cell r="BV55">
            <v>8859</v>
          </cell>
          <cell r="BW55">
            <v>220</v>
          </cell>
          <cell r="BX55">
            <v>521</v>
          </cell>
          <cell r="BY55" t="str">
            <v>No SOAF</v>
          </cell>
          <cell r="BZ55" t="str">
            <v>No SOAF</v>
          </cell>
          <cell r="CA55">
            <v>263.1533</v>
          </cell>
          <cell r="CB55"/>
          <cell r="CC55" t="str">
            <v>Non priority &gt; 10 spills</v>
          </cell>
          <cell r="CD55" t="str">
            <v>Unlikely - non priority</v>
          </cell>
          <cell r="CE55" t="str">
            <v>Yes</v>
          </cell>
          <cell r="CF55" t="str">
            <v>No</v>
          </cell>
          <cell r="CG55" t="str">
            <v>No</v>
          </cell>
          <cell r="CH55" t="str">
            <v>No</v>
          </cell>
          <cell r="CI55" t="str">
            <v>No</v>
          </cell>
          <cell r="CK55"/>
          <cell r="CL55" t="str">
            <v>Y</v>
          </cell>
          <cell r="CM55"/>
          <cell r="CN55"/>
          <cell r="CO55" t="str">
            <v>Y</v>
          </cell>
          <cell r="CP55" t="str">
            <v>Y</v>
          </cell>
          <cell r="CS55">
            <v>5.14</v>
          </cell>
          <cell r="CT55">
            <v>5.6890000000000001</v>
          </cell>
          <cell r="CU55">
            <v>5.6890000000000001</v>
          </cell>
          <cell r="CV55">
            <v>1106.8093385214008</v>
          </cell>
          <cell r="CW55">
            <v>1106.8093385214008</v>
          </cell>
          <cell r="CX55"/>
          <cell r="CY55" t="str">
            <v>Using indicative WB Q95 derived for priority sites</v>
          </cell>
          <cell r="DA55">
            <v>1</v>
          </cell>
          <cell r="DB55" t="str">
            <v>Yes</v>
          </cell>
          <cell r="DC55" t="str">
            <v>Dilution assessment</v>
          </cell>
          <cell r="DD55" t="str">
            <v>Tyne Wide4</v>
          </cell>
          <cell r="DE55">
            <v>100</v>
          </cell>
          <cell r="DF55"/>
        </row>
        <row r="56">
          <cell r="C56" t="str">
            <v>6NW800952</v>
          </cell>
          <cell r="D56" t="str">
            <v>NZ09632504</v>
          </cell>
          <cell r="E56" t="str">
            <v>No</v>
          </cell>
          <cell r="F56">
            <v>409286.99771750998</v>
          </cell>
          <cell r="G56">
            <v>563520.00333221001</v>
          </cell>
          <cell r="H56" t="str">
            <v>05-D55</v>
          </cell>
          <cell r="I56" t="str">
            <v>Prudhoe</v>
          </cell>
          <cell r="J56">
            <v>1416</v>
          </cell>
          <cell r="K56" t="str">
            <v>HOWDON STW</v>
          </cell>
          <cell r="L56" t="str">
            <v>NUMERICAL</v>
          </cell>
          <cell r="M56">
            <v>229720</v>
          </cell>
          <cell r="N56">
            <v>4500</v>
          </cell>
          <cell r="O56">
            <v>215905</v>
          </cell>
          <cell r="P56" t="str">
            <v>05-D55_E W-Leg_DC_18</v>
          </cell>
          <cell r="Q56" t="str">
            <v>233/1265</v>
          </cell>
          <cell r="R56" t="str">
            <v>233/1265</v>
          </cell>
          <cell r="S56"/>
          <cell r="T56" t="str">
            <v>SO on sewer network</v>
          </cell>
          <cell r="U56" t="str">
            <v>NZ0928763520</v>
          </cell>
          <cell r="V56" t="str">
            <v>GB103023075801</v>
          </cell>
          <cell r="W56"/>
          <cell r="X56" t="str">
            <v>No</v>
          </cell>
          <cell r="Y56" t="str">
            <v>No</v>
          </cell>
          <cell r="Z56" t="str">
            <v>No</v>
          </cell>
          <cell r="AA56" t="str">
            <v>No</v>
          </cell>
          <cell r="AB56" t="str">
            <v>Tyne from Watersmeet to Tidal Limit</v>
          </cell>
          <cell r="AC56" t="str">
            <v>TYNE (UNAMED TRIB.)</v>
          </cell>
          <cell r="AD56" t="str">
            <v>Inland</v>
          </cell>
          <cell r="AE56"/>
          <cell r="AF56"/>
          <cell r="AG56" t="str">
            <v>No</v>
          </cell>
          <cell r="AH56" t="str">
            <v>No</v>
          </cell>
          <cell r="AI56" t="str">
            <v>No</v>
          </cell>
          <cell r="AJ56"/>
          <cell r="AK56"/>
          <cell r="AL56"/>
          <cell r="AM56" t="str">
            <v>No</v>
          </cell>
          <cell r="AO56" t="str">
            <v>No</v>
          </cell>
          <cell r="AS56" t="str">
            <v>No</v>
          </cell>
          <cell r="AT56" t="str">
            <v>No</v>
          </cell>
          <cell r="AU56"/>
          <cell r="AV56" t="str">
            <v>No</v>
          </cell>
          <cell r="AW56" t="str">
            <v xml:space="preserve">No </v>
          </cell>
          <cell r="AY56" t="str">
            <v xml:space="preserve">No </v>
          </cell>
          <cell r="BA56" t="str">
            <v>No</v>
          </cell>
          <cell r="BB56" t="str">
            <v>No</v>
          </cell>
          <cell r="BC56" t="str">
            <v>No</v>
          </cell>
          <cell r="BD56" t="str">
            <v>Yes - Model only</v>
          </cell>
          <cell r="BE56">
            <v>10</v>
          </cell>
          <cell r="BF56">
            <v>74</v>
          </cell>
          <cell r="BG56">
            <v>74</v>
          </cell>
          <cell r="BH56" t="str">
            <v>Yes</v>
          </cell>
          <cell r="BI56" t="str">
            <v>N/A</v>
          </cell>
          <cell r="BJ56" t="str">
            <v>6mm</v>
          </cell>
          <cell r="BK56" t="str">
            <v>Yes</v>
          </cell>
          <cell r="BL56">
            <v>1050</v>
          </cell>
          <cell r="BM56">
            <v>1000</v>
          </cell>
          <cell r="BN56" t="str">
            <v>Static</v>
          </cell>
          <cell r="BO56"/>
          <cell r="BP56" t="str">
            <v>No</v>
          </cell>
          <cell r="BQ56">
            <v>375</v>
          </cell>
          <cell r="BR56">
            <v>68.8</v>
          </cell>
          <cell r="BS56">
            <v>0</v>
          </cell>
          <cell r="BT56">
            <v>0</v>
          </cell>
          <cell r="BU56">
            <v>0</v>
          </cell>
          <cell r="BV56">
            <v>12944</v>
          </cell>
          <cell r="BW56">
            <v>375</v>
          </cell>
          <cell r="BX56">
            <v>697</v>
          </cell>
          <cell r="BY56" t="str">
            <v>No SOAF</v>
          </cell>
          <cell r="BZ56" t="str">
            <v>No SOAF</v>
          </cell>
          <cell r="CA56">
            <v>49.773699999999998</v>
          </cell>
          <cell r="CB56"/>
          <cell r="CC56" t="str">
            <v>Non priority &gt; 10 spills</v>
          </cell>
          <cell r="CD56" t="str">
            <v>Unlikely - non priority</v>
          </cell>
          <cell r="CE56" t="str">
            <v>No</v>
          </cell>
          <cell r="CF56" t="str">
            <v>No</v>
          </cell>
          <cell r="CG56" t="str">
            <v>No</v>
          </cell>
          <cell r="CH56" t="str">
            <v>No</v>
          </cell>
          <cell r="CI56" t="str">
            <v>No</v>
          </cell>
          <cell r="CK56"/>
          <cell r="CL56" t="str">
            <v>Y</v>
          </cell>
          <cell r="CM56"/>
          <cell r="CN56"/>
          <cell r="CO56" t="str">
            <v>? EDM &lt;10</v>
          </cell>
          <cell r="CP56"/>
          <cell r="CS56">
            <v>21.29</v>
          </cell>
          <cell r="CT56" t="str">
            <v>not yet calculated</v>
          </cell>
          <cell r="CU56">
            <v>0</v>
          </cell>
          <cell r="CV56" t="e">
            <v>#VALUE!</v>
          </cell>
          <cell r="CW56">
            <v>0</v>
          </cell>
          <cell r="CX56"/>
          <cell r="DA56">
            <v>1</v>
          </cell>
          <cell r="DB56">
            <v>0</v>
          </cell>
          <cell r="DC56">
            <v>1</v>
          </cell>
          <cell r="DD56" t="str">
            <v>Tyne2</v>
          </cell>
          <cell r="DE56">
            <v>10000</v>
          </cell>
          <cell r="DF56"/>
        </row>
        <row r="57">
          <cell r="C57" t="str">
            <v>6NW801629</v>
          </cell>
          <cell r="D57" t="str">
            <v>NZ07376302</v>
          </cell>
          <cell r="E57" t="str">
            <v>No</v>
          </cell>
          <cell r="F57">
            <v>407799.00329552998</v>
          </cell>
          <cell r="G57">
            <v>537204.99592471996</v>
          </cell>
          <cell r="H57" t="str">
            <v>06-D13</v>
          </cell>
          <cell r="I57" t="str">
            <v>Wolsingham</v>
          </cell>
          <cell r="J57">
            <v>167</v>
          </cell>
          <cell r="K57" t="str">
            <v>WOLSINGHAM STW</v>
          </cell>
          <cell r="L57" t="str">
            <v>NUMERICAL</v>
          </cell>
          <cell r="M57">
            <v>700</v>
          </cell>
          <cell r="N57">
            <v>48.7</v>
          </cell>
          <cell r="O57">
            <v>454</v>
          </cell>
          <cell r="P57" t="str">
            <v>06-D13_WOLSINGHAM STW_DC_01</v>
          </cell>
          <cell r="Q57" t="str">
            <v>EPRBB3992AT</v>
          </cell>
          <cell r="R57" t="str">
            <v>EPRBB3992AT</v>
          </cell>
          <cell r="S57"/>
          <cell r="T57" t="str">
            <v>SO on sewer network</v>
          </cell>
          <cell r="U57" t="str">
            <v>NZ0779937205</v>
          </cell>
          <cell r="V57" t="str">
            <v>GB103024077520</v>
          </cell>
          <cell r="W57"/>
          <cell r="X57" t="str">
            <v>No</v>
          </cell>
          <cell r="Y57" t="str">
            <v>No</v>
          </cell>
          <cell r="Z57" t="str">
            <v>No</v>
          </cell>
          <cell r="AA57" t="str">
            <v>No</v>
          </cell>
          <cell r="AB57" t="str">
            <v>Waskerley Beck from Source to Wear</v>
          </cell>
          <cell r="AC57" t="str">
            <v>WASKERLEY BECK</v>
          </cell>
          <cell r="AD57" t="str">
            <v>Inland</v>
          </cell>
          <cell r="AE57"/>
          <cell r="AF57"/>
          <cell r="AG57" t="str">
            <v>No</v>
          </cell>
          <cell r="AH57" t="str">
            <v>No</v>
          </cell>
          <cell r="AI57" t="str">
            <v>No</v>
          </cell>
          <cell r="AJ57"/>
          <cell r="AK57"/>
          <cell r="AL57"/>
          <cell r="AM57" t="str">
            <v>No</v>
          </cell>
          <cell r="AO57" t="str">
            <v>No</v>
          </cell>
          <cell r="AS57" t="str">
            <v>No</v>
          </cell>
          <cell r="AT57" t="str">
            <v>No</v>
          </cell>
          <cell r="AU57"/>
          <cell r="AV57" t="str">
            <v>No</v>
          </cell>
          <cell r="AW57" t="str">
            <v xml:space="preserve">No </v>
          </cell>
          <cell r="AY57" t="str">
            <v xml:space="preserve">No </v>
          </cell>
          <cell r="AZ57"/>
          <cell r="BA57" t="str">
            <v>No</v>
          </cell>
          <cell r="BB57" t="str">
            <v>No</v>
          </cell>
          <cell r="BC57" t="str">
            <v>No</v>
          </cell>
          <cell r="BD57" t="str">
            <v>Yes - Model only</v>
          </cell>
          <cell r="BE57">
            <v>8</v>
          </cell>
          <cell r="BF57">
            <v>138</v>
          </cell>
          <cell r="BG57">
            <v>138</v>
          </cell>
          <cell r="BH57" t="str">
            <v>Yes</v>
          </cell>
          <cell r="BI57" t="str">
            <v>N/A</v>
          </cell>
          <cell r="BJ57" t="str">
            <v>6mm</v>
          </cell>
          <cell r="BK57" t="str">
            <v>Yes</v>
          </cell>
          <cell r="BL57">
            <v>515</v>
          </cell>
          <cell r="BM57">
            <v>1000</v>
          </cell>
          <cell r="BN57" t="str">
            <v>Static</v>
          </cell>
          <cell r="BO57"/>
          <cell r="BP57" t="str">
            <v>No</v>
          </cell>
          <cell r="BQ57">
            <v>225</v>
          </cell>
          <cell r="BR57">
            <v>66.900000000000006</v>
          </cell>
          <cell r="BS57">
            <v>0</v>
          </cell>
          <cell r="BT57">
            <v>0</v>
          </cell>
          <cell r="BU57">
            <v>0</v>
          </cell>
          <cell r="BV57">
            <v>1682</v>
          </cell>
          <cell r="BW57">
            <v>44</v>
          </cell>
          <cell r="BX57">
            <v>81</v>
          </cell>
          <cell r="BY57" t="str">
            <v>No SOAF</v>
          </cell>
          <cell r="BZ57" t="str">
            <v>No SOAF</v>
          </cell>
          <cell r="CA57">
            <v>43.723300000000002</v>
          </cell>
          <cell r="CB57"/>
          <cell r="CC57" t="str">
            <v>Non priority &gt; 10 spills</v>
          </cell>
          <cell r="CD57" t="str">
            <v>Unlikely - non priority</v>
          </cell>
          <cell r="CE57" t="str">
            <v>No</v>
          </cell>
          <cell r="CF57" t="str">
            <v>No</v>
          </cell>
          <cell r="CG57" t="str">
            <v>No</v>
          </cell>
          <cell r="CH57" t="str">
            <v>No</v>
          </cell>
          <cell r="CI57" t="str">
            <v>No</v>
          </cell>
          <cell r="CK57"/>
          <cell r="CL57" t="str">
            <v>Y</v>
          </cell>
          <cell r="CM57"/>
          <cell r="CN57"/>
          <cell r="CO57" t="str">
            <v>? EDM &lt;10</v>
          </cell>
          <cell r="CP57"/>
          <cell r="CS57">
            <v>0.11</v>
          </cell>
          <cell r="CT57" t="str">
            <v>not yet calculated</v>
          </cell>
          <cell r="CU57">
            <v>0</v>
          </cell>
          <cell r="CV57" t="e">
            <v>#VALUE!</v>
          </cell>
          <cell r="CW57">
            <v>0</v>
          </cell>
          <cell r="CX57"/>
          <cell r="CY57" t="str">
            <v>Using indicative WB Q95 derived for priority sites</v>
          </cell>
          <cell r="DA57">
            <v>1</v>
          </cell>
          <cell r="DB57">
            <v>0</v>
          </cell>
          <cell r="DC57">
            <v>1</v>
          </cell>
          <cell r="DD57" t="str">
            <v>Wear3</v>
          </cell>
          <cell r="DE57">
            <v>10000</v>
          </cell>
          <cell r="DF57"/>
        </row>
        <row r="58">
          <cell r="C58" t="str">
            <v>6NW800902</v>
          </cell>
          <cell r="D58" t="str">
            <v>NY95658202</v>
          </cell>
          <cell r="E58" t="str">
            <v>No</v>
          </cell>
          <cell r="F58">
            <v>395932.00228357001</v>
          </cell>
          <cell r="G58">
            <v>565115.99648392003</v>
          </cell>
          <cell r="H58" t="str">
            <v>03-D04</v>
          </cell>
          <cell r="I58" t="str">
            <v>Anick &amp; Oakwood</v>
          </cell>
          <cell r="J58">
            <v>159</v>
          </cell>
          <cell r="K58" t="str">
            <v>HEXHAM STW</v>
          </cell>
          <cell r="L58" t="str">
            <v>NUMERICAL</v>
          </cell>
          <cell r="M58">
            <v>4960</v>
          </cell>
          <cell r="N58">
            <v>103.4</v>
          </cell>
          <cell r="O58">
            <v>3378</v>
          </cell>
          <cell r="P58" t="str">
            <v>03-D04_HEXHAM STW_DC_05</v>
          </cell>
          <cell r="Q58" t="str">
            <v>233/1242</v>
          </cell>
          <cell r="R58" t="str">
            <v>233/1242</v>
          </cell>
          <cell r="S58"/>
          <cell r="T58" t="str">
            <v>SO on sewer network</v>
          </cell>
          <cell r="U58" t="str">
            <v>NY9593265116</v>
          </cell>
          <cell r="V58" t="str">
            <v>GB103023075801</v>
          </cell>
          <cell r="W58"/>
          <cell r="X58" t="str">
            <v>No</v>
          </cell>
          <cell r="Y58" t="str">
            <v>No</v>
          </cell>
          <cell r="Z58" t="str">
            <v>No</v>
          </cell>
          <cell r="AA58" t="str">
            <v>No</v>
          </cell>
          <cell r="AB58" t="str">
            <v>Tyne from Watersmeet to Tidal Limit</v>
          </cell>
          <cell r="AC58" t="str">
            <v>UNNAMED TRIB RIVER TYNE</v>
          </cell>
          <cell r="AD58" t="str">
            <v>Inland</v>
          </cell>
          <cell r="AE58"/>
          <cell r="AF58"/>
          <cell r="AG58" t="str">
            <v>No</v>
          </cell>
          <cell r="AH58" t="str">
            <v>No</v>
          </cell>
          <cell r="AI58" t="str">
            <v>No</v>
          </cell>
          <cell r="AJ58"/>
          <cell r="AK58"/>
          <cell r="AL58"/>
          <cell r="AM58" t="str">
            <v>No</v>
          </cell>
          <cell r="AO58" t="str">
            <v>No</v>
          </cell>
          <cell r="AS58" t="str">
            <v>No</v>
          </cell>
          <cell r="AT58" t="str">
            <v>No</v>
          </cell>
          <cell r="AU58"/>
          <cell r="AV58" t="str">
            <v>No</v>
          </cell>
          <cell r="AW58" t="str">
            <v xml:space="preserve">No </v>
          </cell>
          <cell r="AY58" t="str">
            <v xml:space="preserve">No </v>
          </cell>
          <cell r="AZ58"/>
          <cell r="BA58" t="str">
            <v>No</v>
          </cell>
          <cell r="BB58" t="str">
            <v>No</v>
          </cell>
          <cell r="BC58" t="str">
            <v>No</v>
          </cell>
          <cell r="BD58" t="str">
            <v>Yes - EDM and Model</v>
          </cell>
          <cell r="BE58">
            <v>28</v>
          </cell>
          <cell r="BF58">
            <v>88</v>
          </cell>
          <cell r="BG58">
            <v>88</v>
          </cell>
          <cell r="BH58" t="str">
            <v>Yes</v>
          </cell>
          <cell r="BI58" t="str">
            <v>N/A</v>
          </cell>
          <cell r="BJ58" t="str">
            <v>6mm</v>
          </cell>
          <cell r="BK58" t="str">
            <v>Yes</v>
          </cell>
          <cell r="BL58">
            <v>1450</v>
          </cell>
          <cell r="BM58">
            <v>2000</v>
          </cell>
          <cell r="BN58" t="str">
            <v>Static</v>
          </cell>
          <cell r="BO58"/>
          <cell r="BP58" t="str">
            <v>No</v>
          </cell>
          <cell r="BQ58">
            <v>150</v>
          </cell>
          <cell r="BR58">
            <v>24.2</v>
          </cell>
          <cell r="BS58">
            <v>0</v>
          </cell>
          <cell r="BT58">
            <v>0</v>
          </cell>
          <cell r="BU58">
            <v>0</v>
          </cell>
          <cell r="BV58">
            <v>5883</v>
          </cell>
          <cell r="BW58">
            <v>167</v>
          </cell>
          <cell r="BX58">
            <v>265</v>
          </cell>
          <cell r="BY58" t="str">
            <v>No SOAF</v>
          </cell>
          <cell r="BZ58" t="str">
            <v>No SOAF</v>
          </cell>
          <cell r="CA58">
            <v>167.19900000000001</v>
          </cell>
          <cell r="CB58"/>
          <cell r="CC58" t="str">
            <v>Non priority &gt; 10 spills</v>
          </cell>
          <cell r="CD58" t="str">
            <v>Unlikely - non priority</v>
          </cell>
          <cell r="CE58" t="str">
            <v>No</v>
          </cell>
          <cell r="CF58" t="str">
            <v>No</v>
          </cell>
          <cell r="CG58" t="str">
            <v>No</v>
          </cell>
          <cell r="CH58" t="str">
            <v>No</v>
          </cell>
          <cell r="CI58" t="str">
            <v>No</v>
          </cell>
          <cell r="CK58"/>
          <cell r="CL58" t="str">
            <v>Y</v>
          </cell>
          <cell r="CM58"/>
          <cell r="CN58"/>
          <cell r="CO58" t="str">
            <v>Y</v>
          </cell>
          <cell r="CP58"/>
          <cell r="CS58">
            <v>0.64</v>
          </cell>
          <cell r="CT58">
            <v>4.9260000000000002</v>
          </cell>
          <cell r="CU58">
            <v>4.9260000000000002</v>
          </cell>
          <cell r="CV58">
            <v>7696.875</v>
          </cell>
          <cell r="CW58">
            <v>7696.875</v>
          </cell>
          <cell r="CX58"/>
          <cell r="CY58" t="str">
            <v>Using indicative WB Q95 derived for priority sites</v>
          </cell>
          <cell r="DA58">
            <v>1</v>
          </cell>
          <cell r="DB58" t="str">
            <v>Yes</v>
          </cell>
          <cell r="DC58" t="str">
            <v>Dilution assessment</v>
          </cell>
          <cell r="DD58" t="str">
            <v>Tyne1</v>
          </cell>
          <cell r="DE58">
            <v>100</v>
          </cell>
          <cell r="DF58"/>
        </row>
        <row r="59">
          <cell r="C59" t="str">
            <v>6NW800245</v>
          </cell>
          <cell r="D59" t="str">
            <v>NZ16527601</v>
          </cell>
          <cell r="E59" t="str">
            <v>No</v>
          </cell>
          <cell r="F59">
            <v>416706.00263701001</v>
          </cell>
          <cell r="G59">
            <v>552606.99714772997</v>
          </cell>
          <cell r="H59" t="str">
            <v>04-D08</v>
          </cell>
          <cell r="I59" t="str">
            <v>Annfield Plain &amp; Stanley</v>
          </cell>
          <cell r="J59">
            <v>1481</v>
          </cell>
          <cell r="K59" t="str">
            <v>EAST TANFIELD STW</v>
          </cell>
          <cell r="L59" t="str">
            <v>NUMERICAL</v>
          </cell>
          <cell r="M59">
            <v>5915</v>
          </cell>
          <cell r="N59">
            <v>161</v>
          </cell>
          <cell r="O59">
            <v>5489</v>
          </cell>
          <cell r="P59" t="str">
            <v>04-D08_04-D08_DC_05</v>
          </cell>
          <cell r="Q59" t="str">
            <v>EPRBB3491WR</v>
          </cell>
          <cell r="R59" t="str">
            <v>EPRBB3491WR</v>
          </cell>
          <cell r="S59"/>
          <cell r="T59" t="str">
            <v>SO on sewer network</v>
          </cell>
          <cell r="U59" t="str">
            <v>NZ1670652607</v>
          </cell>
          <cell r="V59" t="str">
            <v>GB103023075670</v>
          </cell>
          <cell r="W59"/>
          <cell r="X59" t="str">
            <v>No</v>
          </cell>
          <cell r="Y59" t="str">
            <v>No</v>
          </cell>
          <cell r="Z59" t="str">
            <v>No</v>
          </cell>
          <cell r="AA59" t="str">
            <v>No</v>
          </cell>
          <cell r="AB59" t="str">
            <v>Team from Source to Tyne</v>
          </cell>
          <cell r="AC59" t="str">
            <v>CARRMYERS BURN</v>
          </cell>
          <cell r="AD59" t="str">
            <v>Inland</v>
          </cell>
          <cell r="AE59"/>
          <cell r="AF59"/>
          <cell r="AG59" t="str">
            <v>No</v>
          </cell>
          <cell r="AH59" t="str">
            <v>No</v>
          </cell>
          <cell r="AI59" t="str">
            <v>No</v>
          </cell>
          <cell r="AJ59"/>
          <cell r="AK59"/>
          <cell r="AL59"/>
          <cell r="AM59" t="str">
            <v>No</v>
          </cell>
          <cell r="AO59" t="str">
            <v>No</v>
          </cell>
          <cell r="AS59" t="str">
            <v>No</v>
          </cell>
          <cell r="AT59" t="str">
            <v>No</v>
          </cell>
          <cell r="AU59"/>
          <cell r="AV59" t="str">
            <v>No</v>
          </cell>
          <cell r="AW59" t="str">
            <v xml:space="preserve">No </v>
          </cell>
          <cell r="AY59" t="str">
            <v xml:space="preserve">No </v>
          </cell>
          <cell r="BA59" t="str">
            <v>No</v>
          </cell>
          <cell r="BB59" t="str">
            <v>No</v>
          </cell>
          <cell r="BC59" t="str">
            <v>No</v>
          </cell>
          <cell r="BD59" t="str">
            <v>No</v>
          </cell>
          <cell r="BE59">
            <v>9</v>
          </cell>
          <cell r="BF59">
            <v>1</v>
          </cell>
          <cell r="BG59">
            <v>1</v>
          </cell>
          <cell r="BH59" t="str">
            <v>Yes</v>
          </cell>
          <cell r="BI59" t="str">
            <v>N/A</v>
          </cell>
          <cell r="BJ59" t="str">
            <v>No</v>
          </cell>
          <cell r="BK59" t="str">
            <v>No</v>
          </cell>
          <cell r="BL59" t="str">
            <v>-</v>
          </cell>
          <cell r="BM59" t="str">
            <v>-</v>
          </cell>
          <cell r="BN59" t="str">
            <v>Unscreened</v>
          </cell>
          <cell r="BO59"/>
          <cell r="BP59" t="str">
            <v>Yes</v>
          </cell>
          <cell r="BQ59" t="str">
            <v>Unknown</v>
          </cell>
          <cell r="BR59">
            <v>18.5</v>
          </cell>
          <cell r="BS59">
            <v>0</v>
          </cell>
          <cell r="BT59">
            <v>0</v>
          </cell>
          <cell r="BU59">
            <v>0</v>
          </cell>
          <cell r="BV59">
            <v>3</v>
          </cell>
          <cell r="BW59">
            <v>0</v>
          </cell>
          <cell r="BX59">
            <v>0</v>
          </cell>
          <cell r="BY59" t="str">
            <v>No SOAF</v>
          </cell>
          <cell r="BZ59" t="str">
            <v>No SOAF</v>
          </cell>
          <cell r="CA59">
            <v>0</v>
          </cell>
          <cell r="CB59"/>
          <cell r="CC59" t="str">
            <v>Non Priority &lt;10 spills</v>
          </cell>
          <cell r="CD59" t="str">
            <v>No - low prioity &lt;10 spills</v>
          </cell>
          <cell r="CE59" t="str">
            <v>Yes</v>
          </cell>
          <cell r="CF59" t="str">
            <v>No</v>
          </cell>
          <cell r="CG59" t="str">
            <v>No</v>
          </cell>
          <cell r="CH59" t="str">
            <v>No</v>
          </cell>
          <cell r="CI59" t="str">
            <v>No</v>
          </cell>
          <cell r="CK59"/>
          <cell r="CL59" t="str">
            <v>Y</v>
          </cell>
          <cell r="CM59"/>
          <cell r="CN59"/>
          <cell r="CO59" t="str">
            <v>N (&lt;10 Spills)</v>
          </cell>
          <cell r="CP59" t="str">
            <v>Y</v>
          </cell>
          <cell r="CR59" t="str">
            <v>LOW DILUTION</v>
          </cell>
          <cell r="CS59">
            <v>4.24</v>
          </cell>
          <cell r="CT59" t="str">
            <v>not yet calculated</v>
          </cell>
          <cell r="CU59">
            <v>3.0000000000000001E-3</v>
          </cell>
          <cell r="CV59" t="e">
            <v>#VALUE!</v>
          </cell>
          <cell r="CW59">
            <v>0.70754716981132082</v>
          </cell>
          <cell r="CX59"/>
          <cell r="CY59" t="str">
            <v>Using indicative WB Q95 derived for priority sites</v>
          </cell>
          <cell r="DA59">
            <v>1</v>
          </cell>
          <cell r="DB59" t="str">
            <v>No</v>
          </cell>
          <cell r="DC59">
            <v>1</v>
          </cell>
          <cell r="DD59" t="str">
            <v>Upper Team and tribs</v>
          </cell>
          <cell r="DE59">
            <v>10000</v>
          </cell>
          <cell r="DF59"/>
        </row>
        <row r="60">
          <cell r="C60" t="str">
            <v>6NW800335</v>
          </cell>
          <cell r="D60" t="str">
            <v>NZ27730701</v>
          </cell>
          <cell r="E60" t="str">
            <v>No</v>
          </cell>
          <cell r="F60">
            <v>427022.00047005998</v>
          </cell>
          <cell r="G60">
            <v>573776.99729822995</v>
          </cell>
          <cell r="H60" t="str">
            <v>05-D01</v>
          </cell>
          <cell r="I60" t="str">
            <v>Seaton Valley</v>
          </cell>
          <cell r="J60">
            <v>2954</v>
          </cell>
          <cell r="K60" t="str">
            <v>HOWDON STW</v>
          </cell>
          <cell r="L60" t="str">
            <v>NUMERICAL</v>
          </cell>
          <cell r="M60">
            <v>229720</v>
          </cell>
          <cell r="N60">
            <v>4500</v>
          </cell>
          <cell r="O60">
            <v>215905</v>
          </cell>
          <cell r="P60" t="str">
            <v>05-D01_A-Leg_DC_02</v>
          </cell>
          <cell r="Q60" t="str">
            <v>226/1261</v>
          </cell>
          <cell r="R60" t="str">
            <v>226/1261</v>
          </cell>
          <cell r="S60"/>
          <cell r="T60" t="str">
            <v>SO on sewer network</v>
          </cell>
          <cell r="U60" t="str">
            <v>NZ2702273777</v>
          </cell>
          <cell r="V60" t="str">
            <v>GB103022076190</v>
          </cell>
          <cell r="W60"/>
          <cell r="X60" t="str">
            <v>Sewage discharge (intermittent)</v>
          </cell>
          <cell r="Y60" t="str">
            <v>No</v>
          </cell>
          <cell r="Z60" t="str">
            <v>No</v>
          </cell>
          <cell r="AA60" t="str">
            <v>No</v>
          </cell>
          <cell r="AB60" t="str">
            <v>Seaton Burn from Source to Tidal Limit</v>
          </cell>
          <cell r="AC60" t="str">
            <v>SEATON BURN</v>
          </cell>
          <cell r="AD60" t="str">
            <v>Inland</v>
          </cell>
          <cell r="AE60"/>
          <cell r="AF60"/>
          <cell r="AG60" t="str">
            <v>Suspected</v>
          </cell>
          <cell r="AH60" t="str">
            <v>No</v>
          </cell>
          <cell r="AI60" t="str">
            <v>No</v>
          </cell>
          <cell r="AJ60"/>
          <cell r="AK60"/>
          <cell r="AL60"/>
          <cell r="AM60" t="str">
            <v>No</v>
          </cell>
          <cell r="AO60" t="str">
            <v>No</v>
          </cell>
          <cell r="AS60" t="str">
            <v>No</v>
          </cell>
          <cell r="AT60" t="str">
            <v>No</v>
          </cell>
          <cell r="AU60"/>
          <cell r="AV60" t="str">
            <v>No</v>
          </cell>
          <cell r="AW60" t="str">
            <v xml:space="preserve">No </v>
          </cell>
          <cell r="AY60" t="str">
            <v xml:space="preserve">No </v>
          </cell>
          <cell r="BA60" t="str">
            <v>No</v>
          </cell>
          <cell r="BB60" t="str">
            <v>No</v>
          </cell>
          <cell r="BC60" t="str">
            <v>No</v>
          </cell>
          <cell r="BD60" t="str">
            <v>No</v>
          </cell>
          <cell r="BE60">
            <v>0</v>
          </cell>
          <cell r="BF60">
            <v>1</v>
          </cell>
          <cell r="BG60" t="e">
            <v>#N/A</v>
          </cell>
          <cell r="BH60" t="e">
            <v>#N/A</v>
          </cell>
          <cell r="BI60" t="str">
            <v>N/A</v>
          </cell>
          <cell r="BJ60" t="str">
            <v>No</v>
          </cell>
          <cell r="BK60" t="str">
            <v>No</v>
          </cell>
          <cell r="BL60" t="str">
            <v>-</v>
          </cell>
          <cell r="BM60" t="str">
            <v>-</v>
          </cell>
          <cell r="BN60" t="str">
            <v>Unscreened</v>
          </cell>
          <cell r="BO60"/>
          <cell r="BP60" t="str">
            <v>Yes</v>
          </cell>
          <cell r="BQ60">
            <v>300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 t="e">
            <v>#N/A</v>
          </cell>
          <cell r="BW60">
            <v>0</v>
          </cell>
          <cell r="BX60">
            <v>0</v>
          </cell>
          <cell r="BY60" t="str">
            <v>No SOAF</v>
          </cell>
          <cell r="BZ60" t="str">
            <v>No SOAF</v>
          </cell>
          <cell r="CA60">
            <v>0</v>
          </cell>
          <cell r="CB60"/>
          <cell r="CC60" t="str">
            <v>Non Priority &lt;10 spills</v>
          </cell>
          <cell r="CD60" t="str">
            <v>No - low prioity &lt;10 spills</v>
          </cell>
          <cell r="CE60" t="str">
            <v>Yes</v>
          </cell>
          <cell r="CF60" t="str">
            <v>No</v>
          </cell>
          <cell r="CG60" t="str">
            <v>No</v>
          </cell>
          <cell r="CH60" t="str">
            <v>No</v>
          </cell>
          <cell r="CI60" t="str">
            <v>No</v>
          </cell>
          <cell r="CK60"/>
          <cell r="CL60" t="str">
            <v>Y</v>
          </cell>
          <cell r="CM60"/>
          <cell r="CN60"/>
          <cell r="CO60" t="str">
            <v>N (&lt;10 Spills)</v>
          </cell>
          <cell r="CP60" t="str">
            <v>Y</v>
          </cell>
          <cell r="CS60"/>
          <cell r="CT60" t="str">
            <v>not yet calculated</v>
          </cell>
          <cell r="CU60">
            <v>0</v>
          </cell>
          <cell r="CV60" t="e">
            <v>#VALUE!</v>
          </cell>
          <cell r="CW60">
            <v>0</v>
          </cell>
          <cell r="CX60"/>
          <cell r="CY60" t="str">
            <v>Using indicative WB Q95 derived for priority sites</v>
          </cell>
          <cell r="DA60">
            <v>3</v>
          </cell>
          <cell r="DB60" t="str">
            <v>No - WFD_INV_MOD</v>
          </cell>
          <cell r="DC60">
            <v>3</v>
          </cell>
          <cell r="DD60" t="str">
            <v>Seaton Burn3</v>
          </cell>
          <cell r="DE60">
            <v>21000</v>
          </cell>
          <cell r="DF60"/>
        </row>
        <row r="61">
          <cell r="C61" t="str">
            <v>6NW800327</v>
          </cell>
          <cell r="D61" t="str">
            <v>NZ26737606</v>
          </cell>
          <cell r="E61" t="str">
            <v>No</v>
          </cell>
          <cell r="F61">
            <v>426914.99606709002</v>
          </cell>
          <cell r="G61">
            <v>573580.00368705997</v>
          </cell>
          <cell r="H61" t="str">
            <v>05-D01</v>
          </cell>
          <cell r="I61" t="str">
            <v>Seaton Valley</v>
          </cell>
          <cell r="J61">
            <v>2954</v>
          </cell>
          <cell r="K61" t="str">
            <v>HOWDON STW</v>
          </cell>
          <cell r="L61" t="str">
            <v>NUMERICAL</v>
          </cell>
          <cell r="M61">
            <v>229720</v>
          </cell>
          <cell r="N61">
            <v>4500</v>
          </cell>
          <cell r="O61">
            <v>215905</v>
          </cell>
          <cell r="P61" t="str">
            <v>tbc</v>
          </cell>
          <cell r="Q61" t="str">
            <v>226/G/0058</v>
          </cell>
          <cell r="R61" t="str">
            <v>226/G/0058</v>
          </cell>
          <cell r="S61"/>
          <cell r="T61" t="str">
            <v>SO on sewer network</v>
          </cell>
          <cell r="U61" t="str">
            <v>NZ2691573580</v>
          </cell>
          <cell r="V61" t="str">
            <v>GB103022076190</v>
          </cell>
          <cell r="W61"/>
          <cell r="X61" t="str">
            <v>Sewage discharge (intermittent)</v>
          </cell>
          <cell r="Y61" t="str">
            <v>No</v>
          </cell>
          <cell r="Z61" t="str">
            <v>No</v>
          </cell>
          <cell r="AA61" t="str">
            <v>No</v>
          </cell>
          <cell r="AB61" t="str">
            <v>Seaton Burn from Source to Tidal Limit</v>
          </cell>
          <cell r="AC61" t="str">
            <v>Seaton Burn</v>
          </cell>
          <cell r="AD61" t="str">
            <v>Inland</v>
          </cell>
          <cell r="AE61"/>
          <cell r="AF61"/>
          <cell r="AG61" t="str">
            <v>Suspected</v>
          </cell>
          <cell r="AH61" t="str">
            <v>No</v>
          </cell>
          <cell r="AI61" t="str">
            <v>No</v>
          </cell>
          <cell r="AJ61"/>
          <cell r="AK61"/>
          <cell r="AL61"/>
          <cell r="AM61" t="str">
            <v>No</v>
          </cell>
          <cell r="AO61" t="str">
            <v>No</v>
          </cell>
          <cell r="AS61" t="str">
            <v>No</v>
          </cell>
          <cell r="AT61" t="str">
            <v>No</v>
          </cell>
          <cell r="AU61"/>
          <cell r="AV61" t="str">
            <v>No</v>
          </cell>
          <cell r="AW61" t="str">
            <v xml:space="preserve">No </v>
          </cell>
          <cell r="AY61" t="str">
            <v xml:space="preserve">No </v>
          </cell>
          <cell r="BA61" t="str">
            <v>No</v>
          </cell>
          <cell r="BB61" t="str">
            <v>No</v>
          </cell>
          <cell r="BC61" t="str">
            <v>No</v>
          </cell>
          <cell r="BD61" t="str">
            <v>No</v>
          </cell>
          <cell r="BE61" t="str">
            <v>No available data</v>
          </cell>
          <cell r="BF61">
            <v>0</v>
          </cell>
          <cell r="BG61" t="e">
            <v>#N/A</v>
          </cell>
          <cell r="BH61" t="e">
            <v>#N/A</v>
          </cell>
          <cell r="BI61" t="str">
            <v>N/A</v>
          </cell>
          <cell r="BJ61" t="str">
            <v>No</v>
          </cell>
          <cell r="BK61" t="str">
            <v>No</v>
          </cell>
          <cell r="BL61" t="str">
            <v>-</v>
          </cell>
          <cell r="BM61" t="str">
            <v>-</v>
          </cell>
          <cell r="BN61" t="str">
            <v>Unscreened</v>
          </cell>
          <cell r="BO61"/>
          <cell r="BP61" t="str">
            <v>Yes</v>
          </cell>
          <cell r="BQ61">
            <v>300</v>
          </cell>
          <cell r="BR61" t="str">
            <v>tbc</v>
          </cell>
          <cell r="BS61">
            <v>0</v>
          </cell>
          <cell r="BT61">
            <v>0</v>
          </cell>
          <cell r="BU61">
            <v>0</v>
          </cell>
          <cell r="BV61" t="e">
            <v>#N/A</v>
          </cell>
          <cell r="BW61">
            <v>0</v>
          </cell>
          <cell r="BX61">
            <v>0</v>
          </cell>
          <cell r="BY61" t="str">
            <v>No SOAF</v>
          </cell>
          <cell r="BZ61" t="str">
            <v>No SOAF</v>
          </cell>
          <cell r="CA61" t="e">
            <v>#N/A</v>
          </cell>
          <cell r="CB61"/>
          <cell r="CC61" t="str">
            <v>Non Priority &lt;10 spills</v>
          </cell>
          <cell r="CD61" t="str">
            <v>No - low prioity &lt;10 spills</v>
          </cell>
          <cell r="CE61" t="str">
            <v>Yes</v>
          </cell>
          <cell r="CF61" t="str">
            <v>No</v>
          </cell>
          <cell r="CG61" t="str">
            <v>No</v>
          </cell>
          <cell r="CH61" t="str">
            <v>No</v>
          </cell>
          <cell r="CI61" t="str">
            <v>No</v>
          </cell>
          <cell r="CK61"/>
          <cell r="CL61" t="str">
            <v>Y</v>
          </cell>
          <cell r="CM61"/>
          <cell r="CN61"/>
          <cell r="CO61" t="str">
            <v>No EDM</v>
          </cell>
          <cell r="CP61" t="str">
            <v>Y</v>
          </cell>
          <cell r="CS61">
            <v>0.28000000000000003</v>
          </cell>
          <cell r="CT61" t="str">
            <v>not yet calculated</v>
          </cell>
          <cell r="CU61">
            <v>0</v>
          </cell>
          <cell r="CV61" t="e">
            <v>#VALUE!</v>
          </cell>
          <cell r="CW61">
            <v>0</v>
          </cell>
          <cell r="CX61"/>
          <cell r="CY61" t="str">
            <v>Using indicative WB Q95 derived for priority sites</v>
          </cell>
          <cell r="DA61">
            <v>3</v>
          </cell>
          <cell r="DB61" t="str">
            <v>No - WFD_INV_MOD</v>
          </cell>
          <cell r="DC61">
            <v>3</v>
          </cell>
          <cell r="DD61" t="str">
            <v>Seaton Burn3</v>
          </cell>
          <cell r="DE61">
            <v>21000</v>
          </cell>
          <cell r="DF61"/>
        </row>
        <row r="62">
          <cell r="C62" t="str">
            <v>6NW801114</v>
          </cell>
          <cell r="D62" t="str">
            <v>NZ20530918</v>
          </cell>
          <cell r="E62" t="str">
            <v>No</v>
          </cell>
          <cell r="F62">
            <v>419675.99732154002</v>
          </cell>
          <cell r="G62">
            <v>554169.99974290002</v>
          </cell>
          <cell r="H62" t="str">
            <v>04-D08</v>
          </cell>
          <cell r="I62" t="str">
            <v>Annfield Plain &amp; Stanley</v>
          </cell>
          <cell r="J62">
            <v>1481</v>
          </cell>
          <cell r="K62" t="str">
            <v>EAST TANFIELD STW</v>
          </cell>
          <cell r="L62" t="str">
            <v>NUMERICAL</v>
          </cell>
          <cell r="M62">
            <v>5915</v>
          </cell>
          <cell r="N62">
            <v>161</v>
          </cell>
          <cell r="O62">
            <v>5489</v>
          </cell>
          <cell r="P62" t="str">
            <v>04-D08_04-D08_DC_08</v>
          </cell>
          <cell r="Q62" t="str">
            <v>EPRBP3427GC</v>
          </cell>
          <cell r="R62" t="str">
            <v>EPRBP3427GC</v>
          </cell>
          <cell r="S62"/>
          <cell r="T62" t="str">
            <v>SO on sewer network</v>
          </cell>
          <cell r="U62" t="str">
            <v>NZ1967654170</v>
          </cell>
          <cell r="V62" t="str">
            <v>GB103023075670</v>
          </cell>
          <cell r="W62"/>
          <cell r="X62" t="str">
            <v>No</v>
          </cell>
          <cell r="Y62" t="str">
            <v>No</v>
          </cell>
          <cell r="Z62" t="str">
            <v>No</v>
          </cell>
          <cell r="AA62" t="str">
            <v>No</v>
          </cell>
          <cell r="AB62" t="str">
            <v>Team from Source to Tyne</v>
          </cell>
          <cell r="AC62" t="str">
            <v>Houghwell Burn</v>
          </cell>
          <cell r="AD62" t="str">
            <v>Inland</v>
          </cell>
          <cell r="AE62"/>
          <cell r="AF62"/>
          <cell r="AG62" t="str">
            <v>No</v>
          </cell>
          <cell r="AH62" t="str">
            <v>No</v>
          </cell>
          <cell r="AI62" t="str">
            <v>No</v>
          </cell>
          <cell r="AJ62"/>
          <cell r="AK62"/>
          <cell r="AL62"/>
          <cell r="AM62" t="str">
            <v>No</v>
          </cell>
          <cell r="AO62" t="str">
            <v>No</v>
          </cell>
          <cell r="AS62" t="str">
            <v>No</v>
          </cell>
          <cell r="AT62" t="str">
            <v>No</v>
          </cell>
          <cell r="AU62"/>
          <cell r="AV62" t="str">
            <v>No</v>
          </cell>
          <cell r="AW62" t="str">
            <v xml:space="preserve">No </v>
          </cell>
          <cell r="AY62" t="str">
            <v xml:space="preserve">No </v>
          </cell>
          <cell r="BA62" t="str">
            <v>No</v>
          </cell>
          <cell r="BB62" t="str">
            <v>No</v>
          </cell>
          <cell r="BC62" t="str">
            <v>No</v>
          </cell>
          <cell r="BD62" t="str">
            <v>No</v>
          </cell>
          <cell r="BE62">
            <v>3</v>
          </cell>
          <cell r="BF62">
            <v>2</v>
          </cell>
          <cell r="BG62">
            <v>2</v>
          </cell>
          <cell r="BH62" t="str">
            <v>Yes</v>
          </cell>
          <cell r="BI62" t="str">
            <v>N/A</v>
          </cell>
          <cell r="BJ62" t="str">
            <v>Unknown</v>
          </cell>
          <cell r="BK62" t="str">
            <v>Yes</v>
          </cell>
          <cell r="BL62">
            <v>1800</v>
          </cell>
          <cell r="BM62">
            <v>1000</v>
          </cell>
          <cell r="BN62" t="str">
            <v>Unscreened</v>
          </cell>
          <cell r="BO62"/>
          <cell r="BP62" t="str">
            <v>Yes</v>
          </cell>
          <cell r="BQ62">
            <v>750</v>
          </cell>
          <cell r="BR62">
            <v>347.8</v>
          </cell>
          <cell r="BS62">
            <v>0</v>
          </cell>
          <cell r="BT62">
            <v>0</v>
          </cell>
          <cell r="BU62">
            <v>0</v>
          </cell>
          <cell r="BV62">
            <v>394</v>
          </cell>
          <cell r="BW62">
            <v>0</v>
          </cell>
          <cell r="BX62">
            <v>0</v>
          </cell>
          <cell r="BY62" t="str">
            <v>No SOAF</v>
          </cell>
          <cell r="BZ62" t="str">
            <v>No SOAF</v>
          </cell>
          <cell r="CA62">
            <v>0</v>
          </cell>
          <cell r="CB62"/>
          <cell r="CC62" t="str">
            <v>Non Priority &lt;10 spills</v>
          </cell>
          <cell r="CD62" t="str">
            <v>No - low prioity &lt;10 spills</v>
          </cell>
          <cell r="CE62" t="str">
            <v>Yes</v>
          </cell>
          <cell r="CF62" t="str">
            <v>No</v>
          </cell>
          <cell r="CG62" t="str">
            <v>No</v>
          </cell>
          <cell r="CH62" t="str">
            <v>No</v>
          </cell>
          <cell r="CI62" t="str">
            <v>No</v>
          </cell>
          <cell r="CK62"/>
          <cell r="CL62" t="str">
            <v>Y</v>
          </cell>
          <cell r="CM62"/>
          <cell r="CN62"/>
          <cell r="CO62" t="str">
            <v>N (&lt;10 Spills)</v>
          </cell>
          <cell r="CP62" t="str">
            <v>Y</v>
          </cell>
          <cell r="CR62" t="str">
            <v>LOW DILUTION</v>
          </cell>
          <cell r="CS62">
            <v>5.91</v>
          </cell>
          <cell r="CT62" t="str">
            <v>not yet calculated</v>
          </cell>
          <cell r="CU62">
            <v>8.0000000000000002E-3</v>
          </cell>
          <cell r="CV62" t="e">
            <v>#VALUE!</v>
          </cell>
          <cell r="CW62">
            <v>1.3536379018612521</v>
          </cell>
          <cell r="CX62"/>
          <cell r="CY62" t="str">
            <v>Using indicative WB Q95 derived for priority sites</v>
          </cell>
          <cell r="DA62">
            <v>1</v>
          </cell>
          <cell r="DB62" t="str">
            <v>No</v>
          </cell>
          <cell r="DC62">
            <v>1</v>
          </cell>
          <cell r="DD62" t="str">
            <v>Upper Team and tribs</v>
          </cell>
          <cell r="DE62">
            <v>10000</v>
          </cell>
          <cell r="DF62"/>
        </row>
        <row r="63">
          <cell r="C63" t="str">
            <v>6NW800981</v>
          </cell>
          <cell r="D63" t="str">
            <v>NZ12562909</v>
          </cell>
          <cell r="E63" t="str">
            <v>No</v>
          </cell>
          <cell r="F63">
            <v>412876.99626166001</v>
          </cell>
          <cell r="G63">
            <v>556826.99918471999</v>
          </cell>
          <cell r="H63" t="str">
            <v>04-D10</v>
          </cell>
          <cell r="I63" t="str">
            <v>Chopwell,Blackhall Mill</v>
          </cell>
          <cell r="J63">
            <v>218</v>
          </cell>
          <cell r="K63" t="str">
            <v>CONSETT STW</v>
          </cell>
          <cell r="L63" t="str">
            <v>NUMERICAL</v>
          </cell>
          <cell r="M63">
            <v>12000</v>
          </cell>
          <cell r="N63">
            <v>391</v>
          </cell>
          <cell r="O63">
            <v>8357</v>
          </cell>
          <cell r="P63" t="str">
            <v>04-D10_CONSETT STW_DC_05</v>
          </cell>
          <cell r="Q63" t="str">
            <v>234/1124</v>
          </cell>
          <cell r="R63" t="str">
            <v>234/1124</v>
          </cell>
          <cell r="S63"/>
          <cell r="T63" t="str">
            <v>SO on sewer network</v>
          </cell>
          <cell r="U63" t="str">
            <v>NZ1287756827</v>
          </cell>
          <cell r="V63" t="str">
            <v>GB103023074790</v>
          </cell>
          <cell r="W63"/>
          <cell r="X63" t="str">
            <v>No</v>
          </cell>
          <cell r="Y63" t="str">
            <v>No</v>
          </cell>
          <cell r="Z63" t="str">
            <v>Yes</v>
          </cell>
          <cell r="AA63" t="str">
            <v>Yes</v>
          </cell>
          <cell r="AB63" t="str">
            <v>Derwent from Burnhope Burn to River Tyne</v>
          </cell>
          <cell r="AC63" t="str">
            <v>RIVER DERWENT</v>
          </cell>
          <cell r="AD63" t="str">
            <v>Inland</v>
          </cell>
          <cell r="AE63"/>
          <cell r="AF63"/>
          <cell r="AG63" t="str">
            <v>No</v>
          </cell>
          <cell r="AH63" t="str">
            <v>No</v>
          </cell>
          <cell r="AI63" t="str">
            <v>Yes</v>
          </cell>
          <cell r="AJ63" t="str">
            <v>Very Low</v>
          </cell>
          <cell r="AK63" t="str">
            <v>-</v>
          </cell>
          <cell r="AL63" t="str">
            <v>Yes</v>
          </cell>
          <cell r="AM63" t="str">
            <v>No</v>
          </cell>
          <cell r="AO63" t="str">
            <v>No</v>
          </cell>
          <cell r="AS63" t="str">
            <v>No</v>
          </cell>
          <cell r="AT63" t="str">
            <v>Yes</v>
          </cell>
          <cell r="AU63" t="str">
            <v>River Derwent (Northumbria)</v>
          </cell>
          <cell r="AV63" t="str">
            <v>No</v>
          </cell>
          <cell r="AW63" t="str">
            <v xml:space="preserve">No </v>
          </cell>
          <cell r="AY63" t="str">
            <v xml:space="preserve">No </v>
          </cell>
          <cell r="AZ63"/>
          <cell r="BA63" t="str">
            <v>No</v>
          </cell>
          <cell r="BB63" t="str">
            <v>No</v>
          </cell>
          <cell r="BC63" t="str">
            <v>No</v>
          </cell>
          <cell r="BD63" t="str">
            <v>Yes - EDM and Model</v>
          </cell>
          <cell r="BE63">
            <v>43</v>
          </cell>
          <cell r="BF63">
            <v>25</v>
          </cell>
          <cell r="BG63">
            <v>25</v>
          </cell>
          <cell r="BH63" t="str">
            <v>Yes</v>
          </cell>
          <cell r="BI63" t="str">
            <v>N/A</v>
          </cell>
          <cell r="BJ63" t="str">
            <v>6mm</v>
          </cell>
          <cell r="BK63" t="str">
            <v>Yes</v>
          </cell>
          <cell r="BL63">
            <v>1105</v>
          </cell>
          <cell r="BM63">
            <v>1500</v>
          </cell>
          <cell r="BN63" t="str">
            <v>Static</v>
          </cell>
          <cell r="BO63"/>
          <cell r="BP63" t="str">
            <v>No</v>
          </cell>
          <cell r="BQ63">
            <v>600</v>
          </cell>
          <cell r="BR63">
            <v>229.4</v>
          </cell>
          <cell r="BS63">
            <v>3</v>
          </cell>
          <cell r="BT63">
            <v>0</v>
          </cell>
          <cell r="BU63">
            <v>0</v>
          </cell>
          <cell r="BV63">
            <v>5483</v>
          </cell>
          <cell r="BW63">
            <v>177</v>
          </cell>
          <cell r="BX63">
            <v>380</v>
          </cell>
          <cell r="BY63">
            <v>14</v>
          </cell>
          <cell r="BZ63">
            <v>308</v>
          </cell>
          <cell r="CA63">
            <v>446.38869999999997</v>
          </cell>
          <cell r="CB63"/>
          <cell r="CC63" t="str">
            <v>Priority Inland &gt;10 spills</v>
          </cell>
          <cell r="CD63" t="str">
            <v>POTENTIAL PR24 (SOAF MODEL)</v>
          </cell>
          <cell r="CE63" t="str">
            <v>No</v>
          </cell>
          <cell r="CF63" t="str">
            <v>No</v>
          </cell>
          <cell r="CG63" t="str">
            <v>No</v>
          </cell>
          <cell r="CH63" t="str">
            <v>No</v>
          </cell>
          <cell r="CI63" t="str">
            <v>No</v>
          </cell>
          <cell r="CJ63"/>
          <cell r="CK63" t="str">
            <v>Y</v>
          </cell>
          <cell r="CL63" t="str">
            <v>Y</v>
          </cell>
          <cell r="CM63" t="str">
            <v>Y (SOAF MODEL)</v>
          </cell>
          <cell r="CN63"/>
          <cell r="CO63" t="str">
            <v>Y</v>
          </cell>
          <cell r="CP63"/>
          <cell r="CQ63"/>
          <cell r="CR63" t="str">
            <v>LOW DILUTION + SOAF IMPACT</v>
          </cell>
          <cell r="CS63">
            <v>1.2</v>
          </cell>
          <cell r="CT63"/>
          <cell r="CU63">
            <v>0.42599999999999999</v>
          </cell>
          <cell r="CV63">
            <v>351.84032914050135</v>
          </cell>
          <cell r="CW63">
            <v>351.84032914050135</v>
          </cell>
          <cell r="CX63">
            <v>10.339506172839506</v>
          </cell>
          <cell r="CZ63" t="str">
            <v>From SOAF</v>
          </cell>
          <cell r="DA63">
            <v>1</v>
          </cell>
          <cell r="DB63" t="str">
            <v>No - composite dilution &lt; 20</v>
          </cell>
          <cell r="DC63" t="str">
            <v>1 (SOAF)</v>
          </cell>
          <cell r="DD63" t="str">
            <v>Derwent2</v>
          </cell>
          <cell r="DE63">
            <v>5000</v>
          </cell>
          <cell r="DF63" t="str">
            <v>Y? LOW DILUTION</v>
          </cell>
        </row>
        <row r="64">
          <cell r="C64" t="str">
            <v>6NW801312</v>
          </cell>
          <cell r="D64" t="str">
            <v>NZ28531301</v>
          </cell>
          <cell r="E64" t="str">
            <v>No</v>
          </cell>
          <cell r="F64">
            <v>428292.00372158003</v>
          </cell>
          <cell r="G64">
            <v>553005.00321968005</v>
          </cell>
          <cell r="H64" t="str">
            <v>07-D04</v>
          </cell>
          <cell r="I64" t="str">
            <v>Chester le Street</v>
          </cell>
          <cell r="J64">
            <v>1441</v>
          </cell>
          <cell r="K64" t="str">
            <v>CHESTER LE STREET STW</v>
          </cell>
          <cell r="L64" t="str">
            <v>NUMERICAL</v>
          </cell>
          <cell r="M64">
            <v>8365</v>
          </cell>
          <cell r="N64" t="str">
            <v>194**</v>
          </cell>
          <cell r="O64">
            <v>6150</v>
          </cell>
          <cell r="P64" t="str">
            <v>07-D04_CHESTER LE STREET STW_DC_11</v>
          </cell>
          <cell r="Q64" t="str">
            <v>245/E/0593</v>
          </cell>
          <cell r="R64" t="str">
            <v>245/E/0593</v>
          </cell>
          <cell r="S64"/>
          <cell r="T64" t="str">
            <v>SO on sewer network</v>
          </cell>
          <cell r="U64" t="str">
            <v>NZ2829253005</v>
          </cell>
          <cell r="V64" t="str">
            <v>GB103024077624</v>
          </cell>
          <cell r="W64"/>
          <cell r="X64" t="str">
            <v>No</v>
          </cell>
          <cell r="Y64" t="str">
            <v>Yes</v>
          </cell>
          <cell r="Z64" t="str">
            <v>No</v>
          </cell>
          <cell r="AA64" t="str">
            <v>Yes</v>
          </cell>
          <cell r="AB64" t="str">
            <v>Wear DS of Lumley Park Burn to Tidal Limit</v>
          </cell>
          <cell r="AC64" t="str">
            <v>TRIB. OF WEAR ESTUARY</v>
          </cell>
          <cell r="AD64" t="str">
            <v>Inland</v>
          </cell>
          <cell r="AE64"/>
          <cell r="AF64"/>
          <cell r="AG64" t="str">
            <v>Yes - Confirmed</v>
          </cell>
          <cell r="AH64" t="str">
            <v>Yes</v>
          </cell>
          <cell r="AI64" t="str">
            <v>Yes</v>
          </cell>
          <cell r="AJ64" t="str">
            <v>Very Low</v>
          </cell>
          <cell r="AK64" t="str">
            <v>-</v>
          </cell>
          <cell r="AL64" t="str">
            <v>No</v>
          </cell>
          <cell r="AM64" t="str">
            <v>No</v>
          </cell>
          <cell r="AO64" t="str">
            <v>No</v>
          </cell>
          <cell r="AS64" t="str">
            <v>No</v>
          </cell>
          <cell r="AT64" t="str">
            <v>Yes</v>
          </cell>
          <cell r="AU64" t="str">
            <v>River Wear</v>
          </cell>
          <cell r="AV64" t="str">
            <v>No</v>
          </cell>
          <cell r="AW64" t="str">
            <v xml:space="preserve">No </v>
          </cell>
          <cell r="AY64" t="str">
            <v xml:space="preserve">No </v>
          </cell>
          <cell r="AZ64"/>
          <cell r="BA64" t="str">
            <v>No</v>
          </cell>
          <cell r="BB64" t="str">
            <v>No</v>
          </cell>
          <cell r="BC64" t="str">
            <v>No</v>
          </cell>
          <cell r="BD64" t="str">
            <v>Yes - EDM and Model</v>
          </cell>
          <cell r="BE64">
            <v>65</v>
          </cell>
          <cell r="BF64">
            <v>13</v>
          </cell>
          <cell r="BG64">
            <v>13</v>
          </cell>
          <cell r="BH64" t="str">
            <v>Yes</v>
          </cell>
          <cell r="BI64" t="str">
            <v>N/A</v>
          </cell>
          <cell r="BJ64" t="str">
            <v>No</v>
          </cell>
          <cell r="BK64" t="str">
            <v>No</v>
          </cell>
          <cell r="BL64" t="str">
            <v>-</v>
          </cell>
          <cell r="BM64" t="str">
            <v>-</v>
          </cell>
          <cell r="BN64" t="str">
            <v>Unscreened</v>
          </cell>
          <cell r="BO64"/>
          <cell r="BP64" t="str">
            <v>Yes</v>
          </cell>
          <cell r="BQ64" t="str">
            <v>Unknown</v>
          </cell>
          <cell r="BR64">
            <v>26.8</v>
          </cell>
          <cell r="BS64">
            <v>3</v>
          </cell>
          <cell r="BT64">
            <v>0</v>
          </cell>
          <cell r="BU64">
            <v>0</v>
          </cell>
          <cell r="BV64">
            <v>213</v>
          </cell>
          <cell r="BW64">
            <v>1</v>
          </cell>
          <cell r="BX64">
            <v>5</v>
          </cell>
          <cell r="BY64">
            <v>3</v>
          </cell>
          <cell r="BZ64" t="str">
            <v>Not available</v>
          </cell>
          <cell r="CA64">
            <v>0.94359999999999999</v>
          </cell>
          <cell r="CB64"/>
          <cell r="CC64" t="str">
            <v>Priority Inland &gt;10 spills</v>
          </cell>
          <cell r="CD64" t="str">
            <v>POTENTIAL PR24 (SOAF MODEL)</v>
          </cell>
          <cell r="CE64" t="str">
            <v>Yes</v>
          </cell>
          <cell r="CF64" t="str">
            <v>Yes</v>
          </cell>
          <cell r="CG64" t="str">
            <v>Yes</v>
          </cell>
          <cell r="CH64" t="str">
            <v>Yes</v>
          </cell>
          <cell r="CI64" t="str">
            <v>Yes</v>
          </cell>
          <cell r="CJ64" t="str">
            <v>Y</v>
          </cell>
          <cell r="CK64"/>
          <cell r="CL64"/>
          <cell r="CM64"/>
          <cell r="CN64"/>
          <cell r="CO64" t="str">
            <v>Y</v>
          </cell>
          <cell r="CP64" t="str">
            <v>Y</v>
          </cell>
          <cell r="CQ64"/>
          <cell r="CR64" t="str">
            <v>RNAG</v>
          </cell>
          <cell r="CS64">
            <v>0.75</v>
          </cell>
          <cell r="CT64"/>
          <cell r="CU64">
            <v>1.641</v>
          </cell>
          <cell r="CV64">
            <v>2126.6666666666665</v>
          </cell>
          <cell r="CW64">
            <v>2126.6666666666665</v>
          </cell>
          <cell r="CX64" t="str">
            <v>not available</v>
          </cell>
          <cell r="CZ64" t="str">
            <v>Q95 is an indicative value for all priority CSOs in the waterbody</v>
          </cell>
          <cell r="DA64">
            <v>1</v>
          </cell>
          <cell r="DB64" t="str">
            <v>Yes</v>
          </cell>
          <cell r="DC64" t="str">
            <v>High Dilution (SOAF)</v>
          </cell>
          <cell r="DD64" t="str">
            <v>Wear14 + tribs</v>
          </cell>
          <cell r="DE64">
            <v>0</v>
          </cell>
          <cell r="DF64"/>
        </row>
        <row r="65">
          <cell r="C65" t="str">
            <v>6NW801000</v>
          </cell>
          <cell r="D65" t="str">
            <v>NZ14592506</v>
          </cell>
          <cell r="E65" t="str">
            <v>No</v>
          </cell>
          <cell r="F65">
            <v>414249.99681645998</v>
          </cell>
          <cell r="G65">
            <v>559540.00259557005</v>
          </cell>
          <cell r="H65" t="str">
            <v>04-D16</v>
          </cell>
          <cell r="I65" t="str">
            <v>Rowlands Gill</v>
          </cell>
          <cell r="J65">
            <v>1074</v>
          </cell>
          <cell r="K65" t="str">
            <v>LOCKHAUGH STW</v>
          </cell>
          <cell r="L65" t="str">
            <v>NUMERICAL</v>
          </cell>
          <cell r="M65">
            <v>3500</v>
          </cell>
          <cell r="N65">
            <v>96</v>
          </cell>
          <cell r="O65">
            <v>2341</v>
          </cell>
          <cell r="P65" t="str">
            <v>04-D16_04-D16_DC_01</v>
          </cell>
          <cell r="Q65" t="str">
            <v>234/1056</v>
          </cell>
          <cell r="R65" t="str">
            <v>234/1056</v>
          </cell>
          <cell r="S65"/>
          <cell r="T65" t="str">
            <v>SO on sewer network</v>
          </cell>
          <cell r="U65" t="str">
            <v>NZ1425059540</v>
          </cell>
          <cell r="V65" t="str">
            <v>GB103023074790</v>
          </cell>
          <cell r="W65"/>
          <cell r="X65" t="str">
            <v>No</v>
          </cell>
          <cell r="Y65" t="str">
            <v>No</v>
          </cell>
          <cell r="Z65" t="str">
            <v>No</v>
          </cell>
          <cell r="AA65" t="str">
            <v>No</v>
          </cell>
          <cell r="AB65" t="str">
            <v>Derwent from Burnhope Burn to River Tyne</v>
          </cell>
          <cell r="AC65" t="str">
            <v>SPEN BURN</v>
          </cell>
          <cell r="AD65" t="str">
            <v>Inland</v>
          </cell>
          <cell r="AE65"/>
          <cell r="AF65"/>
          <cell r="AG65" t="str">
            <v>No</v>
          </cell>
          <cell r="AH65" t="str">
            <v>No</v>
          </cell>
          <cell r="AI65" t="str">
            <v>No</v>
          </cell>
          <cell r="AJ65"/>
          <cell r="AK65"/>
          <cell r="AL65"/>
          <cell r="AM65" t="str">
            <v>No</v>
          </cell>
          <cell r="AO65" t="str">
            <v>No</v>
          </cell>
          <cell r="AS65" t="str">
            <v>No</v>
          </cell>
          <cell r="AT65" t="str">
            <v>No</v>
          </cell>
          <cell r="AU65"/>
          <cell r="AV65" t="str">
            <v>No</v>
          </cell>
          <cell r="AW65" t="str">
            <v xml:space="preserve">No </v>
          </cell>
          <cell r="AY65" t="str">
            <v xml:space="preserve">No </v>
          </cell>
          <cell r="AZ65"/>
          <cell r="BA65" t="str">
            <v>No</v>
          </cell>
          <cell r="BB65" t="str">
            <v>No</v>
          </cell>
          <cell r="BC65" t="str">
            <v>No</v>
          </cell>
          <cell r="BD65" t="str">
            <v>Yes - EDM only</v>
          </cell>
          <cell r="BE65">
            <v>25</v>
          </cell>
          <cell r="BF65">
            <v>8</v>
          </cell>
          <cell r="BG65">
            <v>8</v>
          </cell>
          <cell r="BH65" t="str">
            <v>Yes</v>
          </cell>
          <cell r="BI65" t="str">
            <v>N/A</v>
          </cell>
          <cell r="BJ65" t="str">
            <v>Unknown</v>
          </cell>
          <cell r="BK65" t="str">
            <v>Yes</v>
          </cell>
          <cell r="BL65">
            <v>1400</v>
          </cell>
          <cell r="BM65">
            <v>1500</v>
          </cell>
          <cell r="BN65" t="str">
            <v>Unscreened</v>
          </cell>
          <cell r="BO65"/>
          <cell r="BP65" t="str">
            <v>Yes</v>
          </cell>
          <cell r="BQ65">
            <v>600</v>
          </cell>
          <cell r="BR65">
            <v>326.5</v>
          </cell>
          <cell r="BS65">
            <v>0</v>
          </cell>
          <cell r="BT65">
            <v>0</v>
          </cell>
          <cell r="BU65">
            <v>0</v>
          </cell>
          <cell r="BV65">
            <v>1186</v>
          </cell>
          <cell r="BW65">
            <v>0</v>
          </cell>
          <cell r="BX65">
            <v>38</v>
          </cell>
          <cell r="BY65" t="str">
            <v>No SOAF</v>
          </cell>
          <cell r="BZ65" t="str">
            <v>No SOAF</v>
          </cell>
          <cell r="CA65">
            <v>0</v>
          </cell>
          <cell r="CB65"/>
          <cell r="CC65" t="str">
            <v>Non priority &gt; 10 spills</v>
          </cell>
          <cell r="CD65" t="str">
            <v>Unlikely - non priority</v>
          </cell>
          <cell r="CE65" t="str">
            <v>Yes</v>
          </cell>
          <cell r="CF65" t="str">
            <v>Yes</v>
          </cell>
          <cell r="CG65" t="str">
            <v>Yes</v>
          </cell>
          <cell r="CH65" t="str">
            <v>No</v>
          </cell>
          <cell r="CI65" t="str">
            <v>No</v>
          </cell>
          <cell r="CK65"/>
          <cell r="CL65" t="str">
            <v>Y</v>
          </cell>
          <cell r="CM65"/>
          <cell r="CN65"/>
          <cell r="CO65" t="str">
            <v>Y</v>
          </cell>
          <cell r="CP65" t="str">
            <v>Y</v>
          </cell>
          <cell r="CS65">
            <v>3.28</v>
          </cell>
          <cell r="CT65">
            <v>0.42599999999999999</v>
          </cell>
          <cell r="CU65">
            <v>0.42599999999999999</v>
          </cell>
          <cell r="CV65">
            <v>129.8780487804878</v>
          </cell>
          <cell r="CW65">
            <v>129.8780487804878</v>
          </cell>
          <cell r="CX65"/>
          <cell r="CY65" t="str">
            <v>Using indicative WB Q95 derived for priority sites</v>
          </cell>
          <cell r="DA65">
            <v>1</v>
          </cell>
          <cell r="DB65" t="str">
            <v>Yes</v>
          </cell>
          <cell r="DC65" t="str">
            <v>Dilution assessment</v>
          </cell>
          <cell r="DD65" t="str">
            <v>Spen Burn</v>
          </cell>
          <cell r="DE65">
            <v>100</v>
          </cell>
          <cell r="DF65"/>
        </row>
        <row r="66">
          <cell r="C66" t="str">
            <v>6NW801261</v>
          </cell>
          <cell r="D66" t="str">
            <v>NZ26879306</v>
          </cell>
          <cell r="E66" t="str">
            <v>No</v>
          </cell>
          <cell r="F66">
            <v>427079.99622983998</v>
          </cell>
          <cell r="G66">
            <v>586616.00217131001</v>
          </cell>
          <cell r="H66" t="str">
            <v>02-D45</v>
          </cell>
          <cell r="I66" t="str">
            <v>Ashington</v>
          </cell>
          <cell r="J66">
            <v>1588</v>
          </cell>
          <cell r="K66" t="str">
            <v>NEWBIGGIN STW</v>
          </cell>
          <cell r="L66" t="str">
            <v>NUMERICAL</v>
          </cell>
          <cell r="M66">
            <v>12200</v>
          </cell>
          <cell r="N66">
            <v>375</v>
          </cell>
          <cell r="O66">
            <v>9171</v>
          </cell>
          <cell r="P66" t="str">
            <v>02-D45_02-D45_DC_01</v>
          </cell>
          <cell r="Q66" t="str">
            <v>225/1029</v>
          </cell>
          <cell r="R66" t="str">
            <v>225/1029</v>
          </cell>
          <cell r="S66"/>
          <cell r="T66" t="str">
            <v>SO on sewer network</v>
          </cell>
          <cell r="U66" t="str">
            <v>NZ2708086616</v>
          </cell>
          <cell r="V66" t="str">
            <v>GB103022077062</v>
          </cell>
          <cell r="W66"/>
          <cell r="X66" t="str">
            <v>No</v>
          </cell>
          <cell r="Y66" t="str">
            <v>No</v>
          </cell>
          <cell r="Z66" t="str">
            <v>No</v>
          </cell>
          <cell r="AA66" t="str">
            <v>No</v>
          </cell>
          <cell r="AB66" t="str">
            <v>Wansbeck from Bothal Burn to North Sea</v>
          </cell>
          <cell r="AC66" t="str">
            <v>BLACKCLOSE BURN (R.WANSBECK)</v>
          </cell>
          <cell r="AD66" t="str">
            <v>Inland</v>
          </cell>
          <cell r="AE66"/>
          <cell r="AF66"/>
          <cell r="AG66" t="str">
            <v>No</v>
          </cell>
          <cell r="AH66" t="str">
            <v>No</v>
          </cell>
          <cell r="AI66" t="str">
            <v>No</v>
          </cell>
          <cell r="AJ66"/>
          <cell r="AK66"/>
          <cell r="AL66"/>
          <cell r="AM66" t="str">
            <v>No</v>
          </cell>
          <cell r="AO66" t="str">
            <v>No</v>
          </cell>
          <cell r="AS66" t="str">
            <v>No</v>
          </cell>
          <cell r="AT66" t="str">
            <v>No</v>
          </cell>
          <cell r="AU66"/>
          <cell r="AV66" t="str">
            <v>No</v>
          </cell>
          <cell r="AW66" t="str">
            <v xml:space="preserve">No </v>
          </cell>
          <cell r="AY66" t="str">
            <v xml:space="preserve">No </v>
          </cell>
          <cell r="AZ66"/>
          <cell r="BA66" t="str">
            <v>No</v>
          </cell>
          <cell r="BB66" t="str">
            <v>No</v>
          </cell>
          <cell r="BC66" t="str">
            <v>No</v>
          </cell>
          <cell r="BD66" t="str">
            <v>Yes - EDM and Model</v>
          </cell>
          <cell r="BE66">
            <v>19</v>
          </cell>
          <cell r="BF66">
            <v>68</v>
          </cell>
          <cell r="BG66">
            <v>68</v>
          </cell>
          <cell r="BH66" t="str">
            <v>Yes</v>
          </cell>
          <cell r="BI66" t="str">
            <v>N/A</v>
          </cell>
          <cell r="BJ66" t="str">
            <v>6mm</v>
          </cell>
          <cell r="BK66" t="str">
            <v>Yes</v>
          </cell>
          <cell r="BL66">
            <v>3270</v>
          </cell>
          <cell r="BM66">
            <v>2000</v>
          </cell>
          <cell r="BN66" t="str">
            <v>Static</v>
          </cell>
          <cell r="BO66"/>
          <cell r="BP66" t="str">
            <v>No</v>
          </cell>
          <cell r="BQ66">
            <v>1200</v>
          </cell>
          <cell r="BR66">
            <v>1091.9000000000001</v>
          </cell>
          <cell r="BS66">
            <v>0</v>
          </cell>
          <cell r="BT66">
            <v>0</v>
          </cell>
          <cell r="BU66">
            <v>0</v>
          </cell>
          <cell r="BV66">
            <v>90018</v>
          </cell>
          <cell r="BW66">
            <v>2574</v>
          </cell>
          <cell r="BX66">
            <v>3787</v>
          </cell>
          <cell r="BY66" t="str">
            <v>No SOAF</v>
          </cell>
          <cell r="BZ66" t="str">
            <v>No SOAF</v>
          </cell>
          <cell r="CA66">
            <v>2721.93994140625</v>
          </cell>
          <cell r="CB66"/>
          <cell r="CC66" t="str">
            <v>Non priority &gt; 10 spills</v>
          </cell>
          <cell r="CD66" t="str">
            <v>Unlikely - non priority</v>
          </cell>
          <cell r="CE66" t="str">
            <v>No</v>
          </cell>
          <cell r="CF66" t="str">
            <v>Yes - BW</v>
          </cell>
          <cell r="CG66" t="str">
            <v>No</v>
          </cell>
          <cell r="CH66" t="str">
            <v>No</v>
          </cell>
          <cell r="CI66" t="str">
            <v>No</v>
          </cell>
          <cell r="CK66"/>
          <cell r="CL66" t="str">
            <v>Y</v>
          </cell>
          <cell r="CM66"/>
          <cell r="CN66"/>
          <cell r="CO66" t="str">
            <v>Y</v>
          </cell>
          <cell r="CP66"/>
          <cell r="CS66">
            <v>8.0500000000000007</v>
          </cell>
          <cell r="CT66" t="str">
            <v>not yet calculated</v>
          </cell>
          <cell r="CU66">
            <v>0</v>
          </cell>
          <cell r="CV66" t="e">
            <v>#VALUE!</v>
          </cell>
          <cell r="CW66">
            <v>0</v>
          </cell>
          <cell r="CX66"/>
          <cell r="CY66" t="str">
            <v>Using indicative WB Q95 derived for priority sites</v>
          </cell>
          <cell r="DA66">
            <v>1</v>
          </cell>
          <cell r="DB66">
            <v>0</v>
          </cell>
          <cell r="DC66">
            <v>1</v>
          </cell>
          <cell r="DD66" t="str">
            <v>Wansbeck tidal</v>
          </cell>
          <cell r="DE66">
            <v>10000</v>
          </cell>
          <cell r="DF66"/>
        </row>
        <row r="67">
          <cell r="C67" t="str">
            <v>6NW801259</v>
          </cell>
          <cell r="D67" t="str">
            <v>NZ26858618</v>
          </cell>
          <cell r="E67" t="str">
            <v>No</v>
          </cell>
          <cell r="F67">
            <v>426903.99715557997</v>
          </cell>
          <cell r="G67">
            <v>586086.00388174003</v>
          </cell>
          <cell r="H67" t="str">
            <v>02-D46</v>
          </cell>
          <cell r="I67" t="str">
            <v>Bedlington &amp; Cambois</v>
          </cell>
          <cell r="J67">
            <v>2203</v>
          </cell>
          <cell r="K67" t="str">
            <v>CAMBOIS STW</v>
          </cell>
          <cell r="L67" t="str">
            <v>NUMERICAL</v>
          </cell>
          <cell r="M67">
            <v>10573</v>
          </cell>
          <cell r="N67">
            <v>296</v>
          </cell>
          <cell r="O67">
            <v>6672</v>
          </cell>
          <cell r="P67" t="str">
            <v>02-D46_02-D46_DC_02</v>
          </cell>
          <cell r="Q67" t="str">
            <v>225/0940</v>
          </cell>
          <cell r="R67" t="str">
            <v>225/0940</v>
          </cell>
          <cell r="S67"/>
          <cell r="T67" t="str">
            <v>SO on sewer network</v>
          </cell>
          <cell r="U67" t="str">
            <v>NZ2690486086</v>
          </cell>
          <cell r="V67" t="str">
            <v>GB103022077062</v>
          </cell>
          <cell r="W67"/>
          <cell r="X67" t="str">
            <v>No</v>
          </cell>
          <cell r="Y67" t="str">
            <v>No</v>
          </cell>
          <cell r="Z67" t="str">
            <v>Yes</v>
          </cell>
          <cell r="AA67" t="str">
            <v>Yes</v>
          </cell>
          <cell r="AB67" t="str">
            <v>Wansbeck from Bothal Burn to North Sea</v>
          </cell>
          <cell r="AC67" t="str">
            <v>WANSBECK ESTUARY</v>
          </cell>
          <cell r="AD67" t="str">
            <v>Inland</v>
          </cell>
          <cell r="AE67"/>
          <cell r="AF67"/>
          <cell r="AG67" t="str">
            <v>No</v>
          </cell>
          <cell r="AH67" t="str">
            <v>No</v>
          </cell>
          <cell r="AI67" t="str">
            <v>No</v>
          </cell>
          <cell r="AJ67"/>
          <cell r="AK67"/>
          <cell r="AL67"/>
          <cell r="AM67" t="str">
            <v>No</v>
          </cell>
          <cell r="AO67" t="str">
            <v>No</v>
          </cell>
          <cell r="AS67" t="str">
            <v>No</v>
          </cell>
          <cell r="AT67" t="str">
            <v>Yes</v>
          </cell>
          <cell r="AU67" t="str">
            <v>River Wansbeck and Amenity Lake</v>
          </cell>
          <cell r="AV67" t="str">
            <v>No</v>
          </cell>
          <cell r="AW67" t="str">
            <v xml:space="preserve">No </v>
          </cell>
          <cell r="AY67" t="str">
            <v xml:space="preserve">No </v>
          </cell>
          <cell r="AZ67"/>
          <cell r="BA67" t="str">
            <v>No</v>
          </cell>
          <cell r="BB67" t="str">
            <v>No</v>
          </cell>
          <cell r="BC67" t="str">
            <v>No</v>
          </cell>
          <cell r="BD67" t="str">
            <v>Yes - EDM only</v>
          </cell>
          <cell r="BE67">
            <v>20</v>
          </cell>
          <cell r="BF67">
            <v>3</v>
          </cell>
          <cell r="BG67">
            <v>3</v>
          </cell>
          <cell r="BH67" t="str">
            <v>Yes</v>
          </cell>
          <cell r="BI67" t="str">
            <v>N/A</v>
          </cell>
          <cell r="BJ67" t="str">
            <v>No</v>
          </cell>
          <cell r="BK67" t="str">
            <v>No</v>
          </cell>
          <cell r="BL67" t="str">
            <v>-</v>
          </cell>
          <cell r="BM67" t="str">
            <v>-</v>
          </cell>
          <cell r="BN67" t="str">
            <v>Static</v>
          </cell>
          <cell r="BO67"/>
          <cell r="BP67" t="str">
            <v>Yes</v>
          </cell>
          <cell r="BQ67">
            <v>975</v>
          </cell>
          <cell r="BR67">
            <v>582.9</v>
          </cell>
          <cell r="BS67">
            <v>1</v>
          </cell>
          <cell r="BT67">
            <v>0</v>
          </cell>
          <cell r="BU67">
            <v>0</v>
          </cell>
          <cell r="BV67">
            <v>1243</v>
          </cell>
          <cell r="BW67">
            <v>0</v>
          </cell>
          <cell r="BX67">
            <v>0</v>
          </cell>
          <cell r="BY67" t="str">
            <v>No SOAF</v>
          </cell>
          <cell r="BZ67" t="str">
            <v>No SOAF</v>
          </cell>
          <cell r="CA67">
            <v>0</v>
          </cell>
          <cell r="CB67">
            <v>16</v>
          </cell>
          <cell r="CC67" t="str">
            <v>Priority Inland &gt;10 spills</v>
          </cell>
          <cell r="CD67" t="str">
            <v>TBC - zero storage from model</v>
          </cell>
          <cell r="CE67" t="str">
            <v>Yes</v>
          </cell>
          <cell r="CF67" t="str">
            <v>Yes</v>
          </cell>
          <cell r="CG67" t="str">
            <v>Yes</v>
          </cell>
          <cell r="CH67" t="str">
            <v>Yes</v>
          </cell>
          <cell r="CI67" t="str">
            <v>Yes</v>
          </cell>
          <cell r="CK67" t="str">
            <v>Y</v>
          </cell>
          <cell r="CL67" t="str">
            <v>Y</v>
          </cell>
          <cell r="CM67"/>
          <cell r="CN67"/>
          <cell r="CO67" t="str">
            <v>Y</v>
          </cell>
          <cell r="CP67" t="str">
            <v>Y</v>
          </cell>
          <cell r="CQ67" t="str">
            <v>Need to review/enhance model</v>
          </cell>
          <cell r="CR67" t="str">
            <v>LOW DILUTION</v>
          </cell>
          <cell r="CS67">
            <v>11.64</v>
          </cell>
          <cell r="CT67"/>
          <cell r="CU67">
            <v>0.1744</v>
          </cell>
          <cell r="CV67" t="str">
            <v>no data</v>
          </cell>
          <cell r="CW67">
            <v>14.982817869415806</v>
          </cell>
          <cell r="CX67" t="str">
            <v>not available</v>
          </cell>
          <cell r="CY67" t="str">
            <v/>
          </cell>
          <cell r="CZ67" t="str">
            <v>Q95 is an indicative value for all priority CSOs in the waterbody</v>
          </cell>
          <cell r="DA67">
            <v>1</v>
          </cell>
          <cell r="DB67" t="str">
            <v>No</v>
          </cell>
          <cell r="DC67">
            <v>1</v>
          </cell>
          <cell r="DD67" t="str">
            <v>Wansbeck tidal</v>
          </cell>
          <cell r="DE67">
            <v>10000</v>
          </cell>
          <cell r="DF67"/>
        </row>
        <row r="68">
          <cell r="C68" t="str">
            <v>6NW801332</v>
          </cell>
          <cell r="D68" t="str">
            <v>NZ29163203</v>
          </cell>
          <cell r="E68" t="str">
            <v>No</v>
          </cell>
          <cell r="F68">
            <v>429500.00411362998</v>
          </cell>
          <cell r="G68">
            <v>515999.99579287</v>
          </cell>
          <cell r="H68" t="str">
            <v>10-D01</v>
          </cell>
          <cell r="I68" t="str">
            <v>Darlington North</v>
          </cell>
          <cell r="J68">
            <v>2070</v>
          </cell>
          <cell r="K68" t="str">
            <v>STRESSHOLME STW</v>
          </cell>
          <cell r="L68" t="str">
            <v>NUMERICAL</v>
          </cell>
          <cell r="M68">
            <v>28658</v>
          </cell>
          <cell r="N68">
            <v>716.7</v>
          </cell>
          <cell r="O68">
            <v>27446</v>
          </cell>
          <cell r="P68" t="str">
            <v>10-D01_10-DST_DC_08</v>
          </cell>
          <cell r="Q68" t="str">
            <v>253/1088</v>
          </cell>
          <cell r="R68" t="str">
            <v>253/1088</v>
          </cell>
          <cell r="S68"/>
          <cell r="T68" t="str">
            <v>SO on sewer network</v>
          </cell>
          <cell r="U68" t="str">
            <v>NZ2950016000</v>
          </cell>
          <cell r="V68" t="str">
            <v>GB103025072596</v>
          </cell>
          <cell r="W68"/>
          <cell r="X68" t="str">
            <v>No</v>
          </cell>
          <cell r="Y68" t="str">
            <v>No</v>
          </cell>
          <cell r="Z68" t="str">
            <v>No</v>
          </cell>
          <cell r="AA68" t="str">
            <v>No</v>
          </cell>
          <cell r="AB68" t="str">
            <v>Skerne from Demons Beck to Tees</v>
          </cell>
          <cell r="AC68" t="str">
            <v>RIVER SKERNE</v>
          </cell>
          <cell r="AD68" t="str">
            <v>Inland</v>
          </cell>
          <cell r="AE68"/>
          <cell r="AF68"/>
          <cell r="AG68" t="str">
            <v>No</v>
          </cell>
          <cell r="AH68" t="str">
            <v>No</v>
          </cell>
          <cell r="AI68" t="str">
            <v>No</v>
          </cell>
          <cell r="AJ68"/>
          <cell r="AK68"/>
          <cell r="AL68"/>
          <cell r="AM68" t="str">
            <v>No</v>
          </cell>
          <cell r="AO68" t="str">
            <v>No</v>
          </cell>
          <cell r="AS68" t="str">
            <v>No</v>
          </cell>
          <cell r="AT68" t="str">
            <v>Yes</v>
          </cell>
          <cell r="AU68" t="str">
            <v>River Skerne (Tees catchment)</v>
          </cell>
          <cell r="AV68" t="str">
            <v>No</v>
          </cell>
          <cell r="AW68" t="str">
            <v xml:space="preserve">No </v>
          </cell>
          <cell r="AY68" t="str">
            <v xml:space="preserve">No </v>
          </cell>
          <cell r="BA68" t="str">
            <v>No</v>
          </cell>
          <cell r="BB68" t="str">
            <v>No</v>
          </cell>
          <cell r="BC68" t="str">
            <v>No</v>
          </cell>
          <cell r="BD68" t="str">
            <v>No</v>
          </cell>
          <cell r="BE68">
            <v>0</v>
          </cell>
          <cell r="BF68">
            <v>0</v>
          </cell>
          <cell r="BG68" t="e">
            <v>#N/A</v>
          </cell>
          <cell r="BH68" t="e">
            <v>#N/A</v>
          </cell>
          <cell r="BI68" t="str">
            <v>N/A</v>
          </cell>
          <cell r="BJ68" t="str">
            <v>Unknown</v>
          </cell>
          <cell r="BK68" t="str">
            <v>No</v>
          </cell>
          <cell r="BL68" t="str">
            <v>-</v>
          </cell>
          <cell r="BM68" t="str">
            <v>-</v>
          </cell>
          <cell r="BN68" t="str">
            <v>Unscreened</v>
          </cell>
          <cell r="BO68"/>
          <cell r="BP68" t="str">
            <v>Yes</v>
          </cell>
          <cell r="BQ68">
            <v>525</v>
          </cell>
          <cell r="BR68">
            <v>0</v>
          </cell>
          <cell r="BS68">
            <v>1</v>
          </cell>
          <cell r="BT68">
            <v>0</v>
          </cell>
          <cell r="BU68">
            <v>0</v>
          </cell>
          <cell r="BV68" t="e">
            <v>#N/A</v>
          </cell>
          <cell r="BW68">
            <v>0</v>
          </cell>
          <cell r="BX68">
            <v>0</v>
          </cell>
          <cell r="BY68" t="str">
            <v>No SOAF</v>
          </cell>
          <cell r="BZ68" t="str">
            <v>No SOAF</v>
          </cell>
          <cell r="CA68">
            <v>0</v>
          </cell>
          <cell r="CB68"/>
          <cell r="CC68" t="str">
            <v>Priority &lt;10 Spills</v>
          </cell>
          <cell r="CD68" t="str">
            <v>Unlikely - &lt;10 spills</v>
          </cell>
          <cell r="CE68" t="str">
            <v>Yes</v>
          </cell>
          <cell r="CF68" t="str">
            <v>No</v>
          </cell>
          <cell r="CG68" t="str">
            <v>No</v>
          </cell>
          <cell r="CH68" t="str">
            <v>No</v>
          </cell>
          <cell r="CI68" t="str">
            <v>No</v>
          </cell>
          <cell r="CK68"/>
          <cell r="CL68" t="str">
            <v>Y</v>
          </cell>
          <cell r="CM68"/>
          <cell r="CN68"/>
          <cell r="CO68" t="str">
            <v>N (&lt;10 Spills)</v>
          </cell>
          <cell r="CP68" t="str">
            <v>Y</v>
          </cell>
          <cell r="CS68">
            <v>1.26</v>
          </cell>
          <cell r="CT68"/>
          <cell r="CU68">
            <v>0.10100000000000001</v>
          </cell>
          <cell r="CV68">
            <v>80.158730158730151</v>
          </cell>
          <cell r="CW68">
            <v>80.158730158730151</v>
          </cell>
          <cell r="CX68" t="str">
            <v>not available</v>
          </cell>
          <cell r="CY68" t="str">
            <v>Urban area in lower end of catchment - boundary start at lower end</v>
          </cell>
          <cell r="CZ68" t="str">
            <v>Q95 is an indicative value for all priority CSOs in the waterbody</v>
          </cell>
          <cell r="DA68">
            <v>1</v>
          </cell>
          <cell r="DB68" t="str">
            <v>Yes</v>
          </cell>
          <cell r="DC68" t="str">
            <v>Dilution assessment</v>
          </cell>
          <cell r="DD68" t="str">
            <v>Skerne4 + trib</v>
          </cell>
          <cell r="DE68">
            <v>100</v>
          </cell>
          <cell r="DF68"/>
        </row>
        <row r="69">
          <cell r="C69" t="str">
            <v>6NW801611</v>
          </cell>
          <cell r="D69" t="str">
            <v>NZ61154301</v>
          </cell>
          <cell r="E69" t="str">
            <v>No</v>
          </cell>
          <cell r="F69">
            <v>461388.99819116999</v>
          </cell>
          <cell r="G69">
            <v>515391.99982991</v>
          </cell>
          <cell r="H69" t="str">
            <v>11-D36</v>
          </cell>
          <cell r="I69" t="str">
            <v>Guisborough</v>
          </cell>
          <cell r="J69">
            <v>603</v>
          </cell>
          <cell r="K69" t="str">
            <v>MARSKE STW</v>
          </cell>
          <cell r="L69" t="str">
            <v>NUMERICAL</v>
          </cell>
          <cell r="M69">
            <v>26716</v>
          </cell>
          <cell r="N69">
            <v>773</v>
          </cell>
          <cell r="O69">
            <v>20152</v>
          </cell>
          <cell r="P69" t="str">
            <v>11-D36_Marske STW_DC_06</v>
          </cell>
          <cell r="Q69" t="str">
            <v>256/1044</v>
          </cell>
          <cell r="R69" t="str">
            <v>256/1044</v>
          </cell>
          <cell r="S69"/>
          <cell r="T69" t="str">
            <v>SO on sewer network</v>
          </cell>
          <cell r="U69" t="str">
            <v>NZ6138915392</v>
          </cell>
          <cell r="V69" t="str">
            <v>GB103025071970</v>
          </cell>
          <cell r="W69"/>
          <cell r="X69" t="str">
            <v>Sewage discharge (intermittent)</v>
          </cell>
          <cell r="Y69" t="str">
            <v>No</v>
          </cell>
          <cell r="Z69" t="str">
            <v>No</v>
          </cell>
          <cell r="AA69" t="str">
            <v>No</v>
          </cell>
          <cell r="AB69" t="str">
            <v>Skelton Beck Catch (Saltburn) trib of North Sea</v>
          </cell>
          <cell r="AC69" t="str">
            <v>TRIBUTARY OF CHAPEL BECK</v>
          </cell>
          <cell r="AD69" t="str">
            <v>Inland</v>
          </cell>
          <cell r="AE69"/>
          <cell r="AF69"/>
          <cell r="AG69" t="str">
            <v>Yes - Confirmed</v>
          </cell>
          <cell r="AH69" t="str">
            <v>Yes</v>
          </cell>
          <cell r="AI69" t="str">
            <v>No</v>
          </cell>
          <cell r="AJ69"/>
          <cell r="AK69"/>
          <cell r="AL69"/>
          <cell r="AM69" t="str">
            <v>No</v>
          </cell>
          <cell r="AO69" t="str">
            <v>No</v>
          </cell>
          <cell r="AS69" t="str">
            <v>No</v>
          </cell>
          <cell r="AT69" t="str">
            <v>No</v>
          </cell>
          <cell r="AU69"/>
          <cell r="AV69" t="str">
            <v>No</v>
          </cell>
          <cell r="AW69" t="str">
            <v xml:space="preserve">No </v>
          </cell>
          <cell r="AY69" t="str">
            <v xml:space="preserve">No </v>
          </cell>
          <cell r="AZ69"/>
          <cell r="BA69" t="str">
            <v>No</v>
          </cell>
          <cell r="BB69" t="str">
            <v>No</v>
          </cell>
          <cell r="BC69" t="str">
            <v>No</v>
          </cell>
          <cell r="BD69" t="str">
            <v>Yes - Model only</v>
          </cell>
          <cell r="BE69">
            <v>6</v>
          </cell>
          <cell r="BF69">
            <v>91</v>
          </cell>
          <cell r="BG69">
            <v>91</v>
          </cell>
          <cell r="BH69" t="str">
            <v>Yes</v>
          </cell>
          <cell r="BI69" t="str">
            <v>N/A</v>
          </cell>
          <cell r="BJ69" t="str">
            <v>Unknown</v>
          </cell>
          <cell r="BK69" t="str">
            <v>Yes</v>
          </cell>
          <cell r="BL69">
            <v>900</v>
          </cell>
          <cell r="BM69">
            <v>1500</v>
          </cell>
          <cell r="BN69" t="str">
            <v>Static</v>
          </cell>
          <cell r="BO69"/>
          <cell r="BP69" t="str">
            <v>No</v>
          </cell>
          <cell r="BQ69">
            <v>225</v>
          </cell>
          <cell r="BR69">
            <v>150.30000000000001</v>
          </cell>
          <cell r="BS69">
            <v>1</v>
          </cell>
          <cell r="BT69">
            <v>0</v>
          </cell>
          <cell r="BU69">
            <v>0</v>
          </cell>
          <cell r="BV69">
            <v>18143</v>
          </cell>
          <cell r="BW69">
            <v>422</v>
          </cell>
          <cell r="BX69">
            <v>671</v>
          </cell>
          <cell r="BY69" t="str">
            <v>No SOAF</v>
          </cell>
          <cell r="BZ69" t="str">
            <v>No SOAF</v>
          </cell>
          <cell r="CA69">
            <v>516.25</v>
          </cell>
          <cell r="CB69"/>
          <cell r="CC69" t="str">
            <v>Priority &gt; 10 spills MODEL</v>
          </cell>
          <cell r="CD69" t="str">
            <v>Unlikely - model only &gt;10 spills</v>
          </cell>
          <cell r="CE69" t="str">
            <v>No</v>
          </cell>
          <cell r="CF69" t="str">
            <v>Yes</v>
          </cell>
          <cell r="CG69" t="str">
            <v>Yes</v>
          </cell>
          <cell r="CH69" t="str">
            <v>No</v>
          </cell>
          <cell r="CI69" t="str">
            <v>No</v>
          </cell>
          <cell r="CK69"/>
          <cell r="CL69" t="str">
            <v>Y</v>
          </cell>
          <cell r="CM69"/>
          <cell r="CN69"/>
          <cell r="CO69" t="str">
            <v>? EDM &lt;10</v>
          </cell>
          <cell r="CP69" t="str">
            <v>Y</v>
          </cell>
          <cell r="CR69" t="str">
            <v>RNAG</v>
          </cell>
          <cell r="CS69">
            <v>2.0099999999999998</v>
          </cell>
          <cell r="CT69"/>
          <cell r="CU69">
            <v>6.5000000000000002E-2</v>
          </cell>
          <cell r="CV69">
            <v>32.338308457711449</v>
          </cell>
          <cell r="CW69">
            <v>32.338308457711449</v>
          </cell>
          <cell r="CX69" t="str">
            <v>not available</v>
          </cell>
          <cell r="CY69" t="str">
            <v>Scattered urbanised catchment - boundary polygon start at middle</v>
          </cell>
          <cell r="CZ69" t="str">
            <v>Q95 is an indicative value for all priority CSOs in the waterbody</v>
          </cell>
          <cell r="DA69">
            <v>1</v>
          </cell>
          <cell r="DB69" t="str">
            <v>No - WFD_INV_MOD</v>
          </cell>
          <cell r="DC69">
            <v>1</v>
          </cell>
          <cell r="DD69" t="str">
            <v>Hutton / Chapel Beck</v>
          </cell>
          <cell r="DE69">
            <v>10000</v>
          </cell>
          <cell r="DF69"/>
        </row>
        <row r="70">
          <cell r="C70" t="str">
            <v>6NW801229</v>
          </cell>
          <cell r="D70" t="str">
            <v>NZ26428524</v>
          </cell>
          <cell r="E70" t="str">
            <v>No</v>
          </cell>
          <cell r="F70">
            <v>426875.99692807999</v>
          </cell>
          <cell r="G70">
            <v>542591.00419589004</v>
          </cell>
          <cell r="H70" t="str">
            <v>07-D41</v>
          </cell>
          <cell r="I70" t="str">
            <v>Durham City &amp; Newton Hall</v>
          </cell>
          <cell r="J70">
            <v>1108</v>
          </cell>
          <cell r="K70" t="str">
            <v>BARKERS HAUGH STW</v>
          </cell>
          <cell r="L70" t="str">
            <v>NUMERICAL</v>
          </cell>
          <cell r="M70">
            <v>8866</v>
          </cell>
          <cell r="N70" t="str">
            <v>191**</v>
          </cell>
          <cell r="O70">
            <v>7088</v>
          </cell>
          <cell r="P70" t="str">
            <v>07-D41_07-D41_DC_07</v>
          </cell>
          <cell r="Q70" t="str">
            <v>245/1321</v>
          </cell>
          <cell r="R70" t="str">
            <v>245/1321</v>
          </cell>
          <cell r="S70"/>
          <cell r="T70" t="str">
            <v>SO on sewer network</v>
          </cell>
          <cell r="U70" t="str">
            <v>NZ2687642591</v>
          </cell>
          <cell r="V70" t="str">
            <v>GB103024077621</v>
          </cell>
          <cell r="W70"/>
          <cell r="X70" t="str">
            <v>No</v>
          </cell>
          <cell r="Y70" t="str">
            <v>No</v>
          </cell>
          <cell r="Z70" t="str">
            <v>No</v>
          </cell>
          <cell r="AA70" t="str">
            <v>No</v>
          </cell>
          <cell r="AB70" t="str">
            <v>Wear from Croxdale Beck to Lumley Park Burn</v>
          </cell>
          <cell r="AC70" t="str">
            <v>FLASS BURN</v>
          </cell>
          <cell r="AD70" t="str">
            <v>Inland</v>
          </cell>
          <cell r="AE70"/>
          <cell r="AF70"/>
          <cell r="AG70" t="str">
            <v>Yes - Confirmed</v>
          </cell>
          <cell r="AH70" t="str">
            <v>Yes</v>
          </cell>
          <cell r="AI70" t="str">
            <v>No</v>
          </cell>
          <cell r="AJ70"/>
          <cell r="AK70"/>
          <cell r="AL70"/>
          <cell r="AM70" t="str">
            <v>No</v>
          </cell>
          <cell r="AO70" t="str">
            <v>No</v>
          </cell>
          <cell r="AS70" t="str">
            <v>No</v>
          </cell>
          <cell r="AT70" t="str">
            <v>No</v>
          </cell>
          <cell r="AU70"/>
          <cell r="AV70" t="str">
            <v>No</v>
          </cell>
          <cell r="AW70" t="str">
            <v xml:space="preserve">No </v>
          </cell>
          <cell r="AY70" t="str">
            <v xml:space="preserve">No </v>
          </cell>
          <cell r="BA70" t="str">
            <v>No</v>
          </cell>
          <cell r="BB70" t="str">
            <v>No</v>
          </cell>
          <cell r="BC70" t="str">
            <v>No</v>
          </cell>
          <cell r="BD70" t="str">
            <v>No</v>
          </cell>
          <cell r="BE70">
            <v>5</v>
          </cell>
          <cell r="BF70">
            <v>1</v>
          </cell>
          <cell r="BG70">
            <v>1</v>
          </cell>
          <cell r="BH70" t="str">
            <v>Yes</v>
          </cell>
          <cell r="BI70" t="str">
            <v>N/A</v>
          </cell>
          <cell r="BJ70" t="str">
            <v>6mm</v>
          </cell>
          <cell r="BK70" t="str">
            <v>No</v>
          </cell>
          <cell r="BL70" t="str">
            <v>-</v>
          </cell>
          <cell r="BM70" t="str">
            <v>-</v>
          </cell>
          <cell r="BN70" t="str">
            <v>Static</v>
          </cell>
          <cell r="BO70"/>
          <cell r="BP70" t="str">
            <v>No</v>
          </cell>
          <cell r="BQ70">
            <v>800</v>
          </cell>
          <cell r="BR70">
            <v>313.39999999999998</v>
          </cell>
          <cell r="BS70">
            <v>1</v>
          </cell>
          <cell r="BT70">
            <v>0</v>
          </cell>
          <cell r="BU70">
            <v>0</v>
          </cell>
          <cell r="BV70">
            <v>27</v>
          </cell>
          <cell r="BW70">
            <v>0</v>
          </cell>
          <cell r="BX70">
            <v>0</v>
          </cell>
          <cell r="BY70" t="str">
            <v>No SOAF</v>
          </cell>
          <cell r="BZ70" t="str">
            <v>No SOAF</v>
          </cell>
          <cell r="CA70">
            <v>0</v>
          </cell>
          <cell r="CB70"/>
          <cell r="CC70" t="str">
            <v>Priority &lt;10 Spills</v>
          </cell>
          <cell r="CD70" t="str">
            <v>Unlikely - &lt;10 spills</v>
          </cell>
          <cell r="CE70" t="str">
            <v>Yes</v>
          </cell>
          <cell r="CF70" t="str">
            <v>Yes</v>
          </cell>
          <cell r="CG70" t="str">
            <v>Yes</v>
          </cell>
          <cell r="CH70" t="str">
            <v>No</v>
          </cell>
          <cell r="CI70" t="str">
            <v>No</v>
          </cell>
          <cell r="CK70"/>
          <cell r="CL70" t="str">
            <v>Y</v>
          </cell>
          <cell r="CM70"/>
          <cell r="CN70"/>
          <cell r="CO70" t="str">
            <v>N (&lt;10 Spills)</v>
          </cell>
          <cell r="CP70"/>
          <cell r="CR70" t="str">
            <v>RNAG</v>
          </cell>
          <cell r="CS70">
            <v>11.47</v>
          </cell>
          <cell r="CT70"/>
          <cell r="CU70">
            <v>1.474</v>
          </cell>
          <cell r="CV70">
            <v>128.50915431560591</v>
          </cell>
          <cell r="CW70">
            <v>128.50915431560591</v>
          </cell>
          <cell r="CX70" t="str">
            <v>not available</v>
          </cell>
          <cell r="CY70" t="str">
            <v>Scattered urbanised catchment - boundary polygon start at middle</v>
          </cell>
          <cell r="CZ70" t="str">
            <v>Q95 is an indicative value for all priority CSOs in the waterbody</v>
          </cell>
          <cell r="DA70">
            <v>1</v>
          </cell>
          <cell r="DB70" t="str">
            <v>Yes</v>
          </cell>
          <cell r="DC70" t="str">
            <v>Dilution assessment</v>
          </cell>
          <cell r="DD70" t="str">
            <v>Wear11 (Durham)</v>
          </cell>
          <cell r="DE70">
            <v>100</v>
          </cell>
          <cell r="DF70"/>
        </row>
        <row r="71">
          <cell r="C71" t="str">
            <v>6NW800284</v>
          </cell>
          <cell r="D71" t="str">
            <v>NZ21635602</v>
          </cell>
          <cell r="E71" t="str">
            <v>No</v>
          </cell>
          <cell r="F71">
            <v>421607.99652887002</v>
          </cell>
          <cell r="G71">
            <v>563384.00226211001</v>
          </cell>
          <cell r="H71" t="str">
            <v>05-D27</v>
          </cell>
          <cell r="I71" t="str">
            <v>Benwell</v>
          </cell>
          <cell r="J71">
            <v>697</v>
          </cell>
          <cell r="K71" t="str">
            <v>HOWDON STW</v>
          </cell>
          <cell r="L71" t="str">
            <v>NUMERICAL</v>
          </cell>
          <cell r="M71">
            <v>229720</v>
          </cell>
          <cell r="N71">
            <v>4500</v>
          </cell>
          <cell r="O71">
            <v>215905</v>
          </cell>
          <cell r="P71" t="str">
            <v>05-D27_C-Leg_DC_13</v>
          </cell>
          <cell r="Q71" t="str">
            <v>235/1315</v>
          </cell>
          <cell r="R71" t="str">
            <v>235/1315</v>
          </cell>
          <cell r="S71"/>
          <cell r="T71" t="str">
            <v>SO on sewer network</v>
          </cell>
          <cell r="U71" t="str">
            <v>NZ2160863384</v>
          </cell>
          <cell r="V71" t="str">
            <v>GB510302310200</v>
          </cell>
          <cell r="W71"/>
          <cell r="X71" t="str">
            <v>No</v>
          </cell>
          <cell r="Y71" t="str">
            <v>No</v>
          </cell>
          <cell r="Z71" t="str">
            <v>No</v>
          </cell>
          <cell r="AA71" t="str">
            <v>No</v>
          </cell>
          <cell r="AB71" t="str">
            <v>TYNE</v>
          </cell>
          <cell r="AC71" t="str">
            <v>TYNE ESTUARY</v>
          </cell>
          <cell r="AD71" t="str">
            <v>Estuarine</v>
          </cell>
          <cell r="AE71"/>
          <cell r="AF71"/>
          <cell r="AG71" t="str">
            <v>No</v>
          </cell>
          <cell r="AH71" t="str">
            <v>No</v>
          </cell>
          <cell r="AI71" t="str">
            <v>No</v>
          </cell>
          <cell r="AJ71"/>
          <cell r="AK71"/>
          <cell r="AL71"/>
          <cell r="AM71" t="str">
            <v>No</v>
          </cell>
          <cell r="AO71" t="str">
            <v>No</v>
          </cell>
          <cell r="AS71" t="str">
            <v>No</v>
          </cell>
          <cell r="AT71" t="str">
            <v>No</v>
          </cell>
          <cell r="AU71"/>
          <cell r="AV71" t="str">
            <v>No</v>
          </cell>
          <cell r="AW71" t="str">
            <v xml:space="preserve">No </v>
          </cell>
          <cell r="AY71" t="str">
            <v xml:space="preserve">No </v>
          </cell>
          <cell r="AZ71"/>
          <cell r="BA71" t="str">
            <v>No</v>
          </cell>
          <cell r="BB71" t="str">
            <v>No</v>
          </cell>
          <cell r="BC71" t="str">
            <v>No</v>
          </cell>
          <cell r="BD71" t="str">
            <v>Yes - EDM and Model</v>
          </cell>
          <cell r="BE71">
            <v>43.5</v>
          </cell>
          <cell r="BF71">
            <v>62</v>
          </cell>
          <cell r="BG71">
            <v>62</v>
          </cell>
          <cell r="BH71" t="str">
            <v>Yes</v>
          </cell>
          <cell r="BI71" t="str">
            <v>N/A</v>
          </cell>
          <cell r="BJ71" t="str">
            <v>No</v>
          </cell>
          <cell r="BK71" t="str">
            <v>-</v>
          </cell>
          <cell r="BL71" t="str">
            <v>-</v>
          </cell>
          <cell r="BM71" t="str">
            <v>-</v>
          </cell>
          <cell r="BN71" t="str">
            <v>-</v>
          </cell>
          <cell r="BO71"/>
          <cell r="BP71" t="str">
            <v>Yes</v>
          </cell>
          <cell r="BQ71" t="str">
            <v>Unknown</v>
          </cell>
          <cell r="BR71">
            <v>1944</v>
          </cell>
          <cell r="BS71">
            <v>0</v>
          </cell>
          <cell r="BT71">
            <v>0</v>
          </cell>
          <cell r="BU71">
            <v>0</v>
          </cell>
          <cell r="BV71">
            <v>34854</v>
          </cell>
          <cell r="BW71">
            <v>1026</v>
          </cell>
          <cell r="BX71">
            <v>2009</v>
          </cell>
          <cell r="BY71" t="str">
            <v>No SOAF</v>
          </cell>
          <cell r="BZ71" t="str">
            <v>No SOAF</v>
          </cell>
          <cell r="CA71">
            <v>1059.5346999999999</v>
          </cell>
          <cell r="CB71"/>
          <cell r="CC71" t="str">
            <v>Non priority &gt; 10 spills</v>
          </cell>
          <cell r="CD71" t="str">
            <v>Unlikely - non priority</v>
          </cell>
          <cell r="CE71" t="str">
            <v>Yes</v>
          </cell>
          <cell r="CF71" t="str">
            <v>No</v>
          </cell>
          <cell r="CG71" t="str">
            <v>No</v>
          </cell>
          <cell r="CH71" t="str">
            <v>No</v>
          </cell>
          <cell r="CI71" t="str">
            <v>No</v>
          </cell>
          <cell r="CK71"/>
          <cell r="CL71" t="str">
            <v>Y</v>
          </cell>
          <cell r="CM71"/>
          <cell r="CN71"/>
          <cell r="CO71" t="str">
            <v>Y</v>
          </cell>
          <cell r="CP71" t="str">
            <v>Y</v>
          </cell>
          <cell r="CS71">
            <v>17.93</v>
          </cell>
          <cell r="CT71">
            <v>5.6890000000000001</v>
          </cell>
          <cell r="CU71">
            <v>5.6890000000000001</v>
          </cell>
          <cell r="CV71">
            <v>317.2894590072504</v>
          </cell>
          <cell r="CW71">
            <v>317.2894590072504</v>
          </cell>
          <cell r="CX71"/>
          <cell r="CY71" t="str">
            <v>Using indicative WB Q95 derived for priority sites</v>
          </cell>
          <cell r="DA71">
            <v>1</v>
          </cell>
          <cell r="DB71" t="str">
            <v>Yes</v>
          </cell>
          <cell r="DC71" t="str">
            <v>Dilution assessment</v>
          </cell>
          <cell r="DD71" t="str">
            <v>Tyne Wide4</v>
          </cell>
          <cell r="DE71">
            <v>100</v>
          </cell>
          <cell r="DF71"/>
        </row>
        <row r="72">
          <cell r="C72" t="str">
            <v>6NW801225</v>
          </cell>
          <cell r="D72" t="str">
            <v>NZ26355502</v>
          </cell>
          <cell r="E72" t="str">
            <v>No</v>
          </cell>
          <cell r="F72">
            <v>426544.99895017</v>
          </cell>
          <cell r="G72">
            <v>535606.00363150996</v>
          </cell>
          <cell r="H72" t="str">
            <v>07-D44</v>
          </cell>
          <cell r="I72" t="str">
            <v>Spennymoor</v>
          </cell>
          <cell r="J72">
            <v>1177</v>
          </cell>
          <cell r="K72" t="str">
            <v>TUDHOE MILL STW</v>
          </cell>
          <cell r="L72" t="str">
            <v>NUMERICAL</v>
          </cell>
          <cell r="M72">
            <v>6751</v>
          </cell>
          <cell r="N72">
            <v>198.8</v>
          </cell>
          <cell r="O72">
            <v>4945</v>
          </cell>
          <cell r="P72" t="str">
            <v>07-D44_TUDHOE MILL STW_DC_10</v>
          </cell>
          <cell r="Q72" t="str">
            <v>243/1002</v>
          </cell>
          <cell r="R72" t="str">
            <v>243/1002</v>
          </cell>
          <cell r="S72"/>
          <cell r="T72" t="str">
            <v>SO on sewer network</v>
          </cell>
          <cell r="U72" t="str">
            <v>NZ2654535606</v>
          </cell>
          <cell r="V72" t="str">
            <v>GB103024077464</v>
          </cell>
          <cell r="W72"/>
          <cell r="X72" t="str">
            <v>No</v>
          </cell>
          <cell r="Y72" t="str">
            <v>No</v>
          </cell>
          <cell r="Z72" t="str">
            <v>No</v>
          </cell>
          <cell r="AA72" t="str">
            <v>No</v>
          </cell>
          <cell r="AB72" t="str">
            <v>Wear from Gaunless to Browney</v>
          </cell>
          <cell r="AC72" t="str">
            <v>NICKY NACK BECK</v>
          </cell>
          <cell r="AD72" t="str">
            <v>Inland</v>
          </cell>
          <cell r="AE72"/>
          <cell r="AF72"/>
          <cell r="AG72" t="str">
            <v>No</v>
          </cell>
          <cell r="AH72" t="str">
            <v>No</v>
          </cell>
          <cell r="AI72" t="str">
            <v>No</v>
          </cell>
          <cell r="AJ72"/>
          <cell r="AK72"/>
          <cell r="AL72"/>
          <cell r="AM72" t="str">
            <v>No</v>
          </cell>
          <cell r="AO72" t="str">
            <v>No</v>
          </cell>
          <cell r="AS72" t="str">
            <v>No</v>
          </cell>
          <cell r="AT72" t="str">
            <v>No</v>
          </cell>
          <cell r="AU72"/>
          <cell r="AV72" t="str">
            <v>No</v>
          </cell>
          <cell r="AW72" t="str">
            <v xml:space="preserve">No </v>
          </cell>
          <cell r="AY72" t="str">
            <v xml:space="preserve">No </v>
          </cell>
          <cell r="BA72" t="str">
            <v>No</v>
          </cell>
          <cell r="BB72" t="str">
            <v>No</v>
          </cell>
          <cell r="BC72" t="str">
            <v>No</v>
          </cell>
          <cell r="BD72" t="str">
            <v>No</v>
          </cell>
          <cell r="BE72">
            <v>7</v>
          </cell>
          <cell r="BF72">
            <v>0</v>
          </cell>
          <cell r="BG72">
            <v>22</v>
          </cell>
          <cell r="BH72" t="str">
            <v>No</v>
          </cell>
          <cell r="BI72" t="str">
            <v>N/A</v>
          </cell>
          <cell r="BJ72" t="str">
            <v>6mm</v>
          </cell>
          <cell r="BK72" t="str">
            <v>Yes</v>
          </cell>
          <cell r="BL72">
            <v>900</v>
          </cell>
          <cell r="BM72">
            <v>1000</v>
          </cell>
          <cell r="BN72" t="str">
            <v>Static</v>
          </cell>
          <cell r="BO72"/>
          <cell r="BP72" t="str">
            <v>No</v>
          </cell>
          <cell r="BQ72">
            <v>450</v>
          </cell>
          <cell r="BR72">
            <v>32.799999999999997</v>
          </cell>
          <cell r="BS72">
            <v>0</v>
          </cell>
          <cell r="BT72">
            <v>0</v>
          </cell>
          <cell r="BU72">
            <v>0</v>
          </cell>
          <cell r="BV72">
            <v>940</v>
          </cell>
          <cell r="BW72">
            <v>23</v>
          </cell>
          <cell r="BX72">
            <v>50</v>
          </cell>
          <cell r="BY72" t="str">
            <v>No SOAF</v>
          </cell>
          <cell r="BZ72" t="str">
            <v>No SOAF</v>
          </cell>
          <cell r="CA72">
            <v>26.9846</v>
          </cell>
          <cell r="CB72"/>
          <cell r="CC72" t="str">
            <v>Non Priority &lt;10 spills</v>
          </cell>
          <cell r="CD72" t="str">
            <v>No - low prioity &lt;10 spills</v>
          </cell>
          <cell r="CE72" t="str">
            <v>Yes</v>
          </cell>
          <cell r="CF72" t="str">
            <v>Yes</v>
          </cell>
          <cell r="CG72" t="str">
            <v>Yes</v>
          </cell>
          <cell r="CH72" t="str">
            <v>No</v>
          </cell>
          <cell r="CI72" t="str">
            <v>No</v>
          </cell>
          <cell r="CK72"/>
          <cell r="CL72" t="str">
            <v>Y</v>
          </cell>
          <cell r="CM72"/>
          <cell r="CN72"/>
          <cell r="CO72" t="str">
            <v>N (&lt;10 Spills)</v>
          </cell>
          <cell r="CP72"/>
          <cell r="CS72">
            <v>4.6500000000000004</v>
          </cell>
          <cell r="CT72">
            <v>1.19</v>
          </cell>
          <cell r="CU72">
            <v>1.19</v>
          </cell>
          <cell r="CV72">
            <v>255.91397849462365</v>
          </cell>
          <cell r="CW72">
            <v>255.91397849462365</v>
          </cell>
          <cell r="CX72"/>
          <cell r="CY72" t="str">
            <v>Using indicative WB Q95 derived for priority sites</v>
          </cell>
          <cell r="DA72">
            <v>1</v>
          </cell>
          <cell r="DB72" t="str">
            <v>Yes</v>
          </cell>
          <cell r="DC72" t="str">
            <v>Dilution assessment</v>
          </cell>
          <cell r="DD72" t="str">
            <v>Nickynack Beck</v>
          </cell>
          <cell r="DE72">
            <v>100</v>
          </cell>
          <cell r="DF72"/>
        </row>
        <row r="73">
          <cell r="C73" t="str">
            <v>6NW801657</v>
          </cell>
          <cell r="D73" t="str">
            <v>NZ32500403</v>
          </cell>
          <cell r="E73" t="str">
            <v>No</v>
          </cell>
          <cell r="F73">
            <v>432006.99739203003</v>
          </cell>
          <cell r="G73">
            <v>550503.99912466004</v>
          </cell>
          <cell r="H73" t="str">
            <v>07-D61</v>
          </cell>
          <cell r="I73" t="str">
            <v>Houghton/Hetton</v>
          </cell>
          <cell r="J73">
            <v>1654</v>
          </cell>
          <cell r="K73" t="str">
            <v>SEDGELETCH STW</v>
          </cell>
          <cell r="L73" t="str">
            <v>NUMERICAL</v>
          </cell>
          <cell r="M73">
            <v>13500</v>
          </cell>
          <cell r="N73">
            <v>339</v>
          </cell>
          <cell r="O73">
            <v>9398</v>
          </cell>
          <cell r="P73" t="str">
            <v>07-D61_SEDGELETCH STW_DC_17</v>
          </cell>
          <cell r="Q73" t="str">
            <v>245/1375</v>
          </cell>
          <cell r="R73" t="str">
            <v>245/1375</v>
          </cell>
          <cell r="S73"/>
          <cell r="T73" t="str">
            <v>SO on sewer network</v>
          </cell>
          <cell r="U73" t="str">
            <v>NZ3200750504</v>
          </cell>
          <cell r="V73" t="str">
            <v>GB103024077580</v>
          </cell>
          <cell r="W73"/>
          <cell r="X73" t="str">
            <v>No</v>
          </cell>
          <cell r="Y73" t="str">
            <v>No</v>
          </cell>
          <cell r="Z73" t="str">
            <v>No</v>
          </cell>
          <cell r="AA73" t="str">
            <v>No</v>
          </cell>
          <cell r="AB73" t="str">
            <v>Lumley Park Burn from Source to Herrington Burn</v>
          </cell>
          <cell r="AC73" t="str">
            <v>MOORS BURN</v>
          </cell>
          <cell r="AD73" t="str">
            <v>Inland</v>
          </cell>
          <cell r="AE73"/>
          <cell r="AF73"/>
          <cell r="AG73" t="str">
            <v>No</v>
          </cell>
          <cell r="AH73" t="str">
            <v>No</v>
          </cell>
          <cell r="AI73" t="str">
            <v>No</v>
          </cell>
          <cell r="AJ73"/>
          <cell r="AK73"/>
          <cell r="AL73"/>
          <cell r="AM73" t="str">
            <v>No</v>
          </cell>
          <cell r="AO73" t="str">
            <v>No</v>
          </cell>
          <cell r="AS73" t="str">
            <v>No</v>
          </cell>
          <cell r="AT73" t="str">
            <v>No</v>
          </cell>
          <cell r="AU73"/>
          <cell r="AV73" t="str">
            <v>No</v>
          </cell>
          <cell r="AW73" t="str">
            <v xml:space="preserve">No </v>
          </cell>
          <cell r="AY73" t="str">
            <v xml:space="preserve">No </v>
          </cell>
          <cell r="AZ73"/>
          <cell r="BA73" t="str">
            <v>No</v>
          </cell>
          <cell r="BB73" t="str">
            <v>No</v>
          </cell>
          <cell r="BC73" t="str">
            <v>No</v>
          </cell>
          <cell r="BD73" t="str">
            <v>Yes - EDM and Model</v>
          </cell>
          <cell r="BE73">
            <v>20</v>
          </cell>
          <cell r="BF73">
            <v>30</v>
          </cell>
          <cell r="BG73">
            <v>30</v>
          </cell>
          <cell r="BH73" t="str">
            <v>Yes</v>
          </cell>
          <cell r="BI73" t="str">
            <v>N/A</v>
          </cell>
          <cell r="BJ73" t="str">
            <v>6mm</v>
          </cell>
          <cell r="BK73" t="str">
            <v>Yes</v>
          </cell>
          <cell r="BL73">
            <v>1200</v>
          </cell>
          <cell r="BM73">
            <v>800</v>
          </cell>
          <cell r="BN73" t="str">
            <v>Static</v>
          </cell>
          <cell r="BO73"/>
          <cell r="BP73" t="str">
            <v>No</v>
          </cell>
          <cell r="BQ73">
            <v>750</v>
          </cell>
          <cell r="BR73">
            <v>513</v>
          </cell>
          <cell r="BS73">
            <v>0</v>
          </cell>
          <cell r="BT73">
            <v>0</v>
          </cell>
          <cell r="BU73">
            <v>0</v>
          </cell>
          <cell r="BV73">
            <v>7982</v>
          </cell>
          <cell r="BW73">
            <v>187</v>
          </cell>
          <cell r="BX73">
            <v>414</v>
          </cell>
          <cell r="BY73" t="str">
            <v>No SOAF</v>
          </cell>
          <cell r="BZ73" t="str">
            <v>No SOAF</v>
          </cell>
          <cell r="CA73">
            <v>246.36189999999999</v>
          </cell>
          <cell r="CB73"/>
          <cell r="CC73" t="str">
            <v>Non priority &gt; 10 spills</v>
          </cell>
          <cell r="CD73" t="str">
            <v>Unlikely - non priority</v>
          </cell>
          <cell r="CE73" t="str">
            <v>Yes</v>
          </cell>
          <cell r="CF73" t="str">
            <v>No</v>
          </cell>
          <cell r="CG73" t="str">
            <v>No</v>
          </cell>
          <cell r="CH73" t="str">
            <v>No</v>
          </cell>
          <cell r="CI73" t="str">
            <v>No</v>
          </cell>
          <cell r="CK73"/>
          <cell r="CL73" t="str">
            <v>Y</v>
          </cell>
          <cell r="CM73"/>
          <cell r="CN73"/>
          <cell r="CO73" t="str">
            <v>Y</v>
          </cell>
          <cell r="CP73"/>
          <cell r="CR73" t="str">
            <v>LOW DILUTION</v>
          </cell>
          <cell r="CS73">
            <v>3.71</v>
          </cell>
          <cell r="CT73">
            <v>3.5000000000000003E-2</v>
          </cell>
          <cell r="CU73">
            <v>3.5000000000000003E-2</v>
          </cell>
          <cell r="CV73">
            <v>9.433962264150944</v>
          </cell>
          <cell r="CW73">
            <v>9.433962264150944</v>
          </cell>
          <cell r="CX73"/>
          <cell r="CY73" t="str">
            <v>Using indicative WB Q95 derived for priority sites</v>
          </cell>
          <cell r="DA73">
            <v>1</v>
          </cell>
          <cell r="DB73" t="str">
            <v>No</v>
          </cell>
          <cell r="DC73">
            <v>1</v>
          </cell>
          <cell r="DD73" t="str">
            <v>Lumley Park Burn2</v>
          </cell>
          <cell r="DE73">
            <v>10000</v>
          </cell>
          <cell r="DF73" t="str">
            <v>LOW PRIORITY/LOW DILUTION</v>
          </cell>
        </row>
        <row r="74">
          <cell r="C74" t="str">
            <v>6NW800866</v>
          </cell>
          <cell r="D74" t="str">
            <v>NU23118401</v>
          </cell>
          <cell r="E74" t="str">
            <v>No</v>
          </cell>
          <cell r="F74">
            <v>423839.00287704001</v>
          </cell>
          <cell r="G74">
            <v>611580.99601616</v>
          </cell>
          <cell r="H74" t="str">
            <v>01-D26</v>
          </cell>
          <cell r="I74" t="str">
            <v>Lesbury</v>
          </cell>
          <cell r="J74">
            <v>114</v>
          </cell>
          <cell r="K74" t="str">
            <v>ALNMOUTH STW</v>
          </cell>
          <cell r="L74" t="str">
            <v>NUMERICAL</v>
          </cell>
          <cell r="M74">
            <v>418</v>
          </cell>
          <cell r="N74" t="str">
            <v>49**</v>
          </cell>
          <cell r="O74">
            <v>381</v>
          </cell>
          <cell r="P74" t="str">
            <v>01-D26_Alnmouth STW_DC_06</v>
          </cell>
          <cell r="Q74" t="str">
            <v>222/B/0049</v>
          </cell>
          <cell r="R74" t="str">
            <v>222/B/0049</v>
          </cell>
          <cell r="S74"/>
          <cell r="T74" t="str">
            <v>SO on sewer network</v>
          </cell>
          <cell r="U74" t="str">
            <v>NU2383911581</v>
          </cell>
          <cell r="V74" t="str">
            <v>GB103022076350</v>
          </cell>
          <cell r="W74"/>
          <cell r="X74" t="str">
            <v>No</v>
          </cell>
          <cell r="Y74" t="str">
            <v>No</v>
          </cell>
          <cell r="Z74" t="str">
            <v>Yes</v>
          </cell>
          <cell r="AA74" t="str">
            <v>Yes</v>
          </cell>
          <cell r="AB74" t="str">
            <v>Aln from Edlingham Burn to Tidal Limit</v>
          </cell>
          <cell r="AC74" t="str">
            <v>ALN</v>
          </cell>
          <cell r="AD74" t="str">
            <v>Estuarine</v>
          </cell>
          <cell r="AE74"/>
          <cell r="AF74"/>
          <cell r="AG74" t="str">
            <v>No</v>
          </cell>
          <cell r="AH74" t="str">
            <v>No</v>
          </cell>
          <cell r="AI74" t="str">
            <v>No</v>
          </cell>
          <cell r="AJ74"/>
          <cell r="AK74"/>
          <cell r="AL74"/>
          <cell r="AM74" t="str">
            <v>No</v>
          </cell>
          <cell r="AO74" t="str">
            <v>Yes</v>
          </cell>
          <cell r="AQ74" t="str">
            <v>Northumberland Marine</v>
          </cell>
          <cell r="AS74" t="str">
            <v>No</v>
          </cell>
          <cell r="AT74" t="str">
            <v>No</v>
          </cell>
          <cell r="AU74"/>
          <cell r="AV74" t="str">
            <v>No</v>
          </cell>
          <cell r="AW74" t="str">
            <v xml:space="preserve">No </v>
          </cell>
          <cell r="AY74" t="str">
            <v xml:space="preserve">No </v>
          </cell>
          <cell r="AZ74"/>
          <cell r="BA74" t="str">
            <v>No</v>
          </cell>
          <cell r="BB74" t="str">
            <v>No</v>
          </cell>
          <cell r="BC74" t="str">
            <v>No</v>
          </cell>
          <cell r="BD74" t="str">
            <v>Yes - EDM only</v>
          </cell>
          <cell r="BE74">
            <v>31</v>
          </cell>
          <cell r="BF74">
            <v>0</v>
          </cell>
          <cell r="BG74" t="e">
            <v>#N/A</v>
          </cell>
          <cell r="BH74" t="e">
            <v>#N/A</v>
          </cell>
          <cell r="BI74" t="str">
            <v>N/A</v>
          </cell>
          <cell r="BJ74" t="str">
            <v>No</v>
          </cell>
          <cell r="BK74" t="str">
            <v>No</v>
          </cell>
          <cell r="BL74" t="str">
            <v>-</v>
          </cell>
          <cell r="BM74" t="str">
            <v>-</v>
          </cell>
          <cell r="BN74" t="str">
            <v>Unscreened</v>
          </cell>
          <cell r="BO74"/>
          <cell r="BP74" t="str">
            <v>Yes</v>
          </cell>
          <cell r="BQ74">
            <v>225</v>
          </cell>
          <cell r="BR74">
            <v>9</v>
          </cell>
          <cell r="BS74">
            <v>1</v>
          </cell>
          <cell r="BT74">
            <v>0</v>
          </cell>
          <cell r="BU74">
            <v>0</v>
          </cell>
          <cell r="BV74" t="e">
            <v>#N/A</v>
          </cell>
          <cell r="BW74">
            <v>0</v>
          </cell>
          <cell r="BX74">
            <v>0</v>
          </cell>
          <cell r="BY74" t="str">
            <v>No SOAF</v>
          </cell>
          <cell r="BZ74" t="str">
            <v>No SOAF</v>
          </cell>
          <cell r="CA74">
            <v>0</v>
          </cell>
          <cell r="CB74">
            <v>945</v>
          </cell>
          <cell r="CC74" t="str">
            <v>Priority Inland &gt;10 spills</v>
          </cell>
          <cell r="CD74" t="str">
            <v>TBC - zero storage from model</v>
          </cell>
          <cell r="CE74" t="str">
            <v>No</v>
          </cell>
          <cell r="CF74" t="str">
            <v>Yes</v>
          </cell>
          <cell r="CG74" t="str">
            <v>No</v>
          </cell>
          <cell r="CH74" t="str">
            <v>Yes</v>
          </cell>
          <cell r="CI74" t="str">
            <v>No</v>
          </cell>
          <cell r="CK74" t="str">
            <v>Y</v>
          </cell>
          <cell r="CL74" t="str">
            <v>Y</v>
          </cell>
          <cell r="CM74"/>
          <cell r="CN74"/>
          <cell r="CO74" t="str">
            <v>Y</v>
          </cell>
          <cell r="CP74" t="str">
            <v>Y</v>
          </cell>
          <cell r="CQ74" t="str">
            <v>Need to review/enhance model</v>
          </cell>
          <cell r="CS74">
            <v>1.42</v>
          </cell>
          <cell r="CT74"/>
          <cell r="CU74">
            <v>0.45900000000000002</v>
          </cell>
          <cell r="CV74">
            <v>323.23943661971833</v>
          </cell>
          <cell r="CW74">
            <v>323.23943661971833</v>
          </cell>
          <cell r="CX74" t="str">
            <v>not available</v>
          </cell>
          <cell r="CY74" t="str">
            <v>Urban area in midde of catchment - boundary polygon start at middle</v>
          </cell>
          <cell r="CZ74" t="str">
            <v>Q95 is an indicative value for all priority CSOs in the waterbody</v>
          </cell>
          <cell r="DA74">
            <v>1</v>
          </cell>
          <cell r="DB74" t="str">
            <v>Yes</v>
          </cell>
          <cell r="DC74" t="str">
            <v>Dilution assessment</v>
          </cell>
          <cell r="DD74" t="str">
            <v>Aln</v>
          </cell>
          <cell r="DE74">
            <v>100</v>
          </cell>
          <cell r="DF74"/>
        </row>
        <row r="75">
          <cell r="C75" t="str">
            <v>6NW800542</v>
          </cell>
          <cell r="D75" t="str">
            <v>NZ27243914</v>
          </cell>
          <cell r="E75" t="str">
            <v>No</v>
          </cell>
          <cell r="F75">
            <v>429100.00321936997</v>
          </cell>
          <cell r="G75">
            <v>523660.00313858001</v>
          </cell>
          <cell r="H75" t="str">
            <v>10-D22</v>
          </cell>
          <cell r="I75" t="str">
            <v>Newton Aycliffe</v>
          </cell>
          <cell r="J75">
            <v>3137</v>
          </cell>
          <cell r="K75" t="str">
            <v>AYCLIFFE STW</v>
          </cell>
          <cell r="L75" t="str">
            <v>NUMERICAL</v>
          </cell>
          <cell r="M75">
            <v>15851</v>
          </cell>
          <cell r="N75">
            <v>463</v>
          </cell>
          <cell r="O75">
            <v>9883</v>
          </cell>
          <cell r="P75" t="str">
            <v>10-D22_10-D22_DC_06</v>
          </cell>
          <cell r="Q75" t="str">
            <v>25/03/1243</v>
          </cell>
          <cell r="R75" t="str">
            <v>25/03/1243</v>
          </cell>
          <cell r="S75"/>
          <cell r="T75" t="str">
            <v>Storm discharge at pumping station</v>
          </cell>
          <cell r="U75" t="str">
            <v>NZ2910023660</v>
          </cell>
          <cell r="V75" t="str">
            <v>GB103025072391</v>
          </cell>
          <cell r="W75"/>
          <cell r="X75" t="str">
            <v>No</v>
          </cell>
          <cell r="Y75" t="str">
            <v>No</v>
          </cell>
          <cell r="Z75" t="str">
            <v>Yes</v>
          </cell>
          <cell r="AA75" t="str">
            <v>Yes</v>
          </cell>
          <cell r="AB75" t="str">
            <v>Skerne form Woodham Burn to Demons Beck</v>
          </cell>
          <cell r="AC75" t="str">
            <v>RIVER SKERNE</v>
          </cell>
          <cell r="AD75" t="str">
            <v>Inland</v>
          </cell>
          <cell r="AE75"/>
          <cell r="AF75"/>
          <cell r="AG75" t="str">
            <v>No</v>
          </cell>
          <cell r="AH75" t="str">
            <v>No</v>
          </cell>
          <cell r="AI75" t="str">
            <v>No</v>
          </cell>
          <cell r="AJ75"/>
          <cell r="AK75"/>
          <cell r="AL75"/>
          <cell r="AM75" t="str">
            <v>No</v>
          </cell>
          <cell r="AO75" t="str">
            <v>No</v>
          </cell>
          <cell r="AS75" t="str">
            <v>No</v>
          </cell>
          <cell r="AT75" t="str">
            <v>Yes</v>
          </cell>
          <cell r="AU75" t="str">
            <v>River Skerne (Tees catchment)</v>
          </cell>
          <cell r="AV75" t="str">
            <v>No</v>
          </cell>
          <cell r="AW75" t="str">
            <v xml:space="preserve">No </v>
          </cell>
          <cell r="AY75" t="str">
            <v xml:space="preserve">No </v>
          </cell>
          <cell r="BA75" t="str">
            <v>No</v>
          </cell>
          <cell r="BB75" t="str">
            <v>No</v>
          </cell>
          <cell r="BC75" t="str">
            <v>No</v>
          </cell>
          <cell r="BD75" t="str">
            <v>Yes - EDM only</v>
          </cell>
          <cell r="BE75">
            <v>15</v>
          </cell>
          <cell r="BF75">
            <v>0</v>
          </cell>
          <cell r="BG75" t="e">
            <v>#N/A</v>
          </cell>
          <cell r="BH75" t="e">
            <v>#N/A</v>
          </cell>
          <cell r="BI75" t="str">
            <v>N/A</v>
          </cell>
          <cell r="BJ75" t="str">
            <v>No</v>
          </cell>
          <cell r="BK75" t="str">
            <v>-</v>
          </cell>
          <cell r="BL75" t="str">
            <v>-</v>
          </cell>
          <cell r="BM75" t="str">
            <v>-</v>
          </cell>
          <cell r="BN75" t="str">
            <v>-</v>
          </cell>
          <cell r="BO75"/>
          <cell r="BP75" t="str">
            <v>Yes</v>
          </cell>
          <cell r="BQ75" t="str">
            <v>Unknown</v>
          </cell>
          <cell r="BR75" t="str">
            <v>Unknown</v>
          </cell>
          <cell r="BS75">
            <v>1</v>
          </cell>
          <cell r="BT75">
            <v>0</v>
          </cell>
          <cell r="BU75">
            <v>0</v>
          </cell>
          <cell r="BV75" t="e">
            <v>#N/A</v>
          </cell>
          <cell r="BW75">
            <v>0</v>
          </cell>
          <cell r="BX75">
            <v>0</v>
          </cell>
          <cell r="BY75" t="str">
            <v>No SOAF</v>
          </cell>
          <cell r="BZ75" t="str">
            <v>No SOAF</v>
          </cell>
          <cell r="CA75">
            <v>0</v>
          </cell>
          <cell r="CB75">
            <v>305</v>
          </cell>
          <cell r="CC75" t="str">
            <v>Priority Inland &gt;10 spills</v>
          </cell>
          <cell r="CD75" t="str">
            <v>TBC - zero storage from model</v>
          </cell>
          <cell r="CE75" t="str">
            <v>No</v>
          </cell>
          <cell r="CF75" t="str">
            <v>No</v>
          </cell>
          <cell r="CG75" t="str">
            <v>No</v>
          </cell>
          <cell r="CH75" t="str">
            <v>No</v>
          </cell>
          <cell r="CI75" t="str">
            <v>No</v>
          </cell>
          <cell r="CK75" t="str">
            <v>Y</v>
          </cell>
          <cell r="CL75" t="str">
            <v>Y</v>
          </cell>
          <cell r="CM75"/>
          <cell r="CN75"/>
          <cell r="CO75" t="str">
            <v>Y</v>
          </cell>
          <cell r="CP75" t="str">
            <v>Y</v>
          </cell>
          <cell r="CQ75" t="str">
            <v>Need to review/enhance model</v>
          </cell>
          <cell r="CS75"/>
          <cell r="CT75"/>
          <cell r="CU75">
            <v>1.595</v>
          </cell>
          <cell r="CV75" t="str">
            <v>no data</v>
          </cell>
          <cell r="CW75">
            <v>0</v>
          </cell>
          <cell r="CX75" t="str">
            <v>not available</v>
          </cell>
          <cell r="CY75" t="str">
            <v>Rural catchment - boundary polygon at bottom end</v>
          </cell>
          <cell r="CZ75" t="str">
            <v>Q95 is an indicative value for all priority CSOs in the waterbody</v>
          </cell>
          <cell r="DA75">
            <v>1</v>
          </cell>
          <cell r="DB75">
            <v>0</v>
          </cell>
          <cell r="DC75">
            <v>1</v>
          </cell>
          <cell r="DD75" t="str">
            <v>Skerne3 + trib</v>
          </cell>
          <cell r="DE75">
            <v>10000</v>
          </cell>
          <cell r="DF75"/>
        </row>
        <row r="76">
          <cell r="C76" t="str">
            <v>6NW800770(1)</v>
          </cell>
          <cell r="D76" t="str">
            <v>NZ28233403</v>
          </cell>
          <cell r="E76" t="str">
            <v>No</v>
          </cell>
          <cell r="F76">
            <v>428227.99731225002</v>
          </cell>
          <cell r="G76">
            <v>523495.00037013</v>
          </cell>
          <cell r="H76" t="str">
            <v>10-D22</v>
          </cell>
          <cell r="I76" t="str">
            <v>Newton Aycliffe</v>
          </cell>
          <cell r="J76">
            <v>3137</v>
          </cell>
          <cell r="K76" t="str">
            <v>AYCLIFFE STW</v>
          </cell>
          <cell r="L76" t="str">
            <v>NUMERICAL</v>
          </cell>
          <cell r="M76">
            <v>15851</v>
          </cell>
          <cell r="N76">
            <v>463</v>
          </cell>
          <cell r="O76">
            <v>9883</v>
          </cell>
          <cell r="P76" t="str">
            <v>10-D22_10-D22_DC_01</v>
          </cell>
          <cell r="Q76" t="str">
            <v>253/1278</v>
          </cell>
          <cell r="R76" t="str">
            <v>253/1278</v>
          </cell>
          <cell r="S76" t="str">
            <v>A2</v>
          </cell>
          <cell r="T76" t="str">
            <v>Storm tank at WwTW</v>
          </cell>
          <cell r="U76" t="str">
            <v>NZ2822823495</v>
          </cell>
          <cell r="V76" t="str">
            <v>GB103025072596</v>
          </cell>
          <cell r="W76"/>
          <cell r="X76" t="str">
            <v>No</v>
          </cell>
          <cell r="Y76" t="str">
            <v>No</v>
          </cell>
          <cell r="Z76" t="str">
            <v>No</v>
          </cell>
          <cell r="AA76" t="str">
            <v>No</v>
          </cell>
          <cell r="AB76" t="str">
            <v>Skerne from Demons Beck to Tees</v>
          </cell>
          <cell r="AC76" t="str">
            <v>DEMONS BECK</v>
          </cell>
          <cell r="AD76" t="str">
            <v>Inland</v>
          </cell>
          <cell r="AE76"/>
          <cell r="AF76"/>
          <cell r="AG76" t="str">
            <v>No</v>
          </cell>
          <cell r="AH76" t="str">
            <v>No</v>
          </cell>
          <cell r="AI76" t="str">
            <v>No</v>
          </cell>
          <cell r="AJ76"/>
          <cell r="AK76"/>
          <cell r="AL76"/>
          <cell r="AM76" t="str">
            <v>No</v>
          </cell>
          <cell r="AO76" t="str">
            <v>No</v>
          </cell>
          <cell r="AS76" t="str">
            <v>No</v>
          </cell>
          <cell r="AT76" t="str">
            <v>No</v>
          </cell>
          <cell r="AU76"/>
          <cell r="AV76" t="str">
            <v>No</v>
          </cell>
          <cell r="AW76" t="str">
            <v xml:space="preserve">No </v>
          </cell>
          <cell r="AY76" t="str">
            <v xml:space="preserve">No </v>
          </cell>
          <cell r="BA76" t="str">
            <v>No</v>
          </cell>
          <cell r="BB76" t="str">
            <v>No</v>
          </cell>
          <cell r="BC76" t="str">
            <v>No</v>
          </cell>
          <cell r="BD76" t="str">
            <v>Yes - EDM only</v>
          </cell>
          <cell r="BE76">
            <v>23.5</v>
          </cell>
          <cell r="BF76">
            <v>0</v>
          </cell>
          <cell r="BG76" t="e">
            <v>#N/A</v>
          </cell>
          <cell r="BH76" t="e">
            <v>#N/A</v>
          </cell>
          <cell r="BI76" t="str">
            <v>N/A</v>
          </cell>
          <cell r="BJ76" t="str">
            <v>Unknown</v>
          </cell>
          <cell r="BK76" t="str">
            <v>-</v>
          </cell>
          <cell r="BL76" t="str">
            <v>-</v>
          </cell>
          <cell r="BM76" t="str">
            <v>-</v>
          </cell>
          <cell r="BN76" t="str">
            <v>-</v>
          </cell>
          <cell r="BO76"/>
          <cell r="BP76" t="str">
            <v>Yes</v>
          </cell>
          <cell r="BQ76" t="str">
            <v>Unknown</v>
          </cell>
          <cell r="BR76" t="str">
            <v>Unknown</v>
          </cell>
          <cell r="BS76">
            <v>0</v>
          </cell>
          <cell r="BT76">
            <v>0</v>
          </cell>
          <cell r="BU76">
            <v>0</v>
          </cell>
          <cell r="BV76" t="e">
            <v>#N/A</v>
          </cell>
          <cell r="BW76">
            <v>0</v>
          </cell>
          <cell r="BX76">
            <v>0</v>
          </cell>
          <cell r="BY76" t="str">
            <v>No SOAF</v>
          </cell>
          <cell r="BZ76" t="str">
            <v>No SOAF</v>
          </cell>
          <cell r="CA76">
            <v>0</v>
          </cell>
          <cell r="CB76"/>
          <cell r="CC76" t="str">
            <v>Non priority &gt; 10 spills</v>
          </cell>
          <cell r="CD76" t="str">
            <v>Unlikely - non priority</v>
          </cell>
          <cell r="CE76" t="str">
            <v>No</v>
          </cell>
          <cell r="CF76" t="str">
            <v>No</v>
          </cell>
          <cell r="CG76" t="str">
            <v>No</v>
          </cell>
          <cell r="CH76" t="str">
            <v>No</v>
          </cell>
          <cell r="CI76" t="str">
            <v>No</v>
          </cell>
          <cell r="CK76"/>
          <cell r="CL76" t="str">
            <v>Y</v>
          </cell>
          <cell r="CM76"/>
          <cell r="CN76"/>
          <cell r="CO76" t="str">
            <v>Y</v>
          </cell>
          <cell r="CP76" t="str">
            <v>Y</v>
          </cell>
          <cell r="CS76">
            <v>114.38657407407406</v>
          </cell>
          <cell r="CT76">
            <v>0.10100000000000001</v>
          </cell>
          <cell r="CU76">
            <v>0.10100000000000001</v>
          </cell>
          <cell r="CV76">
            <v>0.88297075786704449</v>
          </cell>
          <cell r="CW76">
            <v>0.88297075786704449</v>
          </cell>
          <cell r="CX76"/>
          <cell r="CY76" t="str">
            <v>Using indicative WB Q95 derived for priority sites</v>
          </cell>
          <cell r="DA76">
            <v>1</v>
          </cell>
          <cell r="DB76" t="str">
            <v>No</v>
          </cell>
          <cell r="DC76">
            <v>1</v>
          </cell>
          <cell r="DD76" t="str">
            <v>Skerne3 + trib</v>
          </cell>
          <cell r="DE76">
            <v>10000</v>
          </cell>
          <cell r="DF76"/>
        </row>
        <row r="77">
          <cell r="C77" t="str">
            <v>6NW800770(2)</v>
          </cell>
          <cell r="D77" t="str">
            <v>NZ28233403</v>
          </cell>
          <cell r="E77" t="str">
            <v>Yes</v>
          </cell>
          <cell r="F77">
            <v>428252.99633751001</v>
          </cell>
          <cell r="G77">
            <v>523488.00237328</v>
          </cell>
          <cell r="H77" t="str">
            <v>10-D22</v>
          </cell>
          <cell r="I77" t="str">
            <v>Newton Aycliffe</v>
          </cell>
          <cell r="J77">
            <v>3137</v>
          </cell>
          <cell r="K77" t="str">
            <v>AYCLIFFE STW</v>
          </cell>
          <cell r="L77" t="str">
            <v>NUMERICAL</v>
          </cell>
          <cell r="M77">
            <v>15851</v>
          </cell>
          <cell r="N77">
            <v>463</v>
          </cell>
          <cell r="O77">
            <v>9883</v>
          </cell>
          <cell r="P77" t="str">
            <v>10-D22_10-D22_DC_01</v>
          </cell>
          <cell r="Q77" t="str">
            <v>253/1278</v>
          </cell>
          <cell r="R77" t="str">
            <v>253/1278</v>
          </cell>
          <cell r="S77" t="str">
            <v>A2</v>
          </cell>
          <cell r="T77" t="str">
            <v>Storm tank at WwTW</v>
          </cell>
          <cell r="U77" t="str">
            <v>NZ2825323488</v>
          </cell>
          <cell r="V77" t="str">
            <v>GB103025072596</v>
          </cell>
          <cell r="W77"/>
          <cell r="X77" t="str">
            <v>No</v>
          </cell>
          <cell r="Y77" t="str">
            <v>No</v>
          </cell>
          <cell r="Z77" t="str">
            <v>No</v>
          </cell>
          <cell r="AA77" t="str">
            <v>No</v>
          </cell>
          <cell r="AB77" t="str">
            <v>Skerne from Demons Beck to Tees</v>
          </cell>
          <cell r="AC77" t="str">
            <v>DEMONS BECK</v>
          </cell>
          <cell r="AD77" t="str">
            <v>Inland</v>
          </cell>
          <cell r="AE77"/>
          <cell r="AF77"/>
          <cell r="AG77" t="str">
            <v>No</v>
          </cell>
          <cell r="AH77" t="str">
            <v>No</v>
          </cell>
          <cell r="AI77" t="str">
            <v>No</v>
          </cell>
          <cell r="AJ77"/>
          <cell r="AK77"/>
          <cell r="AL77"/>
          <cell r="AM77" t="str">
            <v>No</v>
          </cell>
          <cell r="AO77" t="str">
            <v>No</v>
          </cell>
          <cell r="AS77" t="str">
            <v>No</v>
          </cell>
          <cell r="AT77" t="str">
            <v>No</v>
          </cell>
          <cell r="AU77"/>
          <cell r="AV77" t="str">
            <v>No</v>
          </cell>
          <cell r="AW77" t="str">
            <v xml:space="preserve">No </v>
          </cell>
          <cell r="AY77" t="str">
            <v xml:space="preserve">No </v>
          </cell>
          <cell r="BA77" t="str">
            <v>No</v>
          </cell>
          <cell r="BB77" t="str">
            <v>No</v>
          </cell>
          <cell r="BC77" t="str">
            <v>No</v>
          </cell>
          <cell r="BD77" t="str">
            <v>Yes - EDM only</v>
          </cell>
          <cell r="BE77">
            <v>27</v>
          </cell>
          <cell r="BF77">
            <v>0</v>
          </cell>
          <cell r="BG77" t="e">
            <v>#N/A</v>
          </cell>
          <cell r="BH77" t="e">
            <v>#N/A</v>
          </cell>
          <cell r="BI77" t="str">
            <v>N/A</v>
          </cell>
          <cell r="BJ77" t="str">
            <v>Unknown</v>
          </cell>
          <cell r="BK77" t="str">
            <v>-</v>
          </cell>
          <cell r="BL77" t="str">
            <v>-</v>
          </cell>
          <cell r="BM77" t="str">
            <v>-</v>
          </cell>
          <cell r="BN77" t="str">
            <v>-</v>
          </cell>
          <cell r="BO77"/>
          <cell r="BP77" t="str">
            <v>Yes</v>
          </cell>
          <cell r="BQ77" t="str">
            <v>Unknown</v>
          </cell>
          <cell r="BR77" t="str">
            <v>Unknown</v>
          </cell>
          <cell r="BS77">
            <v>0</v>
          </cell>
          <cell r="BT77">
            <v>0</v>
          </cell>
          <cell r="BU77">
            <v>0</v>
          </cell>
          <cell r="BV77" t="e">
            <v>#N/A</v>
          </cell>
          <cell r="BW77">
            <v>0</v>
          </cell>
          <cell r="BX77">
            <v>0</v>
          </cell>
          <cell r="BY77" t="str">
            <v>No SOAF</v>
          </cell>
          <cell r="BZ77" t="str">
            <v>No SOAF</v>
          </cell>
          <cell r="CA77">
            <v>0</v>
          </cell>
          <cell r="CB77"/>
          <cell r="CC77" t="str">
            <v>Non priority &gt; 10 spills</v>
          </cell>
          <cell r="CD77" t="str">
            <v>Unlikely - non priority</v>
          </cell>
          <cell r="CE77" t="str">
            <v>No</v>
          </cell>
          <cell r="CF77" t="str">
            <v>No</v>
          </cell>
          <cell r="CG77" t="str">
            <v>No</v>
          </cell>
          <cell r="CH77" t="str">
            <v>No</v>
          </cell>
          <cell r="CI77" t="str">
            <v>No</v>
          </cell>
          <cell r="CK77"/>
          <cell r="CL77" t="str">
            <v>Y</v>
          </cell>
          <cell r="CM77" t="str">
            <v>Duplicate</v>
          </cell>
          <cell r="CN77" t="str">
            <v>Duplicate</v>
          </cell>
          <cell r="CO77" t="str">
            <v>Duplicate (Y)</v>
          </cell>
          <cell r="CP77" t="str">
            <v>Duplicate (Y)</v>
          </cell>
          <cell r="CQ77" t="str">
            <v>Duplicate</v>
          </cell>
          <cell r="CR77" t="str">
            <v>Duplicate</v>
          </cell>
          <cell r="CS77">
            <v>114.38657407407406</v>
          </cell>
          <cell r="CT77">
            <v>0.10100000000000001</v>
          </cell>
          <cell r="CU77">
            <v>0.10100000000000001</v>
          </cell>
          <cell r="CV77">
            <v>0.88297075786704449</v>
          </cell>
          <cell r="CW77">
            <v>0.88297075786704449</v>
          </cell>
          <cell r="CX77"/>
          <cell r="CY77" t="str">
            <v>Using indicative WB Q95 derived for priority sites</v>
          </cell>
          <cell r="DA77">
            <v>1</v>
          </cell>
          <cell r="DB77" t="str">
            <v>No</v>
          </cell>
          <cell r="DC77">
            <v>1</v>
          </cell>
          <cell r="DD77" t="str">
            <v>Skerne3 + trib</v>
          </cell>
          <cell r="DE77">
            <v>10000</v>
          </cell>
          <cell r="DF77" t="str">
            <v>Duplicate</v>
          </cell>
        </row>
        <row r="78">
          <cell r="C78" t="str">
            <v>6NW800405</v>
          </cell>
          <cell r="D78" t="str">
            <v>NZ40471002</v>
          </cell>
          <cell r="E78" t="str">
            <v>No</v>
          </cell>
          <cell r="F78">
            <v>440259.99848697003</v>
          </cell>
          <cell r="G78">
            <v>547030.00354555005</v>
          </cell>
          <cell r="H78" t="str">
            <v>08-D02</v>
          </cell>
          <cell r="I78" t="str">
            <v>Murton</v>
          </cell>
          <cell r="J78">
            <v>1001</v>
          </cell>
          <cell r="K78" t="str">
            <v>SEAHAM STW</v>
          </cell>
          <cell r="L78" t="str">
            <v>NUMERICAL</v>
          </cell>
          <cell r="M78">
            <v>14256</v>
          </cell>
          <cell r="N78">
            <v>330</v>
          </cell>
          <cell r="O78">
            <v>7363</v>
          </cell>
          <cell r="P78" t="str">
            <v>08-D02_08-D01_DC_05</v>
          </cell>
          <cell r="Q78" t="str">
            <v>255/1181</v>
          </cell>
          <cell r="R78" t="str">
            <v>255/1181</v>
          </cell>
          <cell r="S78"/>
          <cell r="T78" t="str">
            <v>SO on sewer network</v>
          </cell>
          <cell r="U78" t="str">
            <v>NZ4026047030</v>
          </cell>
          <cell r="V78" t="str">
            <v>GB103025075970</v>
          </cell>
          <cell r="W78"/>
          <cell r="X78" t="str">
            <v>No</v>
          </cell>
          <cell r="Y78" t="str">
            <v>No</v>
          </cell>
          <cell r="Z78" t="str">
            <v>No</v>
          </cell>
          <cell r="AA78" t="str">
            <v>No</v>
          </cell>
          <cell r="AB78" t="str">
            <v>Dalton Beck to North Sea</v>
          </cell>
          <cell r="AC78" t="str">
            <v>DALTON BURN</v>
          </cell>
          <cell r="AD78" t="str">
            <v>Inland</v>
          </cell>
          <cell r="AE78"/>
          <cell r="AF78"/>
          <cell r="AG78" t="str">
            <v>No</v>
          </cell>
          <cell r="AH78" t="str">
            <v>No</v>
          </cell>
          <cell r="AI78" t="str">
            <v>No</v>
          </cell>
          <cell r="AJ78"/>
          <cell r="AK78"/>
          <cell r="AL78"/>
          <cell r="AM78" t="str">
            <v>No</v>
          </cell>
          <cell r="AO78" t="str">
            <v>No</v>
          </cell>
          <cell r="AS78" t="str">
            <v>No</v>
          </cell>
          <cell r="AT78" t="str">
            <v>No</v>
          </cell>
          <cell r="AU78"/>
          <cell r="AV78" t="str">
            <v>No</v>
          </cell>
          <cell r="AW78" t="str">
            <v xml:space="preserve">No </v>
          </cell>
          <cell r="AY78" t="str">
            <v xml:space="preserve">No </v>
          </cell>
          <cell r="BA78" t="str">
            <v>No</v>
          </cell>
          <cell r="BB78" t="str">
            <v>No</v>
          </cell>
          <cell r="BC78" t="str">
            <v>No</v>
          </cell>
          <cell r="BD78" t="str">
            <v>No</v>
          </cell>
          <cell r="BE78">
            <v>1</v>
          </cell>
          <cell r="BF78">
            <v>2</v>
          </cell>
          <cell r="BG78">
            <v>2</v>
          </cell>
          <cell r="BH78" t="str">
            <v>Yes</v>
          </cell>
          <cell r="BI78" t="str">
            <v>N/A</v>
          </cell>
          <cell r="BJ78" t="str">
            <v>Unknown</v>
          </cell>
          <cell r="BK78" t="str">
            <v>No</v>
          </cell>
          <cell r="BL78" t="str">
            <v>-</v>
          </cell>
          <cell r="BM78" t="str">
            <v>-</v>
          </cell>
          <cell r="BN78" t="str">
            <v>Unscreened</v>
          </cell>
          <cell r="BO78"/>
          <cell r="BP78" t="str">
            <v>Yes</v>
          </cell>
          <cell r="BQ78">
            <v>450</v>
          </cell>
          <cell r="BR78">
            <v>251.7</v>
          </cell>
          <cell r="BS78">
            <v>0</v>
          </cell>
          <cell r="BT78">
            <v>0</v>
          </cell>
          <cell r="BU78">
            <v>0</v>
          </cell>
          <cell r="BV78">
            <v>602</v>
          </cell>
          <cell r="BW78">
            <v>0</v>
          </cell>
          <cell r="BX78">
            <v>0</v>
          </cell>
          <cell r="BY78" t="str">
            <v>No SOAF</v>
          </cell>
          <cell r="BZ78" t="str">
            <v>No SOAF</v>
          </cell>
          <cell r="CA78">
            <v>0</v>
          </cell>
          <cell r="CB78"/>
          <cell r="CC78" t="str">
            <v>Non Priority &lt;10 spills</v>
          </cell>
          <cell r="CD78" t="str">
            <v>No - low prioity &lt;10 spills</v>
          </cell>
          <cell r="CE78" t="str">
            <v>Yes</v>
          </cell>
          <cell r="CF78" t="str">
            <v>No</v>
          </cell>
          <cell r="CG78" t="str">
            <v>No</v>
          </cell>
          <cell r="CH78" t="str">
            <v>No</v>
          </cell>
          <cell r="CI78" t="str">
            <v>No</v>
          </cell>
          <cell r="CK78"/>
          <cell r="CL78" t="str">
            <v>Y</v>
          </cell>
          <cell r="CM78"/>
          <cell r="CN78"/>
          <cell r="CO78" t="str">
            <v>N (&lt;10 Spills)</v>
          </cell>
          <cell r="CP78" t="str">
            <v>Y</v>
          </cell>
          <cell r="CR78" t="str">
            <v>LOW DILUTION</v>
          </cell>
          <cell r="CS78">
            <v>4.8899999999999997</v>
          </cell>
          <cell r="CT78">
            <v>5.0000000000000001E-3</v>
          </cell>
          <cell r="CU78">
            <v>5.0000000000000001E-3</v>
          </cell>
          <cell r="CV78">
            <v>1.0224948875255624</v>
          </cell>
          <cell r="CW78">
            <v>1.0224948875255624</v>
          </cell>
          <cell r="CX78"/>
          <cell r="CY78" t="str">
            <v>Using indicative WB Q95 derived for priority sites</v>
          </cell>
          <cell r="DA78">
            <v>1</v>
          </cell>
          <cell r="DB78" t="str">
            <v>No</v>
          </cell>
          <cell r="DC78">
            <v>1</v>
          </cell>
          <cell r="DD78" t="str">
            <v>Dalton Beck</v>
          </cell>
          <cell r="DE78">
            <v>10000</v>
          </cell>
          <cell r="DF78" t="str">
            <v>LOW PRIORITY/LOW DILUTION</v>
          </cell>
        </row>
        <row r="79">
          <cell r="C79" t="str">
            <v>6NW801137</v>
          </cell>
          <cell r="D79" t="str">
            <v>NZ21443902</v>
          </cell>
          <cell r="E79" t="str">
            <v>No</v>
          </cell>
          <cell r="F79">
            <v>421382.99705648998</v>
          </cell>
          <cell r="G79">
            <v>544981.00006669003</v>
          </cell>
          <cell r="H79" t="str">
            <v>07-D16</v>
          </cell>
          <cell r="I79" t="str">
            <v>Langley Park &amp; Witton Gilbert</v>
          </cell>
          <cell r="J79">
            <v>463</v>
          </cell>
          <cell r="K79" t="str">
            <v>WITTON GILBERT STW</v>
          </cell>
          <cell r="L79" t="str">
            <v>NUMERICAL</v>
          </cell>
          <cell r="M79">
            <v>1730</v>
          </cell>
          <cell r="N79">
            <v>52.26</v>
          </cell>
          <cell r="O79">
            <v>1532</v>
          </cell>
          <cell r="P79" t="str">
            <v>07-D16_07-D16_DC_02</v>
          </cell>
          <cell r="Q79" t="str">
            <v>244/E/0216</v>
          </cell>
          <cell r="R79" t="str">
            <v>244/E/0216</v>
          </cell>
          <cell r="S79"/>
          <cell r="T79" t="str">
            <v>SO on sewer network</v>
          </cell>
          <cell r="U79" t="str">
            <v>NZ2138344981</v>
          </cell>
          <cell r="V79" t="str">
            <v>GB103024077551</v>
          </cell>
          <cell r="W79"/>
          <cell r="X79" t="str">
            <v>No</v>
          </cell>
          <cell r="Y79" t="str">
            <v>No</v>
          </cell>
          <cell r="Z79" t="str">
            <v>No</v>
          </cell>
          <cell r="AA79" t="str">
            <v>No</v>
          </cell>
          <cell r="AB79" t="str">
            <v>Browney from Smallhope Burn Deerness confl</v>
          </cell>
          <cell r="AC79" t="str">
            <v>RIVER BROWNEY</v>
          </cell>
          <cell r="AD79" t="str">
            <v>Inland</v>
          </cell>
          <cell r="AE79"/>
          <cell r="AF79"/>
          <cell r="AG79" t="str">
            <v>No</v>
          </cell>
          <cell r="AH79" t="str">
            <v>No</v>
          </cell>
          <cell r="AI79" t="str">
            <v>No</v>
          </cell>
          <cell r="AJ79"/>
          <cell r="AK79"/>
          <cell r="AL79"/>
          <cell r="AM79" t="str">
            <v>No</v>
          </cell>
          <cell r="AO79" t="str">
            <v>No</v>
          </cell>
          <cell r="AS79" t="str">
            <v>No</v>
          </cell>
          <cell r="AT79" t="str">
            <v>No</v>
          </cell>
          <cell r="AU79"/>
          <cell r="AV79" t="str">
            <v>No</v>
          </cell>
          <cell r="AW79" t="str">
            <v xml:space="preserve">No </v>
          </cell>
          <cell r="AY79" t="str">
            <v xml:space="preserve">No </v>
          </cell>
          <cell r="BA79" t="str">
            <v>No</v>
          </cell>
          <cell r="BB79" t="str">
            <v>No</v>
          </cell>
          <cell r="BC79" t="str">
            <v>No</v>
          </cell>
          <cell r="BD79" t="str">
            <v>No</v>
          </cell>
          <cell r="BE79">
            <v>6</v>
          </cell>
          <cell r="BF79">
            <v>10</v>
          </cell>
          <cell r="BG79">
            <v>10</v>
          </cell>
          <cell r="BH79" t="str">
            <v>Yes</v>
          </cell>
          <cell r="BI79" t="str">
            <v>N/A</v>
          </cell>
          <cell r="BJ79" t="str">
            <v>No</v>
          </cell>
          <cell r="BK79" t="str">
            <v>No</v>
          </cell>
          <cell r="BL79" t="str">
            <v>-</v>
          </cell>
          <cell r="BM79" t="str">
            <v>-</v>
          </cell>
          <cell r="BN79" t="str">
            <v>Static</v>
          </cell>
          <cell r="BO79"/>
          <cell r="BP79" t="str">
            <v>Yes</v>
          </cell>
          <cell r="BQ79">
            <v>300</v>
          </cell>
          <cell r="BR79">
            <v>126.9</v>
          </cell>
          <cell r="BS79">
            <v>0</v>
          </cell>
          <cell r="BT79">
            <v>0</v>
          </cell>
          <cell r="BU79">
            <v>0</v>
          </cell>
          <cell r="BV79">
            <v>527</v>
          </cell>
          <cell r="BW79">
            <v>0</v>
          </cell>
          <cell r="BX79">
            <v>25</v>
          </cell>
          <cell r="BY79" t="str">
            <v>No SOAF</v>
          </cell>
          <cell r="BZ79" t="str">
            <v>No SOAF</v>
          </cell>
          <cell r="CA79">
            <v>2.6951000000000001</v>
          </cell>
          <cell r="CB79"/>
          <cell r="CC79" t="str">
            <v>Non Priority &lt;10 spills</v>
          </cell>
          <cell r="CD79" t="str">
            <v>No - low prioity &lt;10 spills</v>
          </cell>
          <cell r="CE79" t="str">
            <v>No</v>
          </cell>
          <cell r="CF79" t="str">
            <v>No</v>
          </cell>
          <cell r="CG79" t="str">
            <v>No</v>
          </cell>
          <cell r="CH79" t="str">
            <v>No</v>
          </cell>
          <cell r="CI79" t="str">
            <v>No</v>
          </cell>
          <cell r="CK79"/>
          <cell r="CL79" t="str">
            <v>Y</v>
          </cell>
          <cell r="CM79"/>
          <cell r="CN79"/>
          <cell r="CO79" t="str">
            <v>N (&lt;10 Spills)</v>
          </cell>
          <cell r="CP79" t="str">
            <v>Y</v>
          </cell>
          <cell r="CS79">
            <v>2.78</v>
          </cell>
          <cell r="CT79" t="str">
            <v>not yet calculated</v>
          </cell>
          <cell r="CU79">
            <v>9.4E-2</v>
          </cell>
          <cell r="CV79" t="e">
            <v>#VALUE!</v>
          </cell>
          <cell r="CW79">
            <v>33.812949640287769</v>
          </cell>
          <cell r="CX79"/>
          <cell r="CY79" t="str">
            <v>Using indicative WB Q95 derived for priority sites</v>
          </cell>
          <cell r="DA79">
            <v>1</v>
          </cell>
          <cell r="DB79" t="str">
            <v>Yes</v>
          </cell>
          <cell r="DC79" t="str">
            <v>Dilution assessment</v>
          </cell>
          <cell r="DD79" t="str">
            <v>Browney1 + tribs</v>
          </cell>
          <cell r="DE79">
            <v>100</v>
          </cell>
          <cell r="DF79"/>
        </row>
        <row r="80">
          <cell r="C80" t="str">
            <v>6NW801339</v>
          </cell>
          <cell r="D80" t="str">
            <v>NZ29491907</v>
          </cell>
          <cell r="E80" t="str">
            <v>No</v>
          </cell>
          <cell r="F80">
            <v>429170.00378812</v>
          </cell>
          <cell r="G80">
            <v>550059.99621917005</v>
          </cell>
          <cell r="H80" t="str">
            <v>07-D07</v>
          </cell>
          <cell r="I80" t="str">
            <v>Great Lumley</v>
          </cell>
          <cell r="J80">
            <v>245</v>
          </cell>
          <cell r="K80" t="str">
            <v>CHESTER LE STREET STW</v>
          </cell>
          <cell r="L80" t="str">
            <v>NUMERICAL</v>
          </cell>
          <cell r="M80">
            <v>8365</v>
          </cell>
          <cell r="N80" t="str">
            <v>194**</v>
          </cell>
          <cell r="O80">
            <v>6150</v>
          </cell>
          <cell r="P80" t="str">
            <v>07-D07_CHESTER LE STREET STW_DC_01</v>
          </cell>
          <cell r="Q80" t="str">
            <v>245/1396</v>
          </cell>
          <cell r="R80" t="str">
            <v>245/1396</v>
          </cell>
          <cell r="S80"/>
          <cell r="T80" t="str">
            <v>SO on sewer network</v>
          </cell>
          <cell r="U80" t="str">
            <v>NZ2917050060</v>
          </cell>
          <cell r="V80" t="str">
            <v>GB103024077621</v>
          </cell>
          <cell r="W80"/>
          <cell r="X80" t="str">
            <v>No</v>
          </cell>
          <cell r="Y80" t="str">
            <v>No</v>
          </cell>
          <cell r="Z80" t="str">
            <v>No</v>
          </cell>
          <cell r="AA80" t="str">
            <v>No</v>
          </cell>
          <cell r="AB80" t="str">
            <v>Wear from Croxdale Beck to Lumley Park Burn</v>
          </cell>
          <cell r="AC80" t="str">
            <v>BROUGH'S GILL</v>
          </cell>
          <cell r="AD80" t="str">
            <v>Inland</v>
          </cell>
          <cell r="AE80"/>
          <cell r="AF80"/>
          <cell r="AG80" t="str">
            <v>Yes - Confirmed</v>
          </cell>
          <cell r="AH80" t="str">
            <v>Yes</v>
          </cell>
          <cell r="AI80" t="str">
            <v>No</v>
          </cell>
          <cell r="AJ80"/>
          <cell r="AK80"/>
          <cell r="AL80"/>
          <cell r="AM80" t="str">
            <v>No</v>
          </cell>
          <cell r="AO80" t="str">
            <v>No</v>
          </cell>
          <cell r="AS80" t="str">
            <v>No</v>
          </cell>
          <cell r="AT80" t="str">
            <v>No</v>
          </cell>
          <cell r="AU80"/>
          <cell r="AV80" t="str">
            <v>No</v>
          </cell>
          <cell r="AW80" t="str">
            <v xml:space="preserve">No </v>
          </cell>
          <cell r="AY80" t="str">
            <v xml:space="preserve">No </v>
          </cell>
          <cell r="BA80" t="str">
            <v>No</v>
          </cell>
          <cell r="BB80" t="str">
            <v>No</v>
          </cell>
          <cell r="BC80" t="str">
            <v>No</v>
          </cell>
          <cell r="BD80" t="str">
            <v>No</v>
          </cell>
          <cell r="BE80">
            <v>0</v>
          </cell>
          <cell r="BF80">
            <v>0</v>
          </cell>
          <cell r="BG80" t="e">
            <v>#N/A</v>
          </cell>
          <cell r="BH80" t="e">
            <v>#N/A</v>
          </cell>
          <cell r="BI80" t="str">
            <v>N/A</v>
          </cell>
          <cell r="BJ80" t="str">
            <v>Unknown</v>
          </cell>
          <cell r="BK80" t="str">
            <v>Yes</v>
          </cell>
          <cell r="BL80">
            <v>1500</v>
          </cell>
          <cell r="BM80">
            <v>800</v>
          </cell>
          <cell r="BN80" t="str">
            <v>Static</v>
          </cell>
          <cell r="BO80"/>
          <cell r="BP80" t="str">
            <v>No</v>
          </cell>
          <cell r="BQ80">
            <v>525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 t="e">
            <v>#N/A</v>
          </cell>
          <cell r="BW80">
            <v>0</v>
          </cell>
          <cell r="BX80">
            <v>0</v>
          </cell>
          <cell r="BY80" t="str">
            <v>No SOAF</v>
          </cell>
          <cell r="BZ80" t="str">
            <v>No SOAF</v>
          </cell>
          <cell r="CA80">
            <v>0</v>
          </cell>
          <cell r="CB80"/>
          <cell r="CC80" t="str">
            <v>Priority &lt;10 Spills</v>
          </cell>
          <cell r="CD80" t="str">
            <v>Unlikely - &lt;10 spills</v>
          </cell>
          <cell r="CE80" t="str">
            <v>No</v>
          </cell>
          <cell r="CF80" t="str">
            <v>No</v>
          </cell>
          <cell r="CG80" t="str">
            <v>No</v>
          </cell>
          <cell r="CH80" t="str">
            <v>No</v>
          </cell>
          <cell r="CI80" t="str">
            <v>No</v>
          </cell>
          <cell r="CK80"/>
          <cell r="CL80" t="str">
            <v>Y</v>
          </cell>
          <cell r="CM80"/>
          <cell r="CN80"/>
          <cell r="CO80" t="str">
            <v>N (&lt;10 Spills)</v>
          </cell>
          <cell r="CP80" t="str">
            <v>Y</v>
          </cell>
          <cell r="CR80" t="str">
            <v>RNAG</v>
          </cell>
          <cell r="CS80">
            <v>7.11</v>
          </cell>
          <cell r="CT80"/>
          <cell r="CU80">
            <v>1.474</v>
          </cell>
          <cell r="CV80">
            <v>207.31364275668074</v>
          </cell>
          <cell r="CW80">
            <v>207.31364275668074</v>
          </cell>
          <cell r="CX80" t="str">
            <v>not available</v>
          </cell>
          <cell r="CY80" t="str">
            <v>Scattered urbanised catchment - boundary polygon start at middle</v>
          </cell>
          <cell r="CZ80" t="str">
            <v>Q95 is an indicative value for all priority CSOs in the waterbody</v>
          </cell>
          <cell r="DA80">
            <v>1</v>
          </cell>
          <cell r="DB80" t="str">
            <v>Yes</v>
          </cell>
          <cell r="DC80" t="str">
            <v>Dilution assessment</v>
          </cell>
          <cell r="DD80" t="str">
            <v>Brough's Gill</v>
          </cell>
          <cell r="DE80">
            <v>100</v>
          </cell>
          <cell r="DF80"/>
        </row>
        <row r="81">
          <cell r="C81" t="str">
            <v>6NW800408</v>
          </cell>
          <cell r="D81" t="str">
            <v>NZ40568701</v>
          </cell>
          <cell r="E81" t="str">
            <v>No</v>
          </cell>
          <cell r="F81">
            <v>441081.99809850001</v>
          </cell>
          <cell r="G81">
            <v>556147.00383136002</v>
          </cell>
          <cell r="H81" t="str">
            <v>08-D10</v>
          </cell>
          <cell r="I81" t="str">
            <v>Hendon Burn</v>
          </cell>
          <cell r="J81">
            <v>1045</v>
          </cell>
          <cell r="K81" t="str">
            <v>HENDON STW</v>
          </cell>
          <cell r="L81" t="str">
            <v>NUMERICAL</v>
          </cell>
          <cell r="M81">
            <v>66442</v>
          </cell>
          <cell r="N81">
            <v>1856</v>
          </cell>
          <cell r="O81">
            <v>45666</v>
          </cell>
          <cell r="P81" t="str">
            <v>08-D08_HENDON STW_DC_18</v>
          </cell>
          <cell r="Q81" t="str">
            <v>255/1207</v>
          </cell>
          <cell r="R81" t="str">
            <v>255/1207</v>
          </cell>
          <cell r="S81"/>
          <cell r="T81" t="str">
            <v>SO on sewer network</v>
          </cell>
          <cell r="U81" t="str">
            <v>NZ4108256147</v>
          </cell>
          <cell r="V81" t="str">
            <v>GB650301500002</v>
          </cell>
          <cell r="W81"/>
          <cell r="X81" t="str">
            <v>No</v>
          </cell>
          <cell r="Y81" t="str">
            <v>No</v>
          </cell>
          <cell r="Z81" t="str">
            <v>No</v>
          </cell>
          <cell r="AA81" t="str">
            <v>No</v>
          </cell>
          <cell r="AB81" t="str">
            <v>Tyne and Wear</v>
          </cell>
          <cell r="AC81" t="str">
            <v>NORTH SEA</v>
          </cell>
          <cell r="AD81" t="str">
            <v>Coastal</v>
          </cell>
          <cell r="AE81"/>
          <cell r="AF81"/>
          <cell r="AG81" t="str">
            <v>No</v>
          </cell>
          <cell r="AH81" t="str">
            <v>No</v>
          </cell>
          <cell r="AI81" t="str">
            <v>No</v>
          </cell>
          <cell r="AJ81"/>
          <cell r="AK81"/>
          <cell r="AL81"/>
          <cell r="AM81" t="str">
            <v>No</v>
          </cell>
          <cell r="AO81" t="str">
            <v>No</v>
          </cell>
          <cell r="AS81" t="str">
            <v>No</v>
          </cell>
          <cell r="AT81" t="str">
            <v>No</v>
          </cell>
          <cell r="AU81"/>
          <cell r="AV81" t="str">
            <v>No</v>
          </cell>
          <cell r="AW81" t="str">
            <v xml:space="preserve">No </v>
          </cell>
          <cell r="AY81" t="str">
            <v xml:space="preserve">No </v>
          </cell>
          <cell r="AZ81"/>
          <cell r="BA81" t="str">
            <v>No</v>
          </cell>
          <cell r="BB81" t="str">
            <v>No</v>
          </cell>
          <cell r="BC81" t="str">
            <v>No</v>
          </cell>
          <cell r="BD81" t="str">
            <v>Yes - EDM and Model</v>
          </cell>
          <cell r="BE81">
            <v>33</v>
          </cell>
          <cell r="BF81">
            <v>43</v>
          </cell>
          <cell r="BG81">
            <v>43</v>
          </cell>
          <cell r="BH81" t="str">
            <v>Yes</v>
          </cell>
          <cell r="BI81" t="str">
            <v>N/A</v>
          </cell>
          <cell r="BJ81" t="str">
            <v>6mm</v>
          </cell>
          <cell r="BK81" t="str">
            <v>Yes</v>
          </cell>
          <cell r="BL81">
            <v>1200</v>
          </cell>
          <cell r="BM81">
            <v>1200</v>
          </cell>
          <cell r="BN81" t="str">
            <v>Mechanical</v>
          </cell>
          <cell r="BO81"/>
          <cell r="BP81" t="str">
            <v>No</v>
          </cell>
          <cell r="BQ81">
            <v>1750</v>
          </cell>
          <cell r="BR81">
            <v>3385.8</v>
          </cell>
          <cell r="BS81">
            <v>0</v>
          </cell>
          <cell r="BT81">
            <v>0</v>
          </cell>
          <cell r="BU81">
            <v>1</v>
          </cell>
          <cell r="BV81">
            <v>72436</v>
          </cell>
          <cell r="BW81">
            <v>2161</v>
          </cell>
          <cell r="BX81">
            <v>4005</v>
          </cell>
          <cell r="BY81" t="str">
            <v>No SOAF</v>
          </cell>
          <cell r="BZ81" t="str">
            <v>No SOAF</v>
          </cell>
          <cell r="CA81">
            <v>2276.5864000000001</v>
          </cell>
          <cell r="CB81"/>
          <cell r="CC81" t="str">
            <v>Coastal &gt;1km from BW</v>
          </cell>
          <cell r="CD81" t="str">
            <v>No - lower priority coastal?</v>
          </cell>
          <cell r="CE81" t="str">
            <v>No</v>
          </cell>
          <cell r="CF81" t="str">
            <v>No</v>
          </cell>
          <cell r="CG81" t="str">
            <v>No</v>
          </cell>
          <cell r="CH81" t="str">
            <v>No</v>
          </cell>
          <cell r="CI81" t="str">
            <v>No</v>
          </cell>
          <cell r="CK81"/>
          <cell r="CL81"/>
          <cell r="CM81"/>
          <cell r="CN81"/>
          <cell r="CO81" t="str">
            <v>? (Coastal)</v>
          </cell>
          <cell r="CP81"/>
          <cell r="CS81">
            <v>15.05</v>
          </cell>
          <cell r="CT81" t="str">
            <v>not yet calculated</v>
          </cell>
          <cell r="CU81">
            <v>0</v>
          </cell>
          <cell r="CV81" t="e">
            <v>#VALUE!</v>
          </cell>
          <cell r="CW81">
            <v>0</v>
          </cell>
          <cell r="CX81"/>
          <cell r="CY81" t="str">
            <v>Using indicative WB Q95 derived for priority sites</v>
          </cell>
          <cell r="DA81" t="str">
            <v>Coastal</v>
          </cell>
          <cell r="DB81">
            <v>0</v>
          </cell>
          <cell r="DC81" t="str">
            <v>Coastal</v>
          </cell>
          <cell r="DD81" t="str">
            <v>N/A Coastal</v>
          </cell>
          <cell r="DE81">
            <v>0</v>
          </cell>
          <cell r="DF81"/>
        </row>
        <row r="82">
          <cell r="C82" t="str">
            <v>6NW800463</v>
          </cell>
          <cell r="D82" t="str">
            <v>NU19342502</v>
          </cell>
          <cell r="E82" t="str">
            <v>No</v>
          </cell>
          <cell r="F82">
            <v>419730.00247175997</v>
          </cell>
          <cell r="G82">
            <v>635019.99667201005</v>
          </cell>
          <cell r="H82" t="str">
            <v>01-D48</v>
          </cell>
          <cell r="I82" t="str">
            <v>Bamburgh</v>
          </cell>
          <cell r="J82">
            <v>78</v>
          </cell>
          <cell r="K82" t="str">
            <v>SEAHOUSES STW*</v>
          </cell>
          <cell r="L82" t="str">
            <v>NUMERICAL</v>
          </cell>
          <cell r="M82">
            <v>1463</v>
          </cell>
          <cell r="N82">
            <v>52</v>
          </cell>
          <cell r="O82">
            <v>1460</v>
          </cell>
          <cell r="P82" t="str">
            <v>01-D48_Seahouses STW_DC_04</v>
          </cell>
          <cell r="Q82" t="str">
            <v>221/1069</v>
          </cell>
          <cell r="R82" t="str">
            <v>221/1069</v>
          </cell>
          <cell r="S82" t="str">
            <v>221/1069-01</v>
          </cell>
          <cell r="T82" t="str">
            <v>Storm discharge at pumping station</v>
          </cell>
          <cell r="U82" t="str">
            <v>NU1973035020</v>
          </cell>
          <cell r="V82" t="str">
            <v>GB650301440000</v>
          </cell>
          <cell r="W82"/>
          <cell r="X82" t="str">
            <v>No</v>
          </cell>
          <cell r="Y82" t="str">
            <v>No</v>
          </cell>
          <cell r="Z82" t="str">
            <v>Yes</v>
          </cell>
          <cell r="AA82" t="str">
            <v>Yes</v>
          </cell>
          <cell r="AB82" t="str">
            <v>Northumberland North</v>
          </cell>
          <cell r="AC82" t="str">
            <v>NORTH SEA</v>
          </cell>
          <cell r="AD82" t="str">
            <v>Coastal</v>
          </cell>
          <cell r="AE82"/>
          <cell r="AF82" t="str">
            <v>Bamburgh Castle</v>
          </cell>
          <cell r="AG82" t="str">
            <v>No</v>
          </cell>
          <cell r="AH82" t="str">
            <v>No</v>
          </cell>
          <cell r="AI82" t="str">
            <v>No</v>
          </cell>
          <cell r="AJ82"/>
          <cell r="AK82"/>
          <cell r="AL82"/>
          <cell r="AM82" t="str">
            <v>Yes</v>
          </cell>
          <cell r="AN82" t="str">
            <v>Northumberland Shore, Coastal</v>
          </cell>
          <cell r="AO82" t="str">
            <v>Yes</v>
          </cell>
          <cell r="AP82" t="str">
            <v>Berwickshire &amp; North Northumberland Coast</v>
          </cell>
          <cell r="AQ82" t="str">
            <v>Northumberland Marine</v>
          </cell>
          <cell r="AR82" t="str">
            <v>Northumbria Coast</v>
          </cell>
          <cell r="AS82" t="str">
            <v>No</v>
          </cell>
          <cell r="AT82" t="str">
            <v>No</v>
          </cell>
          <cell r="AU82"/>
          <cell r="AV82" t="str">
            <v>No</v>
          </cell>
          <cell r="AW82" t="str">
            <v xml:space="preserve">No </v>
          </cell>
          <cell r="AY82" t="str">
            <v>Yes</v>
          </cell>
          <cell r="AZ82" t="str">
            <v>Bamburgh Castle</v>
          </cell>
          <cell r="BA82" t="str">
            <v>No</v>
          </cell>
          <cell r="BB82" t="str">
            <v>No</v>
          </cell>
          <cell r="BC82" t="str">
            <v>Yes</v>
          </cell>
          <cell r="BD82" t="str">
            <v>Yes - EDM only</v>
          </cell>
          <cell r="BE82">
            <v>11</v>
          </cell>
          <cell r="BF82" t="str">
            <v>No Data</v>
          </cell>
          <cell r="BG82">
            <v>14</v>
          </cell>
          <cell r="BH82" t="str">
            <v>No</v>
          </cell>
          <cell r="BI82">
            <v>1.75</v>
          </cell>
          <cell r="BJ82">
            <v>6</v>
          </cell>
          <cell r="BK82" t="str">
            <v>-</v>
          </cell>
          <cell r="BL82" t="str">
            <v>-</v>
          </cell>
          <cell r="BM82" t="str">
            <v>-</v>
          </cell>
          <cell r="BN82" t="str">
            <v>-</v>
          </cell>
          <cell r="BO82"/>
          <cell r="BP82" t="str">
            <v>No</v>
          </cell>
          <cell r="BQ82" t="str">
            <v>Unknown</v>
          </cell>
          <cell r="BR82">
            <v>187.4</v>
          </cell>
          <cell r="BS82">
            <v>3</v>
          </cell>
          <cell r="BT82">
            <v>1</v>
          </cell>
          <cell r="BU82">
            <v>0</v>
          </cell>
          <cell r="BV82">
            <v>13257</v>
          </cell>
          <cell r="BW82">
            <v>455</v>
          </cell>
          <cell r="BX82">
            <v>697</v>
          </cell>
          <cell r="BY82" t="str">
            <v>No SOAF</v>
          </cell>
          <cell r="BZ82" t="str">
            <v>No SOAF</v>
          </cell>
          <cell r="CA82">
            <v>848.77404999999999</v>
          </cell>
          <cell r="CB82"/>
          <cell r="CC82" t="str">
            <v>BW 1km &gt;= 2 spills</v>
          </cell>
          <cell r="CD82" t="str">
            <v>POTENTIAL PR24</v>
          </cell>
          <cell r="CE82" t="str">
            <v>No</v>
          </cell>
          <cell r="CF82" t="str">
            <v>No</v>
          </cell>
          <cell r="CG82" t="str">
            <v>No</v>
          </cell>
          <cell r="CH82" t="str">
            <v>No</v>
          </cell>
          <cell r="CI82" t="str">
            <v>No</v>
          </cell>
          <cell r="CK82" t="str">
            <v>Y BW</v>
          </cell>
          <cell r="CL82"/>
          <cell r="CM82"/>
          <cell r="CN82" t="str">
            <v>Y</v>
          </cell>
          <cell r="CO82" t="str">
            <v>Y</v>
          </cell>
          <cell r="CP82"/>
          <cell r="CQ82"/>
          <cell r="CS82"/>
          <cell r="CT82" t="str">
            <v>not yet calculated</v>
          </cell>
          <cell r="CU82">
            <v>0</v>
          </cell>
          <cell r="CV82" t="e">
            <v>#VALUE!</v>
          </cell>
          <cell r="CW82">
            <v>0</v>
          </cell>
          <cell r="CX82"/>
          <cell r="CY82" t="str">
            <v>Using indicative WB Q95 derived for priority sites</v>
          </cell>
          <cell r="DA82" t="str">
            <v>Coastal</v>
          </cell>
          <cell r="DB82">
            <v>0</v>
          </cell>
          <cell r="DC82" t="str">
            <v>Coastal</v>
          </cell>
          <cell r="DD82" t="str">
            <v>N/A Coastal</v>
          </cell>
          <cell r="DE82">
            <v>0</v>
          </cell>
          <cell r="DF82"/>
        </row>
        <row r="83">
          <cell r="C83" t="str">
            <v>6NW801292</v>
          </cell>
          <cell r="D83" t="str">
            <v>NZ27827304</v>
          </cell>
          <cell r="E83" t="str">
            <v>No</v>
          </cell>
          <cell r="F83">
            <v>427783.00311957003</v>
          </cell>
          <cell r="G83">
            <v>582258.99935039994</v>
          </cell>
          <cell r="H83" t="str">
            <v>02-D46</v>
          </cell>
          <cell r="I83" t="str">
            <v>Bedlington &amp; Cambois</v>
          </cell>
          <cell r="J83">
            <v>2203</v>
          </cell>
          <cell r="K83" t="str">
            <v>CAMBOIS STW</v>
          </cell>
          <cell r="L83" t="str">
            <v>NUMERICAL</v>
          </cell>
          <cell r="M83">
            <v>10573</v>
          </cell>
          <cell r="N83">
            <v>296</v>
          </cell>
          <cell r="O83">
            <v>6672</v>
          </cell>
          <cell r="P83" t="str">
            <v>02-D46_02-D46_DC_09</v>
          </cell>
          <cell r="Q83" t="str">
            <v>226/1181</v>
          </cell>
          <cell r="R83" t="str">
            <v>226/1181</v>
          </cell>
          <cell r="S83"/>
          <cell r="T83" t="str">
            <v>SO on sewer network</v>
          </cell>
          <cell r="U83" t="str">
            <v>NZ2778382259</v>
          </cell>
          <cell r="V83">
            <v>5</v>
          </cell>
          <cell r="W83"/>
          <cell r="X83" t="str">
            <v>No</v>
          </cell>
          <cell r="Y83" t="str">
            <v>Yes</v>
          </cell>
          <cell r="Z83" t="str">
            <v>No</v>
          </cell>
          <cell r="AA83" t="str">
            <v>Yes</v>
          </cell>
          <cell r="AB83"/>
          <cell r="AC83" t="str">
            <v>RIVER BLYTH</v>
          </cell>
          <cell r="AD83" t="str">
            <v>Estuarine</v>
          </cell>
          <cell r="AE83"/>
          <cell r="AF83"/>
          <cell r="AG83" t="str">
            <v>No</v>
          </cell>
          <cell r="AH83" t="str">
            <v>No</v>
          </cell>
          <cell r="AI83" t="str">
            <v>No</v>
          </cell>
          <cell r="AJ83" t="str">
            <v>-</v>
          </cell>
          <cell r="AK83" t="str">
            <v>-</v>
          </cell>
          <cell r="AL83"/>
          <cell r="AM83" t="str">
            <v>No</v>
          </cell>
          <cell r="AO83" t="str">
            <v>Yes</v>
          </cell>
          <cell r="AQ83" t="str">
            <v>Northumberland Marine</v>
          </cell>
          <cell r="AS83" t="str">
            <v>No</v>
          </cell>
          <cell r="AT83" t="str">
            <v>No</v>
          </cell>
          <cell r="AU83"/>
          <cell r="AV83" t="str">
            <v>No</v>
          </cell>
          <cell r="AW83" t="str">
            <v xml:space="preserve">No </v>
          </cell>
          <cell r="AY83" t="str">
            <v xml:space="preserve">No </v>
          </cell>
          <cell r="AZ83"/>
          <cell r="BA83" t="str">
            <v>No</v>
          </cell>
          <cell r="BB83" t="str">
            <v>No</v>
          </cell>
          <cell r="BC83" t="str">
            <v>No</v>
          </cell>
          <cell r="BD83" t="str">
            <v>Yes - EDM and Model</v>
          </cell>
          <cell r="BE83">
            <v>43</v>
          </cell>
          <cell r="BF83">
            <v>48</v>
          </cell>
          <cell r="BG83">
            <v>48</v>
          </cell>
          <cell r="BH83" t="str">
            <v>Yes</v>
          </cell>
          <cell r="BI83" t="str">
            <v>N/A</v>
          </cell>
          <cell r="BJ83" t="str">
            <v>6mm</v>
          </cell>
          <cell r="BK83" t="str">
            <v>Yes</v>
          </cell>
          <cell r="BL83">
            <v>1050</v>
          </cell>
          <cell r="BM83">
            <v>1000</v>
          </cell>
          <cell r="BN83" t="str">
            <v>Static</v>
          </cell>
          <cell r="BO83"/>
          <cell r="BP83" t="str">
            <v>No</v>
          </cell>
          <cell r="BQ83">
            <v>1050</v>
          </cell>
          <cell r="BR83">
            <v>1159.8</v>
          </cell>
          <cell r="BS83">
            <v>1</v>
          </cell>
          <cell r="BT83">
            <v>0</v>
          </cell>
          <cell r="BU83">
            <v>0</v>
          </cell>
          <cell r="BV83">
            <v>55833</v>
          </cell>
          <cell r="BW83">
            <v>1670</v>
          </cell>
          <cell r="BX83">
            <v>3420</v>
          </cell>
          <cell r="BY83" t="str">
            <v>Not available</v>
          </cell>
          <cell r="BZ83" t="str">
            <v>Not available</v>
          </cell>
          <cell r="CA83">
            <v>1536.86999511718</v>
          </cell>
          <cell r="CB83"/>
          <cell r="CC83" t="str">
            <v>Priority Inland &gt;10 spills</v>
          </cell>
          <cell r="CD83" t="str">
            <v>POTENTIAL PR24 &gt;1000m^3 (+SOAF)</v>
          </cell>
          <cell r="CE83" t="str">
            <v>Yes</v>
          </cell>
          <cell r="CF83" t="str">
            <v>Yes</v>
          </cell>
          <cell r="CG83" t="str">
            <v>Yes</v>
          </cell>
          <cell r="CH83" t="str">
            <v>Yes</v>
          </cell>
          <cell r="CI83" t="str">
            <v>Yes</v>
          </cell>
          <cell r="CJ83" t="str">
            <v>Y</v>
          </cell>
          <cell r="CK83"/>
          <cell r="CL83" t="str">
            <v>Y</v>
          </cell>
          <cell r="CM83"/>
          <cell r="CN83"/>
          <cell r="CO83" t="str">
            <v>Y</v>
          </cell>
          <cell r="CP83"/>
          <cell r="CQ83" t="str">
            <v>DWMP storage &gt; 1000m^3</v>
          </cell>
          <cell r="CR83" t="str">
            <v>LOW DILUTION</v>
          </cell>
          <cell r="CS83">
            <v>14.77</v>
          </cell>
          <cell r="CT83"/>
          <cell r="CU83">
            <v>0.218</v>
          </cell>
          <cell r="CV83" t="e">
            <v>#N/A</v>
          </cell>
          <cell r="CW83">
            <v>14.759647935003384</v>
          </cell>
          <cell r="CX83" t="str">
            <v>not available</v>
          </cell>
          <cell r="CZ83" t="str">
            <v>Q95 is an indicative value for all priority CSOs in the waterbody</v>
          </cell>
          <cell r="DA83">
            <v>1</v>
          </cell>
          <cell r="DB83" t="str">
            <v>No</v>
          </cell>
          <cell r="DC83" t="str">
            <v>1 (SOAF TraC)</v>
          </cell>
          <cell r="DD83" t="str">
            <v>Blyth tidal</v>
          </cell>
          <cell r="DE83">
            <v>5000</v>
          </cell>
          <cell r="DF83" t="str">
            <v>Posiibly? Big Spiller</v>
          </cell>
        </row>
        <row r="84">
          <cell r="C84" t="str">
            <v>6NW801271</v>
          </cell>
          <cell r="D84" t="str">
            <v>NZ27426116</v>
          </cell>
          <cell r="E84" t="str">
            <v>No</v>
          </cell>
          <cell r="F84">
            <v>427605.99814784998</v>
          </cell>
          <cell r="G84">
            <v>542176.00298875</v>
          </cell>
          <cell r="H84" t="str">
            <v>07-D41</v>
          </cell>
          <cell r="I84" t="str">
            <v>Durham City &amp; Newton Hall</v>
          </cell>
          <cell r="J84">
            <v>1108</v>
          </cell>
          <cell r="K84" t="str">
            <v>BARKERS HAUGH STW</v>
          </cell>
          <cell r="L84" t="str">
            <v>NUMERICAL</v>
          </cell>
          <cell r="M84">
            <v>8866</v>
          </cell>
          <cell r="N84" t="str">
            <v>191**</v>
          </cell>
          <cell r="O84">
            <v>7088</v>
          </cell>
          <cell r="P84" t="str">
            <v>07-D41_07-D41_DC_04</v>
          </cell>
          <cell r="Q84" t="str">
            <v>245/0447</v>
          </cell>
          <cell r="R84" t="str">
            <v>245/0447</v>
          </cell>
          <cell r="S84"/>
          <cell r="T84" t="str">
            <v>SO on sewer network</v>
          </cell>
          <cell r="U84" t="str">
            <v>NZ2760642176</v>
          </cell>
          <cell r="V84" t="str">
            <v>GB103024077621</v>
          </cell>
          <cell r="W84"/>
          <cell r="X84" t="str">
            <v>No</v>
          </cell>
          <cell r="Y84" t="str">
            <v>No</v>
          </cell>
          <cell r="Z84" t="str">
            <v>No</v>
          </cell>
          <cell r="AA84" t="str">
            <v>No</v>
          </cell>
          <cell r="AB84" t="str">
            <v>Wear from Croxdale Beck to Lumley Park Burn</v>
          </cell>
          <cell r="AC84" t="str">
            <v>WEAR</v>
          </cell>
          <cell r="AD84" t="str">
            <v>Inland</v>
          </cell>
          <cell r="AE84"/>
          <cell r="AF84"/>
          <cell r="AG84" t="str">
            <v>Yes - Confirmed</v>
          </cell>
          <cell r="AH84" t="str">
            <v>Yes</v>
          </cell>
          <cell r="AI84" t="str">
            <v>No</v>
          </cell>
          <cell r="AJ84"/>
          <cell r="AK84"/>
          <cell r="AL84"/>
          <cell r="AM84" t="str">
            <v>No</v>
          </cell>
          <cell r="AO84" t="str">
            <v>No</v>
          </cell>
          <cell r="AS84" t="str">
            <v>No</v>
          </cell>
          <cell r="AT84" t="str">
            <v>Yes</v>
          </cell>
          <cell r="AU84" t="str">
            <v>River Wear</v>
          </cell>
          <cell r="AV84" t="str">
            <v>No</v>
          </cell>
          <cell r="AW84" t="str">
            <v xml:space="preserve">No </v>
          </cell>
          <cell r="AY84" t="str">
            <v xml:space="preserve">No </v>
          </cell>
          <cell r="BA84" t="str">
            <v>No</v>
          </cell>
          <cell r="BB84" t="str">
            <v>No</v>
          </cell>
          <cell r="BC84" t="str">
            <v>No</v>
          </cell>
          <cell r="BD84" t="str">
            <v>No</v>
          </cell>
          <cell r="BE84">
            <v>2</v>
          </cell>
          <cell r="BF84">
            <v>5</v>
          </cell>
          <cell r="BG84">
            <v>5</v>
          </cell>
          <cell r="BH84" t="str">
            <v>Yes</v>
          </cell>
          <cell r="BI84" t="str">
            <v>N/A</v>
          </cell>
          <cell r="BJ84" t="str">
            <v>No</v>
          </cell>
          <cell r="BK84" t="str">
            <v>No</v>
          </cell>
          <cell r="BL84" t="str">
            <v>-</v>
          </cell>
          <cell r="BM84" t="str">
            <v>-</v>
          </cell>
          <cell r="BN84" t="str">
            <v>Unscreened</v>
          </cell>
          <cell r="BO84"/>
          <cell r="BP84" t="str">
            <v>Yes</v>
          </cell>
          <cell r="BQ84" t="str">
            <v>Unknown</v>
          </cell>
          <cell r="BR84">
            <v>389.3</v>
          </cell>
          <cell r="BS84">
            <v>2</v>
          </cell>
          <cell r="BT84">
            <v>0</v>
          </cell>
          <cell r="BU84">
            <v>0</v>
          </cell>
          <cell r="BV84">
            <v>564</v>
          </cell>
          <cell r="BW84">
            <v>0</v>
          </cell>
          <cell r="BX84">
            <v>1</v>
          </cell>
          <cell r="BY84" t="str">
            <v>No SOAF</v>
          </cell>
          <cell r="BZ84" t="str">
            <v>No SOAF</v>
          </cell>
          <cell r="CA84">
            <v>0</v>
          </cell>
          <cell r="CB84"/>
          <cell r="CC84" t="str">
            <v>Priority &lt;10 Spills</v>
          </cell>
          <cell r="CD84" t="str">
            <v>Unlikely - &lt;10 spills</v>
          </cell>
          <cell r="CE84" t="str">
            <v>Yes</v>
          </cell>
          <cell r="CF84" t="str">
            <v>Yes</v>
          </cell>
          <cell r="CG84" t="str">
            <v>Yes</v>
          </cell>
          <cell r="CH84" t="str">
            <v>No</v>
          </cell>
          <cell r="CI84" t="str">
            <v>No</v>
          </cell>
          <cell r="CK84"/>
          <cell r="CL84" t="str">
            <v>Y</v>
          </cell>
          <cell r="CM84"/>
          <cell r="CN84"/>
          <cell r="CO84" t="str">
            <v>N (&lt;10 Spills)</v>
          </cell>
          <cell r="CP84" t="str">
            <v>Y</v>
          </cell>
          <cell r="CR84" t="str">
            <v>RNAG</v>
          </cell>
          <cell r="CS84">
            <v>9</v>
          </cell>
          <cell r="CT84"/>
          <cell r="CU84">
            <v>1.474</v>
          </cell>
          <cell r="CV84">
            <v>163.77777777777777</v>
          </cell>
          <cell r="CW84">
            <v>163.77777777777777</v>
          </cell>
          <cell r="CX84" t="str">
            <v>not available</v>
          </cell>
          <cell r="CY84" t="str">
            <v>Scattered urbanised catchment - boundary polygon start at middle</v>
          </cell>
          <cell r="CZ84" t="str">
            <v>Q95 is an indicative value for all priority CSOs in the waterbody</v>
          </cell>
          <cell r="DA84">
            <v>1</v>
          </cell>
          <cell r="DB84" t="str">
            <v>Yes</v>
          </cell>
          <cell r="DC84" t="str">
            <v>Dilution assessment</v>
          </cell>
          <cell r="DD84" t="str">
            <v>Wear11 (Durham)</v>
          </cell>
          <cell r="DE84">
            <v>100</v>
          </cell>
          <cell r="DF84"/>
        </row>
        <row r="85">
          <cell r="C85" t="str">
            <v>6NW800490</v>
          </cell>
          <cell r="D85" t="str">
            <v>NY77649504</v>
          </cell>
          <cell r="E85" t="str">
            <v>No</v>
          </cell>
          <cell r="F85">
            <v>377909.99719914998</v>
          </cell>
          <cell r="G85">
            <v>564540.00136081001</v>
          </cell>
          <cell r="H85" t="str">
            <v>03-D30</v>
          </cell>
          <cell r="I85" t="str">
            <v>Bardon Mill</v>
          </cell>
          <cell r="J85">
            <v>141</v>
          </cell>
          <cell r="K85" t="str">
            <v>BARDON MILL STW</v>
          </cell>
          <cell r="L85" t="str">
            <v>NUMERICAL</v>
          </cell>
          <cell r="M85">
            <v>150</v>
          </cell>
          <cell r="N85">
            <v>0</v>
          </cell>
          <cell r="O85">
            <v>105</v>
          </cell>
          <cell r="P85" t="str">
            <v>No Draft DWMP</v>
          </cell>
          <cell r="Q85" t="str">
            <v>232/0989</v>
          </cell>
          <cell r="R85" t="str">
            <v>232/0989</v>
          </cell>
          <cell r="S85" t="str">
            <v>232/0989-01</v>
          </cell>
          <cell r="T85" t="str">
            <v>Storm discharge at pumping station</v>
          </cell>
          <cell r="U85" t="str">
            <v>NY7791064540</v>
          </cell>
          <cell r="V85" t="str">
            <v>GB103023075540</v>
          </cell>
          <cell r="W85"/>
          <cell r="X85" t="str">
            <v>No</v>
          </cell>
          <cell r="Y85" t="str">
            <v>No</v>
          </cell>
          <cell r="Z85" t="str">
            <v>No</v>
          </cell>
          <cell r="AA85" t="str">
            <v>No</v>
          </cell>
          <cell r="AB85" t="str">
            <v>Brackies Burn to catchment (trib of South Tyne)</v>
          </cell>
          <cell r="AC85" t="str">
            <v>CHAINLEY BURN</v>
          </cell>
          <cell r="AD85" t="str">
            <v>Inland</v>
          </cell>
          <cell r="AE85"/>
          <cell r="AF85"/>
          <cell r="AG85" t="str">
            <v>No</v>
          </cell>
          <cell r="AH85" t="str">
            <v>No</v>
          </cell>
          <cell r="AI85" t="str">
            <v>No</v>
          </cell>
          <cell r="AJ85"/>
          <cell r="AK85"/>
          <cell r="AL85"/>
          <cell r="AM85" t="str">
            <v>No</v>
          </cell>
          <cell r="AO85" t="str">
            <v>No</v>
          </cell>
          <cell r="AS85" t="str">
            <v>No</v>
          </cell>
          <cell r="AT85" t="str">
            <v>No</v>
          </cell>
          <cell r="AU85"/>
          <cell r="AV85" t="str">
            <v>No</v>
          </cell>
          <cell r="AW85" t="str">
            <v xml:space="preserve">No </v>
          </cell>
          <cell r="AY85" t="str">
            <v xml:space="preserve">No </v>
          </cell>
          <cell r="BA85" t="str">
            <v>No</v>
          </cell>
          <cell r="BB85" t="str">
            <v>No</v>
          </cell>
          <cell r="BC85" t="str">
            <v>No</v>
          </cell>
          <cell r="BD85" t="str">
            <v>Yes - EDM only</v>
          </cell>
          <cell r="BE85">
            <v>25.5</v>
          </cell>
          <cell r="BF85" t="str">
            <v>No Data</v>
          </cell>
          <cell r="BG85" t="e">
            <v>#N/A</v>
          </cell>
          <cell r="BH85" t="e">
            <v>#N/A</v>
          </cell>
          <cell r="BI85" t="str">
            <v>N/A</v>
          </cell>
          <cell r="BJ85" t="str">
            <v>No</v>
          </cell>
          <cell r="BK85" t="str">
            <v>-</v>
          </cell>
          <cell r="BL85" t="str">
            <v>-</v>
          </cell>
          <cell r="BM85" t="str">
            <v>-</v>
          </cell>
          <cell r="BN85" t="str">
            <v>-</v>
          </cell>
          <cell r="BO85"/>
          <cell r="BP85" t="str">
            <v>Yes</v>
          </cell>
          <cell r="BQ85" t="str">
            <v>Unknown</v>
          </cell>
          <cell r="BR85" t="str">
            <v>No draft DWMP</v>
          </cell>
          <cell r="BS85">
            <v>0</v>
          </cell>
          <cell r="BT85">
            <v>0</v>
          </cell>
          <cell r="BU85">
            <v>0</v>
          </cell>
          <cell r="BV85" t="str">
            <v>No draft DWMP</v>
          </cell>
          <cell r="BW85" t="str">
            <v>No draft DWMP</v>
          </cell>
          <cell r="BX85" t="str">
            <v>No draft DWMP</v>
          </cell>
          <cell r="BY85" t="str">
            <v>No SOAF</v>
          </cell>
          <cell r="BZ85" t="str">
            <v>No SOAF</v>
          </cell>
          <cell r="CA85" t="e">
            <v>#N/A</v>
          </cell>
          <cell r="CB85"/>
          <cell r="CC85" t="str">
            <v>Non priority &gt; 10 spills</v>
          </cell>
          <cell r="CD85" t="str">
            <v>Unlikely - non priority</v>
          </cell>
          <cell r="CE85" t="str">
            <v>No</v>
          </cell>
          <cell r="CF85" t="str">
            <v>No</v>
          </cell>
          <cell r="CG85" t="str">
            <v>No</v>
          </cell>
          <cell r="CH85" t="str">
            <v>No</v>
          </cell>
          <cell r="CI85" t="str">
            <v>No</v>
          </cell>
          <cell r="CK85"/>
          <cell r="CL85" t="str">
            <v>Y</v>
          </cell>
          <cell r="CM85"/>
          <cell r="CN85"/>
          <cell r="CO85" t="str">
            <v>Y</v>
          </cell>
          <cell r="CP85" t="str">
            <v>Y</v>
          </cell>
          <cell r="CS85"/>
          <cell r="CT85" t="str">
            <v>not yet calculated</v>
          </cell>
          <cell r="CU85">
            <v>0</v>
          </cell>
          <cell r="CV85" t="e">
            <v>#VALUE!</v>
          </cell>
          <cell r="CW85">
            <v>0</v>
          </cell>
          <cell r="CX85"/>
          <cell r="CY85" t="str">
            <v>Using indicative WB Q95 derived for priority sites</v>
          </cell>
          <cell r="DA85">
            <v>1</v>
          </cell>
          <cell r="DB85">
            <v>0</v>
          </cell>
          <cell r="DC85">
            <v>1</v>
          </cell>
          <cell r="DD85">
            <v>0</v>
          </cell>
          <cell r="DE85">
            <v>10000</v>
          </cell>
          <cell r="DF85"/>
        </row>
        <row r="86">
          <cell r="C86" t="str">
            <v>6NW800339</v>
          </cell>
          <cell r="D86" t="str">
            <v>NZ28430101</v>
          </cell>
          <cell r="E86" t="str">
            <v>No</v>
          </cell>
          <cell r="F86">
            <v>428040.99932648003</v>
          </cell>
          <cell r="G86">
            <v>543131.99933765002</v>
          </cell>
          <cell r="H86" t="str">
            <v>07-D41</v>
          </cell>
          <cell r="I86" t="str">
            <v>Durham City &amp; Newton Hall</v>
          </cell>
          <cell r="J86">
            <v>1108</v>
          </cell>
          <cell r="K86" t="str">
            <v>BARKERS HAUGH STW</v>
          </cell>
          <cell r="L86" t="str">
            <v>NUMERICAL</v>
          </cell>
          <cell r="M86">
            <v>8866</v>
          </cell>
          <cell r="N86" t="str">
            <v>191**</v>
          </cell>
          <cell r="O86">
            <v>7088</v>
          </cell>
          <cell r="P86" t="str">
            <v>07-D41_07-D41_DC_06</v>
          </cell>
          <cell r="Q86" t="str">
            <v>EPRJB3293AU</v>
          </cell>
          <cell r="R86" t="str">
            <v>EPRJB3293AU</v>
          </cell>
          <cell r="S86"/>
          <cell r="T86" t="str">
            <v>SO on sewer network</v>
          </cell>
          <cell r="U86" t="str">
            <v>NZ2804143132</v>
          </cell>
          <cell r="V86" t="str">
            <v>GB103024077621</v>
          </cell>
          <cell r="W86"/>
          <cell r="X86" t="str">
            <v>No</v>
          </cell>
          <cell r="Y86" t="str">
            <v>Yes</v>
          </cell>
          <cell r="Z86" t="str">
            <v>No</v>
          </cell>
          <cell r="AA86" t="str">
            <v>Yes</v>
          </cell>
          <cell r="AB86" t="str">
            <v>Wear from Croxdale Beck to Lumley Park Burn</v>
          </cell>
          <cell r="AC86" t="str">
            <v>RIVER WEAR</v>
          </cell>
          <cell r="AD86" t="str">
            <v>Inland</v>
          </cell>
          <cell r="AE86"/>
          <cell r="AF86"/>
          <cell r="AG86" t="str">
            <v>Yes - Confirmed</v>
          </cell>
          <cell r="AH86" t="str">
            <v>Yes</v>
          </cell>
          <cell r="AI86" t="str">
            <v>No</v>
          </cell>
          <cell r="AJ86"/>
          <cell r="AK86"/>
          <cell r="AL86"/>
          <cell r="AM86" t="str">
            <v>No</v>
          </cell>
          <cell r="AO86" t="str">
            <v>No</v>
          </cell>
          <cell r="AS86" t="str">
            <v>No</v>
          </cell>
          <cell r="AT86" t="str">
            <v>Yes</v>
          </cell>
          <cell r="AU86" t="str">
            <v>River Wear</v>
          </cell>
          <cell r="AV86" t="str">
            <v>No</v>
          </cell>
          <cell r="AW86" t="str">
            <v xml:space="preserve">No </v>
          </cell>
          <cell r="AY86" t="str">
            <v xml:space="preserve">No </v>
          </cell>
          <cell r="AZ86"/>
          <cell r="BA86" t="str">
            <v>No</v>
          </cell>
          <cell r="BB86" t="str">
            <v>No</v>
          </cell>
          <cell r="BC86" t="str">
            <v>No</v>
          </cell>
          <cell r="BD86" t="str">
            <v>Yes - EDM and Model</v>
          </cell>
          <cell r="BE86">
            <v>29</v>
          </cell>
          <cell r="BF86">
            <v>32</v>
          </cell>
          <cell r="BG86">
            <v>32</v>
          </cell>
          <cell r="BH86" t="str">
            <v>Yes</v>
          </cell>
          <cell r="BI86" t="str">
            <v>N/A</v>
          </cell>
          <cell r="BJ86" t="str">
            <v>No</v>
          </cell>
          <cell r="BK86" t="str">
            <v>No</v>
          </cell>
          <cell r="BL86" t="str">
            <v>-</v>
          </cell>
          <cell r="BM86" t="str">
            <v>-</v>
          </cell>
          <cell r="BN86" t="str">
            <v>Unscreened</v>
          </cell>
          <cell r="BO86"/>
          <cell r="BP86" t="str">
            <v>Yes</v>
          </cell>
          <cell r="BQ86">
            <v>375</v>
          </cell>
          <cell r="BR86">
            <v>429</v>
          </cell>
          <cell r="BS86">
            <v>2</v>
          </cell>
          <cell r="BT86">
            <v>0</v>
          </cell>
          <cell r="BU86">
            <v>0</v>
          </cell>
          <cell r="BV86">
            <v>6600</v>
          </cell>
          <cell r="BW86">
            <v>118</v>
          </cell>
          <cell r="BX86">
            <v>348</v>
          </cell>
          <cell r="BY86" t="str">
            <v>No SOAF</v>
          </cell>
          <cell r="BZ86" t="str">
            <v>No SOAF</v>
          </cell>
          <cell r="CA86">
            <v>145.60499999999999</v>
          </cell>
          <cell r="CB86"/>
          <cell r="CC86" t="str">
            <v>Priority Inland &gt;10 spills</v>
          </cell>
          <cell r="CD86" t="str">
            <v>POTENTIAL PR24</v>
          </cell>
          <cell r="CE86" t="str">
            <v>Yes</v>
          </cell>
          <cell r="CF86" t="str">
            <v>Yes</v>
          </cell>
          <cell r="CG86" t="str">
            <v>Yes</v>
          </cell>
          <cell r="CH86" t="str">
            <v>Yes</v>
          </cell>
          <cell r="CI86" t="str">
            <v>Yes</v>
          </cell>
          <cell r="CJ86" t="str">
            <v>Y</v>
          </cell>
          <cell r="CK86"/>
          <cell r="CL86" t="str">
            <v>Y</v>
          </cell>
          <cell r="CM86"/>
          <cell r="CN86"/>
          <cell r="CO86" t="str">
            <v>Y</v>
          </cell>
          <cell r="CP86" t="str">
            <v>Y</v>
          </cell>
          <cell r="CQ86"/>
          <cell r="CR86" t="str">
            <v>RNAG</v>
          </cell>
          <cell r="CS86">
            <v>12.03</v>
          </cell>
          <cell r="CT86"/>
          <cell r="CU86">
            <v>1.474</v>
          </cell>
          <cell r="CV86">
            <v>122.52701579384872</v>
          </cell>
          <cell r="CW86">
            <v>122.52701579384872</v>
          </cell>
          <cell r="CX86" t="str">
            <v>not available</v>
          </cell>
          <cell r="CY86" t="str">
            <v>Scattered urbanised catchment - boundary polygon start at middle</v>
          </cell>
          <cell r="CZ86" t="str">
            <v>Q95 is an indicative value for all priority CSOs in the waterbody</v>
          </cell>
          <cell r="DA86">
            <v>1</v>
          </cell>
          <cell r="DB86" t="str">
            <v>Yes</v>
          </cell>
          <cell r="DC86" t="str">
            <v>Dilution assessment</v>
          </cell>
          <cell r="DD86" t="str">
            <v>Wear11 (Durham)</v>
          </cell>
          <cell r="DE86">
            <v>100</v>
          </cell>
          <cell r="DF86"/>
        </row>
        <row r="87">
          <cell r="C87" t="str">
            <v>6NW801265</v>
          </cell>
          <cell r="D87" t="str">
            <v>NZ27412802</v>
          </cell>
          <cell r="E87" t="str">
            <v>No</v>
          </cell>
          <cell r="F87">
            <v>427181.99588071997</v>
          </cell>
          <cell r="G87">
            <v>541860.00344268</v>
          </cell>
          <cell r="H87" t="str">
            <v>07-D41</v>
          </cell>
          <cell r="I87" t="str">
            <v>Durham City &amp; Newton Hall</v>
          </cell>
          <cell r="J87">
            <v>1108</v>
          </cell>
          <cell r="K87" t="str">
            <v>BARKERS HAUGH STW</v>
          </cell>
          <cell r="L87" t="str">
            <v>NUMERICAL</v>
          </cell>
          <cell r="M87">
            <v>8866</v>
          </cell>
          <cell r="N87" t="str">
            <v>191**</v>
          </cell>
          <cell r="O87">
            <v>7088</v>
          </cell>
          <cell r="P87" t="str">
            <v>07-D41_07-D41_DC_05</v>
          </cell>
          <cell r="Q87" t="str">
            <v>EPRNB3092AL</v>
          </cell>
          <cell r="R87" t="str">
            <v>EPRNB3092AL</v>
          </cell>
          <cell r="S87"/>
          <cell r="T87" t="str">
            <v>SO on sewer network</v>
          </cell>
          <cell r="U87" t="str">
            <v>NZ2718241860</v>
          </cell>
          <cell r="V87" t="str">
            <v>GB103024077621</v>
          </cell>
          <cell r="W87"/>
          <cell r="X87" t="str">
            <v>No</v>
          </cell>
          <cell r="Y87" t="str">
            <v>No</v>
          </cell>
          <cell r="Z87" t="str">
            <v>No</v>
          </cell>
          <cell r="AA87" t="str">
            <v>No</v>
          </cell>
          <cell r="AB87" t="str">
            <v>Wear from Croxdale Beck to Lumley Park Burn</v>
          </cell>
          <cell r="AC87" t="str">
            <v>RIVER WEAR</v>
          </cell>
          <cell r="AD87" t="str">
            <v>Inland</v>
          </cell>
          <cell r="AE87"/>
          <cell r="AF87"/>
          <cell r="AG87" t="str">
            <v>Yes - Confirmed</v>
          </cell>
          <cell r="AH87" t="str">
            <v>Yes</v>
          </cell>
          <cell r="AI87" t="str">
            <v>No</v>
          </cell>
          <cell r="AJ87"/>
          <cell r="AK87"/>
          <cell r="AL87"/>
          <cell r="AM87" t="str">
            <v>No</v>
          </cell>
          <cell r="AO87" t="str">
            <v>No</v>
          </cell>
          <cell r="AS87" t="str">
            <v>No</v>
          </cell>
          <cell r="AT87" t="str">
            <v>Yes</v>
          </cell>
          <cell r="AU87" t="str">
            <v>River Wear</v>
          </cell>
          <cell r="AV87" t="str">
            <v>No</v>
          </cell>
          <cell r="AW87" t="str">
            <v xml:space="preserve">No </v>
          </cell>
          <cell r="AY87" t="str">
            <v xml:space="preserve">No </v>
          </cell>
          <cell r="BA87" t="str">
            <v>No</v>
          </cell>
          <cell r="BB87" t="str">
            <v>No</v>
          </cell>
          <cell r="BC87" t="str">
            <v>No</v>
          </cell>
          <cell r="BD87" t="str">
            <v>No</v>
          </cell>
          <cell r="BE87">
            <v>9</v>
          </cell>
          <cell r="BF87">
            <v>0</v>
          </cell>
          <cell r="BG87" t="e">
            <v>#N/A</v>
          </cell>
          <cell r="BH87" t="e">
            <v>#N/A</v>
          </cell>
          <cell r="BI87" t="str">
            <v>N/A</v>
          </cell>
          <cell r="BJ87" t="str">
            <v>No</v>
          </cell>
          <cell r="BK87" t="str">
            <v>No</v>
          </cell>
          <cell r="BL87" t="str">
            <v>-</v>
          </cell>
          <cell r="BM87" t="str">
            <v>-</v>
          </cell>
          <cell r="BN87" t="str">
            <v>Unscreened</v>
          </cell>
          <cell r="BO87"/>
          <cell r="BP87" t="str">
            <v>Yes</v>
          </cell>
          <cell r="BQ87">
            <v>300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 t="e">
            <v>#N/A</v>
          </cell>
          <cell r="BW87">
            <v>0</v>
          </cell>
          <cell r="BX87">
            <v>0</v>
          </cell>
          <cell r="BY87" t="str">
            <v>No SOAF</v>
          </cell>
          <cell r="BZ87" t="str">
            <v>No SOAF</v>
          </cell>
          <cell r="CA87">
            <v>0</v>
          </cell>
          <cell r="CB87"/>
          <cell r="CC87" t="str">
            <v>Priority &lt;10 Spills</v>
          </cell>
          <cell r="CD87" t="str">
            <v>Unlikely - &lt;10 spills</v>
          </cell>
          <cell r="CE87" t="str">
            <v>Yes</v>
          </cell>
          <cell r="CF87" t="str">
            <v>Yes</v>
          </cell>
          <cell r="CG87" t="str">
            <v>Yes</v>
          </cell>
          <cell r="CH87" t="str">
            <v>No</v>
          </cell>
          <cell r="CI87" t="str">
            <v>No</v>
          </cell>
          <cell r="CK87"/>
          <cell r="CL87" t="str">
            <v>Y</v>
          </cell>
          <cell r="CM87"/>
          <cell r="CN87"/>
          <cell r="CO87" t="str">
            <v>N (&lt;10 Spills)</v>
          </cell>
          <cell r="CP87" t="str">
            <v>Y</v>
          </cell>
          <cell r="CR87" t="str">
            <v>RNAG</v>
          </cell>
          <cell r="CS87">
            <v>2.31</v>
          </cell>
          <cell r="CT87"/>
          <cell r="CU87">
            <v>1.474</v>
          </cell>
          <cell r="CV87">
            <v>638.09523809523807</v>
          </cell>
          <cell r="CW87">
            <v>638.09523809523807</v>
          </cell>
          <cell r="CX87" t="str">
            <v>not available</v>
          </cell>
          <cell r="CY87" t="str">
            <v>Scattered urbanised catchment - boundary polygon start at middle</v>
          </cell>
          <cell r="CZ87" t="str">
            <v>Q95 is an indicative value for all priority CSOs in the waterbody</v>
          </cell>
          <cell r="DA87">
            <v>1</v>
          </cell>
          <cell r="DB87" t="str">
            <v>Yes</v>
          </cell>
          <cell r="DC87" t="str">
            <v>Dilution assessment</v>
          </cell>
          <cell r="DD87" t="str">
            <v>Wear11 (Durham)</v>
          </cell>
          <cell r="DE87">
            <v>100</v>
          </cell>
          <cell r="DF87"/>
        </row>
        <row r="88">
          <cell r="C88" t="str">
            <v>6NW801268</v>
          </cell>
          <cell r="D88" t="str">
            <v>NZ27424902</v>
          </cell>
          <cell r="E88" t="str">
            <v>No</v>
          </cell>
          <cell r="F88">
            <v>427490.99603560998</v>
          </cell>
          <cell r="G88">
            <v>543025.99967973004</v>
          </cell>
          <cell r="H88" t="str">
            <v>07-D41</v>
          </cell>
          <cell r="I88" t="str">
            <v>Durham City &amp; Newton Hall</v>
          </cell>
          <cell r="J88">
            <v>1108</v>
          </cell>
          <cell r="K88" t="str">
            <v>BARKERS HAUGH STW</v>
          </cell>
          <cell r="L88" t="str">
            <v>NUMERICAL</v>
          </cell>
          <cell r="M88">
            <v>8866</v>
          </cell>
          <cell r="N88" t="str">
            <v>191**</v>
          </cell>
          <cell r="O88">
            <v>7088</v>
          </cell>
          <cell r="P88" t="str">
            <v>07-D41_07-D41_DC_05</v>
          </cell>
          <cell r="Q88" t="str">
            <v>EPRQB3897RB</v>
          </cell>
          <cell r="R88" t="str">
            <v>EPRQB3897RB</v>
          </cell>
          <cell r="S88"/>
          <cell r="T88" t="str">
            <v>SO on sewer network</v>
          </cell>
          <cell r="U88" t="str">
            <v>NZ2749143026</v>
          </cell>
          <cell r="V88" t="str">
            <v>GB103024077621</v>
          </cell>
          <cell r="W88"/>
          <cell r="X88" t="str">
            <v>No</v>
          </cell>
          <cell r="Y88" t="str">
            <v>No</v>
          </cell>
          <cell r="Z88" t="str">
            <v>Yes</v>
          </cell>
          <cell r="AA88" t="str">
            <v>Yes</v>
          </cell>
          <cell r="AB88" t="str">
            <v>Wear from Croxdale Beck to Lumley Park Burn</v>
          </cell>
          <cell r="AC88" t="str">
            <v>RIVER WEAR</v>
          </cell>
          <cell r="AD88" t="str">
            <v>Inland</v>
          </cell>
          <cell r="AE88"/>
          <cell r="AF88"/>
          <cell r="AG88" t="str">
            <v>Yes - Confirmed</v>
          </cell>
          <cell r="AH88" t="str">
            <v>Yes</v>
          </cell>
          <cell r="AI88" t="str">
            <v>Yes</v>
          </cell>
          <cell r="AJ88" t="str">
            <v>Moderate</v>
          </cell>
          <cell r="AK88" t="str">
            <v>-</v>
          </cell>
          <cell r="AL88" t="str">
            <v>No</v>
          </cell>
          <cell r="AM88" t="str">
            <v>No</v>
          </cell>
          <cell r="AO88" t="str">
            <v>No</v>
          </cell>
          <cell r="AS88" t="str">
            <v>No</v>
          </cell>
          <cell r="AT88" t="str">
            <v>Yes</v>
          </cell>
          <cell r="AU88" t="str">
            <v>River Wear</v>
          </cell>
          <cell r="AV88" t="str">
            <v>No</v>
          </cell>
          <cell r="AW88" t="str">
            <v xml:space="preserve">No </v>
          </cell>
          <cell r="AY88" t="str">
            <v xml:space="preserve">No </v>
          </cell>
          <cell r="AZ88"/>
          <cell r="BA88" t="str">
            <v>No</v>
          </cell>
          <cell r="BB88" t="str">
            <v>No</v>
          </cell>
          <cell r="BC88" t="str">
            <v>No</v>
          </cell>
          <cell r="BD88" t="str">
            <v>Yes - EDM only</v>
          </cell>
          <cell r="BE88">
            <v>74</v>
          </cell>
          <cell r="BF88">
            <v>0</v>
          </cell>
          <cell r="BG88" t="e">
            <v>#N/A</v>
          </cell>
          <cell r="BH88" t="e">
            <v>#N/A</v>
          </cell>
          <cell r="BI88" t="str">
            <v>N/A</v>
          </cell>
          <cell r="BJ88" t="str">
            <v>No</v>
          </cell>
          <cell r="BK88" t="str">
            <v>No</v>
          </cell>
          <cell r="BL88" t="str">
            <v>-</v>
          </cell>
          <cell r="BM88" t="str">
            <v>-</v>
          </cell>
          <cell r="BN88" t="str">
            <v>Unscreened</v>
          </cell>
          <cell r="BO88"/>
          <cell r="BP88" t="str">
            <v>Yes</v>
          </cell>
          <cell r="BQ88">
            <v>525</v>
          </cell>
          <cell r="BR88">
            <v>0</v>
          </cell>
          <cell r="BS88">
            <v>3</v>
          </cell>
          <cell r="BT88">
            <v>0</v>
          </cell>
          <cell r="BU88">
            <v>0</v>
          </cell>
          <cell r="BV88" t="str">
            <v>Zero spills</v>
          </cell>
          <cell r="BW88">
            <v>0</v>
          </cell>
          <cell r="BX88">
            <v>0</v>
          </cell>
          <cell r="BY88">
            <v>224</v>
          </cell>
          <cell r="BZ88" t="str">
            <v>Not available</v>
          </cell>
          <cell r="CA88">
            <v>0</v>
          </cell>
          <cell r="CB88">
            <v>931</v>
          </cell>
          <cell r="CC88" t="str">
            <v>Priority Inland &gt;10 spills</v>
          </cell>
          <cell r="CD88" t="str">
            <v>POTENTIAL PR24 (SOAF MODEL)</v>
          </cell>
          <cell r="CE88" t="str">
            <v>Yes</v>
          </cell>
          <cell r="CF88" t="str">
            <v>Yes</v>
          </cell>
          <cell r="CG88" t="str">
            <v>Yes</v>
          </cell>
          <cell r="CH88" t="str">
            <v>Yes</v>
          </cell>
          <cell r="CI88" t="str">
            <v>Yes</v>
          </cell>
          <cell r="CK88" t="str">
            <v>Y</v>
          </cell>
          <cell r="CL88"/>
          <cell r="CM88"/>
          <cell r="CN88"/>
          <cell r="CO88" t="str">
            <v>Y</v>
          </cell>
          <cell r="CP88" t="str">
            <v>Y</v>
          </cell>
          <cell r="CQ88"/>
          <cell r="CR88" t="str">
            <v>RNAG</v>
          </cell>
          <cell r="CS88">
            <v>38.020000000000003</v>
          </cell>
          <cell r="CT88"/>
          <cell r="CU88">
            <v>1.474</v>
          </cell>
          <cell r="CV88">
            <v>38.769068911099417</v>
          </cell>
          <cell r="CW88">
            <v>38.769068911099417</v>
          </cell>
          <cell r="CX88" t="str">
            <v>not available</v>
          </cell>
          <cell r="CZ88" t="str">
            <v>Q95 is an indicative value for all priority CSOs in the waterbody</v>
          </cell>
          <cell r="DA88">
            <v>1</v>
          </cell>
          <cell r="DB88" t="str">
            <v>Yes</v>
          </cell>
          <cell r="DC88" t="str">
            <v>High Dilution (SOAF)</v>
          </cell>
          <cell r="DD88" t="str">
            <v>Wear11 (Durham)</v>
          </cell>
          <cell r="DE88">
            <v>0</v>
          </cell>
          <cell r="DF88"/>
        </row>
        <row r="89">
          <cell r="C89" t="str">
            <v>6NW800767</v>
          </cell>
          <cell r="D89" t="str">
            <v>NZ27438201</v>
          </cell>
          <cell r="E89" t="str">
            <v>No</v>
          </cell>
          <cell r="F89">
            <v>428076.99726325</v>
          </cell>
          <cell r="G89">
            <v>543394.00433948997</v>
          </cell>
          <cell r="H89" t="str">
            <v>07-D41</v>
          </cell>
          <cell r="I89" t="str">
            <v>Durham City &amp; Newton Hall</v>
          </cell>
          <cell r="J89">
            <v>1108</v>
          </cell>
          <cell r="K89" t="str">
            <v>BARKERS HAUGH STW</v>
          </cell>
          <cell r="L89" t="str">
            <v>NUMERICAL</v>
          </cell>
          <cell r="M89">
            <v>8866</v>
          </cell>
          <cell r="N89" t="str">
            <v>191**</v>
          </cell>
          <cell r="O89">
            <v>7088</v>
          </cell>
          <cell r="P89" t="str">
            <v>07-D41_07-D41_DC_12</v>
          </cell>
          <cell r="Q89" t="str">
            <v>245/1245</v>
          </cell>
          <cell r="R89" t="str">
            <v>245/1245</v>
          </cell>
          <cell r="S89"/>
          <cell r="T89" t="str">
            <v>Storm tank at WwTW</v>
          </cell>
          <cell r="U89" t="str">
            <v>NZ2807743394</v>
          </cell>
          <cell r="V89" t="str">
            <v>GB103024077621</v>
          </cell>
          <cell r="W89"/>
          <cell r="X89" t="str">
            <v>No</v>
          </cell>
          <cell r="Y89" t="str">
            <v>Yes</v>
          </cell>
          <cell r="Z89" t="str">
            <v>No</v>
          </cell>
          <cell r="AA89" t="str">
            <v>Yes</v>
          </cell>
          <cell r="AB89" t="str">
            <v>Wear from Croxdale Beck to Lumley Park Burn</v>
          </cell>
          <cell r="AC89" t="str">
            <v>WEAR</v>
          </cell>
          <cell r="AD89" t="str">
            <v>Inland</v>
          </cell>
          <cell r="AE89"/>
          <cell r="AF89"/>
          <cell r="AG89" t="str">
            <v>Yes - Confirmed</v>
          </cell>
          <cell r="AH89" t="str">
            <v>Yes</v>
          </cell>
          <cell r="AI89" t="str">
            <v>No</v>
          </cell>
          <cell r="AJ89"/>
          <cell r="AK89"/>
          <cell r="AL89"/>
          <cell r="AM89" t="str">
            <v>No</v>
          </cell>
          <cell r="AO89" t="str">
            <v>No</v>
          </cell>
          <cell r="AS89" t="str">
            <v>No</v>
          </cell>
          <cell r="AT89" t="str">
            <v>Yes</v>
          </cell>
          <cell r="AU89" t="str">
            <v>River Wear</v>
          </cell>
          <cell r="AV89" t="str">
            <v>No</v>
          </cell>
          <cell r="AW89" t="str">
            <v xml:space="preserve">No </v>
          </cell>
          <cell r="AY89" t="str">
            <v xml:space="preserve">No </v>
          </cell>
          <cell r="AZ89"/>
          <cell r="BA89" t="str">
            <v>No</v>
          </cell>
          <cell r="BB89" t="str">
            <v>No</v>
          </cell>
          <cell r="BC89" t="str">
            <v>No</v>
          </cell>
          <cell r="BD89" t="str">
            <v>Yes - EDM and Model</v>
          </cell>
          <cell r="BE89">
            <v>69</v>
          </cell>
          <cell r="BF89">
            <v>16</v>
          </cell>
          <cell r="BG89">
            <v>16</v>
          </cell>
          <cell r="BH89" t="str">
            <v>Yes</v>
          </cell>
          <cell r="BI89" t="str">
            <v>N/A</v>
          </cell>
          <cell r="BJ89" t="str">
            <v>6mm x 6mm</v>
          </cell>
          <cell r="BK89" t="str">
            <v>-</v>
          </cell>
          <cell r="BL89" t="str">
            <v>-</v>
          </cell>
          <cell r="BM89" t="str">
            <v>-</v>
          </cell>
          <cell r="BN89" t="str">
            <v>-</v>
          </cell>
          <cell r="BO89"/>
          <cell r="BP89" t="str">
            <v>No</v>
          </cell>
          <cell r="BQ89" t="str">
            <v>Unknown</v>
          </cell>
          <cell r="BR89" t="str">
            <v>Unknown</v>
          </cell>
          <cell r="BS89">
            <v>2</v>
          </cell>
          <cell r="BT89">
            <v>0</v>
          </cell>
          <cell r="BU89">
            <v>0</v>
          </cell>
          <cell r="BV89">
            <v>36663</v>
          </cell>
          <cell r="BW89">
            <v>931</v>
          </cell>
          <cell r="BX89">
            <v>2907</v>
          </cell>
          <cell r="BY89" t="str">
            <v>No SOAF</v>
          </cell>
          <cell r="BZ89" t="str">
            <v>No SOAF</v>
          </cell>
          <cell r="CA89">
            <v>893.71429999999998</v>
          </cell>
          <cell r="CB89"/>
          <cell r="CC89" t="str">
            <v>Priority Inland &gt;10 spills</v>
          </cell>
          <cell r="CD89" t="str">
            <v>POTENTIAL PR24</v>
          </cell>
          <cell r="CE89" t="str">
            <v>Yes</v>
          </cell>
          <cell r="CF89" t="str">
            <v>Yes</v>
          </cell>
          <cell r="CG89" t="str">
            <v>Yes</v>
          </cell>
          <cell r="CH89" t="str">
            <v>Yes</v>
          </cell>
          <cell r="CI89" t="str">
            <v>Yes</v>
          </cell>
          <cell r="CJ89" t="str">
            <v>Y</v>
          </cell>
          <cell r="CK89"/>
          <cell r="CL89" t="str">
            <v>Y</v>
          </cell>
          <cell r="CM89"/>
          <cell r="CN89"/>
          <cell r="CO89" t="str">
            <v>Y</v>
          </cell>
          <cell r="CP89"/>
          <cell r="CQ89"/>
          <cell r="CR89" t="str">
            <v>RNAG</v>
          </cell>
          <cell r="CS89">
            <v>82.037037037037038</v>
          </cell>
          <cell r="CT89"/>
          <cell r="CU89">
            <v>1.474</v>
          </cell>
          <cell r="CV89" t="str">
            <v>no data</v>
          </cell>
          <cell r="CW89">
            <v>0</v>
          </cell>
          <cell r="CX89" t="str">
            <v>not available</v>
          </cell>
          <cell r="CY89" t="str">
            <v>Scattered urbanised catchment - boundary polygon start at middle</v>
          </cell>
          <cell r="CZ89" t="str">
            <v>Q95 is an indicative value for all priority CSOs in the waterbody</v>
          </cell>
          <cell r="DA89">
            <v>1</v>
          </cell>
          <cell r="DB89">
            <v>0</v>
          </cell>
          <cell r="DC89">
            <v>1</v>
          </cell>
          <cell r="DD89" t="str">
            <v>Wear11 (Durham)</v>
          </cell>
          <cell r="DE89">
            <v>10000</v>
          </cell>
          <cell r="DF89"/>
        </row>
        <row r="90">
          <cell r="C90" t="str">
            <v>6NW000012</v>
          </cell>
          <cell r="D90" t="str">
            <v>NZ40550801</v>
          </cell>
          <cell r="E90" t="str">
            <v>No</v>
          </cell>
          <cell r="F90">
            <v>440019.00359604001</v>
          </cell>
          <cell r="G90">
            <v>555824.99600514001</v>
          </cell>
          <cell r="H90" t="str">
            <v>08-D10</v>
          </cell>
          <cell r="I90" t="str">
            <v>Hendon Burn</v>
          </cell>
          <cell r="J90">
            <v>1045</v>
          </cell>
          <cell r="K90" t="str">
            <v>HENDON STW</v>
          </cell>
          <cell r="L90" t="str">
            <v>NUMERICAL</v>
          </cell>
          <cell r="M90">
            <v>66442</v>
          </cell>
          <cell r="N90">
            <v>1856</v>
          </cell>
          <cell r="O90">
            <v>45666</v>
          </cell>
          <cell r="P90" t="str">
            <v>08-D10_HENDON STW_DC_13</v>
          </cell>
          <cell r="Q90" t="str">
            <v>EPRCB3191AV</v>
          </cell>
          <cell r="R90" t="str">
            <v>EPRCB3191AV</v>
          </cell>
          <cell r="S90"/>
          <cell r="T90" t="str">
            <v>SO on sewer network</v>
          </cell>
          <cell r="U90" t="str">
            <v>NZ4001955825</v>
          </cell>
          <cell r="V90" t="str">
            <v>GB103024077640</v>
          </cell>
          <cell r="W90"/>
          <cell r="X90" t="str">
            <v>No</v>
          </cell>
          <cell r="Y90" t="str">
            <v>No</v>
          </cell>
          <cell r="Z90" t="str">
            <v>No</v>
          </cell>
          <cell r="AA90" t="str">
            <v>No</v>
          </cell>
          <cell r="AB90" t="str">
            <v>Hendon Coastal Area</v>
          </cell>
          <cell r="AC90" t="str">
            <v>HENDON BURN</v>
          </cell>
          <cell r="AD90" t="str">
            <v>Inland</v>
          </cell>
          <cell r="AE90"/>
          <cell r="AF90"/>
          <cell r="AG90" t="str">
            <v>No</v>
          </cell>
          <cell r="AH90" t="str">
            <v>No</v>
          </cell>
          <cell r="AI90" t="str">
            <v>No</v>
          </cell>
          <cell r="AJ90"/>
          <cell r="AK90"/>
          <cell r="AL90"/>
          <cell r="AM90" t="str">
            <v>No</v>
          </cell>
          <cell r="AO90" t="str">
            <v>No</v>
          </cell>
          <cell r="AS90" t="str">
            <v>No</v>
          </cell>
          <cell r="AT90" t="str">
            <v>No</v>
          </cell>
          <cell r="AU90"/>
          <cell r="AV90" t="str">
            <v>No</v>
          </cell>
          <cell r="AW90" t="str">
            <v xml:space="preserve">No </v>
          </cell>
          <cell r="AY90" t="str">
            <v xml:space="preserve">No </v>
          </cell>
          <cell r="BA90" t="str">
            <v>No</v>
          </cell>
          <cell r="BB90" t="str">
            <v>No</v>
          </cell>
          <cell r="BC90" t="str">
            <v>No</v>
          </cell>
          <cell r="BD90" t="str">
            <v>No</v>
          </cell>
          <cell r="BE90">
            <v>1</v>
          </cell>
          <cell r="BF90">
            <v>0</v>
          </cell>
          <cell r="BG90" t="e">
            <v>#N/A</v>
          </cell>
          <cell r="BH90" t="e">
            <v>#N/A</v>
          </cell>
          <cell r="BI90" t="str">
            <v>N/A</v>
          </cell>
          <cell r="BJ90" t="str">
            <v>Unknown</v>
          </cell>
          <cell r="BK90" t="str">
            <v>No</v>
          </cell>
          <cell r="BL90" t="str">
            <v>-</v>
          </cell>
          <cell r="BM90" t="str">
            <v>-</v>
          </cell>
          <cell r="BN90" t="str">
            <v>Unscreened</v>
          </cell>
          <cell r="BO90"/>
          <cell r="BP90" t="str">
            <v>Yes</v>
          </cell>
          <cell r="BQ90">
            <v>1500</v>
          </cell>
          <cell r="BR90">
            <v>994.3</v>
          </cell>
          <cell r="BS90">
            <v>0</v>
          </cell>
          <cell r="BT90">
            <v>0</v>
          </cell>
          <cell r="BU90">
            <v>0</v>
          </cell>
          <cell r="BV90" t="e">
            <v>#N/A</v>
          </cell>
          <cell r="BW90">
            <v>0</v>
          </cell>
          <cell r="BX90">
            <v>0</v>
          </cell>
          <cell r="BY90" t="str">
            <v>No SOAF</v>
          </cell>
          <cell r="BZ90" t="str">
            <v>No SOAF</v>
          </cell>
          <cell r="CA90">
            <v>0</v>
          </cell>
          <cell r="CB90"/>
          <cell r="CC90" t="str">
            <v>Non Priority &lt;10 spills</v>
          </cell>
          <cell r="CD90" t="str">
            <v>No - low prioity &lt;10 spills</v>
          </cell>
          <cell r="CE90" t="str">
            <v>No</v>
          </cell>
          <cell r="CF90" t="str">
            <v>No</v>
          </cell>
          <cell r="CG90" t="str">
            <v>No</v>
          </cell>
          <cell r="CH90" t="str">
            <v>No</v>
          </cell>
          <cell r="CI90" t="str">
            <v>No</v>
          </cell>
          <cell r="CK90"/>
          <cell r="CL90" t="str">
            <v>Y</v>
          </cell>
          <cell r="CM90"/>
          <cell r="CN90"/>
          <cell r="CO90" t="str">
            <v>N (&lt;10 Spills)</v>
          </cell>
          <cell r="CP90" t="str">
            <v>Y</v>
          </cell>
          <cell r="CS90">
            <v>74.64</v>
          </cell>
          <cell r="CT90" t="str">
            <v>not yet calculated</v>
          </cell>
          <cell r="CU90">
            <v>0</v>
          </cell>
          <cell r="CV90" t="e">
            <v>#VALUE!</v>
          </cell>
          <cell r="CW90">
            <v>0</v>
          </cell>
          <cell r="CX90"/>
          <cell r="CY90" t="str">
            <v>Using indicative WB Q95 derived for priority sites</v>
          </cell>
          <cell r="DA90">
            <v>1</v>
          </cell>
          <cell r="DB90">
            <v>0</v>
          </cell>
          <cell r="DC90">
            <v>1</v>
          </cell>
          <cell r="DD90" t="str">
            <v>Hendon Burn</v>
          </cell>
          <cell r="DE90">
            <v>10000</v>
          </cell>
          <cell r="DF90"/>
        </row>
        <row r="91">
          <cell r="C91" t="str">
            <v>6NW800146</v>
          </cell>
          <cell r="D91" t="str">
            <v>NZ05159501</v>
          </cell>
          <cell r="E91" t="str">
            <v>No</v>
          </cell>
          <cell r="F91">
            <v>405823.00019709999</v>
          </cell>
          <cell r="G91">
            <v>515450.00322661002</v>
          </cell>
          <cell r="H91" t="str">
            <v>09-D06</v>
          </cell>
          <cell r="I91" t="str">
            <v>Barnard Castle</v>
          </cell>
          <cell r="J91">
            <v>458</v>
          </cell>
          <cell r="K91" t="str">
            <v>BARNARD CASTLE STW</v>
          </cell>
          <cell r="L91" t="str">
            <v>NUMERICAL</v>
          </cell>
          <cell r="M91">
            <v>3639</v>
          </cell>
          <cell r="N91">
            <v>95</v>
          </cell>
          <cell r="O91">
            <v>1754</v>
          </cell>
          <cell r="P91" t="str">
            <v>09-D06_09-D06_DC_01</v>
          </cell>
          <cell r="Q91" t="str">
            <v>25/02/1111</v>
          </cell>
          <cell r="R91" t="str">
            <v>25/02/1111</v>
          </cell>
          <cell r="S91" t="str">
            <v>25/02/1111-03</v>
          </cell>
          <cell r="T91" t="str">
            <v>Inlet SO at WwTW</v>
          </cell>
          <cell r="U91" t="str">
            <v>NZ0582315450</v>
          </cell>
          <cell r="V91" t="str">
            <v>GB103025072512</v>
          </cell>
          <cell r="W91"/>
          <cell r="X91" t="str">
            <v>No</v>
          </cell>
          <cell r="Y91" t="str">
            <v>No</v>
          </cell>
          <cell r="Z91" t="str">
            <v>No</v>
          </cell>
          <cell r="AA91" t="str">
            <v>No</v>
          </cell>
          <cell r="AB91" t="str">
            <v>Tees from Percy Beck to River Greta</v>
          </cell>
          <cell r="AC91" t="str">
            <v>River Tees</v>
          </cell>
          <cell r="AD91" t="str">
            <v>Inland</v>
          </cell>
          <cell r="AE91"/>
          <cell r="AF91"/>
          <cell r="AG91" t="str">
            <v>No</v>
          </cell>
          <cell r="AH91" t="str">
            <v>No</v>
          </cell>
          <cell r="AI91" t="str">
            <v>No</v>
          </cell>
          <cell r="AJ91"/>
          <cell r="AK91"/>
          <cell r="AL91"/>
          <cell r="AM91" t="str">
            <v>No</v>
          </cell>
          <cell r="AO91" t="str">
            <v>No</v>
          </cell>
          <cell r="AS91" t="str">
            <v>No</v>
          </cell>
          <cell r="AT91" t="str">
            <v>No</v>
          </cell>
          <cell r="AU91"/>
          <cell r="AV91" t="str">
            <v>No</v>
          </cell>
          <cell r="AW91" t="str">
            <v xml:space="preserve">No </v>
          </cell>
          <cell r="AY91" t="str">
            <v xml:space="preserve">No </v>
          </cell>
          <cell r="BA91" t="str">
            <v>No</v>
          </cell>
          <cell r="BB91" t="str">
            <v>No</v>
          </cell>
          <cell r="BC91" t="str">
            <v>No</v>
          </cell>
          <cell r="BD91" t="str">
            <v>No</v>
          </cell>
          <cell r="BE91">
            <v>0</v>
          </cell>
          <cell r="BF91">
            <v>0</v>
          </cell>
          <cell r="BG91" t="e">
            <v>#N/A</v>
          </cell>
          <cell r="BH91" t="e">
            <v>#N/A</v>
          </cell>
          <cell r="BI91" t="str">
            <v>N/A</v>
          </cell>
          <cell r="BJ91">
            <v>6</v>
          </cell>
          <cell r="BK91" t="str">
            <v>-</v>
          </cell>
          <cell r="BL91" t="str">
            <v>-</v>
          </cell>
          <cell r="BM91" t="str">
            <v>-</v>
          </cell>
          <cell r="BN91" t="str">
            <v>-</v>
          </cell>
          <cell r="BO91"/>
          <cell r="BP91" t="str">
            <v>No</v>
          </cell>
          <cell r="BQ91" t="str">
            <v>Unknown</v>
          </cell>
          <cell r="BR91" t="str">
            <v>Unknown</v>
          </cell>
          <cell r="BS91">
            <v>0</v>
          </cell>
          <cell r="BT91">
            <v>0</v>
          </cell>
          <cell r="BU91">
            <v>0</v>
          </cell>
          <cell r="BV91" t="e">
            <v>#N/A</v>
          </cell>
          <cell r="BW91">
            <v>5953</v>
          </cell>
          <cell r="BX91">
            <v>10039</v>
          </cell>
          <cell r="BY91" t="str">
            <v>No SOAF</v>
          </cell>
          <cell r="BZ91" t="str">
            <v>No SOAF</v>
          </cell>
          <cell r="CA91">
            <v>0</v>
          </cell>
          <cell r="CB91"/>
          <cell r="CC91" t="str">
            <v>Non Priority &lt;10 spills</v>
          </cell>
          <cell r="CD91" t="str">
            <v>No - low prioity &lt;10 spills</v>
          </cell>
          <cell r="CE91" t="str">
            <v>No</v>
          </cell>
          <cell r="CF91" t="str">
            <v>No</v>
          </cell>
          <cell r="CG91" t="str">
            <v>No</v>
          </cell>
          <cell r="CH91" t="str">
            <v>No</v>
          </cell>
          <cell r="CI91" t="str">
            <v>No</v>
          </cell>
          <cell r="CK91"/>
          <cell r="CL91" t="str">
            <v>Y</v>
          </cell>
          <cell r="CM91"/>
          <cell r="CN91"/>
          <cell r="CO91" t="str">
            <v>N (&lt;10 Spills)</v>
          </cell>
          <cell r="CP91"/>
          <cell r="CS91">
            <v>20.300925925925924</v>
          </cell>
          <cell r="CT91" t="str">
            <v>not yet calculated</v>
          </cell>
          <cell r="CU91">
            <v>0</v>
          </cell>
          <cell r="CV91" t="e">
            <v>#VALUE!</v>
          </cell>
          <cell r="CW91">
            <v>0</v>
          </cell>
          <cell r="CX91"/>
          <cell r="CY91" t="str">
            <v>Using indicative WB Q95 derived for priority sites</v>
          </cell>
          <cell r="DA91">
            <v>1</v>
          </cell>
          <cell r="DB91">
            <v>0</v>
          </cell>
          <cell r="DC91">
            <v>1</v>
          </cell>
          <cell r="DD91">
            <v>0</v>
          </cell>
          <cell r="DE91">
            <v>10000</v>
          </cell>
          <cell r="DF91"/>
        </row>
        <row r="92">
          <cell r="C92" t="str">
            <v>6NW800928</v>
          </cell>
          <cell r="D92" t="str">
            <v>NZ05152903</v>
          </cell>
          <cell r="E92" t="str">
            <v>No</v>
          </cell>
          <cell r="F92">
            <v>405232.00246244</v>
          </cell>
          <cell r="G92">
            <v>515935.00439646997</v>
          </cell>
          <cell r="H92" t="str">
            <v>09-D06</v>
          </cell>
          <cell r="I92" t="str">
            <v>Barnard Castle</v>
          </cell>
          <cell r="J92">
            <v>458</v>
          </cell>
          <cell r="K92" t="str">
            <v>BARNARD CASTLE STW</v>
          </cell>
          <cell r="L92" t="str">
            <v>NUMERICAL</v>
          </cell>
          <cell r="M92">
            <v>3639</v>
          </cell>
          <cell r="N92">
            <v>95</v>
          </cell>
          <cell r="O92">
            <v>1754</v>
          </cell>
          <cell r="P92" t="str">
            <v>09-D06_09-D06_DC_02</v>
          </cell>
          <cell r="Q92" t="str">
            <v>252/A/0559</v>
          </cell>
          <cell r="R92" t="str">
            <v>252/A/0559</v>
          </cell>
          <cell r="S92"/>
          <cell r="T92" t="str">
            <v>SO on sewer network</v>
          </cell>
          <cell r="U92" t="str">
            <v>NZ0523215935</v>
          </cell>
          <cell r="V92" t="str">
            <v>GB103025072512</v>
          </cell>
          <cell r="W92"/>
          <cell r="X92" t="str">
            <v>No</v>
          </cell>
          <cell r="Y92" t="str">
            <v>No</v>
          </cell>
          <cell r="Z92" t="str">
            <v>No</v>
          </cell>
          <cell r="AA92" t="str">
            <v>No</v>
          </cell>
          <cell r="AB92" t="str">
            <v>Tees from Percy Beck to River Greta</v>
          </cell>
          <cell r="AC92" t="str">
            <v>RIVER TEES</v>
          </cell>
          <cell r="AD92" t="str">
            <v>Inland</v>
          </cell>
          <cell r="AE92"/>
          <cell r="AF92"/>
          <cell r="AG92" t="str">
            <v>No</v>
          </cell>
          <cell r="AH92" t="str">
            <v>No</v>
          </cell>
          <cell r="AI92" t="str">
            <v>No</v>
          </cell>
          <cell r="AJ92"/>
          <cell r="AK92"/>
          <cell r="AL92"/>
          <cell r="AM92" t="str">
            <v>No</v>
          </cell>
          <cell r="AO92" t="str">
            <v>No</v>
          </cell>
          <cell r="AS92" t="str">
            <v>No</v>
          </cell>
          <cell r="AT92" t="str">
            <v>No</v>
          </cell>
          <cell r="AU92"/>
          <cell r="AV92" t="str">
            <v>No</v>
          </cell>
          <cell r="AW92" t="str">
            <v xml:space="preserve">No </v>
          </cell>
          <cell r="AY92" t="str">
            <v xml:space="preserve">No </v>
          </cell>
          <cell r="AZ92"/>
          <cell r="BA92" t="str">
            <v>No</v>
          </cell>
          <cell r="BB92" t="str">
            <v>No</v>
          </cell>
          <cell r="BC92" t="str">
            <v>No</v>
          </cell>
          <cell r="BD92" t="str">
            <v>Yes - EDM only</v>
          </cell>
          <cell r="BE92">
            <v>31</v>
          </cell>
          <cell r="BF92" t="str">
            <v>duplicate</v>
          </cell>
          <cell r="BG92">
            <v>0</v>
          </cell>
          <cell r="BH92" t="str">
            <v>No</v>
          </cell>
          <cell r="BI92" t="str">
            <v>N/A</v>
          </cell>
          <cell r="BJ92" t="str">
            <v>6mm</v>
          </cell>
          <cell r="BK92" t="str">
            <v>Yes</v>
          </cell>
          <cell r="BL92">
            <v>940</v>
          </cell>
          <cell r="BM92">
            <v>1500</v>
          </cell>
          <cell r="BN92" t="str">
            <v>Static</v>
          </cell>
          <cell r="BO92"/>
          <cell r="BP92" t="str">
            <v>No</v>
          </cell>
          <cell r="BQ92">
            <v>600</v>
          </cell>
          <cell r="BR92">
            <v>150.9</v>
          </cell>
          <cell r="BS92">
            <v>0</v>
          </cell>
          <cell r="BT92">
            <v>0</v>
          </cell>
          <cell r="BU92">
            <v>0</v>
          </cell>
          <cell r="BV92">
            <v>89</v>
          </cell>
          <cell r="BW92">
            <v>0</v>
          </cell>
          <cell r="BX92">
            <v>0</v>
          </cell>
          <cell r="BY92" t="str">
            <v>No SOAF</v>
          </cell>
          <cell r="BZ92" t="str">
            <v>No SOAF</v>
          </cell>
          <cell r="CA92">
            <v>0</v>
          </cell>
          <cell r="CB92"/>
          <cell r="CC92" t="str">
            <v>Non priority &gt; 10 spills</v>
          </cell>
          <cell r="CD92" t="str">
            <v>Unlikely - non priority</v>
          </cell>
          <cell r="CE92" t="str">
            <v>No</v>
          </cell>
          <cell r="CF92" t="str">
            <v>No</v>
          </cell>
          <cell r="CG92" t="str">
            <v>No</v>
          </cell>
          <cell r="CH92" t="str">
            <v>No</v>
          </cell>
          <cell r="CI92" t="str">
            <v>No</v>
          </cell>
          <cell r="CK92"/>
          <cell r="CL92" t="str">
            <v>Y</v>
          </cell>
          <cell r="CM92"/>
          <cell r="CN92"/>
          <cell r="CO92" t="str">
            <v>Y</v>
          </cell>
          <cell r="CP92"/>
          <cell r="CS92">
            <v>9.64</v>
          </cell>
          <cell r="CT92" t="str">
            <v>not yet calculated</v>
          </cell>
          <cell r="CU92">
            <v>0</v>
          </cell>
          <cell r="CV92" t="e">
            <v>#VALUE!</v>
          </cell>
          <cell r="CW92">
            <v>0</v>
          </cell>
          <cell r="CX92"/>
          <cell r="CY92" t="str">
            <v>Using indicative WB Q95 derived for priority sites</v>
          </cell>
          <cell r="DA92">
            <v>1</v>
          </cell>
          <cell r="DB92">
            <v>0</v>
          </cell>
          <cell r="DC92">
            <v>1</v>
          </cell>
          <cell r="DD92" t="str">
            <v>Tees3</v>
          </cell>
          <cell r="DE92">
            <v>10000</v>
          </cell>
          <cell r="DF92"/>
        </row>
        <row r="93">
          <cell r="C93" t="str">
            <v>6NW800715</v>
          </cell>
          <cell r="D93" t="str">
            <v>NZ05159501</v>
          </cell>
          <cell r="E93" t="str">
            <v>No - different asset</v>
          </cell>
          <cell r="F93">
            <v>405823.00019709999</v>
          </cell>
          <cell r="G93">
            <v>515450.00322661002</v>
          </cell>
          <cell r="H93" t="str">
            <v>09-D06</v>
          </cell>
          <cell r="I93" t="str">
            <v>Barnard Castle</v>
          </cell>
          <cell r="J93">
            <v>458</v>
          </cell>
          <cell r="K93" t="str">
            <v>BARNARD CASTLE STW</v>
          </cell>
          <cell r="L93" t="str">
            <v>NUMERICAL</v>
          </cell>
          <cell r="M93">
            <v>3639</v>
          </cell>
          <cell r="N93">
            <v>95</v>
          </cell>
          <cell r="O93">
            <v>1754</v>
          </cell>
          <cell r="P93" t="str">
            <v>09-D06_09-D06_DC_01</v>
          </cell>
          <cell r="Q93" t="str">
            <v>25/02/1111</v>
          </cell>
          <cell r="R93" t="str">
            <v>25/02/1111</v>
          </cell>
          <cell r="S93" t="str">
            <v>25/02/1111-02</v>
          </cell>
          <cell r="T93" t="str">
            <v>Storm tank at WwTW</v>
          </cell>
          <cell r="U93" t="str">
            <v>NZ0582315450</v>
          </cell>
          <cell r="V93" t="str">
            <v>GB103025072512</v>
          </cell>
          <cell r="W93"/>
          <cell r="X93" t="str">
            <v>No</v>
          </cell>
          <cell r="Y93" t="str">
            <v>No</v>
          </cell>
          <cell r="Z93" t="str">
            <v>No</v>
          </cell>
          <cell r="AA93" t="str">
            <v>No</v>
          </cell>
          <cell r="AB93" t="str">
            <v>Tees from Percy Beck to River Greta</v>
          </cell>
          <cell r="AC93" t="str">
            <v xml:space="preserve"> River Tees</v>
          </cell>
          <cell r="AD93" t="str">
            <v>Inland</v>
          </cell>
          <cell r="AE93"/>
          <cell r="AF93"/>
          <cell r="AG93" t="str">
            <v>No</v>
          </cell>
          <cell r="AH93" t="str">
            <v>No</v>
          </cell>
          <cell r="AI93" t="str">
            <v>No</v>
          </cell>
          <cell r="AJ93"/>
          <cell r="AK93"/>
          <cell r="AL93"/>
          <cell r="AM93" t="str">
            <v>No</v>
          </cell>
          <cell r="AO93" t="str">
            <v>No</v>
          </cell>
          <cell r="AS93" t="str">
            <v>No</v>
          </cell>
          <cell r="AT93" t="str">
            <v>No</v>
          </cell>
          <cell r="AU93"/>
          <cell r="AV93" t="str">
            <v>No</v>
          </cell>
          <cell r="AW93" t="str">
            <v xml:space="preserve">No </v>
          </cell>
          <cell r="AY93" t="str">
            <v xml:space="preserve">No </v>
          </cell>
          <cell r="BA93" t="str">
            <v>No</v>
          </cell>
          <cell r="BB93" t="str">
            <v>No</v>
          </cell>
          <cell r="BC93" t="str">
            <v>No</v>
          </cell>
          <cell r="BD93" t="str">
            <v>No</v>
          </cell>
          <cell r="BE93">
            <v>4</v>
          </cell>
          <cell r="BF93">
            <v>0</v>
          </cell>
          <cell r="BG93" t="e">
            <v>#N/A</v>
          </cell>
          <cell r="BH93" t="e">
            <v>#N/A</v>
          </cell>
          <cell r="BI93" t="str">
            <v>N/A</v>
          </cell>
          <cell r="BJ93">
            <v>6</v>
          </cell>
          <cell r="BK93" t="str">
            <v>-</v>
          </cell>
          <cell r="BL93" t="str">
            <v>-</v>
          </cell>
          <cell r="BM93" t="str">
            <v>-</v>
          </cell>
          <cell r="BN93" t="str">
            <v>-</v>
          </cell>
          <cell r="BO93"/>
          <cell r="BP93" t="str">
            <v>No</v>
          </cell>
          <cell r="BQ93" t="str">
            <v>Unknown</v>
          </cell>
          <cell r="BR93" t="str">
            <v>Unknown</v>
          </cell>
          <cell r="BS93">
            <v>0</v>
          </cell>
          <cell r="BT93">
            <v>0</v>
          </cell>
          <cell r="BU93">
            <v>0</v>
          </cell>
          <cell r="BV93" t="e">
            <v>#N/A</v>
          </cell>
          <cell r="BW93">
            <v>5953</v>
          </cell>
          <cell r="BX93">
            <v>10039</v>
          </cell>
          <cell r="BY93" t="str">
            <v>No SOAF</v>
          </cell>
          <cell r="BZ93" t="str">
            <v>No SOAF</v>
          </cell>
          <cell r="CA93">
            <v>0</v>
          </cell>
          <cell r="CB93"/>
          <cell r="CC93" t="str">
            <v>Non Priority &lt;10 spills</v>
          </cell>
          <cell r="CD93" t="str">
            <v>No - low prioity &lt;10 spills</v>
          </cell>
          <cell r="CE93" t="str">
            <v>No</v>
          </cell>
          <cell r="CF93" t="str">
            <v>No</v>
          </cell>
          <cell r="CG93" t="str">
            <v>No</v>
          </cell>
          <cell r="CH93" t="str">
            <v>No</v>
          </cell>
          <cell r="CI93" t="str">
            <v>No</v>
          </cell>
          <cell r="CK93"/>
          <cell r="CL93" t="str">
            <v>Y</v>
          </cell>
          <cell r="CM93"/>
          <cell r="CN93"/>
          <cell r="CO93" t="str">
            <v>N (&lt;10 Spills)</v>
          </cell>
          <cell r="CP93"/>
          <cell r="CS93">
            <v>20.300925925925924</v>
          </cell>
          <cell r="CT93" t="str">
            <v>not yet calculated</v>
          </cell>
          <cell r="CU93">
            <v>0</v>
          </cell>
          <cell r="CV93" t="e">
            <v>#VALUE!</v>
          </cell>
          <cell r="CW93">
            <v>0</v>
          </cell>
          <cell r="CX93"/>
          <cell r="CY93" t="str">
            <v>Using indicative WB Q95 derived for priority sites</v>
          </cell>
          <cell r="DA93">
            <v>1</v>
          </cell>
          <cell r="DB93">
            <v>0</v>
          </cell>
          <cell r="DC93">
            <v>1</v>
          </cell>
          <cell r="DD93">
            <v>0</v>
          </cell>
          <cell r="DE93">
            <v>10000</v>
          </cell>
          <cell r="DF93"/>
        </row>
        <row r="94">
          <cell r="C94" t="str">
            <v>6NW800147</v>
          </cell>
          <cell r="D94" t="str">
            <v>NZ08106701</v>
          </cell>
          <cell r="E94" t="str">
            <v>No</v>
          </cell>
          <cell r="F94">
            <v>408600.00273643999</v>
          </cell>
          <cell r="G94">
            <v>510700.00290005998</v>
          </cell>
          <cell r="H94" t="str">
            <v>09-D15</v>
          </cell>
          <cell r="I94" t="str">
            <v>Barningham</v>
          </cell>
          <cell r="J94">
            <v>21</v>
          </cell>
          <cell r="K94" t="str">
            <v>BARNINGHAM STW</v>
          </cell>
          <cell r="L94" t="str">
            <v>DESCRIPTIVE</v>
          </cell>
          <cell r="M94" t="str">
            <v>N/A</v>
          </cell>
          <cell r="N94" t="str">
            <v>N/A</v>
          </cell>
          <cell r="O94" t="str">
            <v>N/A</v>
          </cell>
          <cell r="P94" t="str">
            <v>No Draft DWMP</v>
          </cell>
          <cell r="Q94" t="str">
            <v>252/0364</v>
          </cell>
          <cell r="R94" t="str">
            <v>252/0364</v>
          </cell>
          <cell r="S94" t="str">
            <v>A2</v>
          </cell>
          <cell r="T94" t="str">
            <v>Inlet SO at WwTW</v>
          </cell>
          <cell r="U94" t="str">
            <v>NZ0860010700</v>
          </cell>
          <cell r="V94" t="str">
            <v>GB103025072150</v>
          </cell>
          <cell r="W94"/>
          <cell r="X94" t="str">
            <v>No</v>
          </cell>
          <cell r="Y94" t="str">
            <v>No</v>
          </cell>
          <cell r="Z94" t="str">
            <v>No</v>
          </cell>
          <cell r="AA94" t="str">
            <v>No</v>
          </cell>
          <cell r="AB94" t="str">
            <v>Aldbrough Beck from Source to Clow Beck</v>
          </cell>
          <cell r="AC94" t="str">
            <v>NOR BECK</v>
          </cell>
          <cell r="AD94" t="str">
            <v>Inland</v>
          </cell>
          <cell r="AE94"/>
          <cell r="AF94"/>
          <cell r="AG94" t="str">
            <v>Yes - Probable</v>
          </cell>
          <cell r="AH94" t="str">
            <v>Yes</v>
          </cell>
          <cell r="AI94" t="str">
            <v>No</v>
          </cell>
          <cell r="AJ94"/>
          <cell r="AK94"/>
          <cell r="AL94"/>
          <cell r="AM94" t="str">
            <v>No</v>
          </cell>
          <cell r="AO94" t="str">
            <v>No</v>
          </cell>
          <cell r="AS94" t="str">
            <v>No</v>
          </cell>
          <cell r="AT94" t="str">
            <v>No</v>
          </cell>
          <cell r="AU94"/>
          <cell r="AV94" t="str">
            <v>No</v>
          </cell>
          <cell r="AW94" t="str">
            <v xml:space="preserve">No </v>
          </cell>
          <cell r="AY94" t="str">
            <v xml:space="preserve">No </v>
          </cell>
          <cell r="BA94" t="str">
            <v>No</v>
          </cell>
          <cell r="BB94" t="str">
            <v>No</v>
          </cell>
          <cell r="BC94" t="str">
            <v>No</v>
          </cell>
          <cell r="BD94" t="str">
            <v>Yes - EDM only</v>
          </cell>
          <cell r="BE94">
            <v>17</v>
          </cell>
          <cell r="BF94" t="str">
            <v>No Data</v>
          </cell>
          <cell r="BG94" t="e">
            <v>#N/A</v>
          </cell>
          <cell r="BH94" t="e">
            <v>#N/A</v>
          </cell>
          <cell r="BI94" t="str">
            <v>N/A</v>
          </cell>
          <cell r="BJ94" t="str">
            <v>No</v>
          </cell>
          <cell r="BK94" t="str">
            <v>-</v>
          </cell>
          <cell r="BL94" t="str">
            <v>-</v>
          </cell>
          <cell r="BM94" t="str">
            <v>-</v>
          </cell>
          <cell r="BN94" t="str">
            <v>-</v>
          </cell>
          <cell r="BO94"/>
          <cell r="BP94" t="str">
            <v>Yes</v>
          </cell>
          <cell r="BQ94" t="str">
            <v>Unknown</v>
          </cell>
          <cell r="BR94" t="str">
            <v>No draft DWMP</v>
          </cell>
          <cell r="BS94">
            <v>1</v>
          </cell>
          <cell r="BT94">
            <v>0</v>
          </cell>
          <cell r="BU94">
            <v>0</v>
          </cell>
          <cell r="BV94" t="str">
            <v>No draft DWMP</v>
          </cell>
          <cell r="BW94" t="str">
            <v>No draft DWMP</v>
          </cell>
          <cell r="BX94" t="str">
            <v>No draft DWMP</v>
          </cell>
          <cell r="BY94" t="str">
            <v>No SOAF</v>
          </cell>
          <cell r="BZ94" t="str">
            <v>No SOAF</v>
          </cell>
          <cell r="CA94" t="e">
            <v>#N/A</v>
          </cell>
          <cell r="CB94"/>
          <cell r="CC94" t="str">
            <v>Priority Inland &gt;10 spills</v>
          </cell>
          <cell r="CD94" t="str">
            <v>TBC - need model results</v>
          </cell>
          <cell r="CE94" t="str">
            <v>No</v>
          </cell>
          <cell r="CF94" t="str">
            <v>No</v>
          </cell>
          <cell r="CG94" t="str">
            <v>No</v>
          </cell>
          <cell r="CH94" t="str">
            <v>No</v>
          </cell>
          <cell r="CI94" t="str">
            <v>No</v>
          </cell>
          <cell r="CK94"/>
          <cell r="CL94" t="str">
            <v>Y</v>
          </cell>
          <cell r="CM94"/>
          <cell r="CN94"/>
          <cell r="CO94" t="str">
            <v>Y</v>
          </cell>
          <cell r="CP94" t="str">
            <v>Y</v>
          </cell>
          <cell r="CQ94" t="str">
            <v>Need model results</v>
          </cell>
          <cell r="CR94" t="str">
            <v>RNAG</v>
          </cell>
          <cell r="CS94"/>
          <cell r="CT94"/>
          <cell r="CU94">
            <v>5.8000000000000003E-2</v>
          </cell>
          <cell r="CV94" t="str">
            <v>no data</v>
          </cell>
          <cell r="CW94">
            <v>0</v>
          </cell>
          <cell r="CX94" t="str">
            <v>not available</v>
          </cell>
          <cell r="CY94" t="str">
            <v>Scattered urbanised catchment - boundary polygon start at middle</v>
          </cell>
          <cell r="CZ94" t="str">
            <v>Q95 is an indicative value for all priority CSOs in the waterbody</v>
          </cell>
          <cell r="DA94">
            <v>1</v>
          </cell>
          <cell r="DB94">
            <v>0</v>
          </cell>
          <cell r="DC94">
            <v>1</v>
          </cell>
          <cell r="DD94" t="str">
            <v>Aldbrough Beck1</v>
          </cell>
          <cell r="DE94">
            <v>10000</v>
          </cell>
          <cell r="DF94"/>
        </row>
        <row r="95">
          <cell r="C95" t="str">
            <v>6NW800160</v>
          </cell>
          <cell r="D95" t="str">
            <v>NZ23091006</v>
          </cell>
          <cell r="E95" t="str">
            <v>No</v>
          </cell>
          <cell r="F95">
            <v>423130.00182789</v>
          </cell>
          <cell r="G95">
            <v>509050.00520697999</v>
          </cell>
          <cell r="H95" t="str">
            <v>10-D16</v>
          </cell>
          <cell r="I95" t="str">
            <v>Barton</v>
          </cell>
          <cell r="J95">
            <v>36</v>
          </cell>
          <cell r="K95" t="str">
            <v>BARTON STW</v>
          </cell>
          <cell r="L95" t="str">
            <v>NUMERICAL</v>
          </cell>
          <cell r="M95">
            <v>290</v>
          </cell>
          <cell r="N95">
            <v>4.0999999999999996</v>
          </cell>
          <cell r="O95">
            <v>153</v>
          </cell>
          <cell r="P95" t="str">
            <v>No Draft DWMP</v>
          </cell>
          <cell r="Q95" t="str">
            <v>25/02/1080</v>
          </cell>
          <cell r="R95" t="str">
            <v>25/02/1080</v>
          </cell>
          <cell r="S95" t="str">
            <v>25/02/1080-03</v>
          </cell>
          <cell r="T95" t="str">
            <v>Inlet SO at WwTW</v>
          </cell>
          <cell r="U95" t="str">
            <v>NZ2313009050</v>
          </cell>
          <cell r="V95" t="str">
            <v>GB103025072040</v>
          </cell>
          <cell r="W95"/>
          <cell r="X95" t="str">
            <v>No</v>
          </cell>
          <cell r="Y95" t="str">
            <v>No</v>
          </cell>
          <cell r="Z95" t="str">
            <v>No</v>
          </cell>
          <cell r="AA95" t="str">
            <v>No</v>
          </cell>
          <cell r="AB95" t="str">
            <v>Barton Beck from Source to Clow Beck</v>
          </cell>
          <cell r="AC95" t="str">
            <v>BARTON BECK</v>
          </cell>
          <cell r="AD95" t="str">
            <v>Inland</v>
          </cell>
          <cell r="AE95"/>
          <cell r="AF95"/>
          <cell r="AG95" t="str">
            <v>No</v>
          </cell>
          <cell r="AH95" t="str">
            <v>No</v>
          </cell>
          <cell r="AI95" t="str">
            <v>No</v>
          </cell>
          <cell r="AJ95"/>
          <cell r="AK95"/>
          <cell r="AL95"/>
          <cell r="AM95" t="str">
            <v>No</v>
          </cell>
          <cell r="AO95" t="str">
            <v>No</v>
          </cell>
          <cell r="AS95" t="str">
            <v>No</v>
          </cell>
          <cell r="AT95" t="str">
            <v>No</v>
          </cell>
          <cell r="AU95"/>
          <cell r="AV95" t="str">
            <v>No</v>
          </cell>
          <cell r="AW95" t="str">
            <v xml:space="preserve">No </v>
          </cell>
          <cell r="AY95" t="str">
            <v xml:space="preserve">No </v>
          </cell>
          <cell r="BA95" t="str">
            <v>No</v>
          </cell>
          <cell r="BB95" t="str">
            <v>No</v>
          </cell>
          <cell r="BC95" t="str">
            <v>No</v>
          </cell>
          <cell r="BD95" t="str">
            <v>No</v>
          </cell>
          <cell r="BE95">
            <v>0</v>
          </cell>
          <cell r="BF95" t="str">
            <v>No Data</v>
          </cell>
          <cell r="BG95" t="e">
            <v>#N/A</v>
          </cell>
          <cell r="BH95" t="e">
            <v>#N/A</v>
          </cell>
          <cell r="BI95" t="str">
            <v>N/A</v>
          </cell>
          <cell r="BJ95" t="str">
            <v>No</v>
          </cell>
          <cell r="BK95" t="str">
            <v>-</v>
          </cell>
          <cell r="BL95" t="str">
            <v>-</v>
          </cell>
          <cell r="BM95" t="str">
            <v>-</v>
          </cell>
          <cell r="BN95" t="str">
            <v>-</v>
          </cell>
          <cell r="BO95"/>
          <cell r="BP95" t="str">
            <v>Yes</v>
          </cell>
          <cell r="BQ95" t="str">
            <v>Unknown</v>
          </cell>
          <cell r="BR95" t="str">
            <v>No draft DWMP</v>
          </cell>
          <cell r="BS95">
            <v>0</v>
          </cell>
          <cell r="BT95">
            <v>0</v>
          </cell>
          <cell r="BU95">
            <v>0</v>
          </cell>
          <cell r="BV95" t="str">
            <v>No draft DWMP</v>
          </cell>
          <cell r="BW95" t="str">
            <v>No draft DWMP</v>
          </cell>
          <cell r="BX95" t="str">
            <v>No draft DWMP</v>
          </cell>
          <cell r="BY95" t="str">
            <v>No SOAF</v>
          </cell>
          <cell r="BZ95" t="str">
            <v>No SOAF</v>
          </cell>
          <cell r="CA95" t="e">
            <v>#N/A</v>
          </cell>
          <cell r="CB95"/>
          <cell r="CC95" t="str">
            <v>Non Priority &lt;10 spills</v>
          </cell>
          <cell r="CD95" t="str">
            <v>No - low prioity &lt;10 spills</v>
          </cell>
          <cell r="CE95" t="str">
            <v>No</v>
          </cell>
          <cell r="CF95" t="str">
            <v>No</v>
          </cell>
          <cell r="CG95" t="str">
            <v>No</v>
          </cell>
          <cell r="CH95" t="str">
            <v>No</v>
          </cell>
          <cell r="CI95" t="str">
            <v>No</v>
          </cell>
          <cell r="CK95"/>
          <cell r="CL95" t="str">
            <v>Y</v>
          </cell>
          <cell r="CM95"/>
          <cell r="CN95"/>
          <cell r="CO95" t="str">
            <v>N (&lt;10 Spills)</v>
          </cell>
          <cell r="CP95" t="str">
            <v>Y</v>
          </cell>
          <cell r="CS95">
            <v>1.7708333333333333</v>
          </cell>
          <cell r="CT95" t="str">
            <v>not yet calculated</v>
          </cell>
          <cell r="CU95">
            <v>0</v>
          </cell>
          <cell r="CV95" t="e">
            <v>#VALUE!</v>
          </cell>
          <cell r="CW95">
            <v>0</v>
          </cell>
          <cell r="CX95"/>
          <cell r="CY95" t="str">
            <v>Using indicative WB Q95 derived for priority sites</v>
          </cell>
          <cell r="DA95">
            <v>2</v>
          </cell>
          <cell r="DB95">
            <v>0</v>
          </cell>
          <cell r="DC95">
            <v>2</v>
          </cell>
          <cell r="DD95" t="str">
            <v>Barton Beck</v>
          </cell>
          <cell r="DE95">
            <v>12000</v>
          </cell>
          <cell r="DF95"/>
        </row>
        <row r="96">
          <cell r="C96" t="str">
            <v>6NW800752</v>
          </cell>
          <cell r="D96" t="str">
            <v>NZ23091006</v>
          </cell>
          <cell r="E96" t="str">
            <v>No - different asset</v>
          </cell>
          <cell r="F96">
            <v>423130.00182789</v>
          </cell>
          <cell r="G96">
            <v>509050.00520697999</v>
          </cell>
          <cell r="H96" t="str">
            <v>10-D16</v>
          </cell>
          <cell r="I96" t="str">
            <v>Barton</v>
          </cell>
          <cell r="J96">
            <v>36</v>
          </cell>
          <cell r="K96" t="str">
            <v>BARTON STW</v>
          </cell>
          <cell r="L96" t="str">
            <v>NUMERICAL</v>
          </cell>
          <cell r="M96">
            <v>290</v>
          </cell>
          <cell r="N96">
            <v>4.0999999999999996</v>
          </cell>
          <cell r="O96">
            <v>153</v>
          </cell>
          <cell r="P96" t="str">
            <v>No Draft DWMP</v>
          </cell>
          <cell r="Q96" t="str">
            <v>25/02/1080</v>
          </cell>
          <cell r="R96" t="str">
            <v>25/02/1080</v>
          </cell>
          <cell r="S96" t="str">
            <v>25/02/1080-02</v>
          </cell>
          <cell r="T96" t="str">
            <v>Storm tank at WwTW</v>
          </cell>
          <cell r="U96" t="str">
            <v>NZ2313009050</v>
          </cell>
          <cell r="V96" t="str">
            <v>GB103025072040</v>
          </cell>
          <cell r="W96"/>
          <cell r="X96" t="str">
            <v>No</v>
          </cell>
          <cell r="Y96" t="str">
            <v>No</v>
          </cell>
          <cell r="Z96" t="str">
            <v>No</v>
          </cell>
          <cell r="AA96" t="str">
            <v>No</v>
          </cell>
          <cell r="AB96" t="str">
            <v>Barton Beck from Source to Clow Beck</v>
          </cell>
          <cell r="AC96" t="str">
            <v>BARTON BECK</v>
          </cell>
          <cell r="AD96" t="str">
            <v>Inland</v>
          </cell>
          <cell r="AE96"/>
          <cell r="AF96"/>
          <cell r="AG96" t="str">
            <v>No</v>
          </cell>
          <cell r="AH96" t="str">
            <v>No</v>
          </cell>
          <cell r="AI96" t="str">
            <v>No</v>
          </cell>
          <cell r="AJ96"/>
          <cell r="AK96"/>
          <cell r="AL96"/>
          <cell r="AM96" t="str">
            <v>No</v>
          </cell>
          <cell r="AO96" t="str">
            <v>No</v>
          </cell>
          <cell r="AS96" t="str">
            <v>No</v>
          </cell>
          <cell r="AT96" t="str">
            <v>No</v>
          </cell>
          <cell r="AU96"/>
          <cell r="AV96" t="str">
            <v>No</v>
          </cell>
          <cell r="AW96" t="str">
            <v xml:space="preserve">No </v>
          </cell>
          <cell r="AY96" t="str">
            <v xml:space="preserve">No </v>
          </cell>
          <cell r="BA96" t="str">
            <v>No</v>
          </cell>
          <cell r="BB96" t="str">
            <v>No</v>
          </cell>
          <cell r="BC96" t="str">
            <v>No</v>
          </cell>
          <cell r="BD96" t="str">
            <v>Yes - EDM only</v>
          </cell>
          <cell r="BE96">
            <v>38</v>
          </cell>
          <cell r="BF96" t="str">
            <v>No Data</v>
          </cell>
          <cell r="BG96" t="e">
            <v>#N/A</v>
          </cell>
          <cell r="BH96" t="e">
            <v>#N/A</v>
          </cell>
          <cell r="BI96" t="str">
            <v>N/A</v>
          </cell>
          <cell r="BJ96">
            <v>6</v>
          </cell>
          <cell r="BK96" t="str">
            <v>-</v>
          </cell>
          <cell r="BL96" t="str">
            <v>-</v>
          </cell>
          <cell r="BM96" t="str">
            <v>-</v>
          </cell>
          <cell r="BN96" t="str">
            <v>-</v>
          </cell>
          <cell r="BO96"/>
          <cell r="BP96" t="str">
            <v>No</v>
          </cell>
          <cell r="BQ96" t="str">
            <v>Unknown</v>
          </cell>
          <cell r="BR96" t="str">
            <v>No draft DWMP</v>
          </cell>
          <cell r="BS96">
            <v>0</v>
          </cell>
          <cell r="BT96">
            <v>0</v>
          </cell>
          <cell r="BU96">
            <v>0</v>
          </cell>
          <cell r="BV96" t="str">
            <v>No draft DWMP</v>
          </cell>
          <cell r="BW96" t="str">
            <v>No draft DWMP</v>
          </cell>
          <cell r="BX96" t="str">
            <v>No draft DWMP</v>
          </cell>
          <cell r="BY96" t="str">
            <v>No SOAF</v>
          </cell>
          <cell r="BZ96" t="str">
            <v>No SOAF</v>
          </cell>
          <cell r="CA96" t="e">
            <v>#N/A</v>
          </cell>
          <cell r="CB96"/>
          <cell r="CC96" t="str">
            <v>Non priority &gt; 10 spills</v>
          </cell>
          <cell r="CD96" t="str">
            <v>Unlikely - non priority</v>
          </cell>
          <cell r="CE96" t="str">
            <v>No</v>
          </cell>
          <cell r="CF96" t="str">
            <v>No</v>
          </cell>
          <cell r="CG96" t="str">
            <v>No</v>
          </cell>
          <cell r="CH96" t="str">
            <v>No</v>
          </cell>
          <cell r="CI96" t="str">
            <v>No</v>
          </cell>
          <cell r="CK96"/>
          <cell r="CL96" t="str">
            <v>Y</v>
          </cell>
          <cell r="CM96"/>
          <cell r="CN96"/>
          <cell r="CO96" t="str">
            <v>Y</v>
          </cell>
          <cell r="CP96"/>
          <cell r="CS96">
            <v>1.7708333333333333</v>
          </cell>
          <cell r="CT96" t="str">
            <v>not yet calculated</v>
          </cell>
          <cell r="CU96">
            <v>0</v>
          </cell>
          <cell r="CV96" t="e">
            <v>#VALUE!</v>
          </cell>
          <cell r="CW96">
            <v>0</v>
          </cell>
          <cell r="CX96"/>
          <cell r="CY96" t="str">
            <v>Using indicative WB Q95 derived for priority sites</v>
          </cell>
          <cell r="DA96">
            <v>2</v>
          </cell>
          <cell r="DB96">
            <v>0</v>
          </cell>
          <cell r="DC96">
            <v>2</v>
          </cell>
          <cell r="DD96" t="str">
            <v>Barton Beck</v>
          </cell>
          <cell r="DE96">
            <v>12000</v>
          </cell>
          <cell r="DF96"/>
        </row>
        <row r="97">
          <cell r="C97" t="str">
            <v>6NW801507</v>
          </cell>
          <cell r="D97" t="str">
            <v>NZ40460410</v>
          </cell>
          <cell r="E97" t="str">
            <v>No</v>
          </cell>
          <cell r="F97">
            <v>440016.00239380001</v>
          </cell>
          <cell r="G97">
            <v>546497.99583117</v>
          </cell>
          <cell r="H97" t="str">
            <v>08-D02</v>
          </cell>
          <cell r="I97" t="str">
            <v>Murton</v>
          </cell>
          <cell r="J97">
            <v>1001</v>
          </cell>
          <cell r="K97" t="str">
            <v>SEAHAM STW</v>
          </cell>
          <cell r="L97" t="str">
            <v>NUMERICAL</v>
          </cell>
          <cell r="M97">
            <v>14256</v>
          </cell>
          <cell r="N97">
            <v>330</v>
          </cell>
          <cell r="O97">
            <v>7363</v>
          </cell>
          <cell r="P97" t="str">
            <v>08-D02_08-D01_DC_04</v>
          </cell>
          <cell r="Q97" t="str">
            <v>255/1126</v>
          </cell>
          <cell r="R97" t="str">
            <v>255/1126</v>
          </cell>
          <cell r="S97"/>
          <cell r="T97" t="str">
            <v>SO on sewer network</v>
          </cell>
          <cell r="U97" t="str">
            <v>NZ4001646498</v>
          </cell>
          <cell r="V97" t="str">
            <v>GB103025075970</v>
          </cell>
          <cell r="W97"/>
          <cell r="X97" t="str">
            <v>No</v>
          </cell>
          <cell r="Y97" t="str">
            <v>No</v>
          </cell>
          <cell r="Z97" t="str">
            <v>Yes</v>
          </cell>
          <cell r="AA97" t="str">
            <v>Yes</v>
          </cell>
          <cell r="AB97" t="str">
            <v>Dalton Beck to North Sea</v>
          </cell>
          <cell r="AC97" t="str">
            <v>MURTON DENE</v>
          </cell>
          <cell r="AD97" t="str">
            <v>Inland</v>
          </cell>
          <cell r="AE97"/>
          <cell r="AF97"/>
          <cell r="AG97" t="str">
            <v>No</v>
          </cell>
          <cell r="AH97" t="str">
            <v>No</v>
          </cell>
          <cell r="AI97" t="str">
            <v>No</v>
          </cell>
          <cell r="AJ97"/>
          <cell r="AK97"/>
          <cell r="AL97"/>
          <cell r="AM97" t="str">
            <v>Yes</v>
          </cell>
          <cell r="AN97" t="str">
            <v>Hesledon Moor East, Grassland</v>
          </cell>
          <cell r="AO97" t="str">
            <v>No</v>
          </cell>
          <cell r="AS97" t="str">
            <v>No</v>
          </cell>
          <cell r="AT97" t="str">
            <v>No</v>
          </cell>
          <cell r="AU97"/>
          <cell r="AV97" t="str">
            <v>No</v>
          </cell>
          <cell r="AW97" t="str">
            <v xml:space="preserve">No </v>
          </cell>
          <cell r="AY97" t="str">
            <v xml:space="preserve">No </v>
          </cell>
          <cell r="AZ97"/>
          <cell r="BA97" t="str">
            <v>No</v>
          </cell>
          <cell r="BB97" t="str">
            <v>No</v>
          </cell>
          <cell r="BC97" t="str">
            <v>No</v>
          </cell>
          <cell r="BD97" t="str">
            <v>Yes - EDM only</v>
          </cell>
          <cell r="BE97">
            <v>15</v>
          </cell>
          <cell r="BF97">
            <v>2</v>
          </cell>
          <cell r="BG97">
            <v>2</v>
          </cell>
          <cell r="BH97" t="str">
            <v>Yes</v>
          </cell>
          <cell r="BI97" t="str">
            <v>N/A</v>
          </cell>
          <cell r="BJ97" t="str">
            <v>No</v>
          </cell>
          <cell r="BK97" t="str">
            <v>No</v>
          </cell>
          <cell r="BL97" t="str">
            <v>-</v>
          </cell>
          <cell r="BM97" t="str">
            <v>-</v>
          </cell>
          <cell r="BN97" t="str">
            <v>Unscreened</v>
          </cell>
          <cell r="BO97"/>
          <cell r="BP97" t="str">
            <v>Yes</v>
          </cell>
          <cell r="BQ97">
            <v>225</v>
          </cell>
          <cell r="BR97">
            <v>31.6</v>
          </cell>
          <cell r="BS97">
            <v>1</v>
          </cell>
          <cell r="BT97">
            <v>0</v>
          </cell>
          <cell r="BU97">
            <v>0</v>
          </cell>
          <cell r="BV97">
            <v>20</v>
          </cell>
          <cell r="BW97">
            <v>0</v>
          </cell>
          <cell r="BX97">
            <v>0</v>
          </cell>
          <cell r="BY97" t="str">
            <v>No SOAF</v>
          </cell>
          <cell r="BZ97" t="str">
            <v>No SOAF</v>
          </cell>
          <cell r="CA97">
            <v>0</v>
          </cell>
          <cell r="CB97">
            <v>35</v>
          </cell>
          <cell r="CC97" t="str">
            <v>Priority Inland &gt;10 spills</v>
          </cell>
          <cell r="CD97" t="str">
            <v>TBC - zero storage from model</v>
          </cell>
          <cell r="CE97" t="str">
            <v>Yes</v>
          </cell>
          <cell r="CF97" t="str">
            <v>No</v>
          </cell>
          <cell r="CG97" t="str">
            <v>No</v>
          </cell>
          <cell r="CH97" t="str">
            <v>No</v>
          </cell>
          <cell r="CI97" t="str">
            <v>No</v>
          </cell>
          <cell r="CK97" t="str">
            <v>Y</v>
          </cell>
          <cell r="CL97" t="str">
            <v>Y</v>
          </cell>
          <cell r="CM97"/>
          <cell r="CN97"/>
          <cell r="CO97" t="str">
            <v>Y</v>
          </cell>
          <cell r="CP97" t="str">
            <v>Y</v>
          </cell>
          <cell r="CQ97" t="str">
            <v>Need to review/enhance model</v>
          </cell>
          <cell r="CR97" t="str">
            <v>LOW DILUTION</v>
          </cell>
          <cell r="CS97">
            <v>0.89</v>
          </cell>
          <cell r="CT97"/>
          <cell r="CU97">
            <v>5.0000000000000001E-3</v>
          </cell>
          <cell r="CV97">
            <v>5.6179775280898872</v>
          </cell>
          <cell r="CW97">
            <v>5.6179775280898872</v>
          </cell>
          <cell r="CX97" t="str">
            <v>not available</v>
          </cell>
          <cell r="CY97" t="str">
            <v>Majority of urbanised area in lower end of catchment - take boundary from here</v>
          </cell>
          <cell r="CZ97" t="str">
            <v>Q95 is an indicative value for all priority CSOs in the waterbody</v>
          </cell>
          <cell r="DA97">
            <v>1</v>
          </cell>
          <cell r="DB97" t="str">
            <v>No</v>
          </cell>
          <cell r="DC97">
            <v>1</v>
          </cell>
          <cell r="DD97" t="str">
            <v>Dalton Beck</v>
          </cell>
          <cell r="DE97">
            <v>10000</v>
          </cell>
          <cell r="DF97" t="str">
            <v>Y? LOW DILUTION</v>
          </cell>
        </row>
        <row r="98">
          <cell r="C98" t="str">
            <v>6NW800574</v>
          </cell>
          <cell r="D98" t="str">
            <v>NZ30822003</v>
          </cell>
          <cell r="E98" t="str">
            <v>No</v>
          </cell>
          <cell r="F98">
            <v>430509.99936333002</v>
          </cell>
          <cell r="G98">
            <v>582520.00463841006</v>
          </cell>
          <cell r="H98" t="str">
            <v>02-D01</v>
          </cell>
          <cell r="I98" t="str">
            <v>Blyth</v>
          </cell>
          <cell r="J98">
            <v>1118</v>
          </cell>
          <cell r="K98" t="str">
            <v>BLYTH STW</v>
          </cell>
          <cell r="L98" t="str">
            <v>NUMERICAL</v>
          </cell>
          <cell r="M98">
            <v>11664</v>
          </cell>
          <cell r="N98">
            <v>335</v>
          </cell>
          <cell r="O98">
            <v>8954</v>
          </cell>
          <cell r="P98" t="str">
            <v>02-D01_02-D01_DC_04</v>
          </cell>
          <cell r="Q98" t="str">
            <v>226/1178</v>
          </cell>
          <cell r="R98" t="str">
            <v>226/1178</v>
          </cell>
          <cell r="S98" t="str">
            <v>226/1178-02</v>
          </cell>
          <cell r="T98" t="str">
            <v>Storm discharge at pumping station</v>
          </cell>
          <cell r="U98" t="str">
            <v>NZ3051082520</v>
          </cell>
          <cell r="V98" t="str">
            <v>GB510302203200</v>
          </cell>
          <cell r="W98"/>
          <cell r="X98" t="str">
            <v>No</v>
          </cell>
          <cell r="Y98" t="str">
            <v>No</v>
          </cell>
          <cell r="Z98" t="str">
            <v>Yes</v>
          </cell>
          <cell r="AA98" t="str">
            <v>Yes</v>
          </cell>
          <cell r="AB98" t="str">
            <v>BLYTH (N)</v>
          </cell>
          <cell r="AC98" t="str">
            <v>RIVER BLYTH (SALINE ESTUARY)</v>
          </cell>
          <cell r="AD98" t="str">
            <v>Estuarine</v>
          </cell>
          <cell r="AE98"/>
          <cell r="AF98"/>
          <cell r="AG98" t="str">
            <v>No</v>
          </cell>
          <cell r="AH98" t="str">
            <v>No</v>
          </cell>
          <cell r="AI98" t="str">
            <v>No</v>
          </cell>
          <cell r="AJ98"/>
          <cell r="AK98"/>
          <cell r="AL98"/>
          <cell r="AM98" t="str">
            <v>Yes</v>
          </cell>
          <cell r="AN98" t="str">
            <v>Northumberland Shore, Coastal</v>
          </cell>
          <cell r="AO98" t="str">
            <v>Yes</v>
          </cell>
          <cell r="AQ98" t="str">
            <v>Northumberland Marine</v>
          </cell>
          <cell r="AS98" t="str">
            <v>No</v>
          </cell>
          <cell r="AT98" t="str">
            <v>No</v>
          </cell>
          <cell r="AU98"/>
          <cell r="AV98" t="str">
            <v>No</v>
          </cell>
          <cell r="AW98" t="str">
            <v xml:space="preserve">No </v>
          </cell>
          <cell r="AY98" t="str">
            <v xml:space="preserve">No </v>
          </cell>
          <cell r="AZ98"/>
          <cell r="BA98" t="str">
            <v>No</v>
          </cell>
          <cell r="BB98" t="str">
            <v>No</v>
          </cell>
          <cell r="BC98" t="str">
            <v>No</v>
          </cell>
          <cell r="BD98" t="str">
            <v>Yes - EDM and Model</v>
          </cell>
          <cell r="BE98">
            <v>46.5</v>
          </cell>
          <cell r="BF98">
            <v>47</v>
          </cell>
          <cell r="BG98">
            <v>47</v>
          </cell>
          <cell r="BH98" t="str">
            <v>Yes</v>
          </cell>
          <cell r="BI98" t="str">
            <v>N/A</v>
          </cell>
          <cell r="BJ98" t="str">
            <v>6mm</v>
          </cell>
          <cell r="BK98" t="str">
            <v>-</v>
          </cell>
          <cell r="BL98" t="str">
            <v>-</v>
          </cell>
          <cell r="BM98" t="str">
            <v>-</v>
          </cell>
          <cell r="BN98" t="str">
            <v>-</v>
          </cell>
          <cell r="BO98"/>
          <cell r="BP98" t="str">
            <v>No</v>
          </cell>
          <cell r="BQ98" t="str">
            <v>Unknown</v>
          </cell>
          <cell r="BR98" t="str">
            <v>Unknown</v>
          </cell>
          <cell r="BS98">
            <v>2</v>
          </cell>
          <cell r="BT98">
            <v>0</v>
          </cell>
          <cell r="BU98">
            <v>0</v>
          </cell>
          <cell r="BV98">
            <v>43745</v>
          </cell>
          <cell r="BW98">
            <v>1316</v>
          </cell>
          <cell r="BX98">
            <v>2401</v>
          </cell>
          <cell r="BY98" t="str">
            <v>No SOAF</v>
          </cell>
          <cell r="BZ98" t="str">
            <v>No SOAF</v>
          </cell>
          <cell r="CA98">
            <v>1315.48999023437</v>
          </cell>
          <cell r="CB98"/>
          <cell r="CC98" t="str">
            <v>Priority Inland &gt;10 spills</v>
          </cell>
          <cell r="CD98" t="str">
            <v>POTENTIAL PR24 &gt;1000m^3</v>
          </cell>
          <cell r="CE98" t="str">
            <v>Yes</v>
          </cell>
          <cell r="CF98" t="str">
            <v>Yes - BW</v>
          </cell>
          <cell r="CG98" t="str">
            <v>No</v>
          </cell>
          <cell r="CH98" t="str">
            <v>Yes</v>
          </cell>
          <cell r="CI98" t="str">
            <v>No</v>
          </cell>
          <cell r="CK98" t="str">
            <v>Y</v>
          </cell>
          <cell r="CL98"/>
          <cell r="CM98"/>
          <cell r="CN98"/>
          <cell r="CO98" t="str">
            <v>Y</v>
          </cell>
          <cell r="CP98"/>
          <cell r="CQ98" t="str">
            <v>DWMP storage &gt; 1000m^3</v>
          </cell>
          <cell r="CS98"/>
          <cell r="CT98"/>
          <cell r="CU98">
            <v>0.218</v>
          </cell>
          <cell r="CV98" t="str">
            <v>no data</v>
          </cell>
          <cell r="CW98">
            <v>0</v>
          </cell>
          <cell r="CX98" t="str">
            <v>not available</v>
          </cell>
          <cell r="CY98" t="str">
            <v>NEED TO PRODUCE BOUNDARY IN ARC - An error occurred climbing catchment. Unable to initiate basin climb from this location</v>
          </cell>
          <cell r="CZ98" t="str">
            <v>Q95 is an indicative value for all priority CSOs in the waterbody</v>
          </cell>
          <cell r="DA98" t="str">
            <v>Estuarine</v>
          </cell>
          <cell r="DB98">
            <v>0</v>
          </cell>
          <cell r="DC98" t="str">
            <v>Estuarine</v>
          </cell>
          <cell r="DD98" t="str">
            <v>N/A Estuarine</v>
          </cell>
          <cell r="DE98">
            <v>0</v>
          </cell>
          <cell r="DF98" t="str">
            <v>Posiibly? Big Spiller</v>
          </cell>
        </row>
        <row r="99">
          <cell r="C99" t="str">
            <v>6NW800598</v>
          </cell>
          <cell r="D99" t="str">
            <v>NZ36291004</v>
          </cell>
          <cell r="E99" t="str">
            <v>No</v>
          </cell>
          <cell r="F99">
            <v>436294.00042141997</v>
          </cell>
          <cell r="G99">
            <v>529041.00284343003</v>
          </cell>
          <cell r="H99" t="str">
            <v>11-D48</v>
          </cell>
          <cell r="I99" t="str">
            <v>Sedgefield</v>
          </cell>
          <cell r="J99">
            <v>249</v>
          </cell>
          <cell r="K99" t="str">
            <v>SEDGEFIELD STW</v>
          </cell>
          <cell r="L99" t="str">
            <v>NUMERICAL</v>
          </cell>
          <cell r="M99">
            <v>1517</v>
          </cell>
          <cell r="N99">
            <v>41.4</v>
          </cell>
          <cell r="O99">
            <v>693</v>
          </cell>
          <cell r="P99" t="str">
            <v>tbc</v>
          </cell>
          <cell r="Q99" t="str">
            <v>253/0237</v>
          </cell>
          <cell r="R99" t="str">
            <v>253/0237</v>
          </cell>
          <cell r="S99" t="str">
            <v>A1</v>
          </cell>
          <cell r="T99" t="str">
            <v>Storm discharge at pumping station</v>
          </cell>
          <cell r="U99" t="str">
            <v>NZ3629429041</v>
          </cell>
          <cell r="V99" t="str">
            <v>GB103025076070</v>
          </cell>
          <cell r="W99"/>
          <cell r="X99" t="str">
            <v>Sewage discharge (intermittent)</v>
          </cell>
          <cell r="Y99" t="str">
            <v>No</v>
          </cell>
          <cell r="Z99" t="str">
            <v>No</v>
          </cell>
          <cell r="AA99" t="str">
            <v>No</v>
          </cell>
          <cell r="AB99" t="str">
            <v>Skerne from Source to Carrs</v>
          </cell>
          <cell r="AC99" t="str">
            <v>REDCAR BECK</v>
          </cell>
          <cell r="AD99" t="str">
            <v>Inland</v>
          </cell>
          <cell r="AE99"/>
          <cell r="AF99"/>
          <cell r="AG99" t="str">
            <v>Yes - Confirmed</v>
          </cell>
          <cell r="AH99" t="str">
            <v>Yes</v>
          </cell>
          <cell r="AI99" t="str">
            <v>No</v>
          </cell>
          <cell r="AJ99"/>
          <cell r="AK99"/>
          <cell r="AL99"/>
          <cell r="AM99" t="str">
            <v>No</v>
          </cell>
          <cell r="AO99" t="str">
            <v>No</v>
          </cell>
          <cell r="AS99" t="str">
            <v>No</v>
          </cell>
          <cell r="AT99" t="str">
            <v>No</v>
          </cell>
          <cell r="AU99"/>
          <cell r="AV99" t="str">
            <v>No</v>
          </cell>
          <cell r="AW99" t="str">
            <v xml:space="preserve">No </v>
          </cell>
          <cell r="AY99" t="str">
            <v xml:space="preserve">No </v>
          </cell>
          <cell r="BA99" t="str">
            <v>No</v>
          </cell>
          <cell r="BB99" t="str">
            <v>No</v>
          </cell>
          <cell r="BC99" t="str">
            <v>No</v>
          </cell>
          <cell r="BD99" t="str">
            <v>No</v>
          </cell>
          <cell r="BE99">
            <v>1</v>
          </cell>
          <cell r="BF99">
            <v>0</v>
          </cell>
          <cell r="BG99" t="e">
            <v>#N/A</v>
          </cell>
          <cell r="BH99" t="e">
            <v>#N/A</v>
          </cell>
          <cell r="BI99" t="str">
            <v>N/A</v>
          </cell>
          <cell r="BJ99">
            <v>6</v>
          </cell>
          <cell r="BK99" t="str">
            <v>No</v>
          </cell>
          <cell r="BL99" t="str">
            <v>-</v>
          </cell>
          <cell r="BM99" t="str">
            <v>-</v>
          </cell>
          <cell r="BN99" t="str">
            <v>Static</v>
          </cell>
          <cell r="BO99"/>
          <cell r="BP99" t="str">
            <v>No</v>
          </cell>
          <cell r="BQ99">
            <v>150</v>
          </cell>
          <cell r="BR99" t="str">
            <v>tbc</v>
          </cell>
          <cell r="BS99">
            <v>1</v>
          </cell>
          <cell r="BT99">
            <v>0</v>
          </cell>
          <cell r="BU99">
            <v>0</v>
          </cell>
          <cell r="BV99" t="e">
            <v>#N/A</v>
          </cell>
          <cell r="BW99">
            <v>0</v>
          </cell>
          <cell r="BX99">
            <v>0</v>
          </cell>
          <cell r="BY99" t="str">
            <v>No SOAF</v>
          </cell>
          <cell r="BZ99" t="str">
            <v>No SOAF</v>
          </cell>
          <cell r="CA99" t="e">
            <v>#N/A</v>
          </cell>
          <cell r="CB99"/>
          <cell r="CC99" t="str">
            <v>Priority &lt;10 Spills</v>
          </cell>
          <cell r="CD99" t="str">
            <v>Unlikely - &lt;10 spills</v>
          </cell>
          <cell r="CE99" t="str">
            <v>No</v>
          </cell>
          <cell r="CF99" t="str">
            <v>No</v>
          </cell>
          <cell r="CG99" t="str">
            <v>No</v>
          </cell>
          <cell r="CH99" t="str">
            <v>No</v>
          </cell>
          <cell r="CI99" t="str">
            <v>No</v>
          </cell>
          <cell r="CK99"/>
          <cell r="CL99" t="str">
            <v>Y</v>
          </cell>
          <cell r="CM99"/>
          <cell r="CN99"/>
          <cell r="CO99" t="str">
            <v>N (&lt;10 Spills)</v>
          </cell>
          <cell r="CP99"/>
          <cell r="CR99" t="str">
            <v>RNAG</v>
          </cell>
          <cell r="CS99"/>
          <cell r="CT99"/>
          <cell r="CU99">
            <v>0.02</v>
          </cell>
          <cell r="CV99" t="str">
            <v>no data</v>
          </cell>
          <cell r="CW99">
            <v>0</v>
          </cell>
          <cell r="CX99" t="str">
            <v>not available</v>
          </cell>
          <cell r="CY99" t="str">
            <v>Scattered urbanised catchment - boundary polygon start at middle</v>
          </cell>
          <cell r="CZ99" t="str">
            <v>Q95 is an indicative value for all priority CSOs in the waterbody</v>
          </cell>
          <cell r="DA99">
            <v>1</v>
          </cell>
          <cell r="DB99" t="str">
            <v>No - WFD_INV_MOD</v>
          </cell>
          <cell r="DC99">
            <v>1</v>
          </cell>
          <cell r="DD99" t="str">
            <v>Redcar Beck</v>
          </cell>
          <cell r="DE99">
            <v>10000</v>
          </cell>
          <cell r="DF99"/>
        </row>
        <row r="100">
          <cell r="C100" t="str">
            <v>6NW800473</v>
          </cell>
          <cell r="D100" t="str">
            <v>NU23286800</v>
          </cell>
          <cell r="E100" t="str">
            <v>No</v>
          </cell>
          <cell r="F100">
            <v>423899.99983906001</v>
          </cell>
          <cell r="G100">
            <v>628570.00296350999</v>
          </cell>
          <cell r="H100" t="str">
            <v>01-D47</v>
          </cell>
          <cell r="I100" t="str">
            <v>Beadnell</v>
          </cell>
          <cell r="J100">
            <v>95</v>
          </cell>
          <cell r="K100" t="str">
            <v>SEAHOUSES STW*</v>
          </cell>
          <cell r="L100" t="str">
            <v>NUMERICAL</v>
          </cell>
          <cell r="M100">
            <v>1463</v>
          </cell>
          <cell r="N100">
            <v>52</v>
          </cell>
          <cell r="O100">
            <v>1460</v>
          </cell>
          <cell r="P100" t="str">
            <v>tbc</v>
          </cell>
          <cell r="Q100" t="str">
            <v>221/1071</v>
          </cell>
          <cell r="R100" t="str">
            <v>221/1071</v>
          </cell>
          <cell r="S100" t="str">
            <v>221/1071-01</v>
          </cell>
          <cell r="T100" t="str">
            <v>Storm discharge at pumping station</v>
          </cell>
          <cell r="U100" t="str">
            <v>NU2390028570</v>
          </cell>
          <cell r="V100" t="str">
            <v>GB620301100000</v>
          </cell>
          <cell r="W100"/>
          <cell r="X100" t="str">
            <v>No</v>
          </cell>
          <cell r="Y100" t="str">
            <v>No</v>
          </cell>
          <cell r="Z100" t="str">
            <v>Yes</v>
          </cell>
          <cell r="AA100" t="str">
            <v>Yes</v>
          </cell>
          <cell r="AB100" t="str">
            <v>Farne Islands to Newton Haven</v>
          </cell>
          <cell r="AC100" t="str">
            <v>NORTH SEA</v>
          </cell>
          <cell r="AD100" t="str">
            <v>Coastal</v>
          </cell>
          <cell r="AE100"/>
          <cell r="AF100" t="str">
            <v>Beadnell</v>
          </cell>
          <cell r="AG100" t="str">
            <v>No</v>
          </cell>
          <cell r="AH100" t="str">
            <v>No</v>
          </cell>
          <cell r="AI100" t="str">
            <v>No</v>
          </cell>
          <cell r="AJ100"/>
          <cell r="AK100"/>
          <cell r="AL100"/>
          <cell r="AM100" t="str">
            <v>Yes</v>
          </cell>
          <cell r="AN100" t="str">
            <v>Northumberland Shore, Coastal</v>
          </cell>
          <cell r="AO100" t="str">
            <v>Yes</v>
          </cell>
          <cell r="AP100" t="str">
            <v>Berwickshire &amp; North Northumberland Coast</v>
          </cell>
          <cell r="AQ100" t="str">
            <v>Northumberland Marine</v>
          </cell>
          <cell r="AR100" t="str">
            <v>Northumbria Coast</v>
          </cell>
          <cell r="AS100" t="str">
            <v>No</v>
          </cell>
          <cell r="AT100" t="str">
            <v>No</v>
          </cell>
          <cell r="AU100"/>
          <cell r="AV100" t="str">
            <v>No</v>
          </cell>
          <cell r="AW100" t="str">
            <v xml:space="preserve">No </v>
          </cell>
          <cell r="AY100" t="str">
            <v>Yes</v>
          </cell>
          <cell r="AZ100" t="str">
            <v>Beadnell</v>
          </cell>
          <cell r="BA100" t="str">
            <v>No</v>
          </cell>
          <cell r="BB100" t="str">
            <v>No</v>
          </cell>
          <cell r="BC100" t="str">
            <v>Yes</v>
          </cell>
          <cell r="BD100" t="str">
            <v>Yes - EDM only</v>
          </cell>
          <cell r="BE100">
            <v>46</v>
          </cell>
          <cell r="BF100">
            <v>0</v>
          </cell>
          <cell r="BG100" t="e">
            <v>#N/A</v>
          </cell>
          <cell r="BH100" t="e">
            <v>#N/A</v>
          </cell>
          <cell r="BI100">
            <v>19.333333333333332</v>
          </cell>
          <cell r="BJ100">
            <v>6</v>
          </cell>
          <cell r="BK100" t="str">
            <v>-</v>
          </cell>
          <cell r="BL100" t="str">
            <v>-</v>
          </cell>
          <cell r="BM100" t="str">
            <v>-</v>
          </cell>
          <cell r="BN100" t="str">
            <v>-</v>
          </cell>
          <cell r="BO100"/>
          <cell r="BP100" t="str">
            <v>No</v>
          </cell>
          <cell r="BQ100" t="str">
            <v>Unknown</v>
          </cell>
          <cell r="BR100" t="str">
            <v>tbc</v>
          </cell>
          <cell r="BS100">
            <v>3</v>
          </cell>
          <cell r="BT100">
            <v>1</v>
          </cell>
          <cell r="BU100">
            <v>0</v>
          </cell>
          <cell r="BV100" t="e">
            <v>#N/A</v>
          </cell>
          <cell r="BW100">
            <v>0</v>
          </cell>
          <cell r="BX100">
            <v>0</v>
          </cell>
          <cell r="BY100" t="str">
            <v>No SOAF</v>
          </cell>
          <cell r="BZ100" t="str">
            <v>No SOAF</v>
          </cell>
          <cell r="CA100" t="str">
            <v>No Model Data</v>
          </cell>
          <cell r="CB100">
            <v>879</v>
          </cell>
          <cell r="CC100" t="str">
            <v>BW 1km &gt;= 2 spills</v>
          </cell>
          <cell r="CD100" t="str">
            <v>TBC - zero storage from model</v>
          </cell>
          <cell r="CE100" t="str">
            <v>Yes</v>
          </cell>
          <cell r="CF100" t="str">
            <v>No</v>
          </cell>
          <cell r="CG100" t="str">
            <v>No</v>
          </cell>
          <cell r="CH100" t="str">
            <v>No</v>
          </cell>
          <cell r="CI100" t="str">
            <v>No</v>
          </cell>
          <cell r="CK100" t="str">
            <v>Y BW</v>
          </cell>
          <cell r="CL100"/>
          <cell r="CM100"/>
          <cell r="CN100" t="str">
            <v>Y</v>
          </cell>
          <cell r="CO100" t="str">
            <v>Y</v>
          </cell>
          <cell r="CP100"/>
          <cell r="CQ100" t="str">
            <v>Need to review/enhance model</v>
          </cell>
          <cell r="CS100"/>
          <cell r="CT100" t="str">
            <v>not yet calculated</v>
          </cell>
          <cell r="CU100">
            <v>0</v>
          </cell>
          <cell r="CV100" t="e">
            <v>#VALUE!</v>
          </cell>
          <cell r="CW100">
            <v>0</v>
          </cell>
          <cell r="CX100"/>
          <cell r="CY100" t="str">
            <v>Using indicative WB Q95 derived for priority sites</v>
          </cell>
          <cell r="DA100" t="str">
            <v>Coastal</v>
          </cell>
          <cell r="DB100">
            <v>0</v>
          </cell>
          <cell r="DC100" t="str">
            <v>Coastal</v>
          </cell>
          <cell r="DD100" t="str">
            <v>N/A Coastal</v>
          </cell>
          <cell r="DE100">
            <v>0</v>
          </cell>
          <cell r="DF100"/>
        </row>
        <row r="101">
          <cell r="C101" t="str">
            <v>6NW800474</v>
          </cell>
          <cell r="D101" t="str">
            <v>NU23288602</v>
          </cell>
          <cell r="E101" t="str">
            <v>No</v>
          </cell>
          <cell r="F101">
            <v>423899.99983906001</v>
          </cell>
          <cell r="G101">
            <v>628570.00296350999</v>
          </cell>
          <cell r="H101" t="str">
            <v>01-D47</v>
          </cell>
          <cell r="I101" t="str">
            <v>Beadnell</v>
          </cell>
          <cell r="J101">
            <v>95</v>
          </cell>
          <cell r="K101" t="str">
            <v>SEAHOUSES STW*</v>
          </cell>
          <cell r="L101" t="str">
            <v>NUMERICAL</v>
          </cell>
          <cell r="M101">
            <v>1463</v>
          </cell>
          <cell r="N101">
            <v>52</v>
          </cell>
          <cell r="O101">
            <v>1460</v>
          </cell>
          <cell r="P101" t="str">
            <v>tbc</v>
          </cell>
          <cell r="Q101" t="str">
            <v>221/1072</v>
          </cell>
          <cell r="R101" t="str">
            <v>221/1072</v>
          </cell>
          <cell r="S101" t="str">
            <v>221/1072-01</v>
          </cell>
          <cell r="T101" t="str">
            <v>Storm discharge at pumping station</v>
          </cell>
          <cell r="U101" t="str">
            <v>NU2390028570</v>
          </cell>
          <cell r="V101" t="str">
            <v>GB620301100000</v>
          </cell>
          <cell r="W101"/>
          <cell r="X101" t="str">
            <v>No</v>
          </cell>
          <cell r="Y101" t="str">
            <v>No</v>
          </cell>
          <cell r="Z101" t="str">
            <v>Yes</v>
          </cell>
          <cell r="AA101" t="str">
            <v>Yes</v>
          </cell>
          <cell r="AB101" t="str">
            <v>Farne Islands to Newton Haven</v>
          </cell>
          <cell r="AC101" t="str">
            <v>NORTH SEA</v>
          </cell>
          <cell r="AD101" t="str">
            <v>Coastal</v>
          </cell>
          <cell r="AE101"/>
          <cell r="AF101" t="str">
            <v>Beadnell</v>
          </cell>
          <cell r="AG101" t="str">
            <v>No</v>
          </cell>
          <cell r="AH101" t="str">
            <v>No</v>
          </cell>
          <cell r="AI101" t="str">
            <v>No</v>
          </cell>
          <cell r="AJ101"/>
          <cell r="AK101"/>
          <cell r="AL101"/>
          <cell r="AM101" t="str">
            <v>Yes</v>
          </cell>
          <cell r="AN101" t="str">
            <v>Northumberland Shore, Coastal</v>
          </cell>
          <cell r="AO101" t="str">
            <v>Yes</v>
          </cell>
          <cell r="AP101" t="str">
            <v>Berwickshire &amp; North Northumberland Coast</v>
          </cell>
          <cell r="AQ101" t="str">
            <v>Northumberland Marine</v>
          </cell>
          <cell r="AR101" t="str">
            <v>Northumbria Coast</v>
          </cell>
          <cell r="AS101" t="str">
            <v>No</v>
          </cell>
          <cell r="AT101" t="str">
            <v>No</v>
          </cell>
          <cell r="AU101"/>
          <cell r="AV101" t="str">
            <v>No</v>
          </cell>
          <cell r="AW101" t="str">
            <v xml:space="preserve">No </v>
          </cell>
          <cell r="AY101" t="str">
            <v>Yes</v>
          </cell>
          <cell r="AZ101" t="str">
            <v>Beadnell</v>
          </cell>
          <cell r="BA101" t="str">
            <v>No</v>
          </cell>
          <cell r="BB101" t="str">
            <v>No</v>
          </cell>
          <cell r="BC101" t="str">
            <v>Yes</v>
          </cell>
          <cell r="BD101" t="str">
            <v>Yes - EDM only</v>
          </cell>
          <cell r="BE101">
            <v>26</v>
          </cell>
          <cell r="BF101">
            <v>0</v>
          </cell>
          <cell r="BG101">
            <v>16</v>
          </cell>
          <cell r="BH101" t="str">
            <v>No</v>
          </cell>
          <cell r="BI101">
            <v>9.5</v>
          </cell>
          <cell r="BJ101">
            <v>6</v>
          </cell>
          <cell r="BK101" t="str">
            <v>-</v>
          </cell>
          <cell r="BL101" t="str">
            <v>-</v>
          </cell>
          <cell r="BM101" t="str">
            <v>-</v>
          </cell>
          <cell r="BN101" t="str">
            <v>-</v>
          </cell>
          <cell r="BO101"/>
          <cell r="BP101" t="str">
            <v>No</v>
          </cell>
          <cell r="BQ101" t="str">
            <v>Unknown</v>
          </cell>
          <cell r="BR101" t="str">
            <v>tbc</v>
          </cell>
          <cell r="BS101">
            <v>3</v>
          </cell>
          <cell r="BT101">
            <v>1</v>
          </cell>
          <cell r="BU101">
            <v>0</v>
          </cell>
          <cell r="BV101" t="e">
            <v>#N/A</v>
          </cell>
          <cell r="BW101">
            <v>0</v>
          </cell>
          <cell r="BX101">
            <v>0</v>
          </cell>
          <cell r="BY101" t="str">
            <v>No SOAF</v>
          </cell>
          <cell r="BZ101" t="str">
            <v>No SOAF</v>
          </cell>
          <cell r="CA101">
            <v>1097.6429700000001</v>
          </cell>
          <cell r="CB101"/>
          <cell r="CC101" t="str">
            <v>BW 1km &gt;= 2 spills</v>
          </cell>
          <cell r="CD101" t="str">
            <v>TBC - zero storage from model</v>
          </cell>
          <cell r="CE101" t="str">
            <v>Yes</v>
          </cell>
          <cell r="CF101" t="str">
            <v>No</v>
          </cell>
          <cell r="CG101" t="str">
            <v>No</v>
          </cell>
          <cell r="CH101" t="str">
            <v>No</v>
          </cell>
          <cell r="CI101" t="str">
            <v>No</v>
          </cell>
          <cell r="CK101" t="str">
            <v>Y BW</v>
          </cell>
          <cell r="CL101"/>
          <cell r="CM101"/>
          <cell r="CN101" t="str">
            <v>Y</v>
          </cell>
          <cell r="CO101" t="str">
            <v>Y</v>
          </cell>
          <cell r="CP101"/>
          <cell r="CQ101" t="str">
            <v>Need to review/enhance model</v>
          </cell>
          <cell r="CS101"/>
          <cell r="CT101" t="str">
            <v>not yet calculated</v>
          </cell>
          <cell r="CU101">
            <v>0</v>
          </cell>
          <cell r="CV101" t="e">
            <v>#VALUE!</v>
          </cell>
          <cell r="CW101">
            <v>0</v>
          </cell>
          <cell r="CX101"/>
          <cell r="CY101" t="str">
            <v>Using indicative WB Q95 derived for priority sites</v>
          </cell>
          <cell r="DA101" t="str">
            <v>Coastal</v>
          </cell>
          <cell r="DB101">
            <v>0</v>
          </cell>
          <cell r="DC101" t="str">
            <v>Coastal</v>
          </cell>
          <cell r="DD101" t="str">
            <v>N/A Coastal</v>
          </cell>
          <cell r="DE101">
            <v>0</v>
          </cell>
          <cell r="DF101"/>
        </row>
        <row r="102">
          <cell r="C102" t="str">
            <v>6NW800468</v>
          </cell>
          <cell r="D102" t="str">
            <v>NU22297001</v>
          </cell>
          <cell r="E102" t="str">
            <v>No</v>
          </cell>
          <cell r="F102">
            <v>422649.99910577002</v>
          </cell>
          <cell r="G102">
            <v>628979.99560432998</v>
          </cell>
          <cell r="H102" t="str">
            <v>01-D47</v>
          </cell>
          <cell r="I102" t="str">
            <v>Beadnell</v>
          </cell>
          <cell r="J102">
            <v>95</v>
          </cell>
          <cell r="K102" t="str">
            <v>SEAHOUSES STW*</v>
          </cell>
          <cell r="L102" t="str">
            <v>NUMERICAL</v>
          </cell>
          <cell r="M102">
            <v>1463</v>
          </cell>
          <cell r="N102">
            <v>52</v>
          </cell>
          <cell r="O102">
            <v>1460</v>
          </cell>
          <cell r="P102" t="str">
            <v>01-D47_Seahouses STW_DC_05</v>
          </cell>
          <cell r="Q102" t="str">
            <v>221/1070</v>
          </cell>
          <cell r="R102" t="str">
            <v>221/1070</v>
          </cell>
          <cell r="S102" t="str">
            <v>221/1070-01</v>
          </cell>
          <cell r="T102" t="str">
            <v>Storm discharge at pumping station</v>
          </cell>
          <cell r="U102" t="str">
            <v>NU2265028980</v>
          </cell>
          <cell r="V102">
            <v>249</v>
          </cell>
          <cell r="W102"/>
          <cell r="X102" t="str">
            <v>No</v>
          </cell>
          <cell r="Y102" t="str">
            <v>No</v>
          </cell>
          <cell r="Z102" t="str">
            <v>No</v>
          </cell>
          <cell r="AA102" t="str">
            <v>No</v>
          </cell>
          <cell r="AB102"/>
          <cell r="AC102" t="str">
            <v>UNNAMED COASTAL STREAM</v>
          </cell>
          <cell r="AD102" t="str">
            <v>Inland</v>
          </cell>
          <cell r="AE102"/>
          <cell r="AF102" t="str">
            <v>Beadnell</v>
          </cell>
          <cell r="AG102" t="str">
            <v>No</v>
          </cell>
          <cell r="AH102" t="str">
            <v>No</v>
          </cell>
          <cell r="AI102" t="str">
            <v>No</v>
          </cell>
          <cell r="AJ102"/>
          <cell r="AK102"/>
          <cell r="AL102"/>
          <cell r="AM102" t="str">
            <v>No</v>
          </cell>
          <cell r="AO102" t="str">
            <v>No</v>
          </cell>
          <cell r="AS102" t="str">
            <v>No</v>
          </cell>
          <cell r="AT102" t="str">
            <v>No</v>
          </cell>
          <cell r="AU102"/>
          <cell r="AV102" t="str">
            <v>No</v>
          </cell>
          <cell r="AW102" t="str">
            <v xml:space="preserve">No </v>
          </cell>
          <cell r="AY102" t="str">
            <v>Yes</v>
          </cell>
          <cell r="AZ102" t="str">
            <v>Beadnell</v>
          </cell>
          <cell r="BA102" t="str">
            <v>No</v>
          </cell>
          <cell r="BB102" t="str">
            <v>No</v>
          </cell>
          <cell r="BC102" t="str">
            <v>Yes</v>
          </cell>
          <cell r="BD102" t="str">
            <v>No</v>
          </cell>
          <cell r="BE102">
            <v>3.25</v>
          </cell>
          <cell r="BF102">
            <v>0</v>
          </cell>
          <cell r="BG102" t="e">
            <v>#N/A</v>
          </cell>
          <cell r="BH102" t="e">
            <v>#N/A</v>
          </cell>
          <cell r="BI102">
            <v>1.25</v>
          </cell>
          <cell r="BJ102">
            <v>6</v>
          </cell>
          <cell r="BK102" t="str">
            <v>-</v>
          </cell>
          <cell r="BL102" t="str">
            <v>-</v>
          </cell>
          <cell r="BM102" t="str">
            <v>-</v>
          </cell>
          <cell r="BN102" t="str">
            <v>-</v>
          </cell>
          <cell r="BO102"/>
          <cell r="BP102" t="str">
            <v>No</v>
          </cell>
          <cell r="BQ102" t="str">
            <v>Unknown</v>
          </cell>
          <cell r="BR102">
            <v>0</v>
          </cell>
          <cell r="BS102">
            <v>1</v>
          </cell>
          <cell r="BT102">
            <v>1</v>
          </cell>
          <cell r="BU102">
            <v>0</v>
          </cell>
          <cell r="BV102" t="e">
            <v>#N/A</v>
          </cell>
          <cell r="BW102">
            <v>0</v>
          </cell>
          <cell r="BX102">
            <v>0</v>
          </cell>
          <cell r="BY102" t="str">
            <v>No SOAF</v>
          </cell>
          <cell r="BZ102" t="str">
            <v>No SOAF</v>
          </cell>
          <cell r="CA102">
            <v>9.8982200000000002</v>
          </cell>
          <cell r="CB102"/>
          <cell r="CC102" t="str">
            <v>BW 1km &lt;2 spills</v>
          </cell>
          <cell r="CD102" t="str">
            <v>Unlikely - &lt;2 spills</v>
          </cell>
          <cell r="CE102" t="str">
            <v>Yes</v>
          </cell>
          <cell r="CF102" t="str">
            <v>No</v>
          </cell>
          <cell r="CG102" t="str">
            <v>No</v>
          </cell>
          <cell r="CH102" t="str">
            <v>No</v>
          </cell>
          <cell r="CI102" t="str">
            <v>No</v>
          </cell>
          <cell r="CK102"/>
          <cell r="CL102" t="str">
            <v>Y</v>
          </cell>
          <cell r="CM102"/>
          <cell r="CN102" t="str">
            <v>EDM &lt;2 spills</v>
          </cell>
          <cell r="CO102" t="str">
            <v>N (&lt;10 Spills)</v>
          </cell>
          <cell r="CP102"/>
          <cell r="CS102"/>
          <cell r="CT102" t="str">
            <v>not yet calculated</v>
          </cell>
          <cell r="CU102">
            <v>1E-3</v>
          </cell>
          <cell r="CV102" t="e">
            <v>#VALUE!</v>
          </cell>
          <cell r="CW102">
            <v>0</v>
          </cell>
          <cell r="CX102"/>
          <cell r="CY102" t="str">
            <v>Using indicative WB Q95 derived for priority sites</v>
          </cell>
          <cell r="DA102">
            <v>1</v>
          </cell>
          <cell r="DB102">
            <v>0</v>
          </cell>
          <cell r="DC102">
            <v>1</v>
          </cell>
          <cell r="DD102" t="str">
            <v>Beadnell Bay</v>
          </cell>
          <cell r="DE102">
            <v>10000</v>
          </cell>
          <cell r="DF102"/>
        </row>
        <row r="103">
          <cell r="C103" t="str">
            <v>6NW800292</v>
          </cell>
          <cell r="D103" t="str">
            <v>NZ22534501</v>
          </cell>
          <cell r="E103" t="str">
            <v>No</v>
          </cell>
          <cell r="F103">
            <v>422551.99830952002</v>
          </cell>
          <cell r="G103">
            <v>553647.99916401005</v>
          </cell>
          <cell r="H103" t="str">
            <v>04-D11</v>
          </cell>
          <cell r="I103" t="str">
            <v>Birtley</v>
          </cell>
          <cell r="J103">
            <v>1656</v>
          </cell>
          <cell r="K103" t="str">
            <v>BIRTLEY STW</v>
          </cell>
          <cell r="L103" t="str">
            <v>NUMERICAL</v>
          </cell>
          <cell r="M103">
            <v>10043</v>
          </cell>
          <cell r="N103">
            <v>273</v>
          </cell>
          <cell r="O103">
            <v>6432</v>
          </cell>
          <cell r="P103" t="str">
            <v>04-D11_BIRTLEY STW_DC_02</v>
          </cell>
          <cell r="Q103" t="str">
            <v>EPRBB3395WB</v>
          </cell>
          <cell r="R103" t="str">
            <v>EPRBB3395WB</v>
          </cell>
          <cell r="S103"/>
          <cell r="T103" t="str">
            <v>SO on sewer network</v>
          </cell>
          <cell r="U103" t="str">
            <v>NZ2255253648</v>
          </cell>
          <cell r="V103" t="str">
            <v>GB103023075670</v>
          </cell>
          <cell r="W103"/>
          <cell r="X103" t="str">
            <v>No</v>
          </cell>
          <cell r="Y103" t="str">
            <v>No</v>
          </cell>
          <cell r="Z103" t="str">
            <v>No</v>
          </cell>
          <cell r="AA103" t="str">
            <v>No</v>
          </cell>
          <cell r="AB103" t="str">
            <v>Team from Source to Tyne</v>
          </cell>
          <cell r="AC103" t="str">
            <v>TRIBUTARY OF URPETH BURN</v>
          </cell>
          <cell r="AD103" t="str">
            <v>Inland</v>
          </cell>
          <cell r="AE103"/>
          <cell r="AF103"/>
          <cell r="AG103" t="str">
            <v>No</v>
          </cell>
          <cell r="AH103" t="str">
            <v>No</v>
          </cell>
          <cell r="AI103" t="str">
            <v>No</v>
          </cell>
          <cell r="AJ103"/>
          <cell r="AK103"/>
          <cell r="AL103"/>
          <cell r="AM103" t="str">
            <v>No</v>
          </cell>
          <cell r="AO103" t="str">
            <v>No</v>
          </cell>
          <cell r="AS103" t="str">
            <v>No</v>
          </cell>
          <cell r="AT103" t="str">
            <v>No</v>
          </cell>
          <cell r="AU103"/>
          <cell r="AV103" t="str">
            <v>No</v>
          </cell>
          <cell r="AW103" t="str">
            <v xml:space="preserve">No </v>
          </cell>
          <cell r="AY103" t="str">
            <v xml:space="preserve">No </v>
          </cell>
          <cell r="BA103" t="str">
            <v>No</v>
          </cell>
          <cell r="BB103" t="str">
            <v>No</v>
          </cell>
          <cell r="BC103" t="str">
            <v>No</v>
          </cell>
          <cell r="BD103" t="str">
            <v>No</v>
          </cell>
          <cell r="BE103">
            <v>0</v>
          </cell>
          <cell r="BF103">
            <v>0</v>
          </cell>
          <cell r="BG103" t="e">
            <v>#N/A</v>
          </cell>
          <cell r="BH103" t="e">
            <v>#N/A</v>
          </cell>
          <cell r="BI103" t="str">
            <v>N/A</v>
          </cell>
          <cell r="BJ103" t="str">
            <v>No</v>
          </cell>
          <cell r="BK103" t="str">
            <v>No</v>
          </cell>
          <cell r="BL103" t="str">
            <v>-</v>
          </cell>
          <cell r="BM103" t="str">
            <v>-</v>
          </cell>
          <cell r="BN103" t="str">
            <v>Unscreened</v>
          </cell>
          <cell r="BO103"/>
          <cell r="BP103" t="str">
            <v>Yes</v>
          </cell>
          <cell r="BQ103">
            <v>150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 t="e">
            <v>#N/A</v>
          </cell>
          <cell r="BW103">
            <v>0</v>
          </cell>
          <cell r="BX103">
            <v>0</v>
          </cell>
          <cell r="BY103" t="str">
            <v>No SOAF</v>
          </cell>
          <cell r="BZ103" t="str">
            <v>No SOAF</v>
          </cell>
          <cell r="CA103">
            <v>0</v>
          </cell>
          <cell r="CB103"/>
          <cell r="CC103" t="str">
            <v>Non Priority &lt;10 spills</v>
          </cell>
          <cell r="CD103" t="str">
            <v>No - low prioity &lt;10 spills</v>
          </cell>
          <cell r="CE103" t="str">
            <v>Yes</v>
          </cell>
          <cell r="CF103" t="str">
            <v>Yes</v>
          </cell>
          <cell r="CG103" t="str">
            <v>Yes</v>
          </cell>
          <cell r="CH103" t="str">
            <v>No</v>
          </cell>
          <cell r="CI103" t="str">
            <v>No</v>
          </cell>
          <cell r="CK103"/>
          <cell r="CL103" t="str">
            <v>Y</v>
          </cell>
          <cell r="CM103"/>
          <cell r="CN103"/>
          <cell r="CO103" t="str">
            <v>N (&lt;10 Spills)</v>
          </cell>
          <cell r="CP103" t="str">
            <v>Y</v>
          </cell>
          <cell r="CS103"/>
          <cell r="CT103" t="str">
            <v>not yet calculated</v>
          </cell>
          <cell r="CU103">
            <v>0</v>
          </cell>
          <cell r="CV103" t="e">
            <v>#VALUE!</v>
          </cell>
          <cell r="CW103">
            <v>0</v>
          </cell>
          <cell r="CX103"/>
          <cell r="CY103" t="str">
            <v>Using indicative WB Q95 derived for priority sites</v>
          </cell>
          <cell r="DA103">
            <v>1</v>
          </cell>
          <cell r="DB103">
            <v>0</v>
          </cell>
          <cell r="DC103">
            <v>1</v>
          </cell>
          <cell r="DD103" t="str">
            <v>Middle Team and tribs</v>
          </cell>
          <cell r="DE103">
            <v>10000</v>
          </cell>
          <cell r="DF103"/>
        </row>
        <row r="104">
          <cell r="C104" t="str">
            <v>6NW800757</v>
          </cell>
          <cell r="D104" t="str">
            <v>NZ24438101</v>
          </cell>
          <cell r="E104" t="str">
            <v>No</v>
          </cell>
          <cell r="F104">
            <v>424900.00207470998</v>
          </cell>
          <cell r="G104">
            <v>543190.00273435004</v>
          </cell>
          <cell r="H104" t="str">
            <v>07-D26</v>
          </cell>
          <cell r="I104" t="str">
            <v>Bearpark</v>
          </cell>
          <cell r="J104">
            <v>136</v>
          </cell>
          <cell r="K104" t="str">
            <v>ALDIN GRANGE NTH (BEARPARK)</v>
          </cell>
          <cell r="L104" t="str">
            <v>NUMERICAL</v>
          </cell>
          <cell r="M104">
            <v>576</v>
          </cell>
          <cell r="N104" t="str">
            <v>17.6**</v>
          </cell>
          <cell r="O104">
            <v>484</v>
          </cell>
          <cell r="P104" t="str">
            <v>07-D26_07-D26_DC_01</v>
          </cell>
          <cell r="Q104" t="str">
            <v>244/0991</v>
          </cell>
          <cell r="R104" t="str">
            <v>244/0991</v>
          </cell>
          <cell r="S104" t="str">
            <v>244/0991-03</v>
          </cell>
          <cell r="T104" t="str">
            <v>Storm tank at WwTW</v>
          </cell>
          <cell r="U104" t="str">
            <v>NZ2490043190</v>
          </cell>
          <cell r="V104" t="str">
            <v>GB103024077551</v>
          </cell>
          <cell r="W104"/>
          <cell r="X104" t="str">
            <v>No</v>
          </cell>
          <cell r="Y104" t="str">
            <v>No</v>
          </cell>
          <cell r="Z104" t="str">
            <v>No</v>
          </cell>
          <cell r="AA104" t="str">
            <v>No</v>
          </cell>
          <cell r="AB104" t="str">
            <v>Browney from Smallhope Burn Deerness confl</v>
          </cell>
          <cell r="AC104" t="str">
            <v>BROWNEY</v>
          </cell>
          <cell r="AD104" t="str">
            <v>Inland</v>
          </cell>
          <cell r="AE104"/>
          <cell r="AF104"/>
          <cell r="AG104" t="str">
            <v>No</v>
          </cell>
          <cell r="AH104" t="str">
            <v>No</v>
          </cell>
          <cell r="AI104" t="str">
            <v>No</v>
          </cell>
          <cell r="AJ104"/>
          <cell r="AK104"/>
          <cell r="AL104"/>
          <cell r="AM104" t="str">
            <v>No</v>
          </cell>
          <cell r="AO104" t="str">
            <v>No</v>
          </cell>
          <cell r="AS104" t="str">
            <v>No</v>
          </cell>
          <cell r="AT104" t="str">
            <v>No</v>
          </cell>
          <cell r="AU104"/>
          <cell r="AV104" t="str">
            <v>No</v>
          </cell>
          <cell r="AW104" t="str">
            <v xml:space="preserve">No </v>
          </cell>
          <cell r="AY104" t="str">
            <v xml:space="preserve">No </v>
          </cell>
          <cell r="BA104" t="str">
            <v>No</v>
          </cell>
          <cell r="BB104" t="str">
            <v>No</v>
          </cell>
          <cell r="BC104" t="str">
            <v>No</v>
          </cell>
          <cell r="BD104" t="str">
            <v>Yes - EDM and Model</v>
          </cell>
          <cell r="BE104">
            <v>82.5</v>
          </cell>
          <cell r="BF104">
            <v>42</v>
          </cell>
          <cell r="BG104">
            <v>42</v>
          </cell>
          <cell r="BH104" t="str">
            <v>Yes</v>
          </cell>
          <cell r="BI104" t="str">
            <v>N/A</v>
          </cell>
          <cell r="BJ104">
            <v>6</v>
          </cell>
          <cell r="BK104" t="str">
            <v>-</v>
          </cell>
          <cell r="BL104" t="str">
            <v>-</v>
          </cell>
          <cell r="BM104" t="str">
            <v>-</v>
          </cell>
          <cell r="BN104" t="str">
            <v>-</v>
          </cell>
          <cell r="BO104"/>
          <cell r="BP104" t="str">
            <v>No</v>
          </cell>
          <cell r="BQ104" t="str">
            <v>Unknown</v>
          </cell>
          <cell r="BR104" t="str">
            <v>Unknown</v>
          </cell>
          <cell r="BS104">
            <v>0</v>
          </cell>
          <cell r="BT104">
            <v>0</v>
          </cell>
          <cell r="BU104">
            <v>0</v>
          </cell>
          <cell r="BV104">
            <v>36682</v>
          </cell>
          <cell r="BW104">
            <v>1164</v>
          </cell>
          <cell r="BX104">
            <v>1736</v>
          </cell>
          <cell r="BY104" t="str">
            <v>No SOAF</v>
          </cell>
          <cell r="BZ104" t="str">
            <v>No SOAF</v>
          </cell>
          <cell r="CA104">
            <v>451.41079999999999</v>
          </cell>
          <cell r="CB104"/>
          <cell r="CC104" t="str">
            <v>Non priority &gt; 10 spills</v>
          </cell>
          <cell r="CD104" t="str">
            <v>Unlikely - non priority</v>
          </cell>
          <cell r="CE104" t="str">
            <v>No</v>
          </cell>
          <cell r="CF104" t="str">
            <v>No</v>
          </cell>
          <cell r="CG104" t="str">
            <v>No</v>
          </cell>
          <cell r="CH104" t="str">
            <v>No</v>
          </cell>
          <cell r="CI104" t="str">
            <v>No</v>
          </cell>
          <cell r="CK104"/>
          <cell r="CL104" t="str">
            <v>Y</v>
          </cell>
          <cell r="CM104"/>
          <cell r="CN104"/>
          <cell r="CO104" t="str">
            <v>Y</v>
          </cell>
          <cell r="CP104"/>
          <cell r="CS104">
            <v>5.6018518518518512</v>
          </cell>
          <cell r="CT104" t="str">
            <v>not yet calculated</v>
          </cell>
          <cell r="CU104">
            <v>0</v>
          </cell>
          <cell r="CV104" t="e">
            <v>#VALUE!</v>
          </cell>
          <cell r="CW104">
            <v>0</v>
          </cell>
          <cell r="CX104"/>
          <cell r="CY104" t="str">
            <v>Using indicative WB Q95 derived for priority sites</v>
          </cell>
          <cell r="DA104">
            <v>1</v>
          </cell>
          <cell r="DB104">
            <v>0</v>
          </cell>
          <cell r="DC104">
            <v>1</v>
          </cell>
          <cell r="DD104" t="str">
            <v>Browney2</v>
          </cell>
          <cell r="DE104">
            <v>10000</v>
          </cell>
          <cell r="DF104"/>
        </row>
        <row r="105">
          <cell r="C105" t="str">
            <v>6NW801334</v>
          </cell>
          <cell r="D105" t="str">
            <v>NZ29183102</v>
          </cell>
          <cell r="E105" t="str">
            <v>No</v>
          </cell>
          <cell r="F105">
            <v>429360.00297613</v>
          </cell>
          <cell r="G105">
            <v>518180.00177264999</v>
          </cell>
          <cell r="H105" t="str">
            <v>10-D01</v>
          </cell>
          <cell r="I105" t="str">
            <v>Darlington North</v>
          </cell>
          <cell r="J105">
            <v>2070</v>
          </cell>
          <cell r="K105" t="str">
            <v>STRESSHOLME STW</v>
          </cell>
          <cell r="L105" t="str">
            <v>NUMERICAL</v>
          </cell>
          <cell r="M105">
            <v>28658</v>
          </cell>
          <cell r="N105">
            <v>716.7</v>
          </cell>
          <cell r="O105">
            <v>27446</v>
          </cell>
          <cell r="P105" t="str">
            <v>10-D01_10-DST_DC_08</v>
          </cell>
          <cell r="Q105" t="str">
            <v>25/03/1248</v>
          </cell>
          <cell r="R105" t="str">
            <v>25/03/1248</v>
          </cell>
          <cell r="S105"/>
          <cell r="T105" t="str">
            <v>SO on sewer network</v>
          </cell>
          <cell r="U105" t="str">
            <v>NZ2936018180</v>
          </cell>
          <cell r="V105" t="str">
            <v>GB103025072596</v>
          </cell>
          <cell r="W105"/>
          <cell r="X105" t="str">
            <v>No</v>
          </cell>
          <cell r="Y105" t="str">
            <v>No</v>
          </cell>
          <cell r="Z105" t="str">
            <v>No</v>
          </cell>
          <cell r="AA105" t="str">
            <v>No</v>
          </cell>
          <cell r="AB105" t="str">
            <v>Skerne from Demons Beck to Tees</v>
          </cell>
          <cell r="AC105" t="str">
            <v>UNNAMED TRIB OF SKERNE</v>
          </cell>
          <cell r="AD105" t="str">
            <v>Inland</v>
          </cell>
          <cell r="AE105"/>
          <cell r="AF105"/>
          <cell r="AG105" t="str">
            <v>No</v>
          </cell>
          <cell r="AH105" t="str">
            <v>No</v>
          </cell>
          <cell r="AI105" t="str">
            <v>No</v>
          </cell>
          <cell r="AJ105"/>
          <cell r="AK105"/>
          <cell r="AL105"/>
          <cell r="AM105" t="str">
            <v>No</v>
          </cell>
          <cell r="AO105" t="str">
            <v>No</v>
          </cell>
          <cell r="AS105" t="str">
            <v>No</v>
          </cell>
          <cell r="AT105" t="str">
            <v>No</v>
          </cell>
          <cell r="AU105"/>
          <cell r="AV105" t="str">
            <v>No</v>
          </cell>
          <cell r="AW105" t="str">
            <v xml:space="preserve">No </v>
          </cell>
          <cell r="AY105" t="str">
            <v xml:space="preserve">No </v>
          </cell>
          <cell r="AZ105"/>
          <cell r="BA105" t="str">
            <v>No</v>
          </cell>
          <cell r="BB105" t="str">
            <v>No</v>
          </cell>
          <cell r="BC105" t="str">
            <v>No</v>
          </cell>
          <cell r="BD105" t="str">
            <v>Yes - Model only</v>
          </cell>
          <cell r="BE105">
            <v>9</v>
          </cell>
          <cell r="BF105">
            <v>27</v>
          </cell>
          <cell r="BG105">
            <v>27</v>
          </cell>
          <cell r="BH105" t="str">
            <v>Yes</v>
          </cell>
          <cell r="BI105" t="str">
            <v>N/A</v>
          </cell>
          <cell r="BJ105" t="str">
            <v>Unknown</v>
          </cell>
          <cell r="BK105" t="str">
            <v>No</v>
          </cell>
          <cell r="BL105" t="str">
            <v>-</v>
          </cell>
          <cell r="BM105" t="str">
            <v>-</v>
          </cell>
          <cell r="BN105" t="str">
            <v>Unscreened</v>
          </cell>
          <cell r="BO105"/>
          <cell r="BP105" t="str">
            <v>Yes</v>
          </cell>
          <cell r="BQ105">
            <v>150</v>
          </cell>
          <cell r="BR105">
            <v>114.7</v>
          </cell>
          <cell r="BS105">
            <v>0</v>
          </cell>
          <cell r="BT105">
            <v>0</v>
          </cell>
          <cell r="BU105">
            <v>0</v>
          </cell>
          <cell r="BV105">
            <v>501</v>
          </cell>
          <cell r="BW105">
            <v>24</v>
          </cell>
          <cell r="BX105">
            <v>50</v>
          </cell>
          <cell r="BY105" t="str">
            <v>No SOAF</v>
          </cell>
          <cell r="BZ105" t="str">
            <v>No SOAF</v>
          </cell>
          <cell r="CA105">
            <v>983.51</v>
          </cell>
          <cell r="CB105"/>
          <cell r="CC105" t="str">
            <v>Non priority &gt; 10 spills</v>
          </cell>
          <cell r="CD105" t="str">
            <v>Unlikely - non priority</v>
          </cell>
          <cell r="CE105" t="str">
            <v>Yes</v>
          </cell>
          <cell r="CF105" t="str">
            <v>No</v>
          </cell>
          <cell r="CG105" t="str">
            <v>No</v>
          </cell>
          <cell r="CH105" t="str">
            <v>No</v>
          </cell>
          <cell r="CI105" t="str">
            <v>No</v>
          </cell>
          <cell r="CK105"/>
          <cell r="CL105" t="str">
            <v>Y</v>
          </cell>
          <cell r="CM105"/>
          <cell r="CN105"/>
          <cell r="CO105" t="str">
            <v>? EDM &lt;10</v>
          </cell>
          <cell r="CP105" t="str">
            <v>Y</v>
          </cell>
          <cell r="CS105">
            <v>0.42</v>
          </cell>
          <cell r="CT105">
            <v>0.10100000000000001</v>
          </cell>
          <cell r="CU105">
            <v>0.10100000000000001</v>
          </cell>
          <cell r="CV105">
            <v>240.47619047619048</v>
          </cell>
          <cell r="CW105">
            <v>240.47619047619048</v>
          </cell>
          <cell r="CX105"/>
          <cell r="CY105" t="str">
            <v>Using indicative WB Q95 derived for priority sites</v>
          </cell>
          <cell r="DA105">
            <v>1</v>
          </cell>
          <cell r="DB105" t="str">
            <v>Yes</v>
          </cell>
          <cell r="DC105" t="str">
            <v>Dilution assessment</v>
          </cell>
          <cell r="DD105" t="str">
            <v>Harrowgate</v>
          </cell>
          <cell r="DE105">
            <v>100</v>
          </cell>
          <cell r="DF105"/>
        </row>
        <row r="106">
          <cell r="C106" t="str">
            <v>6NW801480</v>
          </cell>
          <cell r="D106" t="str">
            <v>NZ35687124</v>
          </cell>
          <cell r="E106" t="str">
            <v>No</v>
          </cell>
          <cell r="F106">
            <v>435753.99838966999</v>
          </cell>
          <cell r="G106">
            <v>568102.00174881006</v>
          </cell>
          <cell r="H106" t="str">
            <v>05-D45</v>
          </cell>
          <cell r="I106" t="str">
            <v>North Shields</v>
          </cell>
          <cell r="J106">
            <v>151</v>
          </cell>
          <cell r="K106" t="str">
            <v>HOWDON STW</v>
          </cell>
          <cell r="L106" t="str">
            <v>NUMERICAL</v>
          </cell>
          <cell r="M106">
            <v>229720</v>
          </cell>
          <cell r="N106">
            <v>4500</v>
          </cell>
          <cell r="O106">
            <v>215905</v>
          </cell>
          <cell r="P106" t="str">
            <v>05-D45_A-Leg_DC_14</v>
          </cell>
          <cell r="Q106" t="str">
            <v>235/1910</v>
          </cell>
          <cell r="R106" t="str">
            <v>235/1910</v>
          </cell>
          <cell r="S106"/>
          <cell r="T106" t="str">
            <v>SO on sewer network</v>
          </cell>
          <cell r="U106" t="str">
            <v>NZ3575468102</v>
          </cell>
          <cell r="V106" t="str">
            <v>GB510302310200</v>
          </cell>
          <cell r="W106"/>
          <cell r="X106" t="str">
            <v>No</v>
          </cell>
          <cell r="Y106" t="str">
            <v>No</v>
          </cell>
          <cell r="Z106" t="str">
            <v>No</v>
          </cell>
          <cell r="AA106" t="str">
            <v>No</v>
          </cell>
          <cell r="AB106" t="str">
            <v>TYNE</v>
          </cell>
          <cell r="AC106" t="str">
            <v>TYNE ESTUARY</v>
          </cell>
          <cell r="AD106" t="str">
            <v>Estuarine</v>
          </cell>
          <cell r="AE106"/>
          <cell r="AF106"/>
          <cell r="AG106" t="str">
            <v>No</v>
          </cell>
          <cell r="AH106" t="str">
            <v>No</v>
          </cell>
          <cell r="AI106" t="str">
            <v>No</v>
          </cell>
          <cell r="AJ106"/>
          <cell r="AK106"/>
          <cell r="AL106"/>
          <cell r="AM106" t="str">
            <v>No</v>
          </cell>
          <cell r="AO106" t="str">
            <v>No</v>
          </cell>
          <cell r="AS106" t="str">
            <v>No</v>
          </cell>
          <cell r="AT106" t="str">
            <v>No</v>
          </cell>
          <cell r="AU106"/>
          <cell r="AV106" t="str">
            <v>No</v>
          </cell>
          <cell r="AW106" t="str">
            <v xml:space="preserve">No </v>
          </cell>
          <cell r="AY106" t="str">
            <v xml:space="preserve">No </v>
          </cell>
          <cell r="AZ106"/>
          <cell r="BA106" t="str">
            <v>No</v>
          </cell>
          <cell r="BB106" t="str">
            <v>No</v>
          </cell>
          <cell r="BC106" t="str">
            <v>No</v>
          </cell>
          <cell r="BD106" t="str">
            <v>Yes - EDM and Model</v>
          </cell>
          <cell r="BE106">
            <v>18</v>
          </cell>
          <cell r="BF106">
            <v>16</v>
          </cell>
          <cell r="BG106">
            <v>16</v>
          </cell>
          <cell r="BH106" t="str">
            <v>Yes</v>
          </cell>
          <cell r="BI106" t="str">
            <v>N/A</v>
          </cell>
          <cell r="BJ106" t="str">
            <v>6mm</v>
          </cell>
          <cell r="BK106" t="str">
            <v>Yes</v>
          </cell>
          <cell r="BL106">
            <v>1250</v>
          </cell>
          <cell r="BM106">
            <v>3500</v>
          </cell>
          <cell r="BN106" t="str">
            <v>Mechanical</v>
          </cell>
          <cell r="BO106"/>
          <cell r="BP106" t="str">
            <v>No</v>
          </cell>
          <cell r="BQ106">
            <v>1500</v>
          </cell>
          <cell r="BR106">
            <v>1278.2</v>
          </cell>
          <cell r="BS106">
            <v>0</v>
          </cell>
          <cell r="BT106">
            <v>0</v>
          </cell>
          <cell r="BU106">
            <v>0</v>
          </cell>
          <cell r="BV106">
            <v>3460</v>
          </cell>
          <cell r="BW106">
            <v>13</v>
          </cell>
          <cell r="BX106">
            <v>102</v>
          </cell>
          <cell r="BY106" t="str">
            <v>No SOAF</v>
          </cell>
          <cell r="BZ106" t="str">
            <v>No SOAF</v>
          </cell>
          <cell r="CA106">
            <v>32.094499999999996</v>
          </cell>
          <cell r="CB106"/>
          <cell r="CC106" t="str">
            <v>Non priority &gt; 10 spills</v>
          </cell>
          <cell r="CD106" t="str">
            <v>Unlikely - non priority</v>
          </cell>
          <cell r="CE106" t="str">
            <v>Yes</v>
          </cell>
          <cell r="CF106" t="str">
            <v>No</v>
          </cell>
          <cell r="CG106" t="str">
            <v>No</v>
          </cell>
          <cell r="CH106" t="str">
            <v>No</v>
          </cell>
          <cell r="CI106" t="str">
            <v>No</v>
          </cell>
          <cell r="CK106"/>
          <cell r="CL106" t="str">
            <v>Y</v>
          </cell>
          <cell r="CM106"/>
          <cell r="CN106"/>
          <cell r="CO106" t="str">
            <v>Y</v>
          </cell>
          <cell r="CP106"/>
          <cell r="CS106"/>
          <cell r="CT106">
            <v>5.6890000000000001</v>
          </cell>
          <cell r="CU106">
            <v>5.6890000000000001</v>
          </cell>
          <cell r="CV106" t="e">
            <v>#DIV/0!</v>
          </cell>
          <cell r="CW106">
            <v>0</v>
          </cell>
          <cell r="CX106"/>
          <cell r="CY106" t="str">
            <v>Using indicative WB Q95 derived for priority sites</v>
          </cell>
          <cell r="DA106">
            <v>1</v>
          </cell>
          <cell r="DB106">
            <v>0</v>
          </cell>
          <cell r="DC106">
            <v>1</v>
          </cell>
          <cell r="DD106" t="str">
            <v>Tyne estuary2</v>
          </cell>
          <cell r="DE106">
            <v>10000</v>
          </cell>
          <cell r="DF106"/>
        </row>
        <row r="107">
          <cell r="C107" t="str">
            <v>6NW801319</v>
          </cell>
          <cell r="D107" t="str">
            <v>NZ28812507</v>
          </cell>
          <cell r="E107" t="str">
            <v>No</v>
          </cell>
          <cell r="F107">
            <v>428180.00281158002</v>
          </cell>
          <cell r="G107">
            <v>582259.99906423001</v>
          </cell>
          <cell r="H107" t="str">
            <v>02-D01</v>
          </cell>
          <cell r="I107" t="str">
            <v>Blyth</v>
          </cell>
          <cell r="J107">
            <v>1118</v>
          </cell>
          <cell r="K107" t="str">
            <v>BLYTH STW</v>
          </cell>
          <cell r="L107" t="str">
            <v>NUMERICAL</v>
          </cell>
          <cell r="M107">
            <v>11664</v>
          </cell>
          <cell r="N107">
            <v>335</v>
          </cell>
          <cell r="O107">
            <v>8954</v>
          </cell>
          <cell r="P107" t="str">
            <v>02-D01_02-D01_DC_07</v>
          </cell>
          <cell r="Q107" t="str">
            <v>226/1206</v>
          </cell>
          <cell r="R107" t="str">
            <v>226/1206</v>
          </cell>
          <cell r="S107"/>
          <cell r="T107" t="str">
            <v>SO on sewer network</v>
          </cell>
          <cell r="U107" t="str">
            <v>NZ2818082260</v>
          </cell>
          <cell r="V107" t="str">
            <v>GB510302203200</v>
          </cell>
          <cell r="W107"/>
          <cell r="X107" t="str">
            <v>No</v>
          </cell>
          <cell r="Y107" t="str">
            <v>No</v>
          </cell>
          <cell r="Z107" t="str">
            <v>Yes</v>
          </cell>
          <cell r="AA107" t="str">
            <v>Yes</v>
          </cell>
          <cell r="AB107" t="str">
            <v>BLYTH (N)</v>
          </cell>
          <cell r="AC107" t="str">
            <v>BLYTH</v>
          </cell>
          <cell r="AD107" t="str">
            <v>Estuarine</v>
          </cell>
          <cell r="AE107"/>
          <cell r="AF107"/>
          <cell r="AG107" t="str">
            <v>No</v>
          </cell>
          <cell r="AH107" t="str">
            <v>No</v>
          </cell>
          <cell r="AI107" t="str">
            <v>No</v>
          </cell>
          <cell r="AJ107"/>
          <cell r="AK107"/>
          <cell r="AL107"/>
          <cell r="AM107" t="str">
            <v>No</v>
          </cell>
          <cell r="AO107" t="str">
            <v>Yes</v>
          </cell>
          <cell r="AQ107" t="str">
            <v>Northumberland Marine</v>
          </cell>
          <cell r="AS107" t="str">
            <v>No</v>
          </cell>
          <cell r="AT107" t="str">
            <v>No</v>
          </cell>
          <cell r="AU107"/>
          <cell r="AV107" t="str">
            <v>No</v>
          </cell>
          <cell r="AW107" t="str">
            <v xml:space="preserve">No </v>
          </cell>
          <cell r="AY107" t="str">
            <v xml:space="preserve">No </v>
          </cell>
          <cell r="AZ107"/>
          <cell r="BA107" t="str">
            <v>No</v>
          </cell>
          <cell r="BB107" t="str">
            <v>No</v>
          </cell>
          <cell r="BC107" t="str">
            <v>No</v>
          </cell>
          <cell r="BD107" t="str">
            <v>Yes - EDM and Model</v>
          </cell>
          <cell r="BE107">
            <v>32</v>
          </cell>
          <cell r="BF107">
            <v>22</v>
          </cell>
          <cell r="BG107">
            <v>22</v>
          </cell>
          <cell r="BH107" t="str">
            <v>Yes</v>
          </cell>
          <cell r="BI107" t="str">
            <v>N/A</v>
          </cell>
          <cell r="BJ107" t="str">
            <v>6mm</v>
          </cell>
          <cell r="BK107" t="str">
            <v>Yes</v>
          </cell>
          <cell r="BL107">
            <v>680</v>
          </cell>
          <cell r="BM107">
            <v>700</v>
          </cell>
          <cell r="BN107" t="str">
            <v>Static</v>
          </cell>
          <cell r="BO107"/>
          <cell r="BP107" t="str">
            <v>No</v>
          </cell>
          <cell r="BQ107" t="str">
            <v>Unknown</v>
          </cell>
          <cell r="BR107">
            <v>212.9</v>
          </cell>
          <cell r="BS107">
            <v>1</v>
          </cell>
          <cell r="BT107">
            <v>0</v>
          </cell>
          <cell r="BU107">
            <v>0</v>
          </cell>
          <cell r="BV107">
            <v>876</v>
          </cell>
          <cell r="BW107">
            <v>99</v>
          </cell>
          <cell r="BX107">
            <v>170</v>
          </cell>
          <cell r="BY107" t="str">
            <v>No SOAF</v>
          </cell>
          <cell r="BZ107" t="str">
            <v>No SOAF</v>
          </cell>
          <cell r="CA107">
            <v>78.309997558593693</v>
          </cell>
          <cell r="CB107"/>
          <cell r="CC107" t="str">
            <v>Priority Inland &gt;10 spills</v>
          </cell>
          <cell r="CD107" t="str">
            <v>POTENTIAL PR24</v>
          </cell>
          <cell r="CE107" t="str">
            <v>Yes</v>
          </cell>
          <cell r="CF107" t="str">
            <v>Yes - BW</v>
          </cell>
          <cell r="CG107" t="str">
            <v>No</v>
          </cell>
          <cell r="CH107" t="str">
            <v>Yes</v>
          </cell>
          <cell r="CI107" t="str">
            <v>No</v>
          </cell>
          <cell r="CK107" t="str">
            <v>Y</v>
          </cell>
          <cell r="CL107" t="str">
            <v>Y</v>
          </cell>
          <cell r="CM107"/>
          <cell r="CN107"/>
          <cell r="CO107" t="str">
            <v>Y</v>
          </cell>
          <cell r="CP107"/>
          <cell r="CQ107"/>
          <cell r="CS107">
            <v>1.49</v>
          </cell>
          <cell r="CT107"/>
          <cell r="CU107">
            <v>0.218</v>
          </cell>
          <cell r="CV107">
            <v>146.30872483221478</v>
          </cell>
          <cell r="CW107">
            <v>146.30872483221478</v>
          </cell>
          <cell r="CX107" t="str">
            <v>not available</v>
          </cell>
          <cell r="CY107" t="str">
            <v>NEED TO PRODUCE BOUNDARY IN ARC - An error occurred climbing catchment. Unable to initiate basin climb from this location</v>
          </cell>
          <cell r="CZ107" t="str">
            <v>Q95 is an indicative value for all priority CSOs in the waterbody</v>
          </cell>
          <cell r="DA107">
            <v>1</v>
          </cell>
          <cell r="DB107" t="str">
            <v>Yes</v>
          </cell>
          <cell r="DC107" t="str">
            <v>Dilution assessment</v>
          </cell>
          <cell r="DD107" t="str">
            <v>Blyth tidal</v>
          </cell>
          <cell r="DE107">
            <v>100</v>
          </cell>
          <cell r="DF107"/>
        </row>
        <row r="108">
          <cell r="C108" t="str">
            <v>6NW800892</v>
          </cell>
          <cell r="D108" t="str">
            <v>NY92645107</v>
          </cell>
          <cell r="E108" t="str">
            <v>No</v>
          </cell>
          <cell r="F108">
            <v>392581.00332556001</v>
          </cell>
          <cell r="G108">
            <v>564111.00415997999</v>
          </cell>
          <cell r="H108" t="str">
            <v>03-D03</v>
          </cell>
          <cell r="I108" t="str">
            <v>Hexham</v>
          </cell>
          <cell r="J108">
            <v>716</v>
          </cell>
          <cell r="K108" t="str">
            <v>HEXHAM STW</v>
          </cell>
          <cell r="L108" t="str">
            <v>NUMERICAL</v>
          </cell>
          <cell r="M108">
            <v>4960</v>
          </cell>
          <cell r="N108">
            <v>103.4</v>
          </cell>
          <cell r="O108">
            <v>3378</v>
          </cell>
          <cell r="P108" t="str">
            <v>03-D03_HEXHAM STW_DC_03</v>
          </cell>
          <cell r="Q108" t="str">
            <v>233/D/0390</v>
          </cell>
          <cell r="R108" t="str">
            <v>233/D/0390</v>
          </cell>
          <cell r="S108"/>
          <cell r="T108" t="str">
            <v>SO on sewer network</v>
          </cell>
          <cell r="U108" t="str">
            <v>NY9258164111</v>
          </cell>
          <cell r="V108" t="str">
            <v>GB103023075801</v>
          </cell>
          <cell r="W108"/>
          <cell r="X108" t="str">
            <v>No</v>
          </cell>
          <cell r="Y108" t="str">
            <v>No</v>
          </cell>
          <cell r="Z108" t="str">
            <v>No</v>
          </cell>
          <cell r="AA108" t="str">
            <v>No</v>
          </cell>
          <cell r="AB108" t="str">
            <v>Tyne from Watersmeet to Tidal Limit</v>
          </cell>
          <cell r="AC108" t="str">
            <v>COCKSHAW BURN CULVERTED</v>
          </cell>
          <cell r="AD108" t="str">
            <v>Inland</v>
          </cell>
          <cell r="AE108"/>
          <cell r="AF108"/>
          <cell r="AG108" t="str">
            <v>No</v>
          </cell>
          <cell r="AH108" t="str">
            <v>No</v>
          </cell>
          <cell r="AI108" t="str">
            <v>No</v>
          </cell>
          <cell r="AJ108"/>
          <cell r="AK108"/>
          <cell r="AL108"/>
          <cell r="AM108" t="str">
            <v>No</v>
          </cell>
          <cell r="AO108" t="str">
            <v>No</v>
          </cell>
          <cell r="AS108" t="str">
            <v>No</v>
          </cell>
          <cell r="AT108" t="str">
            <v>No</v>
          </cell>
          <cell r="AU108"/>
          <cell r="AV108" t="str">
            <v>No</v>
          </cell>
          <cell r="AW108" t="str">
            <v xml:space="preserve">No </v>
          </cell>
          <cell r="AY108" t="str">
            <v xml:space="preserve">No </v>
          </cell>
          <cell r="BA108" t="str">
            <v>No</v>
          </cell>
          <cell r="BB108" t="str">
            <v>No</v>
          </cell>
          <cell r="BC108" t="str">
            <v>No</v>
          </cell>
          <cell r="BD108" t="str">
            <v>No</v>
          </cell>
          <cell r="BE108">
            <v>4</v>
          </cell>
          <cell r="BF108">
            <v>4</v>
          </cell>
          <cell r="BG108">
            <v>4</v>
          </cell>
          <cell r="BH108" t="str">
            <v>Yes</v>
          </cell>
          <cell r="BI108" t="str">
            <v>N/A</v>
          </cell>
          <cell r="BJ108" t="str">
            <v>No</v>
          </cell>
          <cell r="BK108" t="str">
            <v>No</v>
          </cell>
          <cell r="BL108" t="str">
            <v>-</v>
          </cell>
          <cell r="BM108" t="str">
            <v>-</v>
          </cell>
          <cell r="BN108" t="str">
            <v>Unscreened</v>
          </cell>
          <cell r="BO108"/>
          <cell r="BP108" t="str">
            <v>Yes</v>
          </cell>
          <cell r="BQ108">
            <v>300</v>
          </cell>
          <cell r="BR108">
            <v>66.2</v>
          </cell>
          <cell r="BS108">
            <v>0</v>
          </cell>
          <cell r="BT108">
            <v>0</v>
          </cell>
          <cell r="BU108">
            <v>0</v>
          </cell>
          <cell r="BV108">
            <v>68</v>
          </cell>
          <cell r="BW108">
            <v>0</v>
          </cell>
          <cell r="BX108">
            <v>0</v>
          </cell>
          <cell r="BY108" t="str">
            <v>No SOAF</v>
          </cell>
          <cell r="BZ108" t="str">
            <v>No SOAF</v>
          </cell>
          <cell r="CA108">
            <v>0</v>
          </cell>
          <cell r="CB108"/>
          <cell r="CC108" t="str">
            <v>Non Priority &lt;10 spills</v>
          </cell>
          <cell r="CD108" t="str">
            <v>No - low prioity &lt;10 spills</v>
          </cell>
          <cell r="CE108" t="str">
            <v>Yes</v>
          </cell>
          <cell r="CF108" t="str">
            <v>No</v>
          </cell>
          <cell r="CG108" t="str">
            <v>No</v>
          </cell>
          <cell r="CH108" t="str">
            <v>No</v>
          </cell>
          <cell r="CI108" t="str">
            <v>No</v>
          </cell>
          <cell r="CK108"/>
          <cell r="CL108" t="str">
            <v>Y</v>
          </cell>
          <cell r="CM108"/>
          <cell r="CN108"/>
          <cell r="CO108" t="str">
            <v>N (&lt;10 Spills)</v>
          </cell>
          <cell r="CP108" t="str">
            <v>Y</v>
          </cell>
          <cell r="CS108">
            <v>0.5</v>
          </cell>
          <cell r="CT108">
            <v>4.9260000000000002</v>
          </cell>
          <cell r="CU108">
            <v>4.9260000000000002</v>
          </cell>
          <cell r="CV108">
            <v>9852</v>
          </cell>
          <cell r="CW108">
            <v>9852</v>
          </cell>
          <cell r="CX108"/>
          <cell r="CY108" t="str">
            <v>Using indicative WB Q95 derived for priority sites</v>
          </cell>
          <cell r="DA108">
            <v>1</v>
          </cell>
          <cell r="DB108" t="str">
            <v>Yes</v>
          </cell>
          <cell r="DC108" t="str">
            <v>Dilution assessment</v>
          </cell>
          <cell r="DD108" t="str">
            <v>Hexham trib</v>
          </cell>
          <cell r="DE108">
            <v>100</v>
          </cell>
          <cell r="DF108"/>
        </row>
        <row r="109">
          <cell r="C109" t="str">
            <v>6NW801117</v>
          </cell>
          <cell r="D109" t="str">
            <v>NZ20589910</v>
          </cell>
          <cell r="E109" t="str">
            <v>No</v>
          </cell>
          <cell r="F109">
            <v>420946.00057307002</v>
          </cell>
          <cell r="G109">
            <v>558965.99690299004</v>
          </cell>
          <cell r="H109" t="str">
            <v>05-D11</v>
          </cell>
          <cell r="I109" t="str">
            <v>Whickham South &amp; Sunniside</v>
          </cell>
          <cell r="J109">
            <v>835</v>
          </cell>
          <cell r="K109" t="str">
            <v>HOWDON STW</v>
          </cell>
          <cell r="L109" t="str">
            <v>NUMERICAL</v>
          </cell>
          <cell r="M109">
            <v>229720</v>
          </cell>
          <cell r="N109">
            <v>4500</v>
          </cell>
          <cell r="O109">
            <v>215905</v>
          </cell>
          <cell r="P109" t="str">
            <v>05-D11_E W-Leg_DC_13</v>
          </cell>
          <cell r="Q109" t="str">
            <v>234/1058</v>
          </cell>
          <cell r="R109" t="str">
            <v>234/1058</v>
          </cell>
          <cell r="S109"/>
          <cell r="T109" t="str">
            <v>SO on sewer network</v>
          </cell>
          <cell r="U109" t="str">
            <v>NZ2094658966</v>
          </cell>
          <cell r="V109" t="str">
            <v>GB103023075670</v>
          </cell>
          <cell r="W109"/>
          <cell r="X109" t="str">
            <v>No</v>
          </cell>
          <cell r="Y109" t="str">
            <v>No</v>
          </cell>
          <cell r="Z109" t="str">
            <v>No</v>
          </cell>
          <cell r="AA109" t="str">
            <v>No</v>
          </cell>
          <cell r="AB109" t="str">
            <v>Team from Source to Tyne</v>
          </cell>
          <cell r="AC109" t="str">
            <v>BLACK BURN</v>
          </cell>
          <cell r="AD109" t="str">
            <v>Inland</v>
          </cell>
          <cell r="AE109"/>
          <cell r="AF109"/>
          <cell r="AG109" t="str">
            <v>No</v>
          </cell>
          <cell r="AH109" t="str">
            <v>No</v>
          </cell>
          <cell r="AI109" t="str">
            <v>No</v>
          </cell>
          <cell r="AJ109"/>
          <cell r="AK109"/>
          <cell r="AL109"/>
          <cell r="AM109" t="str">
            <v>No</v>
          </cell>
          <cell r="AO109" t="str">
            <v>No</v>
          </cell>
          <cell r="AS109" t="str">
            <v>No</v>
          </cell>
          <cell r="AT109" t="str">
            <v>No</v>
          </cell>
          <cell r="AU109"/>
          <cell r="AV109" t="str">
            <v>No</v>
          </cell>
          <cell r="AW109" t="str">
            <v xml:space="preserve">No </v>
          </cell>
          <cell r="AY109" t="str">
            <v xml:space="preserve">No </v>
          </cell>
          <cell r="AZ109"/>
          <cell r="BA109" t="str">
            <v>No</v>
          </cell>
          <cell r="BB109" t="str">
            <v>No</v>
          </cell>
          <cell r="BC109" t="str">
            <v>No</v>
          </cell>
          <cell r="BD109" t="str">
            <v>Yes - Model only</v>
          </cell>
          <cell r="BE109">
            <v>3</v>
          </cell>
          <cell r="BF109">
            <v>80</v>
          </cell>
          <cell r="BG109">
            <v>80</v>
          </cell>
          <cell r="BH109" t="str">
            <v>Yes</v>
          </cell>
          <cell r="BI109" t="str">
            <v>N/A</v>
          </cell>
          <cell r="BJ109" t="str">
            <v>6mm</v>
          </cell>
          <cell r="BK109" t="str">
            <v>Yes</v>
          </cell>
          <cell r="BL109">
            <v>1200</v>
          </cell>
          <cell r="BM109">
            <v>1000</v>
          </cell>
          <cell r="BN109" t="str">
            <v>Static</v>
          </cell>
          <cell r="BO109"/>
          <cell r="BP109" t="str">
            <v>No</v>
          </cell>
          <cell r="BQ109">
            <v>600</v>
          </cell>
          <cell r="BR109">
            <v>454.7</v>
          </cell>
          <cell r="BS109">
            <v>0</v>
          </cell>
          <cell r="BT109">
            <v>0</v>
          </cell>
          <cell r="BU109">
            <v>0</v>
          </cell>
          <cell r="BV109">
            <v>15520</v>
          </cell>
          <cell r="BW109">
            <v>433</v>
          </cell>
          <cell r="BX109">
            <v>835</v>
          </cell>
          <cell r="BY109" t="str">
            <v>No SOAF</v>
          </cell>
          <cell r="BZ109" t="str">
            <v>No SOAF</v>
          </cell>
          <cell r="CA109">
            <v>507.05439999999999</v>
          </cell>
          <cell r="CB109"/>
          <cell r="CC109" t="str">
            <v>Non priority &gt; 10 spills</v>
          </cell>
          <cell r="CD109" t="str">
            <v>Unlikely - non priority</v>
          </cell>
          <cell r="CE109" t="str">
            <v>No</v>
          </cell>
          <cell r="CF109" t="str">
            <v>No</v>
          </cell>
          <cell r="CG109" t="str">
            <v>No</v>
          </cell>
          <cell r="CH109" t="str">
            <v>No</v>
          </cell>
          <cell r="CI109" t="str">
            <v>No</v>
          </cell>
          <cell r="CK109"/>
          <cell r="CL109" t="str">
            <v>Y</v>
          </cell>
          <cell r="CM109"/>
          <cell r="CN109"/>
          <cell r="CO109" t="str">
            <v>? EDM &lt;10</v>
          </cell>
          <cell r="CP109"/>
          <cell r="CR109" t="str">
            <v>LOW DILUTION</v>
          </cell>
          <cell r="CS109">
            <v>15.79</v>
          </cell>
          <cell r="CT109" t="str">
            <v>not yet calculated</v>
          </cell>
          <cell r="CU109">
            <v>2E-3</v>
          </cell>
          <cell r="CV109" t="e">
            <v>#VALUE!</v>
          </cell>
          <cell r="CW109">
            <v>0.1266624445851805</v>
          </cell>
          <cell r="CX109"/>
          <cell r="CY109" t="str">
            <v>Using indicative WB Q95 derived for priority sites</v>
          </cell>
          <cell r="DA109">
            <v>1</v>
          </cell>
          <cell r="DB109" t="str">
            <v>No</v>
          </cell>
          <cell r="DC109">
            <v>1</v>
          </cell>
          <cell r="DD109" t="str">
            <v>Black Burn</v>
          </cell>
          <cell r="DE109">
            <v>10000</v>
          </cell>
          <cell r="DF109"/>
        </row>
        <row r="110">
          <cell r="C110" t="str">
            <v>6NW800291</v>
          </cell>
          <cell r="D110" t="str">
            <v>NZ22498501</v>
          </cell>
          <cell r="E110" t="str">
            <v>No</v>
          </cell>
          <cell r="F110">
            <v>422813.00396374002</v>
          </cell>
          <cell r="G110">
            <v>549486.00052372995</v>
          </cell>
          <cell r="H110" t="str">
            <v>07-D03</v>
          </cell>
          <cell r="I110" t="str">
            <v>Edmondsley</v>
          </cell>
          <cell r="J110">
            <v>85</v>
          </cell>
          <cell r="K110" t="str">
            <v>EDMONDSLEY STW</v>
          </cell>
          <cell r="L110" t="str">
            <v>NUMERICAL</v>
          </cell>
          <cell r="M110">
            <v>240</v>
          </cell>
          <cell r="N110">
            <v>7.7</v>
          </cell>
          <cell r="O110">
            <v>95</v>
          </cell>
          <cell r="P110" t="str">
            <v>No Draft DWMP</v>
          </cell>
          <cell r="Q110" t="str">
            <v>245/1083</v>
          </cell>
          <cell r="R110" t="str">
            <v>245/1083</v>
          </cell>
          <cell r="S110"/>
          <cell r="T110" t="str">
            <v>SO on sewer network</v>
          </cell>
          <cell r="U110" t="str">
            <v>NZ2281349486</v>
          </cell>
          <cell r="V110" t="str">
            <v>GB103024077560</v>
          </cell>
          <cell r="W110"/>
          <cell r="X110" t="str">
            <v>Sewage discharge (intermittent)</v>
          </cell>
          <cell r="Y110" t="str">
            <v>No</v>
          </cell>
          <cell r="Z110" t="str">
            <v>No</v>
          </cell>
          <cell r="AA110" t="str">
            <v>No</v>
          </cell>
          <cell r="AB110" t="str">
            <v>Cong Burn from Source to Twizell Burn</v>
          </cell>
          <cell r="AC110" t="str">
            <v>CONG BURN</v>
          </cell>
          <cell r="AD110" t="str">
            <v>Inland</v>
          </cell>
          <cell r="AE110"/>
          <cell r="AF110"/>
          <cell r="AG110" t="str">
            <v>Suspected</v>
          </cell>
          <cell r="AH110" t="str">
            <v>No</v>
          </cell>
          <cell r="AI110" t="str">
            <v>Yes</v>
          </cell>
          <cell r="AJ110" t="str">
            <v>Very Low</v>
          </cell>
          <cell r="AK110" t="str">
            <v>Very Low</v>
          </cell>
          <cell r="AL110" t="str">
            <v>No</v>
          </cell>
          <cell r="AM110" t="str">
            <v>No</v>
          </cell>
          <cell r="AO110" t="str">
            <v>No</v>
          </cell>
          <cell r="AS110" t="str">
            <v>No</v>
          </cell>
          <cell r="AT110" t="str">
            <v>No</v>
          </cell>
          <cell r="AU110"/>
          <cell r="AV110" t="str">
            <v>No</v>
          </cell>
          <cell r="AW110" t="str">
            <v xml:space="preserve">No </v>
          </cell>
          <cell r="AY110" t="str">
            <v xml:space="preserve">No </v>
          </cell>
          <cell r="AZ110"/>
          <cell r="BA110" t="str">
            <v>No</v>
          </cell>
          <cell r="BB110" t="str">
            <v>No</v>
          </cell>
          <cell r="BC110" t="str">
            <v>No</v>
          </cell>
          <cell r="BD110" t="str">
            <v>Yes - EDM only</v>
          </cell>
          <cell r="BE110">
            <v>51</v>
          </cell>
          <cell r="BF110" t="str">
            <v>No Data</v>
          </cell>
          <cell r="BG110" t="e">
            <v>#N/A</v>
          </cell>
          <cell r="BH110" t="e">
            <v>#N/A</v>
          </cell>
          <cell r="BI110" t="str">
            <v>N/A</v>
          </cell>
          <cell r="BJ110" t="str">
            <v>No</v>
          </cell>
          <cell r="BK110" t="str">
            <v>No</v>
          </cell>
          <cell r="BL110" t="str">
            <v>-</v>
          </cell>
          <cell r="BM110" t="str">
            <v>-</v>
          </cell>
          <cell r="BN110" t="str">
            <v>Unscreened</v>
          </cell>
          <cell r="BO110"/>
          <cell r="BP110" t="str">
            <v>Yes</v>
          </cell>
          <cell r="BQ110">
            <v>225</v>
          </cell>
          <cell r="BR110" t="str">
            <v>No draft DWMP</v>
          </cell>
          <cell r="BS110">
            <v>1</v>
          </cell>
          <cell r="BT110">
            <v>0</v>
          </cell>
          <cell r="BU110">
            <v>0</v>
          </cell>
          <cell r="BV110" t="str">
            <v>No draft DWMP</v>
          </cell>
          <cell r="BW110" t="str">
            <v>No draft DWMP</v>
          </cell>
          <cell r="BX110" t="str">
            <v>No draft DWMP</v>
          </cell>
          <cell r="BY110">
            <v>2</v>
          </cell>
          <cell r="BZ110" t="str">
            <v>Not available</v>
          </cell>
          <cell r="CA110">
            <v>11.4224</v>
          </cell>
          <cell r="CB110"/>
          <cell r="CC110" t="str">
            <v>Priority Inland &gt;10 spills</v>
          </cell>
          <cell r="CD110" t="str">
            <v>POTENTIAL PR24 (SOAF MODEL)</v>
          </cell>
          <cell r="CE110" t="str">
            <v>No</v>
          </cell>
          <cell r="CF110" t="str">
            <v>No</v>
          </cell>
          <cell r="CG110" t="str">
            <v>No</v>
          </cell>
          <cell r="CH110" t="str">
            <v>No</v>
          </cell>
          <cell r="CI110" t="str">
            <v>No</v>
          </cell>
          <cell r="CJ110"/>
          <cell r="CK110"/>
          <cell r="CL110" t="str">
            <v>Y</v>
          </cell>
          <cell r="CM110" t="str">
            <v>Y (SOAF INVERTS)</v>
          </cell>
          <cell r="CN110"/>
          <cell r="CO110" t="str">
            <v>Y</v>
          </cell>
          <cell r="CP110" t="str">
            <v>Y</v>
          </cell>
          <cell r="CQ110"/>
          <cell r="CS110"/>
          <cell r="CT110"/>
          <cell r="CU110">
            <v>7.0000000000000001E-3</v>
          </cell>
          <cell r="CV110">
            <v>57.741880048118226</v>
          </cell>
          <cell r="CW110">
            <v>57.741880048118226</v>
          </cell>
          <cell r="CX110" t="str">
            <v>No Data</v>
          </cell>
          <cell r="CZ110" t="str">
            <v>From SOAF</v>
          </cell>
          <cell r="DA110">
            <v>1</v>
          </cell>
          <cell r="DB110" t="str">
            <v>No - WFD_INV_MOD</v>
          </cell>
          <cell r="DC110" t="str">
            <v>1 (SOAF)</v>
          </cell>
          <cell r="DD110" t="str">
            <v>Cong Burn</v>
          </cell>
          <cell r="DE110">
            <v>5000</v>
          </cell>
          <cell r="DF110"/>
        </row>
        <row r="111">
          <cell r="C111" t="str">
            <v>6NW800367</v>
          </cell>
          <cell r="D111" t="str">
            <v>NZ32738102</v>
          </cell>
          <cell r="E111" t="str">
            <v>No</v>
          </cell>
          <cell r="F111">
            <v>432862.00198315002</v>
          </cell>
          <cell r="G111">
            <v>573332.00467604003</v>
          </cell>
          <cell r="H111" t="str">
            <v>05-D39</v>
          </cell>
          <cell r="I111" t="str">
            <v>Brierdene</v>
          </cell>
          <cell r="J111">
            <v>809</v>
          </cell>
          <cell r="K111" t="str">
            <v>HOWDON STW</v>
          </cell>
          <cell r="L111" t="str">
            <v>NUMERICAL</v>
          </cell>
          <cell r="M111">
            <v>229720</v>
          </cell>
          <cell r="N111">
            <v>4500</v>
          </cell>
          <cell r="O111">
            <v>215905</v>
          </cell>
          <cell r="P111" t="str">
            <v>05-D39_A-Leg_DC_08</v>
          </cell>
          <cell r="Q111" t="str">
            <v>226/1271</v>
          </cell>
          <cell r="R111" t="str">
            <v>226/1271</v>
          </cell>
          <cell r="S111"/>
          <cell r="T111" t="str">
            <v>SO on sewer network</v>
          </cell>
          <cell r="U111" t="str">
            <v>NZ3286273332</v>
          </cell>
          <cell r="V111" t="str">
            <v>GB103022076180</v>
          </cell>
          <cell r="W111"/>
          <cell r="X111" t="str">
            <v>No</v>
          </cell>
          <cell r="Y111" t="str">
            <v>No</v>
          </cell>
          <cell r="Z111" t="str">
            <v>Yes</v>
          </cell>
          <cell r="AA111" t="str">
            <v>Yes</v>
          </cell>
          <cell r="AB111" t="str">
            <v>Brierdene Burn from Source to North Sea</v>
          </cell>
          <cell r="AC111" t="str">
            <v>BRIERDENE BURN</v>
          </cell>
          <cell r="AD111" t="str">
            <v>Inland</v>
          </cell>
          <cell r="AE111"/>
          <cell r="AF111"/>
          <cell r="AG111" t="str">
            <v>Yes - Confirmed</v>
          </cell>
          <cell r="AH111" t="str">
            <v>Yes</v>
          </cell>
          <cell r="AI111" t="str">
            <v>No</v>
          </cell>
          <cell r="AJ111"/>
          <cell r="AK111"/>
          <cell r="AL111"/>
          <cell r="AM111" t="str">
            <v>No</v>
          </cell>
          <cell r="AO111" t="str">
            <v>No</v>
          </cell>
          <cell r="AS111" t="str">
            <v>No</v>
          </cell>
          <cell r="AT111" t="str">
            <v>No</v>
          </cell>
          <cell r="AU111"/>
          <cell r="AV111" t="str">
            <v>No</v>
          </cell>
          <cell r="AW111" t="str">
            <v xml:space="preserve">No </v>
          </cell>
          <cell r="AY111" t="str">
            <v xml:space="preserve">No </v>
          </cell>
          <cell r="AZ111"/>
          <cell r="BA111" t="str">
            <v>No</v>
          </cell>
          <cell r="BB111" t="str">
            <v>No</v>
          </cell>
          <cell r="BC111" t="str">
            <v>No</v>
          </cell>
          <cell r="BD111" t="str">
            <v>Yes - EDM and Model</v>
          </cell>
          <cell r="BE111">
            <v>37</v>
          </cell>
          <cell r="BF111">
            <v>24</v>
          </cell>
          <cell r="BG111">
            <v>24</v>
          </cell>
          <cell r="BH111" t="str">
            <v>Yes</v>
          </cell>
          <cell r="BI111" t="str">
            <v>N/A</v>
          </cell>
          <cell r="BJ111" t="str">
            <v>6mm</v>
          </cell>
          <cell r="BK111" t="str">
            <v>Yes</v>
          </cell>
          <cell r="BL111">
            <v>800</v>
          </cell>
          <cell r="BM111">
            <v>2000</v>
          </cell>
          <cell r="BN111" t="str">
            <v>Static</v>
          </cell>
          <cell r="BO111"/>
          <cell r="BP111" t="str">
            <v>No</v>
          </cell>
          <cell r="BQ111">
            <v>900</v>
          </cell>
          <cell r="BR111">
            <v>779.3</v>
          </cell>
          <cell r="BS111">
            <v>1</v>
          </cell>
          <cell r="BT111">
            <v>0</v>
          </cell>
          <cell r="BU111">
            <v>0</v>
          </cell>
          <cell r="BV111">
            <v>16716</v>
          </cell>
          <cell r="BW111">
            <v>297</v>
          </cell>
          <cell r="BX111">
            <v>1020</v>
          </cell>
          <cell r="BY111" t="str">
            <v>No SOAF</v>
          </cell>
          <cell r="BZ111" t="str">
            <v>No SOAF</v>
          </cell>
          <cell r="CA111">
            <v>390.83019999999999</v>
          </cell>
          <cell r="CB111"/>
          <cell r="CC111" t="str">
            <v>Priority Inland &gt;10 spills</v>
          </cell>
          <cell r="CD111" t="str">
            <v>POTENTIAL PR24</v>
          </cell>
          <cell r="CE111" t="str">
            <v>Yes</v>
          </cell>
          <cell r="CF111" t="str">
            <v>No</v>
          </cell>
          <cell r="CG111" t="str">
            <v>No</v>
          </cell>
          <cell r="CH111" t="str">
            <v>No</v>
          </cell>
          <cell r="CI111" t="str">
            <v>No</v>
          </cell>
          <cell r="CK111" t="str">
            <v>Y</v>
          </cell>
          <cell r="CL111" t="str">
            <v>Y</v>
          </cell>
          <cell r="CM111"/>
          <cell r="CN111"/>
          <cell r="CO111" t="str">
            <v>Y</v>
          </cell>
          <cell r="CP111"/>
          <cell r="CQ111"/>
          <cell r="CR111" t="str">
            <v>RNAG + LOW DILUTION</v>
          </cell>
          <cell r="CS111">
            <v>23.22</v>
          </cell>
          <cell r="CT111"/>
          <cell r="CU111">
            <v>4.0000000000000001E-3</v>
          </cell>
          <cell r="CV111">
            <v>0.17226528854435832</v>
          </cell>
          <cell r="CW111">
            <v>0.17226528854435832</v>
          </cell>
          <cell r="CX111" t="str">
            <v>not available</v>
          </cell>
          <cell r="CY111" t="str">
            <v>Heavily urbanised catchment - boundary polygon start at bottom end</v>
          </cell>
          <cell r="CZ111" t="str">
            <v>Q95 is an indicative value for all priority CSOs in the waterbody</v>
          </cell>
          <cell r="DA111">
            <v>1</v>
          </cell>
          <cell r="DB111" t="str">
            <v>No</v>
          </cell>
          <cell r="DC111">
            <v>1</v>
          </cell>
          <cell r="DD111" t="str">
            <v>Brierdene Burn</v>
          </cell>
          <cell r="DE111">
            <v>10000</v>
          </cell>
          <cell r="DF111" t="str">
            <v>Y? RNAG+LOW DILUTION</v>
          </cell>
        </row>
        <row r="112">
          <cell r="C112" t="str">
            <v>6NW800460</v>
          </cell>
          <cell r="D112" t="str">
            <v>NU12331705</v>
          </cell>
          <cell r="E112" t="str">
            <v>No</v>
          </cell>
          <cell r="F112">
            <v>412600.00343396998</v>
          </cell>
          <cell r="G112">
            <v>633560.00459040003</v>
          </cell>
          <cell r="H112" t="str">
            <v>01-D50</v>
          </cell>
          <cell r="I112" t="str">
            <v>Belford Industrial Estate</v>
          </cell>
          <cell r="J112">
            <v>21</v>
          </cell>
          <cell r="K112" t="str">
            <v>BELFORD STW</v>
          </cell>
          <cell r="L112" t="str">
            <v>NUMERICAL</v>
          </cell>
          <cell r="M112">
            <v>560</v>
          </cell>
          <cell r="N112" t="str">
            <v>6.95**</v>
          </cell>
          <cell r="O112">
            <v>435</v>
          </cell>
          <cell r="P112" t="str">
            <v>tbc</v>
          </cell>
          <cell r="Q112" t="str">
            <v>221/0934</v>
          </cell>
          <cell r="R112" t="str">
            <v>221/0934</v>
          </cell>
          <cell r="S112" t="str">
            <v>221/0934-02</v>
          </cell>
          <cell r="T112" t="str">
            <v>Storm discharge at pumping station</v>
          </cell>
          <cell r="U112" t="str">
            <v>NU1260033560</v>
          </cell>
          <cell r="V112" t="str">
            <v>GB103022076430</v>
          </cell>
          <cell r="W112"/>
          <cell r="X112" t="str">
            <v>No</v>
          </cell>
          <cell r="Y112" t="str">
            <v>No</v>
          </cell>
          <cell r="Z112" t="str">
            <v>No</v>
          </cell>
          <cell r="AA112" t="str">
            <v>No</v>
          </cell>
          <cell r="AB112" t="str">
            <v>Newlands Burn Catchment (trib of Waren Burn)</v>
          </cell>
          <cell r="AC112" t="str">
            <v>NEWLANDS BURN</v>
          </cell>
          <cell r="AD112" t="str">
            <v>Inland</v>
          </cell>
          <cell r="AE112"/>
          <cell r="AF112"/>
          <cell r="AG112" t="str">
            <v>No</v>
          </cell>
          <cell r="AH112" t="str">
            <v>No</v>
          </cell>
          <cell r="AI112" t="str">
            <v>No</v>
          </cell>
          <cell r="AJ112"/>
          <cell r="AK112"/>
          <cell r="AL112"/>
          <cell r="AM112" t="str">
            <v>No</v>
          </cell>
          <cell r="AO112" t="str">
            <v>No</v>
          </cell>
          <cell r="AS112" t="str">
            <v>No</v>
          </cell>
          <cell r="AT112" t="str">
            <v>No</v>
          </cell>
          <cell r="AU112"/>
          <cell r="AV112" t="str">
            <v>No</v>
          </cell>
          <cell r="AW112" t="str">
            <v xml:space="preserve">No </v>
          </cell>
          <cell r="AY112" t="str">
            <v xml:space="preserve">No </v>
          </cell>
          <cell r="BA112" t="str">
            <v>No</v>
          </cell>
          <cell r="BB112" t="str">
            <v>No</v>
          </cell>
          <cell r="BC112" t="str">
            <v>No</v>
          </cell>
          <cell r="BD112" t="str">
            <v>No</v>
          </cell>
          <cell r="BE112">
            <v>0.66666666666666663</v>
          </cell>
          <cell r="BF112" t="str">
            <v>No Data</v>
          </cell>
          <cell r="BG112" t="e">
            <v>#N/A</v>
          </cell>
          <cell r="BH112" t="e">
            <v>#N/A</v>
          </cell>
          <cell r="BI112" t="str">
            <v>N/A</v>
          </cell>
          <cell r="BJ112" t="str">
            <v>No</v>
          </cell>
          <cell r="BK112" t="str">
            <v>-</v>
          </cell>
          <cell r="BL112" t="str">
            <v>-</v>
          </cell>
          <cell r="BM112" t="str">
            <v>-</v>
          </cell>
          <cell r="BN112" t="str">
            <v>-</v>
          </cell>
          <cell r="BO112"/>
          <cell r="BP112" t="str">
            <v>Yes</v>
          </cell>
          <cell r="BQ112" t="str">
            <v>Unknown</v>
          </cell>
          <cell r="BR112" t="str">
            <v>tbc</v>
          </cell>
          <cell r="BS112">
            <v>0</v>
          </cell>
          <cell r="BT112">
            <v>0</v>
          </cell>
          <cell r="BU112">
            <v>0</v>
          </cell>
          <cell r="BV112" t="e">
            <v>#N/A</v>
          </cell>
          <cell r="BW112" t="str">
            <v>No Data</v>
          </cell>
          <cell r="BX112" t="str">
            <v>No Data</v>
          </cell>
          <cell r="BY112" t="str">
            <v>No SOAF</v>
          </cell>
          <cell r="BZ112" t="str">
            <v>No SOAF</v>
          </cell>
          <cell r="CA112" t="e">
            <v>#N/A</v>
          </cell>
          <cell r="CB112"/>
          <cell r="CC112" t="str">
            <v>Non Priority &lt;10 spills</v>
          </cell>
          <cell r="CD112" t="str">
            <v>No - low prioity &lt;10 spills</v>
          </cell>
          <cell r="CE112" t="str">
            <v>No</v>
          </cell>
          <cell r="CF112" t="str">
            <v>No</v>
          </cell>
          <cell r="CG112" t="str">
            <v>No</v>
          </cell>
          <cell r="CH112" t="str">
            <v>No</v>
          </cell>
          <cell r="CI112" t="str">
            <v>No</v>
          </cell>
          <cell r="CK112"/>
          <cell r="CL112" t="str">
            <v>Y</v>
          </cell>
          <cell r="CM112"/>
          <cell r="CN112"/>
          <cell r="CO112" t="str">
            <v>N (&lt;10 Spills)</v>
          </cell>
          <cell r="CP112" t="str">
            <v>Y</v>
          </cell>
          <cell r="CS112"/>
          <cell r="CT112" t="str">
            <v>not yet calculated</v>
          </cell>
          <cell r="CU112">
            <v>0</v>
          </cell>
          <cell r="CV112" t="e">
            <v>#VALUE!</v>
          </cell>
          <cell r="CW112">
            <v>0</v>
          </cell>
          <cell r="CX112"/>
          <cell r="CY112" t="str">
            <v>Using indicative WB Q95 derived for priority sites</v>
          </cell>
          <cell r="DA112">
            <v>1</v>
          </cell>
          <cell r="DB112">
            <v>0</v>
          </cell>
          <cell r="DC112">
            <v>1</v>
          </cell>
          <cell r="DD112" t="str">
            <v>Belford Burn</v>
          </cell>
          <cell r="DE112">
            <v>10000</v>
          </cell>
          <cell r="DF112"/>
        </row>
        <row r="113">
          <cell r="C113" t="str">
            <v>6NW800115</v>
          </cell>
          <cell r="D113" t="str">
            <v>NU11336803</v>
          </cell>
          <cell r="E113" t="str">
            <v>No</v>
          </cell>
          <cell r="F113">
            <v>411709.99855846999</v>
          </cell>
          <cell r="G113">
            <v>633885.00156097999</v>
          </cell>
          <cell r="H113" t="str">
            <v>01-D46</v>
          </cell>
          <cell r="I113" t="str">
            <v>Belford</v>
          </cell>
          <cell r="J113">
            <v>81</v>
          </cell>
          <cell r="K113" t="str">
            <v>BELFORD STW</v>
          </cell>
          <cell r="L113" t="str">
            <v>NUMERICAL</v>
          </cell>
          <cell r="M113">
            <v>560</v>
          </cell>
          <cell r="N113" t="str">
            <v>6.95**</v>
          </cell>
          <cell r="O113">
            <v>435</v>
          </cell>
          <cell r="P113" t="str">
            <v>01-D46_Belford STW_DC_03</v>
          </cell>
          <cell r="Q113" t="str">
            <v>221/1034</v>
          </cell>
          <cell r="R113" t="str">
            <v>221/1034</v>
          </cell>
          <cell r="S113" t="str">
            <v>221/1034-03</v>
          </cell>
          <cell r="T113" t="str">
            <v>Inlet SO at WwTW</v>
          </cell>
          <cell r="U113" t="str">
            <v>NU1171033885</v>
          </cell>
          <cell r="V113" t="str">
            <v>GB103022076460</v>
          </cell>
          <cell r="W113"/>
          <cell r="X113" t="str">
            <v>No</v>
          </cell>
          <cell r="Y113" t="str">
            <v>No</v>
          </cell>
          <cell r="Z113" t="str">
            <v>No</v>
          </cell>
          <cell r="AA113" t="str">
            <v>No</v>
          </cell>
          <cell r="AB113" t="str">
            <v>Belford Burn from Source to Ross Low</v>
          </cell>
          <cell r="AC113" t="str">
            <v>BELFORD BURN</v>
          </cell>
          <cell r="AD113" t="str">
            <v>Inland</v>
          </cell>
          <cell r="AE113"/>
          <cell r="AF113"/>
          <cell r="AG113" t="str">
            <v>No</v>
          </cell>
          <cell r="AH113" t="str">
            <v>No</v>
          </cell>
          <cell r="AI113" t="str">
            <v>No</v>
          </cell>
          <cell r="AJ113"/>
          <cell r="AK113"/>
          <cell r="AL113"/>
          <cell r="AM113" t="str">
            <v>No</v>
          </cell>
          <cell r="AO113" t="str">
            <v>No</v>
          </cell>
          <cell r="AS113" t="str">
            <v>No</v>
          </cell>
          <cell r="AT113" t="str">
            <v>No</v>
          </cell>
          <cell r="AU113"/>
          <cell r="AV113" t="str">
            <v>No</v>
          </cell>
          <cell r="AW113" t="str">
            <v xml:space="preserve">No </v>
          </cell>
          <cell r="AY113" t="str">
            <v xml:space="preserve">No </v>
          </cell>
          <cell r="BA113" t="str">
            <v>No</v>
          </cell>
          <cell r="BB113" t="str">
            <v>No</v>
          </cell>
          <cell r="BC113" t="str">
            <v>No</v>
          </cell>
          <cell r="BD113" t="str">
            <v>Yes - EDM and Model</v>
          </cell>
          <cell r="BE113">
            <v>99.5</v>
          </cell>
          <cell r="BF113">
            <v>134</v>
          </cell>
          <cell r="BG113" t="e">
            <v>#N/A</v>
          </cell>
          <cell r="BH113" t="e">
            <v>#N/A</v>
          </cell>
          <cell r="BI113" t="str">
            <v>N/A</v>
          </cell>
          <cell r="BJ113" t="str">
            <v>6mm x 6mm</v>
          </cell>
          <cell r="BK113" t="str">
            <v>-</v>
          </cell>
          <cell r="BL113" t="str">
            <v>-</v>
          </cell>
          <cell r="BM113" t="str">
            <v>-</v>
          </cell>
          <cell r="BN113" t="str">
            <v>-</v>
          </cell>
          <cell r="BO113"/>
          <cell r="BP113" t="str">
            <v>No</v>
          </cell>
          <cell r="BQ113" t="str">
            <v>Unknown</v>
          </cell>
          <cell r="BR113" t="str">
            <v>Unknown</v>
          </cell>
          <cell r="BS113">
            <v>0</v>
          </cell>
          <cell r="BT113">
            <v>0</v>
          </cell>
          <cell r="BU113">
            <v>0</v>
          </cell>
          <cell r="BV113" t="e">
            <v>#N/A</v>
          </cell>
          <cell r="BW113" t="str">
            <v>DUPLICATE?</v>
          </cell>
          <cell r="BX113" t="str">
            <v>DUPLICATE?</v>
          </cell>
          <cell r="BY113" t="str">
            <v>No SOAF</v>
          </cell>
          <cell r="BZ113" t="str">
            <v>No SOAF</v>
          </cell>
          <cell r="CA113">
            <v>292.59622999999999</v>
          </cell>
          <cell r="CB113"/>
          <cell r="CC113" t="str">
            <v>Non priority &gt; 10 spills</v>
          </cell>
          <cell r="CD113" t="str">
            <v>Unlikely - non priority</v>
          </cell>
          <cell r="CE113" t="str">
            <v>No</v>
          </cell>
          <cell r="CF113" t="str">
            <v>No</v>
          </cell>
          <cell r="CG113" t="str">
            <v>No</v>
          </cell>
          <cell r="CH113" t="str">
            <v>No</v>
          </cell>
          <cell r="CI113" t="str">
            <v>No</v>
          </cell>
          <cell r="CK113"/>
          <cell r="CL113" t="str">
            <v>Y</v>
          </cell>
          <cell r="CM113"/>
          <cell r="CN113"/>
          <cell r="CO113" t="str">
            <v>Y</v>
          </cell>
          <cell r="CP113"/>
          <cell r="CS113">
            <v>5.0347222222222223</v>
          </cell>
          <cell r="CT113" t="str">
            <v>not yet calculated</v>
          </cell>
          <cell r="CU113">
            <v>0</v>
          </cell>
          <cell r="CV113" t="e">
            <v>#VALUE!</v>
          </cell>
          <cell r="CW113">
            <v>0</v>
          </cell>
          <cell r="CX113"/>
          <cell r="CY113" t="str">
            <v>Using indicative WB Q95 derived for priority sites</v>
          </cell>
          <cell r="DA113">
            <v>1</v>
          </cell>
          <cell r="DB113">
            <v>0</v>
          </cell>
          <cell r="DC113">
            <v>1</v>
          </cell>
          <cell r="DD113" t="str">
            <v>Belford Burn</v>
          </cell>
          <cell r="DE113">
            <v>10000</v>
          </cell>
          <cell r="DF113"/>
        </row>
        <row r="114">
          <cell r="C114" t="str">
            <v>6NW800692</v>
          </cell>
          <cell r="D114" t="str">
            <v>NU11336803</v>
          </cell>
          <cell r="E114" t="str">
            <v>No - different asset</v>
          </cell>
          <cell r="F114">
            <v>411709.99855846999</v>
          </cell>
          <cell r="G114">
            <v>633885.00156097999</v>
          </cell>
          <cell r="H114" t="str">
            <v>01-D46</v>
          </cell>
          <cell r="I114" t="str">
            <v>Belford</v>
          </cell>
          <cell r="J114">
            <v>81</v>
          </cell>
          <cell r="K114" t="str">
            <v>BELFORD STW</v>
          </cell>
          <cell r="L114" t="str">
            <v>NUMERICAL</v>
          </cell>
          <cell r="M114">
            <v>560</v>
          </cell>
          <cell r="N114" t="str">
            <v>6.95**</v>
          </cell>
          <cell r="O114">
            <v>435</v>
          </cell>
          <cell r="P114" t="str">
            <v>01-D46_Belford STW_DC_03</v>
          </cell>
          <cell r="Q114" t="str">
            <v>221/1034</v>
          </cell>
          <cell r="R114" t="str">
            <v>221/1034</v>
          </cell>
          <cell r="S114" t="str">
            <v>221/1034-02</v>
          </cell>
          <cell r="T114" t="str">
            <v>Storm tank at WwTW</v>
          </cell>
          <cell r="U114" t="str">
            <v>NU1171033885</v>
          </cell>
          <cell r="V114" t="str">
            <v>GB103022076460</v>
          </cell>
          <cell r="W114"/>
          <cell r="X114" t="str">
            <v>No</v>
          </cell>
          <cell r="Y114" t="str">
            <v>No</v>
          </cell>
          <cell r="Z114" t="str">
            <v>No</v>
          </cell>
          <cell r="AA114" t="str">
            <v>No</v>
          </cell>
          <cell r="AB114" t="str">
            <v>Belford Burn from Source to Ross Low</v>
          </cell>
          <cell r="AC114" t="str">
            <v>BELFORD BURN</v>
          </cell>
          <cell r="AD114" t="str">
            <v>Inland</v>
          </cell>
          <cell r="AE114"/>
          <cell r="AF114"/>
          <cell r="AG114" t="str">
            <v>No</v>
          </cell>
          <cell r="AH114" t="str">
            <v>No</v>
          </cell>
          <cell r="AI114" t="str">
            <v>No</v>
          </cell>
          <cell r="AJ114"/>
          <cell r="AK114"/>
          <cell r="AL114"/>
          <cell r="AM114" t="str">
            <v>No</v>
          </cell>
          <cell r="AO114" t="str">
            <v>No</v>
          </cell>
          <cell r="AS114" t="str">
            <v>No</v>
          </cell>
          <cell r="AT114" t="str">
            <v>No</v>
          </cell>
          <cell r="AU114"/>
          <cell r="AV114" t="str">
            <v>No</v>
          </cell>
          <cell r="AW114" t="str">
            <v xml:space="preserve">No </v>
          </cell>
          <cell r="AY114" t="str">
            <v xml:space="preserve">No </v>
          </cell>
          <cell r="BA114" t="str">
            <v>No</v>
          </cell>
          <cell r="BB114" t="str">
            <v>No</v>
          </cell>
          <cell r="BC114" t="str">
            <v>No</v>
          </cell>
          <cell r="BD114" t="str">
            <v>Yes - EDM and Model</v>
          </cell>
          <cell r="BE114">
            <v>83</v>
          </cell>
          <cell r="BF114">
            <v>134</v>
          </cell>
          <cell r="BG114" t="e">
            <v>#N/A</v>
          </cell>
          <cell r="BH114" t="e">
            <v>#N/A</v>
          </cell>
          <cell r="BI114" t="str">
            <v>N/A</v>
          </cell>
          <cell r="BJ114" t="str">
            <v>6mm x 6mm</v>
          </cell>
          <cell r="BK114" t="str">
            <v>-</v>
          </cell>
          <cell r="BL114" t="str">
            <v>-</v>
          </cell>
          <cell r="BM114" t="str">
            <v>-</v>
          </cell>
          <cell r="BN114" t="str">
            <v>-</v>
          </cell>
          <cell r="BO114"/>
          <cell r="BP114" t="str">
            <v>No</v>
          </cell>
          <cell r="BQ114" t="str">
            <v>Unknown</v>
          </cell>
          <cell r="BR114" t="str">
            <v>Unknown</v>
          </cell>
          <cell r="BS114">
            <v>0</v>
          </cell>
          <cell r="BT114">
            <v>0</v>
          </cell>
          <cell r="BU114">
            <v>0</v>
          </cell>
          <cell r="BV114" t="e">
            <v>#N/A</v>
          </cell>
          <cell r="BW114">
            <v>275</v>
          </cell>
          <cell r="BX114">
            <v>397</v>
          </cell>
          <cell r="BY114" t="str">
            <v>No SOAF</v>
          </cell>
          <cell r="BZ114" t="str">
            <v>No SOAF</v>
          </cell>
          <cell r="CA114">
            <v>292.59622999999999</v>
          </cell>
          <cell r="CB114"/>
          <cell r="CC114" t="str">
            <v>Non priority &gt; 10 spills</v>
          </cell>
          <cell r="CD114" t="str">
            <v>Unlikely - non priority</v>
          </cell>
          <cell r="CE114" t="str">
            <v>No</v>
          </cell>
          <cell r="CF114" t="str">
            <v>No</v>
          </cell>
          <cell r="CG114" t="str">
            <v>No</v>
          </cell>
          <cell r="CH114" t="str">
            <v>No</v>
          </cell>
          <cell r="CI114" t="str">
            <v>No</v>
          </cell>
          <cell r="CK114"/>
          <cell r="CL114" t="str">
            <v>Y</v>
          </cell>
          <cell r="CM114"/>
          <cell r="CN114"/>
          <cell r="CO114" t="str">
            <v>Y</v>
          </cell>
          <cell r="CP114"/>
          <cell r="CS114">
            <v>5.0347222222222223</v>
          </cell>
          <cell r="CT114" t="str">
            <v>not yet calculated</v>
          </cell>
          <cell r="CU114">
            <v>0</v>
          </cell>
          <cell r="CV114" t="e">
            <v>#VALUE!</v>
          </cell>
          <cell r="CW114">
            <v>0</v>
          </cell>
          <cell r="CX114"/>
          <cell r="CY114" t="str">
            <v>Using indicative WB Q95 derived for priority sites</v>
          </cell>
          <cell r="DA114">
            <v>1</v>
          </cell>
          <cell r="DB114">
            <v>0</v>
          </cell>
          <cell r="DC114">
            <v>1</v>
          </cell>
          <cell r="DD114" t="str">
            <v>Belford Burn</v>
          </cell>
          <cell r="DE114">
            <v>10000</v>
          </cell>
          <cell r="DF114"/>
        </row>
        <row r="115">
          <cell r="C115" t="str">
            <v>6NW000020</v>
          </cell>
          <cell r="D115" t="str">
            <v>NZ43428001</v>
          </cell>
          <cell r="E115" t="str">
            <v>No</v>
          </cell>
          <cell r="F115">
            <v>443873.99840397999</v>
          </cell>
          <cell r="G115">
            <v>542111.00159521005</v>
          </cell>
          <cell r="H115" t="str">
            <v>08-D03</v>
          </cell>
          <cell r="I115" t="str">
            <v>Easington</v>
          </cell>
          <cell r="J115">
            <v>1362</v>
          </cell>
          <cell r="K115" t="str">
            <v>HORDEN STW</v>
          </cell>
          <cell r="L115" t="str">
            <v>NUMERICAL</v>
          </cell>
          <cell r="M115">
            <v>28361</v>
          </cell>
          <cell r="N115">
            <v>843</v>
          </cell>
          <cell r="O115">
            <v>15208</v>
          </cell>
          <cell r="P115" t="str">
            <v>08-D03_HORDEN STW_DC_18</v>
          </cell>
          <cell r="Q115" t="str">
            <v>#TBC</v>
          </cell>
          <cell r="R115" t="str">
            <v>Permit Anomaly</v>
          </cell>
          <cell r="S115" t="str">
            <v>To be permitted for storm</v>
          </cell>
          <cell r="T115" t="str">
            <v>SO on sewer network</v>
          </cell>
          <cell r="U115" t="str">
            <v>NZ4387442111</v>
          </cell>
          <cell r="V115">
            <v>367</v>
          </cell>
          <cell r="W115"/>
          <cell r="X115" t="str">
            <v>No</v>
          </cell>
          <cell r="Y115" t="str">
            <v>No</v>
          </cell>
          <cell r="Z115" t="str">
            <v>No</v>
          </cell>
          <cell r="AA115" t="str">
            <v>No</v>
          </cell>
          <cell r="AB115"/>
          <cell r="AC115" t="str">
            <v>Unnamed watercourse</v>
          </cell>
          <cell r="AD115" t="str">
            <v>Inland</v>
          </cell>
          <cell r="AE115"/>
          <cell r="AF115"/>
          <cell r="AG115" t="str">
            <v>No</v>
          </cell>
          <cell r="AH115" t="str">
            <v>No</v>
          </cell>
          <cell r="AI115" t="str">
            <v>No</v>
          </cell>
          <cell r="AJ115"/>
          <cell r="AK115"/>
          <cell r="AL115"/>
          <cell r="AM115" t="str">
            <v>No</v>
          </cell>
          <cell r="AO115" t="str">
            <v>No</v>
          </cell>
          <cell r="AS115" t="str">
            <v>No</v>
          </cell>
          <cell r="AT115" t="str">
            <v>No</v>
          </cell>
          <cell r="AU115"/>
          <cell r="AV115" t="str">
            <v>No</v>
          </cell>
          <cell r="AW115" t="str">
            <v xml:space="preserve">No </v>
          </cell>
          <cell r="AY115" t="str">
            <v xml:space="preserve">No </v>
          </cell>
          <cell r="AZ115"/>
          <cell r="BA115" t="str">
            <v>No</v>
          </cell>
          <cell r="BB115" t="str">
            <v>No</v>
          </cell>
          <cell r="BC115" t="str">
            <v>No</v>
          </cell>
          <cell r="BD115" t="str">
            <v>Yes - EDM and Model</v>
          </cell>
          <cell r="BE115">
            <v>18</v>
          </cell>
          <cell r="BF115">
            <v>16</v>
          </cell>
          <cell r="BG115">
            <v>16</v>
          </cell>
          <cell r="BH115" t="str">
            <v>Yes</v>
          </cell>
          <cell r="BI115" t="str">
            <v>N/A</v>
          </cell>
          <cell r="BJ115" t="str">
            <v>Unknown</v>
          </cell>
          <cell r="BK115" t="str">
            <v>No</v>
          </cell>
          <cell r="BL115" t="str">
            <v>-</v>
          </cell>
          <cell r="BM115" t="str">
            <v>-</v>
          </cell>
          <cell r="BN115" t="str">
            <v>Unscreened</v>
          </cell>
          <cell r="BO115"/>
          <cell r="BP115" t="str">
            <v>Yes</v>
          </cell>
          <cell r="BQ115" t="str">
            <v>Unknown</v>
          </cell>
          <cell r="BR115">
            <v>244.2</v>
          </cell>
          <cell r="BS115">
            <v>0</v>
          </cell>
          <cell r="BT115">
            <v>0</v>
          </cell>
          <cell r="BU115">
            <v>0</v>
          </cell>
          <cell r="BV115">
            <v>1621</v>
          </cell>
          <cell r="BW115">
            <v>18</v>
          </cell>
          <cell r="BX115">
            <v>98</v>
          </cell>
          <cell r="BY115" t="str">
            <v>No SOAF</v>
          </cell>
          <cell r="BZ115" t="str">
            <v>No SOAF</v>
          </cell>
          <cell r="CA115">
            <v>29.7577</v>
          </cell>
          <cell r="CB115"/>
          <cell r="CC115" t="str">
            <v>Non priority &gt; 10 spills</v>
          </cell>
          <cell r="CD115" t="str">
            <v>Unlikely - non priority</v>
          </cell>
          <cell r="CE115" t="str">
            <v>No</v>
          </cell>
          <cell r="CF115" t="str">
            <v>No</v>
          </cell>
          <cell r="CG115" t="str">
            <v>No</v>
          </cell>
          <cell r="CH115" t="str">
            <v>No</v>
          </cell>
          <cell r="CI115" t="str">
            <v>No</v>
          </cell>
          <cell r="CK115"/>
          <cell r="CL115" t="str">
            <v>Y</v>
          </cell>
          <cell r="CM115"/>
          <cell r="CN115"/>
          <cell r="CO115" t="str">
            <v>Y</v>
          </cell>
          <cell r="CP115" t="str">
            <v>Y</v>
          </cell>
          <cell r="CS115">
            <v>2.76</v>
          </cell>
          <cell r="CT115" t="str">
            <v>not yet calculated</v>
          </cell>
          <cell r="CU115">
            <v>0</v>
          </cell>
          <cell r="CV115" t="e">
            <v>#VALUE!</v>
          </cell>
          <cell r="CW115">
            <v>0</v>
          </cell>
          <cell r="CX115"/>
          <cell r="CY115" t="str">
            <v>Using indicative WB Q95 derived for priority sites</v>
          </cell>
          <cell r="DA115">
            <v>1</v>
          </cell>
          <cell r="DB115">
            <v>0</v>
          </cell>
          <cell r="DC115">
            <v>1</v>
          </cell>
          <cell r="DD115" t="str">
            <v>Horden Dene nearby trib</v>
          </cell>
          <cell r="DE115">
            <v>10000</v>
          </cell>
          <cell r="DF115"/>
        </row>
        <row r="116">
          <cell r="C116" t="str">
            <v>6NW800287</v>
          </cell>
          <cell r="D116" t="str">
            <v>NZ22315601</v>
          </cell>
          <cell r="E116" t="str">
            <v>No</v>
          </cell>
          <cell r="F116">
            <v>422520.99687978002</v>
          </cell>
          <cell r="G116">
            <v>531681.99686675996</v>
          </cell>
          <cell r="H116" t="str">
            <v>07-D57</v>
          </cell>
          <cell r="I116" t="str">
            <v>Bishop Auckland</v>
          </cell>
          <cell r="J116">
            <v>3355</v>
          </cell>
          <cell r="K116" t="str">
            <v xml:space="preserve">BISHOP AUCKLAND (VINOVIUM) STW </v>
          </cell>
          <cell r="L116" t="str">
            <v>NUMERICAL</v>
          </cell>
          <cell r="M116">
            <v>12960</v>
          </cell>
          <cell r="N116">
            <v>320</v>
          </cell>
          <cell r="O116">
            <v>8743</v>
          </cell>
          <cell r="P116" t="str">
            <v>07-D57_07-D57_DC_18</v>
          </cell>
          <cell r="Q116" t="str">
            <v>243/E/0097</v>
          </cell>
          <cell r="R116" t="str">
            <v>243/E/0097</v>
          </cell>
          <cell r="S116"/>
          <cell r="T116" t="str">
            <v>SO on sewer network</v>
          </cell>
          <cell r="U116" t="str">
            <v>NZ2252131682</v>
          </cell>
          <cell r="V116" t="str">
            <v>GB103024077464</v>
          </cell>
          <cell r="W116"/>
          <cell r="X116" t="str">
            <v>No</v>
          </cell>
          <cell r="Y116" t="str">
            <v>No</v>
          </cell>
          <cell r="Z116" t="str">
            <v>No</v>
          </cell>
          <cell r="AA116" t="str">
            <v>No</v>
          </cell>
          <cell r="AB116" t="str">
            <v>Wear from Gaunless to Browney</v>
          </cell>
          <cell r="AC116" t="str">
            <v>BELL BURN</v>
          </cell>
          <cell r="AD116" t="str">
            <v>Inland</v>
          </cell>
          <cell r="AE116"/>
          <cell r="AF116"/>
          <cell r="AG116" t="str">
            <v>No</v>
          </cell>
          <cell r="AH116" t="str">
            <v>No</v>
          </cell>
          <cell r="AI116" t="str">
            <v>No</v>
          </cell>
          <cell r="AJ116"/>
          <cell r="AK116"/>
          <cell r="AL116"/>
          <cell r="AM116" t="str">
            <v>No</v>
          </cell>
          <cell r="AO116" t="str">
            <v>No</v>
          </cell>
          <cell r="AS116" t="str">
            <v>No</v>
          </cell>
          <cell r="AT116" t="str">
            <v>No</v>
          </cell>
          <cell r="AU116"/>
          <cell r="AV116" t="str">
            <v>No</v>
          </cell>
          <cell r="AW116" t="str">
            <v xml:space="preserve">No </v>
          </cell>
          <cell r="AY116" t="str">
            <v xml:space="preserve">No </v>
          </cell>
          <cell r="BA116" t="str">
            <v>No</v>
          </cell>
          <cell r="BB116" t="str">
            <v>No</v>
          </cell>
          <cell r="BC116" t="str">
            <v>No</v>
          </cell>
          <cell r="BD116" t="str">
            <v>No</v>
          </cell>
          <cell r="BE116">
            <v>6</v>
          </cell>
          <cell r="BF116">
            <v>6</v>
          </cell>
          <cell r="BG116">
            <v>6</v>
          </cell>
          <cell r="BH116" t="str">
            <v>Yes</v>
          </cell>
          <cell r="BI116" t="str">
            <v>N/A</v>
          </cell>
          <cell r="BJ116" t="str">
            <v>No</v>
          </cell>
          <cell r="BK116" t="str">
            <v>No</v>
          </cell>
          <cell r="BL116" t="str">
            <v>-</v>
          </cell>
          <cell r="BM116" t="str">
            <v>-</v>
          </cell>
          <cell r="BN116" t="str">
            <v>Unscreened</v>
          </cell>
          <cell r="BO116"/>
          <cell r="BP116" t="str">
            <v>Yes</v>
          </cell>
          <cell r="BQ116" t="str">
            <v>Unknown</v>
          </cell>
          <cell r="BR116">
            <v>114.5</v>
          </cell>
          <cell r="BS116">
            <v>0</v>
          </cell>
          <cell r="BT116">
            <v>0</v>
          </cell>
          <cell r="BU116">
            <v>0</v>
          </cell>
          <cell r="BV116">
            <v>179</v>
          </cell>
          <cell r="BW116">
            <v>0</v>
          </cell>
          <cell r="BX116">
            <v>3</v>
          </cell>
          <cell r="BY116" t="str">
            <v>No SOAF</v>
          </cell>
          <cell r="BZ116" t="str">
            <v>No SOAF</v>
          </cell>
          <cell r="CA116">
            <v>0</v>
          </cell>
          <cell r="CB116"/>
          <cell r="CC116" t="str">
            <v>Non Priority &lt;10 spills</v>
          </cell>
          <cell r="CD116" t="str">
            <v>No - low prioity &lt;10 spills</v>
          </cell>
          <cell r="CE116" t="str">
            <v>Yes</v>
          </cell>
          <cell r="CF116" t="str">
            <v>Yes</v>
          </cell>
          <cell r="CG116" t="str">
            <v>Yes</v>
          </cell>
          <cell r="CH116" t="str">
            <v>No</v>
          </cell>
          <cell r="CI116" t="str">
            <v>No</v>
          </cell>
          <cell r="CK116"/>
          <cell r="CL116" t="str">
            <v>Y</v>
          </cell>
          <cell r="CM116"/>
          <cell r="CN116"/>
          <cell r="CO116" t="str">
            <v>N (&lt;10 Spills)</v>
          </cell>
          <cell r="CP116" t="str">
            <v>Y</v>
          </cell>
          <cell r="CS116">
            <v>0.61</v>
          </cell>
          <cell r="CT116">
            <v>1.19</v>
          </cell>
          <cell r="CU116">
            <v>1.19</v>
          </cell>
          <cell r="CV116">
            <v>1950.8196721311476</v>
          </cell>
          <cell r="CW116">
            <v>1950.8196721311476</v>
          </cell>
          <cell r="CX116"/>
          <cell r="CY116" t="str">
            <v>Using indicative WB Q95 derived for priority sites</v>
          </cell>
          <cell r="DA116">
            <v>1</v>
          </cell>
          <cell r="DB116" t="str">
            <v>Yes</v>
          </cell>
          <cell r="DC116" t="str">
            <v>Dilution assessment</v>
          </cell>
          <cell r="DD116" t="str">
            <v>Bell Burn</v>
          </cell>
          <cell r="DE116">
            <v>100</v>
          </cell>
          <cell r="DF116"/>
        </row>
        <row r="117">
          <cell r="C117" t="str">
            <v>6NW800701</v>
          </cell>
          <cell r="D117" t="str">
            <v>NY83828901</v>
          </cell>
          <cell r="E117" t="str">
            <v>No</v>
          </cell>
          <cell r="F117">
            <v>383721.99848474999</v>
          </cell>
          <cell r="G117">
            <v>582932.99642074003</v>
          </cell>
          <cell r="H117" t="str">
            <v>03-D35</v>
          </cell>
          <cell r="I117" t="str">
            <v>Bellingham</v>
          </cell>
          <cell r="J117">
            <v>101</v>
          </cell>
          <cell r="K117" t="str">
            <v>BELLINGHAM STW</v>
          </cell>
          <cell r="L117" t="str">
            <v>NUMERICAL</v>
          </cell>
          <cell r="M117">
            <v>346</v>
          </cell>
          <cell r="N117">
            <v>9.6999999999999993</v>
          </cell>
          <cell r="O117">
            <v>224</v>
          </cell>
          <cell r="P117" t="str">
            <v>03-D35_03-D35_DC_01</v>
          </cell>
          <cell r="Q117" t="str">
            <v>231/1086</v>
          </cell>
          <cell r="R117" t="str">
            <v>231/1086</v>
          </cell>
          <cell r="S117" t="str">
            <v>A2</v>
          </cell>
          <cell r="T117" t="str">
            <v>Storm tank at WwTW</v>
          </cell>
          <cell r="U117" t="str">
            <v>NY8372282933</v>
          </cell>
          <cell r="V117" t="str">
            <v>GB103023074960</v>
          </cell>
          <cell r="W117"/>
          <cell r="X117" t="str">
            <v>No</v>
          </cell>
          <cell r="Y117" t="str">
            <v>No</v>
          </cell>
          <cell r="Z117" t="str">
            <v>No</v>
          </cell>
          <cell r="AA117" t="str">
            <v>No</v>
          </cell>
          <cell r="AB117" t="str">
            <v>N Tyne from Tarset Burn to River Rede</v>
          </cell>
          <cell r="AC117" t="str">
            <v>NORTH TYNE</v>
          </cell>
          <cell r="AD117" t="str">
            <v>Inland</v>
          </cell>
          <cell r="AE117"/>
          <cell r="AF117"/>
          <cell r="AG117" t="str">
            <v>No</v>
          </cell>
          <cell r="AH117" t="str">
            <v>No</v>
          </cell>
          <cell r="AI117" t="str">
            <v>No</v>
          </cell>
          <cell r="AJ117"/>
          <cell r="AK117"/>
          <cell r="AL117"/>
          <cell r="AM117" t="str">
            <v>No</v>
          </cell>
          <cell r="AO117" t="str">
            <v>No</v>
          </cell>
          <cell r="AS117" t="str">
            <v>No</v>
          </cell>
          <cell r="AT117" t="str">
            <v>No</v>
          </cell>
          <cell r="AU117"/>
          <cell r="AV117" t="str">
            <v>No</v>
          </cell>
          <cell r="AW117" t="str">
            <v xml:space="preserve">No </v>
          </cell>
          <cell r="AY117" t="str">
            <v xml:space="preserve">No </v>
          </cell>
          <cell r="BA117" t="str">
            <v>No</v>
          </cell>
          <cell r="BB117" t="str">
            <v>No</v>
          </cell>
          <cell r="BC117" t="str">
            <v>No</v>
          </cell>
          <cell r="BD117" t="str">
            <v>Yes - EDM and Model</v>
          </cell>
          <cell r="BE117">
            <v>155.5</v>
          </cell>
          <cell r="BF117">
            <v>119</v>
          </cell>
          <cell r="BG117">
            <v>119</v>
          </cell>
          <cell r="BH117" t="str">
            <v>Yes</v>
          </cell>
          <cell r="BI117" t="str">
            <v>N/A</v>
          </cell>
          <cell r="BJ117" t="str">
            <v>6mm x 6mm</v>
          </cell>
          <cell r="BK117" t="str">
            <v>-</v>
          </cell>
          <cell r="BL117" t="str">
            <v>-</v>
          </cell>
          <cell r="BM117" t="str">
            <v>-</v>
          </cell>
          <cell r="BN117" t="str">
            <v>-</v>
          </cell>
          <cell r="BO117"/>
          <cell r="BP117" t="str">
            <v>No</v>
          </cell>
          <cell r="BQ117" t="str">
            <v>Unknown</v>
          </cell>
          <cell r="BR117" t="str">
            <v>Unknown</v>
          </cell>
          <cell r="BS117">
            <v>0</v>
          </cell>
          <cell r="BT117">
            <v>0</v>
          </cell>
          <cell r="BU117">
            <v>0</v>
          </cell>
          <cell r="BV117">
            <v>16274</v>
          </cell>
          <cell r="BW117">
            <v>494</v>
          </cell>
          <cell r="BX117">
            <v>802</v>
          </cell>
          <cell r="BY117" t="str">
            <v>No SOAF</v>
          </cell>
          <cell r="BZ117" t="str">
            <v>No SOAF</v>
          </cell>
          <cell r="CA117">
            <v>464.67410000000001</v>
          </cell>
          <cell r="CB117"/>
          <cell r="CC117" t="str">
            <v>Non priority &gt; 10 spills</v>
          </cell>
          <cell r="CD117" t="str">
            <v>Unlikely - non priority</v>
          </cell>
          <cell r="CE117" t="str">
            <v>No</v>
          </cell>
          <cell r="CF117" t="str">
            <v>No</v>
          </cell>
          <cell r="CG117" t="str">
            <v>No</v>
          </cell>
          <cell r="CH117" t="str">
            <v>No</v>
          </cell>
          <cell r="CI117" t="str">
            <v>No</v>
          </cell>
          <cell r="CK117"/>
          <cell r="CL117" t="str">
            <v>Y</v>
          </cell>
          <cell r="CM117"/>
          <cell r="CN117"/>
          <cell r="CO117" t="str">
            <v>Y</v>
          </cell>
          <cell r="CP117"/>
          <cell r="CS117">
            <v>2.5925925925925926</v>
          </cell>
          <cell r="CT117" t="str">
            <v>not yet calculated</v>
          </cell>
          <cell r="CU117">
            <v>0</v>
          </cell>
          <cell r="CV117" t="e">
            <v>#VALUE!</v>
          </cell>
          <cell r="CW117">
            <v>0</v>
          </cell>
          <cell r="CX117"/>
          <cell r="CY117" t="str">
            <v>Using indicative WB Q95 derived for priority sites</v>
          </cell>
          <cell r="DA117">
            <v>2</v>
          </cell>
          <cell r="DB117">
            <v>0</v>
          </cell>
          <cell r="DC117">
            <v>2</v>
          </cell>
          <cell r="DD117" t="str">
            <v>Upper North Tyne</v>
          </cell>
          <cell r="DE117">
            <v>12000</v>
          </cell>
          <cell r="DF117"/>
        </row>
        <row r="118">
          <cell r="C118" t="str">
            <v>6NW801630</v>
          </cell>
          <cell r="D118" t="str">
            <v>NY83838005</v>
          </cell>
          <cell r="E118" t="str">
            <v>No</v>
          </cell>
          <cell r="F118">
            <v>383721.99848474999</v>
          </cell>
          <cell r="G118">
            <v>582932.99642074003</v>
          </cell>
          <cell r="H118" t="str">
            <v>03-D35</v>
          </cell>
          <cell r="I118" t="str">
            <v>Bellingham</v>
          </cell>
          <cell r="J118">
            <v>101</v>
          </cell>
          <cell r="K118" t="str">
            <v>BELLINGHAM STW</v>
          </cell>
          <cell r="L118" t="str">
            <v>NUMERICAL</v>
          </cell>
          <cell r="M118">
            <v>346</v>
          </cell>
          <cell r="N118">
            <v>9.6999999999999993</v>
          </cell>
          <cell r="O118">
            <v>224</v>
          </cell>
          <cell r="P118" t="str">
            <v>03-D35_03-D35_DC_01</v>
          </cell>
          <cell r="Q118" t="str">
            <v>231/1086</v>
          </cell>
          <cell r="R118" t="str">
            <v>231/1086</v>
          </cell>
          <cell r="S118" t="str">
            <v>A3</v>
          </cell>
          <cell r="T118" t="str">
            <v>Inlet SO at WwTW</v>
          </cell>
          <cell r="U118" t="str">
            <v>NY8372282933</v>
          </cell>
          <cell r="V118" t="str">
            <v>GB103023074960</v>
          </cell>
          <cell r="W118"/>
          <cell r="X118" t="str">
            <v>No</v>
          </cell>
          <cell r="Y118" t="str">
            <v>No</v>
          </cell>
          <cell r="Z118" t="str">
            <v>No</v>
          </cell>
          <cell r="AA118" t="str">
            <v>No</v>
          </cell>
          <cell r="AB118" t="str">
            <v>N Tyne from Tarset Burn to River Rede</v>
          </cell>
          <cell r="AC118" t="str">
            <v>RIVER NORTH TYNE</v>
          </cell>
          <cell r="AD118" t="str">
            <v>Inland</v>
          </cell>
          <cell r="AE118"/>
          <cell r="AF118"/>
          <cell r="AG118" t="str">
            <v>No</v>
          </cell>
          <cell r="AH118" t="str">
            <v>No</v>
          </cell>
          <cell r="AI118" t="str">
            <v>No</v>
          </cell>
          <cell r="AJ118"/>
          <cell r="AK118"/>
          <cell r="AL118"/>
          <cell r="AM118" t="str">
            <v>No</v>
          </cell>
          <cell r="AO118" t="str">
            <v>No</v>
          </cell>
          <cell r="AS118" t="str">
            <v>No</v>
          </cell>
          <cell r="AT118" t="str">
            <v>No</v>
          </cell>
          <cell r="AU118"/>
          <cell r="AV118" t="str">
            <v>No</v>
          </cell>
          <cell r="AW118" t="str">
            <v xml:space="preserve">No </v>
          </cell>
          <cell r="AY118" t="str">
            <v xml:space="preserve">No </v>
          </cell>
          <cell r="AZ118"/>
          <cell r="BA118" t="str">
            <v>No</v>
          </cell>
          <cell r="BB118" t="str">
            <v>No</v>
          </cell>
          <cell r="BC118" t="str">
            <v>No</v>
          </cell>
          <cell r="BD118" t="str">
            <v>Yes - EDM and Model</v>
          </cell>
          <cell r="BE118">
            <v>39</v>
          </cell>
          <cell r="BF118">
            <v>77</v>
          </cell>
          <cell r="BG118">
            <v>77</v>
          </cell>
          <cell r="BH118" t="str">
            <v>Yes</v>
          </cell>
          <cell r="BI118" t="str">
            <v>N/A</v>
          </cell>
          <cell r="BJ118" t="str">
            <v>6mm x 6mm</v>
          </cell>
          <cell r="BK118" t="str">
            <v>Yes</v>
          </cell>
          <cell r="BL118">
            <v>950</v>
          </cell>
          <cell r="BM118">
            <v>1500</v>
          </cell>
          <cell r="BN118" t="str">
            <v>Static</v>
          </cell>
          <cell r="BO118"/>
          <cell r="BP118" t="str">
            <v>No</v>
          </cell>
          <cell r="BQ118">
            <v>450</v>
          </cell>
          <cell r="BR118">
            <v>113.3</v>
          </cell>
          <cell r="BS118">
            <v>0</v>
          </cell>
          <cell r="BT118">
            <v>0</v>
          </cell>
          <cell r="BU118">
            <v>0</v>
          </cell>
          <cell r="BV118">
            <v>16920</v>
          </cell>
          <cell r="BW118">
            <v>494</v>
          </cell>
          <cell r="BX118">
            <v>896</v>
          </cell>
          <cell r="BY118" t="str">
            <v>No SOAF</v>
          </cell>
          <cell r="BZ118" t="str">
            <v>No SOAF</v>
          </cell>
          <cell r="CA118">
            <v>598.19140000000004</v>
          </cell>
          <cell r="CB118"/>
          <cell r="CC118" t="str">
            <v>Non priority &gt; 10 spills</v>
          </cell>
          <cell r="CD118" t="str">
            <v>Unlikely - non priority</v>
          </cell>
          <cell r="CE118" t="str">
            <v>No</v>
          </cell>
          <cell r="CF118" t="str">
            <v>No</v>
          </cell>
          <cell r="CG118" t="str">
            <v>No</v>
          </cell>
          <cell r="CH118" t="str">
            <v>No</v>
          </cell>
          <cell r="CI118" t="str">
            <v>No</v>
          </cell>
          <cell r="CK118"/>
          <cell r="CL118" t="str">
            <v>Y</v>
          </cell>
          <cell r="CM118"/>
          <cell r="CN118"/>
          <cell r="CO118" t="str">
            <v>Y</v>
          </cell>
          <cell r="CP118"/>
          <cell r="CS118">
            <v>2.42</v>
          </cell>
          <cell r="CT118" t="str">
            <v>not yet calculated</v>
          </cell>
          <cell r="CU118">
            <v>0</v>
          </cell>
          <cell r="CV118" t="e">
            <v>#VALUE!</v>
          </cell>
          <cell r="CW118">
            <v>0</v>
          </cell>
          <cell r="CX118"/>
          <cell r="CY118" t="str">
            <v>Using indicative WB Q95 derived for priority sites</v>
          </cell>
          <cell r="DA118">
            <v>2</v>
          </cell>
          <cell r="DB118">
            <v>0</v>
          </cell>
          <cell r="DC118">
            <v>2</v>
          </cell>
          <cell r="DD118" t="str">
            <v>Upper North Tyne</v>
          </cell>
          <cell r="DE118">
            <v>12000</v>
          </cell>
          <cell r="DF118"/>
        </row>
        <row r="119">
          <cell r="C119" t="str">
            <v>6NW800776</v>
          </cell>
          <cell r="D119" t="str">
            <v>NZ30454101</v>
          </cell>
          <cell r="E119" t="str">
            <v>No</v>
          </cell>
          <cell r="F119">
            <v>430410.00326228997</v>
          </cell>
          <cell r="G119">
            <v>545290.00161591999</v>
          </cell>
          <cell r="H119" t="str">
            <v>07-D35</v>
          </cell>
          <cell r="I119" t="str">
            <v>Carrville &amp; Belmont &amp; Shincliffe</v>
          </cell>
          <cell r="J119">
            <v>674</v>
          </cell>
          <cell r="K119" t="str">
            <v>BELMONT STW</v>
          </cell>
          <cell r="L119" t="str">
            <v>NUMERICAL</v>
          </cell>
          <cell r="M119">
            <v>4320</v>
          </cell>
          <cell r="N119">
            <v>130</v>
          </cell>
          <cell r="O119">
            <v>2122</v>
          </cell>
          <cell r="P119" t="str">
            <v>07-D35_07-D35_</v>
          </cell>
          <cell r="Q119" t="str">
            <v>245/1246</v>
          </cell>
          <cell r="R119" t="str">
            <v>245/1246</v>
          </cell>
          <cell r="S119" t="str">
            <v>245/1246-03</v>
          </cell>
          <cell r="T119" t="str">
            <v>Storm tank at WwTW</v>
          </cell>
          <cell r="U119" t="str">
            <v>NZ3041045290</v>
          </cell>
          <cell r="V119" t="str">
            <v>GB103024077621</v>
          </cell>
          <cell r="W119"/>
          <cell r="X119" t="str">
            <v>No</v>
          </cell>
          <cell r="Y119" t="str">
            <v>Yes</v>
          </cell>
          <cell r="Z119" t="str">
            <v>No</v>
          </cell>
          <cell r="AA119" t="str">
            <v>Yes</v>
          </cell>
          <cell r="AB119" t="str">
            <v>Wear from Croxdale Beck to Lumley Park Burn</v>
          </cell>
          <cell r="AC119" t="str">
            <v>UNNAMED TRIB. OF RIVER WEAR</v>
          </cell>
          <cell r="AD119" t="str">
            <v>Inland</v>
          </cell>
          <cell r="AE119"/>
          <cell r="AF119"/>
          <cell r="AG119" t="str">
            <v>Yes - Confirmed</v>
          </cell>
          <cell r="AH119" t="str">
            <v>Yes</v>
          </cell>
          <cell r="AI119" t="str">
            <v>No</v>
          </cell>
          <cell r="AJ119"/>
          <cell r="AK119"/>
          <cell r="AL119"/>
          <cell r="AM119" t="str">
            <v>No</v>
          </cell>
          <cell r="AO119" t="str">
            <v>No</v>
          </cell>
          <cell r="AS119" t="str">
            <v>No</v>
          </cell>
          <cell r="AT119" t="str">
            <v>No</v>
          </cell>
          <cell r="AU119"/>
          <cell r="AV119" t="str">
            <v>No</v>
          </cell>
          <cell r="AW119" t="str">
            <v xml:space="preserve">No </v>
          </cell>
          <cell r="AY119" t="str">
            <v xml:space="preserve">No </v>
          </cell>
          <cell r="BA119" t="str">
            <v>No</v>
          </cell>
          <cell r="BB119" t="str">
            <v>No</v>
          </cell>
          <cell r="BC119" t="str">
            <v>No</v>
          </cell>
          <cell r="BD119" t="str">
            <v>Yes - EDM only</v>
          </cell>
          <cell r="BE119">
            <v>31</v>
          </cell>
          <cell r="BF119" t="str">
            <v>No Data</v>
          </cell>
          <cell r="BG119" t="e">
            <v>#N/A</v>
          </cell>
          <cell r="BH119" t="e">
            <v>#N/A</v>
          </cell>
          <cell r="BI119" t="str">
            <v>N/A</v>
          </cell>
          <cell r="BJ119" t="str">
            <v>No</v>
          </cell>
          <cell r="BK119" t="str">
            <v>-</v>
          </cell>
          <cell r="BL119" t="str">
            <v>-</v>
          </cell>
          <cell r="BM119" t="str">
            <v>-</v>
          </cell>
          <cell r="BN119" t="str">
            <v>-</v>
          </cell>
          <cell r="BO119"/>
          <cell r="BP119" t="str">
            <v>Yes</v>
          </cell>
          <cell r="BQ119" t="str">
            <v>Unknown</v>
          </cell>
          <cell r="BR119" t="str">
            <v>Unknown</v>
          </cell>
          <cell r="BS119">
            <v>1</v>
          </cell>
          <cell r="BT119">
            <v>0</v>
          </cell>
          <cell r="BU119">
            <v>0</v>
          </cell>
          <cell r="BV119" t="e">
            <v>#N/A</v>
          </cell>
          <cell r="BW119">
            <v>0</v>
          </cell>
          <cell r="BX119">
            <v>0</v>
          </cell>
          <cell r="BY119" t="str">
            <v>No SOAF</v>
          </cell>
          <cell r="BZ119" t="str">
            <v>No SOAF</v>
          </cell>
          <cell r="CA119">
            <v>0</v>
          </cell>
          <cell r="CB119">
            <v>70</v>
          </cell>
          <cell r="CC119" t="str">
            <v>Priority Inland &gt;10 spills</v>
          </cell>
          <cell r="CD119" t="str">
            <v>TBC - need model results</v>
          </cell>
          <cell r="CE119" t="str">
            <v>Yes</v>
          </cell>
          <cell r="CF119" t="str">
            <v>Yes</v>
          </cell>
          <cell r="CG119" t="str">
            <v>Yes</v>
          </cell>
          <cell r="CH119" t="str">
            <v>Yes</v>
          </cell>
          <cell r="CI119" t="str">
            <v>Yes</v>
          </cell>
          <cell r="CJ119" t="str">
            <v>Y</v>
          </cell>
          <cell r="CK119"/>
          <cell r="CL119" t="str">
            <v>Y</v>
          </cell>
          <cell r="CM119"/>
          <cell r="CN119"/>
          <cell r="CO119" t="str">
            <v>Y</v>
          </cell>
          <cell r="CP119" t="str">
            <v>Y</v>
          </cell>
          <cell r="CQ119" t="str">
            <v>Need model results</v>
          </cell>
          <cell r="CR119" t="str">
            <v>RNAG</v>
          </cell>
          <cell r="CS119">
            <v>24.560185185185183</v>
          </cell>
          <cell r="CT119"/>
          <cell r="CU119">
            <v>1.474</v>
          </cell>
          <cell r="CV119" t="str">
            <v>no data</v>
          </cell>
          <cell r="CW119">
            <v>0</v>
          </cell>
          <cell r="CX119" t="str">
            <v>not available</v>
          </cell>
          <cell r="CY119" t="str">
            <v>Scattered urbanised catchment - boundary polygon start at middle</v>
          </cell>
          <cell r="CZ119" t="str">
            <v>Q95 is an indicative value for all priority CSOs in the waterbody</v>
          </cell>
          <cell r="DA119">
            <v>1</v>
          </cell>
          <cell r="DB119">
            <v>0</v>
          </cell>
          <cell r="DC119">
            <v>1</v>
          </cell>
          <cell r="DD119" t="str">
            <v>Wear11 tribs1</v>
          </cell>
          <cell r="DE119">
            <v>10000</v>
          </cell>
          <cell r="DF119"/>
        </row>
        <row r="120">
          <cell r="C120" t="str">
            <v>6NW800274</v>
          </cell>
          <cell r="D120" t="str">
            <v>NZ20852709</v>
          </cell>
          <cell r="E120" t="str">
            <v>No</v>
          </cell>
          <cell r="F120">
            <v>420229.99946705002</v>
          </cell>
          <cell r="G120">
            <v>585839.00458456005</v>
          </cell>
          <cell r="H120" t="str">
            <v>02-D13</v>
          </cell>
          <cell r="I120" t="str">
            <v>Morpeth</v>
          </cell>
          <cell r="J120">
            <v>1211</v>
          </cell>
          <cell r="K120" t="str">
            <v>MORPETH STW</v>
          </cell>
          <cell r="L120" t="str">
            <v>NUMERICAL</v>
          </cell>
          <cell r="M120">
            <v>4400</v>
          </cell>
          <cell r="N120">
            <v>157</v>
          </cell>
          <cell r="O120">
            <v>4213</v>
          </cell>
          <cell r="P120" t="str">
            <v>tbc</v>
          </cell>
          <cell r="Q120" t="str">
            <v>EPRDP3923XT</v>
          </cell>
          <cell r="R120" t="str">
            <v>EPRDP3923XT</v>
          </cell>
          <cell r="S120"/>
          <cell r="T120" t="str">
            <v>Storm discharge at pumping station</v>
          </cell>
          <cell r="U120" t="str">
            <v>NZ2023085839</v>
          </cell>
          <cell r="V120" t="str">
            <v>GB103022077061</v>
          </cell>
          <cell r="W120"/>
          <cell r="X120" t="str">
            <v>No</v>
          </cell>
          <cell r="Y120" t="str">
            <v>No</v>
          </cell>
          <cell r="Z120" t="str">
            <v>No</v>
          </cell>
          <cell r="AA120" t="str">
            <v>No</v>
          </cell>
          <cell r="AB120" t="str">
            <v>Wansbeck from Font to Bothal Burn</v>
          </cell>
          <cell r="AC120" t="str">
            <v>RIVER WANSBECK</v>
          </cell>
          <cell r="AD120" t="str">
            <v>Inland</v>
          </cell>
          <cell r="AE120"/>
          <cell r="AF120"/>
          <cell r="AG120" t="str">
            <v>No</v>
          </cell>
          <cell r="AH120" t="str">
            <v>No</v>
          </cell>
          <cell r="AI120" t="str">
            <v>No</v>
          </cell>
          <cell r="AJ120"/>
          <cell r="AK120"/>
          <cell r="AL120"/>
          <cell r="AM120" t="str">
            <v>No</v>
          </cell>
          <cell r="AO120" t="str">
            <v>No</v>
          </cell>
          <cell r="AS120" t="str">
            <v>No</v>
          </cell>
          <cell r="AT120" t="str">
            <v>No</v>
          </cell>
          <cell r="AU120"/>
          <cell r="AV120" t="str">
            <v>No</v>
          </cell>
          <cell r="AW120" t="str">
            <v xml:space="preserve">No </v>
          </cell>
          <cell r="AY120" t="str">
            <v xml:space="preserve">No </v>
          </cell>
          <cell r="BA120" t="str">
            <v>No</v>
          </cell>
          <cell r="BB120" t="str">
            <v>No</v>
          </cell>
          <cell r="BC120" t="str">
            <v>No</v>
          </cell>
          <cell r="BD120" t="str">
            <v>Yes - EDM only</v>
          </cell>
          <cell r="BE120">
            <v>12</v>
          </cell>
          <cell r="BF120">
            <v>0</v>
          </cell>
          <cell r="BG120" t="e">
            <v>#N/A</v>
          </cell>
          <cell r="BH120" t="e">
            <v>#N/A</v>
          </cell>
          <cell r="BI120" t="str">
            <v>N/A</v>
          </cell>
          <cell r="BJ120">
            <v>6</v>
          </cell>
          <cell r="BK120" t="str">
            <v>-</v>
          </cell>
          <cell r="BL120" t="str">
            <v>-</v>
          </cell>
          <cell r="BM120" t="str">
            <v>-</v>
          </cell>
          <cell r="BN120" t="str">
            <v>-</v>
          </cell>
          <cell r="BO120"/>
          <cell r="BP120" t="str">
            <v>No</v>
          </cell>
          <cell r="BQ120" t="str">
            <v>Unknown</v>
          </cell>
          <cell r="BR120" t="str">
            <v>tbc</v>
          </cell>
          <cell r="BS120">
            <v>0</v>
          </cell>
          <cell r="BT120">
            <v>0</v>
          </cell>
          <cell r="BU120">
            <v>0</v>
          </cell>
          <cell r="BV120" t="e">
            <v>#N/A</v>
          </cell>
          <cell r="BW120">
            <v>0</v>
          </cell>
          <cell r="BX120">
            <v>0</v>
          </cell>
          <cell r="BY120" t="str">
            <v>No SOAF</v>
          </cell>
          <cell r="BZ120" t="str">
            <v>No SOAF</v>
          </cell>
          <cell r="CA120" t="e">
            <v>#N/A</v>
          </cell>
          <cell r="CB120"/>
          <cell r="CC120" t="str">
            <v>Non priority &gt; 10 spills</v>
          </cell>
          <cell r="CD120" t="str">
            <v>Unlikely - non priority</v>
          </cell>
          <cell r="CE120" t="str">
            <v>Yes</v>
          </cell>
          <cell r="CF120" t="str">
            <v>No</v>
          </cell>
          <cell r="CG120" t="str">
            <v>No</v>
          </cell>
          <cell r="CH120" t="str">
            <v>No</v>
          </cell>
          <cell r="CI120" t="str">
            <v>No</v>
          </cell>
          <cell r="CK120"/>
          <cell r="CL120" t="str">
            <v>Y</v>
          </cell>
          <cell r="CM120"/>
          <cell r="CN120"/>
          <cell r="CO120" t="str">
            <v>Y</v>
          </cell>
          <cell r="CP120"/>
          <cell r="CS120"/>
          <cell r="CT120">
            <v>0</v>
          </cell>
          <cell r="CU120">
            <v>0</v>
          </cell>
          <cell r="CV120" t="e">
            <v>#DIV/0!</v>
          </cell>
          <cell r="CW120">
            <v>0</v>
          </cell>
          <cell r="CX120"/>
          <cell r="CY120" t="str">
            <v>Using indicative WB Q95 derived for priority sites</v>
          </cell>
          <cell r="DA120">
            <v>2</v>
          </cell>
          <cell r="DB120">
            <v>0</v>
          </cell>
          <cell r="DC120">
            <v>2</v>
          </cell>
          <cell r="DD120" t="str">
            <v>Wansbeck (+ trib)</v>
          </cell>
          <cell r="DE120">
            <v>12000</v>
          </cell>
          <cell r="DF120"/>
        </row>
        <row r="121">
          <cell r="C121" t="str">
            <v>6NW800918</v>
          </cell>
          <cell r="D121" t="str">
            <v>NZ23616901</v>
          </cell>
          <cell r="E121" t="str">
            <v>No</v>
          </cell>
          <cell r="F121">
            <v>423601.00094329001</v>
          </cell>
          <cell r="G121">
            <v>562076.99638865003</v>
          </cell>
          <cell r="H121" t="str">
            <v>05-D15</v>
          </cell>
          <cell r="I121" t="str">
            <v>Team Valley</v>
          </cell>
          <cell r="J121">
            <v>365</v>
          </cell>
          <cell r="K121" t="str">
            <v>HOWDON STW</v>
          </cell>
          <cell r="L121" t="str">
            <v>NUMERICAL</v>
          </cell>
          <cell r="M121">
            <v>229720</v>
          </cell>
          <cell r="N121">
            <v>4500</v>
          </cell>
          <cell r="O121">
            <v>215905</v>
          </cell>
          <cell r="P121" t="str">
            <v>05-D15_B D-Leg_DC_18</v>
          </cell>
          <cell r="Q121" t="str">
            <v>235/1737</v>
          </cell>
          <cell r="R121" t="str">
            <v>235/1737</v>
          </cell>
          <cell r="S121"/>
          <cell r="T121" t="str">
            <v>SO on sewer network</v>
          </cell>
          <cell r="U121" t="str">
            <v>NZ2360162077</v>
          </cell>
          <cell r="V121" t="str">
            <v>GB510302310200</v>
          </cell>
          <cell r="W121"/>
          <cell r="X121" t="str">
            <v>No</v>
          </cell>
          <cell r="Y121" t="str">
            <v>No</v>
          </cell>
          <cell r="Z121" t="str">
            <v>No</v>
          </cell>
          <cell r="AA121" t="str">
            <v>No</v>
          </cell>
          <cell r="AB121" t="str">
            <v>TYNE</v>
          </cell>
          <cell r="AC121" t="str">
            <v>RIVER TEAM ESTUARINE WATERS</v>
          </cell>
          <cell r="AD121" t="str">
            <v>Estuarine</v>
          </cell>
          <cell r="AE121"/>
          <cell r="AF121"/>
          <cell r="AG121" t="str">
            <v>No</v>
          </cell>
          <cell r="AH121" t="str">
            <v>No</v>
          </cell>
          <cell r="AI121" t="str">
            <v>No</v>
          </cell>
          <cell r="AJ121"/>
          <cell r="AK121"/>
          <cell r="AL121"/>
          <cell r="AM121" t="str">
            <v>No</v>
          </cell>
          <cell r="AO121" t="str">
            <v>No</v>
          </cell>
          <cell r="AS121" t="str">
            <v>No</v>
          </cell>
          <cell r="AT121" t="str">
            <v>No</v>
          </cell>
          <cell r="AU121"/>
          <cell r="AV121" t="str">
            <v>No</v>
          </cell>
          <cell r="AW121" t="str">
            <v xml:space="preserve">No </v>
          </cell>
          <cell r="AY121" t="str">
            <v xml:space="preserve">No </v>
          </cell>
          <cell r="AZ121"/>
          <cell r="BA121" t="str">
            <v>No</v>
          </cell>
          <cell r="BB121" t="str">
            <v>No</v>
          </cell>
          <cell r="BC121" t="str">
            <v>No</v>
          </cell>
          <cell r="BD121" t="str">
            <v>Yes - EDM only</v>
          </cell>
          <cell r="BE121">
            <v>13</v>
          </cell>
          <cell r="BF121">
            <v>1</v>
          </cell>
          <cell r="BG121">
            <v>1</v>
          </cell>
          <cell r="BH121" t="str">
            <v>Yes</v>
          </cell>
          <cell r="BI121" t="str">
            <v>N/A</v>
          </cell>
          <cell r="BJ121" t="str">
            <v>No</v>
          </cell>
          <cell r="BK121" t="str">
            <v>No</v>
          </cell>
          <cell r="BL121" t="str">
            <v>-</v>
          </cell>
          <cell r="BM121" t="str">
            <v>-</v>
          </cell>
          <cell r="BN121" t="str">
            <v>Unscreened</v>
          </cell>
          <cell r="BO121"/>
          <cell r="BP121" t="str">
            <v>Yes</v>
          </cell>
          <cell r="BQ121">
            <v>900</v>
          </cell>
          <cell r="BR121">
            <v>326.89999999999998</v>
          </cell>
          <cell r="BS121">
            <v>0</v>
          </cell>
          <cell r="BT121">
            <v>0</v>
          </cell>
          <cell r="BU121">
            <v>0</v>
          </cell>
          <cell r="BV121">
            <v>23</v>
          </cell>
          <cell r="BW121">
            <v>0</v>
          </cell>
          <cell r="BX121">
            <v>0</v>
          </cell>
          <cell r="BY121" t="str">
            <v>No SOAF</v>
          </cell>
          <cell r="BZ121" t="str">
            <v>No SOAF</v>
          </cell>
          <cell r="CA121">
            <v>0</v>
          </cell>
          <cell r="CB121"/>
          <cell r="CC121" t="str">
            <v>Non priority &gt; 10 spills</v>
          </cell>
          <cell r="CD121" t="str">
            <v>Unlikely - non priority</v>
          </cell>
          <cell r="CE121" t="str">
            <v>No</v>
          </cell>
          <cell r="CF121" t="str">
            <v>No</v>
          </cell>
          <cell r="CG121" t="str">
            <v>No</v>
          </cell>
          <cell r="CH121" t="str">
            <v>No</v>
          </cell>
          <cell r="CI121" t="str">
            <v>No</v>
          </cell>
          <cell r="CK121"/>
          <cell r="CL121" t="str">
            <v>Y</v>
          </cell>
          <cell r="CM121"/>
          <cell r="CN121"/>
          <cell r="CO121" t="str">
            <v>Y</v>
          </cell>
          <cell r="CP121" t="str">
            <v>Y</v>
          </cell>
          <cell r="CS121">
            <v>0.08</v>
          </cell>
          <cell r="CT121">
            <v>5.6890000000000001</v>
          </cell>
          <cell r="CU121">
            <v>5.6890000000000001</v>
          </cell>
          <cell r="CV121">
            <v>71112.5</v>
          </cell>
          <cell r="CW121">
            <v>71112.5</v>
          </cell>
          <cell r="CX121"/>
          <cell r="CY121" t="str">
            <v>Using indicative WB Q95 derived for priority sites</v>
          </cell>
          <cell r="DA121">
            <v>1</v>
          </cell>
          <cell r="DB121" t="str">
            <v>Yes</v>
          </cell>
          <cell r="DC121" t="str">
            <v>Dilution assessment</v>
          </cell>
          <cell r="DD121" t="str">
            <v>Team Wide</v>
          </cell>
          <cell r="DE121">
            <v>100</v>
          </cell>
          <cell r="DF121"/>
        </row>
        <row r="122">
          <cell r="C122" t="str">
            <v>6NW801184</v>
          </cell>
          <cell r="D122" t="str">
            <v>NZ24618111</v>
          </cell>
          <cell r="E122" t="str">
            <v>No</v>
          </cell>
          <cell r="F122">
            <v>424331.99981546</v>
          </cell>
          <cell r="G122">
            <v>560965.00469295995</v>
          </cell>
          <cell r="H122" t="str">
            <v>05-D15</v>
          </cell>
          <cell r="I122" t="str">
            <v>Team Valley</v>
          </cell>
          <cell r="J122">
            <v>365</v>
          </cell>
          <cell r="K122" t="str">
            <v>HOWDON STW</v>
          </cell>
          <cell r="L122" t="str">
            <v>NUMERICAL</v>
          </cell>
          <cell r="M122">
            <v>229720</v>
          </cell>
          <cell r="N122">
            <v>4500</v>
          </cell>
          <cell r="O122">
            <v>215905</v>
          </cell>
          <cell r="P122" t="str">
            <v>05-D17_B D-Leg_DC_18</v>
          </cell>
          <cell r="Q122" t="str">
            <v>235/2009</v>
          </cell>
          <cell r="R122" t="str">
            <v>235/2009</v>
          </cell>
          <cell r="S122"/>
          <cell r="T122" t="str">
            <v>SO on sewer network</v>
          </cell>
          <cell r="U122" t="str">
            <v>NZ2433260965</v>
          </cell>
          <cell r="V122" t="str">
            <v>GB103023075670</v>
          </cell>
          <cell r="W122"/>
          <cell r="X122" t="str">
            <v>No</v>
          </cell>
          <cell r="Y122" t="str">
            <v>No</v>
          </cell>
          <cell r="Z122" t="str">
            <v>No</v>
          </cell>
          <cell r="AA122" t="str">
            <v>No</v>
          </cell>
          <cell r="AB122" t="str">
            <v>Team from Source to Tyne</v>
          </cell>
          <cell r="AC122" t="str">
            <v>TEAM, RIVER</v>
          </cell>
          <cell r="AD122" t="str">
            <v>Inland</v>
          </cell>
          <cell r="AE122"/>
          <cell r="AF122"/>
          <cell r="AG122" t="str">
            <v>No</v>
          </cell>
          <cell r="AH122" t="str">
            <v>No</v>
          </cell>
          <cell r="AI122" t="str">
            <v>No</v>
          </cell>
          <cell r="AJ122"/>
          <cell r="AK122"/>
          <cell r="AL122"/>
          <cell r="AM122" t="str">
            <v>No</v>
          </cell>
          <cell r="AO122" t="str">
            <v>No</v>
          </cell>
          <cell r="AS122" t="str">
            <v>No</v>
          </cell>
          <cell r="AT122" t="str">
            <v>No</v>
          </cell>
          <cell r="AU122"/>
          <cell r="AV122" t="str">
            <v>No</v>
          </cell>
          <cell r="AW122" t="str">
            <v xml:space="preserve">No </v>
          </cell>
          <cell r="AY122" t="str">
            <v xml:space="preserve">No </v>
          </cell>
          <cell r="BA122" t="str">
            <v>No</v>
          </cell>
          <cell r="BB122" t="str">
            <v>No</v>
          </cell>
          <cell r="BC122" t="str">
            <v>No</v>
          </cell>
          <cell r="BD122" t="str">
            <v>No</v>
          </cell>
          <cell r="BE122">
            <v>5</v>
          </cell>
          <cell r="BF122">
            <v>0</v>
          </cell>
          <cell r="BG122" t="e">
            <v>#N/A</v>
          </cell>
          <cell r="BH122" t="e">
            <v>#N/A</v>
          </cell>
          <cell r="BI122" t="str">
            <v>N/A</v>
          </cell>
          <cell r="BJ122" t="str">
            <v>6mm</v>
          </cell>
          <cell r="BK122" t="str">
            <v>Yes</v>
          </cell>
          <cell r="BL122">
            <v>1600</v>
          </cell>
          <cell r="BM122">
            <v>3000</v>
          </cell>
          <cell r="BN122" t="str">
            <v>Unscreened</v>
          </cell>
          <cell r="BO122"/>
          <cell r="BP122" t="str">
            <v>No</v>
          </cell>
          <cell r="BQ122">
            <v>900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 t="e">
            <v>#N/A</v>
          </cell>
          <cell r="BW122">
            <v>0</v>
          </cell>
          <cell r="BX122">
            <v>0</v>
          </cell>
          <cell r="BY122" t="str">
            <v>No SOAF</v>
          </cell>
          <cell r="BZ122" t="str">
            <v>No SOAF</v>
          </cell>
          <cell r="CA122">
            <v>0</v>
          </cell>
          <cell r="CB122"/>
          <cell r="CC122" t="str">
            <v>Non Priority &lt;10 spills</v>
          </cell>
          <cell r="CD122" t="str">
            <v>No - low prioity &lt;10 spills</v>
          </cell>
          <cell r="CE122" t="str">
            <v>No</v>
          </cell>
          <cell r="CF122" t="str">
            <v>No</v>
          </cell>
          <cell r="CG122" t="str">
            <v>No</v>
          </cell>
          <cell r="CH122" t="str">
            <v>No</v>
          </cell>
          <cell r="CI122" t="str">
            <v>No</v>
          </cell>
          <cell r="CK122"/>
          <cell r="CL122" t="str">
            <v>Y</v>
          </cell>
          <cell r="CM122"/>
          <cell r="CN122"/>
          <cell r="CO122" t="str">
            <v>N (&lt;10 Spills)</v>
          </cell>
          <cell r="CP122"/>
          <cell r="CR122" t="str">
            <v>LOW DILUTION</v>
          </cell>
          <cell r="CS122">
            <v>14.2</v>
          </cell>
          <cell r="CT122" t="str">
            <v>not yet calculated</v>
          </cell>
          <cell r="CU122">
            <v>4.9000000000000002E-2</v>
          </cell>
          <cell r="CV122" t="e">
            <v>#VALUE!</v>
          </cell>
          <cell r="CW122">
            <v>3.450704225352113</v>
          </cell>
          <cell r="CX122"/>
          <cell r="CY122" t="str">
            <v>Using indicative WB Q95 derived for priority sites</v>
          </cell>
          <cell r="DA122">
            <v>1</v>
          </cell>
          <cell r="DB122" t="str">
            <v>No</v>
          </cell>
          <cell r="DC122">
            <v>1</v>
          </cell>
          <cell r="DD122" t="str">
            <v>Lower Team and tribs</v>
          </cell>
          <cell r="DE122">
            <v>10000</v>
          </cell>
          <cell r="DF122"/>
        </row>
        <row r="123">
          <cell r="C123" t="str">
            <v>6NW801182</v>
          </cell>
          <cell r="D123" t="str">
            <v>NZ24616007</v>
          </cell>
          <cell r="E123" t="str">
            <v>No</v>
          </cell>
          <cell r="F123">
            <v>424331.99981546</v>
          </cell>
          <cell r="G123">
            <v>560965.00469295995</v>
          </cell>
          <cell r="H123" t="str">
            <v>05-D15</v>
          </cell>
          <cell r="I123" t="str">
            <v>Team Valley</v>
          </cell>
          <cell r="J123">
            <v>365</v>
          </cell>
          <cell r="K123" t="str">
            <v>HOWDON STW</v>
          </cell>
          <cell r="L123" t="str">
            <v>NUMERICAL</v>
          </cell>
          <cell r="M123">
            <v>229720</v>
          </cell>
          <cell r="N123">
            <v>4500</v>
          </cell>
          <cell r="O123">
            <v>215905</v>
          </cell>
          <cell r="P123" t="str">
            <v>05-D17_B D-Leg_DC_18</v>
          </cell>
          <cell r="Q123" t="str">
            <v>235/1894</v>
          </cell>
          <cell r="R123" t="str">
            <v>235/1894</v>
          </cell>
          <cell r="S123"/>
          <cell r="T123" t="str">
            <v>SO on sewer network</v>
          </cell>
          <cell r="U123" t="str">
            <v>NZ2433260965</v>
          </cell>
          <cell r="V123" t="str">
            <v>GB103023075670</v>
          </cell>
          <cell r="W123"/>
          <cell r="X123" t="str">
            <v>No</v>
          </cell>
          <cell r="Y123" t="str">
            <v>No</v>
          </cell>
          <cell r="Z123" t="str">
            <v>No</v>
          </cell>
          <cell r="AA123" t="str">
            <v>No</v>
          </cell>
          <cell r="AB123" t="str">
            <v>Team from Source to Tyne</v>
          </cell>
          <cell r="AC123" t="str">
            <v>TEAM</v>
          </cell>
          <cell r="AD123" t="str">
            <v>Inland</v>
          </cell>
          <cell r="AE123"/>
          <cell r="AF123"/>
          <cell r="AG123" t="str">
            <v>No</v>
          </cell>
          <cell r="AH123" t="str">
            <v>No</v>
          </cell>
          <cell r="AI123" t="str">
            <v>No</v>
          </cell>
          <cell r="AJ123"/>
          <cell r="AK123"/>
          <cell r="AL123"/>
          <cell r="AM123" t="str">
            <v>No</v>
          </cell>
          <cell r="AO123" t="str">
            <v>No</v>
          </cell>
          <cell r="AS123" t="str">
            <v>No</v>
          </cell>
          <cell r="AT123" t="str">
            <v>No</v>
          </cell>
          <cell r="AU123"/>
          <cell r="AV123" t="str">
            <v>No</v>
          </cell>
          <cell r="AW123" t="str">
            <v xml:space="preserve">No </v>
          </cell>
          <cell r="AY123" t="str">
            <v xml:space="preserve">No </v>
          </cell>
          <cell r="AZ123"/>
          <cell r="BA123" t="str">
            <v>No</v>
          </cell>
          <cell r="BB123" t="str">
            <v>No</v>
          </cell>
          <cell r="BC123" t="str">
            <v>No</v>
          </cell>
          <cell r="BD123" t="str">
            <v>Yes - EDM only</v>
          </cell>
          <cell r="BE123">
            <v>38</v>
          </cell>
          <cell r="BF123">
            <v>0</v>
          </cell>
          <cell r="BG123" t="e">
            <v>#N/A</v>
          </cell>
          <cell r="BH123" t="e">
            <v>#N/A</v>
          </cell>
          <cell r="BI123" t="str">
            <v>N/A</v>
          </cell>
          <cell r="BJ123" t="str">
            <v>6mm</v>
          </cell>
          <cell r="BK123" t="str">
            <v>-</v>
          </cell>
          <cell r="BL123" t="str">
            <v>-</v>
          </cell>
          <cell r="BM123" t="str">
            <v>-</v>
          </cell>
          <cell r="BN123" t="str">
            <v>Static</v>
          </cell>
          <cell r="BO123"/>
          <cell r="BP123" t="str">
            <v>No</v>
          </cell>
          <cell r="BQ123">
            <v>1200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 t="e">
            <v>#N/A</v>
          </cell>
          <cell r="BW123">
            <v>0</v>
          </cell>
          <cell r="BX123">
            <v>0</v>
          </cell>
          <cell r="BY123" t="str">
            <v>No SOAF</v>
          </cell>
          <cell r="BZ123" t="str">
            <v>No SOAF</v>
          </cell>
          <cell r="CA123">
            <v>0</v>
          </cell>
          <cell r="CB123"/>
          <cell r="CC123" t="str">
            <v>Non priority &gt; 10 spills</v>
          </cell>
          <cell r="CD123" t="str">
            <v>Unlikely - non priority</v>
          </cell>
          <cell r="CE123" t="str">
            <v>No</v>
          </cell>
          <cell r="CF123" t="str">
            <v>No</v>
          </cell>
          <cell r="CG123" t="str">
            <v>No</v>
          </cell>
          <cell r="CH123" t="str">
            <v>No</v>
          </cell>
          <cell r="CI123" t="str">
            <v>No</v>
          </cell>
          <cell r="CK123"/>
          <cell r="CL123" t="str">
            <v>Y</v>
          </cell>
          <cell r="CM123"/>
          <cell r="CN123"/>
          <cell r="CO123" t="str">
            <v>Y</v>
          </cell>
          <cell r="CP123"/>
          <cell r="CR123" t="str">
            <v>LOW DILUTION</v>
          </cell>
          <cell r="CS123">
            <v>69.78</v>
          </cell>
          <cell r="CT123" t="str">
            <v>not yet calculated</v>
          </cell>
          <cell r="CU123">
            <v>4.9000000000000002E-2</v>
          </cell>
          <cell r="CV123" t="e">
            <v>#VALUE!</v>
          </cell>
          <cell r="CW123">
            <v>0.7022069360848382</v>
          </cell>
          <cell r="CX123"/>
          <cell r="CY123" t="str">
            <v>Using indicative WB Q95 derived for priority sites</v>
          </cell>
          <cell r="DA123">
            <v>1</v>
          </cell>
          <cell r="DB123" t="str">
            <v>No</v>
          </cell>
          <cell r="DC123">
            <v>1</v>
          </cell>
          <cell r="DD123" t="str">
            <v>Lower Team and tribs</v>
          </cell>
          <cell r="DE123">
            <v>10000</v>
          </cell>
          <cell r="DF123"/>
        </row>
        <row r="124">
          <cell r="C124" t="str">
            <v>6NW801372</v>
          </cell>
          <cell r="D124" t="str">
            <v>NZ30650604</v>
          </cell>
          <cell r="E124" t="str">
            <v>No</v>
          </cell>
          <cell r="F124">
            <v>430130.00098730001</v>
          </cell>
          <cell r="G124">
            <v>565599.99793994997</v>
          </cell>
          <cell r="H124" t="str">
            <v>05-D37</v>
          </cell>
          <cell r="I124" t="str">
            <v>Wallsend</v>
          </cell>
          <cell r="J124">
            <v>1248</v>
          </cell>
          <cell r="K124" t="str">
            <v>HOWDON STW</v>
          </cell>
          <cell r="L124" t="str">
            <v>NUMERICAL</v>
          </cell>
          <cell r="M124">
            <v>229720</v>
          </cell>
          <cell r="N124">
            <v>4500</v>
          </cell>
          <cell r="O124">
            <v>215905</v>
          </cell>
          <cell r="P124" t="str">
            <v>05-D37_C-Leg_DC_02</v>
          </cell>
          <cell r="Q124" t="str">
            <v>235/1626</v>
          </cell>
          <cell r="R124" t="str">
            <v>235/1626</v>
          </cell>
          <cell r="S124"/>
          <cell r="T124" t="str">
            <v>SO on sewer network</v>
          </cell>
          <cell r="U124" t="str">
            <v>NZ3013065600</v>
          </cell>
          <cell r="V124" t="str">
            <v>GB510302310200</v>
          </cell>
          <cell r="W124"/>
          <cell r="X124" t="str">
            <v>No</v>
          </cell>
          <cell r="Y124" t="str">
            <v>No</v>
          </cell>
          <cell r="Z124" t="str">
            <v>No</v>
          </cell>
          <cell r="AA124" t="str">
            <v>No</v>
          </cell>
          <cell r="AB124" t="str">
            <v>TYNE</v>
          </cell>
          <cell r="AC124" t="str">
            <v>TYNE ESTUARY</v>
          </cell>
          <cell r="AD124" t="str">
            <v>Estuarine</v>
          </cell>
          <cell r="AE124"/>
          <cell r="AF124"/>
          <cell r="AG124" t="str">
            <v>No</v>
          </cell>
          <cell r="AH124" t="str">
            <v>No</v>
          </cell>
          <cell r="AI124" t="str">
            <v>No</v>
          </cell>
          <cell r="AJ124"/>
          <cell r="AK124"/>
          <cell r="AL124"/>
          <cell r="AM124" t="str">
            <v>No</v>
          </cell>
          <cell r="AO124" t="str">
            <v>No</v>
          </cell>
          <cell r="AS124" t="str">
            <v>No</v>
          </cell>
          <cell r="AT124" t="str">
            <v>No</v>
          </cell>
          <cell r="AU124"/>
          <cell r="AV124" t="str">
            <v>No</v>
          </cell>
          <cell r="AW124" t="str">
            <v xml:space="preserve">No </v>
          </cell>
          <cell r="AY124" t="str">
            <v xml:space="preserve">No </v>
          </cell>
          <cell r="AZ124"/>
          <cell r="BA124" t="str">
            <v>No</v>
          </cell>
          <cell r="BB124" t="str">
            <v>No</v>
          </cell>
          <cell r="BC124" t="str">
            <v>No</v>
          </cell>
          <cell r="BD124" t="str">
            <v>Yes - EDM and Model</v>
          </cell>
          <cell r="BE124">
            <v>11</v>
          </cell>
          <cell r="BF124">
            <v>19</v>
          </cell>
          <cell r="BG124">
            <v>19</v>
          </cell>
          <cell r="BH124" t="str">
            <v>Yes</v>
          </cell>
          <cell r="BI124" t="str">
            <v>N/A</v>
          </cell>
          <cell r="BJ124" t="str">
            <v>Unknown</v>
          </cell>
          <cell r="BK124" t="str">
            <v>No</v>
          </cell>
          <cell r="BL124" t="str">
            <v>-</v>
          </cell>
          <cell r="BM124" t="str">
            <v>-</v>
          </cell>
          <cell r="BN124" t="str">
            <v>Unscreened</v>
          </cell>
          <cell r="BO124"/>
          <cell r="BP124" t="str">
            <v>Yes</v>
          </cell>
          <cell r="BQ124">
            <v>1350</v>
          </cell>
          <cell r="BR124">
            <v>467.5</v>
          </cell>
          <cell r="BS124">
            <v>0</v>
          </cell>
          <cell r="BT124">
            <v>0</v>
          </cell>
          <cell r="BU124">
            <v>0</v>
          </cell>
          <cell r="BV124">
            <v>6331</v>
          </cell>
          <cell r="BW124">
            <v>125</v>
          </cell>
          <cell r="BX124">
            <v>374</v>
          </cell>
          <cell r="BY124" t="str">
            <v>No SOAF</v>
          </cell>
          <cell r="BZ124" t="str">
            <v>No SOAF</v>
          </cell>
          <cell r="CA124">
            <v>153.62049999999999</v>
          </cell>
          <cell r="CB124"/>
          <cell r="CC124" t="str">
            <v>Non priority &gt; 10 spills</v>
          </cell>
          <cell r="CD124" t="str">
            <v>Unlikely - non priority</v>
          </cell>
          <cell r="CE124" t="str">
            <v>Yes</v>
          </cell>
          <cell r="CF124" t="str">
            <v>No</v>
          </cell>
          <cell r="CG124" t="str">
            <v>No</v>
          </cell>
          <cell r="CH124" t="str">
            <v>No</v>
          </cell>
          <cell r="CI124" t="str">
            <v>No</v>
          </cell>
          <cell r="CK124"/>
          <cell r="CL124" t="str">
            <v>Y</v>
          </cell>
          <cell r="CM124"/>
          <cell r="CN124"/>
          <cell r="CO124" t="str">
            <v>Y</v>
          </cell>
          <cell r="CP124" t="str">
            <v>Y</v>
          </cell>
          <cell r="CS124">
            <v>9.1199999999999992</v>
          </cell>
          <cell r="CT124">
            <v>5.6890000000000001</v>
          </cell>
          <cell r="CU124">
            <v>5.6890000000000001</v>
          </cell>
          <cell r="CV124">
            <v>623.79385964912285</v>
          </cell>
          <cell r="CW124">
            <v>623.79385964912285</v>
          </cell>
          <cell r="CX124"/>
          <cell r="CY124" t="str">
            <v>Using indicative WB Q95 derived for priority sites</v>
          </cell>
          <cell r="DA124">
            <v>1</v>
          </cell>
          <cell r="DB124" t="str">
            <v>Yes</v>
          </cell>
          <cell r="DC124" t="str">
            <v>Dilution assessment</v>
          </cell>
          <cell r="DD124" t="str">
            <v>Tyne Wide8</v>
          </cell>
          <cell r="DE124">
            <v>100</v>
          </cell>
          <cell r="DF124"/>
        </row>
        <row r="125">
          <cell r="C125" t="str">
            <v>6NW800955</v>
          </cell>
          <cell r="D125" t="str">
            <v>NZ10507603</v>
          </cell>
          <cell r="E125" t="str">
            <v>No</v>
          </cell>
          <cell r="F125">
            <v>409075.00070648</v>
          </cell>
          <cell r="G125">
            <v>549831.00176815002</v>
          </cell>
          <cell r="H125" t="str">
            <v>04-D02</v>
          </cell>
          <cell r="I125" t="str">
            <v>Consett &amp; Castleside</v>
          </cell>
          <cell r="J125">
            <v>1303</v>
          </cell>
          <cell r="K125" t="str">
            <v>CONSETT STW</v>
          </cell>
          <cell r="L125" t="str">
            <v>NUMERICAL</v>
          </cell>
          <cell r="M125">
            <v>12000</v>
          </cell>
          <cell r="N125">
            <v>391</v>
          </cell>
          <cell r="O125">
            <v>8357</v>
          </cell>
          <cell r="P125" t="str">
            <v>04-D02_CONSETT STW_DC_12</v>
          </cell>
          <cell r="Q125" t="str">
            <v>234/1137</v>
          </cell>
          <cell r="R125" t="str">
            <v>234/1137</v>
          </cell>
          <cell r="S125"/>
          <cell r="T125" t="str">
            <v>SO on sewer network</v>
          </cell>
          <cell r="U125" t="str">
            <v>NZ0907549831</v>
          </cell>
          <cell r="V125" t="str">
            <v>GB103023074790</v>
          </cell>
          <cell r="W125"/>
          <cell r="X125" t="str">
            <v>No</v>
          </cell>
          <cell r="Y125" t="str">
            <v>No</v>
          </cell>
          <cell r="Z125" t="str">
            <v>No</v>
          </cell>
          <cell r="AA125" t="str">
            <v>No</v>
          </cell>
          <cell r="AB125" t="str">
            <v>Derwent from Burnhope Burn to River Tyne</v>
          </cell>
          <cell r="AC125" t="str">
            <v>UNNAMED TRIB OF DENE BURN</v>
          </cell>
          <cell r="AD125" t="str">
            <v>Inland</v>
          </cell>
          <cell r="AE125"/>
          <cell r="AF125"/>
          <cell r="AG125" t="str">
            <v>No</v>
          </cell>
          <cell r="AH125" t="str">
            <v>No</v>
          </cell>
          <cell r="AI125" t="str">
            <v>No</v>
          </cell>
          <cell r="AJ125"/>
          <cell r="AK125"/>
          <cell r="AL125"/>
          <cell r="AM125" t="str">
            <v>No</v>
          </cell>
          <cell r="AO125" t="str">
            <v>No</v>
          </cell>
          <cell r="AS125" t="str">
            <v>No</v>
          </cell>
          <cell r="AT125" t="str">
            <v>No</v>
          </cell>
          <cell r="AU125"/>
          <cell r="AV125" t="str">
            <v>No</v>
          </cell>
          <cell r="AW125" t="str">
            <v xml:space="preserve">No </v>
          </cell>
          <cell r="AY125" t="str">
            <v xml:space="preserve">No </v>
          </cell>
          <cell r="AZ125"/>
          <cell r="BA125" t="str">
            <v>No</v>
          </cell>
          <cell r="BB125" t="str">
            <v>No</v>
          </cell>
          <cell r="BC125" t="str">
            <v>No</v>
          </cell>
          <cell r="BD125" t="str">
            <v>Yes - EDM only</v>
          </cell>
          <cell r="BE125">
            <v>18</v>
          </cell>
          <cell r="BF125">
            <v>7</v>
          </cell>
          <cell r="BG125">
            <v>7</v>
          </cell>
          <cell r="BH125" t="str">
            <v>Yes</v>
          </cell>
          <cell r="BI125" t="str">
            <v>N/A</v>
          </cell>
          <cell r="BJ125" t="str">
            <v>6mm</v>
          </cell>
          <cell r="BK125" t="str">
            <v>Yes</v>
          </cell>
          <cell r="BL125">
            <v>1300</v>
          </cell>
          <cell r="BM125">
            <v>1200</v>
          </cell>
          <cell r="BN125" t="str">
            <v>Static</v>
          </cell>
          <cell r="BO125"/>
          <cell r="BP125" t="str">
            <v>No</v>
          </cell>
          <cell r="BQ125">
            <v>375</v>
          </cell>
          <cell r="BR125">
            <v>263.8</v>
          </cell>
          <cell r="BS125">
            <v>0</v>
          </cell>
          <cell r="BT125">
            <v>0</v>
          </cell>
          <cell r="BU125">
            <v>0</v>
          </cell>
          <cell r="BV125">
            <v>339</v>
          </cell>
          <cell r="BW125">
            <v>0</v>
          </cell>
          <cell r="BX125">
            <v>2</v>
          </cell>
          <cell r="BY125" t="str">
            <v>No SOAF</v>
          </cell>
          <cell r="BZ125" t="str">
            <v>No SOAF</v>
          </cell>
          <cell r="CA125">
            <v>3.7368999999999999</v>
          </cell>
          <cell r="CB125"/>
          <cell r="CC125" t="str">
            <v>Non priority &gt; 10 spills</v>
          </cell>
          <cell r="CD125" t="str">
            <v>Unlikely - non priority</v>
          </cell>
          <cell r="CE125" t="str">
            <v>No</v>
          </cell>
          <cell r="CF125" t="str">
            <v>No</v>
          </cell>
          <cell r="CG125" t="str">
            <v>No</v>
          </cell>
          <cell r="CH125" t="str">
            <v>No</v>
          </cell>
          <cell r="CI125" t="str">
            <v>No</v>
          </cell>
          <cell r="CK125"/>
          <cell r="CL125" t="str">
            <v>Y</v>
          </cell>
          <cell r="CM125"/>
          <cell r="CN125"/>
          <cell r="CO125" t="str">
            <v>Y</v>
          </cell>
          <cell r="CP125"/>
          <cell r="CS125">
            <v>2.4700000000000002</v>
          </cell>
          <cell r="CT125">
            <v>0.42599999999999999</v>
          </cell>
          <cell r="CU125">
            <v>0.42599999999999999</v>
          </cell>
          <cell r="CV125">
            <v>172.46963562753035</v>
          </cell>
          <cell r="CW125">
            <v>172.46963562753035</v>
          </cell>
          <cell r="CX125"/>
          <cell r="CY125" t="str">
            <v>Using indicative WB Q95 derived for priority sites</v>
          </cell>
          <cell r="DA125">
            <v>1</v>
          </cell>
          <cell r="DB125" t="str">
            <v>Yes</v>
          </cell>
          <cell r="DC125" t="str">
            <v>Dilution assessment</v>
          </cell>
          <cell r="DD125" t="str">
            <v>Dene Burn</v>
          </cell>
          <cell r="DE125">
            <v>100</v>
          </cell>
          <cell r="DF125"/>
        </row>
        <row r="126">
          <cell r="C126" t="str">
            <v>6NW800845</v>
          </cell>
          <cell r="D126" t="str">
            <v>NU00523600</v>
          </cell>
          <cell r="E126" t="str">
            <v>No</v>
          </cell>
          <cell r="F126">
            <v>400389.99963514</v>
          </cell>
          <cell r="G126">
            <v>652659.99727437005</v>
          </cell>
          <cell r="H126" t="str">
            <v>01-D35</v>
          </cell>
          <cell r="I126" t="str">
            <v>Berwick</v>
          </cell>
          <cell r="J126">
            <v>1331</v>
          </cell>
          <cell r="K126" t="str">
            <v>BERWICK STW</v>
          </cell>
          <cell r="L126" t="str">
            <v>NUMERICAL</v>
          </cell>
          <cell r="M126">
            <v>8100</v>
          </cell>
          <cell r="N126">
            <v>163</v>
          </cell>
          <cell r="O126">
            <v>5251</v>
          </cell>
          <cell r="P126" t="str">
            <v>01-D35_01-D35_DC_04</v>
          </cell>
          <cell r="Q126" t="str">
            <v>210/1329</v>
          </cell>
          <cell r="R126" t="str">
            <v>210/1329</v>
          </cell>
          <cell r="S126" t="str">
            <v>210/1329-01</v>
          </cell>
          <cell r="T126" t="str">
            <v>Storm discharge at pumping station</v>
          </cell>
          <cell r="U126" t="str">
            <v>NU0039052660</v>
          </cell>
          <cell r="V126" t="str">
            <v>GB510202110000</v>
          </cell>
          <cell r="W126"/>
          <cell r="X126" t="str">
            <v>No</v>
          </cell>
          <cell r="Y126" t="str">
            <v>Yes</v>
          </cell>
          <cell r="Z126" t="str">
            <v>No</v>
          </cell>
          <cell r="AA126" t="str">
            <v>Yes</v>
          </cell>
          <cell r="AB126" t="str">
            <v>TWEED</v>
          </cell>
          <cell r="AC126" t="str">
            <v>RIVER TWEED (SALINE ESTUARY)</v>
          </cell>
          <cell r="AD126" t="str">
            <v>Estuarine</v>
          </cell>
          <cell r="AE126"/>
          <cell r="AF126" t="str">
            <v>Spittal</v>
          </cell>
          <cell r="AG126" t="str">
            <v>No</v>
          </cell>
          <cell r="AH126" t="str">
            <v>No</v>
          </cell>
          <cell r="AI126" t="str">
            <v>No</v>
          </cell>
          <cell r="AJ126"/>
          <cell r="AK126"/>
          <cell r="AL126"/>
          <cell r="AM126" t="str">
            <v>Yes</v>
          </cell>
          <cell r="AN126" t="str">
            <v>Tweed Catchment Rivers - England: Lower Tweed and Whiteadder, Fluvial</v>
          </cell>
          <cell r="AO126" t="str">
            <v>Yes</v>
          </cell>
          <cell r="AP126" t="str">
            <v>Tweed Estuary</v>
          </cell>
          <cell r="AS126" t="str">
            <v>No</v>
          </cell>
          <cell r="AT126" t="str">
            <v>No</v>
          </cell>
          <cell r="AU126"/>
          <cell r="AV126" t="str">
            <v>No</v>
          </cell>
          <cell r="AW126" t="str">
            <v xml:space="preserve">No </v>
          </cell>
          <cell r="AY126" t="str">
            <v>Yes</v>
          </cell>
          <cell r="AZ126" t="str">
            <v>Spittal</v>
          </cell>
          <cell r="BA126" t="str">
            <v>No</v>
          </cell>
          <cell r="BB126" t="str">
            <v>No</v>
          </cell>
          <cell r="BC126" t="str">
            <v>Yes</v>
          </cell>
          <cell r="BD126" t="str">
            <v>No</v>
          </cell>
          <cell r="BE126">
            <v>6</v>
          </cell>
          <cell r="BF126">
            <v>0</v>
          </cell>
          <cell r="BG126" t="e">
            <v>#N/A</v>
          </cell>
          <cell r="BH126" t="e">
            <v>#N/A</v>
          </cell>
          <cell r="BI126">
            <v>2</v>
          </cell>
          <cell r="BJ126" t="str">
            <v>No</v>
          </cell>
          <cell r="BK126" t="str">
            <v>No</v>
          </cell>
          <cell r="BL126" t="str">
            <v>-</v>
          </cell>
          <cell r="BM126" t="str">
            <v>-</v>
          </cell>
          <cell r="BN126" t="str">
            <v>Unscreened</v>
          </cell>
          <cell r="BO126"/>
          <cell r="BP126" t="str">
            <v>Yes</v>
          </cell>
          <cell r="BQ126">
            <v>150</v>
          </cell>
          <cell r="BR126">
            <v>0</v>
          </cell>
          <cell r="BS126">
            <v>3</v>
          </cell>
          <cell r="BT126">
            <v>1</v>
          </cell>
          <cell r="BU126">
            <v>0</v>
          </cell>
          <cell r="BV126" t="str">
            <v>Zero spills</v>
          </cell>
          <cell r="BW126">
            <v>0</v>
          </cell>
          <cell r="BX126">
            <v>0</v>
          </cell>
          <cell r="BY126" t="str">
            <v>No SOAF</v>
          </cell>
          <cell r="BZ126" t="str">
            <v>No SOAF</v>
          </cell>
          <cell r="CA126">
            <v>0</v>
          </cell>
          <cell r="CB126">
            <v>10</v>
          </cell>
          <cell r="CC126" t="str">
            <v>BW 1km &gt;= 2 spills</v>
          </cell>
          <cell r="CD126" t="str">
            <v>TBC - zero storage from model</v>
          </cell>
          <cell r="CE126" t="str">
            <v>No</v>
          </cell>
          <cell r="CF126" t="str">
            <v>Yes - BW</v>
          </cell>
          <cell r="CG126" t="str">
            <v>Yes - BW</v>
          </cell>
          <cell r="CH126" t="str">
            <v>Yes</v>
          </cell>
          <cell r="CI126" t="str">
            <v>Yes</v>
          </cell>
          <cell r="CJ126" t="str">
            <v>Y BW</v>
          </cell>
          <cell r="CK126"/>
          <cell r="CL126" t="str">
            <v>Y</v>
          </cell>
          <cell r="CM126"/>
          <cell r="CN126" t="str">
            <v>Y</v>
          </cell>
          <cell r="CO126" t="str">
            <v>N (&lt;10 Spills)</v>
          </cell>
          <cell r="CP126" t="str">
            <v>Y</v>
          </cell>
          <cell r="CQ126" t="str">
            <v>Need to review/enhance model</v>
          </cell>
          <cell r="CS126">
            <v>0.03</v>
          </cell>
          <cell r="CT126">
            <v>16.21</v>
          </cell>
          <cell r="CU126">
            <v>16.21</v>
          </cell>
          <cell r="CV126">
            <v>540333.33333333337</v>
          </cell>
          <cell r="CW126">
            <v>540333.33333333337</v>
          </cell>
          <cell r="CX126"/>
          <cell r="CY126" t="str">
            <v>Using indicative WB Q95 derived for priority sites</v>
          </cell>
          <cell r="DA126">
            <v>1</v>
          </cell>
          <cell r="DB126" t="str">
            <v>Yes</v>
          </cell>
          <cell r="DC126" t="str">
            <v>Dilution assessment</v>
          </cell>
          <cell r="DD126" t="str">
            <v>Tweed</v>
          </cell>
          <cell r="DE126">
            <v>100</v>
          </cell>
          <cell r="DF126"/>
        </row>
        <row r="127">
          <cell r="C127" t="str">
            <v>6NW800459</v>
          </cell>
          <cell r="D127" t="str">
            <v>NU00541104</v>
          </cell>
          <cell r="E127" t="str">
            <v>No</v>
          </cell>
          <cell r="F127">
            <v>400309.99780727999</v>
          </cell>
          <cell r="G127">
            <v>654259.99927856005</v>
          </cell>
          <cell r="H127" t="str">
            <v>01-D35</v>
          </cell>
          <cell r="I127" t="str">
            <v>Berwick</v>
          </cell>
          <cell r="J127">
            <v>1331</v>
          </cell>
          <cell r="K127" t="str">
            <v>BERWICK STW</v>
          </cell>
          <cell r="L127" t="str">
            <v>NUMERICAL</v>
          </cell>
          <cell r="M127">
            <v>8100</v>
          </cell>
          <cell r="N127">
            <v>163</v>
          </cell>
          <cell r="O127">
            <v>5251</v>
          </cell>
          <cell r="P127" t="str">
            <v>tbc</v>
          </cell>
          <cell r="Q127" t="str">
            <v>210/1351</v>
          </cell>
          <cell r="R127" t="str">
            <v>210/1351</v>
          </cell>
          <cell r="S127" t="str">
            <v>210/1351-01</v>
          </cell>
          <cell r="T127" t="str">
            <v>Storm discharge at pumping station</v>
          </cell>
          <cell r="U127" t="str">
            <v>NU0031054260</v>
          </cell>
          <cell r="V127" t="str">
            <v>GB650301440000</v>
          </cell>
          <cell r="W127"/>
          <cell r="X127" t="str">
            <v>No</v>
          </cell>
          <cell r="Y127" t="str">
            <v>No</v>
          </cell>
          <cell r="Z127" t="str">
            <v>No</v>
          </cell>
          <cell r="AA127" t="str">
            <v>No</v>
          </cell>
          <cell r="AB127" t="str">
            <v>Northumberland North</v>
          </cell>
          <cell r="AC127" t="str">
            <v>NORTH SEA</v>
          </cell>
          <cell r="AD127" t="str">
            <v>Coastal</v>
          </cell>
          <cell r="AE127"/>
          <cell r="AF127"/>
          <cell r="AG127" t="str">
            <v>No</v>
          </cell>
          <cell r="AH127" t="str">
            <v>No</v>
          </cell>
          <cell r="AI127" t="str">
            <v>No</v>
          </cell>
          <cell r="AJ127"/>
          <cell r="AK127"/>
          <cell r="AL127"/>
          <cell r="AM127" t="str">
            <v>Yes</v>
          </cell>
          <cell r="AN127" t="str">
            <v>Northumberland Shore, Coastal</v>
          </cell>
          <cell r="AO127" t="str">
            <v>Yes</v>
          </cell>
          <cell r="AP127" t="str">
            <v>Berwickshire &amp; North Northumberland Coast</v>
          </cell>
          <cell r="AS127" t="str">
            <v>No</v>
          </cell>
          <cell r="AT127" t="str">
            <v>No</v>
          </cell>
          <cell r="AU127"/>
          <cell r="AV127" t="str">
            <v>No</v>
          </cell>
          <cell r="AW127" t="str">
            <v xml:space="preserve">No </v>
          </cell>
          <cell r="AY127" t="str">
            <v xml:space="preserve">No </v>
          </cell>
          <cell r="BA127" t="str">
            <v>No</v>
          </cell>
          <cell r="BB127" t="str">
            <v>No</v>
          </cell>
          <cell r="BC127" t="str">
            <v>No</v>
          </cell>
          <cell r="BD127" t="str">
            <v>Yes - EDM only</v>
          </cell>
          <cell r="BE127">
            <v>79</v>
          </cell>
          <cell r="BF127">
            <v>0</v>
          </cell>
          <cell r="BG127" t="e">
            <v>#N/A</v>
          </cell>
          <cell r="BH127" t="e">
            <v>#N/A</v>
          </cell>
          <cell r="BI127" t="str">
            <v>N/A</v>
          </cell>
          <cell r="BJ127" t="str">
            <v>No</v>
          </cell>
          <cell r="BK127" t="str">
            <v>-</v>
          </cell>
          <cell r="BL127" t="str">
            <v>-</v>
          </cell>
          <cell r="BM127" t="str">
            <v>-</v>
          </cell>
          <cell r="BN127" t="str">
            <v>-</v>
          </cell>
          <cell r="BO127"/>
          <cell r="BP127" t="str">
            <v>Yes</v>
          </cell>
          <cell r="BQ127" t="str">
            <v>Unknown</v>
          </cell>
          <cell r="BR127" t="str">
            <v>tbc</v>
          </cell>
          <cell r="BS127">
            <v>2</v>
          </cell>
          <cell r="BT127">
            <v>0</v>
          </cell>
          <cell r="BU127">
            <v>1</v>
          </cell>
          <cell r="BV127" t="e">
            <v>#N/A</v>
          </cell>
          <cell r="BW127">
            <v>0</v>
          </cell>
          <cell r="BX127">
            <v>0</v>
          </cell>
          <cell r="BY127" t="str">
            <v>No SOAF</v>
          </cell>
          <cell r="BZ127" t="str">
            <v>No SOAF</v>
          </cell>
          <cell r="CA127" t="e">
            <v>#N/A</v>
          </cell>
          <cell r="CB127"/>
          <cell r="CC127" t="str">
            <v>Coastal &gt;1km from BW</v>
          </cell>
          <cell r="CD127" t="str">
            <v>No - lower priority coastal?</v>
          </cell>
          <cell r="CE127" t="str">
            <v>No</v>
          </cell>
          <cell r="CF127" t="str">
            <v>Yes - BW</v>
          </cell>
          <cell r="CG127" t="str">
            <v>Yes - BW</v>
          </cell>
          <cell r="CH127" t="str">
            <v>No</v>
          </cell>
          <cell r="CI127" t="str">
            <v>No</v>
          </cell>
          <cell r="CK127"/>
          <cell r="CL127"/>
          <cell r="CM127"/>
          <cell r="CN127"/>
          <cell r="CO127" t="str">
            <v>? (Coastal)</v>
          </cell>
          <cell r="CP127" t="str">
            <v>(Y)</v>
          </cell>
          <cell r="CS127"/>
          <cell r="CT127" t="str">
            <v>not yet calculated</v>
          </cell>
          <cell r="CU127">
            <v>0</v>
          </cell>
          <cell r="CV127" t="e">
            <v>#VALUE!</v>
          </cell>
          <cell r="CW127">
            <v>0</v>
          </cell>
          <cell r="CX127"/>
          <cell r="CY127" t="str">
            <v>Using indicative WB Q95 derived for priority sites</v>
          </cell>
          <cell r="DA127" t="str">
            <v>Coastal</v>
          </cell>
          <cell r="DB127">
            <v>0</v>
          </cell>
          <cell r="DC127" t="str">
            <v>Coastal</v>
          </cell>
          <cell r="DD127" t="str">
            <v>N/A Coastal</v>
          </cell>
          <cell r="DE127">
            <v>0</v>
          </cell>
          <cell r="DF127"/>
        </row>
        <row r="128">
          <cell r="C128" t="str">
            <v>6NW800687</v>
          </cell>
          <cell r="D128" t="str">
            <v>NT98522500</v>
          </cell>
          <cell r="E128" t="str">
            <v>No</v>
          </cell>
          <cell r="F128">
            <v>398000.00377377</v>
          </cell>
          <cell r="G128">
            <v>652449.99738621002</v>
          </cell>
          <cell r="H128" t="str">
            <v>01-D35</v>
          </cell>
          <cell r="I128" t="str">
            <v>Berwick</v>
          </cell>
          <cell r="J128">
            <v>1331</v>
          </cell>
          <cell r="K128" t="str">
            <v>BERWICK STW</v>
          </cell>
          <cell r="L128" t="str">
            <v>NUMERICAL</v>
          </cell>
          <cell r="M128">
            <v>8100</v>
          </cell>
          <cell r="N128">
            <v>163</v>
          </cell>
          <cell r="O128">
            <v>5251</v>
          </cell>
          <cell r="P128" t="str">
            <v>01-D35_01-D35_DC_01</v>
          </cell>
          <cell r="Q128" t="str">
            <v>210/1273</v>
          </cell>
          <cell r="R128" t="str">
            <v>210/1273</v>
          </cell>
          <cell r="S128" t="str">
            <v>A2</v>
          </cell>
          <cell r="T128" t="str">
            <v>Storm tank at WwTW</v>
          </cell>
          <cell r="U128" t="str">
            <v>NT9800052450</v>
          </cell>
          <cell r="V128" t="str">
            <v>GB510202110000</v>
          </cell>
          <cell r="W128"/>
          <cell r="X128" t="str">
            <v>No</v>
          </cell>
          <cell r="Y128" t="str">
            <v>Yes</v>
          </cell>
          <cell r="Z128" t="str">
            <v>No</v>
          </cell>
          <cell r="AA128" t="str">
            <v>Yes</v>
          </cell>
          <cell r="AB128" t="str">
            <v>TWEED</v>
          </cell>
          <cell r="AC128" t="str">
            <v>RIVER TWEED (SALINE ESTUARY)</v>
          </cell>
          <cell r="AD128" t="str">
            <v>Estuarine</v>
          </cell>
          <cell r="AE128"/>
          <cell r="AF128" t="str">
            <v>Spittal</v>
          </cell>
          <cell r="AG128" t="str">
            <v>No</v>
          </cell>
          <cell r="AH128" t="str">
            <v>No</v>
          </cell>
          <cell r="AI128" t="str">
            <v>No</v>
          </cell>
          <cell r="AJ128"/>
          <cell r="AK128"/>
          <cell r="AL128"/>
          <cell r="AM128" t="str">
            <v>Yes</v>
          </cell>
          <cell r="AN128" t="str">
            <v>Tweed Catchment Rivers - England: Lower Tweed and Whiteadder, Fluvial</v>
          </cell>
          <cell r="AO128" t="str">
            <v>Yes</v>
          </cell>
          <cell r="AP128" t="str">
            <v>Tweed Estuary</v>
          </cell>
          <cell r="AS128" t="str">
            <v>No</v>
          </cell>
          <cell r="AT128" t="str">
            <v>No</v>
          </cell>
          <cell r="AU128"/>
          <cell r="AV128" t="str">
            <v>No</v>
          </cell>
          <cell r="AW128" t="str">
            <v xml:space="preserve">No </v>
          </cell>
          <cell r="AY128" t="str">
            <v xml:space="preserve">No </v>
          </cell>
          <cell r="BA128" t="str">
            <v>No</v>
          </cell>
          <cell r="BB128" t="str">
            <v>Yes</v>
          </cell>
          <cell r="BC128" t="str">
            <v>No</v>
          </cell>
          <cell r="BD128" t="str">
            <v>Yes - EDM and Model</v>
          </cell>
          <cell r="BE128">
            <v>24.333333333333332</v>
          </cell>
          <cell r="BF128">
            <v>73</v>
          </cell>
          <cell r="BG128">
            <v>23</v>
          </cell>
          <cell r="BH128" t="str">
            <v>No</v>
          </cell>
          <cell r="BI128" t="str">
            <v>N/A</v>
          </cell>
          <cell r="BJ128" t="str">
            <v>6mm x 6mm
(6mm in one dimesion)</v>
          </cell>
          <cell r="BK128" t="str">
            <v>-</v>
          </cell>
          <cell r="BL128" t="str">
            <v>-</v>
          </cell>
          <cell r="BM128" t="str">
            <v>-</v>
          </cell>
          <cell r="BN128" t="str">
            <v>-</v>
          </cell>
          <cell r="BO128"/>
          <cell r="BP128" t="str">
            <v>No</v>
          </cell>
          <cell r="BQ128" t="str">
            <v>Unknown</v>
          </cell>
          <cell r="BR128" t="str">
            <v>Unknown</v>
          </cell>
          <cell r="BS128">
            <v>2</v>
          </cell>
          <cell r="BT128">
            <v>0</v>
          </cell>
          <cell r="BU128">
            <v>0</v>
          </cell>
          <cell r="BV128">
            <v>148211</v>
          </cell>
          <cell r="BW128">
            <v>4942</v>
          </cell>
          <cell r="BX128">
            <v>6242</v>
          </cell>
          <cell r="BY128" t="str">
            <v>No SOAF</v>
          </cell>
          <cell r="BZ128" t="str">
            <v>No SOAF</v>
          </cell>
          <cell r="CA128">
            <v>4955.12</v>
          </cell>
          <cell r="CB128"/>
          <cell r="CC128" t="str">
            <v>Priority Inland &gt;10 spills</v>
          </cell>
          <cell r="CD128" t="str">
            <v>POTENTIAL PR24 &gt;1000m^3</v>
          </cell>
          <cell r="CE128" t="str">
            <v>No</v>
          </cell>
          <cell r="CF128" t="str">
            <v>Yes - BW</v>
          </cell>
          <cell r="CG128" t="str">
            <v>Yes - BW</v>
          </cell>
          <cell r="CH128" t="str">
            <v>Yes</v>
          </cell>
          <cell r="CI128" t="str">
            <v>Yes</v>
          </cell>
          <cell r="CJ128" t="str">
            <v>Y BW</v>
          </cell>
          <cell r="CK128"/>
          <cell r="CL128" t="str">
            <v>Y</v>
          </cell>
          <cell r="CM128"/>
          <cell r="CN128" t="str">
            <v>Y Added</v>
          </cell>
          <cell r="CO128" t="str">
            <v>Y</v>
          </cell>
          <cell r="CP128"/>
          <cell r="CQ128" t="str">
            <v>DWMP storage &gt; 1000m^3</v>
          </cell>
          <cell r="CR128" t="str">
            <v>&gt;5% Impact at BW</v>
          </cell>
          <cell r="CS128">
            <v>60.775462962962962</v>
          </cell>
          <cell r="CT128"/>
          <cell r="CU128">
            <v>16.21</v>
          </cell>
          <cell r="CV128">
            <v>266.71948200342791</v>
          </cell>
          <cell r="CW128">
            <v>266.71948200342791</v>
          </cell>
          <cell r="CX128" t="str">
            <v>not available</v>
          </cell>
          <cell r="CY128" t="str">
            <v>NEED TO PRODUCE BOUNDARY IN ARC - An error occurred climbing catchment. Unable to initiate basin climb from this location</v>
          </cell>
          <cell r="CZ128" t="str">
            <v>Q95 is an indicative value for all priority CSOs in the waterbody</v>
          </cell>
          <cell r="DA128">
            <v>1</v>
          </cell>
          <cell r="DB128" t="str">
            <v>Yes</v>
          </cell>
          <cell r="DC128" t="str">
            <v>Dilution assessment</v>
          </cell>
          <cell r="DD128" t="str">
            <v>Tweed</v>
          </cell>
          <cell r="DE128">
            <v>100</v>
          </cell>
          <cell r="DF128" t="str">
            <v>Posiibly? Big Spiller</v>
          </cell>
        </row>
        <row r="129">
          <cell r="C129" t="str">
            <v>6NW801400</v>
          </cell>
          <cell r="D129" t="str">
            <v>NZ31808604</v>
          </cell>
          <cell r="E129" t="str">
            <v>No</v>
          </cell>
          <cell r="F129">
            <v>432079.00151062</v>
          </cell>
          <cell r="G129">
            <v>580783.00185028999</v>
          </cell>
          <cell r="H129" t="str">
            <v>02-D01</v>
          </cell>
          <cell r="I129" t="str">
            <v>Blyth</v>
          </cell>
          <cell r="J129">
            <v>1118</v>
          </cell>
          <cell r="K129" t="str">
            <v>BLYTH STW</v>
          </cell>
          <cell r="L129" t="str">
            <v>NUMERICAL</v>
          </cell>
          <cell r="M129">
            <v>11664</v>
          </cell>
          <cell r="N129">
            <v>335</v>
          </cell>
          <cell r="O129">
            <v>8954</v>
          </cell>
          <cell r="P129" t="str">
            <v>02-D01_02-D01_DC_03</v>
          </cell>
          <cell r="Q129" t="str">
            <v>226/1059</v>
          </cell>
          <cell r="R129" t="str">
            <v>226/1059</v>
          </cell>
          <cell r="S129"/>
          <cell r="T129" t="str">
            <v>SO on sewer network</v>
          </cell>
          <cell r="U129" t="str">
            <v>NZ3207980783</v>
          </cell>
          <cell r="V129" t="str">
            <v>GB510302203200</v>
          </cell>
          <cell r="W129"/>
          <cell r="X129" t="str">
            <v>No</v>
          </cell>
          <cell r="Y129" t="str">
            <v>No</v>
          </cell>
          <cell r="Z129" t="str">
            <v>No</v>
          </cell>
          <cell r="AA129" t="str">
            <v>No</v>
          </cell>
          <cell r="AB129" t="str">
            <v>BLYTH (N)</v>
          </cell>
          <cell r="AC129" t="str">
            <v>BLYTH ESTUARY</v>
          </cell>
          <cell r="AD129" t="str">
            <v>Estuarine</v>
          </cell>
          <cell r="AE129"/>
          <cell r="AF129" t="str">
            <v>Blyth South Beach</v>
          </cell>
          <cell r="AG129" t="str">
            <v>No</v>
          </cell>
          <cell r="AH129" t="str">
            <v>No</v>
          </cell>
          <cell r="AI129" t="str">
            <v>No</v>
          </cell>
          <cell r="AJ129"/>
          <cell r="AK129"/>
          <cell r="AL129"/>
          <cell r="AM129" t="str">
            <v>No</v>
          </cell>
          <cell r="AO129" t="str">
            <v>Yes</v>
          </cell>
          <cell r="AQ129" t="str">
            <v>Northumberland Marine</v>
          </cell>
          <cell r="AS129" t="str">
            <v>No</v>
          </cell>
          <cell r="AT129" t="str">
            <v>No</v>
          </cell>
          <cell r="AU129"/>
          <cell r="AV129" t="str">
            <v>No</v>
          </cell>
          <cell r="AW129" t="str">
            <v xml:space="preserve">No </v>
          </cell>
          <cell r="AY129" t="str">
            <v>Yes</v>
          </cell>
          <cell r="AZ129" t="str">
            <v>Blyth South Beach</v>
          </cell>
          <cell r="BA129" t="str">
            <v>No</v>
          </cell>
          <cell r="BB129" t="str">
            <v>No</v>
          </cell>
          <cell r="BC129" t="str">
            <v>Yes</v>
          </cell>
          <cell r="BD129" t="str">
            <v>No</v>
          </cell>
          <cell r="BE129">
            <v>3</v>
          </cell>
          <cell r="BF129">
            <v>0</v>
          </cell>
          <cell r="BG129" t="e">
            <v>#N/A</v>
          </cell>
          <cell r="BH129" t="e">
            <v>#N/A</v>
          </cell>
          <cell r="BI129">
            <v>1</v>
          </cell>
          <cell r="BJ129" t="str">
            <v>No</v>
          </cell>
          <cell r="BK129" t="str">
            <v>No</v>
          </cell>
          <cell r="BL129" t="str">
            <v>-</v>
          </cell>
          <cell r="BM129" t="str">
            <v>-</v>
          </cell>
          <cell r="BN129" t="str">
            <v>Unscreened</v>
          </cell>
          <cell r="BO129"/>
          <cell r="BP129" t="str">
            <v>Yes</v>
          </cell>
          <cell r="BQ129">
            <v>420</v>
          </cell>
          <cell r="BR129">
            <v>0.1</v>
          </cell>
          <cell r="BS129">
            <v>2</v>
          </cell>
          <cell r="BT129">
            <v>1</v>
          </cell>
          <cell r="BU129">
            <v>0</v>
          </cell>
          <cell r="BV129" t="e">
            <v>#N/A</v>
          </cell>
          <cell r="BW129">
            <v>0</v>
          </cell>
          <cell r="BX129">
            <v>0</v>
          </cell>
          <cell r="BY129" t="str">
            <v>No SOAF</v>
          </cell>
          <cell r="BZ129" t="str">
            <v>No SOAF</v>
          </cell>
          <cell r="CA129">
            <v>0</v>
          </cell>
          <cell r="CB129"/>
          <cell r="CC129" t="str">
            <v>BW 1km &lt;2 spills</v>
          </cell>
          <cell r="CD129" t="str">
            <v>Unlikely - &lt;2 spills</v>
          </cell>
          <cell r="CE129" t="str">
            <v>Yes</v>
          </cell>
          <cell r="CF129" t="str">
            <v>Yes - BW</v>
          </cell>
          <cell r="CG129" t="str">
            <v>No</v>
          </cell>
          <cell r="CH129" t="str">
            <v>No</v>
          </cell>
          <cell r="CI129" t="str">
            <v>No</v>
          </cell>
          <cell r="CK129"/>
          <cell r="CL129"/>
          <cell r="CM129"/>
          <cell r="CN129" t="str">
            <v>EDM &lt;2 spills</v>
          </cell>
          <cell r="CO129" t="str">
            <v>N (&lt;10 Spills)</v>
          </cell>
          <cell r="CP129" t="str">
            <v>Y</v>
          </cell>
          <cell r="CR129" t="str">
            <v>LOW DILUTION</v>
          </cell>
          <cell r="CS129">
            <v>11.63</v>
          </cell>
          <cell r="CT129">
            <v>0.218</v>
          </cell>
          <cell r="CU129">
            <v>0.218</v>
          </cell>
          <cell r="CV129">
            <v>18.744625967325881</v>
          </cell>
          <cell r="CW129">
            <v>18.744625967325881</v>
          </cell>
          <cell r="CX129"/>
          <cell r="CY129" t="str">
            <v>Using indicative WB Q95 derived for priority sites</v>
          </cell>
          <cell r="DA129" t="str">
            <v>Estuarine</v>
          </cell>
          <cell r="DB129" t="str">
            <v>No</v>
          </cell>
          <cell r="DC129" t="str">
            <v>Estuarine</v>
          </cell>
          <cell r="DD129" t="str">
            <v>N/A Estuarine</v>
          </cell>
          <cell r="DE129">
            <v>0</v>
          </cell>
          <cell r="DF129" t="str">
            <v>Y? LOW DILUTION</v>
          </cell>
        </row>
        <row r="130">
          <cell r="C130" t="str">
            <v>6NW801277</v>
          </cell>
          <cell r="D130" t="str">
            <v>NZ27507515</v>
          </cell>
          <cell r="E130" t="str">
            <v>No</v>
          </cell>
          <cell r="F130">
            <v>427801.99974033999</v>
          </cell>
          <cell r="G130">
            <v>550302.99666100997</v>
          </cell>
          <cell r="H130" t="str">
            <v>07-D04</v>
          </cell>
          <cell r="I130" t="str">
            <v>Chester le Street</v>
          </cell>
          <cell r="J130">
            <v>1441</v>
          </cell>
          <cell r="K130" t="str">
            <v>CHESTER LE STREET STW</v>
          </cell>
          <cell r="L130" t="str">
            <v>NUMERICAL</v>
          </cell>
          <cell r="M130">
            <v>8365</v>
          </cell>
          <cell r="N130" t="str">
            <v>194**</v>
          </cell>
          <cell r="O130">
            <v>6150</v>
          </cell>
          <cell r="P130" t="str">
            <v>07-D04_CHESTER LE STREET STW_DC_05</v>
          </cell>
          <cell r="Q130" t="str">
            <v>NPSWQD009328</v>
          </cell>
          <cell r="R130" t="str">
            <v>NPSWQD009328</v>
          </cell>
          <cell r="S130"/>
          <cell r="T130" t="str">
            <v>SO on sewer network</v>
          </cell>
          <cell r="U130" t="str">
            <v>NZ2780250303</v>
          </cell>
          <cell r="V130" t="str">
            <v>GB103024077621</v>
          </cell>
          <cell r="W130"/>
          <cell r="X130" t="str">
            <v>No</v>
          </cell>
          <cell r="Y130" t="str">
            <v>Yes</v>
          </cell>
          <cell r="Z130" t="str">
            <v>No</v>
          </cell>
          <cell r="AA130" t="str">
            <v>Yes</v>
          </cell>
          <cell r="AB130" t="str">
            <v>Wear from Croxdale Beck to Lumley Park Burn</v>
          </cell>
          <cell r="AC130" t="str">
            <v>RIVER WEAR</v>
          </cell>
          <cell r="AD130" t="str">
            <v>Inland</v>
          </cell>
          <cell r="AE130"/>
          <cell r="AF130"/>
          <cell r="AG130" t="str">
            <v>Yes - Confirmed</v>
          </cell>
          <cell r="AH130" t="str">
            <v>Yes</v>
          </cell>
          <cell r="AI130" t="str">
            <v>No</v>
          </cell>
          <cell r="AJ130"/>
          <cell r="AK130"/>
          <cell r="AL130"/>
          <cell r="AM130" t="str">
            <v>No</v>
          </cell>
          <cell r="AO130" t="str">
            <v>No</v>
          </cell>
          <cell r="AS130" t="str">
            <v>No</v>
          </cell>
          <cell r="AT130" t="str">
            <v>Yes</v>
          </cell>
          <cell r="AU130" t="str">
            <v>River Wear</v>
          </cell>
          <cell r="AV130" t="str">
            <v>No</v>
          </cell>
          <cell r="AW130" t="str">
            <v xml:space="preserve">No </v>
          </cell>
          <cell r="AY130" t="str">
            <v xml:space="preserve">No </v>
          </cell>
          <cell r="AZ130"/>
          <cell r="BA130" t="str">
            <v>No</v>
          </cell>
          <cell r="BB130" t="str">
            <v>No</v>
          </cell>
          <cell r="BC130" t="str">
            <v>No</v>
          </cell>
          <cell r="BD130" t="str">
            <v>Yes - EDM and Model</v>
          </cell>
          <cell r="BE130">
            <v>11</v>
          </cell>
          <cell r="BF130">
            <v>30</v>
          </cell>
          <cell r="BG130">
            <v>30</v>
          </cell>
          <cell r="BH130" t="str">
            <v>Yes</v>
          </cell>
          <cell r="BI130" t="str">
            <v>N/A</v>
          </cell>
          <cell r="BJ130" t="str">
            <v>6mm</v>
          </cell>
          <cell r="BK130" t="str">
            <v>Yes</v>
          </cell>
          <cell r="BL130">
            <v>1200</v>
          </cell>
          <cell r="BM130">
            <v>1000</v>
          </cell>
          <cell r="BN130" t="str">
            <v>Static</v>
          </cell>
          <cell r="BO130"/>
          <cell r="BP130" t="str">
            <v>No</v>
          </cell>
          <cell r="BQ130">
            <v>750</v>
          </cell>
          <cell r="BR130">
            <v>641.6</v>
          </cell>
          <cell r="BS130">
            <v>2</v>
          </cell>
          <cell r="BT130">
            <v>0</v>
          </cell>
          <cell r="BU130">
            <v>0</v>
          </cell>
          <cell r="BV130">
            <v>4971</v>
          </cell>
          <cell r="BW130">
            <v>119</v>
          </cell>
          <cell r="BX130">
            <v>249</v>
          </cell>
          <cell r="BY130" t="str">
            <v>No SOAF</v>
          </cell>
          <cell r="BZ130" t="str">
            <v>No SOAF</v>
          </cell>
          <cell r="CA130">
            <v>130.93979999999999</v>
          </cell>
          <cell r="CB130"/>
          <cell r="CC130" t="str">
            <v>Priority Inland &gt;10 spills</v>
          </cell>
          <cell r="CD130" t="str">
            <v>POTENTIAL PR24</v>
          </cell>
          <cell r="CE130" t="str">
            <v>Yes</v>
          </cell>
          <cell r="CF130" t="str">
            <v>Yes</v>
          </cell>
          <cell r="CG130" t="str">
            <v>Yes</v>
          </cell>
          <cell r="CH130" t="str">
            <v>Yes</v>
          </cell>
          <cell r="CI130" t="str">
            <v>Yes</v>
          </cell>
          <cell r="CJ130" t="str">
            <v>Y</v>
          </cell>
          <cell r="CK130"/>
          <cell r="CL130" t="str">
            <v>Y</v>
          </cell>
          <cell r="CM130"/>
          <cell r="CN130"/>
          <cell r="CO130" t="str">
            <v>Y</v>
          </cell>
          <cell r="CP130"/>
          <cell r="CQ130"/>
          <cell r="CR130" t="str">
            <v>RNAG</v>
          </cell>
          <cell r="CS130">
            <v>3.44</v>
          </cell>
          <cell r="CT130"/>
          <cell r="CU130">
            <v>1.474</v>
          </cell>
          <cell r="CV130">
            <v>428.48837209302326</v>
          </cell>
          <cell r="CW130">
            <v>428.48837209302326</v>
          </cell>
          <cell r="CX130" t="str">
            <v>not available</v>
          </cell>
          <cell r="CY130" t="str">
            <v>Scattered urbanised catchment - boundary polygon start at middle</v>
          </cell>
          <cell r="CZ130" t="str">
            <v>Q95 is an indicative value for all priority CSOs in the waterbody</v>
          </cell>
          <cell r="DA130">
            <v>1</v>
          </cell>
          <cell r="DB130" t="str">
            <v>Yes</v>
          </cell>
          <cell r="DC130" t="str">
            <v>Dilution assessment</v>
          </cell>
          <cell r="DD130" t="str">
            <v>Weir13 + tribs</v>
          </cell>
          <cell r="DE130">
            <v>100</v>
          </cell>
          <cell r="DF130"/>
        </row>
        <row r="131">
          <cell r="C131" t="str">
            <v>6NW800192</v>
          </cell>
          <cell r="D131" t="str">
            <v>NZ47259501</v>
          </cell>
          <cell r="E131" t="str">
            <v>No</v>
          </cell>
          <cell r="F131">
            <v>448460.00032915</v>
          </cell>
          <cell r="G131">
            <v>525839.99912121997</v>
          </cell>
          <cell r="H131" t="str">
            <v>11-D49</v>
          </cell>
          <cell r="I131" t="str">
            <v>North Billingham</v>
          </cell>
          <cell r="J131">
            <v>1999</v>
          </cell>
          <cell r="K131" t="str">
            <v>BILLINGHAM STW</v>
          </cell>
          <cell r="L131" t="str">
            <v>NUMERICAL</v>
          </cell>
          <cell r="M131">
            <v>11941</v>
          </cell>
          <cell r="N131">
            <v>340</v>
          </cell>
          <cell r="O131">
            <v>6858</v>
          </cell>
          <cell r="P131" t="str">
            <v>11-D49_11-D49_DC_02</v>
          </cell>
          <cell r="Q131" t="str">
            <v>254/1965</v>
          </cell>
          <cell r="R131" t="str">
            <v>254/1965</v>
          </cell>
          <cell r="S131"/>
          <cell r="T131" t="str">
            <v>Inlet SO at WwTW</v>
          </cell>
          <cell r="U131" t="str">
            <v>NZ4846025840</v>
          </cell>
          <cell r="V131" t="str">
            <v>GB510302509900</v>
          </cell>
          <cell r="W131"/>
          <cell r="X131" t="str">
            <v>No</v>
          </cell>
          <cell r="Y131" t="str">
            <v>No</v>
          </cell>
          <cell r="Z131" t="str">
            <v>No</v>
          </cell>
          <cell r="AA131" t="str">
            <v>No</v>
          </cell>
          <cell r="AB131" t="str">
            <v>Tees</v>
          </cell>
          <cell r="AC131" t="str">
            <v>NORTH SEA</v>
          </cell>
          <cell r="AD131" t="str">
            <v>Coastal</v>
          </cell>
          <cell r="AE131"/>
          <cell r="AF131"/>
          <cell r="AG131" t="str">
            <v>No</v>
          </cell>
          <cell r="AH131" t="str">
            <v>No</v>
          </cell>
          <cell r="AI131" t="str">
            <v>No</v>
          </cell>
          <cell r="AJ131"/>
          <cell r="AK131"/>
          <cell r="AL131"/>
          <cell r="AM131" t="str">
            <v>Yes</v>
          </cell>
          <cell r="AN131" t="str">
            <v>Teesmouth and Cleveland Coast, Coastal</v>
          </cell>
          <cell r="AO131" t="str">
            <v>Yes</v>
          </cell>
          <cell r="AQ131" t="str">
            <v>Teesmouth and Cleveland Coast</v>
          </cell>
          <cell r="AS131" t="str">
            <v>No</v>
          </cell>
          <cell r="AT131" t="str">
            <v>No</v>
          </cell>
          <cell r="AU131"/>
          <cell r="AV131" t="str">
            <v>No</v>
          </cell>
          <cell r="AW131" t="str">
            <v xml:space="preserve">No </v>
          </cell>
          <cell r="AY131" t="str">
            <v xml:space="preserve">No </v>
          </cell>
          <cell r="BA131" t="str">
            <v>No</v>
          </cell>
          <cell r="BB131" t="str">
            <v>No</v>
          </cell>
          <cell r="BC131" t="str">
            <v>No</v>
          </cell>
          <cell r="BD131" t="str">
            <v>Yes - EDM only</v>
          </cell>
          <cell r="BE131">
            <v>38.400000000000006</v>
          </cell>
          <cell r="BF131">
            <v>0</v>
          </cell>
          <cell r="BG131" t="e">
            <v>#N/A</v>
          </cell>
          <cell r="BH131" t="e">
            <v>#N/A</v>
          </cell>
          <cell r="BI131" t="str">
            <v>N/A</v>
          </cell>
          <cell r="BJ131">
            <v>6</v>
          </cell>
          <cell r="BK131" t="str">
            <v>-</v>
          </cell>
          <cell r="BL131" t="str">
            <v>-</v>
          </cell>
          <cell r="BM131" t="str">
            <v>-</v>
          </cell>
          <cell r="BN131" t="str">
            <v>-</v>
          </cell>
          <cell r="BO131"/>
          <cell r="BP131" t="str">
            <v>No</v>
          </cell>
          <cell r="BQ131" t="str">
            <v>Unknown</v>
          </cell>
          <cell r="BR131" t="str">
            <v>Unknown</v>
          </cell>
          <cell r="BS131">
            <v>2</v>
          </cell>
          <cell r="BT131">
            <v>0</v>
          </cell>
          <cell r="BU131">
            <v>1</v>
          </cell>
          <cell r="BV131" t="e">
            <v>#N/A</v>
          </cell>
          <cell r="BW131">
            <v>0</v>
          </cell>
          <cell r="BX131">
            <v>0</v>
          </cell>
          <cell r="BY131" t="str">
            <v>No SOAF</v>
          </cell>
          <cell r="BZ131" t="str">
            <v>No SOAF</v>
          </cell>
          <cell r="CA131">
            <v>8867.39</v>
          </cell>
          <cell r="CB131"/>
          <cell r="CC131" t="str">
            <v>Coastal &gt;1km from BW</v>
          </cell>
          <cell r="CD131" t="str">
            <v>No - lower priority coastal?</v>
          </cell>
          <cell r="CE131" t="str">
            <v>No</v>
          </cell>
          <cell r="CF131" t="str">
            <v>No</v>
          </cell>
          <cell r="CG131" t="str">
            <v>No</v>
          </cell>
          <cell r="CH131" t="str">
            <v>No</v>
          </cell>
          <cell r="CI131" t="str">
            <v>No</v>
          </cell>
          <cell r="CK131"/>
          <cell r="CL131" t="str">
            <v>Y</v>
          </cell>
          <cell r="CM131"/>
          <cell r="CN131"/>
          <cell r="CO131" t="str">
            <v>? (Coastal)</v>
          </cell>
          <cell r="CP131"/>
          <cell r="CS131">
            <v>79.375</v>
          </cell>
          <cell r="CT131" t="str">
            <v>not yet calculated</v>
          </cell>
          <cell r="CU131">
            <v>0</v>
          </cell>
          <cell r="CV131" t="e">
            <v>#VALUE!</v>
          </cell>
          <cell r="CW131">
            <v>0</v>
          </cell>
          <cell r="CX131"/>
          <cell r="DA131">
            <v>1</v>
          </cell>
          <cell r="DB131">
            <v>0</v>
          </cell>
          <cell r="DC131">
            <v>1</v>
          </cell>
          <cell r="DD131" t="str">
            <v>North Burn (Tees)</v>
          </cell>
          <cell r="DE131">
            <v>10000</v>
          </cell>
          <cell r="DF131"/>
        </row>
        <row r="132">
          <cell r="C132" t="str">
            <v>6NW800190</v>
          </cell>
          <cell r="D132" t="str">
            <v>NZ47259501</v>
          </cell>
          <cell r="E132" t="str">
            <v>No - different asset</v>
          </cell>
          <cell r="F132">
            <v>448460.00032915</v>
          </cell>
          <cell r="G132">
            <v>525839.99912121997</v>
          </cell>
          <cell r="H132" t="str">
            <v>11-D49</v>
          </cell>
          <cell r="I132" t="str">
            <v>North Billingham</v>
          </cell>
          <cell r="J132">
            <v>1999</v>
          </cell>
          <cell r="K132" t="str">
            <v>BILLINGHAM STW</v>
          </cell>
          <cell r="L132" t="str">
            <v>NUMERICAL</v>
          </cell>
          <cell r="M132">
            <v>11941</v>
          </cell>
          <cell r="N132">
            <v>340</v>
          </cell>
          <cell r="O132">
            <v>6858</v>
          </cell>
          <cell r="P132" t="str">
            <v>11-D49_11-D49_DC_02</v>
          </cell>
          <cell r="Q132" t="str">
            <v>254/1965</v>
          </cell>
          <cell r="R132" t="str">
            <v>254/1965</v>
          </cell>
          <cell r="S132" t="str">
            <v>254/1965-08</v>
          </cell>
          <cell r="T132" t="str">
            <v>Inlet SO at WwTW</v>
          </cell>
          <cell r="U132" t="str">
            <v>NZ4846025840</v>
          </cell>
          <cell r="V132" t="str">
            <v>GB510302509900</v>
          </cell>
          <cell r="W132"/>
          <cell r="X132" t="str">
            <v>No</v>
          </cell>
          <cell r="Y132" t="str">
            <v>No</v>
          </cell>
          <cell r="Z132" t="str">
            <v>No</v>
          </cell>
          <cell r="AA132" t="str">
            <v>No</v>
          </cell>
          <cell r="AB132" t="str">
            <v>Tees</v>
          </cell>
          <cell r="AC132" t="str">
            <v>NORTH SEA</v>
          </cell>
          <cell r="AD132" t="str">
            <v>Coastal</v>
          </cell>
          <cell r="AE132"/>
          <cell r="AF132"/>
          <cell r="AG132" t="str">
            <v>No</v>
          </cell>
          <cell r="AH132" t="str">
            <v>No</v>
          </cell>
          <cell r="AI132" t="str">
            <v>No</v>
          </cell>
          <cell r="AJ132"/>
          <cell r="AK132"/>
          <cell r="AL132"/>
          <cell r="AM132" t="str">
            <v>Yes</v>
          </cell>
          <cell r="AN132" t="str">
            <v>Teesmouth and Cleveland Coast, Coastal</v>
          </cell>
          <cell r="AO132" t="str">
            <v>Yes</v>
          </cell>
          <cell r="AQ132" t="str">
            <v>Teesmouth and Cleveland Coast</v>
          </cell>
          <cell r="AS132" t="str">
            <v>No</v>
          </cell>
          <cell r="AT132" t="str">
            <v>No</v>
          </cell>
          <cell r="AU132"/>
          <cell r="AV132" t="str">
            <v>No</v>
          </cell>
          <cell r="AW132" t="str">
            <v xml:space="preserve">No </v>
          </cell>
          <cell r="AY132" t="str">
            <v xml:space="preserve">No </v>
          </cell>
          <cell r="BA132" t="str">
            <v>No</v>
          </cell>
          <cell r="BB132" t="str">
            <v>No</v>
          </cell>
          <cell r="BC132" t="str">
            <v>No</v>
          </cell>
          <cell r="BD132" t="str">
            <v>Yes - EDM only</v>
          </cell>
          <cell r="BE132">
            <v>48.5</v>
          </cell>
          <cell r="BF132">
            <v>0</v>
          </cell>
          <cell r="BG132" t="e">
            <v>#N/A</v>
          </cell>
          <cell r="BH132" t="e">
            <v>#N/A</v>
          </cell>
          <cell r="BI132" t="str">
            <v>N/A</v>
          </cell>
          <cell r="BJ132">
            <v>6</v>
          </cell>
          <cell r="BK132" t="str">
            <v>-</v>
          </cell>
          <cell r="BL132" t="str">
            <v>-</v>
          </cell>
          <cell r="BM132" t="str">
            <v>-</v>
          </cell>
          <cell r="BN132" t="str">
            <v>-</v>
          </cell>
          <cell r="BO132"/>
          <cell r="BP132" t="str">
            <v>No</v>
          </cell>
          <cell r="BQ132" t="str">
            <v>Unknown</v>
          </cell>
          <cell r="BR132" t="str">
            <v>Unknown</v>
          </cell>
          <cell r="BS132">
            <v>2</v>
          </cell>
          <cell r="BT132">
            <v>0</v>
          </cell>
          <cell r="BU132">
            <v>1</v>
          </cell>
          <cell r="BV132" t="e">
            <v>#N/A</v>
          </cell>
          <cell r="BW132">
            <v>0</v>
          </cell>
          <cell r="BX132">
            <v>0</v>
          </cell>
          <cell r="BY132" t="str">
            <v>No SOAF</v>
          </cell>
          <cell r="BZ132" t="str">
            <v>No SOAF</v>
          </cell>
          <cell r="CA132">
            <v>8867.39</v>
          </cell>
          <cell r="CB132"/>
          <cell r="CC132" t="str">
            <v>Coastal &gt;1km from BW</v>
          </cell>
          <cell r="CD132" t="str">
            <v>No - lower priority coastal?</v>
          </cell>
          <cell r="CE132" t="str">
            <v>No</v>
          </cell>
          <cell r="CF132" t="str">
            <v>No</v>
          </cell>
          <cell r="CG132" t="str">
            <v>No</v>
          </cell>
          <cell r="CH132" t="str">
            <v>No</v>
          </cell>
          <cell r="CI132" t="str">
            <v>No</v>
          </cell>
          <cell r="CK132"/>
          <cell r="CL132" t="str">
            <v>Y</v>
          </cell>
          <cell r="CM132"/>
          <cell r="CN132"/>
          <cell r="CO132" t="str">
            <v>? (Coastal)</v>
          </cell>
          <cell r="CP132"/>
          <cell r="CS132">
            <v>79.375</v>
          </cell>
          <cell r="CT132" t="str">
            <v>not yet calculated</v>
          </cell>
          <cell r="CU132">
            <v>0</v>
          </cell>
          <cell r="CV132" t="e">
            <v>#VALUE!</v>
          </cell>
          <cell r="CW132">
            <v>0</v>
          </cell>
          <cell r="CX132"/>
          <cell r="DA132">
            <v>1</v>
          </cell>
          <cell r="DB132">
            <v>0</v>
          </cell>
          <cell r="DC132">
            <v>1</v>
          </cell>
          <cell r="DD132" t="str">
            <v>North Burn (Tees)</v>
          </cell>
          <cell r="DE132">
            <v>10000</v>
          </cell>
          <cell r="DF132"/>
        </row>
        <row r="133">
          <cell r="C133" t="str">
            <v>6NW800191</v>
          </cell>
          <cell r="D133" t="str">
            <v>NZ47259501</v>
          </cell>
          <cell r="E133" t="str">
            <v>No - different asset</v>
          </cell>
          <cell r="F133">
            <v>448460.00032915</v>
          </cell>
          <cell r="G133">
            <v>525839.99912121997</v>
          </cell>
          <cell r="H133" t="str">
            <v>11-D49</v>
          </cell>
          <cell r="I133" t="str">
            <v>North Billingham</v>
          </cell>
          <cell r="J133">
            <v>1999</v>
          </cell>
          <cell r="K133" t="str">
            <v>BILLINGHAM STW</v>
          </cell>
          <cell r="L133" t="str">
            <v>NUMERICAL</v>
          </cell>
          <cell r="M133">
            <v>11941</v>
          </cell>
          <cell r="N133">
            <v>340</v>
          </cell>
          <cell r="O133">
            <v>6858</v>
          </cell>
          <cell r="P133" t="str">
            <v>11-D49_11-D49_DC_02</v>
          </cell>
          <cell r="Q133" t="str">
            <v>254/1965</v>
          </cell>
          <cell r="R133" t="str">
            <v>254/1965</v>
          </cell>
          <cell r="S133" t="str">
            <v>254/1965-08</v>
          </cell>
          <cell r="T133" t="str">
            <v>Inlet SO at WwTW</v>
          </cell>
          <cell r="U133" t="str">
            <v>NZ4846025840</v>
          </cell>
          <cell r="V133" t="str">
            <v>GB510302509900</v>
          </cell>
          <cell r="W133"/>
          <cell r="X133" t="str">
            <v>No</v>
          </cell>
          <cell r="Y133" t="str">
            <v>No</v>
          </cell>
          <cell r="Z133" t="str">
            <v>No</v>
          </cell>
          <cell r="AA133" t="str">
            <v>No</v>
          </cell>
          <cell r="AB133" t="str">
            <v>Tees</v>
          </cell>
          <cell r="AC133" t="str">
            <v>NORTH SEA</v>
          </cell>
          <cell r="AD133" t="str">
            <v>Coastal</v>
          </cell>
          <cell r="AE133"/>
          <cell r="AF133"/>
          <cell r="AG133" t="str">
            <v>No</v>
          </cell>
          <cell r="AH133" t="str">
            <v>No</v>
          </cell>
          <cell r="AI133" t="str">
            <v>No</v>
          </cell>
          <cell r="AJ133"/>
          <cell r="AK133"/>
          <cell r="AL133"/>
          <cell r="AM133" t="str">
            <v>Yes</v>
          </cell>
          <cell r="AN133" t="str">
            <v>Teesmouth and Cleveland Coast, Coastal</v>
          </cell>
          <cell r="AO133" t="str">
            <v>Yes</v>
          </cell>
          <cell r="AQ133" t="str">
            <v>Teesmouth and Cleveland Coast</v>
          </cell>
          <cell r="AS133" t="str">
            <v>No</v>
          </cell>
          <cell r="AT133" t="str">
            <v>No</v>
          </cell>
          <cell r="AU133"/>
          <cell r="AV133" t="str">
            <v>No</v>
          </cell>
          <cell r="AW133" t="str">
            <v xml:space="preserve">No </v>
          </cell>
          <cell r="AY133" t="str">
            <v xml:space="preserve">No </v>
          </cell>
          <cell r="BA133" t="str">
            <v>No</v>
          </cell>
          <cell r="BB133" t="str">
            <v>No</v>
          </cell>
          <cell r="BC133" t="str">
            <v>No</v>
          </cell>
          <cell r="BD133" t="str">
            <v>No</v>
          </cell>
          <cell r="BE133">
            <v>4.8000000000000007</v>
          </cell>
          <cell r="BF133">
            <v>0</v>
          </cell>
          <cell r="BG133" t="e">
            <v>#N/A</v>
          </cell>
          <cell r="BH133" t="e">
            <v>#N/A</v>
          </cell>
          <cell r="BI133" t="str">
            <v>N/A</v>
          </cell>
          <cell r="BJ133">
            <v>6</v>
          </cell>
          <cell r="BK133" t="str">
            <v>-</v>
          </cell>
          <cell r="BL133" t="str">
            <v>-</v>
          </cell>
          <cell r="BM133" t="str">
            <v>-</v>
          </cell>
          <cell r="BN133" t="str">
            <v>-</v>
          </cell>
          <cell r="BO133"/>
          <cell r="BP133" t="str">
            <v>No</v>
          </cell>
          <cell r="BQ133" t="str">
            <v>Unknown</v>
          </cell>
          <cell r="BR133" t="str">
            <v>Unknown</v>
          </cell>
          <cell r="BS133">
            <v>2</v>
          </cell>
          <cell r="BT133">
            <v>0</v>
          </cell>
          <cell r="BU133">
            <v>1</v>
          </cell>
          <cell r="BV133" t="e">
            <v>#N/A</v>
          </cell>
          <cell r="BW133">
            <v>0</v>
          </cell>
          <cell r="BX133">
            <v>0</v>
          </cell>
          <cell r="BY133" t="str">
            <v>No SOAF</v>
          </cell>
          <cell r="BZ133" t="str">
            <v>No SOAF</v>
          </cell>
          <cell r="CA133">
            <v>8867.39</v>
          </cell>
          <cell r="CB133"/>
          <cell r="CC133" t="str">
            <v>Coastal &gt;1km from BW</v>
          </cell>
          <cell r="CD133" t="str">
            <v>No - lower priority coastal?</v>
          </cell>
          <cell r="CE133" t="str">
            <v>No</v>
          </cell>
          <cell r="CF133" t="str">
            <v>No</v>
          </cell>
          <cell r="CG133" t="str">
            <v>No</v>
          </cell>
          <cell r="CH133" t="str">
            <v>No</v>
          </cell>
          <cell r="CI133" t="str">
            <v>No</v>
          </cell>
          <cell r="CK133"/>
          <cell r="CL133" t="str">
            <v>Y</v>
          </cell>
          <cell r="CM133"/>
          <cell r="CN133"/>
          <cell r="CO133" t="str">
            <v>N (Coastal and &lt;10 spills)</v>
          </cell>
          <cell r="CP133"/>
          <cell r="CS133">
            <v>79.375</v>
          </cell>
          <cell r="CT133" t="str">
            <v>not yet calculated</v>
          </cell>
          <cell r="CU133">
            <v>0</v>
          </cell>
          <cell r="CV133" t="e">
            <v>#VALUE!</v>
          </cell>
          <cell r="CW133">
            <v>0</v>
          </cell>
          <cell r="CX133"/>
          <cell r="DA133">
            <v>1</v>
          </cell>
          <cell r="DB133">
            <v>0</v>
          </cell>
          <cell r="DC133">
            <v>1</v>
          </cell>
          <cell r="DD133" t="str">
            <v>North Burn (Tees)</v>
          </cell>
          <cell r="DE133">
            <v>10000</v>
          </cell>
          <cell r="DF133"/>
        </row>
        <row r="134">
          <cell r="C134" t="str">
            <v>6NW800797</v>
          </cell>
          <cell r="D134" t="str">
            <v>NZ47259501</v>
          </cell>
          <cell r="E134" t="str">
            <v>No - different asset</v>
          </cell>
          <cell r="F134">
            <v>448460.00032915</v>
          </cell>
          <cell r="G134">
            <v>525839.99912121997</v>
          </cell>
          <cell r="H134" t="str">
            <v>11-D49</v>
          </cell>
          <cell r="I134" t="str">
            <v>North Billingham</v>
          </cell>
          <cell r="J134">
            <v>1999</v>
          </cell>
          <cell r="K134" t="str">
            <v>BILLINGHAM STW</v>
          </cell>
          <cell r="L134" t="str">
            <v>NUMERICAL</v>
          </cell>
          <cell r="M134">
            <v>11941</v>
          </cell>
          <cell r="N134">
            <v>340</v>
          </cell>
          <cell r="O134">
            <v>6858</v>
          </cell>
          <cell r="P134" t="str">
            <v>11-D49_11-D49_DC_02</v>
          </cell>
          <cell r="Q134" t="str">
            <v>254/1965</v>
          </cell>
          <cell r="R134" t="str">
            <v>254/1965</v>
          </cell>
          <cell r="S134" t="str">
            <v>254/1965-06</v>
          </cell>
          <cell r="T134" t="str">
            <v>Storm tank at WwTW</v>
          </cell>
          <cell r="U134" t="str">
            <v>NZ4846025840</v>
          </cell>
          <cell r="V134" t="str">
            <v>GB510302509900</v>
          </cell>
          <cell r="W134"/>
          <cell r="X134" t="str">
            <v>No</v>
          </cell>
          <cell r="Y134" t="str">
            <v>No</v>
          </cell>
          <cell r="Z134" t="str">
            <v>No</v>
          </cell>
          <cell r="AA134" t="str">
            <v>No</v>
          </cell>
          <cell r="AB134" t="str">
            <v>Tees</v>
          </cell>
          <cell r="AC134" t="str">
            <v>NORTH SEA</v>
          </cell>
          <cell r="AD134" t="str">
            <v>Coastal</v>
          </cell>
          <cell r="AE134"/>
          <cell r="AF134"/>
          <cell r="AG134" t="str">
            <v>No</v>
          </cell>
          <cell r="AH134" t="str">
            <v>No</v>
          </cell>
          <cell r="AI134" t="str">
            <v>No</v>
          </cell>
          <cell r="AJ134"/>
          <cell r="AK134"/>
          <cell r="AL134"/>
          <cell r="AM134" t="str">
            <v>Yes</v>
          </cell>
          <cell r="AN134" t="str">
            <v>Teesmouth and Cleveland Coast, Coastal</v>
          </cell>
          <cell r="AO134" t="str">
            <v>Yes</v>
          </cell>
          <cell r="AQ134" t="str">
            <v>Teesmouth and Cleveland Coast</v>
          </cell>
          <cell r="AS134" t="str">
            <v>No</v>
          </cell>
          <cell r="AT134" t="str">
            <v>No</v>
          </cell>
          <cell r="AU134"/>
          <cell r="AV134" t="str">
            <v>No</v>
          </cell>
          <cell r="AW134" t="str">
            <v xml:space="preserve">No </v>
          </cell>
          <cell r="AY134" t="str">
            <v xml:space="preserve">No </v>
          </cell>
          <cell r="BA134" t="str">
            <v>No</v>
          </cell>
          <cell r="BB134" t="str">
            <v>No</v>
          </cell>
          <cell r="BC134" t="str">
            <v>No</v>
          </cell>
          <cell r="BD134" t="str">
            <v>Yes - EDM only</v>
          </cell>
          <cell r="BE134">
            <v>53</v>
          </cell>
          <cell r="BF134">
            <v>0</v>
          </cell>
          <cell r="BG134" t="e">
            <v>#N/A</v>
          </cell>
          <cell r="BH134" t="e">
            <v>#N/A</v>
          </cell>
          <cell r="BI134" t="str">
            <v>N/A</v>
          </cell>
          <cell r="BJ134">
            <v>6</v>
          </cell>
          <cell r="BK134" t="str">
            <v>-</v>
          </cell>
          <cell r="BL134" t="str">
            <v>-</v>
          </cell>
          <cell r="BM134" t="str">
            <v>-</v>
          </cell>
          <cell r="BN134" t="str">
            <v>-</v>
          </cell>
          <cell r="BO134"/>
          <cell r="BP134" t="str">
            <v>No</v>
          </cell>
          <cell r="BQ134" t="str">
            <v>Unknown</v>
          </cell>
          <cell r="BR134" t="str">
            <v>Unknown</v>
          </cell>
          <cell r="BS134">
            <v>2</v>
          </cell>
          <cell r="BT134">
            <v>0</v>
          </cell>
          <cell r="BU134">
            <v>1</v>
          </cell>
          <cell r="BV134" t="e">
            <v>#N/A</v>
          </cell>
          <cell r="BW134">
            <v>0</v>
          </cell>
          <cell r="BX134">
            <v>0</v>
          </cell>
          <cell r="BY134" t="str">
            <v>No SOAF</v>
          </cell>
          <cell r="BZ134" t="str">
            <v>No SOAF</v>
          </cell>
          <cell r="CA134">
            <v>8867.39</v>
          </cell>
          <cell r="CB134"/>
          <cell r="CC134" t="str">
            <v>Coastal &gt;1km from BW</v>
          </cell>
          <cell r="CD134" t="str">
            <v>No - lower priority coastal?</v>
          </cell>
          <cell r="CE134" t="str">
            <v>No</v>
          </cell>
          <cell r="CF134" t="str">
            <v>No</v>
          </cell>
          <cell r="CG134" t="str">
            <v>No</v>
          </cell>
          <cell r="CH134" t="str">
            <v>No</v>
          </cell>
          <cell r="CI134" t="str">
            <v>No</v>
          </cell>
          <cell r="CK134"/>
          <cell r="CL134" t="str">
            <v>Y</v>
          </cell>
          <cell r="CM134"/>
          <cell r="CN134"/>
          <cell r="CO134" t="str">
            <v>? (Coastal)</v>
          </cell>
          <cell r="CP134"/>
          <cell r="CS134">
            <v>79.375</v>
          </cell>
          <cell r="CT134" t="str">
            <v>not yet calculated</v>
          </cell>
          <cell r="CU134">
            <v>0</v>
          </cell>
          <cell r="CV134" t="e">
            <v>#VALUE!</v>
          </cell>
          <cell r="CW134">
            <v>0</v>
          </cell>
          <cell r="CX134"/>
          <cell r="DA134">
            <v>1</v>
          </cell>
          <cell r="DB134">
            <v>0</v>
          </cell>
          <cell r="DC134">
            <v>1</v>
          </cell>
          <cell r="DD134" t="str">
            <v>North Burn (Tees)</v>
          </cell>
          <cell r="DE134">
            <v>10000</v>
          </cell>
          <cell r="DF134"/>
        </row>
        <row r="135">
          <cell r="C135" t="str">
            <v>6NW800276</v>
          </cell>
          <cell r="D135" t="str">
            <v>NZ21310001</v>
          </cell>
          <cell r="E135" t="str">
            <v>No</v>
          </cell>
          <cell r="F135">
            <v>421065.99919233</v>
          </cell>
          <cell r="G135">
            <v>531022.99550394004</v>
          </cell>
          <cell r="H135" t="str">
            <v>07-D57</v>
          </cell>
          <cell r="I135" t="str">
            <v>Bishop Auckland</v>
          </cell>
          <cell r="J135">
            <v>3355</v>
          </cell>
          <cell r="K135" t="str">
            <v xml:space="preserve">BISHOP AUCKLAND (VINOVIUM) STW </v>
          </cell>
          <cell r="L135" t="str">
            <v>NUMERICAL</v>
          </cell>
          <cell r="M135">
            <v>12960</v>
          </cell>
          <cell r="N135">
            <v>320</v>
          </cell>
          <cell r="O135">
            <v>8743</v>
          </cell>
          <cell r="P135" t="str">
            <v>07-D57_07-D57_DC_18</v>
          </cell>
          <cell r="Q135" t="str">
            <v>243/0967</v>
          </cell>
          <cell r="R135" t="str">
            <v>243/0967</v>
          </cell>
          <cell r="S135"/>
          <cell r="T135" t="str">
            <v>SO on sewer network</v>
          </cell>
          <cell r="U135" t="str">
            <v>NZ2106631023</v>
          </cell>
          <cell r="V135" t="str">
            <v>GB103024077464</v>
          </cell>
          <cell r="W135"/>
          <cell r="X135" t="str">
            <v>No</v>
          </cell>
          <cell r="Y135" t="str">
            <v>No</v>
          </cell>
          <cell r="Z135" t="str">
            <v>No</v>
          </cell>
          <cell r="AA135" t="str">
            <v>No</v>
          </cell>
          <cell r="AB135" t="str">
            <v>Wear from Gaunless to Browney</v>
          </cell>
          <cell r="AC135" t="str">
            <v>RIVER WEAR</v>
          </cell>
          <cell r="AD135" t="str">
            <v>Inland</v>
          </cell>
          <cell r="AE135"/>
          <cell r="AF135"/>
          <cell r="AG135" t="str">
            <v>No</v>
          </cell>
          <cell r="AH135" t="str">
            <v>No</v>
          </cell>
          <cell r="AI135" t="str">
            <v>No</v>
          </cell>
          <cell r="AJ135"/>
          <cell r="AK135"/>
          <cell r="AL135"/>
          <cell r="AM135" t="str">
            <v>No</v>
          </cell>
          <cell r="AO135" t="str">
            <v>No</v>
          </cell>
          <cell r="AS135" t="str">
            <v>No</v>
          </cell>
          <cell r="AT135" t="str">
            <v>Yes</v>
          </cell>
          <cell r="AU135" t="str">
            <v>River Wear</v>
          </cell>
          <cell r="AV135" t="str">
            <v>No</v>
          </cell>
          <cell r="AW135" t="str">
            <v xml:space="preserve">No </v>
          </cell>
          <cell r="AY135" t="str">
            <v xml:space="preserve">No </v>
          </cell>
          <cell r="BA135" t="str">
            <v>No</v>
          </cell>
          <cell r="BB135" t="str">
            <v>No</v>
          </cell>
          <cell r="BC135" t="str">
            <v>No</v>
          </cell>
          <cell r="BD135" t="str">
            <v>No</v>
          </cell>
          <cell r="BE135">
            <v>0</v>
          </cell>
          <cell r="BF135">
            <v>0</v>
          </cell>
          <cell r="BG135" t="e">
            <v>#N/A</v>
          </cell>
          <cell r="BH135" t="e">
            <v>#N/A</v>
          </cell>
          <cell r="BI135" t="str">
            <v>N/A</v>
          </cell>
          <cell r="BJ135" t="str">
            <v>No</v>
          </cell>
          <cell r="BK135" t="str">
            <v>No</v>
          </cell>
          <cell r="BL135" t="str">
            <v>-</v>
          </cell>
          <cell r="BM135" t="str">
            <v>-</v>
          </cell>
          <cell r="BN135" t="str">
            <v>Static</v>
          </cell>
          <cell r="BO135"/>
          <cell r="BP135" t="str">
            <v>Yes</v>
          </cell>
          <cell r="BQ135">
            <v>750</v>
          </cell>
          <cell r="BR135">
            <v>0</v>
          </cell>
          <cell r="BS135">
            <v>1</v>
          </cell>
          <cell r="BT135">
            <v>0</v>
          </cell>
          <cell r="BU135">
            <v>0</v>
          </cell>
          <cell r="BV135" t="e">
            <v>#N/A</v>
          </cell>
          <cell r="BW135">
            <v>0</v>
          </cell>
          <cell r="BX135">
            <v>0</v>
          </cell>
          <cell r="BY135" t="str">
            <v>No SOAF</v>
          </cell>
          <cell r="BZ135" t="str">
            <v>No SOAF</v>
          </cell>
          <cell r="CA135">
            <v>0</v>
          </cell>
          <cell r="CB135"/>
          <cell r="CC135" t="str">
            <v>Priority &lt;10 Spills</v>
          </cell>
          <cell r="CD135" t="str">
            <v>Unlikely - &lt;10 spills</v>
          </cell>
          <cell r="CE135" t="str">
            <v>Yes</v>
          </cell>
          <cell r="CF135" t="str">
            <v>Yes</v>
          </cell>
          <cell r="CG135" t="str">
            <v>Yes</v>
          </cell>
          <cell r="CH135" t="str">
            <v>No</v>
          </cell>
          <cell r="CI135" t="str">
            <v>No</v>
          </cell>
          <cell r="CK135"/>
          <cell r="CL135" t="str">
            <v>Y</v>
          </cell>
          <cell r="CM135"/>
          <cell r="CN135"/>
          <cell r="CO135" t="str">
            <v>N (&lt;10 Spills)</v>
          </cell>
          <cell r="CP135" t="str">
            <v>Y</v>
          </cell>
          <cell r="CR135" t="str">
            <v>LOW DILUTION</v>
          </cell>
          <cell r="CS135">
            <v>106.95</v>
          </cell>
          <cell r="CT135"/>
          <cell r="CU135">
            <v>1.19</v>
          </cell>
          <cell r="CV135">
            <v>11.12669471715755</v>
          </cell>
          <cell r="CW135">
            <v>11.12669471715755</v>
          </cell>
          <cell r="CX135" t="str">
            <v>not available</v>
          </cell>
          <cell r="CY135" t="str">
            <v>Scattered urbanised catchment - boundary polygon start at middle</v>
          </cell>
          <cell r="CZ135" t="str">
            <v>Q95 is an indicative value for all priority CSOs in the waterbody</v>
          </cell>
          <cell r="DA135">
            <v>1</v>
          </cell>
          <cell r="DB135" t="str">
            <v>No</v>
          </cell>
          <cell r="DC135">
            <v>1</v>
          </cell>
          <cell r="DD135" t="str">
            <v>Wear6</v>
          </cell>
          <cell r="DE135">
            <v>10000</v>
          </cell>
          <cell r="DF135" t="str">
            <v>Y? LOW DILUTION</v>
          </cell>
        </row>
        <row r="136">
          <cell r="C136" t="str">
            <v>6NW800165</v>
          </cell>
          <cell r="D136" t="str">
            <v>NZ26561501</v>
          </cell>
          <cell r="E136" t="str">
            <v>No</v>
          </cell>
          <cell r="F136">
            <v>426039.99720278999</v>
          </cell>
          <cell r="G136">
            <v>556689.99840078002</v>
          </cell>
          <cell r="H136" t="str">
            <v>04-D12</v>
          </cell>
          <cell r="I136" t="str">
            <v>Kibblesworth</v>
          </cell>
          <cell r="J136">
            <v>206</v>
          </cell>
          <cell r="K136" t="str">
            <v>BIRTLEY STW</v>
          </cell>
          <cell r="L136" t="str">
            <v>NUMERICAL</v>
          </cell>
          <cell r="M136">
            <v>10043</v>
          </cell>
          <cell r="N136">
            <v>273</v>
          </cell>
          <cell r="O136">
            <v>6432</v>
          </cell>
          <cell r="P136" t="str">
            <v>04-D11_BIRTLEY STW_DC_08</v>
          </cell>
          <cell r="Q136" t="str">
            <v>235/1891</v>
          </cell>
          <cell r="R136" t="str">
            <v>235/1891</v>
          </cell>
          <cell r="S136" t="str">
            <v>235/1891-04</v>
          </cell>
          <cell r="T136" t="str">
            <v>Inlet SO at WwTW</v>
          </cell>
          <cell r="U136" t="str">
            <v>NZ2604056690</v>
          </cell>
          <cell r="V136" t="str">
            <v>GB103023075670</v>
          </cell>
          <cell r="W136"/>
          <cell r="X136" t="str">
            <v>No</v>
          </cell>
          <cell r="Y136" t="str">
            <v>No</v>
          </cell>
          <cell r="Z136" t="str">
            <v>No</v>
          </cell>
          <cell r="AA136" t="str">
            <v>No</v>
          </cell>
          <cell r="AB136" t="str">
            <v>Team from Source to Tyne</v>
          </cell>
          <cell r="AC136" t="str">
            <v>TEAM</v>
          </cell>
          <cell r="AD136" t="str">
            <v>Inland</v>
          </cell>
          <cell r="AE136"/>
          <cell r="AF136"/>
          <cell r="AG136" t="str">
            <v>No</v>
          </cell>
          <cell r="AH136" t="str">
            <v>No</v>
          </cell>
          <cell r="AI136" t="str">
            <v>No</v>
          </cell>
          <cell r="AJ136"/>
          <cell r="AK136"/>
          <cell r="AL136"/>
          <cell r="AM136" t="str">
            <v>No</v>
          </cell>
          <cell r="AO136" t="str">
            <v>No</v>
          </cell>
          <cell r="AS136" t="str">
            <v>No</v>
          </cell>
          <cell r="AT136" t="str">
            <v>No</v>
          </cell>
          <cell r="AU136"/>
          <cell r="AV136" t="str">
            <v>No</v>
          </cell>
          <cell r="AW136" t="str">
            <v xml:space="preserve">No </v>
          </cell>
          <cell r="AY136" t="str">
            <v xml:space="preserve">No </v>
          </cell>
          <cell r="BA136" t="str">
            <v>No</v>
          </cell>
          <cell r="BB136" t="str">
            <v>No</v>
          </cell>
          <cell r="BC136" t="str">
            <v>No</v>
          </cell>
          <cell r="BD136" t="str">
            <v>Yes - EDM only</v>
          </cell>
          <cell r="BE136">
            <v>16.799999999999997</v>
          </cell>
          <cell r="BF136">
            <v>5</v>
          </cell>
          <cell r="BG136" t="e">
            <v>#N/A</v>
          </cell>
          <cell r="BH136" t="e">
            <v>#N/A</v>
          </cell>
          <cell r="BI136" t="str">
            <v>N/A</v>
          </cell>
          <cell r="BJ136">
            <v>6</v>
          </cell>
          <cell r="BK136" t="str">
            <v>-</v>
          </cell>
          <cell r="BL136" t="str">
            <v>-</v>
          </cell>
          <cell r="BM136" t="str">
            <v>-</v>
          </cell>
          <cell r="BN136" t="str">
            <v>-</v>
          </cell>
          <cell r="BO136"/>
          <cell r="BP136" t="str">
            <v>No</v>
          </cell>
          <cell r="BQ136" t="str">
            <v>Unknown</v>
          </cell>
          <cell r="BR136" t="str">
            <v>Unknown</v>
          </cell>
          <cell r="BS136">
            <v>0</v>
          </cell>
          <cell r="BT136">
            <v>0</v>
          </cell>
          <cell r="BU136">
            <v>0</v>
          </cell>
          <cell r="BV136" t="e">
            <v>#N/A</v>
          </cell>
          <cell r="BW136">
            <v>0</v>
          </cell>
          <cell r="BX136">
            <v>0</v>
          </cell>
          <cell r="BY136" t="str">
            <v>No SOAF</v>
          </cell>
          <cell r="BZ136" t="str">
            <v>No SOAF</v>
          </cell>
          <cell r="CA136">
            <v>0</v>
          </cell>
          <cell r="CB136"/>
          <cell r="CC136" t="str">
            <v>Non priority &gt; 10 spills</v>
          </cell>
          <cell r="CD136" t="str">
            <v>Unlikely - non priority</v>
          </cell>
          <cell r="CE136" t="str">
            <v>Yes</v>
          </cell>
          <cell r="CF136" t="str">
            <v>No</v>
          </cell>
          <cell r="CG136" t="str">
            <v>No</v>
          </cell>
          <cell r="CH136" t="str">
            <v>No</v>
          </cell>
          <cell r="CI136" t="str">
            <v>No</v>
          </cell>
          <cell r="CK136"/>
          <cell r="CL136" t="str">
            <v>Y</v>
          </cell>
          <cell r="CM136"/>
          <cell r="CN136"/>
          <cell r="CO136" t="str">
            <v>Y</v>
          </cell>
          <cell r="CP136"/>
          <cell r="CS136">
            <v>74.444444444444443</v>
          </cell>
          <cell r="CT136" t="str">
            <v>not yet calculated</v>
          </cell>
          <cell r="CU136">
            <v>0</v>
          </cell>
          <cell r="CV136" t="e">
            <v>#VALUE!</v>
          </cell>
          <cell r="CW136">
            <v>0</v>
          </cell>
          <cell r="CX136"/>
          <cell r="CY136" t="str">
            <v>Using indicative WB Q95 derived for priority sites</v>
          </cell>
          <cell r="DA136">
            <v>1</v>
          </cell>
          <cell r="DB136">
            <v>0</v>
          </cell>
          <cell r="DC136">
            <v>1</v>
          </cell>
          <cell r="DD136" t="str">
            <v>Lower Team and tribs</v>
          </cell>
          <cell r="DE136">
            <v>10000</v>
          </cell>
          <cell r="DF136"/>
        </row>
        <row r="137">
          <cell r="C137" t="str">
            <v>6NW800764</v>
          </cell>
          <cell r="D137" t="str">
            <v>NZ26561501</v>
          </cell>
          <cell r="E137" t="str">
            <v>No - different asset</v>
          </cell>
          <cell r="F137">
            <v>426039.99720278999</v>
          </cell>
          <cell r="G137">
            <v>556689.99840078002</v>
          </cell>
          <cell r="H137" t="str">
            <v>04-D12</v>
          </cell>
          <cell r="I137" t="str">
            <v>Kibblesworth</v>
          </cell>
          <cell r="J137">
            <v>206</v>
          </cell>
          <cell r="K137" t="str">
            <v>BIRTLEY STW</v>
          </cell>
          <cell r="L137" t="str">
            <v>NUMERICAL</v>
          </cell>
          <cell r="M137">
            <v>10043</v>
          </cell>
          <cell r="N137">
            <v>273</v>
          </cell>
          <cell r="O137">
            <v>6432</v>
          </cell>
          <cell r="P137" t="str">
            <v>04-D11_BIRTLEY STW_DC_08</v>
          </cell>
          <cell r="Q137" t="str">
            <v>235/1891</v>
          </cell>
          <cell r="R137" t="str">
            <v>235/1891</v>
          </cell>
          <cell r="S137" t="str">
            <v>235/1891-03</v>
          </cell>
          <cell r="T137" t="str">
            <v>Storm tank at WwTW</v>
          </cell>
          <cell r="U137" t="str">
            <v>NZ2604056690</v>
          </cell>
          <cell r="V137" t="str">
            <v>GB103023075670</v>
          </cell>
          <cell r="W137"/>
          <cell r="X137" t="str">
            <v>No</v>
          </cell>
          <cell r="Y137" t="str">
            <v>No</v>
          </cell>
          <cell r="Z137" t="str">
            <v>No</v>
          </cell>
          <cell r="AA137" t="str">
            <v>No</v>
          </cell>
          <cell r="AB137" t="str">
            <v>Team from Source to Tyne</v>
          </cell>
          <cell r="AC137" t="str">
            <v>TEAM</v>
          </cell>
          <cell r="AD137" t="str">
            <v>Inland</v>
          </cell>
          <cell r="AE137"/>
          <cell r="AF137"/>
          <cell r="AG137" t="str">
            <v>No</v>
          </cell>
          <cell r="AH137" t="str">
            <v>No</v>
          </cell>
          <cell r="AI137" t="str">
            <v>No</v>
          </cell>
          <cell r="AJ137"/>
          <cell r="AK137"/>
          <cell r="AL137"/>
          <cell r="AM137" t="str">
            <v>No</v>
          </cell>
          <cell r="AO137" t="str">
            <v>No</v>
          </cell>
          <cell r="AS137" t="str">
            <v>No</v>
          </cell>
          <cell r="AT137" t="str">
            <v>No</v>
          </cell>
          <cell r="AU137"/>
          <cell r="AV137" t="str">
            <v>No</v>
          </cell>
          <cell r="AW137" t="str">
            <v xml:space="preserve">No </v>
          </cell>
          <cell r="AY137" t="str">
            <v xml:space="preserve">No </v>
          </cell>
          <cell r="BA137" t="str">
            <v>No</v>
          </cell>
          <cell r="BB137" t="str">
            <v>No</v>
          </cell>
          <cell r="BC137" t="str">
            <v>No</v>
          </cell>
          <cell r="BD137" t="str">
            <v>Yes - EDM only</v>
          </cell>
          <cell r="BE137">
            <v>30.5</v>
          </cell>
          <cell r="BF137">
            <v>5</v>
          </cell>
          <cell r="BG137" t="e">
            <v>#N/A</v>
          </cell>
          <cell r="BH137" t="e">
            <v>#N/A</v>
          </cell>
          <cell r="BI137" t="str">
            <v>N/A</v>
          </cell>
          <cell r="BJ137" t="str">
            <v>No</v>
          </cell>
          <cell r="BK137" t="str">
            <v>-</v>
          </cell>
          <cell r="BL137" t="str">
            <v>-</v>
          </cell>
          <cell r="BM137" t="str">
            <v>-</v>
          </cell>
          <cell r="BN137" t="str">
            <v>-</v>
          </cell>
          <cell r="BO137"/>
          <cell r="BP137" t="str">
            <v>Yes</v>
          </cell>
          <cell r="BQ137" t="str">
            <v>Unknown</v>
          </cell>
          <cell r="BR137" t="str">
            <v>Unknown</v>
          </cell>
          <cell r="BS137">
            <v>0</v>
          </cell>
          <cell r="BT137">
            <v>0</v>
          </cell>
          <cell r="BU137">
            <v>0</v>
          </cell>
          <cell r="BV137" t="e">
            <v>#N/A</v>
          </cell>
          <cell r="BW137">
            <v>0</v>
          </cell>
          <cell r="BX137">
            <v>0</v>
          </cell>
          <cell r="BY137" t="str">
            <v>No SOAF</v>
          </cell>
          <cell r="BZ137" t="str">
            <v>No SOAF</v>
          </cell>
          <cell r="CA137">
            <v>0</v>
          </cell>
          <cell r="CB137"/>
          <cell r="CC137" t="str">
            <v>Non priority &gt; 10 spills</v>
          </cell>
          <cell r="CD137" t="str">
            <v>Unlikely - non priority</v>
          </cell>
          <cell r="CE137" t="str">
            <v>Yes</v>
          </cell>
          <cell r="CF137" t="str">
            <v>No</v>
          </cell>
          <cell r="CG137" t="str">
            <v>No</v>
          </cell>
          <cell r="CH137" t="str">
            <v>No</v>
          </cell>
          <cell r="CI137" t="str">
            <v>No</v>
          </cell>
          <cell r="CK137"/>
          <cell r="CL137" t="str">
            <v>Y</v>
          </cell>
          <cell r="CM137"/>
          <cell r="CN137"/>
          <cell r="CO137" t="str">
            <v>Y</v>
          </cell>
          <cell r="CP137" t="str">
            <v>Y</v>
          </cell>
          <cell r="CS137">
            <v>74.444444444444443</v>
          </cell>
          <cell r="CT137" t="str">
            <v>not yet calculated</v>
          </cell>
          <cell r="CU137">
            <v>0</v>
          </cell>
          <cell r="CV137" t="e">
            <v>#VALUE!</v>
          </cell>
          <cell r="CW137">
            <v>0</v>
          </cell>
          <cell r="CX137"/>
          <cell r="CY137" t="str">
            <v>Using indicative WB Q95 derived for priority sites</v>
          </cell>
          <cell r="DA137">
            <v>1</v>
          </cell>
          <cell r="DB137">
            <v>0</v>
          </cell>
          <cell r="DC137">
            <v>1</v>
          </cell>
          <cell r="DD137" t="str">
            <v>Lower Team and tribs</v>
          </cell>
          <cell r="DE137">
            <v>10000</v>
          </cell>
          <cell r="DF137"/>
        </row>
        <row r="138">
          <cell r="C138" t="str">
            <v>6NW800779</v>
          </cell>
          <cell r="D138" t="str">
            <v>NZ32308802</v>
          </cell>
          <cell r="E138" t="str">
            <v>No</v>
          </cell>
          <cell r="F138">
            <v>432709.99603669002</v>
          </cell>
          <cell r="G138">
            <v>530300.00245854002</v>
          </cell>
          <cell r="H138" t="str">
            <v>10-D27</v>
          </cell>
          <cell r="I138" t="str">
            <v>Bishop Middleham</v>
          </cell>
          <cell r="J138">
            <v>50</v>
          </cell>
          <cell r="K138" t="str">
            <v>BISHOP MIDDLEHAM STW</v>
          </cell>
          <cell r="L138" t="str">
            <v>NUMERICAL</v>
          </cell>
          <cell r="M138">
            <v>354</v>
          </cell>
          <cell r="N138">
            <v>7.4</v>
          </cell>
          <cell r="O138">
            <v>158</v>
          </cell>
          <cell r="P138" t="str">
            <v>10-D27_10-D27_DC_01</v>
          </cell>
          <cell r="Q138" t="str">
            <v>25/03/1221</v>
          </cell>
          <cell r="R138" t="str">
            <v>25/03/1221</v>
          </cell>
          <cell r="S138" t="str">
            <v>A2</v>
          </cell>
          <cell r="T138" t="str">
            <v>Storm tank at WwTW</v>
          </cell>
          <cell r="U138" t="str">
            <v>NZ3271030300</v>
          </cell>
          <cell r="V138" t="str">
            <v>GB103025072520</v>
          </cell>
          <cell r="W138"/>
          <cell r="X138" t="str">
            <v>No</v>
          </cell>
          <cell r="Y138" t="str">
            <v>No</v>
          </cell>
          <cell r="Z138" t="str">
            <v>No</v>
          </cell>
          <cell r="AA138" t="str">
            <v>No</v>
          </cell>
          <cell r="AB138" t="str">
            <v>Carrs from Source to Skerne</v>
          </cell>
          <cell r="AC138" t="str">
            <v>THE CARRS</v>
          </cell>
          <cell r="AD138" t="str">
            <v>Inland</v>
          </cell>
          <cell r="AE138"/>
          <cell r="AF138"/>
          <cell r="AG138" t="str">
            <v>Suspected</v>
          </cell>
          <cell r="AH138" t="str">
            <v>No</v>
          </cell>
          <cell r="AI138" t="str">
            <v>No</v>
          </cell>
          <cell r="AJ138"/>
          <cell r="AK138"/>
          <cell r="AL138"/>
          <cell r="AM138" t="str">
            <v>No</v>
          </cell>
          <cell r="AO138" t="str">
            <v>No</v>
          </cell>
          <cell r="AS138" t="str">
            <v>No</v>
          </cell>
          <cell r="AT138" t="str">
            <v>No</v>
          </cell>
          <cell r="AU138"/>
          <cell r="AV138" t="str">
            <v>No</v>
          </cell>
          <cell r="AW138" t="str">
            <v xml:space="preserve">No </v>
          </cell>
          <cell r="AY138" t="str">
            <v xml:space="preserve">No </v>
          </cell>
          <cell r="BA138" t="str">
            <v>No</v>
          </cell>
          <cell r="BB138" t="str">
            <v>No</v>
          </cell>
          <cell r="BC138" t="str">
            <v>No</v>
          </cell>
          <cell r="BD138" t="str">
            <v>Yes - EDM only</v>
          </cell>
          <cell r="BE138">
            <v>34.5</v>
          </cell>
          <cell r="BF138">
            <v>1</v>
          </cell>
          <cell r="BG138">
            <v>1</v>
          </cell>
          <cell r="BH138" t="str">
            <v>Yes</v>
          </cell>
          <cell r="BI138" t="str">
            <v>N/A</v>
          </cell>
          <cell r="BJ138" t="str">
            <v>No</v>
          </cell>
          <cell r="BK138" t="str">
            <v>-</v>
          </cell>
          <cell r="BL138" t="str">
            <v>-</v>
          </cell>
          <cell r="BM138" t="str">
            <v>-</v>
          </cell>
          <cell r="BN138" t="str">
            <v>-</v>
          </cell>
          <cell r="BO138"/>
          <cell r="BP138" t="str">
            <v>Yes</v>
          </cell>
          <cell r="BQ138" t="str">
            <v>Unknown</v>
          </cell>
          <cell r="BR138" t="str">
            <v>Unknown</v>
          </cell>
          <cell r="BS138">
            <v>0</v>
          </cell>
          <cell r="BT138">
            <v>0</v>
          </cell>
          <cell r="BU138">
            <v>0</v>
          </cell>
          <cell r="BV138">
            <v>58</v>
          </cell>
          <cell r="BW138">
            <v>0</v>
          </cell>
          <cell r="BX138">
            <v>0</v>
          </cell>
          <cell r="BY138" t="str">
            <v>No SOAF</v>
          </cell>
          <cell r="BZ138" t="str">
            <v>No SOAF</v>
          </cell>
          <cell r="CA138">
            <v>0</v>
          </cell>
          <cell r="CB138"/>
          <cell r="CC138" t="str">
            <v>Non priority &gt; 10 spills</v>
          </cell>
          <cell r="CD138" t="str">
            <v>Unlikely - non priority</v>
          </cell>
          <cell r="CE138" t="str">
            <v>No</v>
          </cell>
          <cell r="CF138" t="str">
            <v>No</v>
          </cell>
          <cell r="CG138" t="str">
            <v>No</v>
          </cell>
          <cell r="CH138" t="str">
            <v>No</v>
          </cell>
          <cell r="CI138" t="str">
            <v>No</v>
          </cell>
          <cell r="CK138"/>
          <cell r="CL138" t="str">
            <v>Y</v>
          </cell>
          <cell r="CM138"/>
          <cell r="CN138"/>
          <cell r="CO138" t="str">
            <v>Y</v>
          </cell>
          <cell r="CP138" t="str">
            <v>Y</v>
          </cell>
          <cell r="CS138">
            <v>1.8287037037037035</v>
          </cell>
          <cell r="CT138" t="str">
            <v>not yet calculated</v>
          </cell>
          <cell r="CU138">
            <v>0</v>
          </cell>
          <cell r="CV138" t="e">
            <v>#VALUE!</v>
          </cell>
          <cell r="CW138">
            <v>0</v>
          </cell>
          <cell r="CX138"/>
          <cell r="CY138" t="str">
            <v>Using indicative WB Q95 derived for priority sites</v>
          </cell>
          <cell r="DA138">
            <v>1</v>
          </cell>
          <cell r="DB138">
            <v>0</v>
          </cell>
          <cell r="DC138">
            <v>1</v>
          </cell>
          <cell r="DD138">
            <v>0</v>
          </cell>
          <cell r="DE138">
            <v>10000</v>
          </cell>
          <cell r="DF138"/>
        </row>
        <row r="139">
          <cell r="C139" t="str">
            <v>6NW854101M2</v>
          </cell>
          <cell r="D139" t="str">
            <v>NZ44198210</v>
          </cell>
          <cell r="E139" t="str">
            <v>No</v>
          </cell>
          <cell r="F139">
            <v>444889.99605816999</v>
          </cell>
          <cell r="G139">
            <v>519239.99835179001</v>
          </cell>
          <cell r="H139" t="str">
            <v>11-D55</v>
          </cell>
          <cell r="I139" t="str">
            <v>Stockton Centre</v>
          </cell>
          <cell r="J139">
            <v>169</v>
          </cell>
          <cell r="K139" t="str">
            <v>BRAN SANDS ETW</v>
          </cell>
          <cell r="L139" t="str">
            <v>NUMERICAL</v>
          </cell>
          <cell r="M139">
            <v>171140</v>
          </cell>
          <cell r="N139">
            <v>3472</v>
          </cell>
          <cell r="O139">
            <v>88716</v>
          </cell>
          <cell r="P139" t="str">
            <v>11-D55_Bran Sands STW_DC_29</v>
          </cell>
          <cell r="Q139" t="str">
            <v>25/04/1701</v>
          </cell>
          <cell r="R139" t="str">
            <v>25/04/1701</v>
          </cell>
          <cell r="S139" t="str">
            <v>A2</v>
          </cell>
          <cell r="T139" t="str">
            <v>SO on sewer network</v>
          </cell>
          <cell r="U139" t="str">
            <v>NZ4489019240</v>
          </cell>
          <cell r="V139" t="str">
            <v>GB103025072595</v>
          </cell>
          <cell r="W139"/>
          <cell r="X139" t="str">
            <v>No</v>
          </cell>
          <cell r="Y139" t="str">
            <v>No</v>
          </cell>
          <cell r="Z139" t="str">
            <v>No</v>
          </cell>
          <cell r="AA139" t="str">
            <v>No</v>
          </cell>
          <cell r="AB139" t="str">
            <v>Tees from Skerne to Tidal Limit</v>
          </cell>
          <cell r="AC139" t="str">
            <v>RIVER TEES</v>
          </cell>
          <cell r="AD139" t="str">
            <v>Inland</v>
          </cell>
          <cell r="AE139"/>
          <cell r="AF139"/>
          <cell r="AG139" t="str">
            <v>No</v>
          </cell>
          <cell r="AH139" t="str">
            <v>No</v>
          </cell>
          <cell r="AI139" t="str">
            <v>No</v>
          </cell>
          <cell r="AJ139"/>
          <cell r="AK139"/>
          <cell r="AL139"/>
          <cell r="AM139" t="str">
            <v>No</v>
          </cell>
          <cell r="AO139" t="str">
            <v>No</v>
          </cell>
          <cell r="AS139" t="str">
            <v>No</v>
          </cell>
          <cell r="AT139" t="str">
            <v>No</v>
          </cell>
          <cell r="AU139"/>
          <cell r="AV139" t="str">
            <v>No</v>
          </cell>
          <cell r="AW139" t="str">
            <v xml:space="preserve">No </v>
          </cell>
          <cell r="AY139" t="str">
            <v xml:space="preserve">No </v>
          </cell>
          <cell r="AZ139"/>
          <cell r="BA139" t="str">
            <v>No</v>
          </cell>
          <cell r="BB139" t="str">
            <v>No</v>
          </cell>
          <cell r="BC139" t="str">
            <v>No</v>
          </cell>
          <cell r="BD139" t="str">
            <v>Yes - EDM and Model</v>
          </cell>
          <cell r="BE139">
            <v>34</v>
          </cell>
          <cell r="BF139">
            <v>61</v>
          </cell>
          <cell r="BG139">
            <v>61</v>
          </cell>
          <cell r="BH139" t="str">
            <v>Yes</v>
          </cell>
          <cell r="BI139" t="str">
            <v>N/A</v>
          </cell>
          <cell r="BJ139" t="str">
            <v>No</v>
          </cell>
          <cell r="BK139" t="str">
            <v>No</v>
          </cell>
          <cell r="BL139" t="str">
            <v>-</v>
          </cell>
          <cell r="BM139" t="str">
            <v>-</v>
          </cell>
          <cell r="BN139" t="str">
            <v>Unscreened</v>
          </cell>
          <cell r="BO139"/>
          <cell r="BP139" t="str">
            <v>Yes</v>
          </cell>
          <cell r="BQ139">
            <v>1050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11090</v>
          </cell>
          <cell r="BW139">
            <v>1614</v>
          </cell>
          <cell r="BX139">
            <v>2297</v>
          </cell>
          <cell r="BY139" t="str">
            <v>No SOAF</v>
          </cell>
          <cell r="BZ139" t="str">
            <v>No SOAF</v>
          </cell>
          <cell r="CA139">
            <v>0</v>
          </cell>
          <cell r="CB139"/>
          <cell r="CC139" t="str">
            <v>Non priority &gt; 10 spills</v>
          </cell>
          <cell r="CD139" t="str">
            <v>Unlikely - non priority</v>
          </cell>
          <cell r="CE139" t="str">
            <v>No</v>
          </cell>
          <cell r="CF139" t="str">
            <v>No</v>
          </cell>
          <cell r="CG139" t="str">
            <v>No</v>
          </cell>
          <cell r="CH139" t="str">
            <v>No</v>
          </cell>
          <cell r="CI139" t="str">
            <v>No</v>
          </cell>
          <cell r="CK139"/>
          <cell r="CL139" t="str">
            <v>Y</v>
          </cell>
          <cell r="CM139"/>
          <cell r="CN139"/>
          <cell r="CO139" t="str">
            <v>Y</v>
          </cell>
          <cell r="CP139" t="str">
            <v>Y</v>
          </cell>
          <cell r="CS139"/>
          <cell r="CT139">
            <v>2.9689999999999999</v>
          </cell>
          <cell r="CU139">
            <v>2.9689999999999999</v>
          </cell>
          <cell r="CV139" t="e">
            <v>#DIV/0!</v>
          </cell>
          <cell r="CW139">
            <v>0</v>
          </cell>
          <cell r="CX139"/>
          <cell r="CY139" t="str">
            <v>Using indicative WB Q95 derived for priority sites</v>
          </cell>
          <cell r="DA139">
            <v>1</v>
          </cell>
          <cell r="DB139">
            <v>0</v>
          </cell>
          <cell r="DC139">
            <v>1</v>
          </cell>
          <cell r="DD139" t="str">
            <v>Tees10 + tribs</v>
          </cell>
          <cell r="DE139">
            <v>10000</v>
          </cell>
          <cell r="DF139"/>
        </row>
        <row r="140">
          <cell r="C140" t="str">
            <v>6NW854101M3</v>
          </cell>
          <cell r="D140" t="str">
            <v>NZ44198210B</v>
          </cell>
          <cell r="E140" t="str">
            <v>No</v>
          </cell>
          <cell r="F140">
            <v>444889.99605816999</v>
          </cell>
          <cell r="G140">
            <v>519239.99835179001</v>
          </cell>
          <cell r="H140" t="str">
            <v>11-D55</v>
          </cell>
          <cell r="I140" t="str">
            <v>Stockton Centre</v>
          </cell>
          <cell r="J140">
            <v>169</v>
          </cell>
          <cell r="K140" t="str">
            <v>BRAN SANDS ETW</v>
          </cell>
          <cell r="L140" t="str">
            <v>NUMERICAL</v>
          </cell>
          <cell r="M140">
            <v>171140</v>
          </cell>
          <cell r="N140">
            <v>3472</v>
          </cell>
          <cell r="O140">
            <v>88716</v>
          </cell>
          <cell r="P140" t="str">
            <v>tbc</v>
          </cell>
          <cell r="Q140" t="str">
            <v>25/04/1701</v>
          </cell>
          <cell r="R140" t="str">
            <v>25/04/1701</v>
          </cell>
          <cell r="S140" t="str">
            <v>A1</v>
          </cell>
          <cell r="T140" t="str">
            <v>SO on sewer network</v>
          </cell>
          <cell r="U140" t="str">
            <v>NZ4489019240</v>
          </cell>
          <cell r="V140" t="str">
            <v>GB103025072595</v>
          </cell>
          <cell r="W140"/>
          <cell r="X140" t="str">
            <v>No</v>
          </cell>
          <cell r="Y140" t="str">
            <v>No</v>
          </cell>
          <cell r="Z140" t="str">
            <v>No</v>
          </cell>
          <cell r="AA140" t="str">
            <v>No</v>
          </cell>
          <cell r="AB140" t="str">
            <v>Tees from Skerne to Tidal Limit</v>
          </cell>
          <cell r="AC140" t="str">
            <v>RIVER TEES</v>
          </cell>
          <cell r="AD140" t="str">
            <v>Inland</v>
          </cell>
          <cell r="AE140"/>
          <cell r="AF140"/>
          <cell r="AG140" t="str">
            <v>No</v>
          </cell>
          <cell r="AH140" t="str">
            <v>No</v>
          </cell>
          <cell r="AI140" t="str">
            <v>No</v>
          </cell>
          <cell r="AJ140"/>
          <cell r="AK140"/>
          <cell r="AL140"/>
          <cell r="AM140" t="str">
            <v>No</v>
          </cell>
          <cell r="AO140" t="str">
            <v>No</v>
          </cell>
          <cell r="AS140" t="str">
            <v>No</v>
          </cell>
          <cell r="AT140" t="str">
            <v>No</v>
          </cell>
          <cell r="AU140"/>
          <cell r="AV140" t="str">
            <v>No</v>
          </cell>
          <cell r="AW140" t="str">
            <v xml:space="preserve">No </v>
          </cell>
          <cell r="AY140" t="str">
            <v xml:space="preserve">No </v>
          </cell>
          <cell r="AZ140"/>
          <cell r="BA140" t="str">
            <v>No</v>
          </cell>
          <cell r="BB140" t="str">
            <v>No</v>
          </cell>
          <cell r="BC140" t="str">
            <v>No</v>
          </cell>
          <cell r="BD140" t="str">
            <v>Yes - EDM only</v>
          </cell>
          <cell r="BE140">
            <v>32</v>
          </cell>
          <cell r="BF140" t="str">
            <v>No Data</v>
          </cell>
          <cell r="BG140" t="e">
            <v>#N/A</v>
          </cell>
          <cell r="BH140" t="e">
            <v>#N/A</v>
          </cell>
          <cell r="BI140" t="str">
            <v>N/A</v>
          </cell>
          <cell r="BJ140" t="str">
            <v>No</v>
          </cell>
          <cell r="BK140" t="str">
            <v>-</v>
          </cell>
          <cell r="BL140" t="str">
            <v>-</v>
          </cell>
          <cell r="BM140" t="str">
            <v>-</v>
          </cell>
          <cell r="BN140">
            <v>3890</v>
          </cell>
          <cell r="BO140"/>
          <cell r="BP140" t="str">
            <v>Yes</v>
          </cell>
          <cell r="BQ140">
            <v>1350</v>
          </cell>
          <cell r="BR140" t="str">
            <v>tbc</v>
          </cell>
          <cell r="BS140">
            <v>0</v>
          </cell>
          <cell r="BT140">
            <v>0</v>
          </cell>
          <cell r="BU140">
            <v>0</v>
          </cell>
          <cell r="BV140" t="e">
            <v>#N/A</v>
          </cell>
          <cell r="BW140" t="str">
            <v>No Data</v>
          </cell>
          <cell r="BX140" t="str">
            <v>No Data</v>
          </cell>
          <cell r="BY140" t="str">
            <v>No SOAF</v>
          </cell>
          <cell r="BZ140" t="str">
            <v>No SOAF</v>
          </cell>
          <cell r="CA140" t="e">
            <v>#N/A</v>
          </cell>
          <cell r="CB140"/>
          <cell r="CC140" t="str">
            <v>Non priority &gt; 10 spills</v>
          </cell>
          <cell r="CD140" t="str">
            <v>Unlikely - non priority</v>
          </cell>
          <cell r="CE140" t="str">
            <v>No</v>
          </cell>
          <cell r="CF140" t="str">
            <v>No</v>
          </cell>
          <cell r="CG140" t="str">
            <v>No</v>
          </cell>
          <cell r="CH140" t="str">
            <v>No</v>
          </cell>
          <cell r="CI140" t="str">
            <v>No</v>
          </cell>
          <cell r="CK140"/>
          <cell r="CL140" t="str">
            <v>Y</v>
          </cell>
          <cell r="CM140"/>
          <cell r="CN140"/>
          <cell r="CO140" t="str">
            <v>Y</v>
          </cell>
          <cell r="CP140" t="str">
            <v>Y</v>
          </cell>
          <cell r="CS140"/>
          <cell r="CT140">
            <v>2.9689999999999999</v>
          </cell>
          <cell r="CU140">
            <v>2.9689999999999999</v>
          </cell>
          <cell r="CV140" t="e">
            <v>#DIV/0!</v>
          </cell>
          <cell r="CW140">
            <v>0</v>
          </cell>
          <cell r="CX140"/>
          <cell r="CY140" t="str">
            <v>Using indicative WB Q95 derived for priority sites</v>
          </cell>
          <cell r="DA140">
            <v>1</v>
          </cell>
          <cell r="DB140">
            <v>0</v>
          </cell>
          <cell r="DC140">
            <v>1</v>
          </cell>
          <cell r="DD140" t="str">
            <v>Tees10 + tribs</v>
          </cell>
          <cell r="DE140">
            <v>10000</v>
          </cell>
          <cell r="DF140"/>
        </row>
        <row r="141">
          <cell r="C141" t="str">
            <v>6NW854101M4</v>
          </cell>
          <cell r="D141" t="str">
            <v>NZ44198210E</v>
          </cell>
          <cell r="E141" t="str">
            <v>No</v>
          </cell>
          <cell r="F141">
            <v>444889.99605816999</v>
          </cell>
          <cell r="G141">
            <v>519239.99835179001</v>
          </cell>
          <cell r="H141" t="str">
            <v>11-D55</v>
          </cell>
          <cell r="I141" t="str">
            <v>Stockton Centre</v>
          </cell>
          <cell r="J141">
            <v>169</v>
          </cell>
          <cell r="K141" t="str">
            <v>BRAN SANDS ETW</v>
          </cell>
          <cell r="L141" t="str">
            <v>NUMERICAL</v>
          </cell>
          <cell r="M141">
            <v>171140</v>
          </cell>
          <cell r="N141">
            <v>3472</v>
          </cell>
          <cell r="O141">
            <v>88716</v>
          </cell>
          <cell r="P141" t="str">
            <v>tbc</v>
          </cell>
          <cell r="Q141" t="str">
            <v>25/04/1701</v>
          </cell>
          <cell r="R141" t="str">
            <v>25/04/1701</v>
          </cell>
          <cell r="S141" t="str">
            <v>A3</v>
          </cell>
          <cell r="T141" t="str">
            <v>SO on sewer network</v>
          </cell>
          <cell r="U141" t="str">
            <v>NZ4489019240</v>
          </cell>
          <cell r="V141" t="str">
            <v>GB103025072595</v>
          </cell>
          <cell r="W141"/>
          <cell r="X141" t="str">
            <v>No</v>
          </cell>
          <cell r="Y141" t="str">
            <v>No</v>
          </cell>
          <cell r="Z141" t="str">
            <v>No</v>
          </cell>
          <cell r="AA141" t="str">
            <v>No</v>
          </cell>
          <cell r="AB141" t="str">
            <v>Tees from Skerne to Tidal Limit</v>
          </cell>
          <cell r="AC141" t="str">
            <v>RIVER TEES</v>
          </cell>
          <cell r="AD141" t="str">
            <v>Inland</v>
          </cell>
          <cell r="AE141"/>
          <cell r="AF141"/>
          <cell r="AG141" t="str">
            <v>No</v>
          </cell>
          <cell r="AH141" t="str">
            <v>No</v>
          </cell>
          <cell r="AI141" t="str">
            <v>No</v>
          </cell>
          <cell r="AJ141"/>
          <cell r="AK141"/>
          <cell r="AL141"/>
          <cell r="AM141" t="str">
            <v>No</v>
          </cell>
          <cell r="AO141" t="str">
            <v>No</v>
          </cell>
          <cell r="AS141" t="str">
            <v>No</v>
          </cell>
          <cell r="AT141" t="str">
            <v>No</v>
          </cell>
          <cell r="AU141"/>
          <cell r="AV141" t="str">
            <v>No</v>
          </cell>
          <cell r="AW141" t="str">
            <v xml:space="preserve">No </v>
          </cell>
          <cell r="AY141" t="str">
            <v xml:space="preserve">No </v>
          </cell>
          <cell r="BA141" t="str">
            <v>No</v>
          </cell>
          <cell r="BB141" t="str">
            <v>No</v>
          </cell>
          <cell r="BC141" t="str">
            <v>No</v>
          </cell>
          <cell r="BD141" t="str">
            <v>No</v>
          </cell>
          <cell r="BE141">
            <v>0</v>
          </cell>
          <cell r="BF141" t="str">
            <v>No Data</v>
          </cell>
          <cell r="BG141" t="e">
            <v>#N/A</v>
          </cell>
          <cell r="BH141" t="e">
            <v>#N/A</v>
          </cell>
          <cell r="BI141" t="str">
            <v>N/A</v>
          </cell>
          <cell r="BJ141" t="str">
            <v>No</v>
          </cell>
          <cell r="BK141" t="str">
            <v>-</v>
          </cell>
          <cell r="BL141" t="str">
            <v>-</v>
          </cell>
          <cell r="BM141" t="str">
            <v>-</v>
          </cell>
          <cell r="BN141" t="str">
            <v>Unscreened</v>
          </cell>
          <cell r="BO141"/>
          <cell r="BP141" t="str">
            <v>Yes</v>
          </cell>
          <cell r="BQ141">
            <v>1350</v>
          </cell>
          <cell r="BR141" t="str">
            <v>tbc</v>
          </cell>
          <cell r="BS141">
            <v>0</v>
          </cell>
          <cell r="BT141">
            <v>0</v>
          </cell>
          <cell r="BU141">
            <v>0</v>
          </cell>
          <cell r="BV141" t="e">
            <v>#N/A</v>
          </cell>
          <cell r="BW141" t="str">
            <v>No Data</v>
          </cell>
          <cell r="BX141" t="str">
            <v>No Data</v>
          </cell>
          <cell r="BY141" t="str">
            <v>No SOAF</v>
          </cell>
          <cell r="BZ141" t="str">
            <v>No SOAF</v>
          </cell>
          <cell r="CA141" t="e">
            <v>#N/A</v>
          </cell>
          <cell r="CB141"/>
          <cell r="CC141" t="str">
            <v>Non Priority &lt;10 spills</v>
          </cell>
          <cell r="CD141" t="str">
            <v>No - low prioity &lt;10 spills</v>
          </cell>
          <cell r="CE141" t="str">
            <v>No</v>
          </cell>
          <cell r="CF141" t="str">
            <v>No</v>
          </cell>
          <cell r="CG141" t="str">
            <v>No</v>
          </cell>
          <cell r="CH141" t="str">
            <v>No</v>
          </cell>
          <cell r="CI141" t="str">
            <v>No</v>
          </cell>
          <cell r="CK141"/>
          <cell r="CL141" t="str">
            <v>Y</v>
          </cell>
          <cell r="CM141"/>
          <cell r="CN141"/>
          <cell r="CO141" t="str">
            <v>N (&lt;10 Spills)</v>
          </cell>
          <cell r="CP141" t="str">
            <v>Y</v>
          </cell>
          <cell r="CS141"/>
          <cell r="CT141">
            <v>2.9689999999999999</v>
          </cell>
          <cell r="CU141">
            <v>2.9689999999999999</v>
          </cell>
          <cell r="CV141" t="e">
            <v>#DIV/0!</v>
          </cell>
          <cell r="CW141">
            <v>0</v>
          </cell>
          <cell r="CX141"/>
          <cell r="CY141" t="str">
            <v>Using indicative WB Q95 derived for priority sites</v>
          </cell>
          <cell r="DA141">
            <v>1</v>
          </cell>
          <cell r="DB141">
            <v>0</v>
          </cell>
          <cell r="DC141">
            <v>1</v>
          </cell>
          <cell r="DD141" t="str">
            <v>Tees10 + tribs</v>
          </cell>
          <cell r="DE141">
            <v>10000</v>
          </cell>
          <cell r="DF141"/>
        </row>
        <row r="142">
          <cell r="C142" t="str">
            <v>6NW800603</v>
          </cell>
          <cell r="D142" t="str">
            <v>NZ37228501</v>
          </cell>
          <cell r="E142" t="str">
            <v>No</v>
          </cell>
          <cell r="F142">
            <v>437909.99941698997</v>
          </cell>
          <cell r="G142">
            <v>522550.00087341998</v>
          </cell>
          <cell r="H142" t="str">
            <v>11-D61</v>
          </cell>
          <cell r="I142" t="str">
            <v>Whitton &amp; Thorpe Thewles</v>
          </cell>
          <cell r="J142">
            <v>585</v>
          </cell>
          <cell r="K142" t="str">
            <v>CARLTON &amp; REDMARSHALL STW</v>
          </cell>
          <cell r="L142" t="str">
            <v>NUMERICAL</v>
          </cell>
          <cell r="M142">
            <v>685</v>
          </cell>
          <cell r="N142">
            <v>18.600000000000001</v>
          </cell>
          <cell r="O142">
            <v>594</v>
          </cell>
          <cell r="P142" t="str">
            <v>11-D61_10-D15_DC_01</v>
          </cell>
          <cell r="Q142" t="str">
            <v>25/04/1766</v>
          </cell>
          <cell r="R142" t="str">
            <v>25/04/1766</v>
          </cell>
          <cell r="S142" t="str">
            <v>25/04/1766-01</v>
          </cell>
          <cell r="T142" t="str">
            <v>Storm discharge at pumping station</v>
          </cell>
          <cell r="U142" t="str">
            <v>NZ3791022550</v>
          </cell>
          <cell r="V142" t="str">
            <v>GB103025072360</v>
          </cell>
          <cell r="W142"/>
          <cell r="X142" t="str">
            <v>No</v>
          </cell>
          <cell r="Y142" t="str">
            <v>Yes</v>
          </cell>
          <cell r="Z142" t="str">
            <v>No</v>
          </cell>
          <cell r="AA142" t="str">
            <v>Yes</v>
          </cell>
          <cell r="AB142" t="str">
            <v>Billingham Beck from Bishopton Bck to Brierle</v>
          </cell>
          <cell r="AC142" t="str">
            <v>WHITTON BECK</v>
          </cell>
          <cell r="AD142" t="str">
            <v>Inland</v>
          </cell>
          <cell r="AE142"/>
          <cell r="AF142"/>
          <cell r="AG142" t="str">
            <v>Yes - Confirmed</v>
          </cell>
          <cell r="AH142" t="str">
            <v>Yes</v>
          </cell>
          <cell r="AI142" t="str">
            <v>No</v>
          </cell>
          <cell r="AJ142"/>
          <cell r="AK142"/>
          <cell r="AL142"/>
          <cell r="AM142" t="str">
            <v>No</v>
          </cell>
          <cell r="AO142" t="str">
            <v>No</v>
          </cell>
          <cell r="AS142" t="str">
            <v>No</v>
          </cell>
          <cell r="AT142" t="str">
            <v>No</v>
          </cell>
          <cell r="AU142"/>
          <cell r="AV142" t="str">
            <v>No</v>
          </cell>
          <cell r="AW142" t="str">
            <v xml:space="preserve">No </v>
          </cell>
          <cell r="AY142" t="str">
            <v xml:space="preserve">No </v>
          </cell>
          <cell r="BA142" t="str">
            <v>No</v>
          </cell>
          <cell r="BB142" t="str">
            <v>No</v>
          </cell>
          <cell r="BC142" t="str">
            <v>No</v>
          </cell>
          <cell r="BD142" t="str">
            <v>Yes - EDM only</v>
          </cell>
          <cell r="BE142">
            <v>31.666666666666668</v>
          </cell>
          <cell r="BF142">
            <v>0</v>
          </cell>
          <cell r="BG142" t="e">
            <v>#N/A</v>
          </cell>
          <cell r="BH142" t="e">
            <v>#N/A</v>
          </cell>
          <cell r="BI142" t="str">
            <v>N/A</v>
          </cell>
          <cell r="BJ142" t="str">
            <v>No</v>
          </cell>
          <cell r="BK142" t="str">
            <v>-</v>
          </cell>
          <cell r="BL142" t="str">
            <v>-</v>
          </cell>
          <cell r="BM142" t="str">
            <v>-</v>
          </cell>
          <cell r="BN142" t="str">
            <v>-</v>
          </cell>
          <cell r="BO142"/>
          <cell r="BP142" t="str">
            <v>Yes</v>
          </cell>
          <cell r="BQ142" t="str">
            <v>Unknown</v>
          </cell>
          <cell r="BR142" t="str">
            <v>Unknown</v>
          </cell>
          <cell r="BS142">
            <v>1</v>
          </cell>
          <cell r="BT142">
            <v>0</v>
          </cell>
          <cell r="BU142">
            <v>0</v>
          </cell>
          <cell r="BV142" t="str">
            <v>Zero spills</v>
          </cell>
          <cell r="BW142">
            <v>0</v>
          </cell>
          <cell r="BX142">
            <v>0</v>
          </cell>
          <cell r="BY142" t="str">
            <v>No SOAF</v>
          </cell>
          <cell r="BZ142" t="str">
            <v>No SOAF</v>
          </cell>
          <cell r="CA142">
            <v>0</v>
          </cell>
          <cell r="CB142">
            <v>194</v>
          </cell>
          <cell r="CC142" t="str">
            <v>Priority Inland &gt;10 spills</v>
          </cell>
          <cell r="CD142" t="str">
            <v>TBC - zero storage from model</v>
          </cell>
          <cell r="CE142" t="str">
            <v>No</v>
          </cell>
          <cell r="CF142" t="str">
            <v>Yes</v>
          </cell>
          <cell r="CG142" t="str">
            <v>Yes</v>
          </cell>
          <cell r="CH142" t="str">
            <v>Yes</v>
          </cell>
          <cell r="CI142" t="str">
            <v>Yes</v>
          </cell>
          <cell r="CJ142" t="str">
            <v>Y</v>
          </cell>
          <cell r="CK142"/>
          <cell r="CL142" t="str">
            <v>Y</v>
          </cell>
          <cell r="CM142"/>
          <cell r="CN142"/>
          <cell r="CO142" t="str">
            <v>Y</v>
          </cell>
          <cell r="CP142" t="str">
            <v>Y</v>
          </cell>
          <cell r="CQ142" t="str">
            <v>Need to review/enhance model</v>
          </cell>
          <cell r="CR142" t="str">
            <v>RNAG + LOW DILUTION</v>
          </cell>
          <cell r="CS142">
            <v>3.9183055555555546</v>
          </cell>
          <cell r="CT142"/>
          <cell r="CU142">
            <v>2.5999999999999999E-2</v>
          </cell>
          <cell r="CV142" t="str">
            <v>no data</v>
          </cell>
          <cell r="CW142">
            <v>5.6146718748892326</v>
          </cell>
          <cell r="CX142" t="str">
            <v>not available</v>
          </cell>
          <cell r="CY142" t="str">
            <v>Scattered urbanised catchment - boundary polygon start at middle</v>
          </cell>
          <cell r="CZ142" t="str">
            <v>Q95 is an indicative value for all priority CSOs in the waterbody</v>
          </cell>
          <cell r="DA142">
            <v>1</v>
          </cell>
          <cell r="DB142" t="str">
            <v>No</v>
          </cell>
          <cell r="DC142">
            <v>1</v>
          </cell>
          <cell r="DD142" t="str">
            <v>Billingham Beck2</v>
          </cell>
          <cell r="DE142">
            <v>10000</v>
          </cell>
          <cell r="DF142"/>
        </row>
        <row r="143">
          <cell r="C143" t="str">
            <v>6NW801543</v>
          </cell>
          <cell r="D143" t="str">
            <v>NZ43198602</v>
          </cell>
          <cell r="E143" t="str">
            <v>No</v>
          </cell>
          <cell r="F143">
            <v>443772.99640549999</v>
          </cell>
          <cell r="G143">
            <v>519733.99694615998</v>
          </cell>
          <cell r="H143" t="str">
            <v>11-D54</v>
          </cell>
          <cell r="I143" t="str">
            <v>Eastbourne</v>
          </cell>
          <cell r="J143">
            <v>272</v>
          </cell>
          <cell r="K143" t="str">
            <v>BRAN SANDS ETW</v>
          </cell>
          <cell r="L143" t="str">
            <v>NUMERICAL</v>
          </cell>
          <cell r="M143">
            <v>171140</v>
          </cell>
          <cell r="N143">
            <v>3472</v>
          </cell>
          <cell r="O143">
            <v>88716</v>
          </cell>
          <cell r="P143" t="str">
            <v>tbc</v>
          </cell>
          <cell r="Q143" t="str">
            <v>254/1379</v>
          </cell>
          <cell r="R143" t="str">
            <v>254/1379</v>
          </cell>
          <cell r="S143"/>
          <cell r="T143" t="str">
            <v>SO on sewer network</v>
          </cell>
          <cell r="U143" t="str">
            <v>NZ4377319734</v>
          </cell>
          <cell r="V143" t="str">
            <v>GB103025072550</v>
          </cell>
          <cell r="W143"/>
          <cell r="X143" t="str">
            <v>Sewage discharge (intermittent)</v>
          </cell>
          <cell r="Y143" t="str">
            <v>No</v>
          </cell>
          <cell r="Z143" t="str">
            <v>Yes</v>
          </cell>
          <cell r="AA143" t="str">
            <v>Yes</v>
          </cell>
          <cell r="AB143" t="str">
            <v>Lustrum Beck Catchment (trib of Tees)</v>
          </cell>
          <cell r="AC143" t="str">
            <v>LUSTRUM BECK</v>
          </cell>
          <cell r="AD143" t="str">
            <v>Inland</v>
          </cell>
          <cell r="AE143"/>
          <cell r="AF143"/>
          <cell r="AG143" t="str">
            <v>Yes - Confirmed</v>
          </cell>
          <cell r="AH143" t="str">
            <v>Yes</v>
          </cell>
          <cell r="AI143" t="str">
            <v>No</v>
          </cell>
          <cell r="AJ143"/>
          <cell r="AK143"/>
          <cell r="AL143"/>
          <cell r="AM143" t="str">
            <v>No</v>
          </cell>
          <cell r="AO143" t="str">
            <v>No</v>
          </cell>
          <cell r="AS143" t="str">
            <v>No</v>
          </cell>
          <cell r="AT143" t="str">
            <v>No</v>
          </cell>
          <cell r="AU143"/>
          <cell r="AV143" t="str">
            <v>No</v>
          </cell>
          <cell r="AW143" t="str">
            <v xml:space="preserve">No </v>
          </cell>
          <cell r="AY143" t="str">
            <v xml:space="preserve">No </v>
          </cell>
          <cell r="AZ143"/>
          <cell r="BA143" t="str">
            <v>No</v>
          </cell>
          <cell r="BB143" t="str">
            <v>No</v>
          </cell>
          <cell r="BC143" t="str">
            <v>No</v>
          </cell>
          <cell r="BD143" t="str">
            <v>Yes - EDM only</v>
          </cell>
          <cell r="BE143">
            <v>30</v>
          </cell>
          <cell r="BF143">
            <v>0</v>
          </cell>
          <cell r="BG143" t="e">
            <v>#N/A</v>
          </cell>
          <cell r="BH143" t="e">
            <v>#N/A</v>
          </cell>
          <cell r="BI143" t="str">
            <v>N/A</v>
          </cell>
          <cell r="BJ143" t="str">
            <v>No</v>
          </cell>
          <cell r="BK143" t="str">
            <v>No</v>
          </cell>
          <cell r="BL143" t="str">
            <v>-</v>
          </cell>
          <cell r="BM143" t="str">
            <v>-</v>
          </cell>
          <cell r="BN143" t="str">
            <v>Unscreened</v>
          </cell>
          <cell r="BO143"/>
          <cell r="BP143" t="str">
            <v>Yes</v>
          </cell>
          <cell r="BQ143">
            <v>800</v>
          </cell>
          <cell r="BR143" t="str">
            <v>tbc</v>
          </cell>
          <cell r="BS143">
            <v>1</v>
          </cell>
          <cell r="BT143">
            <v>0</v>
          </cell>
          <cell r="BU143">
            <v>0</v>
          </cell>
          <cell r="BV143" t="str">
            <v>Zero spills</v>
          </cell>
          <cell r="BW143">
            <v>0</v>
          </cell>
          <cell r="BX143">
            <v>0</v>
          </cell>
          <cell r="BY143" t="str">
            <v>No SOAF</v>
          </cell>
          <cell r="BZ143" t="str">
            <v>No SOAF</v>
          </cell>
          <cell r="CA143">
            <v>85.405510000000007</v>
          </cell>
          <cell r="CB143"/>
          <cell r="CC143" t="str">
            <v>Priority Inland &gt;10 spills</v>
          </cell>
          <cell r="CD143" t="str">
            <v>TBC - zero storage from model</v>
          </cell>
          <cell r="CE143" t="str">
            <v>Yes</v>
          </cell>
          <cell r="CF143" t="str">
            <v>Yes</v>
          </cell>
          <cell r="CG143" t="str">
            <v>Yes</v>
          </cell>
          <cell r="CH143" t="str">
            <v>Yes</v>
          </cell>
          <cell r="CI143" t="str">
            <v>Yes</v>
          </cell>
          <cell r="CJ143"/>
          <cell r="CK143" t="str">
            <v>Y</v>
          </cell>
          <cell r="CL143" t="str">
            <v>Y</v>
          </cell>
          <cell r="CM143"/>
          <cell r="CN143"/>
          <cell r="CO143" t="str">
            <v>Y</v>
          </cell>
          <cell r="CP143" t="str">
            <v>Y</v>
          </cell>
          <cell r="CQ143" t="str">
            <v>Need to review/enhance model</v>
          </cell>
          <cell r="CR143" t="str">
            <v>RNAG + LOW DILUTION</v>
          </cell>
          <cell r="CS143">
            <v>2.4156076388888885</v>
          </cell>
          <cell r="CT143"/>
          <cell r="CU143">
            <v>0.02</v>
          </cell>
          <cell r="CV143" t="e">
            <v>#VALUE!</v>
          </cell>
          <cell r="CW143">
            <v>0.81699346405228757</v>
          </cell>
          <cell r="CX143">
            <v>0.81699346405228757</v>
          </cell>
          <cell r="CY143" t="str">
            <v>Heavily urbanised catchment at bottom end - bounday polygon start at bottom end</v>
          </cell>
          <cell r="CZ143" t="str">
            <v>Not SOAF but in SOAF assessment</v>
          </cell>
          <cell r="DA143">
            <v>3</v>
          </cell>
          <cell r="DB143" t="str">
            <v>No</v>
          </cell>
          <cell r="DC143">
            <v>3</v>
          </cell>
          <cell r="DD143" t="str">
            <v>Lustrum Beck</v>
          </cell>
          <cell r="DE143">
            <v>21000</v>
          </cell>
          <cell r="DF143" t="str">
            <v>Y? RNAG+LOW DILUTION</v>
          </cell>
        </row>
        <row r="144">
          <cell r="C144" t="str">
            <v>6NW800787</v>
          </cell>
          <cell r="D144" t="str">
            <v>NZ36211402</v>
          </cell>
          <cell r="E144" t="str">
            <v>No</v>
          </cell>
          <cell r="F144">
            <v>436119.99665193999</v>
          </cell>
          <cell r="G144">
            <v>521460.0028821</v>
          </cell>
          <cell r="H144" t="str">
            <v>11-D03</v>
          </cell>
          <cell r="I144" t="str">
            <v>Bishopton</v>
          </cell>
          <cell r="J144">
            <v>22</v>
          </cell>
          <cell r="K144" t="str">
            <v>BISHOPTON STW</v>
          </cell>
          <cell r="L144" t="str">
            <v>NUMERICAL</v>
          </cell>
          <cell r="M144">
            <v>135</v>
          </cell>
          <cell r="N144">
            <v>2.25</v>
          </cell>
          <cell r="O144">
            <v>40</v>
          </cell>
          <cell r="P144" t="str">
            <v>11-D03_11-D03_DC_02</v>
          </cell>
          <cell r="Q144" t="str">
            <v>25/04/1750</v>
          </cell>
          <cell r="R144" t="str">
            <v>25/04/1750</v>
          </cell>
          <cell r="S144" t="str">
            <v>A2</v>
          </cell>
          <cell r="T144" t="str">
            <v>Storm tank at WwTW</v>
          </cell>
          <cell r="U144" t="str">
            <v>NZ3612021460</v>
          </cell>
          <cell r="V144" t="str">
            <v>GB103025072280</v>
          </cell>
          <cell r="W144"/>
          <cell r="X144" t="str">
            <v>Sewage discharge (intermittent)</v>
          </cell>
          <cell r="Y144" t="str">
            <v>No</v>
          </cell>
          <cell r="Z144" t="str">
            <v>No</v>
          </cell>
          <cell r="AA144" t="str">
            <v>No</v>
          </cell>
          <cell r="AB144" t="str">
            <v>Bishopton Beck from Source to Billingham Beck</v>
          </cell>
          <cell r="AC144" t="str">
            <v>BISHOPTON BECK</v>
          </cell>
          <cell r="AD144" t="str">
            <v>Inland</v>
          </cell>
          <cell r="AE144"/>
          <cell r="AF144"/>
          <cell r="AG144" t="str">
            <v>Yes - Probable</v>
          </cell>
          <cell r="AH144" t="str">
            <v>Yes</v>
          </cell>
          <cell r="AI144" t="str">
            <v>No</v>
          </cell>
          <cell r="AJ144"/>
          <cell r="AK144"/>
          <cell r="AL144"/>
          <cell r="AM144" t="str">
            <v>No</v>
          </cell>
          <cell r="AO144" t="str">
            <v>No</v>
          </cell>
          <cell r="AS144" t="str">
            <v>No</v>
          </cell>
          <cell r="AT144" t="str">
            <v>No</v>
          </cell>
          <cell r="AU144"/>
          <cell r="AV144" t="str">
            <v>No</v>
          </cell>
          <cell r="AW144" t="str">
            <v xml:space="preserve">No </v>
          </cell>
          <cell r="AY144" t="str">
            <v xml:space="preserve">No </v>
          </cell>
          <cell r="BA144" t="str">
            <v>No</v>
          </cell>
          <cell r="BB144" t="str">
            <v>No</v>
          </cell>
          <cell r="BC144" t="str">
            <v>No</v>
          </cell>
          <cell r="BD144" t="str">
            <v>Yes - Model only</v>
          </cell>
          <cell r="BE144">
            <v>9</v>
          </cell>
          <cell r="BF144">
            <v>81</v>
          </cell>
          <cell r="BG144" t="e">
            <v>#N/A</v>
          </cell>
          <cell r="BH144" t="e">
            <v>#N/A</v>
          </cell>
          <cell r="BI144" t="str">
            <v>N/A</v>
          </cell>
          <cell r="BJ144" t="str">
            <v>6mm in one dimesion</v>
          </cell>
          <cell r="BK144" t="str">
            <v>-</v>
          </cell>
          <cell r="BL144" t="str">
            <v>-</v>
          </cell>
          <cell r="BM144" t="str">
            <v>-</v>
          </cell>
          <cell r="BN144" t="str">
            <v>-</v>
          </cell>
          <cell r="BO144"/>
          <cell r="BP144" t="str">
            <v>No</v>
          </cell>
          <cell r="BQ144" t="str">
            <v>Unknown</v>
          </cell>
          <cell r="BR144" t="str">
            <v>Unknown</v>
          </cell>
          <cell r="BS144">
            <v>1</v>
          </cell>
          <cell r="BT144">
            <v>0</v>
          </cell>
          <cell r="BU144">
            <v>0</v>
          </cell>
          <cell r="BV144" t="e">
            <v>#N/A</v>
          </cell>
          <cell r="BW144">
            <v>101</v>
          </cell>
          <cell r="BX144">
            <v>137</v>
          </cell>
          <cell r="BY144" t="str">
            <v>No SOAF</v>
          </cell>
          <cell r="BZ144" t="str">
            <v>No SOAF</v>
          </cell>
          <cell r="CA144">
            <v>97.02</v>
          </cell>
          <cell r="CB144"/>
          <cell r="CC144" t="str">
            <v>Priority &gt; 10 spills MODEL</v>
          </cell>
          <cell r="CD144" t="str">
            <v>Unlikely - model only &gt;10 spills</v>
          </cell>
          <cell r="CE144" t="str">
            <v>No</v>
          </cell>
          <cell r="CF144" t="str">
            <v>No</v>
          </cell>
          <cell r="CG144" t="str">
            <v>No</v>
          </cell>
          <cell r="CH144" t="str">
            <v>No</v>
          </cell>
          <cell r="CI144" t="str">
            <v>No</v>
          </cell>
          <cell r="CK144"/>
          <cell r="CL144" t="str">
            <v>Y</v>
          </cell>
          <cell r="CM144"/>
          <cell r="CN144"/>
          <cell r="CO144" t="str">
            <v>? EDM &lt;10</v>
          </cell>
          <cell r="CP144"/>
          <cell r="CR144" t="str">
            <v>RNAG</v>
          </cell>
          <cell r="CS144">
            <v>0.46296296296296291</v>
          </cell>
          <cell r="CT144"/>
          <cell r="CU144">
            <v>8.9999999999999993E-3</v>
          </cell>
          <cell r="CV144" t="str">
            <v>no data</v>
          </cell>
          <cell r="CW144">
            <v>0</v>
          </cell>
          <cell r="CX144" t="str">
            <v>not available</v>
          </cell>
          <cell r="CY144" t="str">
            <v>Rural catchment - boundary polygon at bottom end</v>
          </cell>
          <cell r="CZ144" t="str">
            <v>Q95 is an indicative value for all priority CSOs in the waterbody</v>
          </cell>
          <cell r="DA144">
            <v>2</v>
          </cell>
          <cell r="DB144" t="str">
            <v>No - WFD_INV_MOD</v>
          </cell>
          <cell r="DC144">
            <v>2</v>
          </cell>
          <cell r="DD144" t="str">
            <v>Bishopton Beck</v>
          </cell>
          <cell r="DE144">
            <v>12000</v>
          </cell>
          <cell r="DF144"/>
        </row>
        <row r="145">
          <cell r="C145" t="str">
            <v>6NW801651</v>
          </cell>
          <cell r="D145" t="str">
            <v>NZ32353001</v>
          </cell>
          <cell r="E145" t="str">
            <v>No</v>
          </cell>
          <cell r="F145">
            <v>432319.99640155002</v>
          </cell>
          <cell r="G145">
            <v>534950.00141019002</v>
          </cell>
          <cell r="H145" t="str">
            <v>07-D31</v>
          </cell>
          <cell r="I145" t="str">
            <v>Bowburn</v>
          </cell>
          <cell r="J145">
            <v>664</v>
          </cell>
          <cell r="K145" t="str">
            <v>BOWBURN STW</v>
          </cell>
          <cell r="L145" t="str">
            <v>NUMERICAL</v>
          </cell>
          <cell r="M145">
            <v>2430</v>
          </cell>
          <cell r="N145">
            <v>95</v>
          </cell>
          <cell r="O145">
            <v>2070</v>
          </cell>
          <cell r="P145" t="str">
            <v>07-D31_07-D31_DC_02</v>
          </cell>
          <cell r="Q145" t="str">
            <v>243/1012</v>
          </cell>
          <cell r="R145" t="str">
            <v>243/1012</v>
          </cell>
          <cell r="S145"/>
          <cell r="T145" t="str">
            <v>SO on sewer network</v>
          </cell>
          <cell r="U145" t="str">
            <v>NZ3232034950</v>
          </cell>
          <cell r="V145" t="str">
            <v>GB103024077410</v>
          </cell>
          <cell r="W145"/>
          <cell r="X145" t="str">
            <v>No</v>
          </cell>
          <cell r="Y145" t="str">
            <v>No</v>
          </cell>
          <cell r="Z145" t="str">
            <v>No</v>
          </cell>
          <cell r="AA145" t="str">
            <v>No</v>
          </cell>
          <cell r="AB145" t="str">
            <v>Croxdale Beck from Source to Wear</v>
          </cell>
          <cell r="AC145" t="str">
            <v>COXHOE BECK</v>
          </cell>
          <cell r="AD145" t="str">
            <v>Inland</v>
          </cell>
          <cell r="AE145"/>
          <cell r="AF145"/>
          <cell r="AG145" t="str">
            <v>No</v>
          </cell>
          <cell r="AH145" t="str">
            <v>No</v>
          </cell>
          <cell r="AI145" t="str">
            <v>No</v>
          </cell>
          <cell r="AJ145"/>
          <cell r="AK145"/>
          <cell r="AL145"/>
          <cell r="AM145" t="str">
            <v>No</v>
          </cell>
          <cell r="AO145" t="str">
            <v>No</v>
          </cell>
          <cell r="AS145" t="str">
            <v>No</v>
          </cell>
          <cell r="AT145" t="str">
            <v>No</v>
          </cell>
          <cell r="AU145"/>
          <cell r="AV145" t="str">
            <v>No</v>
          </cell>
          <cell r="AW145" t="str">
            <v xml:space="preserve">No </v>
          </cell>
          <cell r="AY145" t="str">
            <v xml:space="preserve">No </v>
          </cell>
          <cell r="AZ145"/>
          <cell r="BA145" t="str">
            <v>No</v>
          </cell>
          <cell r="BB145" t="str">
            <v>No</v>
          </cell>
          <cell r="BC145" t="str">
            <v>No</v>
          </cell>
          <cell r="BD145" t="str">
            <v>Yes - EDM and Model</v>
          </cell>
          <cell r="BE145">
            <v>21</v>
          </cell>
          <cell r="BF145">
            <v>23</v>
          </cell>
          <cell r="BG145">
            <v>23</v>
          </cell>
          <cell r="BH145" t="str">
            <v>Yes</v>
          </cell>
          <cell r="BI145" t="str">
            <v>N/A</v>
          </cell>
          <cell r="BJ145" t="str">
            <v>Unknown</v>
          </cell>
          <cell r="BK145" t="str">
            <v>Yes</v>
          </cell>
          <cell r="BL145">
            <v>1600</v>
          </cell>
          <cell r="BM145">
            <v>800</v>
          </cell>
          <cell r="BN145" t="str">
            <v>Static</v>
          </cell>
          <cell r="BO145"/>
          <cell r="BP145" t="str">
            <v>No</v>
          </cell>
          <cell r="BQ145">
            <v>375</v>
          </cell>
          <cell r="BR145">
            <v>152.80000000000001</v>
          </cell>
          <cell r="BS145">
            <v>0</v>
          </cell>
          <cell r="BT145">
            <v>0</v>
          </cell>
          <cell r="BU145">
            <v>0</v>
          </cell>
          <cell r="BV145">
            <v>2879</v>
          </cell>
          <cell r="BW145">
            <v>46</v>
          </cell>
          <cell r="BX145">
            <v>167</v>
          </cell>
          <cell r="BY145" t="str">
            <v>No SOAF</v>
          </cell>
          <cell r="BZ145" t="str">
            <v>No SOAF</v>
          </cell>
          <cell r="CA145">
            <v>63.8093</v>
          </cell>
          <cell r="CB145"/>
          <cell r="CC145" t="str">
            <v>Non priority &gt; 10 spills</v>
          </cell>
          <cell r="CD145" t="str">
            <v>Unlikely - non priority</v>
          </cell>
          <cell r="CE145" t="str">
            <v>No</v>
          </cell>
          <cell r="CF145" t="str">
            <v>No</v>
          </cell>
          <cell r="CG145" t="str">
            <v>No</v>
          </cell>
          <cell r="CH145" t="str">
            <v>No</v>
          </cell>
          <cell r="CI145" t="str">
            <v>No</v>
          </cell>
          <cell r="CK145"/>
          <cell r="CL145" t="str">
            <v>Y</v>
          </cell>
          <cell r="CM145"/>
          <cell r="CN145"/>
          <cell r="CO145" t="str">
            <v>Y</v>
          </cell>
          <cell r="CP145" t="str">
            <v>Y</v>
          </cell>
          <cell r="CS145">
            <v>1.92</v>
          </cell>
          <cell r="CT145" t="str">
            <v>not yet calculated</v>
          </cell>
          <cell r="CU145">
            <v>0</v>
          </cell>
          <cell r="CV145" t="e">
            <v>#VALUE!</v>
          </cell>
          <cell r="CW145">
            <v>0</v>
          </cell>
          <cell r="CX145"/>
          <cell r="CY145" t="str">
            <v>Using indicative WB Q95 derived for priority sites</v>
          </cell>
          <cell r="DA145">
            <v>2</v>
          </cell>
          <cell r="DB145">
            <v>0</v>
          </cell>
          <cell r="DC145">
            <v>2</v>
          </cell>
          <cell r="DD145" t="str">
            <v>Croxdale Beck</v>
          </cell>
          <cell r="DE145">
            <v>12000</v>
          </cell>
          <cell r="DF145"/>
        </row>
        <row r="146">
          <cell r="C146" t="str">
            <v>6NW801240</v>
          </cell>
          <cell r="D146" t="str">
            <v>NZ26588307</v>
          </cell>
          <cell r="E146" t="str">
            <v>No</v>
          </cell>
          <cell r="F146">
            <v>426744.00174491003</v>
          </cell>
          <cell r="G146">
            <v>557738.99812773999</v>
          </cell>
          <cell r="H146" t="str">
            <v>05-D16</v>
          </cell>
          <cell r="I146" t="str">
            <v>Chowdene</v>
          </cell>
          <cell r="J146">
            <v>426</v>
          </cell>
          <cell r="K146" t="str">
            <v>HOWDON STW</v>
          </cell>
          <cell r="L146" t="str">
            <v>NUMERICAL</v>
          </cell>
          <cell r="M146">
            <v>229720</v>
          </cell>
          <cell r="N146">
            <v>4500</v>
          </cell>
          <cell r="O146">
            <v>215905</v>
          </cell>
          <cell r="P146" t="str">
            <v>05-D16_B D-Leg_DC_20</v>
          </cell>
          <cell r="Q146" t="str">
            <v>235/1963</v>
          </cell>
          <cell r="R146" t="str">
            <v>235/1963</v>
          </cell>
          <cell r="S146"/>
          <cell r="T146" t="str">
            <v>SO on sewer network</v>
          </cell>
          <cell r="U146" t="str">
            <v>NZ2674457739</v>
          </cell>
          <cell r="V146" t="str">
            <v>GB103023075670</v>
          </cell>
          <cell r="W146"/>
          <cell r="X146" t="str">
            <v>No</v>
          </cell>
          <cell r="Y146" t="str">
            <v>No</v>
          </cell>
          <cell r="Z146" t="str">
            <v>No</v>
          </cell>
          <cell r="AA146" t="str">
            <v>No</v>
          </cell>
          <cell r="AB146" t="str">
            <v>Team from Source to Tyne</v>
          </cell>
          <cell r="AC146" t="str">
            <v>LONGACRE BURN</v>
          </cell>
          <cell r="AD146" t="str">
            <v>Inland</v>
          </cell>
          <cell r="AE146"/>
          <cell r="AF146"/>
          <cell r="AG146" t="str">
            <v>No</v>
          </cell>
          <cell r="AH146" t="str">
            <v>No</v>
          </cell>
          <cell r="AI146" t="str">
            <v>No</v>
          </cell>
          <cell r="AJ146"/>
          <cell r="AK146"/>
          <cell r="AL146"/>
          <cell r="AM146" t="str">
            <v>No</v>
          </cell>
          <cell r="AO146" t="str">
            <v>No</v>
          </cell>
          <cell r="AS146" t="str">
            <v>No</v>
          </cell>
          <cell r="AT146" t="str">
            <v>No</v>
          </cell>
          <cell r="AU146"/>
          <cell r="AV146" t="str">
            <v>No</v>
          </cell>
          <cell r="AW146" t="str">
            <v xml:space="preserve">No </v>
          </cell>
          <cell r="AY146" t="str">
            <v xml:space="preserve">No </v>
          </cell>
          <cell r="AZ146"/>
          <cell r="BA146" t="str">
            <v>No</v>
          </cell>
          <cell r="BB146" t="str">
            <v>No</v>
          </cell>
          <cell r="BC146" t="str">
            <v>No</v>
          </cell>
          <cell r="BD146" t="str">
            <v>Yes - EDM only</v>
          </cell>
          <cell r="BE146">
            <v>22</v>
          </cell>
          <cell r="BF146">
            <v>0</v>
          </cell>
          <cell r="BG146" t="e">
            <v>#N/A</v>
          </cell>
          <cell r="BH146" t="e">
            <v>#N/A</v>
          </cell>
          <cell r="BI146" t="str">
            <v>N/A</v>
          </cell>
          <cell r="BJ146" t="str">
            <v>6mm</v>
          </cell>
          <cell r="BK146" t="str">
            <v>Yes</v>
          </cell>
          <cell r="BL146">
            <v>1000</v>
          </cell>
          <cell r="BM146">
            <v>1500</v>
          </cell>
          <cell r="BN146" t="str">
            <v>Static</v>
          </cell>
          <cell r="BO146"/>
          <cell r="BP146" t="str">
            <v>No</v>
          </cell>
          <cell r="BQ146">
            <v>750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 t="e">
            <v>#N/A</v>
          </cell>
          <cell r="BW146">
            <v>0</v>
          </cell>
          <cell r="BX146">
            <v>0</v>
          </cell>
          <cell r="BY146" t="str">
            <v>No SOAF</v>
          </cell>
          <cell r="BZ146" t="str">
            <v>No SOAF</v>
          </cell>
          <cell r="CA146">
            <v>0</v>
          </cell>
          <cell r="CB146"/>
          <cell r="CC146" t="str">
            <v>Non priority &gt; 10 spills</v>
          </cell>
          <cell r="CD146" t="str">
            <v>Unlikely - non priority</v>
          </cell>
          <cell r="CE146" t="str">
            <v>No</v>
          </cell>
          <cell r="CF146" t="str">
            <v>No</v>
          </cell>
          <cell r="CG146" t="str">
            <v>No</v>
          </cell>
          <cell r="CH146" t="str">
            <v>No</v>
          </cell>
          <cell r="CI146" t="str">
            <v>No</v>
          </cell>
          <cell r="CK146"/>
          <cell r="CL146" t="str">
            <v>Y</v>
          </cell>
          <cell r="CM146"/>
          <cell r="CN146"/>
          <cell r="CO146" t="str">
            <v>Y</v>
          </cell>
          <cell r="CP146"/>
          <cell r="CR146" t="str">
            <v>LOW DILUTION</v>
          </cell>
          <cell r="CS146">
            <v>6.65</v>
          </cell>
          <cell r="CT146" t="str">
            <v>not yet calculated</v>
          </cell>
          <cell r="CU146">
            <v>4.9000000000000002E-2</v>
          </cell>
          <cell r="CV146" t="e">
            <v>#VALUE!</v>
          </cell>
          <cell r="CW146">
            <v>7.3684210526315788</v>
          </cell>
          <cell r="CX146"/>
          <cell r="CY146" t="str">
            <v>Using indicative WB Q95 derived for priority sites</v>
          </cell>
          <cell r="DA146">
            <v>1</v>
          </cell>
          <cell r="DB146" t="str">
            <v>No</v>
          </cell>
          <cell r="DC146">
            <v>1</v>
          </cell>
          <cell r="DD146" t="str">
            <v>Lower Team and tribs</v>
          </cell>
          <cell r="DE146">
            <v>10000</v>
          </cell>
          <cell r="DF146"/>
        </row>
        <row r="147">
          <cell r="C147" t="str">
            <v>6NW800989</v>
          </cell>
          <cell r="D147" t="str">
            <v>NZ13243503</v>
          </cell>
          <cell r="E147" t="str">
            <v>No</v>
          </cell>
          <cell r="F147">
            <v>413349.99892690999</v>
          </cell>
          <cell r="G147">
            <v>524559.99551844003</v>
          </cell>
          <cell r="H147" t="str">
            <v>07-D51</v>
          </cell>
          <cell r="I147" t="str">
            <v>Cockfield &amp; Esperley</v>
          </cell>
          <cell r="J147">
            <v>100</v>
          </cell>
          <cell r="K147" t="str">
            <v>COCKFIELD STW</v>
          </cell>
          <cell r="L147" t="str">
            <v>NUMERICAL</v>
          </cell>
          <cell r="M147">
            <v>609</v>
          </cell>
          <cell r="N147">
            <v>16.5</v>
          </cell>
          <cell r="O147">
            <v>255</v>
          </cell>
          <cell r="P147" t="str">
            <v>No Draft DWMP</v>
          </cell>
          <cell r="Q147" t="str">
            <v>242/1056</v>
          </cell>
          <cell r="R147" t="str">
            <v>242/1056</v>
          </cell>
          <cell r="S147"/>
          <cell r="T147" t="str">
            <v>SO on sewer network</v>
          </cell>
          <cell r="U147" t="str">
            <v>NZ1335024560</v>
          </cell>
          <cell r="V147" t="str">
            <v>GB103024072690</v>
          </cell>
          <cell r="W147"/>
          <cell r="X147" t="str">
            <v>No</v>
          </cell>
          <cell r="Y147" t="str">
            <v>No</v>
          </cell>
          <cell r="Z147" t="str">
            <v>No</v>
          </cell>
          <cell r="AA147" t="str">
            <v>No</v>
          </cell>
          <cell r="AB147" t="str">
            <v>Gaunless from Source to Hummer Beck</v>
          </cell>
          <cell r="AC147" t="str">
            <v>THE BLACK BURN</v>
          </cell>
          <cell r="AD147" t="str">
            <v>Inland</v>
          </cell>
          <cell r="AE147"/>
          <cell r="AF147"/>
          <cell r="AG147" t="str">
            <v>No</v>
          </cell>
          <cell r="AH147" t="str">
            <v>No</v>
          </cell>
          <cell r="AI147" t="str">
            <v>No</v>
          </cell>
          <cell r="AJ147"/>
          <cell r="AK147"/>
          <cell r="AL147"/>
          <cell r="AM147" t="str">
            <v>No</v>
          </cell>
          <cell r="AO147" t="str">
            <v>No</v>
          </cell>
          <cell r="AS147" t="str">
            <v>No</v>
          </cell>
          <cell r="AT147" t="str">
            <v>No</v>
          </cell>
          <cell r="AU147"/>
          <cell r="AV147" t="str">
            <v>No</v>
          </cell>
          <cell r="AW147" t="str">
            <v xml:space="preserve">No </v>
          </cell>
          <cell r="AY147" t="str">
            <v xml:space="preserve">No </v>
          </cell>
          <cell r="AZ147"/>
          <cell r="BA147" t="str">
            <v>No</v>
          </cell>
          <cell r="BB147" t="str">
            <v>No</v>
          </cell>
          <cell r="BC147" t="str">
            <v>No</v>
          </cell>
          <cell r="BD147" t="str">
            <v>Yes - EDM only</v>
          </cell>
          <cell r="BE147">
            <v>13</v>
          </cell>
          <cell r="BF147" t="str">
            <v>No Data</v>
          </cell>
          <cell r="BG147" t="e">
            <v>#N/A</v>
          </cell>
          <cell r="BH147" t="e">
            <v>#N/A</v>
          </cell>
          <cell r="BI147" t="str">
            <v>N/A</v>
          </cell>
          <cell r="BJ147" t="str">
            <v>Unknown</v>
          </cell>
          <cell r="BK147" t="str">
            <v>Yes</v>
          </cell>
          <cell r="BL147">
            <v>840</v>
          </cell>
          <cell r="BM147">
            <v>650</v>
          </cell>
          <cell r="BN147" t="str">
            <v>Static</v>
          </cell>
          <cell r="BO147"/>
          <cell r="BP147" t="str">
            <v>No</v>
          </cell>
          <cell r="BQ147">
            <v>225</v>
          </cell>
          <cell r="BR147" t="str">
            <v>No draft DWMP</v>
          </cell>
          <cell r="BS147">
            <v>0</v>
          </cell>
          <cell r="BT147">
            <v>0</v>
          </cell>
          <cell r="BU147">
            <v>0</v>
          </cell>
          <cell r="BV147" t="str">
            <v>No draft DWMP</v>
          </cell>
          <cell r="BW147" t="str">
            <v>No draft DWMP</v>
          </cell>
          <cell r="BX147" t="str">
            <v>No draft DWMP</v>
          </cell>
          <cell r="BY147" t="str">
            <v>No SOAF</v>
          </cell>
          <cell r="BZ147" t="str">
            <v>No SOAF</v>
          </cell>
          <cell r="CA147">
            <v>218.9873</v>
          </cell>
          <cell r="CB147"/>
          <cell r="CC147" t="str">
            <v>Non priority &gt; 10 spills</v>
          </cell>
          <cell r="CD147" t="str">
            <v>Unlikely - non priority</v>
          </cell>
          <cell r="CE147" t="str">
            <v>No</v>
          </cell>
          <cell r="CF147" t="str">
            <v>No</v>
          </cell>
          <cell r="CG147" t="str">
            <v>No</v>
          </cell>
          <cell r="CH147" t="str">
            <v>No</v>
          </cell>
          <cell r="CI147" t="str">
            <v>No</v>
          </cell>
          <cell r="CK147"/>
          <cell r="CL147" t="str">
            <v>Y</v>
          </cell>
          <cell r="CM147"/>
          <cell r="CN147"/>
          <cell r="CO147" t="str">
            <v>Y</v>
          </cell>
          <cell r="CP147" t="str">
            <v>Y</v>
          </cell>
          <cell r="CS147"/>
          <cell r="CT147" t="str">
            <v>not yet calculated</v>
          </cell>
          <cell r="CU147">
            <v>0</v>
          </cell>
          <cell r="CV147" t="e">
            <v>#VALUE!</v>
          </cell>
          <cell r="CW147">
            <v>0</v>
          </cell>
          <cell r="CX147"/>
          <cell r="CY147" t="str">
            <v>Using indicative WB Q95 derived for priority sites</v>
          </cell>
          <cell r="DA147">
            <v>1</v>
          </cell>
          <cell r="DB147">
            <v>0</v>
          </cell>
          <cell r="DC147">
            <v>1</v>
          </cell>
          <cell r="DD147" t="str">
            <v>Gaunless trib1</v>
          </cell>
          <cell r="DE147">
            <v>10000</v>
          </cell>
          <cell r="DF147"/>
        </row>
        <row r="148">
          <cell r="C148" t="str">
            <v>6NW801416</v>
          </cell>
          <cell r="D148" t="str">
            <v>NZ32650514</v>
          </cell>
          <cell r="E148" t="str">
            <v>No</v>
          </cell>
          <cell r="F148">
            <v>432030.00111249997</v>
          </cell>
          <cell r="G148">
            <v>565849.99637863995</v>
          </cell>
          <cell r="H148" t="str">
            <v>05-D54</v>
          </cell>
          <cell r="I148" t="str">
            <v>Hebburn</v>
          </cell>
          <cell r="J148">
            <v>795</v>
          </cell>
          <cell r="K148" t="str">
            <v>HOWDON STW</v>
          </cell>
          <cell r="L148" t="str">
            <v>NUMERICAL</v>
          </cell>
          <cell r="M148">
            <v>229720</v>
          </cell>
          <cell r="N148">
            <v>4500</v>
          </cell>
          <cell r="O148">
            <v>215905</v>
          </cell>
          <cell r="P148" t="str">
            <v>05-D54_B D-Leg_DC_01</v>
          </cell>
          <cell r="Q148" t="str">
            <v>235/1744</v>
          </cell>
          <cell r="R148" t="str">
            <v>235/1744</v>
          </cell>
          <cell r="S148"/>
          <cell r="T148" t="str">
            <v>SO on sewer network</v>
          </cell>
          <cell r="U148" t="str">
            <v>NZ3203065850</v>
          </cell>
          <cell r="V148" t="str">
            <v>GB510302310200</v>
          </cell>
          <cell r="W148"/>
          <cell r="X148" t="str">
            <v>No</v>
          </cell>
          <cell r="Y148" t="str">
            <v>No</v>
          </cell>
          <cell r="Z148" t="str">
            <v>No</v>
          </cell>
          <cell r="AA148" t="str">
            <v>No</v>
          </cell>
          <cell r="AB148" t="str">
            <v>TYNE</v>
          </cell>
          <cell r="AC148" t="str">
            <v>RIVER TYNE SALINE ESTUARY</v>
          </cell>
          <cell r="AD148" t="str">
            <v>Estuarine</v>
          </cell>
          <cell r="AE148"/>
          <cell r="AF148"/>
          <cell r="AG148" t="str">
            <v>No</v>
          </cell>
          <cell r="AH148" t="str">
            <v>No</v>
          </cell>
          <cell r="AI148" t="str">
            <v>No</v>
          </cell>
          <cell r="AJ148"/>
          <cell r="AK148"/>
          <cell r="AL148"/>
          <cell r="AM148" t="str">
            <v>No</v>
          </cell>
          <cell r="AO148" t="str">
            <v>No</v>
          </cell>
          <cell r="AS148" t="str">
            <v>No</v>
          </cell>
          <cell r="AT148" t="str">
            <v>No</v>
          </cell>
          <cell r="AU148"/>
          <cell r="AV148" t="str">
            <v>No</v>
          </cell>
          <cell r="AW148" t="str">
            <v xml:space="preserve">No </v>
          </cell>
          <cell r="AY148" t="str">
            <v xml:space="preserve">No </v>
          </cell>
          <cell r="BA148" t="str">
            <v>No</v>
          </cell>
          <cell r="BB148" t="str">
            <v>No</v>
          </cell>
          <cell r="BC148" t="str">
            <v>No</v>
          </cell>
          <cell r="BD148" t="str">
            <v>No</v>
          </cell>
          <cell r="BE148">
            <v>9</v>
          </cell>
          <cell r="BF148">
            <v>0</v>
          </cell>
          <cell r="BG148" t="e">
            <v>#N/A</v>
          </cell>
          <cell r="BH148" t="e">
            <v>#N/A</v>
          </cell>
          <cell r="BI148" t="str">
            <v>N/A</v>
          </cell>
          <cell r="BJ148" t="str">
            <v>Unknown</v>
          </cell>
          <cell r="BK148" t="str">
            <v>No</v>
          </cell>
          <cell r="BL148" t="str">
            <v>-</v>
          </cell>
          <cell r="BM148" t="str">
            <v>-</v>
          </cell>
          <cell r="BN148" t="str">
            <v>Unscreened</v>
          </cell>
          <cell r="BO148"/>
          <cell r="BP148" t="str">
            <v>Yes</v>
          </cell>
          <cell r="BQ148">
            <v>450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 t="e">
            <v>#N/A</v>
          </cell>
          <cell r="BW148">
            <v>0</v>
          </cell>
          <cell r="BX148">
            <v>0</v>
          </cell>
          <cell r="BY148" t="str">
            <v>No SOAF</v>
          </cell>
          <cell r="BZ148" t="str">
            <v>No SOAF</v>
          </cell>
          <cell r="CA148">
            <v>0</v>
          </cell>
          <cell r="CB148"/>
          <cell r="CC148" t="str">
            <v>Non Priority &lt;10 spills</v>
          </cell>
          <cell r="CD148" t="str">
            <v>No - low prioity &lt;10 spills</v>
          </cell>
          <cell r="CE148" t="str">
            <v>Yes</v>
          </cell>
          <cell r="CF148" t="str">
            <v>No</v>
          </cell>
          <cell r="CG148" t="str">
            <v>No</v>
          </cell>
          <cell r="CH148" t="str">
            <v>No</v>
          </cell>
          <cell r="CI148" t="str">
            <v>No</v>
          </cell>
          <cell r="CK148"/>
          <cell r="CL148"/>
          <cell r="CM148"/>
          <cell r="CN148"/>
          <cell r="CO148" t="str">
            <v>N (&lt;10 Spills)</v>
          </cell>
          <cell r="CP148" t="str">
            <v>Y</v>
          </cell>
          <cell r="CS148">
            <v>1.1499999999999999</v>
          </cell>
          <cell r="CT148">
            <v>5.6890000000000001</v>
          </cell>
          <cell r="CU148">
            <v>5.6890000000000001</v>
          </cell>
          <cell r="CV148">
            <v>4946.9565217391309</v>
          </cell>
          <cell r="CW148">
            <v>4946.9565217391309</v>
          </cell>
          <cell r="CX148"/>
          <cell r="CY148" t="str">
            <v>Using indicative WB Q95 derived for priority sites</v>
          </cell>
          <cell r="DA148" t="str">
            <v>Estuarine</v>
          </cell>
          <cell r="DB148" t="str">
            <v>Yes</v>
          </cell>
          <cell r="DC148" t="str">
            <v>Estuarine</v>
          </cell>
          <cell r="DD148" t="str">
            <v>N/A Estuarine</v>
          </cell>
          <cell r="DE148">
            <v>0</v>
          </cell>
          <cell r="DF148"/>
        </row>
        <row r="149">
          <cell r="C149" t="str">
            <v>6NW000005</v>
          </cell>
          <cell r="D149" t="str">
            <v>NZ31657504</v>
          </cell>
          <cell r="E149" t="str">
            <v>No</v>
          </cell>
          <cell r="F149">
            <v>431720.00330521999</v>
          </cell>
          <cell r="G149">
            <v>565830.00210193999</v>
          </cell>
          <cell r="H149" t="str">
            <v>05-D54</v>
          </cell>
          <cell r="I149" t="str">
            <v>Hebburn</v>
          </cell>
          <cell r="J149">
            <v>795</v>
          </cell>
          <cell r="K149" t="str">
            <v>HOWDON STW</v>
          </cell>
          <cell r="L149" t="str">
            <v>NUMERICAL</v>
          </cell>
          <cell r="M149">
            <v>229720</v>
          </cell>
          <cell r="N149">
            <v>4500</v>
          </cell>
          <cell r="O149">
            <v>215905</v>
          </cell>
          <cell r="P149" t="str">
            <v>05-D54_B D-Leg_DC_01</v>
          </cell>
          <cell r="Q149" t="str">
            <v>235/1181</v>
          </cell>
          <cell r="R149" t="str">
            <v>235/1181</v>
          </cell>
          <cell r="S149"/>
          <cell r="T149" t="str">
            <v>SO on sewer network</v>
          </cell>
          <cell r="U149" t="str">
            <v>NZ3172065830</v>
          </cell>
          <cell r="V149" t="str">
            <v>GB510302310200</v>
          </cell>
          <cell r="W149"/>
          <cell r="X149" t="str">
            <v>No</v>
          </cell>
          <cell r="Y149" t="str">
            <v>No</v>
          </cell>
          <cell r="Z149" t="str">
            <v>No</v>
          </cell>
          <cell r="AA149" t="str">
            <v>No</v>
          </cell>
          <cell r="AB149" t="str">
            <v>TYNE</v>
          </cell>
          <cell r="AC149" t="str">
            <v>TYNE ESTUARY</v>
          </cell>
          <cell r="AD149" t="str">
            <v>Estuarine</v>
          </cell>
          <cell r="AE149"/>
          <cell r="AF149"/>
          <cell r="AG149" t="str">
            <v>No</v>
          </cell>
          <cell r="AH149" t="str">
            <v>No</v>
          </cell>
          <cell r="AI149" t="str">
            <v>No</v>
          </cell>
          <cell r="AJ149"/>
          <cell r="AK149"/>
          <cell r="AL149"/>
          <cell r="AM149" t="str">
            <v>No</v>
          </cell>
          <cell r="AO149" t="str">
            <v>No</v>
          </cell>
          <cell r="AS149" t="str">
            <v>No</v>
          </cell>
          <cell r="AT149" t="str">
            <v>No</v>
          </cell>
          <cell r="AU149"/>
          <cell r="AV149" t="str">
            <v>No</v>
          </cell>
          <cell r="AW149" t="str">
            <v xml:space="preserve">No </v>
          </cell>
          <cell r="AY149" t="str">
            <v xml:space="preserve">No </v>
          </cell>
          <cell r="AZ149"/>
          <cell r="BA149" t="str">
            <v>No</v>
          </cell>
          <cell r="BB149" t="str">
            <v>No</v>
          </cell>
          <cell r="BC149" t="str">
            <v>No</v>
          </cell>
          <cell r="BD149" t="str">
            <v>Yes - EDM and Model</v>
          </cell>
          <cell r="BE149">
            <v>29</v>
          </cell>
          <cell r="BF149">
            <v>23</v>
          </cell>
          <cell r="BG149">
            <v>23</v>
          </cell>
          <cell r="BH149" t="str">
            <v>Yes</v>
          </cell>
          <cell r="BI149" t="str">
            <v>N/A</v>
          </cell>
          <cell r="BJ149" t="str">
            <v>Unknown</v>
          </cell>
          <cell r="BK149" t="str">
            <v>No</v>
          </cell>
          <cell r="BL149" t="str">
            <v>-</v>
          </cell>
          <cell r="BM149" t="str">
            <v>-</v>
          </cell>
          <cell r="BN149" t="str">
            <v>Unscreened</v>
          </cell>
          <cell r="BO149"/>
          <cell r="BP149" t="str">
            <v>Yes</v>
          </cell>
          <cell r="BQ149">
            <v>1200</v>
          </cell>
          <cell r="BR149">
            <v>1333.1</v>
          </cell>
          <cell r="BS149">
            <v>0</v>
          </cell>
          <cell r="BT149">
            <v>0</v>
          </cell>
          <cell r="BU149">
            <v>0</v>
          </cell>
          <cell r="BV149">
            <v>22917</v>
          </cell>
          <cell r="BW149">
            <v>203</v>
          </cell>
          <cell r="BX149">
            <v>1164</v>
          </cell>
          <cell r="BY149" t="str">
            <v>No SOAF</v>
          </cell>
          <cell r="BZ149" t="str">
            <v>No SOAF</v>
          </cell>
          <cell r="CA149">
            <v>272.90280000000001</v>
          </cell>
          <cell r="CB149"/>
          <cell r="CC149" t="str">
            <v>Non priority &gt; 10 spills</v>
          </cell>
          <cell r="CD149" t="str">
            <v>Unlikely - non priority</v>
          </cell>
          <cell r="CE149" t="str">
            <v>Yes</v>
          </cell>
          <cell r="CF149" t="str">
            <v>No</v>
          </cell>
          <cell r="CG149" t="str">
            <v>No</v>
          </cell>
          <cell r="CH149" t="str">
            <v>No</v>
          </cell>
          <cell r="CI149" t="str">
            <v>No</v>
          </cell>
          <cell r="CK149"/>
          <cell r="CL149" t="str">
            <v>Y</v>
          </cell>
          <cell r="CM149"/>
          <cell r="CN149"/>
          <cell r="CO149" t="str">
            <v>Y</v>
          </cell>
          <cell r="CP149" t="str">
            <v>Y</v>
          </cell>
          <cell r="CS149">
            <v>65.8</v>
          </cell>
          <cell r="CT149">
            <v>5.6890000000000001</v>
          </cell>
          <cell r="CU149">
            <v>5.6890000000000001</v>
          </cell>
          <cell r="CV149">
            <v>86.458966565349542</v>
          </cell>
          <cell r="CW149">
            <v>86.458966565349542</v>
          </cell>
          <cell r="CX149"/>
          <cell r="CY149" t="str">
            <v>Using indicative WB Q95 derived for priority sites</v>
          </cell>
          <cell r="DA149">
            <v>1</v>
          </cell>
          <cell r="DB149" t="str">
            <v>Yes</v>
          </cell>
          <cell r="DC149" t="str">
            <v>Dilution assessment</v>
          </cell>
          <cell r="DD149" t="str">
            <v>Tyne Wide8</v>
          </cell>
          <cell r="DE149">
            <v>100</v>
          </cell>
          <cell r="DF149"/>
        </row>
        <row r="150">
          <cell r="C150" t="str">
            <v>6NW800983</v>
          </cell>
          <cell r="D150" t="str">
            <v>NZ12571006</v>
          </cell>
          <cell r="E150" t="str">
            <v>No</v>
          </cell>
          <cell r="F150">
            <v>412278.99847012002</v>
          </cell>
          <cell r="G150">
            <v>556921.00227661</v>
          </cell>
          <cell r="H150" t="str">
            <v>04-D10</v>
          </cell>
          <cell r="I150" t="str">
            <v>Chopwell,Blackhall Mill</v>
          </cell>
          <cell r="J150">
            <v>218</v>
          </cell>
          <cell r="K150" t="str">
            <v>CONSETT STW</v>
          </cell>
          <cell r="L150" t="str">
            <v>NUMERICAL</v>
          </cell>
          <cell r="M150">
            <v>12000</v>
          </cell>
          <cell r="N150">
            <v>391</v>
          </cell>
          <cell r="O150">
            <v>8357</v>
          </cell>
          <cell r="P150" t="str">
            <v>04-D10_CONSETT STW_DC_05</v>
          </cell>
          <cell r="Q150" t="str">
            <v>234/0918</v>
          </cell>
          <cell r="R150" t="str">
            <v>234/0918</v>
          </cell>
          <cell r="S150" t="str">
            <v>234/0918-01</v>
          </cell>
          <cell r="T150" t="str">
            <v>SO on sewer network</v>
          </cell>
          <cell r="U150" t="str">
            <v>NZ1227956921</v>
          </cell>
          <cell r="V150" t="str">
            <v>GB103023074790</v>
          </cell>
          <cell r="W150"/>
          <cell r="X150" t="str">
            <v>No</v>
          </cell>
          <cell r="Y150" t="str">
            <v>No</v>
          </cell>
          <cell r="Z150" t="str">
            <v>No</v>
          </cell>
          <cell r="AA150" t="str">
            <v>No</v>
          </cell>
          <cell r="AB150" t="str">
            <v>Derwent from Burnhope Burn to River Tyne</v>
          </cell>
          <cell r="AC150" t="str">
            <v>TONGUE BURN (DERWENT)</v>
          </cell>
          <cell r="AD150" t="str">
            <v>Inland</v>
          </cell>
          <cell r="AE150"/>
          <cell r="AF150"/>
          <cell r="AG150" t="str">
            <v>No</v>
          </cell>
          <cell r="AH150" t="str">
            <v>No</v>
          </cell>
          <cell r="AI150" t="str">
            <v>No</v>
          </cell>
          <cell r="AJ150"/>
          <cell r="AK150"/>
          <cell r="AL150"/>
          <cell r="AM150" t="str">
            <v>No</v>
          </cell>
          <cell r="AO150" t="str">
            <v>No</v>
          </cell>
          <cell r="AS150" t="str">
            <v>No</v>
          </cell>
          <cell r="AT150" t="str">
            <v>Yes</v>
          </cell>
          <cell r="AU150" t="str">
            <v>River Derwent (Northumbria)</v>
          </cell>
          <cell r="AV150" t="str">
            <v>No</v>
          </cell>
          <cell r="AW150" t="str">
            <v xml:space="preserve">No </v>
          </cell>
          <cell r="AY150" t="str">
            <v xml:space="preserve">No </v>
          </cell>
          <cell r="AZ150"/>
          <cell r="BA150" t="str">
            <v>No</v>
          </cell>
          <cell r="BB150" t="str">
            <v>No</v>
          </cell>
          <cell r="BC150" t="str">
            <v>No</v>
          </cell>
          <cell r="BD150" t="str">
            <v>Yes - Model only</v>
          </cell>
          <cell r="BE150">
            <v>4</v>
          </cell>
          <cell r="BF150">
            <v>53</v>
          </cell>
          <cell r="BG150">
            <v>53</v>
          </cell>
          <cell r="BH150" t="str">
            <v>Yes</v>
          </cell>
          <cell r="BI150" t="str">
            <v>N/A</v>
          </cell>
          <cell r="BJ150" t="str">
            <v>Unknown</v>
          </cell>
          <cell r="BK150" t="str">
            <v>Yes</v>
          </cell>
          <cell r="BL150">
            <v>1200</v>
          </cell>
          <cell r="BM150">
            <v>700</v>
          </cell>
          <cell r="BN150" t="str">
            <v>Static</v>
          </cell>
          <cell r="BO150"/>
          <cell r="BP150" t="str">
            <v>No</v>
          </cell>
          <cell r="BQ150" t="str">
            <v>Unknown</v>
          </cell>
          <cell r="BR150">
            <v>167.6</v>
          </cell>
          <cell r="BS150">
            <v>1</v>
          </cell>
          <cell r="BT150">
            <v>0</v>
          </cell>
          <cell r="BU150">
            <v>0</v>
          </cell>
          <cell r="BV150">
            <v>4464</v>
          </cell>
          <cell r="BW150">
            <v>138</v>
          </cell>
          <cell r="BX150">
            <v>273</v>
          </cell>
          <cell r="BY150" t="str">
            <v>No SOAF</v>
          </cell>
          <cell r="BZ150" t="str">
            <v>No SOAF</v>
          </cell>
          <cell r="CA150">
            <v>351.91809999999998</v>
          </cell>
          <cell r="CB150"/>
          <cell r="CC150" t="str">
            <v>Priority &gt; 10 spills MODEL</v>
          </cell>
          <cell r="CD150" t="str">
            <v>Unlikely - model only &gt;10 spills</v>
          </cell>
          <cell r="CE150" t="str">
            <v>No</v>
          </cell>
          <cell r="CF150" t="str">
            <v>No</v>
          </cell>
          <cell r="CG150" t="str">
            <v>No</v>
          </cell>
          <cell r="CH150" t="str">
            <v>No</v>
          </cell>
          <cell r="CI150" t="str">
            <v>No</v>
          </cell>
          <cell r="CJ150"/>
          <cell r="CK150"/>
          <cell r="CL150" t="str">
            <v>Y</v>
          </cell>
          <cell r="CM150"/>
          <cell r="CN150"/>
          <cell r="CO150" t="str">
            <v>? EDM &lt;10</v>
          </cell>
          <cell r="CP150" t="str">
            <v>Y</v>
          </cell>
          <cell r="CR150" t="str">
            <v>LOW DILUTION</v>
          </cell>
          <cell r="CS150">
            <v>6.5</v>
          </cell>
          <cell r="CT150"/>
          <cell r="CU150">
            <v>0.42599999999999999</v>
          </cell>
          <cell r="CV150">
            <v>51.692307692307701</v>
          </cell>
          <cell r="CW150">
            <v>51.692307692307701</v>
          </cell>
          <cell r="CX150">
            <v>10.37037037037037</v>
          </cell>
          <cell r="CY150" t="str">
            <v>Heavily urbanised catchment - boundary polygon start at bottom end</v>
          </cell>
          <cell r="CZ150" t="str">
            <v>Not SOAF but in SOAF assessment</v>
          </cell>
          <cell r="DA150">
            <v>1</v>
          </cell>
          <cell r="DB150" t="str">
            <v>No - composite dilution &lt; 20</v>
          </cell>
          <cell r="DC150">
            <v>1</v>
          </cell>
          <cell r="DD150" t="str">
            <v>Derwent2</v>
          </cell>
          <cell r="DE150">
            <v>10000</v>
          </cell>
          <cell r="DF150" t="str">
            <v>Y? LOW DILUTION</v>
          </cell>
        </row>
        <row r="151">
          <cell r="C151" t="str">
            <v>6NW801554</v>
          </cell>
          <cell r="D151" t="str">
            <v>NZ44415204</v>
          </cell>
          <cell r="E151" t="str">
            <v>No</v>
          </cell>
          <cell r="F151">
            <v>444656.00122411997</v>
          </cell>
          <cell r="G151">
            <v>541299.00402710005</v>
          </cell>
          <cell r="H151" t="str">
            <v>08-D03</v>
          </cell>
          <cell r="I151" t="str">
            <v>Easington</v>
          </cell>
          <cell r="J151">
            <v>1362</v>
          </cell>
          <cell r="K151" t="str">
            <v>HORDEN STW</v>
          </cell>
          <cell r="L151" t="str">
            <v>NUMERICAL</v>
          </cell>
          <cell r="M151">
            <v>28361</v>
          </cell>
          <cell r="N151">
            <v>843</v>
          </cell>
          <cell r="O151">
            <v>15208</v>
          </cell>
          <cell r="P151" t="str">
            <v>08-D03_HORDEN STW_DC_18</v>
          </cell>
          <cell r="Q151" t="str">
            <v>255/1151</v>
          </cell>
          <cell r="R151" t="str">
            <v>255/1151</v>
          </cell>
          <cell r="S151"/>
          <cell r="T151" t="str">
            <v>SO on sewer network</v>
          </cell>
          <cell r="U151" t="str">
            <v>NZ4465641299</v>
          </cell>
          <cell r="V151">
            <v>367.1</v>
          </cell>
          <cell r="W151"/>
          <cell r="X151" t="str">
            <v>No</v>
          </cell>
          <cell r="Y151" t="str">
            <v>No</v>
          </cell>
          <cell r="Z151" t="str">
            <v>No</v>
          </cell>
          <cell r="AA151" t="str">
            <v>No</v>
          </cell>
          <cell r="AB151"/>
          <cell r="AC151" t="str">
            <v>BLACKHILLS GILL</v>
          </cell>
          <cell r="AD151" t="str">
            <v>Inland</v>
          </cell>
          <cell r="AE151"/>
          <cell r="AF151"/>
          <cell r="AG151" t="str">
            <v>No</v>
          </cell>
          <cell r="AH151" t="str">
            <v>No</v>
          </cell>
          <cell r="AI151" t="str">
            <v>No</v>
          </cell>
          <cell r="AJ151"/>
          <cell r="AK151"/>
          <cell r="AL151"/>
          <cell r="AM151" t="str">
            <v>Yes</v>
          </cell>
          <cell r="AN151" t="str">
            <v>Durham Coast, Coastal</v>
          </cell>
          <cell r="AO151" t="str">
            <v>Yes</v>
          </cell>
          <cell r="AP151" t="str">
            <v>Durham Coast</v>
          </cell>
          <cell r="AS151" t="str">
            <v>No</v>
          </cell>
          <cell r="AT151" t="str">
            <v>No</v>
          </cell>
          <cell r="AU151"/>
          <cell r="AV151" t="str">
            <v>No</v>
          </cell>
          <cell r="AW151" t="str">
            <v xml:space="preserve">No </v>
          </cell>
          <cell r="AY151" t="str">
            <v xml:space="preserve">No </v>
          </cell>
          <cell r="BA151" t="str">
            <v>No</v>
          </cell>
          <cell r="BB151" t="str">
            <v>No</v>
          </cell>
          <cell r="BC151" t="str">
            <v>No</v>
          </cell>
          <cell r="BD151" t="str">
            <v>Yes - Model only</v>
          </cell>
          <cell r="BE151">
            <v>6</v>
          </cell>
          <cell r="BF151">
            <v>18</v>
          </cell>
          <cell r="BG151">
            <v>18</v>
          </cell>
          <cell r="BH151" t="str">
            <v>Yes</v>
          </cell>
          <cell r="BI151" t="str">
            <v>N/A</v>
          </cell>
          <cell r="BJ151" t="str">
            <v>No</v>
          </cell>
          <cell r="BK151" t="str">
            <v>No</v>
          </cell>
          <cell r="BL151" t="str">
            <v>-</v>
          </cell>
          <cell r="BM151" t="str">
            <v>-</v>
          </cell>
          <cell r="BN151" t="str">
            <v>Unscreened</v>
          </cell>
          <cell r="BO151"/>
          <cell r="BP151" t="str">
            <v>Yes</v>
          </cell>
          <cell r="BQ151">
            <v>750</v>
          </cell>
          <cell r="BR151">
            <v>387.4</v>
          </cell>
          <cell r="BS151">
            <v>2</v>
          </cell>
          <cell r="BT151">
            <v>0</v>
          </cell>
          <cell r="BU151">
            <v>0</v>
          </cell>
          <cell r="BV151">
            <v>6645</v>
          </cell>
          <cell r="BW151">
            <v>141</v>
          </cell>
          <cell r="BX151">
            <v>425</v>
          </cell>
          <cell r="BY151" t="str">
            <v>No SOAF</v>
          </cell>
          <cell r="BZ151" t="str">
            <v>No SOAF</v>
          </cell>
          <cell r="CA151">
            <v>188.547</v>
          </cell>
          <cell r="CB151"/>
          <cell r="CC151" t="str">
            <v>Priority &gt; 10 spills MODEL</v>
          </cell>
          <cell r="CD151" t="str">
            <v>Unlikely - model only &gt;10 spills</v>
          </cell>
          <cell r="CE151" t="str">
            <v>No</v>
          </cell>
          <cell r="CF151" t="str">
            <v>No</v>
          </cell>
          <cell r="CG151" t="str">
            <v>No</v>
          </cell>
          <cell r="CH151" t="str">
            <v>No</v>
          </cell>
          <cell r="CI151" t="str">
            <v>No</v>
          </cell>
          <cell r="CK151"/>
          <cell r="CL151" t="str">
            <v>Y</v>
          </cell>
          <cell r="CM151"/>
          <cell r="CN151"/>
          <cell r="CO151" t="str">
            <v>? EDM &lt;10</v>
          </cell>
          <cell r="CP151" t="str">
            <v>Y</v>
          </cell>
          <cell r="CR151" t="str">
            <v>LOW DILUTION</v>
          </cell>
          <cell r="CS151">
            <v>14.91</v>
          </cell>
          <cell r="CT151"/>
          <cell r="CU151">
            <v>1E-3</v>
          </cell>
          <cell r="CV151">
            <v>6.70690811535882E-2</v>
          </cell>
          <cell r="CW151">
            <v>6.70690811535882E-2</v>
          </cell>
          <cell r="CX151" t="str">
            <v>not available</v>
          </cell>
          <cell r="CY151" t="str">
            <v>Polygone starts at Horden (3 CSOs, missing 1 Inlet SO at WwTW) - short reach</v>
          </cell>
          <cell r="CZ151" t="str">
            <v>Q95 is an indicative value for all priority CSOs in the waterbody</v>
          </cell>
          <cell r="DA151">
            <v>1</v>
          </cell>
          <cell r="DB151" t="str">
            <v>No</v>
          </cell>
          <cell r="DC151">
            <v>1</v>
          </cell>
          <cell r="DD151" t="str">
            <v>Horden</v>
          </cell>
          <cell r="DE151">
            <v>10000</v>
          </cell>
          <cell r="DF151" t="str">
            <v>Y? LOW DILUTION</v>
          </cell>
        </row>
        <row r="152">
          <cell r="C152" t="str">
            <v>6NW800530</v>
          </cell>
          <cell r="D152" t="str">
            <v>NZ25139704</v>
          </cell>
          <cell r="E152" t="str">
            <v>No</v>
          </cell>
          <cell r="F152">
            <v>425899.99606530002</v>
          </cell>
          <cell r="G152">
            <v>513700.00415862998</v>
          </cell>
          <cell r="H152" t="str">
            <v>10-D02</v>
          </cell>
          <cell r="I152" t="str">
            <v>Darlington South</v>
          </cell>
          <cell r="J152">
            <v>2006</v>
          </cell>
          <cell r="K152" t="str">
            <v>STRESSHOLME STW</v>
          </cell>
          <cell r="L152" t="str">
            <v>NUMERICAL</v>
          </cell>
          <cell r="M152">
            <v>28658</v>
          </cell>
          <cell r="N152">
            <v>716.7</v>
          </cell>
          <cell r="O152">
            <v>27446</v>
          </cell>
          <cell r="P152" t="str">
            <v>10-D02_10-DST_DC_05</v>
          </cell>
          <cell r="Q152" t="str">
            <v>252/1015</v>
          </cell>
          <cell r="R152" t="str">
            <v>QR.252/1015</v>
          </cell>
          <cell r="S152" t="str">
            <v>A</v>
          </cell>
          <cell r="T152" t="str">
            <v>Storm discharge at pumping station</v>
          </cell>
          <cell r="U152" t="str">
            <v>NZ2590013700</v>
          </cell>
          <cell r="V152" t="str">
            <v>GB103025072190</v>
          </cell>
          <cell r="W152"/>
          <cell r="X152" t="str">
            <v>No</v>
          </cell>
          <cell r="Y152" t="str">
            <v>No</v>
          </cell>
          <cell r="Z152" t="str">
            <v>No</v>
          </cell>
          <cell r="AA152" t="str">
            <v>No</v>
          </cell>
          <cell r="AB152" t="str">
            <v>Tees from River Greta to River Skerne</v>
          </cell>
          <cell r="AC152" t="str">
            <v>River Tees</v>
          </cell>
          <cell r="AD152" t="str">
            <v>Inland</v>
          </cell>
          <cell r="AE152"/>
          <cell r="AF152"/>
          <cell r="AG152" t="str">
            <v>No</v>
          </cell>
          <cell r="AH152" t="str">
            <v>No</v>
          </cell>
          <cell r="AI152" t="str">
            <v>No</v>
          </cell>
          <cell r="AJ152"/>
          <cell r="AK152"/>
          <cell r="AL152"/>
          <cell r="AM152" t="str">
            <v>No</v>
          </cell>
          <cell r="AO152" t="str">
            <v>No</v>
          </cell>
          <cell r="AS152" t="str">
            <v>No</v>
          </cell>
          <cell r="AT152" t="str">
            <v>No</v>
          </cell>
          <cell r="AU152"/>
          <cell r="AV152" t="str">
            <v>No</v>
          </cell>
          <cell r="AW152" t="str">
            <v xml:space="preserve">No </v>
          </cell>
          <cell r="AY152" t="str">
            <v xml:space="preserve">No </v>
          </cell>
          <cell r="BA152" t="str">
            <v>No</v>
          </cell>
          <cell r="BB152" t="str">
            <v>No</v>
          </cell>
          <cell r="BC152" t="str">
            <v>No</v>
          </cell>
          <cell r="BD152" t="str">
            <v>No</v>
          </cell>
          <cell r="BE152">
            <v>1.5</v>
          </cell>
          <cell r="BF152">
            <v>2</v>
          </cell>
          <cell r="BG152">
            <v>2</v>
          </cell>
          <cell r="BH152" t="str">
            <v>Yes</v>
          </cell>
          <cell r="BI152" t="str">
            <v>N/A</v>
          </cell>
          <cell r="BJ152" t="str">
            <v>No</v>
          </cell>
          <cell r="BK152" t="str">
            <v>-</v>
          </cell>
          <cell r="BL152" t="str">
            <v>-</v>
          </cell>
          <cell r="BM152" t="str">
            <v>-</v>
          </cell>
          <cell r="BN152" t="str">
            <v>-</v>
          </cell>
          <cell r="BO152"/>
          <cell r="BP152" t="str">
            <v>Yes</v>
          </cell>
          <cell r="BQ152" t="str">
            <v>Unknown</v>
          </cell>
          <cell r="BR152" t="str">
            <v>Unknown</v>
          </cell>
          <cell r="BS152">
            <v>0</v>
          </cell>
          <cell r="BT152">
            <v>0</v>
          </cell>
          <cell r="BU152">
            <v>0</v>
          </cell>
          <cell r="BV152">
            <v>15</v>
          </cell>
          <cell r="BW152">
            <v>0</v>
          </cell>
          <cell r="BX152">
            <v>1</v>
          </cell>
          <cell r="BY152" t="str">
            <v>No SOAF</v>
          </cell>
          <cell r="BZ152" t="str">
            <v>No SOAF</v>
          </cell>
          <cell r="CA152">
            <v>1.05</v>
          </cell>
          <cell r="CB152"/>
          <cell r="CC152" t="str">
            <v>Non Priority &lt;10 spills</v>
          </cell>
          <cell r="CD152" t="str">
            <v>No - low prioity &lt;10 spills</v>
          </cell>
          <cell r="CE152" t="str">
            <v>Yes</v>
          </cell>
          <cell r="CF152" t="str">
            <v>Yes</v>
          </cell>
          <cell r="CG152" t="str">
            <v>Yes</v>
          </cell>
          <cell r="CH152" t="str">
            <v>No</v>
          </cell>
          <cell r="CI152" t="str">
            <v>No</v>
          </cell>
          <cell r="CK152"/>
          <cell r="CL152" t="str">
            <v>Y</v>
          </cell>
          <cell r="CM152"/>
          <cell r="CN152"/>
          <cell r="CO152" t="str">
            <v>N (&lt;10 Spills)</v>
          </cell>
          <cell r="CP152" t="str">
            <v>Y</v>
          </cell>
          <cell r="CS152"/>
          <cell r="CT152" t="str">
            <v>not yet calculated</v>
          </cell>
          <cell r="CU152">
            <v>0</v>
          </cell>
          <cell r="CV152" t="e">
            <v>#VALUE!</v>
          </cell>
          <cell r="CW152">
            <v>0</v>
          </cell>
          <cell r="CX152"/>
          <cell r="CY152" t="str">
            <v>Using indicative WB Q95 derived for priority sites</v>
          </cell>
          <cell r="DA152">
            <v>1</v>
          </cell>
          <cell r="DB152">
            <v>0</v>
          </cell>
          <cell r="DC152">
            <v>1</v>
          </cell>
          <cell r="DD152" t="str">
            <v>Tees6</v>
          </cell>
          <cell r="DE152">
            <v>10000</v>
          </cell>
          <cell r="DF152"/>
        </row>
        <row r="153">
          <cell r="C153" t="str">
            <v>6NW801020</v>
          </cell>
          <cell r="D153" t="str">
            <v>NZ16357304</v>
          </cell>
          <cell r="E153" t="str">
            <v>No</v>
          </cell>
          <cell r="F153">
            <v>416742.99822617002</v>
          </cell>
          <cell r="G153">
            <v>535318.99578664999</v>
          </cell>
          <cell r="H153" t="str">
            <v>06-D05</v>
          </cell>
          <cell r="I153" t="str">
            <v>Crook</v>
          </cell>
          <cell r="J153">
            <v>1147</v>
          </cell>
          <cell r="K153" t="str">
            <v>LOW WADSWORTH STW</v>
          </cell>
          <cell r="L153" t="str">
            <v>NUMERICAL</v>
          </cell>
          <cell r="M153">
            <v>6123</v>
          </cell>
          <cell r="N153">
            <v>124</v>
          </cell>
          <cell r="O153">
            <v>4375</v>
          </cell>
          <cell r="P153" t="str">
            <v>06-D05_LOW WADSWORTH STW_DC_05</v>
          </cell>
          <cell r="Q153" t="str">
            <v>241/1098</v>
          </cell>
          <cell r="R153" t="str">
            <v>241/1098</v>
          </cell>
          <cell r="S153"/>
          <cell r="T153" t="str">
            <v>SO on sewer network</v>
          </cell>
          <cell r="U153" t="str">
            <v>NZ1674335319</v>
          </cell>
          <cell r="V153" t="str">
            <v>GB103024077390</v>
          </cell>
          <cell r="W153"/>
          <cell r="X153" t="str">
            <v>No</v>
          </cell>
          <cell r="Y153" t="str">
            <v>Yes</v>
          </cell>
          <cell r="Z153" t="str">
            <v>No</v>
          </cell>
          <cell r="AA153" t="str">
            <v>Yes</v>
          </cell>
          <cell r="AB153" t="str">
            <v>Beechburn Beck (Trib of Wear)</v>
          </cell>
          <cell r="AC153" t="str">
            <v>CROOK BECK</v>
          </cell>
          <cell r="AD153" t="str">
            <v>Inland</v>
          </cell>
          <cell r="AE153"/>
          <cell r="AF153"/>
          <cell r="AG153" t="str">
            <v>Yes - Confirmed</v>
          </cell>
          <cell r="AH153" t="str">
            <v>Yes</v>
          </cell>
          <cell r="AI153" t="str">
            <v>Yes</v>
          </cell>
          <cell r="AJ153" t="str">
            <v>Moderate</v>
          </cell>
          <cell r="AK153" t="str">
            <v>Very severe</v>
          </cell>
          <cell r="AL153" t="str">
            <v>Yes</v>
          </cell>
          <cell r="AM153" t="str">
            <v>No</v>
          </cell>
          <cell r="AO153" t="str">
            <v>No</v>
          </cell>
          <cell r="AS153" t="str">
            <v>No</v>
          </cell>
          <cell r="AT153" t="str">
            <v>No</v>
          </cell>
          <cell r="AU153"/>
          <cell r="AV153" t="str">
            <v>No</v>
          </cell>
          <cell r="AW153" t="str">
            <v xml:space="preserve">No </v>
          </cell>
          <cell r="AY153" t="str">
            <v xml:space="preserve">No </v>
          </cell>
          <cell r="AZ153"/>
          <cell r="BA153" t="str">
            <v>No</v>
          </cell>
          <cell r="BB153" t="str">
            <v>No</v>
          </cell>
          <cell r="BC153" t="str">
            <v>No</v>
          </cell>
          <cell r="BD153" t="str">
            <v>Yes - EDM and Model</v>
          </cell>
          <cell r="BE153">
            <v>65</v>
          </cell>
          <cell r="BF153">
            <v>83</v>
          </cell>
          <cell r="BG153">
            <v>83</v>
          </cell>
          <cell r="BH153" t="str">
            <v>Yes</v>
          </cell>
          <cell r="BI153" t="str">
            <v>N/A</v>
          </cell>
          <cell r="BJ153" t="str">
            <v>6mm</v>
          </cell>
          <cell r="BK153" t="str">
            <v>Yes</v>
          </cell>
          <cell r="BL153">
            <v>1300</v>
          </cell>
          <cell r="BM153">
            <v>1450</v>
          </cell>
          <cell r="BN153" t="str">
            <v>Unscreened</v>
          </cell>
          <cell r="BO153"/>
          <cell r="BP153" t="str">
            <v>No</v>
          </cell>
          <cell r="BQ153" t="str">
            <v>Unknown</v>
          </cell>
          <cell r="BR153" t="str">
            <v>Unknown</v>
          </cell>
          <cell r="BS153">
            <v>3</v>
          </cell>
          <cell r="BT153">
            <v>0</v>
          </cell>
          <cell r="BU153">
            <v>0</v>
          </cell>
          <cell r="BV153">
            <v>39773</v>
          </cell>
          <cell r="BW153">
            <v>1602</v>
          </cell>
          <cell r="BX153">
            <v>2938</v>
          </cell>
          <cell r="BY153">
            <v>652</v>
          </cell>
          <cell r="BZ153" t="str">
            <v>Not available</v>
          </cell>
          <cell r="CA153">
            <v>1200.3702000000001</v>
          </cell>
          <cell r="CB153"/>
          <cell r="CC153" t="str">
            <v>Priority Inland &gt;10 spills</v>
          </cell>
          <cell r="CD153" t="str">
            <v>POTENTIAL PR24 &gt;1000m^3 (+SOAF)</v>
          </cell>
          <cell r="CE153" t="str">
            <v>No</v>
          </cell>
          <cell r="CF153" t="str">
            <v>Yes</v>
          </cell>
          <cell r="CG153" t="str">
            <v>Yes</v>
          </cell>
          <cell r="CH153" t="str">
            <v>Yes</v>
          </cell>
          <cell r="CI153" t="str">
            <v>Yes</v>
          </cell>
          <cell r="CJ153" t="str">
            <v>Y</v>
          </cell>
          <cell r="CK153"/>
          <cell r="CL153" t="str">
            <v>Y</v>
          </cell>
          <cell r="CM153" t="str">
            <v>Y (SOAF MODEL + INVERTS)</v>
          </cell>
          <cell r="CN153"/>
          <cell r="CO153" t="str">
            <v>Y</v>
          </cell>
          <cell r="CP153"/>
          <cell r="CQ153" t="str">
            <v>DWMP storage &gt; 1000m^3</v>
          </cell>
          <cell r="CR153" t="str">
            <v>RNAG + LOW DILUTION + SOAF IMPACT</v>
          </cell>
          <cell r="CS153">
            <v>17.43</v>
          </cell>
          <cell r="CT153"/>
          <cell r="CU153">
            <v>1.2E-2</v>
          </cell>
          <cell r="CV153">
            <v>0.84472974957089064</v>
          </cell>
          <cell r="CW153">
            <v>0.84472974957089064</v>
          </cell>
          <cell r="CX153">
            <v>9.2038656235618965E-2</v>
          </cell>
          <cell r="CZ153" t="str">
            <v>From SOAF</v>
          </cell>
          <cell r="DA153">
            <v>2</v>
          </cell>
          <cell r="DB153" t="str">
            <v>No</v>
          </cell>
          <cell r="DC153" t="str">
            <v>2 (SOAF)</v>
          </cell>
          <cell r="DD153" t="str">
            <v>Beechburn Beck (Crook)</v>
          </cell>
          <cell r="DE153">
            <v>7000</v>
          </cell>
          <cell r="DF153" t="str">
            <v>Y? Beechburn Beck</v>
          </cell>
        </row>
        <row r="154">
          <cell r="C154" t="str">
            <v>6NW800140</v>
          </cell>
          <cell r="D154" t="str">
            <v>NY96508303</v>
          </cell>
          <cell r="E154" t="str">
            <v>No</v>
          </cell>
          <cell r="F154">
            <v>396899.99719203002</v>
          </cell>
          <cell r="G154">
            <v>550299.99751950998</v>
          </cell>
          <cell r="H154" t="str">
            <v>04-D13</v>
          </cell>
          <cell r="I154" t="str">
            <v>Blanchland</v>
          </cell>
          <cell r="J154">
            <v>8</v>
          </cell>
          <cell r="K154" t="str">
            <v>BLANCHLAND STW</v>
          </cell>
          <cell r="L154" t="str">
            <v>DESCRIPTIVE</v>
          </cell>
          <cell r="M154">
            <v>59</v>
          </cell>
          <cell r="N154">
            <v>1.7</v>
          </cell>
          <cell r="O154">
            <v>24</v>
          </cell>
          <cell r="P154" t="str">
            <v>No Draft DWMP</v>
          </cell>
          <cell r="Q154" t="str">
            <v>234/1069</v>
          </cell>
          <cell r="R154" t="str">
            <v>234/1069</v>
          </cell>
          <cell r="S154" t="str">
            <v>C</v>
          </cell>
          <cell r="T154" t="str">
            <v>Inlet SO at WwTW</v>
          </cell>
          <cell r="U154" t="str">
            <v>NY9690050300</v>
          </cell>
          <cell r="V154" t="str">
            <v>GB103023074770</v>
          </cell>
          <cell r="W154"/>
          <cell r="X154" t="str">
            <v>No</v>
          </cell>
          <cell r="Y154" t="str">
            <v>No</v>
          </cell>
          <cell r="Z154" t="str">
            <v>No</v>
          </cell>
          <cell r="AA154" t="str">
            <v>No</v>
          </cell>
          <cell r="AB154" t="str">
            <v>Derwent from Nookton Burn to Burnhope Burn</v>
          </cell>
          <cell r="AC154" t="str">
            <v>RIVER DERWENT</v>
          </cell>
          <cell r="AD154" t="str">
            <v>Inland</v>
          </cell>
          <cell r="AE154"/>
          <cell r="AF154"/>
          <cell r="AG154" t="str">
            <v>No</v>
          </cell>
          <cell r="AH154" t="str">
            <v>No</v>
          </cell>
          <cell r="AI154" t="str">
            <v>No</v>
          </cell>
          <cell r="AJ154"/>
          <cell r="AK154"/>
          <cell r="AL154"/>
          <cell r="AM154" t="str">
            <v>No</v>
          </cell>
          <cell r="AO154" t="str">
            <v>No</v>
          </cell>
          <cell r="AS154" t="str">
            <v>No</v>
          </cell>
          <cell r="AT154" t="str">
            <v>No</v>
          </cell>
          <cell r="AU154"/>
          <cell r="AV154" t="str">
            <v>No</v>
          </cell>
          <cell r="AW154" t="str">
            <v xml:space="preserve">No </v>
          </cell>
          <cell r="AY154" t="str">
            <v xml:space="preserve">No </v>
          </cell>
          <cell r="BA154" t="str">
            <v>No</v>
          </cell>
          <cell r="BB154" t="str">
            <v>No</v>
          </cell>
          <cell r="BC154" t="str">
            <v>No</v>
          </cell>
          <cell r="BD154" t="str">
            <v>Yes - EDM only</v>
          </cell>
          <cell r="BE154">
            <v>13</v>
          </cell>
          <cell r="BF154" t="str">
            <v>No Data</v>
          </cell>
          <cell r="BG154" t="e">
            <v>#N/A</v>
          </cell>
          <cell r="BH154" t="e">
            <v>#N/A</v>
          </cell>
          <cell r="BI154" t="str">
            <v>N/A</v>
          </cell>
          <cell r="BJ154">
            <v>6</v>
          </cell>
          <cell r="BK154" t="str">
            <v>-</v>
          </cell>
          <cell r="BL154" t="str">
            <v>-</v>
          </cell>
          <cell r="BM154" t="str">
            <v>-</v>
          </cell>
          <cell r="BN154" t="str">
            <v>-</v>
          </cell>
          <cell r="BO154"/>
          <cell r="BP154" t="str">
            <v>No</v>
          </cell>
          <cell r="BQ154" t="str">
            <v>Unknown</v>
          </cell>
          <cell r="BR154" t="str">
            <v>No draft DWMP</v>
          </cell>
          <cell r="BS154">
            <v>0</v>
          </cell>
          <cell r="BT154">
            <v>0</v>
          </cell>
          <cell r="BU154">
            <v>0</v>
          </cell>
          <cell r="BV154" t="str">
            <v>No draft DWMP</v>
          </cell>
          <cell r="BW154" t="str">
            <v>No draft DWMP</v>
          </cell>
          <cell r="BX154" t="str">
            <v>No draft DWMP</v>
          </cell>
          <cell r="BY154" t="str">
            <v>No SOAF</v>
          </cell>
          <cell r="BZ154" t="str">
            <v>No SOAF</v>
          </cell>
          <cell r="CA154" t="e">
            <v>#N/A</v>
          </cell>
          <cell r="CB154"/>
          <cell r="CC154" t="str">
            <v>Non priority &gt; 10 spills</v>
          </cell>
          <cell r="CD154" t="str">
            <v>Unlikely - non priority</v>
          </cell>
          <cell r="CE154" t="str">
            <v>No</v>
          </cell>
          <cell r="CF154" t="str">
            <v>No</v>
          </cell>
          <cell r="CG154" t="str">
            <v>No</v>
          </cell>
          <cell r="CH154" t="str">
            <v>No</v>
          </cell>
          <cell r="CI154" t="str">
            <v>No</v>
          </cell>
          <cell r="CK154"/>
          <cell r="CL154" t="str">
            <v>Y</v>
          </cell>
          <cell r="CM154"/>
          <cell r="CN154"/>
          <cell r="CO154" t="str">
            <v>Y</v>
          </cell>
          <cell r="CP154"/>
          <cell r="CS154">
            <v>0.27777777777777773</v>
          </cell>
          <cell r="CT154" t="str">
            <v>not yet calculated</v>
          </cell>
          <cell r="CU154">
            <v>0</v>
          </cell>
          <cell r="CV154" t="e">
            <v>#VALUE!</v>
          </cell>
          <cell r="CW154">
            <v>0</v>
          </cell>
          <cell r="CX154"/>
          <cell r="CY154" t="str">
            <v>Using indicative WB Q95 derived for priority sites</v>
          </cell>
          <cell r="DA154">
            <v>1</v>
          </cell>
          <cell r="DB154">
            <v>0</v>
          </cell>
          <cell r="DC154" t="str">
            <v>High Dilution (VI)</v>
          </cell>
          <cell r="DD154">
            <v>0</v>
          </cell>
          <cell r="DE154">
            <v>100</v>
          </cell>
          <cell r="DF154"/>
        </row>
        <row r="155">
          <cell r="C155" t="str">
            <v>6NW800708</v>
          </cell>
          <cell r="D155" t="str">
            <v>NY96508303</v>
          </cell>
          <cell r="E155" t="str">
            <v>No - different asset</v>
          </cell>
          <cell r="F155">
            <v>396899.99719203002</v>
          </cell>
          <cell r="G155">
            <v>550299.99751950998</v>
          </cell>
          <cell r="H155" t="str">
            <v>04-D13</v>
          </cell>
          <cell r="I155" t="str">
            <v>Blanchland</v>
          </cell>
          <cell r="J155">
            <v>8</v>
          </cell>
          <cell r="K155" t="str">
            <v>BLANCHLAND STW</v>
          </cell>
          <cell r="L155" t="str">
            <v>DESCRIPTIVE</v>
          </cell>
          <cell r="M155">
            <v>59</v>
          </cell>
          <cell r="N155">
            <v>1.7</v>
          </cell>
          <cell r="O155">
            <v>24</v>
          </cell>
          <cell r="P155" t="str">
            <v>No Draft DWMP</v>
          </cell>
          <cell r="Q155" t="str">
            <v>234/1069</v>
          </cell>
          <cell r="R155" t="str">
            <v>234/1069</v>
          </cell>
          <cell r="S155" t="str">
            <v>B</v>
          </cell>
          <cell r="T155" t="str">
            <v>Storm tank at WwTW</v>
          </cell>
          <cell r="U155" t="str">
            <v>NY9690050300</v>
          </cell>
          <cell r="V155" t="str">
            <v>GB103023074770</v>
          </cell>
          <cell r="W155"/>
          <cell r="X155" t="str">
            <v>No</v>
          </cell>
          <cell r="Y155" t="str">
            <v>No</v>
          </cell>
          <cell r="Z155" t="str">
            <v>No</v>
          </cell>
          <cell r="AA155" t="str">
            <v>No</v>
          </cell>
          <cell r="AB155" t="str">
            <v>Derwent from Nookton Burn to Burnhope Burn</v>
          </cell>
          <cell r="AC155" t="str">
            <v>RIVER DERWENT</v>
          </cell>
          <cell r="AD155" t="str">
            <v>Inland</v>
          </cell>
          <cell r="AE155"/>
          <cell r="AF155"/>
          <cell r="AG155" t="str">
            <v>No</v>
          </cell>
          <cell r="AH155" t="str">
            <v>No</v>
          </cell>
          <cell r="AI155" t="str">
            <v>No</v>
          </cell>
          <cell r="AJ155"/>
          <cell r="AK155"/>
          <cell r="AL155"/>
          <cell r="AM155" t="str">
            <v>No</v>
          </cell>
          <cell r="AO155" t="str">
            <v>No</v>
          </cell>
          <cell r="AS155" t="str">
            <v>No</v>
          </cell>
          <cell r="AT155" t="str">
            <v>No</v>
          </cell>
          <cell r="AU155"/>
          <cell r="AV155" t="str">
            <v>No</v>
          </cell>
          <cell r="AW155" t="str">
            <v xml:space="preserve">No </v>
          </cell>
          <cell r="AY155" t="str">
            <v xml:space="preserve">No </v>
          </cell>
          <cell r="BA155" t="str">
            <v>No</v>
          </cell>
          <cell r="BB155" t="str">
            <v>No</v>
          </cell>
          <cell r="BC155" t="str">
            <v>No</v>
          </cell>
          <cell r="BD155" t="str">
            <v>Yes - EDM only</v>
          </cell>
          <cell r="BE155">
            <v>21.5</v>
          </cell>
          <cell r="BF155" t="str">
            <v>No Data</v>
          </cell>
          <cell r="BG155" t="e">
            <v>#N/A</v>
          </cell>
          <cell r="BH155" t="e">
            <v>#N/A</v>
          </cell>
          <cell r="BI155" t="str">
            <v>N/A</v>
          </cell>
          <cell r="BJ155" t="str">
            <v>No</v>
          </cell>
          <cell r="BK155" t="str">
            <v>-</v>
          </cell>
          <cell r="BL155" t="str">
            <v>-</v>
          </cell>
          <cell r="BM155" t="str">
            <v>-</v>
          </cell>
          <cell r="BN155" t="str">
            <v>-</v>
          </cell>
          <cell r="BO155"/>
          <cell r="BP155" t="str">
            <v>Yes</v>
          </cell>
          <cell r="BQ155" t="str">
            <v>Unknown</v>
          </cell>
          <cell r="BR155" t="str">
            <v>No draft DWMP</v>
          </cell>
          <cell r="BS155">
            <v>0</v>
          </cell>
          <cell r="BT155">
            <v>0</v>
          </cell>
          <cell r="BU155">
            <v>0</v>
          </cell>
          <cell r="BV155" t="str">
            <v>No draft DWMP</v>
          </cell>
          <cell r="BW155" t="str">
            <v>No draft DWMP</v>
          </cell>
          <cell r="BX155" t="str">
            <v>No draft DWMP</v>
          </cell>
          <cell r="BY155" t="str">
            <v>No SOAF</v>
          </cell>
          <cell r="BZ155" t="str">
            <v>No SOAF</v>
          </cell>
          <cell r="CA155" t="e">
            <v>#N/A</v>
          </cell>
          <cell r="CB155"/>
          <cell r="CC155" t="str">
            <v>Non priority &gt; 10 spills</v>
          </cell>
          <cell r="CD155" t="str">
            <v>Unlikely - non priority</v>
          </cell>
          <cell r="CE155" t="str">
            <v>No</v>
          </cell>
          <cell r="CF155" t="str">
            <v>No</v>
          </cell>
          <cell r="CG155" t="str">
            <v>No</v>
          </cell>
          <cell r="CH155" t="str">
            <v>No</v>
          </cell>
          <cell r="CI155" t="str">
            <v>No</v>
          </cell>
          <cell r="CK155"/>
          <cell r="CL155" t="str">
            <v>Y</v>
          </cell>
          <cell r="CM155"/>
          <cell r="CN155"/>
          <cell r="CO155" t="str">
            <v>Y</v>
          </cell>
          <cell r="CP155" t="str">
            <v>Y</v>
          </cell>
          <cell r="CS155">
            <v>0.27777777777777773</v>
          </cell>
          <cell r="CT155" t="str">
            <v>not yet calculated</v>
          </cell>
          <cell r="CU155">
            <v>0</v>
          </cell>
          <cell r="CV155" t="e">
            <v>#VALUE!</v>
          </cell>
          <cell r="CW155">
            <v>0</v>
          </cell>
          <cell r="CX155"/>
          <cell r="CY155" t="str">
            <v>Using indicative WB Q95 derived for priority sites</v>
          </cell>
          <cell r="DA155">
            <v>1</v>
          </cell>
          <cell r="DB155">
            <v>0</v>
          </cell>
          <cell r="DC155" t="str">
            <v>High Dilution (VI)</v>
          </cell>
          <cell r="DD155">
            <v>0</v>
          </cell>
          <cell r="DE155">
            <v>100</v>
          </cell>
          <cell r="DF155"/>
        </row>
        <row r="156">
          <cell r="C156" t="str">
            <v>6NW801012</v>
          </cell>
          <cell r="D156" t="str">
            <v>NZ15652400</v>
          </cell>
          <cell r="E156" t="str">
            <v>No</v>
          </cell>
          <cell r="F156">
            <v>415352.99635537999</v>
          </cell>
          <cell r="G156">
            <v>565249.99812634999</v>
          </cell>
          <cell r="H156" t="str">
            <v>05-D25</v>
          </cell>
          <cell r="I156" t="str">
            <v>Newburn</v>
          </cell>
          <cell r="J156">
            <v>707</v>
          </cell>
          <cell r="K156" t="str">
            <v>HOWDON STW</v>
          </cell>
          <cell r="L156" t="str">
            <v>NUMERICAL</v>
          </cell>
          <cell r="M156">
            <v>229720</v>
          </cell>
          <cell r="N156">
            <v>4500</v>
          </cell>
          <cell r="O156">
            <v>215905</v>
          </cell>
          <cell r="P156" t="str">
            <v>05-D25_C-Leg_DC_16</v>
          </cell>
          <cell r="Q156" t="str">
            <v>235/1727</v>
          </cell>
          <cell r="R156" t="str">
            <v>235/1727</v>
          </cell>
          <cell r="S156" t="str">
            <v>235/1727-01</v>
          </cell>
          <cell r="T156" t="str">
            <v>SO on sewer network</v>
          </cell>
          <cell r="U156" t="str">
            <v>NZ1535365250</v>
          </cell>
          <cell r="V156" t="str">
            <v>GB510302310200</v>
          </cell>
          <cell r="W156"/>
          <cell r="X156" t="str">
            <v>No</v>
          </cell>
          <cell r="Y156" t="str">
            <v>No</v>
          </cell>
          <cell r="Z156" t="str">
            <v>No</v>
          </cell>
          <cell r="AA156" t="str">
            <v>No</v>
          </cell>
          <cell r="AB156" t="str">
            <v>TYNE</v>
          </cell>
          <cell r="AC156" t="str">
            <v>RIVER TYNE SALINE ESTUARY</v>
          </cell>
          <cell r="AD156" t="str">
            <v>Estuarine</v>
          </cell>
          <cell r="AE156"/>
          <cell r="AF156"/>
          <cell r="AG156" t="str">
            <v>No</v>
          </cell>
          <cell r="AH156" t="str">
            <v>No</v>
          </cell>
          <cell r="AI156" t="str">
            <v>No</v>
          </cell>
          <cell r="AJ156"/>
          <cell r="AK156"/>
          <cell r="AL156"/>
          <cell r="AM156" t="str">
            <v>No</v>
          </cell>
          <cell r="AO156" t="str">
            <v>No</v>
          </cell>
          <cell r="AS156" t="str">
            <v>No</v>
          </cell>
          <cell r="AT156" t="str">
            <v>No</v>
          </cell>
          <cell r="AU156"/>
          <cell r="AV156" t="str">
            <v>No</v>
          </cell>
          <cell r="AW156" t="str">
            <v xml:space="preserve">No </v>
          </cell>
          <cell r="AY156" t="str">
            <v xml:space="preserve">No </v>
          </cell>
          <cell r="BA156" t="str">
            <v>No</v>
          </cell>
          <cell r="BB156" t="str">
            <v>No</v>
          </cell>
          <cell r="BC156" t="str">
            <v>No</v>
          </cell>
          <cell r="BD156" t="str">
            <v>No</v>
          </cell>
          <cell r="BE156">
            <v>2</v>
          </cell>
          <cell r="BF156">
            <v>3</v>
          </cell>
          <cell r="BG156">
            <v>3</v>
          </cell>
          <cell r="BH156" t="str">
            <v>Yes</v>
          </cell>
          <cell r="BI156" t="str">
            <v>N/A</v>
          </cell>
          <cell r="BJ156" t="str">
            <v>Unknown</v>
          </cell>
          <cell r="BK156" t="str">
            <v>No</v>
          </cell>
          <cell r="BL156" t="str">
            <v>-</v>
          </cell>
          <cell r="BM156" t="str">
            <v>-</v>
          </cell>
          <cell r="BN156" t="str">
            <v>Unscreened</v>
          </cell>
          <cell r="BO156"/>
          <cell r="BP156" t="str">
            <v>Yes</v>
          </cell>
          <cell r="BQ156" t="str">
            <v>Unknown</v>
          </cell>
          <cell r="BR156">
            <v>46.4</v>
          </cell>
          <cell r="BS156">
            <v>0</v>
          </cell>
          <cell r="BT156">
            <v>0</v>
          </cell>
          <cell r="BU156">
            <v>0</v>
          </cell>
          <cell r="BV156">
            <v>53</v>
          </cell>
          <cell r="BW156">
            <v>0</v>
          </cell>
          <cell r="BX156">
            <v>0</v>
          </cell>
          <cell r="BY156" t="str">
            <v>No SOAF</v>
          </cell>
          <cell r="BZ156" t="str">
            <v>No SOAF</v>
          </cell>
          <cell r="CA156">
            <v>0</v>
          </cell>
          <cell r="CB156"/>
          <cell r="CC156" t="str">
            <v>Non Priority &lt;10 spills</v>
          </cell>
          <cell r="CD156" t="str">
            <v>No - low prioity &lt;10 spills</v>
          </cell>
          <cell r="CE156" t="str">
            <v>Yes</v>
          </cell>
          <cell r="CF156" t="str">
            <v>No</v>
          </cell>
          <cell r="CG156" t="str">
            <v>No</v>
          </cell>
          <cell r="CH156" t="str">
            <v>No</v>
          </cell>
          <cell r="CI156" t="str">
            <v>No</v>
          </cell>
          <cell r="CK156"/>
          <cell r="CL156" t="str">
            <v>Y</v>
          </cell>
          <cell r="CM156"/>
          <cell r="CN156"/>
          <cell r="CO156" t="str">
            <v>N (&lt;10 Spills)</v>
          </cell>
          <cell r="CP156" t="str">
            <v>Y</v>
          </cell>
          <cell r="CS156"/>
          <cell r="CT156">
            <v>5.6890000000000001</v>
          </cell>
          <cell r="CU156">
            <v>5.6890000000000001</v>
          </cell>
          <cell r="CV156" t="e">
            <v>#DIV/0!</v>
          </cell>
          <cell r="CW156">
            <v>0</v>
          </cell>
          <cell r="CX156"/>
          <cell r="CY156" t="str">
            <v>Using indicative WB Q95 derived for priority sites</v>
          </cell>
          <cell r="DA156">
            <v>1</v>
          </cell>
          <cell r="DB156">
            <v>0</v>
          </cell>
          <cell r="DC156">
            <v>1</v>
          </cell>
          <cell r="DD156" t="str">
            <v>Tyne Wide1</v>
          </cell>
          <cell r="DE156">
            <v>10000</v>
          </cell>
          <cell r="DF156"/>
        </row>
        <row r="157">
          <cell r="C157" t="str">
            <v>6NW801608</v>
          </cell>
          <cell r="D157" t="str">
            <v>NZ60159105</v>
          </cell>
          <cell r="E157" t="str">
            <v>No</v>
          </cell>
          <cell r="F157">
            <v>461149.00095264002</v>
          </cell>
          <cell r="G157">
            <v>515289.99902733002</v>
          </cell>
          <cell r="H157" t="str">
            <v>11-D36</v>
          </cell>
          <cell r="I157" t="str">
            <v>Guisborough</v>
          </cell>
          <cell r="J157">
            <v>603</v>
          </cell>
          <cell r="K157" t="str">
            <v>MARSKE STW</v>
          </cell>
          <cell r="L157" t="str">
            <v>NUMERICAL</v>
          </cell>
          <cell r="M157">
            <v>26716</v>
          </cell>
          <cell r="N157">
            <v>773</v>
          </cell>
          <cell r="O157">
            <v>20152</v>
          </cell>
          <cell r="P157" t="str">
            <v>11-D36_Marske STW_DC_06</v>
          </cell>
          <cell r="Q157" t="str">
            <v>256/1045</v>
          </cell>
          <cell r="R157" t="str">
            <v>256/1045</v>
          </cell>
          <cell r="S157"/>
          <cell r="T157" t="str">
            <v>SO on sewer network</v>
          </cell>
          <cell r="U157" t="str">
            <v>NZ6114915290</v>
          </cell>
          <cell r="V157" t="str">
            <v>GB103025071970</v>
          </cell>
          <cell r="W157"/>
          <cell r="X157" t="str">
            <v>Sewage discharge (intermittent)</v>
          </cell>
          <cell r="Y157" t="str">
            <v>No</v>
          </cell>
          <cell r="Z157" t="str">
            <v>No</v>
          </cell>
          <cell r="AA157" t="str">
            <v>No</v>
          </cell>
          <cell r="AB157" t="str">
            <v>Skelton Beck Catch (Saltburn) trib of North Sea</v>
          </cell>
          <cell r="AC157" t="str">
            <v>TRIBUTARY OF CHAPEL BECK</v>
          </cell>
          <cell r="AD157" t="str">
            <v>Inland</v>
          </cell>
          <cell r="AE157"/>
          <cell r="AF157"/>
          <cell r="AG157" t="str">
            <v>Yes - Confirmed</v>
          </cell>
          <cell r="AH157" t="str">
            <v>Yes</v>
          </cell>
          <cell r="AI157" t="str">
            <v>No</v>
          </cell>
          <cell r="AJ157"/>
          <cell r="AK157"/>
          <cell r="AL157"/>
          <cell r="AM157" t="str">
            <v>No</v>
          </cell>
          <cell r="AO157" t="str">
            <v>No</v>
          </cell>
          <cell r="AS157" t="str">
            <v>No</v>
          </cell>
          <cell r="AT157" t="str">
            <v>No</v>
          </cell>
          <cell r="AU157"/>
          <cell r="AV157" t="str">
            <v>No</v>
          </cell>
          <cell r="AW157" t="str">
            <v xml:space="preserve">No </v>
          </cell>
          <cell r="AY157" t="str">
            <v xml:space="preserve">No </v>
          </cell>
          <cell r="BA157" t="str">
            <v>No</v>
          </cell>
          <cell r="BB157" t="str">
            <v>No</v>
          </cell>
          <cell r="BC157" t="str">
            <v>No</v>
          </cell>
          <cell r="BD157" t="str">
            <v>Yes - Model only</v>
          </cell>
          <cell r="BE157">
            <v>2</v>
          </cell>
          <cell r="BF157">
            <v>40</v>
          </cell>
          <cell r="BG157">
            <v>40</v>
          </cell>
          <cell r="BH157" t="str">
            <v>Yes</v>
          </cell>
          <cell r="BI157" t="str">
            <v>N/A</v>
          </cell>
          <cell r="BJ157" t="str">
            <v>6mm</v>
          </cell>
          <cell r="BK157" t="str">
            <v>Yes</v>
          </cell>
          <cell r="BL157">
            <v>3050</v>
          </cell>
          <cell r="BM157">
            <v>1200</v>
          </cell>
          <cell r="BN157" t="str">
            <v>Static</v>
          </cell>
          <cell r="BO157"/>
          <cell r="BP157" t="str">
            <v>No</v>
          </cell>
          <cell r="BQ157">
            <v>450</v>
          </cell>
          <cell r="BR157">
            <v>119.1</v>
          </cell>
          <cell r="BS157">
            <v>1</v>
          </cell>
          <cell r="BT157">
            <v>0</v>
          </cell>
          <cell r="BU157">
            <v>0</v>
          </cell>
          <cell r="BV157">
            <v>4083</v>
          </cell>
          <cell r="BW157">
            <v>112</v>
          </cell>
          <cell r="BX157">
            <v>187</v>
          </cell>
          <cell r="BY157" t="str">
            <v>No SOAF</v>
          </cell>
          <cell r="BZ157" t="str">
            <v>No SOAF</v>
          </cell>
          <cell r="CA157">
            <v>147.72</v>
          </cell>
          <cell r="CB157"/>
          <cell r="CC157" t="str">
            <v>Priority &gt; 10 spills MODEL</v>
          </cell>
          <cell r="CD157" t="str">
            <v>Unlikely - model only &gt;10 spills</v>
          </cell>
          <cell r="CE157" t="str">
            <v>No</v>
          </cell>
          <cell r="CF157" t="str">
            <v>Yes</v>
          </cell>
          <cell r="CG157" t="str">
            <v>Yes</v>
          </cell>
          <cell r="CH157" t="str">
            <v>No</v>
          </cell>
          <cell r="CI157" t="str">
            <v>No</v>
          </cell>
          <cell r="CK157"/>
          <cell r="CL157" t="str">
            <v>Y</v>
          </cell>
          <cell r="CM157"/>
          <cell r="CN157"/>
          <cell r="CO157" t="str">
            <v>? EDM &lt;10</v>
          </cell>
          <cell r="CP157"/>
          <cell r="CR157" t="str">
            <v>RNAG + LOW DILUTION</v>
          </cell>
          <cell r="CS157">
            <v>3.77</v>
          </cell>
          <cell r="CT157"/>
          <cell r="CU157">
            <v>6.5000000000000002E-2</v>
          </cell>
          <cell r="CV157">
            <v>17.241379310344829</v>
          </cell>
          <cell r="CW157">
            <v>17.241379310344829</v>
          </cell>
          <cell r="CX157" t="str">
            <v>not available</v>
          </cell>
          <cell r="CY157" t="str">
            <v>Scattered urbanised catchment - boundary polygon start at middle</v>
          </cell>
          <cell r="CZ157" t="str">
            <v>Q95 is an indicative value for all priority CSOs in the waterbody</v>
          </cell>
          <cell r="DA157">
            <v>1</v>
          </cell>
          <cell r="DB157" t="str">
            <v>No</v>
          </cell>
          <cell r="DC157">
            <v>1</v>
          </cell>
          <cell r="DD157" t="str">
            <v>Hutton / Chapel Beck</v>
          </cell>
          <cell r="DE157">
            <v>10000</v>
          </cell>
          <cell r="DF157" t="str">
            <v>Y? LOW DILUTION</v>
          </cell>
        </row>
        <row r="158">
          <cell r="C158" t="str">
            <v>6NW801057</v>
          </cell>
          <cell r="D158" t="str">
            <v>NZ17629511</v>
          </cell>
          <cell r="E158" t="str">
            <v>No</v>
          </cell>
          <cell r="F158">
            <v>418224.99848872999</v>
          </cell>
          <cell r="G158">
            <v>563605.99871628999</v>
          </cell>
          <cell r="H158" t="str">
            <v>05-D06</v>
          </cell>
          <cell r="I158" t="str">
            <v>Blaydon West</v>
          </cell>
          <cell r="J158">
            <v>211</v>
          </cell>
          <cell r="K158" t="str">
            <v>HOWDON STW</v>
          </cell>
          <cell r="L158" t="str">
            <v>NUMERICAL</v>
          </cell>
          <cell r="M158">
            <v>229720</v>
          </cell>
          <cell r="N158">
            <v>4500</v>
          </cell>
          <cell r="O158">
            <v>215905</v>
          </cell>
          <cell r="P158" t="str">
            <v>05-D06_E W-Leg_DC_03</v>
          </cell>
          <cell r="Q158" t="str">
            <v>235/1438</v>
          </cell>
          <cell r="R158" t="str">
            <v>235/1438</v>
          </cell>
          <cell r="S158"/>
          <cell r="T158" t="str">
            <v>SO on sewer network</v>
          </cell>
          <cell r="U158" t="str">
            <v>NZ1822563606</v>
          </cell>
          <cell r="V158" t="str">
            <v>GB510302310200</v>
          </cell>
          <cell r="W158"/>
          <cell r="X158" t="str">
            <v>No</v>
          </cell>
          <cell r="Y158" t="str">
            <v>No</v>
          </cell>
          <cell r="Z158" t="str">
            <v>No</v>
          </cell>
          <cell r="AA158" t="str">
            <v>No</v>
          </cell>
          <cell r="AB158" t="str">
            <v>TYNE</v>
          </cell>
          <cell r="AC158" t="str">
            <v>TYNE ESTUARY</v>
          </cell>
          <cell r="AD158" t="str">
            <v>Estuarine</v>
          </cell>
          <cell r="AE158"/>
          <cell r="AF158"/>
          <cell r="AG158" t="str">
            <v>No</v>
          </cell>
          <cell r="AH158" t="str">
            <v>No</v>
          </cell>
          <cell r="AI158" t="str">
            <v>No</v>
          </cell>
          <cell r="AJ158" t="str">
            <v>-</v>
          </cell>
          <cell r="AK158" t="str">
            <v>-</v>
          </cell>
          <cell r="AL158"/>
          <cell r="AM158" t="str">
            <v>No</v>
          </cell>
          <cell r="AO158" t="str">
            <v>No</v>
          </cell>
          <cell r="AS158" t="str">
            <v>No</v>
          </cell>
          <cell r="AT158" t="str">
            <v>No</v>
          </cell>
          <cell r="AU158"/>
          <cell r="AV158" t="str">
            <v>No</v>
          </cell>
          <cell r="AW158" t="str">
            <v xml:space="preserve">No </v>
          </cell>
          <cell r="AY158" t="str">
            <v xml:space="preserve">No </v>
          </cell>
          <cell r="AZ158"/>
          <cell r="BA158" t="str">
            <v>No</v>
          </cell>
          <cell r="BB158" t="str">
            <v>No</v>
          </cell>
          <cell r="BC158" t="str">
            <v>No</v>
          </cell>
          <cell r="BD158" t="str">
            <v>Yes - EDM and Model</v>
          </cell>
          <cell r="BE158">
            <v>53</v>
          </cell>
          <cell r="BF158">
            <v>61</v>
          </cell>
          <cell r="BG158">
            <v>61</v>
          </cell>
          <cell r="BH158" t="str">
            <v>Yes</v>
          </cell>
          <cell r="BI158" t="str">
            <v>N/A</v>
          </cell>
          <cell r="BJ158" t="str">
            <v>No</v>
          </cell>
          <cell r="BK158" t="str">
            <v>No</v>
          </cell>
          <cell r="BL158" t="str">
            <v>-</v>
          </cell>
          <cell r="BM158" t="str">
            <v>-</v>
          </cell>
          <cell r="BN158" t="str">
            <v>Unscreened</v>
          </cell>
          <cell r="BO158"/>
          <cell r="BP158" t="str">
            <v>Yes</v>
          </cell>
          <cell r="BQ158">
            <v>1200</v>
          </cell>
          <cell r="BR158">
            <v>715.6</v>
          </cell>
          <cell r="BS158">
            <v>0</v>
          </cell>
          <cell r="BT158">
            <v>0</v>
          </cell>
          <cell r="BU158">
            <v>0</v>
          </cell>
          <cell r="BV158">
            <v>14574</v>
          </cell>
          <cell r="BW158">
            <v>428</v>
          </cell>
          <cell r="BX158">
            <v>787</v>
          </cell>
          <cell r="BY158" t="str">
            <v>Not available</v>
          </cell>
          <cell r="BZ158" t="str">
            <v>Not available</v>
          </cell>
          <cell r="CA158">
            <v>475.33190000000002</v>
          </cell>
          <cell r="CB158"/>
          <cell r="CC158" t="str">
            <v>Non priority &gt; 10 spills</v>
          </cell>
          <cell r="CD158" t="str">
            <v>Unlikely - non priority</v>
          </cell>
          <cell r="CE158" t="str">
            <v>No</v>
          </cell>
          <cell r="CF158" t="str">
            <v>No</v>
          </cell>
          <cell r="CG158" t="str">
            <v>No</v>
          </cell>
          <cell r="CH158" t="str">
            <v>No</v>
          </cell>
          <cell r="CI158" t="str">
            <v>No</v>
          </cell>
          <cell r="CK158"/>
          <cell r="CL158"/>
          <cell r="CM158"/>
          <cell r="CN158"/>
          <cell r="CO158" t="str">
            <v>Y</v>
          </cell>
          <cell r="CP158" t="str">
            <v>Y</v>
          </cell>
          <cell r="CS158">
            <v>5.41</v>
          </cell>
          <cell r="CT158">
            <v>5.6890000000000001</v>
          </cell>
          <cell r="CU158">
            <v>5.6890000000000001</v>
          </cell>
          <cell r="CV158">
            <v>1051.5711645101662</v>
          </cell>
          <cell r="CW158">
            <v>1051.5711645101662</v>
          </cell>
          <cell r="CX158"/>
          <cell r="CY158" t="str">
            <v>Using indicative WB Q95 derived for priority sites</v>
          </cell>
          <cell r="DA158">
            <v>1</v>
          </cell>
          <cell r="DB158" t="str">
            <v>Yes</v>
          </cell>
          <cell r="DC158" t="str">
            <v>High Dilution (SOAF)</v>
          </cell>
          <cell r="DD158" t="str">
            <v>Tyne Wide2</v>
          </cell>
          <cell r="DE158">
            <v>0</v>
          </cell>
          <cell r="DF158"/>
        </row>
        <row r="159">
          <cell r="C159" t="str">
            <v>6NW800256</v>
          </cell>
          <cell r="D159" t="str">
            <v>NZ18630521</v>
          </cell>
          <cell r="E159" t="str">
            <v>No</v>
          </cell>
          <cell r="F159">
            <v>418094.99861035001</v>
          </cell>
          <cell r="G159">
            <v>563601.99986095005</v>
          </cell>
          <cell r="H159" t="str">
            <v>05-D04</v>
          </cell>
          <cell r="I159" t="str">
            <v>Ryton East</v>
          </cell>
          <cell r="J159">
            <v>300</v>
          </cell>
          <cell r="K159" t="str">
            <v>HOWDON STW</v>
          </cell>
          <cell r="L159" t="str">
            <v>NUMERICAL</v>
          </cell>
          <cell r="M159">
            <v>229720</v>
          </cell>
          <cell r="N159">
            <v>4500</v>
          </cell>
          <cell r="O159">
            <v>215905</v>
          </cell>
          <cell r="P159" t="str">
            <v>05-D04_E W-Leg_DC_01</v>
          </cell>
          <cell r="Q159" t="str">
            <v>233/1228</v>
          </cell>
          <cell r="R159" t="str">
            <v>233/1228</v>
          </cell>
          <cell r="S159"/>
          <cell r="T159" t="str">
            <v>SO on sewer network</v>
          </cell>
          <cell r="U159" t="str">
            <v>NZ1809563602</v>
          </cell>
          <cell r="V159" t="str">
            <v>GB103023074791</v>
          </cell>
          <cell r="W159"/>
          <cell r="X159" t="str">
            <v>No</v>
          </cell>
          <cell r="Y159" t="str">
            <v>No</v>
          </cell>
          <cell r="Z159" t="str">
            <v>No</v>
          </cell>
          <cell r="AA159" t="str">
            <v>No</v>
          </cell>
          <cell r="AB159" t="str">
            <v>Blaydon Burn</v>
          </cell>
          <cell r="AC159" t="str">
            <v>RIVER TYNE SALINE ESTUARY</v>
          </cell>
          <cell r="AD159" t="str">
            <v>Estuarine</v>
          </cell>
          <cell r="AE159"/>
          <cell r="AF159"/>
          <cell r="AG159" t="str">
            <v>Yes - Probable</v>
          </cell>
          <cell r="AH159" t="str">
            <v>Yes</v>
          </cell>
          <cell r="AI159" t="str">
            <v>No</v>
          </cell>
          <cell r="AJ159"/>
          <cell r="AK159"/>
          <cell r="AL159"/>
          <cell r="AM159" t="str">
            <v>No</v>
          </cell>
          <cell r="AO159" t="str">
            <v>No</v>
          </cell>
          <cell r="AS159" t="str">
            <v>No</v>
          </cell>
          <cell r="AT159" t="str">
            <v>No</v>
          </cell>
          <cell r="AU159"/>
          <cell r="AV159" t="str">
            <v>No</v>
          </cell>
          <cell r="AW159" t="str">
            <v xml:space="preserve">No </v>
          </cell>
          <cell r="AY159" t="str">
            <v xml:space="preserve">No </v>
          </cell>
          <cell r="BA159" t="str">
            <v>No</v>
          </cell>
          <cell r="BB159" t="str">
            <v>No</v>
          </cell>
          <cell r="BC159" t="str">
            <v>No</v>
          </cell>
          <cell r="BD159" t="str">
            <v>No</v>
          </cell>
          <cell r="BE159">
            <v>3</v>
          </cell>
          <cell r="BF159">
            <v>5</v>
          </cell>
          <cell r="BG159">
            <v>5</v>
          </cell>
          <cell r="BH159" t="str">
            <v>Yes</v>
          </cell>
          <cell r="BI159" t="str">
            <v>N/A</v>
          </cell>
          <cell r="BJ159" t="str">
            <v>6mm</v>
          </cell>
          <cell r="BK159" t="str">
            <v>-</v>
          </cell>
          <cell r="BL159" t="str">
            <v>-</v>
          </cell>
          <cell r="BM159" t="str">
            <v>-</v>
          </cell>
          <cell r="BN159" t="str">
            <v>-</v>
          </cell>
          <cell r="BO159"/>
          <cell r="BP159" t="str">
            <v>No</v>
          </cell>
          <cell r="BQ159" t="str">
            <v>Unknown</v>
          </cell>
          <cell r="BR159">
            <v>128.1</v>
          </cell>
          <cell r="BS159">
            <v>1</v>
          </cell>
          <cell r="BT159">
            <v>0</v>
          </cell>
          <cell r="BU159">
            <v>0</v>
          </cell>
          <cell r="BV159">
            <v>192</v>
          </cell>
          <cell r="BW159">
            <v>0</v>
          </cell>
          <cell r="BX159">
            <v>0</v>
          </cell>
          <cell r="BY159" t="str">
            <v>No SOAF</v>
          </cell>
          <cell r="BZ159" t="str">
            <v>No SOAF</v>
          </cell>
          <cell r="CA159">
            <v>0</v>
          </cell>
          <cell r="CB159"/>
          <cell r="CC159" t="str">
            <v>Priority &lt;10 Spills</v>
          </cell>
          <cell r="CD159" t="str">
            <v>Unlikely - &lt;10 spills</v>
          </cell>
          <cell r="CE159" t="str">
            <v>Yes</v>
          </cell>
          <cell r="CF159" t="str">
            <v>No</v>
          </cell>
          <cell r="CG159" t="str">
            <v>No</v>
          </cell>
          <cell r="CH159" t="str">
            <v>No</v>
          </cell>
          <cell r="CI159" t="str">
            <v>No</v>
          </cell>
          <cell r="CK159"/>
          <cell r="CL159" t="str">
            <v>Y</v>
          </cell>
          <cell r="CM159"/>
          <cell r="CN159"/>
          <cell r="CO159" t="str">
            <v>N (&lt;10 Spills)</v>
          </cell>
          <cell r="CP159"/>
          <cell r="CR159" t="str">
            <v>RNAG + LOW DILUTION</v>
          </cell>
          <cell r="CS159">
            <v>5.71</v>
          </cell>
          <cell r="CT159"/>
          <cell r="CU159">
            <v>1.0999999999999999E-2</v>
          </cell>
          <cell r="CV159">
            <v>1.9264448336252189</v>
          </cell>
          <cell r="CW159">
            <v>1.9264448336252189</v>
          </cell>
          <cell r="CX159" t="str">
            <v>not available</v>
          </cell>
          <cell r="CY159" t="str">
            <v>Majority of urbanised area in lower end of catchment - take boundary from here</v>
          </cell>
          <cell r="CZ159" t="str">
            <v>Q95 is an indicative value for all priority CSOs in the waterbody</v>
          </cell>
          <cell r="DA159">
            <v>1</v>
          </cell>
          <cell r="DB159" t="str">
            <v>No</v>
          </cell>
          <cell r="DC159">
            <v>1</v>
          </cell>
          <cell r="DD159" t="str">
            <v>Tyne Wide2</v>
          </cell>
          <cell r="DE159">
            <v>10000</v>
          </cell>
          <cell r="DF159" t="str">
            <v>Y? RNAG+LOW DILUTION</v>
          </cell>
        </row>
        <row r="160">
          <cell r="C160" t="str">
            <v>6NW801067</v>
          </cell>
          <cell r="D160" t="str">
            <v>NZ18637313</v>
          </cell>
          <cell r="E160" t="str">
            <v>No</v>
          </cell>
          <cell r="F160">
            <v>418678.99628814001</v>
          </cell>
          <cell r="G160">
            <v>563539.99760890997</v>
          </cell>
          <cell r="H160" t="str">
            <v>05-D08</v>
          </cell>
          <cell r="I160" t="str">
            <v>Blaydon Haughs</v>
          </cell>
          <cell r="J160">
            <v>93</v>
          </cell>
          <cell r="K160" t="str">
            <v>HOWDON STW</v>
          </cell>
          <cell r="L160" t="str">
            <v>NUMERICAL</v>
          </cell>
          <cell r="M160">
            <v>229720</v>
          </cell>
          <cell r="N160">
            <v>4500</v>
          </cell>
          <cell r="O160">
            <v>215905</v>
          </cell>
          <cell r="P160" t="str">
            <v>05-D07_E W-Leg_DC_01</v>
          </cell>
          <cell r="Q160" t="str">
            <v>235/1685</v>
          </cell>
          <cell r="R160" t="str">
            <v>235/1685</v>
          </cell>
          <cell r="S160"/>
          <cell r="T160" t="str">
            <v>SO on sewer network</v>
          </cell>
          <cell r="U160" t="str">
            <v>NZ1867963540</v>
          </cell>
          <cell r="V160" t="str">
            <v>GB510302310200</v>
          </cell>
          <cell r="W160"/>
          <cell r="X160" t="str">
            <v>No</v>
          </cell>
          <cell r="Y160" t="str">
            <v>No</v>
          </cell>
          <cell r="Z160" t="str">
            <v>No</v>
          </cell>
          <cell r="AA160" t="str">
            <v>No</v>
          </cell>
          <cell r="AB160" t="str">
            <v>TYNE</v>
          </cell>
          <cell r="AC160" t="str">
            <v>TYNE SALINE ESTUARY</v>
          </cell>
          <cell r="AD160" t="str">
            <v>Estuarine</v>
          </cell>
          <cell r="AE160"/>
          <cell r="AF160"/>
          <cell r="AG160" t="str">
            <v>No</v>
          </cell>
          <cell r="AH160" t="str">
            <v>No</v>
          </cell>
          <cell r="AI160" t="str">
            <v>No</v>
          </cell>
          <cell r="AJ160"/>
          <cell r="AK160"/>
          <cell r="AL160"/>
          <cell r="AM160" t="str">
            <v>No</v>
          </cell>
          <cell r="AO160" t="str">
            <v>No</v>
          </cell>
          <cell r="AS160" t="str">
            <v>No</v>
          </cell>
          <cell r="AT160" t="str">
            <v>No</v>
          </cell>
          <cell r="AU160"/>
          <cell r="AV160" t="str">
            <v>No</v>
          </cell>
          <cell r="AW160" t="str">
            <v xml:space="preserve">No </v>
          </cell>
          <cell r="AY160" t="str">
            <v xml:space="preserve">No </v>
          </cell>
          <cell r="AZ160"/>
          <cell r="BA160" t="str">
            <v>No</v>
          </cell>
          <cell r="BB160" t="str">
            <v>No</v>
          </cell>
          <cell r="BC160" t="str">
            <v>No</v>
          </cell>
          <cell r="BD160" t="str">
            <v>Yes - EDM and Model</v>
          </cell>
          <cell r="BE160">
            <v>44</v>
          </cell>
          <cell r="BF160">
            <v>69</v>
          </cell>
          <cell r="BG160">
            <v>69</v>
          </cell>
          <cell r="BH160" t="str">
            <v>Yes</v>
          </cell>
          <cell r="BI160" t="str">
            <v>N/A</v>
          </cell>
          <cell r="BJ160" t="str">
            <v>No</v>
          </cell>
          <cell r="BK160" t="str">
            <v>No</v>
          </cell>
          <cell r="BL160" t="str">
            <v>-</v>
          </cell>
          <cell r="BM160" t="str">
            <v>-</v>
          </cell>
          <cell r="BN160" t="str">
            <v>Static</v>
          </cell>
          <cell r="BO160"/>
          <cell r="BP160" t="str">
            <v>Yes</v>
          </cell>
          <cell r="BQ160">
            <v>1800</v>
          </cell>
          <cell r="BR160">
            <v>1198.7</v>
          </cell>
          <cell r="BS160">
            <v>0</v>
          </cell>
          <cell r="BT160">
            <v>0</v>
          </cell>
          <cell r="BU160">
            <v>0</v>
          </cell>
          <cell r="BV160">
            <v>79543</v>
          </cell>
          <cell r="BW160">
            <v>2110</v>
          </cell>
          <cell r="BX160">
            <v>4089</v>
          </cell>
          <cell r="BY160" t="str">
            <v>No SOAF</v>
          </cell>
          <cell r="BZ160" t="str">
            <v>No SOAF</v>
          </cell>
          <cell r="CA160">
            <v>2183.9149000000002</v>
          </cell>
          <cell r="CB160"/>
          <cell r="CC160" t="str">
            <v>Non priority &gt; 10 spills</v>
          </cell>
          <cell r="CD160" t="str">
            <v>Unlikely - non priority</v>
          </cell>
          <cell r="CE160" t="str">
            <v>No</v>
          </cell>
          <cell r="CF160" t="str">
            <v>No</v>
          </cell>
          <cell r="CG160" t="str">
            <v>No</v>
          </cell>
          <cell r="CH160" t="str">
            <v>No</v>
          </cell>
          <cell r="CI160" t="str">
            <v>No</v>
          </cell>
          <cell r="CK160"/>
          <cell r="CL160" t="str">
            <v>Y</v>
          </cell>
          <cell r="CM160"/>
          <cell r="CN160"/>
          <cell r="CO160" t="str">
            <v>Y</v>
          </cell>
          <cell r="CP160" t="str">
            <v>Y</v>
          </cell>
          <cell r="CS160">
            <v>7.18</v>
          </cell>
          <cell r="CT160">
            <v>5.6890000000000001</v>
          </cell>
          <cell r="CU160">
            <v>5.6890000000000001</v>
          </cell>
          <cell r="CV160">
            <v>792.33983286908085</v>
          </cell>
          <cell r="CW160">
            <v>792.33983286908085</v>
          </cell>
          <cell r="CX160"/>
          <cell r="CY160" t="str">
            <v>Using indicative WB Q95 derived for priority sites</v>
          </cell>
          <cell r="DA160">
            <v>1</v>
          </cell>
          <cell r="DB160" t="str">
            <v>Yes</v>
          </cell>
          <cell r="DC160" t="str">
            <v>Dilution assessment</v>
          </cell>
          <cell r="DD160" t="str">
            <v>Tyne Wide2</v>
          </cell>
          <cell r="DE160">
            <v>100</v>
          </cell>
          <cell r="DF160"/>
        </row>
        <row r="161">
          <cell r="C161" t="str">
            <v>6NW801068</v>
          </cell>
          <cell r="D161" t="str">
            <v>NZ18638405</v>
          </cell>
          <cell r="E161" t="str">
            <v>No</v>
          </cell>
          <cell r="F161">
            <v>418694.00229933998</v>
          </cell>
          <cell r="G161">
            <v>563551.00445822999</v>
          </cell>
          <cell r="H161" t="str">
            <v>05-D08</v>
          </cell>
          <cell r="I161" t="str">
            <v>Blaydon Haughs</v>
          </cell>
          <cell r="J161">
            <v>93</v>
          </cell>
          <cell r="K161" t="str">
            <v>HOWDON STW</v>
          </cell>
          <cell r="L161" t="str">
            <v>NUMERICAL</v>
          </cell>
          <cell r="M161">
            <v>229720</v>
          </cell>
          <cell r="N161">
            <v>4500</v>
          </cell>
          <cell r="O161">
            <v>215905</v>
          </cell>
          <cell r="P161" t="str">
            <v>05-D07_E W-Leg_DC_01</v>
          </cell>
          <cell r="Q161" t="str">
            <v>235/1686</v>
          </cell>
          <cell r="R161" t="str">
            <v>235/1686</v>
          </cell>
          <cell r="S161"/>
          <cell r="T161" t="str">
            <v>SO on sewer network</v>
          </cell>
          <cell r="U161" t="str">
            <v>NZ1869463551</v>
          </cell>
          <cell r="V161" t="str">
            <v>GB510302310200</v>
          </cell>
          <cell r="W161"/>
          <cell r="X161" t="str">
            <v>No</v>
          </cell>
          <cell r="Y161" t="str">
            <v>No</v>
          </cell>
          <cell r="Z161" t="str">
            <v>No</v>
          </cell>
          <cell r="AA161" t="str">
            <v>No</v>
          </cell>
          <cell r="AB161" t="str">
            <v>TYNE</v>
          </cell>
          <cell r="AC161" t="str">
            <v>TYNE</v>
          </cell>
          <cell r="AD161" t="str">
            <v>Estuarine</v>
          </cell>
          <cell r="AE161"/>
          <cell r="AF161"/>
          <cell r="AG161" t="str">
            <v>No</v>
          </cell>
          <cell r="AH161" t="str">
            <v>No</v>
          </cell>
          <cell r="AI161" t="str">
            <v>No</v>
          </cell>
          <cell r="AJ161"/>
          <cell r="AK161"/>
          <cell r="AL161"/>
          <cell r="AM161" t="str">
            <v>No</v>
          </cell>
          <cell r="AO161" t="str">
            <v>No</v>
          </cell>
          <cell r="AS161" t="str">
            <v>No</v>
          </cell>
          <cell r="AT161" t="str">
            <v>No</v>
          </cell>
          <cell r="AU161"/>
          <cell r="AV161" t="str">
            <v>No</v>
          </cell>
          <cell r="AW161" t="str">
            <v xml:space="preserve">No </v>
          </cell>
          <cell r="AY161" t="str">
            <v xml:space="preserve">No </v>
          </cell>
          <cell r="AZ161"/>
          <cell r="BA161" t="str">
            <v>No</v>
          </cell>
          <cell r="BB161" t="str">
            <v>No</v>
          </cell>
          <cell r="BC161" t="str">
            <v>No</v>
          </cell>
          <cell r="BD161" t="str">
            <v>Yes - EDM only</v>
          </cell>
          <cell r="BE161">
            <v>15</v>
          </cell>
          <cell r="BF161">
            <v>6</v>
          </cell>
          <cell r="BG161">
            <v>6</v>
          </cell>
          <cell r="BH161" t="str">
            <v>Yes</v>
          </cell>
          <cell r="BI161" t="str">
            <v>N/A</v>
          </cell>
          <cell r="BJ161" t="str">
            <v>No</v>
          </cell>
          <cell r="BK161" t="str">
            <v>No</v>
          </cell>
          <cell r="BL161" t="str">
            <v>-</v>
          </cell>
          <cell r="BM161" t="str">
            <v>-</v>
          </cell>
          <cell r="BN161" t="str">
            <v>Unscreened</v>
          </cell>
          <cell r="BO161"/>
          <cell r="BP161" t="str">
            <v>Yes</v>
          </cell>
          <cell r="BQ161" t="str">
            <v>Unknown</v>
          </cell>
          <cell r="BR161">
            <v>158</v>
          </cell>
          <cell r="BS161">
            <v>0</v>
          </cell>
          <cell r="BT161">
            <v>0</v>
          </cell>
          <cell r="BU161">
            <v>0</v>
          </cell>
          <cell r="BV161">
            <v>1007</v>
          </cell>
          <cell r="BW161">
            <v>0</v>
          </cell>
          <cell r="BX161">
            <v>13</v>
          </cell>
          <cell r="BY161" t="str">
            <v>No SOAF</v>
          </cell>
          <cell r="BZ161" t="str">
            <v>No SOAF</v>
          </cell>
          <cell r="CA161">
            <v>0</v>
          </cell>
          <cell r="CB161"/>
          <cell r="CC161" t="str">
            <v>Non priority &gt; 10 spills</v>
          </cell>
          <cell r="CD161" t="str">
            <v>Unlikely - non priority</v>
          </cell>
          <cell r="CE161" t="str">
            <v>No</v>
          </cell>
          <cell r="CF161" t="str">
            <v>No</v>
          </cell>
          <cell r="CG161" t="str">
            <v>No</v>
          </cell>
          <cell r="CH161" t="str">
            <v>No</v>
          </cell>
          <cell r="CI161" t="str">
            <v>No</v>
          </cell>
          <cell r="CK161"/>
          <cell r="CL161" t="str">
            <v>Y</v>
          </cell>
          <cell r="CM161"/>
          <cell r="CN161"/>
          <cell r="CO161" t="str">
            <v>Y</v>
          </cell>
          <cell r="CP161" t="str">
            <v>Y</v>
          </cell>
          <cell r="CS161">
            <v>0.45</v>
          </cell>
          <cell r="CT161">
            <v>5.6890000000000001</v>
          </cell>
          <cell r="CU161">
            <v>5.6890000000000001</v>
          </cell>
          <cell r="CV161">
            <v>12642.222222222223</v>
          </cell>
          <cell r="CW161">
            <v>12642.222222222223</v>
          </cell>
          <cell r="CX161"/>
          <cell r="CY161" t="str">
            <v>Using indicative WB Q95 derived for priority sites</v>
          </cell>
          <cell r="DA161">
            <v>1</v>
          </cell>
          <cell r="DB161" t="str">
            <v>Yes</v>
          </cell>
          <cell r="DC161" t="str">
            <v>Dilution assessment</v>
          </cell>
          <cell r="DD161" t="str">
            <v>Tyne Wide2</v>
          </cell>
          <cell r="DE161">
            <v>100</v>
          </cell>
          <cell r="DF161"/>
        </row>
        <row r="162">
          <cell r="C162" t="str">
            <v>6NW801158</v>
          </cell>
          <cell r="D162" t="str">
            <v>NZ23416602</v>
          </cell>
          <cell r="E162" t="str">
            <v>No</v>
          </cell>
          <cell r="F162">
            <v>423689.99813282001</v>
          </cell>
          <cell r="G162">
            <v>541750.00492942997</v>
          </cell>
          <cell r="H162" t="str">
            <v>07-D27</v>
          </cell>
          <cell r="I162" t="str">
            <v>Ushaw Moor &amp; Brandon</v>
          </cell>
          <cell r="J162">
            <v>1160</v>
          </cell>
          <cell r="K162" t="str">
            <v>BROWNEY STW</v>
          </cell>
          <cell r="L162" t="str">
            <v>NUMERICAL</v>
          </cell>
          <cell r="M162">
            <v>4676</v>
          </cell>
          <cell r="N162" t="str">
            <v>145**</v>
          </cell>
          <cell r="O162">
            <v>4114</v>
          </cell>
          <cell r="P162" t="str">
            <v>07-D27_07-D27_DC_03</v>
          </cell>
          <cell r="Q162" t="str">
            <v>244/0999</v>
          </cell>
          <cell r="R162" t="str">
            <v>244/0999</v>
          </cell>
          <cell r="S162"/>
          <cell r="T162" t="str">
            <v>SO on sewer network</v>
          </cell>
          <cell r="U162" t="str">
            <v>NZ2369041750</v>
          </cell>
          <cell r="V162" t="str">
            <v>GB103024077280</v>
          </cell>
          <cell r="W162"/>
          <cell r="X162" t="str">
            <v>No</v>
          </cell>
          <cell r="Y162" t="str">
            <v>No</v>
          </cell>
          <cell r="Z162" t="str">
            <v>No</v>
          </cell>
          <cell r="AA162" t="str">
            <v>No</v>
          </cell>
          <cell r="AB162" t="str">
            <v>Deerness from Hedleyhope Burn to Browney</v>
          </cell>
          <cell r="AC162" t="str">
            <v>RIVER DEERNESS</v>
          </cell>
          <cell r="AD162" t="str">
            <v>Inland</v>
          </cell>
          <cell r="AE162"/>
          <cell r="AF162"/>
          <cell r="AG162" t="str">
            <v>Suspected</v>
          </cell>
          <cell r="AH162" t="str">
            <v>No</v>
          </cell>
          <cell r="AI162" t="str">
            <v>No</v>
          </cell>
          <cell r="AJ162"/>
          <cell r="AK162"/>
          <cell r="AL162"/>
          <cell r="AM162" t="str">
            <v>No</v>
          </cell>
          <cell r="AO162" t="str">
            <v>No</v>
          </cell>
          <cell r="AS162" t="str">
            <v>No</v>
          </cell>
          <cell r="AT162" t="str">
            <v>No</v>
          </cell>
          <cell r="AU162"/>
          <cell r="AV162" t="str">
            <v>No</v>
          </cell>
          <cell r="AW162" t="str">
            <v xml:space="preserve">No </v>
          </cell>
          <cell r="AY162" t="str">
            <v xml:space="preserve">No </v>
          </cell>
          <cell r="BA162" t="str">
            <v>No</v>
          </cell>
          <cell r="BB162" t="str">
            <v>No</v>
          </cell>
          <cell r="BC162" t="str">
            <v>No</v>
          </cell>
          <cell r="BD162" t="str">
            <v>Yes - Model only</v>
          </cell>
          <cell r="BE162">
            <v>7</v>
          </cell>
          <cell r="BF162">
            <v>24</v>
          </cell>
          <cell r="BG162">
            <v>24</v>
          </cell>
          <cell r="BH162" t="str">
            <v>Yes</v>
          </cell>
          <cell r="BI162" t="str">
            <v>N/A</v>
          </cell>
          <cell r="BJ162" t="str">
            <v>Unknown</v>
          </cell>
          <cell r="BK162" t="str">
            <v>Yes</v>
          </cell>
          <cell r="BL162">
            <v>1060</v>
          </cell>
          <cell r="BM162">
            <v>1000</v>
          </cell>
          <cell r="BN162" t="str">
            <v>Static</v>
          </cell>
          <cell r="BO162"/>
          <cell r="BP162" t="str">
            <v>No</v>
          </cell>
          <cell r="BQ162">
            <v>375</v>
          </cell>
          <cell r="BR162">
            <v>57.7</v>
          </cell>
          <cell r="BS162">
            <v>0</v>
          </cell>
          <cell r="BT162">
            <v>0</v>
          </cell>
          <cell r="BU162">
            <v>0</v>
          </cell>
          <cell r="BV162">
            <v>1601</v>
          </cell>
          <cell r="BW162">
            <v>33</v>
          </cell>
          <cell r="BX162">
            <v>72</v>
          </cell>
          <cell r="BY162" t="str">
            <v>No SOAF</v>
          </cell>
          <cell r="BZ162" t="str">
            <v>No SOAF</v>
          </cell>
          <cell r="CA162">
            <v>42.206800000000001</v>
          </cell>
          <cell r="CB162"/>
          <cell r="CC162" t="str">
            <v>Non priority &gt; 10 spills</v>
          </cell>
          <cell r="CD162" t="str">
            <v>Unlikely - non priority</v>
          </cell>
          <cell r="CE162" t="str">
            <v>No</v>
          </cell>
          <cell r="CF162" t="str">
            <v>No</v>
          </cell>
          <cell r="CG162" t="str">
            <v>No</v>
          </cell>
          <cell r="CH162" t="str">
            <v>No</v>
          </cell>
          <cell r="CI162" t="str">
            <v>No</v>
          </cell>
          <cell r="CK162"/>
          <cell r="CL162" t="str">
            <v>Y</v>
          </cell>
          <cell r="CM162"/>
          <cell r="CN162"/>
          <cell r="CO162" t="str">
            <v>? EDM &lt;10</v>
          </cell>
          <cell r="CP162" t="str">
            <v>Y</v>
          </cell>
          <cell r="CS162">
            <v>1.75</v>
          </cell>
          <cell r="CT162" t="str">
            <v>not yet calculated</v>
          </cell>
          <cell r="CU162">
            <v>0</v>
          </cell>
          <cell r="CV162" t="e">
            <v>#VALUE!</v>
          </cell>
          <cell r="CW162">
            <v>0</v>
          </cell>
          <cell r="CX162"/>
          <cell r="CY162" t="str">
            <v>Using indicative WB Q95 derived for priority sites</v>
          </cell>
          <cell r="DA162">
            <v>1</v>
          </cell>
          <cell r="DB162">
            <v>0</v>
          </cell>
          <cell r="DC162">
            <v>1</v>
          </cell>
          <cell r="DD162" t="str">
            <v>Deerness2</v>
          </cell>
          <cell r="DE162">
            <v>10000</v>
          </cell>
          <cell r="DF162"/>
        </row>
        <row r="163">
          <cell r="C163" t="str">
            <v>6NW801249</v>
          </cell>
          <cell r="D163" t="str">
            <v>NZ26653404</v>
          </cell>
          <cell r="E163" t="str">
            <v>No</v>
          </cell>
          <cell r="F163">
            <v>426319.99947779003</v>
          </cell>
          <cell r="G163">
            <v>565410.00232562004</v>
          </cell>
          <cell r="H163" t="str">
            <v>05-D33</v>
          </cell>
          <cell r="I163" t="str">
            <v>Lower Ouseburn</v>
          </cell>
          <cell r="J163">
            <v>242</v>
          </cell>
          <cell r="K163" t="str">
            <v>HOWDON STW</v>
          </cell>
          <cell r="L163" t="str">
            <v>NUMERICAL</v>
          </cell>
          <cell r="M163">
            <v>229720</v>
          </cell>
          <cell r="N163">
            <v>4500</v>
          </cell>
          <cell r="O163">
            <v>215905</v>
          </cell>
          <cell r="P163" t="str">
            <v>05-D33_C-Leg_DC_06</v>
          </cell>
          <cell r="Q163" t="str">
            <v>235/1973</v>
          </cell>
          <cell r="R163" t="str">
            <v>235/1973</v>
          </cell>
          <cell r="S163"/>
          <cell r="T163" t="str">
            <v>SO on sewer network</v>
          </cell>
          <cell r="U163" t="str">
            <v>NZ2632065410</v>
          </cell>
          <cell r="V163" t="str">
            <v>GB103023075780</v>
          </cell>
          <cell r="W163"/>
          <cell r="X163" t="str">
            <v>Sewage discharge (intermittent)</v>
          </cell>
          <cell r="Y163" t="str">
            <v>No</v>
          </cell>
          <cell r="Z163" t="str">
            <v>No</v>
          </cell>
          <cell r="AA163" t="str">
            <v>No</v>
          </cell>
          <cell r="AB163" t="str">
            <v>Ouse Burn from Source to Tyne</v>
          </cell>
          <cell r="AC163" t="str">
            <v>OUSE BURN</v>
          </cell>
          <cell r="AD163" t="str">
            <v>Inland</v>
          </cell>
          <cell r="AE163"/>
          <cell r="AF163"/>
          <cell r="AG163" t="str">
            <v>Yes - Confirmed</v>
          </cell>
          <cell r="AH163" t="str">
            <v>Yes</v>
          </cell>
          <cell r="AI163" t="str">
            <v>No</v>
          </cell>
          <cell r="AJ163"/>
          <cell r="AK163"/>
          <cell r="AL163"/>
          <cell r="AM163" t="str">
            <v>No</v>
          </cell>
          <cell r="AO163" t="str">
            <v>No</v>
          </cell>
          <cell r="AS163" t="str">
            <v>No</v>
          </cell>
          <cell r="AT163" t="str">
            <v>No</v>
          </cell>
          <cell r="AU163"/>
          <cell r="AV163" t="str">
            <v>No</v>
          </cell>
          <cell r="AW163" t="str">
            <v xml:space="preserve">No </v>
          </cell>
          <cell r="AY163" t="str">
            <v xml:space="preserve">No </v>
          </cell>
          <cell r="AZ163"/>
          <cell r="BA163" t="str">
            <v>No</v>
          </cell>
          <cell r="BB163" t="str">
            <v>No</v>
          </cell>
          <cell r="BC163" t="str">
            <v>No</v>
          </cell>
          <cell r="BD163" t="str">
            <v>Yes - Model only</v>
          </cell>
          <cell r="BE163">
            <v>7</v>
          </cell>
          <cell r="BF163">
            <v>373</v>
          </cell>
          <cell r="BG163">
            <v>373</v>
          </cell>
          <cell r="BH163" t="str">
            <v>Yes</v>
          </cell>
          <cell r="BI163" t="str">
            <v>N/A</v>
          </cell>
          <cell r="BJ163" t="str">
            <v>Unknown</v>
          </cell>
          <cell r="BK163" t="str">
            <v>Yes</v>
          </cell>
          <cell r="BL163">
            <v>1000</v>
          </cell>
          <cell r="BM163">
            <v>2500</v>
          </cell>
          <cell r="BN163" t="str">
            <v>Static</v>
          </cell>
          <cell r="BO163"/>
          <cell r="BP163" t="str">
            <v>No</v>
          </cell>
          <cell r="BQ163">
            <v>1525</v>
          </cell>
          <cell r="BR163">
            <v>2189.5</v>
          </cell>
          <cell r="BS163">
            <v>1</v>
          </cell>
          <cell r="BT163">
            <v>0</v>
          </cell>
          <cell r="BU163">
            <v>0</v>
          </cell>
          <cell r="BV163">
            <v>842289</v>
          </cell>
          <cell r="BW163" t="str">
            <v>Incorrect model</v>
          </cell>
          <cell r="BX163" t="str">
            <v>Incorrect model</v>
          </cell>
          <cell r="BY163" t="str">
            <v>No SOAF</v>
          </cell>
          <cell r="BZ163" t="str">
            <v>No SOAF</v>
          </cell>
          <cell r="CA163">
            <v>0</v>
          </cell>
          <cell r="CB163"/>
          <cell r="CC163" t="str">
            <v>Priority &gt; 10 spills MODEL</v>
          </cell>
          <cell r="CD163" t="str">
            <v>Unlikely - model only &gt;10 spills</v>
          </cell>
          <cell r="CE163" t="str">
            <v>No</v>
          </cell>
          <cell r="CF163" t="str">
            <v>No</v>
          </cell>
          <cell r="CG163" t="str">
            <v>No</v>
          </cell>
          <cell r="CH163" t="str">
            <v>No</v>
          </cell>
          <cell r="CI163" t="str">
            <v>No</v>
          </cell>
          <cell r="CJ163"/>
          <cell r="CK163"/>
          <cell r="CL163" t="str">
            <v>Y</v>
          </cell>
          <cell r="CM163"/>
          <cell r="CN163"/>
          <cell r="CO163" t="str">
            <v>? EDM &lt;10</v>
          </cell>
          <cell r="CP163" t="str">
            <v>Y</v>
          </cell>
          <cell r="CR163" t="str">
            <v>RNAG + LOW DILUTION</v>
          </cell>
          <cell r="CS163">
            <v>614.13</v>
          </cell>
          <cell r="CT163"/>
          <cell r="CU163">
            <v>0.03</v>
          </cell>
          <cell r="CV163">
            <v>4.884959210590592E-2</v>
          </cell>
          <cell r="CW163">
            <v>4.884959210590592E-2</v>
          </cell>
          <cell r="CX163">
            <v>1.2582309273161934E-2</v>
          </cell>
          <cell r="CY163" t="str">
            <v>Heavily urbanised catchment - boundary polygon start at bottom end</v>
          </cell>
          <cell r="CZ163" t="str">
            <v>Not SOAF but in SOAF assessment</v>
          </cell>
          <cell r="DA163">
            <v>1</v>
          </cell>
          <cell r="DB163" t="str">
            <v>No</v>
          </cell>
          <cell r="DC163">
            <v>1</v>
          </cell>
          <cell r="DD163" t="str">
            <v>Ouse Burn 2</v>
          </cell>
          <cell r="DE163">
            <v>10000</v>
          </cell>
          <cell r="DF163" t="str">
            <v>Y? RNAG+LOW DILUTION</v>
          </cell>
        </row>
        <row r="164">
          <cell r="C164" t="str">
            <v>6NW800425</v>
          </cell>
          <cell r="D164" t="str">
            <v>NZ46391311</v>
          </cell>
          <cell r="E164" t="str">
            <v>No</v>
          </cell>
          <cell r="F164">
            <v>446289.00153568003</v>
          </cell>
          <cell r="G164">
            <v>539472.99671624997</v>
          </cell>
          <cell r="H164" t="str">
            <v>08-D05</v>
          </cell>
          <cell r="I164" t="str">
            <v>Peterlee</v>
          </cell>
          <cell r="J164">
            <v>1286</v>
          </cell>
          <cell r="K164" t="str">
            <v>HORDEN STW</v>
          </cell>
          <cell r="L164" t="str">
            <v>NUMERICAL</v>
          </cell>
          <cell r="M164">
            <v>28361</v>
          </cell>
          <cell r="N164">
            <v>843</v>
          </cell>
          <cell r="O164">
            <v>15208</v>
          </cell>
          <cell r="P164" t="str">
            <v>08-D05_HORDEN STW_DC_07</v>
          </cell>
          <cell r="Q164" t="str">
            <v>255/1075</v>
          </cell>
          <cell r="R164" t="str">
            <v>255/1075</v>
          </cell>
          <cell r="S164"/>
          <cell r="T164" t="str">
            <v>SO on sewer network</v>
          </cell>
          <cell r="U164" t="str">
            <v>NZ4628939473</v>
          </cell>
          <cell r="V164">
            <v>367.2</v>
          </cell>
          <cell r="W164"/>
          <cell r="X164" t="str">
            <v>No</v>
          </cell>
          <cell r="Y164" t="str">
            <v>Yes</v>
          </cell>
          <cell r="Z164" t="str">
            <v>No</v>
          </cell>
          <cell r="AA164" t="str">
            <v>Yes</v>
          </cell>
          <cell r="AB164"/>
          <cell r="AC164" t="str">
            <v>BLUEHOUSE GILL (NORTH SEA)</v>
          </cell>
          <cell r="AD164" t="str">
            <v>Inland</v>
          </cell>
          <cell r="AE164"/>
          <cell r="AF164" t="str">
            <v>Crimdon</v>
          </cell>
          <cell r="AG164" t="str">
            <v>No</v>
          </cell>
          <cell r="AH164" t="str">
            <v>No</v>
          </cell>
          <cell r="AI164" t="str">
            <v>No</v>
          </cell>
          <cell r="AJ164"/>
          <cell r="AK164"/>
          <cell r="AL164"/>
          <cell r="AM164" t="str">
            <v>Yes</v>
          </cell>
          <cell r="AN164" t="str">
            <v>Durham Coast, Coastal</v>
          </cell>
          <cell r="AO164" t="str">
            <v>Yes</v>
          </cell>
          <cell r="AP164" t="str">
            <v>Durham Coast</v>
          </cell>
          <cell r="AS164" t="str">
            <v>No</v>
          </cell>
          <cell r="AT164" t="str">
            <v>No</v>
          </cell>
          <cell r="AU164"/>
          <cell r="AV164" t="str">
            <v>No</v>
          </cell>
          <cell r="AW164" t="str">
            <v xml:space="preserve">No </v>
          </cell>
          <cell r="AY164" t="str">
            <v xml:space="preserve">No </v>
          </cell>
          <cell r="BA164" t="str">
            <v>No</v>
          </cell>
          <cell r="BB164" t="str">
            <v>No</v>
          </cell>
          <cell r="BC164" t="str">
            <v>No</v>
          </cell>
          <cell r="BD164" t="str">
            <v>Yes - EDM and Model</v>
          </cell>
          <cell r="BE164">
            <v>77.75</v>
          </cell>
          <cell r="BF164">
            <v>119</v>
          </cell>
          <cell r="BG164">
            <v>37</v>
          </cell>
          <cell r="BH164" t="str">
            <v>No</v>
          </cell>
          <cell r="BI164" t="str">
            <v>N/A</v>
          </cell>
          <cell r="BJ164" t="str">
            <v>6mm</v>
          </cell>
          <cell r="BK164" t="str">
            <v>-</v>
          </cell>
          <cell r="BL164" t="str">
            <v>-</v>
          </cell>
          <cell r="BM164" t="str">
            <v>-</v>
          </cell>
          <cell r="BN164" t="str">
            <v>-</v>
          </cell>
          <cell r="BO164"/>
          <cell r="BP164" t="str">
            <v>No</v>
          </cell>
          <cell r="BQ164" t="str">
            <v>Unknown</v>
          </cell>
          <cell r="BR164">
            <v>1759.9</v>
          </cell>
          <cell r="BS164">
            <v>2</v>
          </cell>
          <cell r="BT164">
            <v>0</v>
          </cell>
          <cell r="BU164">
            <v>0</v>
          </cell>
          <cell r="BV164">
            <v>192238</v>
          </cell>
          <cell r="BW164">
            <v>6598</v>
          </cell>
          <cell r="BX164">
            <v>9727</v>
          </cell>
          <cell r="BY164" t="str">
            <v>No SOAF</v>
          </cell>
          <cell r="BZ164" t="str">
            <v>No SOAF</v>
          </cell>
          <cell r="CA164">
            <v>7812.1637000000001</v>
          </cell>
          <cell r="CB164"/>
          <cell r="CC164" t="str">
            <v>Priority Inland &gt;10 spills</v>
          </cell>
          <cell r="CD164" t="str">
            <v>POTENTIAL PR24 &gt;1000m^3</v>
          </cell>
          <cell r="CE164" t="str">
            <v>Yes</v>
          </cell>
          <cell r="CF164" t="str">
            <v>Yes</v>
          </cell>
          <cell r="CG164" t="str">
            <v>Yes</v>
          </cell>
          <cell r="CH164" t="str">
            <v>Yes</v>
          </cell>
          <cell r="CI164" t="str">
            <v>Yes</v>
          </cell>
          <cell r="CJ164" t="str">
            <v>Y</v>
          </cell>
          <cell r="CK164"/>
          <cell r="CL164" t="str">
            <v>Y</v>
          </cell>
          <cell r="CM164"/>
          <cell r="CN164"/>
          <cell r="CO164" t="str">
            <v>Y</v>
          </cell>
          <cell r="CP164"/>
          <cell r="CQ164" t="str">
            <v>DWMP storage &gt; 1000m^3</v>
          </cell>
          <cell r="CS164">
            <v>32.19</v>
          </cell>
          <cell r="CT164"/>
          <cell r="CU164">
            <v>0</v>
          </cell>
          <cell r="CV164" t="str">
            <v>no data</v>
          </cell>
          <cell r="CW164">
            <v>0</v>
          </cell>
          <cell r="CX164" t="str">
            <v>not available</v>
          </cell>
          <cell r="CY164" t="str">
            <v/>
          </cell>
          <cell r="CZ164" t="str">
            <v>Q95 is an indicative value for all priority CSOs in the waterbody</v>
          </cell>
          <cell r="DA164">
            <v>1</v>
          </cell>
          <cell r="DB164">
            <v>0</v>
          </cell>
          <cell r="DC164">
            <v>1</v>
          </cell>
          <cell r="DD164" t="str">
            <v>Blackhall tribs</v>
          </cell>
          <cell r="DE164">
            <v>10000</v>
          </cell>
          <cell r="DF164" t="str">
            <v>Posiibly? Big Spiller</v>
          </cell>
        </row>
        <row r="165">
          <cell r="C165" t="str">
            <v>6NW800773</v>
          </cell>
          <cell r="D165" t="str">
            <v>NZ29825201</v>
          </cell>
          <cell r="E165" t="str">
            <v>No</v>
          </cell>
          <cell r="F165">
            <v>429488.99695706001</v>
          </cell>
          <cell r="G165">
            <v>582335.99730995996</v>
          </cell>
          <cell r="H165" t="str">
            <v>02-D01</v>
          </cell>
          <cell r="I165" t="str">
            <v>Blyth</v>
          </cell>
          <cell r="J165">
            <v>1118</v>
          </cell>
          <cell r="K165" t="str">
            <v>BLYTH STW</v>
          </cell>
          <cell r="L165" t="str">
            <v>NUMERICAL</v>
          </cell>
          <cell r="M165">
            <v>11664</v>
          </cell>
          <cell r="N165">
            <v>335</v>
          </cell>
          <cell r="O165">
            <v>8954</v>
          </cell>
          <cell r="P165" t="str">
            <v>02-D01_02-D01_DC_08</v>
          </cell>
          <cell r="Q165" t="str">
            <v>226/1179</v>
          </cell>
          <cell r="R165" t="str">
            <v>226/1179</v>
          </cell>
          <cell r="S165" t="str">
            <v>A2</v>
          </cell>
          <cell r="T165" t="str">
            <v>Storm tank at WwTW</v>
          </cell>
          <cell r="U165" t="str">
            <v>NZ2948982336</v>
          </cell>
          <cell r="V165" t="str">
            <v>GB510302203200</v>
          </cell>
          <cell r="W165"/>
          <cell r="X165" t="str">
            <v>No</v>
          </cell>
          <cell r="Y165" t="str">
            <v>No</v>
          </cell>
          <cell r="Z165" t="str">
            <v>Yes</v>
          </cell>
          <cell r="AA165" t="str">
            <v>Yes</v>
          </cell>
          <cell r="AB165" t="str">
            <v>BLYTH (N)</v>
          </cell>
          <cell r="AC165" t="str">
            <v>RIVER BLYTH (SALINE ESTUARY)</v>
          </cell>
          <cell r="AD165" t="str">
            <v>Estuarine</v>
          </cell>
          <cell r="AE165"/>
          <cell r="AF165"/>
          <cell r="AG165" t="str">
            <v>No</v>
          </cell>
          <cell r="AH165" t="str">
            <v>No</v>
          </cell>
          <cell r="AI165" t="str">
            <v>No</v>
          </cell>
          <cell r="AJ165"/>
          <cell r="AK165"/>
          <cell r="AL165"/>
          <cell r="AM165" t="str">
            <v>Yes</v>
          </cell>
          <cell r="AN165" t="str">
            <v>Northumberland Shore, Coastal</v>
          </cell>
          <cell r="AO165" t="str">
            <v>Yes</v>
          </cell>
          <cell r="AQ165" t="str">
            <v>Northumberland Marine</v>
          </cell>
          <cell r="AS165" t="str">
            <v>No</v>
          </cell>
          <cell r="AT165" t="str">
            <v>No</v>
          </cell>
          <cell r="AU165"/>
          <cell r="AV165" t="str">
            <v>No</v>
          </cell>
          <cell r="AW165" t="str">
            <v xml:space="preserve">No </v>
          </cell>
          <cell r="AY165" t="str">
            <v xml:space="preserve">No </v>
          </cell>
          <cell r="BA165" t="str">
            <v>No</v>
          </cell>
          <cell r="BB165" t="str">
            <v>No</v>
          </cell>
          <cell r="BC165" t="str">
            <v>No</v>
          </cell>
          <cell r="BD165" t="str">
            <v>Yes - EDM and Model</v>
          </cell>
          <cell r="BE165">
            <v>54</v>
          </cell>
          <cell r="BF165">
            <v>18</v>
          </cell>
          <cell r="BG165">
            <v>18</v>
          </cell>
          <cell r="BH165" t="str">
            <v>Yes</v>
          </cell>
          <cell r="BI165" t="str">
            <v>N/A</v>
          </cell>
          <cell r="BJ165" t="str">
            <v>6mm x 6mm</v>
          </cell>
          <cell r="BK165" t="str">
            <v>-</v>
          </cell>
          <cell r="BL165" t="str">
            <v>-</v>
          </cell>
          <cell r="BM165" t="str">
            <v>-</v>
          </cell>
          <cell r="BN165" t="str">
            <v>-</v>
          </cell>
          <cell r="BO165"/>
          <cell r="BP165" t="str">
            <v>No</v>
          </cell>
          <cell r="BQ165" t="str">
            <v>Unknown</v>
          </cell>
          <cell r="BR165" t="str">
            <v>Unknown</v>
          </cell>
          <cell r="BS165">
            <v>2</v>
          </cell>
          <cell r="BT165">
            <v>0</v>
          </cell>
          <cell r="BU165">
            <v>0</v>
          </cell>
          <cell r="BV165">
            <v>5189</v>
          </cell>
          <cell r="BW165">
            <v>261</v>
          </cell>
          <cell r="BX165">
            <v>429</v>
          </cell>
          <cell r="BY165" t="str">
            <v>No SOAF</v>
          </cell>
          <cell r="BZ165" t="str">
            <v>No SOAF</v>
          </cell>
          <cell r="CA165">
            <v>249.05000305175699</v>
          </cell>
          <cell r="CB165"/>
          <cell r="CC165" t="str">
            <v>Priority Inland &gt;10 spills</v>
          </cell>
          <cell r="CD165" t="str">
            <v>POTENTIAL PR24</v>
          </cell>
          <cell r="CE165" t="str">
            <v>Yes</v>
          </cell>
          <cell r="CF165" t="str">
            <v>Yes - BW</v>
          </cell>
          <cell r="CG165" t="str">
            <v>No</v>
          </cell>
          <cell r="CH165" t="str">
            <v>Yes</v>
          </cell>
          <cell r="CI165" t="str">
            <v>No</v>
          </cell>
          <cell r="CK165" t="str">
            <v>Y</v>
          </cell>
          <cell r="CL165"/>
          <cell r="CM165"/>
          <cell r="CN165"/>
          <cell r="CO165" t="str">
            <v>Y</v>
          </cell>
          <cell r="CP165"/>
          <cell r="CQ165"/>
          <cell r="CS165">
            <v>103.63425925925925</v>
          </cell>
          <cell r="CT165"/>
          <cell r="CU165">
            <v>0.218</v>
          </cell>
          <cell r="CV165" t="str">
            <v>no data</v>
          </cell>
          <cell r="CW165">
            <v>0</v>
          </cell>
          <cell r="CX165" t="str">
            <v>not available</v>
          </cell>
          <cell r="CY165" t="str">
            <v>NEED TO PRODUCE BOUNDARY IN ARC - An error occurred climbing catchment. Unable to initiate basin climb from this location</v>
          </cell>
          <cell r="CZ165" t="str">
            <v>Q95 is an indicative value for all priority CSOs in the waterbody</v>
          </cell>
          <cell r="DA165" t="str">
            <v>Estuarine</v>
          </cell>
          <cell r="DB165">
            <v>0</v>
          </cell>
          <cell r="DC165" t="str">
            <v>Estuarine</v>
          </cell>
          <cell r="DD165" t="str">
            <v>N/A Estuarine</v>
          </cell>
          <cell r="DE165">
            <v>0</v>
          </cell>
          <cell r="DF165"/>
        </row>
        <row r="166">
          <cell r="C166" t="str">
            <v>6NW800364</v>
          </cell>
          <cell r="D166" t="str">
            <v>NZ31809104</v>
          </cell>
          <cell r="E166" t="str">
            <v>No</v>
          </cell>
          <cell r="F166">
            <v>432170.00224999001</v>
          </cell>
          <cell r="G166">
            <v>580090.00021993998</v>
          </cell>
          <cell r="H166" t="str">
            <v>02-D01</v>
          </cell>
          <cell r="I166" t="str">
            <v>Blyth</v>
          </cell>
          <cell r="J166">
            <v>1118</v>
          </cell>
          <cell r="K166" t="str">
            <v>BLYTH STW</v>
          </cell>
          <cell r="L166" t="str">
            <v>NUMERICAL</v>
          </cell>
          <cell r="M166">
            <v>11664</v>
          </cell>
          <cell r="N166">
            <v>335</v>
          </cell>
          <cell r="O166">
            <v>8954</v>
          </cell>
          <cell r="P166" t="str">
            <v>02-D01_02-D01_DC_01</v>
          </cell>
          <cell r="Q166" t="str">
            <v>226/1075</v>
          </cell>
          <cell r="R166" t="str">
            <v>226/1075</v>
          </cell>
          <cell r="S166"/>
          <cell r="T166" t="str">
            <v>SO on sewer network</v>
          </cell>
          <cell r="U166" t="str">
            <v>NZ3217080090</v>
          </cell>
          <cell r="V166" t="str">
            <v>GB650301500002</v>
          </cell>
          <cell r="W166"/>
          <cell r="X166" t="str">
            <v>No</v>
          </cell>
          <cell r="Y166" t="str">
            <v>No</v>
          </cell>
          <cell r="Z166" t="str">
            <v>No</v>
          </cell>
          <cell r="AA166" t="str">
            <v>No</v>
          </cell>
          <cell r="AB166" t="str">
            <v>Tyne and Wear</v>
          </cell>
          <cell r="AC166" t="str">
            <v>NORTH SEA</v>
          </cell>
          <cell r="AD166" t="str">
            <v>Coastal</v>
          </cell>
          <cell r="AE166"/>
          <cell r="AF166" t="str">
            <v>Blyth South Beach</v>
          </cell>
          <cell r="AG166" t="str">
            <v>No</v>
          </cell>
          <cell r="AH166" t="str">
            <v>No</v>
          </cell>
          <cell r="AI166" t="str">
            <v>No</v>
          </cell>
          <cell r="AJ166"/>
          <cell r="AK166"/>
          <cell r="AL166"/>
          <cell r="AM166" t="str">
            <v>Yes</v>
          </cell>
          <cell r="AN166" t="str">
            <v>Northumberland Shore, Coastal</v>
          </cell>
          <cell r="AO166" t="str">
            <v>Yes</v>
          </cell>
          <cell r="AQ166" t="str">
            <v>Northumberland Marine</v>
          </cell>
          <cell r="AS166" t="str">
            <v>No</v>
          </cell>
          <cell r="AT166" t="str">
            <v>No</v>
          </cell>
          <cell r="AU166"/>
          <cell r="AV166" t="str">
            <v>No</v>
          </cell>
          <cell r="AW166" t="str">
            <v xml:space="preserve">No </v>
          </cell>
          <cell r="AY166" t="str">
            <v>Yes</v>
          </cell>
          <cell r="AZ166" t="str">
            <v>Blyth South Beach</v>
          </cell>
          <cell r="BA166" t="str">
            <v>No</v>
          </cell>
          <cell r="BB166" t="str">
            <v>No</v>
          </cell>
          <cell r="BC166" t="str">
            <v>Yes</v>
          </cell>
          <cell r="BD166" t="str">
            <v>No</v>
          </cell>
          <cell r="BE166" t="str">
            <v>No available data</v>
          </cell>
          <cell r="BF166">
            <v>0</v>
          </cell>
          <cell r="BG166" t="e">
            <v>#N/A</v>
          </cell>
          <cell r="BH166" t="e">
            <v>#N/A</v>
          </cell>
          <cell r="BI166">
            <v>0</v>
          </cell>
          <cell r="BJ166" t="str">
            <v>No</v>
          </cell>
          <cell r="BK166" t="str">
            <v>-</v>
          </cell>
          <cell r="BL166" t="str">
            <v>-</v>
          </cell>
          <cell r="BM166" t="str">
            <v>-</v>
          </cell>
          <cell r="BN166" t="str">
            <v>Unscreened</v>
          </cell>
          <cell r="BO166"/>
          <cell r="BP166" t="str">
            <v>Yes</v>
          </cell>
          <cell r="BQ166">
            <v>150</v>
          </cell>
          <cell r="BR166">
            <v>6.5</v>
          </cell>
          <cell r="BS166">
            <v>3</v>
          </cell>
          <cell r="BT166">
            <v>1</v>
          </cell>
          <cell r="BU166">
            <v>0</v>
          </cell>
          <cell r="BV166" t="e">
            <v>#N/A</v>
          </cell>
          <cell r="BW166">
            <v>0</v>
          </cell>
          <cell r="BX166">
            <v>0</v>
          </cell>
          <cell r="BY166" t="str">
            <v>No SOAF</v>
          </cell>
          <cell r="BZ166" t="str">
            <v>No SOAF</v>
          </cell>
          <cell r="CA166">
            <v>0</v>
          </cell>
          <cell r="CB166"/>
          <cell r="CC166" t="str">
            <v>BW 1km &lt;2 spills</v>
          </cell>
          <cell r="CD166" t="str">
            <v>Unlikely - &lt;2 spills</v>
          </cell>
          <cell r="CE166" t="str">
            <v>Yes</v>
          </cell>
          <cell r="CF166" t="str">
            <v>Yes - BW</v>
          </cell>
          <cell r="CG166" t="str">
            <v>No</v>
          </cell>
          <cell r="CH166" t="str">
            <v>No</v>
          </cell>
          <cell r="CI166" t="str">
            <v>No</v>
          </cell>
          <cell r="CK166"/>
          <cell r="CL166"/>
          <cell r="CM166"/>
          <cell r="CN166" t="str">
            <v>EDM &lt;2 spills</v>
          </cell>
          <cell r="CO166" t="str">
            <v>No EDM</v>
          </cell>
          <cell r="CP166" t="str">
            <v>Y</v>
          </cell>
          <cell r="CS166"/>
          <cell r="CT166" t="str">
            <v>not yet calculated</v>
          </cell>
          <cell r="CU166">
            <v>0</v>
          </cell>
          <cell r="CV166" t="e">
            <v>#VALUE!</v>
          </cell>
          <cell r="CW166">
            <v>0</v>
          </cell>
          <cell r="CX166"/>
          <cell r="CY166" t="str">
            <v>Using indicative WB Q95 derived for priority sites</v>
          </cell>
          <cell r="DA166" t="str">
            <v>Coastal</v>
          </cell>
          <cell r="DB166">
            <v>0</v>
          </cell>
          <cell r="DC166" t="str">
            <v>Coastal</v>
          </cell>
          <cell r="DD166" t="str">
            <v>N/A Coastal</v>
          </cell>
          <cell r="DE166">
            <v>0</v>
          </cell>
          <cell r="DF166"/>
        </row>
        <row r="167">
          <cell r="C167" t="str">
            <v>6NW800581</v>
          </cell>
          <cell r="D167" t="str">
            <v>NZ31815603</v>
          </cell>
          <cell r="E167" t="str">
            <v>No</v>
          </cell>
          <cell r="F167">
            <v>431580.00216772</v>
          </cell>
          <cell r="G167">
            <v>581839.99928791996</v>
          </cell>
          <cell r="H167" t="str">
            <v>02-D01</v>
          </cell>
          <cell r="I167" t="str">
            <v>Blyth</v>
          </cell>
          <cell r="J167">
            <v>1118</v>
          </cell>
          <cell r="K167" t="str">
            <v>BLYTH STW</v>
          </cell>
          <cell r="L167" t="str">
            <v>NUMERICAL</v>
          </cell>
          <cell r="M167">
            <v>11664</v>
          </cell>
          <cell r="N167">
            <v>335</v>
          </cell>
          <cell r="O167">
            <v>8954</v>
          </cell>
          <cell r="P167" t="str">
            <v>tbc</v>
          </cell>
          <cell r="Q167" t="str">
            <v>226/1176</v>
          </cell>
          <cell r="R167" t="str">
            <v>226/1176</v>
          </cell>
          <cell r="S167" t="str">
            <v>226/1176-02</v>
          </cell>
          <cell r="T167" t="str">
            <v>Storm discharge at pumping station</v>
          </cell>
          <cell r="U167" t="str">
            <v>NZ3158081840</v>
          </cell>
          <cell r="V167" t="str">
            <v>GB510302203200</v>
          </cell>
          <cell r="W167"/>
          <cell r="X167" t="str">
            <v>No</v>
          </cell>
          <cell r="Y167" t="str">
            <v>No</v>
          </cell>
          <cell r="Z167" t="str">
            <v>Yes</v>
          </cell>
          <cell r="AA167" t="str">
            <v>Yes</v>
          </cell>
          <cell r="AB167" t="str">
            <v>BLYTH (N)</v>
          </cell>
          <cell r="AC167" t="str">
            <v>RIVER BLYTH (SALINE ESTUARY)</v>
          </cell>
          <cell r="AD167" t="str">
            <v>Estuarine</v>
          </cell>
          <cell r="AE167"/>
          <cell r="AF167"/>
          <cell r="AG167" t="str">
            <v>No</v>
          </cell>
          <cell r="AH167" t="str">
            <v>No</v>
          </cell>
          <cell r="AI167" t="str">
            <v>No</v>
          </cell>
          <cell r="AJ167"/>
          <cell r="AK167"/>
          <cell r="AL167"/>
          <cell r="AM167" t="str">
            <v>No</v>
          </cell>
          <cell r="AO167" t="str">
            <v>Yes</v>
          </cell>
          <cell r="AQ167" t="str">
            <v>Northumberland Marine</v>
          </cell>
          <cell r="AS167" t="str">
            <v>No</v>
          </cell>
          <cell r="AT167" t="str">
            <v>No</v>
          </cell>
          <cell r="AU167"/>
          <cell r="AV167" t="str">
            <v>No</v>
          </cell>
          <cell r="AW167" t="str">
            <v xml:space="preserve">No </v>
          </cell>
          <cell r="AY167" t="str">
            <v xml:space="preserve">No </v>
          </cell>
          <cell r="AZ167"/>
          <cell r="BA167" t="str">
            <v>No</v>
          </cell>
          <cell r="BB167" t="str">
            <v>No</v>
          </cell>
          <cell r="BC167" t="str">
            <v>No</v>
          </cell>
          <cell r="BD167" t="str">
            <v>Yes - EDM and Model</v>
          </cell>
          <cell r="BE167">
            <v>69</v>
          </cell>
          <cell r="BF167">
            <v>106</v>
          </cell>
          <cell r="BG167" t="e">
            <v>#N/A</v>
          </cell>
          <cell r="BH167" t="e">
            <v>#N/A</v>
          </cell>
          <cell r="BI167" t="str">
            <v>N/A</v>
          </cell>
          <cell r="BJ167">
            <v>6</v>
          </cell>
          <cell r="BK167" t="str">
            <v>-</v>
          </cell>
          <cell r="BL167" t="str">
            <v>-</v>
          </cell>
          <cell r="BM167" t="str">
            <v>-</v>
          </cell>
          <cell r="BN167" t="str">
            <v>-</v>
          </cell>
          <cell r="BO167"/>
          <cell r="BP167" t="str">
            <v>No</v>
          </cell>
          <cell r="BQ167" t="str">
            <v>Unknown</v>
          </cell>
          <cell r="BR167" t="str">
            <v>tbc</v>
          </cell>
          <cell r="BS167">
            <v>1</v>
          </cell>
          <cell r="BT167">
            <v>0</v>
          </cell>
          <cell r="BU167">
            <v>0</v>
          </cell>
          <cell r="BV167" t="e">
            <v>#N/A</v>
          </cell>
          <cell r="BW167" t="str">
            <v>2,070 (Foul)</v>
          </cell>
          <cell r="BX167" t="str">
            <v>2,628 (Foul)</v>
          </cell>
          <cell r="BY167" t="str">
            <v>No SOAF</v>
          </cell>
          <cell r="BZ167" t="str">
            <v>No SOAF</v>
          </cell>
          <cell r="CA167">
            <v>8852.5498046875</v>
          </cell>
          <cell r="CB167"/>
          <cell r="CC167" t="str">
            <v>Priority Inland &gt;10 spills</v>
          </cell>
          <cell r="CD167" t="str">
            <v>POTENTIAL PR24 &gt;1000m^3</v>
          </cell>
          <cell r="CE167" t="str">
            <v>Yes</v>
          </cell>
          <cell r="CF167" t="str">
            <v>Yes - BW</v>
          </cell>
          <cell r="CG167" t="str">
            <v>No</v>
          </cell>
          <cell r="CH167" t="str">
            <v>Yes</v>
          </cell>
          <cell r="CI167" t="str">
            <v>No</v>
          </cell>
          <cell r="CK167" t="str">
            <v>Y</v>
          </cell>
          <cell r="CL167"/>
          <cell r="CM167"/>
          <cell r="CN167"/>
          <cell r="CO167" t="str">
            <v>Y</v>
          </cell>
          <cell r="CP167"/>
          <cell r="CQ167" t="str">
            <v>DWMP storage &gt; 1000m^3</v>
          </cell>
          <cell r="CS167"/>
          <cell r="CT167"/>
          <cell r="CU167">
            <v>0.218</v>
          </cell>
          <cell r="CV167" t="str">
            <v>no data</v>
          </cell>
          <cell r="CW167">
            <v>0</v>
          </cell>
          <cell r="CX167" t="str">
            <v>not available</v>
          </cell>
          <cell r="CY167" t="str">
            <v>NEED TO PRODUCE BOUNDARY IN ARC - An error occurred climbing catchment. Unable to initiate basin climb from this location</v>
          </cell>
          <cell r="CZ167" t="str">
            <v>Q95 is an indicative value for all priority CSOs in the waterbody</v>
          </cell>
          <cell r="DA167" t="str">
            <v>Estuarine</v>
          </cell>
          <cell r="DB167">
            <v>0</v>
          </cell>
          <cell r="DC167" t="str">
            <v>Estuarine</v>
          </cell>
          <cell r="DD167" t="str">
            <v>N/A Estuarine</v>
          </cell>
          <cell r="DE167">
            <v>0</v>
          </cell>
          <cell r="DF167" t="str">
            <v>Posiibly? Big Spiller</v>
          </cell>
        </row>
        <row r="168">
          <cell r="C168" t="str">
            <v>6NW800575</v>
          </cell>
          <cell r="D168" t="str">
            <v>NZ30829206</v>
          </cell>
          <cell r="E168" t="str">
            <v>No</v>
          </cell>
          <cell r="F168">
            <v>431009.99635862</v>
          </cell>
          <cell r="G168">
            <v>582280.00333807</v>
          </cell>
          <cell r="H168" t="str">
            <v>02-D01</v>
          </cell>
          <cell r="I168" t="str">
            <v>Blyth</v>
          </cell>
          <cell r="J168">
            <v>1118</v>
          </cell>
          <cell r="K168" t="str">
            <v>BLYTH STW</v>
          </cell>
          <cell r="L168" t="str">
            <v>NUMERICAL</v>
          </cell>
          <cell r="M168">
            <v>11664</v>
          </cell>
          <cell r="N168">
            <v>335</v>
          </cell>
          <cell r="O168">
            <v>8954</v>
          </cell>
          <cell r="P168" t="str">
            <v>tbc</v>
          </cell>
          <cell r="Q168" t="str">
            <v>226/1177</v>
          </cell>
          <cell r="R168" t="str">
            <v>226/1177</v>
          </cell>
          <cell r="S168" t="str">
            <v>226/1177-02</v>
          </cell>
          <cell r="T168" t="str">
            <v>Storm discharge at pumping station</v>
          </cell>
          <cell r="U168" t="str">
            <v>NZ3101082280</v>
          </cell>
          <cell r="V168" t="str">
            <v>GB510302203200</v>
          </cell>
          <cell r="W168"/>
          <cell r="X168" t="str">
            <v>No</v>
          </cell>
          <cell r="Y168" t="str">
            <v>No</v>
          </cell>
          <cell r="Z168" t="str">
            <v>Yes</v>
          </cell>
          <cell r="AA168" t="str">
            <v>Yes</v>
          </cell>
          <cell r="AB168" t="str">
            <v>BLYTH (N)</v>
          </cell>
          <cell r="AC168" t="str">
            <v>RIVER BLYTH(SALINE ESTUARY)</v>
          </cell>
          <cell r="AD168" t="str">
            <v>Estuarine</v>
          </cell>
          <cell r="AE168"/>
          <cell r="AF168"/>
          <cell r="AG168" t="str">
            <v>No</v>
          </cell>
          <cell r="AH168" t="str">
            <v>No</v>
          </cell>
          <cell r="AI168" t="str">
            <v>No</v>
          </cell>
          <cell r="AJ168"/>
          <cell r="AK168"/>
          <cell r="AL168"/>
          <cell r="AM168" t="str">
            <v>No</v>
          </cell>
          <cell r="AO168" t="str">
            <v>Yes</v>
          </cell>
          <cell r="AQ168" t="str">
            <v>Northumberland Marine</v>
          </cell>
          <cell r="AS168" t="str">
            <v>No</v>
          </cell>
          <cell r="AT168" t="str">
            <v>No</v>
          </cell>
          <cell r="AU168"/>
          <cell r="AV168" t="str">
            <v>No</v>
          </cell>
          <cell r="AW168" t="str">
            <v xml:space="preserve">No </v>
          </cell>
          <cell r="AY168" t="str">
            <v xml:space="preserve">No </v>
          </cell>
          <cell r="AZ168"/>
          <cell r="BA168" t="str">
            <v>No</v>
          </cell>
          <cell r="BB168" t="str">
            <v>No</v>
          </cell>
          <cell r="BC168" t="str">
            <v>No</v>
          </cell>
          <cell r="BD168" t="str">
            <v>Yes - EDM and Model</v>
          </cell>
          <cell r="BE168">
            <v>107</v>
          </cell>
          <cell r="BF168">
            <v>111</v>
          </cell>
          <cell r="BG168" t="e">
            <v>#N/A</v>
          </cell>
          <cell r="BH168" t="e">
            <v>#N/A</v>
          </cell>
          <cell r="BI168" t="str">
            <v>N/A</v>
          </cell>
          <cell r="BJ168" t="str">
            <v>6mm</v>
          </cell>
          <cell r="BK168" t="str">
            <v>-</v>
          </cell>
          <cell r="BL168" t="str">
            <v>-</v>
          </cell>
          <cell r="BM168" t="str">
            <v>-</v>
          </cell>
          <cell r="BN168" t="str">
            <v>-</v>
          </cell>
          <cell r="BO168"/>
          <cell r="BP168" t="str">
            <v>No</v>
          </cell>
          <cell r="BQ168" t="str">
            <v>Unknown</v>
          </cell>
          <cell r="BR168" t="str">
            <v>tbc</v>
          </cell>
          <cell r="BS168">
            <v>1</v>
          </cell>
          <cell r="BT168">
            <v>0</v>
          </cell>
          <cell r="BU168">
            <v>0</v>
          </cell>
          <cell r="BV168" t="e">
            <v>#N/A</v>
          </cell>
          <cell r="BW168">
            <v>555</v>
          </cell>
          <cell r="BX168">
            <v>783</v>
          </cell>
          <cell r="BY168" t="str">
            <v>No SOAF</v>
          </cell>
          <cell r="BZ168" t="str">
            <v>No SOAF</v>
          </cell>
          <cell r="CA168">
            <v>561.59997558593705</v>
          </cell>
          <cell r="CB168"/>
          <cell r="CC168" t="str">
            <v>Priority Inland &gt;10 spills</v>
          </cell>
          <cell r="CD168" t="str">
            <v>POTENTIAL PR24</v>
          </cell>
          <cell r="CE168" t="str">
            <v>Yes</v>
          </cell>
          <cell r="CF168" t="str">
            <v>Yes - BW</v>
          </cell>
          <cell r="CG168" t="str">
            <v>No</v>
          </cell>
          <cell r="CH168" t="str">
            <v>Yes</v>
          </cell>
          <cell r="CI168" t="str">
            <v>No</v>
          </cell>
          <cell r="CK168" t="str">
            <v>Y</v>
          </cell>
          <cell r="CL168"/>
          <cell r="CM168"/>
          <cell r="CN168"/>
          <cell r="CO168" t="str">
            <v>Y</v>
          </cell>
          <cell r="CP168"/>
          <cell r="CQ168"/>
          <cell r="CS168"/>
          <cell r="CT168"/>
          <cell r="CU168">
            <v>0.218</v>
          </cell>
          <cell r="CV168" t="str">
            <v>no data</v>
          </cell>
          <cell r="CW168">
            <v>0</v>
          </cell>
          <cell r="CX168" t="str">
            <v>not available</v>
          </cell>
          <cell r="CY168" t="str">
            <v>NEED TO PRODUCE BOUNDARY IN ARC - An error occurred climbing catchment. Unable to initiate basin climb from this location</v>
          </cell>
          <cell r="CZ168" t="str">
            <v>Q95 is an indicative value for all priority CSOs in the waterbody</v>
          </cell>
          <cell r="DA168" t="str">
            <v>Estuarine</v>
          </cell>
          <cell r="DB168">
            <v>0</v>
          </cell>
          <cell r="DC168" t="str">
            <v>Estuarine</v>
          </cell>
          <cell r="DD168" t="str">
            <v>N/A Estuarine</v>
          </cell>
          <cell r="DE168">
            <v>0</v>
          </cell>
          <cell r="DF168"/>
        </row>
        <row r="169">
          <cell r="C169" t="str">
            <v>6NW800630</v>
          </cell>
          <cell r="D169" t="str">
            <v>NZ44186022</v>
          </cell>
          <cell r="E169" t="str">
            <v>No</v>
          </cell>
          <cell r="F169">
            <v>444670.00133787002</v>
          </cell>
          <cell r="G169">
            <v>518070.00325940002</v>
          </cell>
          <cell r="H169" t="str">
            <v>11-D56</v>
          </cell>
          <cell r="I169" t="str">
            <v>Stockton South</v>
          </cell>
          <cell r="J169">
            <v>192</v>
          </cell>
          <cell r="K169" t="str">
            <v>BRAN SANDS ETW</v>
          </cell>
          <cell r="L169" t="str">
            <v>NUMERICAL</v>
          </cell>
          <cell r="M169">
            <v>171140</v>
          </cell>
          <cell r="N169">
            <v>3472</v>
          </cell>
          <cell r="O169">
            <v>88716</v>
          </cell>
          <cell r="P169" t="str">
            <v>11-D56_Bran Sands STW_DC_29</v>
          </cell>
          <cell r="Q169" t="str">
            <v>254/1366</v>
          </cell>
          <cell r="R169" t="str">
            <v>254/1366</v>
          </cell>
          <cell r="S169" t="str">
            <v>A</v>
          </cell>
          <cell r="T169" t="str">
            <v>Storm discharge at pumping station</v>
          </cell>
          <cell r="U169" t="str">
            <v>NZ4467018070</v>
          </cell>
          <cell r="V169" t="str">
            <v>GB103025072595</v>
          </cell>
          <cell r="W169"/>
          <cell r="X169" t="str">
            <v>No</v>
          </cell>
          <cell r="Y169" t="str">
            <v>No</v>
          </cell>
          <cell r="Z169" t="str">
            <v>No</v>
          </cell>
          <cell r="AA169" t="str">
            <v>No</v>
          </cell>
          <cell r="AB169" t="str">
            <v>Tees from Skerne to Tidal Limit</v>
          </cell>
          <cell r="AC169" t="str">
            <v>TEES ESTUARY</v>
          </cell>
          <cell r="AD169" t="str">
            <v>Inland</v>
          </cell>
          <cell r="AE169"/>
          <cell r="AF169"/>
          <cell r="AG169" t="str">
            <v>No</v>
          </cell>
          <cell r="AH169" t="str">
            <v>No</v>
          </cell>
          <cell r="AI169" t="str">
            <v>No</v>
          </cell>
          <cell r="AJ169"/>
          <cell r="AK169"/>
          <cell r="AL169"/>
          <cell r="AM169" t="str">
            <v>No</v>
          </cell>
          <cell r="AO169" t="str">
            <v>No</v>
          </cell>
          <cell r="AS169" t="str">
            <v>No</v>
          </cell>
          <cell r="AT169" t="str">
            <v>Yes</v>
          </cell>
          <cell r="AU169" t="str">
            <v>Skerne from Tees to Tidal Limit</v>
          </cell>
          <cell r="AV169" t="str">
            <v>No</v>
          </cell>
          <cell r="AW169" t="str">
            <v xml:space="preserve">No </v>
          </cell>
          <cell r="AY169" t="str">
            <v xml:space="preserve">No </v>
          </cell>
          <cell r="BA169" t="str">
            <v>No</v>
          </cell>
          <cell r="BB169" t="str">
            <v>No</v>
          </cell>
          <cell r="BC169" t="str">
            <v>No</v>
          </cell>
          <cell r="BD169" t="str">
            <v>Yes - EDM and Model</v>
          </cell>
          <cell r="BE169">
            <v>26</v>
          </cell>
          <cell r="BF169">
            <v>62</v>
          </cell>
          <cell r="BG169">
            <v>62</v>
          </cell>
          <cell r="BH169" t="str">
            <v>Yes</v>
          </cell>
          <cell r="BI169" t="str">
            <v>N/A</v>
          </cell>
          <cell r="BJ169" t="str">
            <v>No</v>
          </cell>
          <cell r="BK169" t="str">
            <v>-</v>
          </cell>
          <cell r="BL169" t="str">
            <v>-</v>
          </cell>
          <cell r="BM169" t="str">
            <v>-</v>
          </cell>
          <cell r="BN169" t="str">
            <v>-</v>
          </cell>
          <cell r="BO169"/>
          <cell r="BP169" t="str">
            <v>Yes</v>
          </cell>
          <cell r="BQ169" t="str">
            <v>Unknown</v>
          </cell>
          <cell r="BR169">
            <v>600</v>
          </cell>
          <cell r="BS169">
            <v>1</v>
          </cell>
          <cell r="BT169">
            <v>0</v>
          </cell>
          <cell r="BU169">
            <v>0</v>
          </cell>
          <cell r="BV169">
            <v>9532</v>
          </cell>
          <cell r="BW169">
            <v>264</v>
          </cell>
          <cell r="BX169">
            <v>351</v>
          </cell>
          <cell r="BY169" t="str">
            <v>No SOAF</v>
          </cell>
          <cell r="BZ169" t="str">
            <v>No SOAF</v>
          </cell>
          <cell r="CA169">
            <v>298.75</v>
          </cell>
          <cell r="CB169"/>
          <cell r="CC169" t="str">
            <v>Priority Inland &gt;10 spills</v>
          </cell>
          <cell r="CD169" t="str">
            <v>POTENTIAL PR24</v>
          </cell>
          <cell r="CE169" t="str">
            <v>No</v>
          </cell>
          <cell r="CF169" t="str">
            <v>No</v>
          </cell>
          <cell r="CG169" t="str">
            <v>No</v>
          </cell>
          <cell r="CH169" t="str">
            <v>No</v>
          </cell>
          <cell r="CI169" t="str">
            <v>No</v>
          </cell>
          <cell r="CK169"/>
          <cell r="CL169" t="str">
            <v>Y</v>
          </cell>
          <cell r="CM169"/>
          <cell r="CN169"/>
          <cell r="CO169" t="str">
            <v>Y</v>
          </cell>
          <cell r="CP169" t="str">
            <v>Y</v>
          </cell>
          <cell r="CQ169"/>
          <cell r="CS169">
            <v>4.95</v>
          </cell>
          <cell r="CT169"/>
          <cell r="CU169">
            <v>2.9689999999999999</v>
          </cell>
          <cell r="CV169">
            <v>599.79797979797979</v>
          </cell>
          <cell r="CW169">
            <v>599.79797979797979</v>
          </cell>
          <cell r="CX169" t="str">
            <v>not available</v>
          </cell>
          <cell r="CY169" t="str">
            <v>Urban areas at bottom of catchment - boundary polygon at bottom end</v>
          </cell>
          <cell r="CZ169" t="str">
            <v>Q95 is an indicative value for all priority CSOs in the waterbody</v>
          </cell>
          <cell r="DA169">
            <v>1</v>
          </cell>
          <cell r="DB169" t="str">
            <v>Yes</v>
          </cell>
          <cell r="DC169" t="str">
            <v>Dilution assessment</v>
          </cell>
          <cell r="DD169" t="str">
            <v>Tees10 + tribs</v>
          </cell>
          <cell r="DE169">
            <v>100</v>
          </cell>
          <cell r="DF169"/>
        </row>
        <row r="170">
          <cell r="C170" t="str">
            <v>6NW801513</v>
          </cell>
          <cell r="D170" t="str">
            <v>NZ40573317</v>
          </cell>
          <cell r="E170" t="str">
            <v>No</v>
          </cell>
          <cell r="F170">
            <v>440309.99653747998</v>
          </cell>
          <cell r="G170">
            <v>557393.99688331003</v>
          </cell>
          <cell r="H170" t="str">
            <v>08-D08</v>
          </cell>
          <cell r="I170" t="str">
            <v>Wearmouth</v>
          </cell>
          <cell r="J170">
            <v>164</v>
          </cell>
          <cell r="K170" t="str">
            <v>HENDON STW</v>
          </cell>
          <cell r="L170" t="str">
            <v>NUMERICAL</v>
          </cell>
          <cell r="M170">
            <v>66442</v>
          </cell>
          <cell r="N170">
            <v>1856</v>
          </cell>
          <cell r="O170">
            <v>45666</v>
          </cell>
          <cell r="P170" t="str">
            <v>08-D08_HENDON STW_DC_09</v>
          </cell>
          <cell r="Q170" t="str">
            <v>245/0983</v>
          </cell>
          <cell r="R170" t="str">
            <v>245/0983</v>
          </cell>
          <cell r="S170"/>
          <cell r="T170" t="str">
            <v>SO on sewer network</v>
          </cell>
          <cell r="U170" t="str">
            <v>NZ4031057394</v>
          </cell>
          <cell r="V170" t="str">
            <v>GB510302402900</v>
          </cell>
          <cell r="W170"/>
          <cell r="X170" t="str">
            <v>No</v>
          </cell>
          <cell r="Y170" t="str">
            <v>No</v>
          </cell>
          <cell r="Z170" t="str">
            <v>No</v>
          </cell>
          <cell r="AA170" t="str">
            <v>No</v>
          </cell>
          <cell r="AB170" t="str">
            <v>WEAR</v>
          </cell>
          <cell r="AC170" t="str">
            <v>WEAR ESTUARY</v>
          </cell>
          <cell r="AD170" t="str">
            <v>Estuarine</v>
          </cell>
          <cell r="AE170"/>
          <cell r="AF170"/>
          <cell r="AG170" t="str">
            <v>No</v>
          </cell>
          <cell r="AH170" t="str">
            <v>No</v>
          </cell>
          <cell r="AI170" t="str">
            <v>No</v>
          </cell>
          <cell r="AJ170" t="str">
            <v>-</v>
          </cell>
          <cell r="AK170" t="str">
            <v>-</v>
          </cell>
          <cell r="AL170"/>
          <cell r="AM170" t="str">
            <v>No</v>
          </cell>
          <cell r="AO170" t="str">
            <v>No</v>
          </cell>
          <cell r="AS170" t="str">
            <v>No</v>
          </cell>
          <cell r="AT170" t="str">
            <v>No</v>
          </cell>
          <cell r="AU170"/>
          <cell r="AV170" t="str">
            <v>No</v>
          </cell>
          <cell r="AW170" t="str">
            <v xml:space="preserve">No </v>
          </cell>
          <cell r="AY170" t="str">
            <v xml:space="preserve">No </v>
          </cell>
          <cell r="AZ170"/>
          <cell r="BA170" t="str">
            <v>No</v>
          </cell>
          <cell r="BB170" t="str">
            <v>No</v>
          </cell>
          <cell r="BC170" t="str">
            <v>No</v>
          </cell>
          <cell r="BD170" t="str">
            <v>Yes - EDM and Model</v>
          </cell>
          <cell r="BE170">
            <v>52</v>
          </cell>
          <cell r="BF170">
            <v>12</v>
          </cell>
          <cell r="BG170">
            <v>12</v>
          </cell>
          <cell r="BH170" t="str">
            <v>Yes</v>
          </cell>
          <cell r="BI170" t="str">
            <v>N/A</v>
          </cell>
          <cell r="BJ170" t="str">
            <v>No</v>
          </cell>
          <cell r="BK170" t="str">
            <v>Yes</v>
          </cell>
          <cell r="BL170">
            <v>1200</v>
          </cell>
          <cell r="BM170">
            <v>500</v>
          </cell>
          <cell r="BN170" t="str">
            <v>Unscreened</v>
          </cell>
          <cell r="BO170"/>
          <cell r="BP170" t="str">
            <v>Yes</v>
          </cell>
          <cell r="BQ170">
            <v>1050</v>
          </cell>
          <cell r="BR170">
            <v>1219.3</v>
          </cell>
          <cell r="BS170">
            <v>0</v>
          </cell>
          <cell r="BT170">
            <v>0</v>
          </cell>
          <cell r="BU170">
            <v>0</v>
          </cell>
          <cell r="BV170">
            <v>5394</v>
          </cell>
          <cell r="BW170">
            <v>13</v>
          </cell>
          <cell r="BX170">
            <v>232</v>
          </cell>
          <cell r="BY170" t="str">
            <v>Not available</v>
          </cell>
          <cell r="BZ170" t="str">
            <v>Not available</v>
          </cell>
          <cell r="CA170">
            <v>25.144400000000001</v>
          </cell>
          <cell r="CB170"/>
          <cell r="CC170" t="str">
            <v>Non priority &gt; 10 spills</v>
          </cell>
          <cell r="CD170" t="str">
            <v>Unlikely - non priority</v>
          </cell>
          <cell r="CE170" t="str">
            <v>No</v>
          </cell>
          <cell r="CF170" t="str">
            <v>No</v>
          </cell>
          <cell r="CG170" t="str">
            <v>No</v>
          </cell>
          <cell r="CH170" t="str">
            <v>No</v>
          </cell>
          <cell r="CI170" t="str">
            <v>No</v>
          </cell>
          <cell r="CK170"/>
          <cell r="CL170"/>
          <cell r="CM170"/>
          <cell r="CN170"/>
          <cell r="CO170" t="str">
            <v>Y</v>
          </cell>
          <cell r="CP170" t="str">
            <v>Y</v>
          </cell>
          <cell r="CS170">
            <v>4.17</v>
          </cell>
          <cell r="CT170" t="str">
            <v>not yet calculated</v>
          </cell>
          <cell r="CU170">
            <v>0</v>
          </cell>
          <cell r="CV170" t="e">
            <v>#VALUE!</v>
          </cell>
          <cell r="CW170">
            <v>0</v>
          </cell>
          <cell r="CX170"/>
          <cell r="CY170" t="str">
            <v>Using indicative WB Q95 derived for priority sites</v>
          </cell>
          <cell r="DA170" t="str">
            <v>Estuarine</v>
          </cell>
          <cell r="DB170">
            <v>0</v>
          </cell>
          <cell r="DC170" t="str">
            <v>High Dilution (SOAF)</v>
          </cell>
          <cell r="DD170" t="str">
            <v>Wear estuary</v>
          </cell>
          <cell r="DE170">
            <v>0</v>
          </cell>
          <cell r="DF170"/>
        </row>
        <row r="171">
          <cell r="C171" t="str">
            <v>6NW800372</v>
          </cell>
          <cell r="D171" t="str">
            <v>NZ34614906</v>
          </cell>
          <cell r="E171" t="str">
            <v>No</v>
          </cell>
          <cell r="F171">
            <v>434274.00167695998</v>
          </cell>
          <cell r="G171">
            <v>562728.00004078995</v>
          </cell>
          <cell r="H171" t="str">
            <v>05-D53</v>
          </cell>
          <cell r="I171" t="str">
            <v>Jarrow,Hedworth</v>
          </cell>
          <cell r="J171">
            <v>912</v>
          </cell>
          <cell r="K171" t="str">
            <v>HOWDON STW</v>
          </cell>
          <cell r="L171" t="str">
            <v>NUMERICAL</v>
          </cell>
          <cell r="M171">
            <v>229720</v>
          </cell>
          <cell r="N171">
            <v>4500</v>
          </cell>
          <cell r="O171">
            <v>215905</v>
          </cell>
          <cell r="P171" t="str">
            <v>05-D53_B D-Leg_DC_05</v>
          </cell>
          <cell r="Q171" t="str">
            <v>EPRCB3096NZ</v>
          </cell>
          <cell r="R171" t="str">
            <v>EPRCB3096NZ</v>
          </cell>
          <cell r="S171"/>
          <cell r="T171" t="str">
            <v>SO on sewer network</v>
          </cell>
          <cell r="U171" t="str">
            <v>NZ3427462728</v>
          </cell>
          <cell r="V171" t="str">
            <v>GB103023075690</v>
          </cell>
          <cell r="W171"/>
          <cell r="X171" t="str">
            <v>Sewage discharge (intermittent)</v>
          </cell>
          <cell r="Y171" t="str">
            <v>No</v>
          </cell>
          <cell r="Z171" t="str">
            <v>No</v>
          </cell>
          <cell r="AA171" t="str">
            <v>No</v>
          </cell>
          <cell r="AB171" t="str">
            <v>Don from Source to Tidal Limit</v>
          </cell>
          <cell r="AC171" t="str">
            <v>RIVER DON</v>
          </cell>
          <cell r="AD171" t="str">
            <v>Inland</v>
          </cell>
          <cell r="AE171"/>
          <cell r="AF171"/>
          <cell r="AG171" t="str">
            <v>Yes - Probable</v>
          </cell>
          <cell r="AH171" t="str">
            <v>Yes</v>
          </cell>
          <cell r="AI171" t="str">
            <v>No</v>
          </cell>
          <cell r="AJ171"/>
          <cell r="AK171"/>
          <cell r="AL171"/>
          <cell r="AM171" t="str">
            <v>No</v>
          </cell>
          <cell r="AO171" t="str">
            <v>No</v>
          </cell>
          <cell r="AS171" t="str">
            <v>No</v>
          </cell>
          <cell r="AT171" t="str">
            <v>No</v>
          </cell>
          <cell r="AU171"/>
          <cell r="AV171" t="str">
            <v>No</v>
          </cell>
          <cell r="AW171" t="str">
            <v xml:space="preserve">No </v>
          </cell>
          <cell r="AY171" t="str">
            <v xml:space="preserve">No </v>
          </cell>
          <cell r="BA171" t="str">
            <v>No</v>
          </cell>
          <cell r="BB171" t="str">
            <v>No</v>
          </cell>
          <cell r="BC171" t="str">
            <v>No</v>
          </cell>
          <cell r="BD171" t="str">
            <v>No</v>
          </cell>
          <cell r="BE171">
            <v>0</v>
          </cell>
          <cell r="BF171">
            <v>0</v>
          </cell>
          <cell r="BG171" t="e">
            <v>#N/A</v>
          </cell>
          <cell r="BH171" t="e">
            <v>#N/A</v>
          </cell>
          <cell r="BI171" t="str">
            <v>N/A</v>
          </cell>
          <cell r="BJ171" t="str">
            <v>No</v>
          </cell>
          <cell r="BK171" t="str">
            <v>-</v>
          </cell>
          <cell r="BL171" t="str">
            <v>-</v>
          </cell>
          <cell r="BM171" t="str">
            <v>-</v>
          </cell>
          <cell r="BN171" t="str">
            <v>Unscreened</v>
          </cell>
          <cell r="BO171"/>
          <cell r="BP171" t="str">
            <v>Yes</v>
          </cell>
          <cell r="BQ171">
            <v>300</v>
          </cell>
          <cell r="BR171">
            <v>15.6</v>
          </cell>
          <cell r="BS171">
            <v>1</v>
          </cell>
          <cell r="BT171">
            <v>0</v>
          </cell>
          <cell r="BU171">
            <v>0</v>
          </cell>
          <cell r="BV171" t="e">
            <v>#N/A</v>
          </cell>
          <cell r="BW171">
            <v>0</v>
          </cell>
          <cell r="BX171">
            <v>0</v>
          </cell>
          <cell r="BY171" t="str">
            <v>No SOAF</v>
          </cell>
          <cell r="BZ171" t="str">
            <v>No SOAF</v>
          </cell>
          <cell r="CA171">
            <v>0</v>
          </cell>
          <cell r="CB171"/>
          <cell r="CC171" t="str">
            <v>Priority &lt;10 Spills</v>
          </cell>
          <cell r="CD171" t="str">
            <v>Unlikely - &lt;10 spills</v>
          </cell>
          <cell r="CE171" t="str">
            <v>Yes</v>
          </cell>
          <cell r="CF171" t="str">
            <v>Yes</v>
          </cell>
          <cell r="CG171" t="str">
            <v>Yes</v>
          </cell>
          <cell r="CH171" t="str">
            <v>No</v>
          </cell>
          <cell r="CI171" t="str">
            <v>No</v>
          </cell>
          <cell r="CJ171"/>
          <cell r="CK171"/>
          <cell r="CL171" t="str">
            <v>Y</v>
          </cell>
          <cell r="CM171"/>
          <cell r="CN171"/>
          <cell r="CO171" t="str">
            <v>N (&lt;10 Spills)</v>
          </cell>
          <cell r="CP171" t="str">
            <v>Y</v>
          </cell>
          <cell r="CR171" t="str">
            <v>RNAG + LOW DILUTION</v>
          </cell>
          <cell r="CS171">
            <v>0.03</v>
          </cell>
          <cell r="CT171"/>
          <cell r="CU171">
            <v>4.4999999999999998E-2</v>
          </cell>
          <cell r="CV171">
            <v>966.66666666666686</v>
          </cell>
          <cell r="CW171">
            <v>966.66666666666686</v>
          </cell>
          <cell r="CX171">
            <v>0.7973604619191641</v>
          </cell>
          <cell r="CY171" t="str">
            <v>Heavily urbanised catchment - boundary polygon start at bottom end</v>
          </cell>
          <cell r="CZ171" t="str">
            <v>Not SOAF but in SOAF assessment</v>
          </cell>
          <cell r="DA171">
            <v>1</v>
          </cell>
          <cell r="DB171" t="str">
            <v>No - WFD_INV_MOD</v>
          </cell>
          <cell r="DC171">
            <v>1</v>
          </cell>
          <cell r="DD171" t="str">
            <v>Lower Don</v>
          </cell>
          <cell r="DE171">
            <v>10000</v>
          </cell>
          <cell r="DF171" t="str">
            <v>Y? RNAG+LOW DILUTION</v>
          </cell>
        </row>
        <row r="172">
          <cell r="C172" t="str">
            <v>6NW801455</v>
          </cell>
          <cell r="D172" t="str">
            <v>NZ34617709</v>
          </cell>
          <cell r="E172" t="str">
            <v>No</v>
          </cell>
          <cell r="F172">
            <v>435434.99697565997</v>
          </cell>
          <cell r="G172">
            <v>562358.99566719995</v>
          </cell>
          <cell r="H172" t="str">
            <v>05-D53</v>
          </cell>
          <cell r="I172" t="str">
            <v>Jarrow,Hedworth</v>
          </cell>
          <cell r="J172">
            <v>912</v>
          </cell>
          <cell r="K172" t="str">
            <v>HOWDON STW</v>
          </cell>
          <cell r="L172" t="str">
            <v>NUMERICAL</v>
          </cell>
          <cell r="M172">
            <v>229720</v>
          </cell>
          <cell r="N172">
            <v>4500</v>
          </cell>
          <cell r="O172">
            <v>215905</v>
          </cell>
          <cell r="P172" t="str">
            <v>05-D53_B D-Leg_DC_05</v>
          </cell>
          <cell r="Q172" t="str">
            <v>EPRCB3096RW</v>
          </cell>
          <cell r="R172" t="str">
            <v>EPRCB3096RW</v>
          </cell>
          <cell r="S172"/>
          <cell r="T172" t="str">
            <v>SO on sewer network</v>
          </cell>
          <cell r="U172" t="str">
            <v>NZ3543562359</v>
          </cell>
          <cell r="V172" t="str">
            <v>GB103023075690</v>
          </cell>
          <cell r="W172"/>
          <cell r="X172" t="str">
            <v>Sewage discharge (intermittent)</v>
          </cell>
          <cell r="Y172" t="str">
            <v>No</v>
          </cell>
          <cell r="Z172" t="str">
            <v>No</v>
          </cell>
          <cell r="AA172" t="str">
            <v>No</v>
          </cell>
          <cell r="AB172" t="str">
            <v>Don from Source to Tidal Limit</v>
          </cell>
          <cell r="AC172" t="str">
            <v>RIVER DON</v>
          </cell>
          <cell r="AD172" t="str">
            <v>Inland</v>
          </cell>
          <cell r="AE172"/>
          <cell r="AF172"/>
          <cell r="AG172" t="str">
            <v>Yes - Probable</v>
          </cell>
          <cell r="AH172" t="str">
            <v>Yes</v>
          </cell>
          <cell r="AI172" t="str">
            <v>No</v>
          </cell>
          <cell r="AJ172"/>
          <cell r="AK172"/>
          <cell r="AL172"/>
          <cell r="AM172" t="str">
            <v>No</v>
          </cell>
          <cell r="AO172" t="str">
            <v>No</v>
          </cell>
          <cell r="AS172" t="str">
            <v>No</v>
          </cell>
          <cell r="AT172" t="str">
            <v>No</v>
          </cell>
          <cell r="AU172"/>
          <cell r="AV172" t="str">
            <v>No</v>
          </cell>
          <cell r="AW172" t="str">
            <v xml:space="preserve">No </v>
          </cell>
          <cell r="AY172" t="str">
            <v xml:space="preserve">No </v>
          </cell>
          <cell r="BA172" t="str">
            <v>No</v>
          </cell>
          <cell r="BB172" t="str">
            <v>No</v>
          </cell>
          <cell r="BC172" t="str">
            <v>No</v>
          </cell>
          <cell r="BD172" t="str">
            <v>No</v>
          </cell>
          <cell r="BE172">
            <v>5</v>
          </cell>
          <cell r="BF172">
            <v>1</v>
          </cell>
          <cell r="BG172">
            <v>1</v>
          </cell>
          <cell r="BH172" t="str">
            <v>Yes</v>
          </cell>
          <cell r="BI172" t="str">
            <v>N/A</v>
          </cell>
          <cell r="BJ172" t="str">
            <v>Unknown</v>
          </cell>
          <cell r="BK172" t="str">
            <v>No</v>
          </cell>
          <cell r="BL172">
            <v>1140</v>
          </cell>
          <cell r="BM172">
            <v>70</v>
          </cell>
          <cell r="BN172" t="str">
            <v>Unscreened</v>
          </cell>
          <cell r="BO172"/>
          <cell r="BP172" t="str">
            <v>Yes</v>
          </cell>
          <cell r="BQ172">
            <v>225</v>
          </cell>
          <cell r="BR172">
            <v>94.2</v>
          </cell>
          <cell r="BS172">
            <v>1</v>
          </cell>
          <cell r="BT172">
            <v>0</v>
          </cell>
          <cell r="BU172">
            <v>0</v>
          </cell>
          <cell r="BV172">
            <v>60</v>
          </cell>
          <cell r="BW172">
            <v>0</v>
          </cell>
          <cell r="BX172">
            <v>0</v>
          </cell>
          <cell r="BY172" t="str">
            <v>No SOAF</v>
          </cell>
          <cell r="BZ172" t="str">
            <v>No SOAF</v>
          </cell>
          <cell r="CA172">
            <v>0</v>
          </cell>
          <cell r="CB172"/>
          <cell r="CC172" t="str">
            <v>Priority &lt;10 Spills</v>
          </cell>
          <cell r="CD172" t="str">
            <v>Unlikely - &lt;10 spills</v>
          </cell>
          <cell r="CE172" t="str">
            <v>Yes</v>
          </cell>
          <cell r="CF172" t="str">
            <v>Yes</v>
          </cell>
          <cell r="CG172" t="str">
            <v>Yes</v>
          </cell>
          <cell r="CH172" t="str">
            <v>No</v>
          </cell>
          <cell r="CI172" t="str">
            <v>No</v>
          </cell>
          <cell r="CJ172"/>
          <cell r="CK172"/>
          <cell r="CL172" t="str">
            <v>Y</v>
          </cell>
          <cell r="CM172"/>
          <cell r="CN172"/>
          <cell r="CO172" t="str">
            <v>N (&lt;10 Spills)</v>
          </cell>
          <cell r="CP172" t="str">
            <v>Y</v>
          </cell>
          <cell r="CR172" t="str">
            <v>RNAG + LOW DILUTION</v>
          </cell>
          <cell r="CS172">
            <v>0.41</v>
          </cell>
          <cell r="CT172"/>
          <cell r="CU172">
            <v>4.4999999999999998E-2</v>
          </cell>
          <cell r="CV172">
            <v>70.731707317073173</v>
          </cell>
          <cell r="CW172">
            <v>70.731707317073173</v>
          </cell>
          <cell r="CX172">
            <v>0.7973604619191641</v>
          </cell>
          <cell r="CY172" t="str">
            <v>Heavily urbanised catchment - boundary polygon start at bottom end</v>
          </cell>
          <cell r="CZ172" t="str">
            <v>Not SOAF but in SOAF assessment</v>
          </cell>
          <cell r="DA172">
            <v>1</v>
          </cell>
          <cell r="DB172" t="str">
            <v>No - WFD_INV_MOD</v>
          </cell>
          <cell r="DC172">
            <v>1</v>
          </cell>
          <cell r="DD172" t="str">
            <v>Middle Don</v>
          </cell>
          <cell r="DE172">
            <v>10000</v>
          </cell>
          <cell r="DF172" t="str">
            <v>Y? RNAG+LOW DILUTION</v>
          </cell>
        </row>
        <row r="173">
          <cell r="C173" t="str">
            <v>6NW800144</v>
          </cell>
          <cell r="D173" t="str">
            <v>NZ03147304</v>
          </cell>
          <cell r="E173" t="str">
            <v>No</v>
          </cell>
          <cell r="F173">
            <v>403810.99916190997</v>
          </cell>
          <cell r="G173">
            <v>514407.00178266002</v>
          </cell>
          <cell r="H173" t="str">
            <v>09-D24</v>
          </cell>
          <cell r="I173" t="str">
            <v>Boldron</v>
          </cell>
          <cell r="J173">
            <v>7</v>
          </cell>
          <cell r="K173" t="str">
            <v>BOLDRON STW</v>
          </cell>
          <cell r="L173" t="str">
            <v>DESCRIPTIVE</v>
          </cell>
          <cell r="M173" t="str">
            <v>N/A</v>
          </cell>
          <cell r="N173" t="str">
            <v>N/A</v>
          </cell>
          <cell r="O173" t="str">
            <v>N/A</v>
          </cell>
          <cell r="P173" t="str">
            <v>No Draft DWMP</v>
          </cell>
          <cell r="Q173" t="str">
            <v>252/0073</v>
          </cell>
          <cell r="R173" t="str">
            <v>252/0073</v>
          </cell>
          <cell r="S173" t="str">
            <v>A2</v>
          </cell>
          <cell r="T173" t="str">
            <v>Inlet SO at WwTW</v>
          </cell>
          <cell r="U173" t="str">
            <v>NZ0381114407</v>
          </cell>
          <cell r="V173" t="str">
            <v>GB103025072512</v>
          </cell>
          <cell r="W173"/>
          <cell r="X173" t="str">
            <v>No</v>
          </cell>
          <cell r="Y173" t="str">
            <v>No</v>
          </cell>
          <cell r="Z173" t="str">
            <v>No</v>
          </cell>
          <cell r="AA173" t="str">
            <v>No</v>
          </cell>
          <cell r="AB173" t="str">
            <v>Tees from Percy Beck to River Greta</v>
          </cell>
          <cell r="AC173" t="str">
            <v xml:space="preserve"> Tributary of Manifold Beck</v>
          </cell>
          <cell r="AD173" t="str">
            <v>Inland</v>
          </cell>
          <cell r="AE173"/>
          <cell r="AF173"/>
          <cell r="AG173" t="str">
            <v>No</v>
          </cell>
          <cell r="AH173" t="str">
            <v>No</v>
          </cell>
          <cell r="AI173" t="str">
            <v>No</v>
          </cell>
          <cell r="AJ173"/>
          <cell r="AK173"/>
          <cell r="AL173"/>
          <cell r="AM173" t="str">
            <v>No</v>
          </cell>
          <cell r="AO173" t="str">
            <v>No</v>
          </cell>
          <cell r="AS173" t="str">
            <v>No</v>
          </cell>
          <cell r="AT173" t="str">
            <v>No</v>
          </cell>
          <cell r="AU173"/>
          <cell r="AV173" t="str">
            <v>No</v>
          </cell>
          <cell r="AW173" t="str">
            <v xml:space="preserve">No </v>
          </cell>
          <cell r="AY173" t="str">
            <v xml:space="preserve">No </v>
          </cell>
          <cell r="BA173" t="str">
            <v>No</v>
          </cell>
          <cell r="BB173" t="str">
            <v>No</v>
          </cell>
          <cell r="BC173" t="str">
            <v>No</v>
          </cell>
          <cell r="BD173" t="str">
            <v>No</v>
          </cell>
          <cell r="BE173">
            <v>0</v>
          </cell>
          <cell r="BF173" t="str">
            <v>No Data</v>
          </cell>
          <cell r="BG173" t="e">
            <v>#N/A</v>
          </cell>
          <cell r="BH173" t="e">
            <v>#N/A</v>
          </cell>
          <cell r="BI173" t="str">
            <v>N/A</v>
          </cell>
          <cell r="BJ173" t="str">
            <v>No</v>
          </cell>
          <cell r="BK173" t="str">
            <v>-</v>
          </cell>
          <cell r="BL173" t="str">
            <v>-</v>
          </cell>
          <cell r="BM173" t="str">
            <v>-</v>
          </cell>
          <cell r="BN173" t="str">
            <v>-</v>
          </cell>
          <cell r="BO173"/>
          <cell r="BP173" t="str">
            <v>Yes</v>
          </cell>
          <cell r="BQ173" t="str">
            <v>Unknown</v>
          </cell>
          <cell r="BR173" t="str">
            <v>No draft DWMP</v>
          </cell>
          <cell r="BS173">
            <v>0</v>
          </cell>
          <cell r="BT173">
            <v>0</v>
          </cell>
          <cell r="BU173">
            <v>0</v>
          </cell>
          <cell r="BV173" t="str">
            <v>No draft DWMP</v>
          </cell>
          <cell r="BW173" t="str">
            <v>No draft DWMP</v>
          </cell>
          <cell r="BX173" t="str">
            <v>No draft DWMP</v>
          </cell>
          <cell r="BY173" t="str">
            <v>No SOAF</v>
          </cell>
          <cell r="BZ173" t="str">
            <v>No SOAF</v>
          </cell>
          <cell r="CA173" t="e">
            <v>#N/A</v>
          </cell>
          <cell r="CB173"/>
          <cell r="CC173" t="str">
            <v>Non Priority &lt;10 spills</v>
          </cell>
          <cell r="CD173" t="str">
            <v>No - low prioity &lt;10 spills</v>
          </cell>
          <cell r="CE173" t="str">
            <v>No</v>
          </cell>
          <cell r="CF173" t="str">
            <v>No</v>
          </cell>
          <cell r="CG173" t="str">
            <v>No</v>
          </cell>
          <cell r="CH173" t="str">
            <v>No</v>
          </cell>
          <cell r="CI173" t="str">
            <v>No</v>
          </cell>
          <cell r="CK173"/>
          <cell r="CL173" t="str">
            <v>Y</v>
          </cell>
          <cell r="CM173"/>
          <cell r="CN173"/>
          <cell r="CO173" t="str">
            <v>N (&lt;10 Spills)</v>
          </cell>
          <cell r="CP173" t="str">
            <v>Y</v>
          </cell>
          <cell r="CS173"/>
          <cell r="CT173" t="str">
            <v>not yet calculated</v>
          </cell>
          <cell r="CU173">
            <v>0</v>
          </cell>
          <cell r="CV173" t="e">
            <v>#VALUE!</v>
          </cell>
          <cell r="CW173">
            <v>0</v>
          </cell>
          <cell r="CX173"/>
          <cell r="CY173" t="str">
            <v>Using indicative WB Q95 derived for priority sites</v>
          </cell>
          <cell r="DA173">
            <v>1</v>
          </cell>
          <cell r="DB173">
            <v>0</v>
          </cell>
          <cell r="DC173">
            <v>1</v>
          </cell>
          <cell r="DD173">
            <v>0</v>
          </cell>
          <cell r="DE173">
            <v>10000</v>
          </cell>
          <cell r="DF173"/>
        </row>
        <row r="174">
          <cell r="C174" t="str">
            <v>6NW800910</v>
          </cell>
          <cell r="D174" t="str">
            <v>NY99389608</v>
          </cell>
          <cell r="E174" t="str">
            <v>No</v>
          </cell>
          <cell r="F174">
            <v>400032.99673453002</v>
          </cell>
          <cell r="G174">
            <v>538461.99611216004</v>
          </cell>
          <cell r="H174" t="str">
            <v>06-D09</v>
          </cell>
          <cell r="I174" t="str">
            <v>Stanhope &amp; Crawleyside</v>
          </cell>
          <cell r="J174">
            <v>175</v>
          </cell>
          <cell r="K174" t="str">
            <v>STANHOPE STW</v>
          </cell>
          <cell r="L174" t="str">
            <v>NUMERICAL</v>
          </cell>
          <cell r="M174">
            <v>931</v>
          </cell>
          <cell r="N174">
            <v>22.36</v>
          </cell>
          <cell r="O174">
            <v>457</v>
          </cell>
          <cell r="P174" t="str">
            <v>06-D09_06-D09_DC_03</v>
          </cell>
          <cell r="Q174" t="str">
            <v>241/1090</v>
          </cell>
          <cell r="R174" t="str">
            <v>241/1090</v>
          </cell>
          <cell r="S174"/>
          <cell r="T174" t="str">
            <v>SO on sewer network</v>
          </cell>
          <cell r="U174" t="str">
            <v>NZ0003338462</v>
          </cell>
          <cell r="V174" t="str">
            <v>GB103024077461</v>
          </cell>
          <cell r="W174"/>
          <cell r="X174" t="str">
            <v>No</v>
          </cell>
          <cell r="Y174" t="str">
            <v>No</v>
          </cell>
          <cell r="Z174" t="str">
            <v>No</v>
          </cell>
          <cell r="AA174" t="str">
            <v>No</v>
          </cell>
          <cell r="AB174" t="str">
            <v>Wear from Middlehope Burn to Houselop Beck</v>
          </cell>
          <cell r="AC174" t="str">
            <v>RIVER WEAR</v>
          </cell>
          <cell r="AD174" t="str">
            <v>Inland</v>
          </cell>
          <cell r="AE174"/>
          <cell r="AF174"/>
          <cell r="AG174" t="str">
            <v>No</v>
          </cell>
          <cell r="AH174" t="str">
            <v>No</v>
          </cell>
          <cell r="AI174" t="str">
            <v>No</v>
          </cell>
          <cell r="AJ174"/>
          <cell r="AK174"/>
          <cell r="AL174"/>
          <cell r="AM174" t="str">
            <v>No</v>
          </cell>
          <cell r="AO174" t="str">
            <v>No</v>
          </cell>
          <cell r="AS174" t="str">
            <v>No</v>
          </cell>
          <cell r="AT174" t="str">
            <v>No</v>
          </cell>
          <cell r="AU174"/>
          <cell r="AV174" t="str">
            <v>No</v>
          </cell>
          <cell r="AW174" t="str">
            <v xml:space="preserve">No </v>
          </cell>
          <cell r="AY174" t="str">
            <v xml:space="preserve">No </v>
          </cell>
          <cell r="AZ174"/>
          <cell r="BA174" t="str">
            <v>No</v>
          </cell>
          <cell r="BB174" t="str">
            <v>No</v>
          </cell>
          <cell r="BC174" t="str">
            <v>No</v>
          </cell>
          <cell r="BD174" t="str">
            <v>Yes - EDM and Model</v>
          </cell>
          <cell r="BE174">
            <v>37</v>
          </cell>
          <cell r="BF174">
            <v>64</v>
          </cell>
          <cell r="BG174">
            <v>64</v>
          </cell>
          <cell r="BH174" t="str">
            <v>Yes</v>
          </cell>
          <cell r="BI174" t="str">
            <v>N/A</v>
          </cell>
          <cell r="BJ174" t="str">
            <v>6mm</v>
          </cell>
          <cell r="BK174" t="str">
            <v>No</v>
          </cell>
          <cell r="BL174" t="str">
            <v>-</v>
          </cell>
          <cell r="BM174" t="str">
            <v>-</v>
          </cell>
          <cell r="BN174" t="str">
            <v>Unscreened</v>
          </cell>
          <cell r="BO174"/>
          <cell r="BP174" t="str">
            <v>No</v>
          </cell>
          <cell r="BQ174">
            <v>525</v>
          </cell>
          <cell r="BR174">
            <v>220.6</v>
          </cell>
          <cell r="BS174">
            <v>0</v>
          </cell>
          <cell r="BT174">
            <v>0</v>
          </cell>
          <cell r="BU174">
            <v>0</v>
          </cell>
          <cell r="BV174">
            <v>14168</v>
          </cell>
          <cell r="BW174">
            <v>464</v>
          </cell>
          <cell r="BX174">
            <v>785</v>
          </cell>
          <cell r="BY174" t="str">
            <v>No SOAF</v>
          </cell>
          <cell r="BZ174" t="str">
            <v>No SOAF</v>
          </cell>
          <cell r="CA174">
            <v>468.4939</v>
          </cell>
          <cell r="CB174"/>
          <cell r="CC174" t="str">
            <v>Non priority &gt; 10 spills</v>
          </cell>
          <cell r="CD174" t="str">
            <v>Unlikely - non priority</v>
          </cell>
          <cell r="CE174" t="str">
            <v>No</v>
          </cell>
          <cell r="CF174" t="str">
            <v>No</v>
          </cell>
          <cell r="CG174" t="str">
            <v>No</v>
          </cell>
          <cell r="CH174" t="str">
            <v>No</v>
          </cell>
          <cell r="CI174" t="str">
            <v>No</v>
          </cell>
          <cell r="CK174"/>
          <cell r="CL174" t="str">
            <v>Y</v>
          </cell>
          <cell r="CM174"/>
          <cell r="CN174"/>
          <cell r="CO174" t="str">
            <v>Y</v>
          </cell>
          <cell r="CP174"/>
          <cell r="CS174">
            <v>3.58</v>
          </cell>
          <cell r="CT174" t="str">
            <v>not yet calculated</v>
          </cell>
          <cell r="CU174">
            <v>0</v>
          </cell>
          <cell r="CV174" t="e">
            <v>#VALUE!</v>
          </cell>
          <cell r="CW174">
            <v>0</v>
          </cell>
          <cell r="CX174"/>
          <cell r="CY174" t="str">
            <v>Using indicative WB Q95 derived for priority sites</v>
          </cell>
          <cell r="DA174">
            <v>2</v>
          </cell>
          <cell r="DB174">
            <v>0</v>
          </cell>
          <cell r="DC174">
            <v>2</v>
          </cell>
          <cell r="DD174" t="str">
            <v>Wear2</v>
          </cell>
          <cell r="DE174">
            <v>12000</v>
          </cell>
          <cell r="DF174"/>
        </row>
        <row r="175">
          <cell r="C175" t="str">
            <v>6NW801221</v>
          </cell>
          <cell r="D175" t="str">
            <v>NZ25879602</v>
          </cell>
          <cell r="E175" t="str">
            <v>No</v>
          </cell>
          <cell r="F175">
            <v>425690.00260410999</v>
          </cell>
          <cell r="G175">
            <v>586890.00373918004</v>
          </cell>
          <cell r="H175" t="str">
            <v>02-D45</v>
          </cell>
          <cell r="I175" t="str">
            <v>Ashington</v>
          </cell>
          <cell r="J175">
            <v>1588</v>
          </cell>
          <cell r="K175" t="str">
            <v>NEWBIGGIN STW</v>
          </cell>
          <cell r="L175" t="str">
            <v>NUMERICAL</v>
          </cell>
          <cell r="M175">
            <v>12200</v>
          </cell>
          <cell r="N175">
            <v>375</v>
          </cell>
          <cell r="O175">
            <v>9171</v>
          </cell>
          <cell r="P175" t="str">
            <v>02-D45_02-D45_DC_01</v>
          </cell>
          <cell r="Q175" t="str">
            <v>225/1028</v>
          </cell>
          <cell r="R175" t="str">
            <v>225/1028</v>
          </cell>
          <cell r="S175"/>
          <cell r="T175" t="str">
            <v>SO on sewer network</v>
          </cell>
          <cell r="U175" t="str">
            <v>NZ2569086890</v>
          </cell>
          <cell r="V175" t="str">
            <v>GB103022077062</v>
          </cell>
          <cell r="W175"/>
          <cell r="X175" t="str">
            <v>No</v>
          </cell>
          <cell r="Y175" t="str">
            <v>No</v>
          </cell>
          <cell r="Z175" t="str">
            <v>No</v>
          </cell>
          <cell r="AA175" t="str">
            <v>No</v>
          </cell>
          <cell r="AB175" t="str">
            <v>Wansbeck from Bothal Burn to North Sea</v>
          </cell>
          <cell r="AC175" t="str">
            <v>UNNAMED TRIB OF R WANSBECK</v>
          </cell>
          <cell r="AD175" t="str">
            <v>Inland</v>
          </cell>
          <cell r="AE175"/>
          <cell r="AF175"/>
          <cell r="AG175" t="str">
            <v>No</v>
          </cell>
          <cell r="AH175" t="str">
            <v>No</v>
          </cell>
          <cell r="AI175" t="str">
            <v>No</v>
          </cell>
          <cell r="AJ175"/>
          <cell r="AK175"/>
          <cell r="AL175"/>
          <cell r="AM175" t="str">
            <v>No</v>
          </cell>
          <cell r="AO175" t="str">
            <v>No</v>
          </cell>
          <cell r="AS175" t="str">
            <v>No</v>
          </cell>
          <cell r="AT175" t="str">
            <v>No</v>
          </cell>
          <cell r="AU175"/>
          <cell r="AV175" t="str">
            <v>No</v>
          </cell>
          <cell r="AW175" t="str">
            <v xml:space="preserve">No </v>
          </cell>
          <cell r="AY175" t="str">
            <v xml:space="preserve">No </v>
          </cell>
          <cell r="BA175" t="str">
            <v>No</v>
          </cell>
          <cell r="BB175" t="str">
            <v>No</v>
          </cell>
          <cell r="BC175" t="str">
            <v>No</v>
          </cell>
          <cell r="BD175" t="str">
            <v>No</v>
          </cell>
          <cell r="BE175">
            <v>2</v>
          </cell>
          <cell r="BF175">
            <v>1</v>
          </cell>
          <cell r="BG175">
            <v>1</v>
          </cell>
          <cell r="BH175" t="str">
            <v>Yes</v>
          </cell>
          <cell r="BI175" t="str">
            <v>N/A</v>
          </cell>
          <cell r="BJ175" t="str">
            <v>Unknown</v>
          </cell>
          <cell r="BK175" t="str">
            <v>Yes</v>
          </cell>
          <cell r="BL175">
            <v>1000</v>
          </cell>
          <cell r="BM175">
            <v>2500</v>
          </cell>
          <cell r="BN175" t="str">
            <v>Static</v>
          </cell>
          <cell r="BO175"/>
          <cell r="BP175" t="str">
            <v>No</v>
          </cell>
          <cell r="BQ175">
            <v>225</v>
          </cell>
          <cell r="BR175">
            <v>188.8</v>
          </cell>
          <cell r="BS175">
            <v>0</v>
          </cell>
          <cell r="BT175">
            <v>0</v>
          </cell>
          <cell r="BU175">
            <v>0</v>
          </cell>
          <cell r="BV175">
            <v>281</v>
          </cell>
          <cell r="BW175">
            <v>0</v>
          </cell>
          <cell r="BX175">
            <v>0</v>
          </cell>
          <cell r="BY175" t="str">
            <v>No SOAF</v>
          </cell>
          <cell r="BZ175" t="str">
            <v>No SOAF</v>
          </cell>
          <cell r="CA175">
            <v>0</v>
          </cell>
          <cell r="CB175"/>
          <cell r="CC175" t="str">
            <v>Non Priority &lt;10 spills</v>
          </cell>
          <cell r="CD175" t="str">
            <v>No - low prioity &lt;10 spills</v>
          </cell>
          <cell r="CE175" t="str">
            <v>No</v>
          </cell>
          <cell r="CF175" t="str">
            <v>Yes - BW</v>
          </cell>
          <cell r="CG175" t="str">
            <v>No</v>
          </cell>
          <cell r="CH175" t="str">
            <v>No</v>
          </cell>
          <cell r="CI175" t="str">
            <v>No</v>
          </cell>
          <cell r="CK175"/>
          <cell r="CL175" t="str">
            <v>Y</v>
          </cell>
          <cell r="CM175"/>
          <cell r="CN175"/>
          <cell r="CO175" t="str">
            <v>N (&lt;10 Spills)</v>
          </cell>
          <cell r="CP175" t="str">
            <v>Y</v>
          </cell>
          <cell r="CS175">
            <v>0.26</v>
          </cell>
          <cell r="CT175" t="str">
            <v>not yet calculated</v>
          </cell>
          <cell r="CU175">
            <v>0</v>
          </cell>
          <cell r="CV175" t="e">
            <v>#VALUE!</v>
          </cell>
          <cell r="CW175">
            <v>0</v>
          </cell>
          <cell r="CX175"/>
          <cell r="CY175" t="str">
            <v>Using indicative WB Q95 derived for priority sites</v>
          </cell>
          <cell r="DA175">
            <v>1</v>
          </cell>
          <cell r="DB175">
            <v>0</v>
          </cell>
          <cell r="DC175">
            <v>1</v>
          </cell>
          <cell r="DD175" t="str">
            <v>Wansbeck tidal</v>
          </cell>
          <cell r="DE175">
            <v>10000</v>
          </cell>
          <cell r="DF175"/>
        </row>
        <row r="176">
          <cell r="C176" t="str">
            <v>6NW801173</v>
          </cell>
          <cell r="D176" t="str">
            <v>NZ23871613</v>
          </cell>
          <cell r="E176" t="str">
            <v>No</v>
          </cell>
          <cell r="F176">
            <v>423313.00095903</v>
          </cell>
          <cell r="G176">
            <v>587573.99794787006</v>
          </cell>
          <cell r="H176" t="str">
            <v>02-D22</v>
          </cell>
          <cell r="I176" t="str">
            <v>Pegswood</v>
          </cell>
          <cell r="J176">
            <v>125</v>
          </cell>
          <cell r="K176" t="str">
            <v>PEGSWOOD STW</v>
          </cell>
          <cell r="L176" t="str">
            <v>NUMERICAL</v>
          </cell>
          <cell r="M176">
            <v>738</v>
          </cell>
          <cell r="N176">
            <v>27</v>
          </cell>
          <cell r="O176">
            <v>474</v>
          </cell>
          <cell r="P176" t="str">
            <v>02-D22_02-D22_DC_01</v>
          </cell>
          <cell r="Q176" t="str">
            <v>225/1068</v>
          </cell>
          <cell r="R176" t="str">
            <v>225/1068</v>
          </cell>
          <cell r="S176"/>
          <cell r="T176" t="str">
            <v>SO on sewer network</v>
          </cell>
          <cell r="U176" t="str">
            <v>NZ2331387574</v>
          </cell>
          <cell r="V176" t="str">
            <v>GB103022077030</v>
          </cell>
          <cell r="W176"/>
          <cell r="X176" t="str">
            <v>No</v>
          </cell>
          <cell r="Y176" t="str">
            <v>No</v>
          </cell>
          <cell r="Z176" t="str">
            <v>No</v>
          </cell>
          <cell r="AA176" t="str">
            <v>No</v>
          </cell>
          <cell r="AB176" t="str">
            <v>Bothal Burn Catchment (trib of Wansbeck)</v>
          </cell>
          <cell r="AC176" t="str">
            <v>BOTHAL BURN</v>
          </cell>
          <cell r="AD176" t="str">
            <v>Inland</v>
          </cell>
          <cell r="AE176"/>
          <cell r="AF176"/>
          <cell r="AG176" t="str">
            <v>No</v>
          </cell>
          <cell r="AH176" t="str">
            <v>No</v>
          </cell>
          <cell r="AI176" t="str">
            <v>No</v>
          </cell>
          <cell r="AJ176"/>
          <cell r="AK176"/>
          <cell r="AL176"/>
          <cell r="AM176" t="str">
            <v>No</v>
          </cell>
          <cell r="AO176" t="str">
            <v>No</v>
          </cell>
          <cell r="AS176" t="str">
            <v>No</v>
          </cell>
          <cell r="AT176" t="str">
            <v>No</v>
          </cell>
          <cell r="AU176"/>
          <cell r="AV176" t="str">
            <v>No</v>
          </cell>
          <cell r="AW176" t="str">
            <v xml:space="preserve">No </v>
          </cell>
          <cell r="AY176" t="str">
            <v xml:space="preserve">No </v>
          </cell>
          <cell r="AZ176"/>
          <cell r="BA176" t="str">
            <v>No</v>
          </cell>
          <cell r="BB176" t="str">
            <v>No</v>
          </cell>
          <cell r="BC176" t="str">
            <v>No</v>
          </cell>
          <cell r="BD176" t="str">
            <v>Yes - EDM only</v>
          </cell>
          <cell r="BE176">
            <v>17</v>
          </cell>
          <cell r="BF176">
            <v>2</v>
          </cell>
          <cell r="BG176">
            <v>2</v>
          </cell>
          <cell r="BH176" t="str">
            <v>Yes</v>
          </cell>
          <cell r="BI176" t="str">
            <v>N/A</v>
          </cell>
          <cell r="BJ176" t="str">
            <v>6mm</v>
          </cell>
          <cell r="BK176" t="str">
            <v>Yes</v>
          </cell>
          <cell r="BL176">
            <v>1500</v>
          </cell>
          <cell r="BM176">
            <v>1500</v>
          </cell>
          <cell r="BN176" t="str">
            <v>Static</v>
          </cell>
          <cell r="BO176"/>
          <cell r="BP176" t="str">
            <v>No</v>
          </cell>
          <cell r="BQ176">
            <v>375</v>
          </cell>
          <cell r="BR176">
            <v>115</v>
          </cell>
          <cell r="BS176">
            <v>0</v>
          </cell>
          <cell r="BT176">
            <v>0</v>
          </cell>
          <cell r="BU176">
            <v>0</v>
          </cell>
          <cell r="BV176">
            <v>132</v>
          </cell>
          <cell r="BW176">
            <v>0</v>
          </cell>
          <cell r="BX176">
            <v>0</v>
          </cell>
          <cell r="BY176" t="str">
            <v>No SOAF</v>
          </cell>
          <cell r="BZ176" t="str">
            <v>No SOAF</v>
          </cell>
          <cell r="CA176">
            <v>0</v>
          </cell>
          <cell r="CB176"/>
          <cell r="CC176" t="str">
            <v>Non priority &gt; 10 spills</v>
          </cell>
          <cell r="CD176" t="str">
            <v>Unlikely - non priority</v>
          </cell>
          <cell r="CE176" t="str">
            <v>No</v>
          </cell>
          <cell r="CF176" t="str">
            <v>No</v>
          </cell>
          <cell r="CG176" t="str">
            <v>No</v>
          </cell>
          <cell r="CH176" t="str">
            <v>No</v>
          </cell>
          <cell r="CI176" t="str">
            <v>No</v>
          </cell>
          <cell r="CK176"/>
          <cell r="CL176" t="str">
            <v>Y</v>
          </cell>
          <cell r="CM176"/>
          <cell r="CN176"/>
          <cell r="CO176" t="str">
            <v>Y</v>
          </cell>
          <cell r="CP176"/>
          <cell r="CS176">
            <v>5.98</v>
          </cell>
          <cell r="CT176" t="str">
            <v>not yet calculated</v>
          </cell>
          <cell r="CU176">
            <v>0</v>
          </cell>
          <cell r="CV176" t="e">
            <v>#VALUE!</v>
          </cell>
          <cell r="CW176">
            <v>0</v>
          </cell>
          <cell r="CX176"/>
          <cell r="CY176" t="str">
            <v>Using indicative WB Q95 derived for priority sites</v>
          </cell>
          <cell r="DA176">
            <v>2</v>
          </cell>
          <cell r="DB176">
            <v>0</v>
          </cell>
          <cell r="DC176">
            <v>2</v>
          </cell>
          <cell r="DD176" t="str">
            <v>Bothal Burn</v>
          </cell>
          <cell r="DE176">
            <v>12000</v>
          </cell>
          <cell r="DF176"/>
        </row>
        <row r="177">
          <cell r="C177" t="str">
            <v>6NW800869</v>
          </cell>
          <cell r="D177" t="str">
            <v>NU24149703</v>
          </cell>
          <cell r="E177" t="str">
            <v>No</v>
          </cell>
          <cell r="F177">
            <v>426800.00219991</v>
          </cell>
          <cell r="G177">
            <v>615659.99841386999</v>
          </cell>
          <cell r="H177" t="str">
            <v>01-D25</v>
          </cell>
          <cell r="I177" t="str">
            <v>Longhoughton &amp; Boulmer</v>
          </cell>
          <cell r="J177">
            <v>303</v>
          </cell>
          <cell r="K177" t="str">
            <v>BOULMER STW</v>
          </cell>
          <cell r="L177" t="str">
            <v>NUMERICAL</v>
          </cell>
          <cell r="M177" t="str">
            <v>tbc</v>
          </cell>
          <cell r="N177" t="str">
            <v>tbc</v>
          </cell>
          <cell r="O177">
            <v>684</v>
          </cell>
          <cell r="P177" t="str">
            <v>01-D25_01-D25_DC_01</v>
          </cell>
          <cell r="Q177" t="str">
            <v>221/1035</v>
          </cell>
          <cell r="R177" t="str">
            <v>221/1035</v>
          </cell>
          <cell r="S177" t="str">
            <v>221/1035-03</v>
          </cell>
          <cell r="T177" t="str">
            <v>Inlet SO at WwTW</v>
          </cell>
          <cell r="U177" t="str">
            <v>NU2680015660</v>
          </cell>
          <cell r="V177" t="str">
            <v>GB650301500001</v>
          </cell>
          <cell r="W177"/>
          <cell r="X177" t="str">
            <v>No</v>
          </cell>
          <cell r="Y177" t="str">
            <v>No</v>
          </cell>
          <cell r="Z177" t="str">
            <v>No</v>
          </cell>
          <cell r="AA177" t="str">
            <v>No</v>
          </cell>
          <cell r="AB177" t="str">
            <v>Northumberland South</v>
          </cell>
          <cell r="AC177" t="str">
            <v>NORTH SEA</v>
          </cell>
          <cell r="AD177" t="str">
            <v>Coastal</v>
          </cell>
          <cell r="AE177"/>
          <cell r="AF177"/>
          <cell r="AG177" t="str">
            <v>No</v>
          </cell>
          <cell r="AH177" t="str">
            <v>No</v>
          </cell>
          <cell r="AI177" t="str">
            <v>No</v>
          </cell>
          <cell r="AJ177" t="str">
            <v>-</v>
          </cell>
          <cell r="AK177" t="str">
            <v>-</v>
          </cell>
          <cell r="AL177"/>
          <cell r="AM177" t="str">
            <v>Yes</v>
          </cell>
          <cell r="AN177" t="str">
            <v>Northumberland Shore, Coastal</v>
          </cell>
          <cell r="AO177" t="str">
            <v>Yes</v>
          </cell>
          <cell r="AP177" t="str">
            <v>Berwickshire &amp; North Northumberland Coast</v>
          </cell>
          <cell r="AQ177" t="str">
            <v>Northumberland Marine</v>
          </cell>
          <cell r="AR177" t="str">
            <v>Northumbria Coast</v>
          </cell>
          <cell r="AS177" t="str">
            <v>No</v>
          </cell>
          <cell r="AT177" t="str">
            <v>No</v>
          </cell>
          <cell r="AU177"/>
          <cell r="AV177" t="str">
            <v>No</v>
          </cell>
          <cell r="AW177" t="str">
            <v xml:space="preserve">No </v>
          </cell>
          <cell r="AY177" t="str">
            <v xml:space="preserve">No </v>
          </cell>
          <cell r="AZ177"/>
          <cell r="BA177" t="str">
            <v>No</v>
          </cell>
          <cell r="BB177" t="str">
            <v>No</v>
          </cell>
          <cell r="BC177" t="str">
            <v>No</v>
          </cell>
          <cell r="BD177" t="str">
            <v>Yes - EDM and Model</v>
          </cell>
          <cell r="BE177">
            <v>57</v>
          </cell>
          <cell r="BF177">
            <v>83</v>
          </cell>
          <cell r="BG177">
            <v>83</v>
          </cell>
          <cell r="BH177" t="str">
            <v>Yes</v>
          </cell>
          <cell r="BI177" t="str">
            <v>N/A</v>
          </cell>
          <cell r="BJ177" t="str">
            <v>6mm in one dimension</v>
          </cell>
          <cell r="BK177" t="str">
            <v>Yes</v>
          </cell>
          <cell r="BL177">
            <v>690</v>
          </cell>
          <cell r="BM177">
            <v>500</v>
          </cell>
          <cell r="BN177" t="str">
            <v>Static</v>
          </cell>
          <cell r="BO177"/>
          <cell r="BP177" t="str">
            <v>No</v>
          </cell>
          <cell r="BQ177">
            <v>225</v>
          </cell>
          <cell r="BR177">
            <v>37</v>
          </cell>
          <cell r="BS177">
            <v>2</v>
          </cell>
          <cell r="BT177">
            <v>0</v>
          </cell>
          <cell r="BU177">
            <v>1</v>
          </cell>
          <cell r="BV177">
            <v>8757</v>
          </cell>
          <cell r="BW177">
            <v>282</v>
          </cell>
          <cell r="BX177">
            <v>409</v>
          </cell>
          <cell r="BY177" t="str">
            <v>Not available</v>
          </cell>
          <cell r="BZ177" t="str">
            <v>Not available</v>
          </cell>
          <cell r="CA177">
            <v>287.20999145507801</v>
          </cell>
          <cell r="CB177"/>
          <cell r="CC177" t="str">
            <v>Coastal &gt;1km from BW</v>
          </cell>
          <cell r="CD177" t="str">
            <v>No - lower priority coastal?</v>
          </cell>
          <cell r="CE177" t="str">
            <v>No</v>
          </cell>
          <cell r="CF177" t="str">
            <v>No</v>
          </cell>
          <cell r="CG177" t="str">
            <v>No</v>
          </cell>
          <cell r="CH177" t="str">
            <v>No</v>
          </cell>
          <cell r="CI177" t="str">
            <v>No</v>
          </cell>
          <cell r="CK177"/>
          <cell r="CL177"/>
          <cell r="CM177"/>
          <cell r="CN177"/>
          <cell r="CO177" t="str">
            <v>? (Coastal)</v>
          </cell>
          <cell r="CP177"/>
          <cell r="CS177">
            <v>4.99</v>
          </cell>
          <cell r="CT177" t="str">
            <v>not yet calculated</v>
          </cell>
          <cell r="CU177">
            <v>0</v>
          </cell>
          <cell r="CV177" t="e">
            <v>#VALUE!</v>
          </cell>
          <cell r="CW177">
            <v>0</v>
          </cell>
          <cell r="CX177"/>
          <cell r="CY177" t="str">
            <v>Using indicative WB Q95 derived for priority sites</v>
          </cell>
          <cell r="DA177" t="str">
            <v>Coastal</v>
          </cell>
          <cell r="DB177">
            <v>0</v>
          </cell>
          <cell r="DC177" t="str">
            <v>Coastal (SOAF TraC)</v>
          </cell>
          <cell r="DD177" t="str">
            <v>N/A Coastal</v>
          </cell>
          <cell r="DE177">
            <v>0</v>
          </cell>
          <cell r="DF177"/>
        </row>
        <row r="178">
          <cell r="C178" t="str">
            <v>6NW801661</v>
          </cell>
          <cell r="D178" t="str">
            <v>NZ32522005</v>
          </cell>
          <cell r="E178" t="str">
            <v>No</v>
          </cell>
          <cell r="F178">
            <v>432388.00166551</v>
          </cell>
          <cell r="G178">
            <v>551928.00150820997</v>
          </cell>
          <cell r="H178" t="str">
            <v>07-D60</v>
          </cell>
          <cell r="I178" t="str">
            <v>Herrington</v>
          </cell>
          <cell r="J178">
            <v>1018</v>
          </cell>
          <cell r="K178" t="str">
            <v>SEDGELETCH STW</v>
          </cell>
          <cell r="L178" t="str">
            <v>NUMERICAL</v>
          </cell>
          <cell r="M178">
            <v>13500</v>
          </cell>
          <cell r="N178">
            <v>339</v>
          </cell>
          <cell r="O178">
            <v>9398</v>
          </cell>
          <cell r="P178" t="str">
            <v>07-D60_SEDGELETCH STW_DC_20</v>
          </cell>
          <cell r="Q178" t="str">
            <v>245/1376</v>
          </cell>
          <cell r="R178" t="str">
            <v>245/1376</v>
          </cell>
          <cell r="S178"/>
          <cell r="T178" t="str">
            <v>SO on sewer network</v>
          </cell>
          <cell r="U178" t="str">
            <v>NZ3238851928</v>
          </cell>
          <cell r="V178" t="str">
            <v>GB103024077630</v>
          </cell>
          <cell r="W178"/>
          <cell r="X178" t="str">
            <v>Sewage discharge (intermittent)</v>
          </cell>
          <cell r="Y178" t="str">
            <v>No</v>
          </cell>
          <cell r="Z178" t="str">
            <v>No</v>
          </cell>
          <cell r="AA178" t="str">
            <v>No</v>
          </cell>
          <cell r="AB178" t="str">
            <v>Herrington Burn from Source to Lumley Park Burn</v>
          </cell>
          <cell r="AC178" t="str">
            <v>HERRINGTON BURN</v>
          </cell>
          <cell r="AD178" t="str">
            <v>Inland</v>
          </cell>
          <cell r="AE178"/>
          <cell r="AF178"/>
          <cell r="AG178" t="str">
            <v>Yes - Probable</v>
          </cell>
          <cell r="AH178" t="str">
            <v>Yes</v>
          </cell>
          <cell r="AI178" t="str">
            <v>No</v>
          </cell>
          <cell r="AJ178"/>
          <cell r="AK178"/>
          <cell r="AL178"/>
          <cell r="AM178" t="str">
            <v>No</v>
          </cell>
          <cell r="AO178" t="str">
            <v>No</v>
          </cell>
          <cell r="AS178" t="str">
            <v>No</v>
          </cell>
          <cell r="AT178" t="str">
            <v>No</v>
          </cell>
          <cell r="AU178"/>
          <cell r="AV178" t="str">
            <v>No</v>
          </cell>
          <cell r="AW178" t="str">
            <v xml:space="preserve">No </v>
          </cell>
          <cell r="AY178" t="str">
            <v xml:space="preserve">No </v>
          </cell>
          <cell r="BA178" t="str">
            <v>No</v>
          </cell>
          <cell r="BB178" t="str">
            <v>No</v>
          </cell>
          <cell r="BC178" t="str">
            <v>No</v>
          </cell>
          <cell r="BD178" t="str">
            <v>No</v>
          </cell>
          <cell r="BE178">
            <v>6</v>
          </cell>
          <cell r="BF178">
            <v>8</v>
          </cell>
          <cell r="BG178">
            <v>8</v>
          </cell>
          <cell r="BH178" t="str">
            <v>Yes</v>
          </cell>
          <cell r="BI178" t="str">
            <v>N/A</v>
          </cell>
          <cell r="BJ178" t="str">
            <v>6mm</v>
          </cell>
          <cell r="BK178" t="str">
            <v>Yes</v>
          </cell>
          <cell r="BL178">
            <v>1500</v>
          </cell>
          <cell r="BM178">
            <v>1500</v>
          </cell>
          <cell r="BN178" t="str">
            <v>Static</v>
          </cell>
          <cell r="BO178"/>
          <cell r="BP178" t="str">
            <v>No</v>
          </cell>
          <cell r="BQ178">
            <v>225</v>
          </cell>
          <cell r="BR178">
            <v>307.39999999999998</v>
          </cell>
          <cell r="BS178">
            <v>1</v>
          </cell>
          <cell r="BT178">
            <v>0</v>
          </cell>
          <cell r="BU178">
            <v>0</v>
          </cell>
          <cell r="BV178">
            <v>1309</v>
          </cell>
          <cell r="BW178">
            <v>0</v>
          </cell>
          <cell r="BX178">
            <v>25</v>
          </cell>
          <cell r="BY178" t="str">
            <v>No SOAF</v>
          </cell>
          <cell r="BZ178" t="str">
            <v>No SOAF</v>
          </cell>
          <cell r="CA178">
            <v>0</v>
          </cell>
          <cell r="CB178"/>
          <cell r="CC178" t="str">
            <v>Priority &lt;10 Spills</v>
          </cell>
          <cell r="CD178" t="str">
            <v>Unlikely - &lt;10 spills</v>
          </cell>
          <cell r="CE178" t="str">
            <v>No</v>
          </cell>
          <cell r="CF178" t="str">
            <v>Yes</v>
          </cell>
          <cell r="CG178" t="str">
            <v>Yes</v>
          </cell>
          <cell r="CH178" t="str">
            <v>No</v>
          </cell>
          <cell r="CI178" t="str">
            <v>No</v>
          </cell>
          <cell r="CJ178"/>
          <cell r="CK178"/>
          <cell r="CL178" t="str">
            <v>Y</v>
          </cell>
          <cell r="CM178"/>
          <cell r="CN178"/>
          <cell r="CO178" t="str">
            <v>N (&lt;10 Spills)</v>
          </cell>
          <cell r="CP178"/>
          <cell r="CR178" t="str">
            <v>RNAG + LOW DILUTION</v>
          </cell>
          <cell r="CS178">
            <v>4.32</v>
          </cell>
          <cell r="CT178"/>
          <cell r="CU178">
            <v>1.6E-2</v>
          </cell>
          <cell r="CV178">
            <v>2.7777777777777777</v>
          </cell>
          <cell r="CW178">
            <v>2.7777777777777777</v>
          </cell>
          <cell r="CX178">
            <v>0.31112263417163599</v>
          </cell>
          <cell r="CY178" t="str">
            <v>Urban areas at bottom of catchment - boundary polygon at bottom end</v>
          </cell>
          <cell r="CZ178" t="str">
            <v>Not SOAF but in SOAF assessment</v>
          </cell>
          <cell r="DA178">
            <v>1</v>
          </cell>
          <cell r="DB178" t="str">
            <v>No</v>
          </cell>
          <cell r="DC178">
            <v>1</v>
          </cell>
          <cell r="DD178" t="str">
            <v>Herrington Burn</v>
          </cell>
          <cell r="DE178">
            <v>10000</v>
          </cell>
          <cell r="DF178" t="str">
            <v>Y? RNAG+LOW DILUTION</v>
          </cell>
        </row>
        <row r="179">
          <cell r="C179" t="str">
            <v>6NW800572</v>
          </cell>
          <cell r="D179" t="str">
            <v>NZ30516119</v>
          </cell>
          <cell r="E179" t="str">
            <v>No</v>
          </cell>
          <cell r="F179">
            <v>430650.00050082</v>
          </cell>
          <cell r="G179">
            <v>550950.00145781995</v>
          </cell>
          <cell r="H179" t="str">
            <v>07-D61</v>
          </cell>
          <cell r="I179" t="str">
            <v>Houghton/Hetton</v>
          </cell>
          <cell r="J179">
            <v>1654</v>
          </cell>
          <cell r="K179" t="str">
            <v>SEDGELETCH STW</v>
          </cell>
          <cell r="L179" t="str">
            <v>NUMERICAL</v>
          </cell>
          <cell r="M179">
            <v>13500</v>
          </cell>
          <cell r="N179">
            <v>339</v>
          </cell>
          <cell r="O179">
            <v>9398</v>
          </cell>
          <cell r="P179" t="str">
            <v>tbc</v>
          </cell>
          <cell r="Q179" t="str">
            <v>245/1329</v>
          </cell>
          <cell r="R179" t="str">
            <v>245/1329</v>
          </cell>
          <cell r="S179" t="str">
            <v>A1</v>
          </cell>
          <cell r="T179" t="str">
            <v>Storm discharge at pumping station</v>
          </cell>
          <cell r="U179" t="str">
            <v>NZ3065050950</v>
          </cell>
          <cell r="V179" t="str">
            <v>GB103024077570</v>
          </cell>
          <cell r="W179"/>
          <cell r="X179" t="str">
            <v>No</v>
          </cell>
          <cell r="Y179" t="str">
            <v>No</v>
          </cell>
          <cell r="Z179" t="str">
            <v>No</v>
          </cell>
          <cell r="AA179" t="str">
            <v>No</v>
          </cell>
          <cell r="AB179" t="str">
            <v>Lumley Park Burn from Herrington Burn to R Wear</v>
          </cell>
          <cell r="AC179" t="str">
            <v>LUMLEY PARK BURN</v>
          </cell>
          <cell r="AD179" t="str">
            <v>Inland</v>
          </cell>
          <cell r="AE179"/>
          <cell r="AF179"/>
          <cell r="AG179" t="str">
            <v>No</v>
          </cell>
          <cell r="AH179" t="str">
            <v>No</v>
          </cell>
          <cell r="AI179" t="str">
            <v>No</v>
          </cell>
          <cell r="AJ179"/>
          <cell r="AK179"/>
          <cell r="AL179"/>
          <cell r="AM179" t="str">
            <v>No</v>
          </cell>
          <cell r="AO179" t="str">
            <v>No</v>
          </cell>
          <cell r="AS179" t="str">
            <v>No</v>
          </cell>
          <cell r="AT179" t="str">
            <v>No</v>
          </cell>
          <cell r="AU179"/>
          <cell r="AV179" t="str">
            <v>No</v>
          </cell>
          <cell r="AW179" t="str">
            <v xml:space="preserve">No </v>
          </cell>
          <cell r="AY179" t="str">
            <v xml:space="preserve">No </v>
          </cell>
          <cell r="BA179" t="str">
            <v>No</v>
          </cell>
          <cell r="BB179" t="str">
            <v>No</v>
          </cell>
          <cell r="BC179" t="str">
            <v>No</v>
          </cell>
          <cell r="BD179" t="str">
            <v>No</v>
          </cell>
          <cell r="BE179">
            <v>8.5</v>
          </cell>
          <cell r="BF179">
            <v>0</v>
          </cell>
          <cell r="BG179" t="e">
            <v>#N/A</v>
          </cell>
          <cell r="BH179" t="e">
            <v>#N/A</v>
          </cell>
          <cell r="BI179" t="str">
            <v>N/A</v>
          </cell>
          <cell r="BJ179" t="str">
            <v>6mm x 6mm</v>
          </cell>
          <cell r="BK179" t="str">
            <v>-</v>
          </cell>
          <cell r="BL179" t="str">
            <v>-</v>
          </cell>
          <cell r="BM179" t="str">
            <v>-</v>
          </cell>
          <cell r="BN179" t="str">
            <v>-</v>
          </cell>
          <cell r="BO179"/>
          <cell r="BP179" t="str">
            <v>No</v>
          </cell>
          <cell r="BQ179" t="str">
            <v>Unknown</v>
          </cell>
          <cell r="BR179" t="str">
            <v>tbc</v>
          </cell>
          <cell r="BS179">
            <v>0</v>
          </cell>
          <cell r="BT179">
            <v>0</v>
          </cell>
          <cell r="BU179">
            <v>0</v>
          </cell>
          <cell r="BV179" t="e">
            <v>#N/A</v>
          </cell>
          <cell r="BW179">
            <v>0</v>
          </cell>
          <cell r="BX179">
            <v>0</v>
          </cell>
          <cell r="BY179" t="str">
            <v>No SOAF</v>
          </cell>
          <cell r="BZ179" t="str">
            <v>No SOAF</v>
          </cell>
          <cell r="CA179" t="e">
            <v>#N/A</v>
          </cell>
          <cell r="CB179"/>
          <cell r="CC179" t="str">
            <v>Non Priority &lt;10 spills</v>
          </cell>
          <cell r="CD179" t="str">
            <v>No - low prioity &lt;10 spills</v>
          </cell>
          <cell r="CE179" t="str">
            <v>Yes</v>
          </cell>
          <cell r="CF179" t="str">
            <v>No</v>
          </cell>
          <cell r="CG179" t="str">
            <v>No</v>
          </cell>
          <cell r="CH179" t="str">
            <v>No</v>
          </cell>
          <cell r="CI179" t="str">
            <v>No</v>
          </cell>
          <cell r="CK179"/>
          <cell r="CL179" t="str">
            <v>Y</v>
          </cell>
          <cell r="CM179"/>
          <cell r="CN179"/>
          <cell r="CO179" t="str">
            <v>N (&lt;10 Spills)</v>
          </cell>
          <cell r="CP179"/>
          <cell r="CS179"/>
          <cell r="CT179" t="str">
            <v>not yet calculated</v>
          </cell>
          <cell r="CU179">
            <v>0</v>
          </cell>
          <cell r="CV179" t="e">
            <v>#VALUE!</v>
          </cell>
          <cell r="CW179">
            <v>0</v>
          </cell>
          <cell r="CX179"/>
          <cell r="CY179" t="str">
            <v>Using indicative WB Q95 derived for priority sites</v>
          </cell>
          <cell r="DA179">
            <v>1</v>
          </cell>
          <cell r="DB179">
            <v>0</v>
          </cell>
          <cell r="DC179">
            <v>1</v>
          </cell>
          <cell r="DD179" t="str">
            <v>Lumley Park Burn2</v>
          </cell>
          <cell r="DE179">
            <v>10000</v>
          </cell>
          <cell r="DF179"/>
        </row>
        <row r="180">
          <cell r="C180" t="str">
            <v>6NW800570</v>
          </cell>
          <cell r="D180" t="str">
            <v>NZ30376707</v>
          </cell>
          <cell r="E180" t="str">
            <v>No</v>
          </cell>
          <cell r="F180">
            <v>430597.99890046002</v>
          </cell>
          <cell r="G180">
            <v>537810.00274331996</v>
          </cell>
          <cell r="H180" t="str">
            <v>07-D31</v>
          </cell>
          <cell r="I180" t="str">
            <v>Bowburn</v>
          </cell>
          <cell r="J180">
            <v>664</v>
          </cell>
          <cell r="K180" t="str">
            <v>BOWBURN STW</v>
          </cell>
          <cell r="L180" t="str">
            <v>NUMERICAL</v>
          </cell>
          <cell r="M180">
            <v>2430</v>
          </cell>
          <cell r="N180">
            <v>95</v>
          </cell>
          <cell r="O180">
            <v>2070</v>
          </cell>
          <cell r="P180" t="str">
            <v>07-D31_07-D31_DC_01</v>
          </cell>
          <cell r="Q180" t="str">
            <v>243/0980</v>
          </cell>
          <cell r="R180" t="str">
            <v>243/0980</v>
          </cell>
          <cell r="S180" t="str">
            <v>243/0980-01</v>
          </cell>
          <cell r="T180" t="str">
            <v>Storm discharge at pumping station</v>
          </cell>
          <cell r="U180" t="str">
            <v>NZ3059837810</v>
          </cell>
          <cell r="V180" t="str">
            <v>GB103024077410</v>
          </cell>
          <cell r="W180"/>
          <cell r="X180" t="str">
            <v>No</v>
          </cell>
          <cell r="Y180" t="str">
            <v>No</v>
          </cell>
          <cell r="Z180" t="str">
            <v>No</v>
          </cell>
          <cell r="AA180" t="str">
            <v>No</v>
          </cell>
          <cell r="AB180" t="str">
            <v>Croxdale Beck from Source to Wear</v>
          </cell>
          <cell r="AC180" t="str">
            <v>BOWBURN BECK</v>
          </cell>
          <cell r="AD180" t="str">
            <v>Inland</v>
          </cell>
          <cell r="AE180"/>
          <cell r="AF180"/>
          <cell r="AG180" t="str">
            <v>No</v>
          </cell>
          <cell r="AH180" t="str">
            <v>No</v>
          </cell>
          <cell r="AI180" t="str">
            <v>No</v>
          </cell>
          <cell r="AJ180"/>
          <cell r="AK180"/>
          <cell r="AL180"/>
          <cell r="AM180" t="str">
            <v>No</v>
          </cell>
          <cell r="AO180" t="str">
            <v>No</v>
          </cell>
          <cell r="AS180" t="str">
            <v>No</v>
          </cell>
          <cell r="AT180" t="str">
            <v>No</v>
          </cell>
          <cell r="AU180"/>
          <cell r="AV180" t="str">
            <v>No</v>
          </cell>
          <cell r="AW180" t="str">
            <v xml:space="preserve">No </v>
          </cell>
          <cell r="AY180" t="str">
            <v xml:space="preserve">No </v>
          </cell>
          <cell r="AZ180"/>
          <cell r="BA180" t="str">
            <v>No</v>
          </cell>
          <cell r="BB180" t="str">
            <v>No</v>
          </cell>
          <cell r="BC180" t="str">
            <v>No</v>
          </cell>
          <cell r="BD180" t="str">
            <v>Yes - EDM and Model</v>
          </cell>
          <cell r="BE180">
            <v>29</v>
          </cell>
          <cell r="BF180">
            <v>29</v>
          </cell>
          <cell r="BG180">
            <v>29</v>
          </cell>
          <cell r="BH180" t="str">
            <v>Yes</v>
          </cell>
          <cell r="BI180" t="str">
            <v>N/A</v>
          </cell>
          <cell r="BJ180">
            <v>6</v>
          </cell>
          <cell r="BK180" t="str">
            <v>No</v>
          </cell>
          <cell r="BL180" t="str">
            <v>-</v>
          </cell>
          <cell r="BM180" t="str">
            <v>-</v>
          </cell>
          <cell r="BN180" t="str">
            <v>Unscreened</v>
          </cell>
          <cell r="BO180"/>
          <cell r="BP180" t="str">
            <v>No</v>
          </cell>
          <cell r="BQ180">
            <v>375</v>
          </cell>
          <cell r="BR180">
            <v>87.4</v>
          </cell>
          <cell r="BS180">
            <v>0</v>
          </cell>
          <cell r="BT180">
            <v>0</v>
          </cell>
          <cell r="BU180">
            <v>0</v>
          </cell>
          <cell r="BV180">
            <v>1048</v>
          </cell>
          <cell r="BW180">
            <v>31</v>
          </cell>
          <cell r="BX180">
            <v>54</v>
          </cell>
          <cell r="BY180" t="str">
            <v>No SOAF</v>
          </cell>
          <cell r="BZ180" t="str">
            <v>No SOAF</v>
          </cell>
          <cell r="CA180">
            <v>34.148800000000001</v>
          </cell>
          <cell r="CB180"/>
          <cell r="CC180" t="str">
            <v>Non priority &gt; 10 spills</v>
          </cell>
          <cell r="CD180" t="str">
            <v>Unlikely - non priority</v>
          </cell>
          <cell r="CE180" t="str">
            <v>No</v>
          </cell>
          <cell r="CF180" t="str">
            <v>No</v>
          </cell>
          <cell r="CG180" t="str">
            <v>No</v>
          </cell>
          <cell r="CH180" t="str">
            <v>No</v>
          </cell>
          <cell r="CI180" t="str">
            <v>No</v>
          </cell>
          <cell r="CK180"/>
          <cell r="CL180" t="str">
            <v>Y</v>
          </cell>
          <cell r="CM180"/>
          <cell r="CN180"/>
          <cell r="CO180" t="str">
            <v>Y</v>
          </cell>
          <cell r="CP180"/>
          <cell r="CS180">
            <v>2.73</v>
          </cell>
          <cell r="CT180" t="str">
            <v>not yet calculated</v>
          </cell>
          <cell r="CU180">
            <v>0</v>
          </cell>
          <cell r="CV180" t="e">
            <v>#VALUE!</v>
          </cell>
          <cell r="CW180">
            <v>0</v>
          </cell>
          <cell r="CX180"/>
          <cell r="CY180" t="str">
            <v>Using indicative WB Q95 derived for priority sites</v>
          </cell>
          <cell r="DA180">
            <v>2</v>
          </cell>
          <cell r="DB180">
            <v>0</v>
          </cell>
          <cell r="DC180">
            <v>2</v>
          </cell>
          <cell r="DD180" t="str">
            <v>Bowburn Beck</v>
          </cell>
          <cell r="DE180">
            <v>12000</v>
          </cell>
          <cell r="DF180"/>
        </row>
        <row r="181">
          <cell r="C181" t="str">
            <v>6NW800171</v>
          </cell>
          <cell r="D181" t="str">
            <v>NZ30371001</v>
          </cell>
          <cell r="E181" t="str">
            <v>No</v>
          </cell>
          <cell r="F181">
            <v>430098.00190516998</v>
          </cell>
          <cell r="G181">
            <v>536992.99660890002</v>
          </cell>
          <cell r="H181" t="str">
            <v>07-D31</v>
          </cell>
          <cell r="I181" t="str">
            <v>Bowburn</v>
          </cell>
          <cell r="J181">
            <v>664</v>
          </cell>
          <cell r="K181" t="str">
            <v>BOWBURN STW</v>
          </cell>
          <cell r="L181" t="str">
            <v>NUMERICAL</v>
          </cell>
          <cell r="M181">
            <v>2430</v>
          </cell>
          <cell r="N181">
            <v>95</v>
          </cell>
          <cell r="O181">
            <v>2070</v>
          </cell>
          <cell r="P181" t="str">
            <v>07-D31_07-D31_DC_06</v>
          </cell>
          <cell r="Q181" t="str">
            <v>243/0970</v>
          </cell>
          <cell r="R181" t="str">
            <v>243/0970</v>
          </cell>
          <cell r="S181" t="str">
            <v>A5</v>
          </cell>
          <cell r="T181" t="str">
            <v>Inlet SO at WwTW</v>
          </cell>
          <cell r="U181" t="str">
            <v>NZ3009836993</v>
          </cell>
          <cell r="V181" t="str">
            <v>GB103024077410</v>
          </cell>
          <cell r="W181"/>
          <cell r="X181" t="str">
            <v>No</v>
          </cell>
          <cell r="Y181" t="str">
            <v>No</v>
          </cell>
          <cell r="Z181" t="str">
            <v>No</v>
          </cell>
          <cell r="AA181" t="str">
            <v>No</v>
          </cell>
          <cell r="AB181" t="str">
            <v>Croxdale Beck from Source to Wear</v>
          </cell>
          <cell r="AC181" t="str">
            <v>BOWBURN BECK</v>
          </cell>
          <cell r="AD181" t="str">
            <v>Inland</v>
          </cell>
          <cell r="AE181"/>
          <cell r="AF181"/>
          <cell r="AG181" t="str">
            <v>No</v>
          </cell>
          <cell r="AH181" t="str">
            <v>No</v>
          </cell>
          <cell r="AI181" t="str">
            <v>No</v>
          </cell>
          <cell r="AJ181"/>
          <cell r="AK181"/>
          <cell r="AL181"/>
          <cell r="AM181" t="str">
            <v>No</v>
          </cell>
          <cell r="AO181" t="str">
            <v>No</v>
          </cell>
          <cell r="AS181" t="str">
            <v>No</v>
          </cell>
          <cell r="AT181" t="str">
            <v>No</v>
          </cell>
          <cell r="AU181"/>
          <cell r="AV181" t="str">
            <v>No</v>
          </cell>
          <cell r="AW181" t="str">
            <v xml:space="preserve">No </v>
          </cell>
          <cell r="AY181" t="str">
            <v xml:space="preserve">No </v>
          </cell>
          <cell r="BA181" t="str">
            <v>No</v>
          </cell>
          <cell r="BB181" t="str">
            <v>No</v>
          </cell>
          <cell r="BC181" t="str">
            <v>No</v>
          </cell>
          <cell r="BD181" t="str">
            <v>Yes - EDM only</v>
          </cell>
          <cell r="BE181">
            <v>28.5</v>
          </cell>
          <cell r="BF181">
            <v>2</v>
          </cell>
          <cell r="BG181">
            <v>2</v>
          </cell>
          <cell r="BH181" t="str">
            <v>Yes</v>
          </cell>
          <cell r="BI181" t="str">
            <v>N/A</v>
          </cell>
          <cell r="BJ181" t="str">
            <v>6mm x 6mm</v>
          </cell>
          <cell r="BK181" t="str">
            <v>-</v>
          </cell>
          <cell r="BL181" t="str">
            <v>-</v>
          </cell>
          <cell r="BM181" t="str">
            <v>-</v>
          </cell>
          <cell r="BN181" t="str">
            <v>-</v>
          </cell>
          <cell r="BO181"/>
          <cell r="BP181" t="str">
            <v>No</v>
          </cell>
          <cell r="BQ181" t="str">
            <v>Unknown</v>
          </cell>
          <cell r="BR181" t="str">
            <v>Unknown</v>
          </cell>
          <cell r="BS181">
            <v>0</v>
          </cell>
          <cell r="BT181">
            <v>0</v>
          </cell>
          <cell r="BU181">
            <v>0</v>
          </cell>
          <cell r="BV181">
            <v>769</v>
          </cell>
          <cell r="BW181">
            <v>0</v>
          </cell>
          <cell r="BX181">
            <v>29</v>
          </cell>
          <cell r="BY181" t="str">
            <v>No SOAF</v>
          </cell>
          <cell r="BZ181" t="str">
            <v>No SOAF</v>
          </cell>
          <cell r="CA181">
            <v>0</v>
          </cell>
          <cell r="CB181"/>
          <cell r="CC181" t="str">
            <v>Non priority &gt; 10 spills</v>
          </cell>
          <cell r="CD181" t="str">
            <v>Unlikely - non priority</v>
          </cell>
          <cell r="CE181" t="str">
            <v>No</v>
          </cell>
          <cell r="CF181" t="str">
            <v>No</v>
          </cell>
          <cell r="CG181" t="str">
            <v>No</v>
          </cell>
          <cell r="CH181" t="str">
            <v>No</v>
          </cell>
          <cell r="CI181" t="str">
            <v>No</v>
          </cell>
          <cell r="CK181"/>
          <cell r="CL181" t="str">
            <v>Y</v>
          </cell>
          <cell r="CM181"/>
          <cell r="CN181"/>
          <cell r="CO181" t="str">
            <v>Y</v>
          </cell>
          <cell r="CP181"/>
          <cell r="CS181">
            <v>23.958333333333332</v>
          </cell>
          <cell r="CT181" t="str">
            <v>not yet calculated</v>
          </cell>
          <cell r="CU181">
            <v>0</v>
          </cell>
          <cell r="CV181" t="e">
            <v>#VALUE!</v>
          </cell>
          <cell r="CW181">
            <v>0</v>
          </cell>
          <cell r="CX181"/>
          <cell r="CY181" t="str">
            <v>Using indicative WB Q95 derived for priority sites</v>
          </cell>
          <cell r="DA181">
            <v>2</v>
          </cell>
          <cell r="DB181">
            <v>0</v>
          </cell>
          <cell r="DC181">
            <v>2</v>
          </cell>
          <cell r="DD181" t="str">
            <v>Bowburn Beck</v>
          </cell>
          <cell r="DE181">
            <v>12000</v>
          </cell>
          <cell r="DF181"/>
        </row>
        <row r="182">
          <cell r="C182" t="str">
            <v>6NW800775</v>
          </cell>
          <cell r="D182" t="str">
            <v>NZ30371001</v>
          </cell>
          <cell r="E182" t="str">
            <v>No - different asset</v>
          </cell>
          <cell r="F182">
            <v>430098.00190516998</v>
          </cell>
          <cell r="G182">
            <v>536992.99660890002</v>
          </cell>
          <cell r="H182" t="str">
            <v>07-D31</v>
          </cell>
          <cell r="I182" t="str">
            <v>Bowburn</v>
          </cell>
          <cell r="J182">
            <v>664</v>
          </cell>
          <cell r="K182" t="str">
            <v>BOWBURN STW</v>
          </cell>
          <cell r="L182" t="str">
            <v>NUMERICAL</v>
          </cell>
          <cell r="M182">
            <v>2430</v>
          </cell>
          <cell r="N182">
            <v>95</v>
          </cell>
          <cell r="O182">
            <v>2070</v>
          </cell>
          <cell r="P182" t="str">
            <v>07-D31_07-D31_DC_06</v>
          </cell>
          <cell r="Q182" t="str">
            <v>243/0970</v>
          </cell>
          <cell r="R182" t="str">
            <v>243/0970</v>
          </cell>
          <cell r="S182" t="str">
            <v>A2</v>
          </cell>
          <cell r="T182" t="str">
            <v>Storm tank at WwTW</v>
          </cell>
          <cell r="U182" t="str">
            <v>NZ3009836993</v>
          </cell>
          <cell r="V182" t="str">
            <v>GB103024077410</v>
          </cell>
          <cell r="W182"/>
          <cell r="X182" t="str">
            <v>No</v>
          </cell>
          <cell r="Y182" t="str">
            <v>No</v>
          </cell>
          <cell r="Z182" t="str">
            <v>No</v>
          </cell>
          <cell r="AA182" t="str">
            <v>No</v>
          </cell>
          <cell r="AB182" t="str">
            <v>Croxdale Beck from Source to Wear</v>
          </cell>
          <cell r="AC182" t="str">
            <v>BOWBURN BECK</v>
          </cell>
          <cell r="AD182" t="str">
            <v>Inland</v>
          </cell>
          <cell r="AE182"/>
          <cell r="AF182"/>
          <cell r="AG182" t="str">
            <v>No</v>
          </cell>
          <cell r="AH182" t="str">
            <v>No</v>
          </cell>
          <cell r="AI182" t="str">
            <v>No</v>
          </cell>
          <cell r="AJ182"/>
          <cell r="AK182"/>
          <cell r="AL182"/>
          <cell r="AM182" t="str">
            <v>No</v>
          </cell>
          <cell r="AO182" t="str">
            <v>No</v>
          </cell>
          <cell r="AS182" t="str">
            <v>No</v>
          </cell>
          <cell r="AT182" t="str">
            <v>No</v>
          </cell>
          <cell r="AU182"/>
          <cell r="AV182" t="str">
            <v>No</v>
          </cell>
          <cell r="AW182" t="str">
            <v xml:space="preserve">No </v>
          </cell>
          <cell r="AY182" t="str">
            <v xml:space="preserve">No </v>
          </cell>
          <cell r="BA182" t="str">
            <v>No</v>
          </cell>
          <cell r="BB182" t="str">
            <v>No</v>
          </cell>
          <cell r="BC182" t="str">
            <v>No</v>
          </cell>
          <cell r="BD182" t="str">
            <v>No</v>
          </cell>
          <cell r="BE182">
            <v>0</v>
          </cell>
          <cell r="BF182">
            <v>2</v>
          </cell>
          <cell r="BG182">
            <v>2</v>
          </cell>
          <cell r="BH182" t="str">
            <v>Yes</v>
          </cell>
          <cell r="BI182" t="str">
            <v>N/A</v>
          </cell>
          <cell r="BJ182" t="str">
            <v>6mm x 6mm</v>
          </cell>
          <cell r="BK182" t="str">
            <v>-</v>
          </cell>
          <cell r="BL182" t="str">
            <v>-</v>
          </cell>
          <cell r="BM182" t="str">
            <v>-</v>
          </cell>
          <cell r="BN182" t="str">
            <v>-</v>
          </cell>
          <cell r="BO182"/>
          <cell r="BP182" t="str">
            <v>No</v>
          </cell>
          <cell r="BQ182" t="str">
            <v>Unknown</v>
          </cell>
          <cell r="BR182" t="str">
            <v>Unknown</v>
          </cell>
          <cell r="BS182">
            <v>0</v>
          </cell>
          <cell r="BT182">
            <v>0</v>
          </cell>
          <cell r="BU182">
            <v>0</v>
          </cell>
          <cell r="BV182">
            <v>769</v>
          </cell>
          <cell r="BW182">
            <v>0</v>
          </cell>
          <cell r="BX182">
            <v>29</v>
          </cell>
          <cell r="BY182" t="str">
            <v>No SOAF</v>
          </cell>
          <cell r="BZ182" t="str">
            <v>No SOAF</v>
          </cell>
          <cell r="CA182">
            <v>0</v>
          </cell>
          <cell r="CB182"/>
          <cell r="CC182" t="str">
            <v>Non Priority &lt;10 spills</v>
          </cell>
          <cell r="CD182" t="str">
            <v>No - low prioity &lt;10 spills</v>
          </cell>
          <cell r="CE182" t="str">
            <v>No</v>
          </cell>
          <cell r="CF182" t="str">
            <v>No</v>
          </cell>
          <cell r="CG182" t="str">
            <v>No</v>
          </cell>
          <cell r="CH182" t="str">
            <v>No</v>
          </cell>
          <cell r="CI182" t="str">
            <v>No</v>
          </cell>
          <cell r="CK182"/>
          <cell r="CL182" t="str">
            <v>Y</v>
          </cell>
          <cell r="CM182"/>
          <cell r="CN182"/>
          <cell r="CO182" t="str">
            <v>N (&lt;10 Spills)</v>
          </cell>
          <cell r="CP182"/>
          <cell r="CS182">
            <v>23.958333333333332</v>
          </cell>
          <cell r="CT182" t="str">
            <v>not yet calculated</v>
          </cell>
          <cell r="CU182">
            <v>0</v>
          </cell>
          <cell r="CV182" t="e">
            <v>#VALUE!</v>
          </cell>
          <cell r="CW182">
            <v>0</v>
          </cell>
          <cell r="CX182"/>
          <cell r="CY182" t="str">
            <v>Using indicative WB Q95 derived for priority sites</v>
          </cell>
          <cell r="DA182">
            <v>2</v>
          </cell>
          <cell r="DB182">
            <v>0</v>
          </cell>
          <cell r="DC182">
            <v>2</v>
          </cell>
          <cell r="DD182" t="str">
            <v>Bowburn Beck</v>
          </cell>
          <cell r="DE182">
            <v>12000</v>
          </cell>
          <cell r="DF182"/>
        </row>
        <row r="183">
          <cell r="C183" t="str">
            <v>6NW800710</v>
          </cell>
          <cell r="D183" t="str">
            <v>NY99137201</v>
          </cell>
          <cell r="E183" t="str">
            <v>No</v>
          </cell>
          <cell r="F183">
            <v>399779.99703463999</v>
          </cell>
          <cell r="G183">
            <v>513150.00159523002</v>
          </cell>
          <cell r="H183" t="str">
            <v>09-D23</v>
          </cell>
          <cell r="I183" t="str">
            <v>Bowes</v>
          </cell>
          <cell r="J183">
            <v>27</v>
          </cell>
          <cell r="K183" t="str">
            <v xml:space="preserve">BOWES STW </v>
          </cell>
          <cell r="L183" t="str">
            <v>NUMERICAL</v>
          </cell>
          <cell r="M183">
            <v>77.8</v>
          </cell>
          <cell r="N183">
            <v>2.1</v>
          </cell>
          <cell r="O183">
            <v>19</v>
          </cell>
          <cell r="P183" t="str">
            <v>09-D23_09-D23_DC_01</v>
          </cell>
          <cell r="Q183" t="str">
            <v>25/02/1105</v>
          </cell>
          <cell r="R183" t="str">
            <v>25/02/1105</v>
          </cell>
          <cell r="S183" t="str">
            <v>25/02/1105-02</v>
          </cell>
          <cell r="T183" t="str">
            <v>Storm tank at WwTW</v>
          </cell>
          <cell r="U183" t="str">
            <v>NY9978013150</v>
          </cell>
          <cell r="V183" t="str">
            <v>GB103025072140</v>
          </cell>
          <cell r="W183"/>
          <cell r="X183" t="str">
            <v>No</v>
          </cell>
          <cell r="Y183" t="str">
            <v>No</v>
          </cell>
          <cell r="Z183" t="str">
            <v>No</v>
          </cell>
          <cell r="AA183" t="str">
            <v>No</v>
          </cell>
          <cell r="AB183" t="str">
            <v>Greta from Sleightholme Beck to Eller Beck</v>
          </cell>
          <cell r="AC183" t="str">
            <v>RIVER GRETA</v>
          </cell>
          <cell r="AD183" t="str">
            <v>Inland</v>
          </cell>
          <cell r="AE183"/>
          <cell r="AF183"/>
          <cell r="AG183" t="str">
            <v>No</v>
          </cell>
          <cell r="AH183" t="str">
            <v>No</v>
          </cell>
          <cell r="AI183" t="str">
            <v>No</v>
          </cell>
          <cell r="AJ183"/>
          <cell r="AK183"/>
          <cell r="AL183"/>
          <cell r="AM183" t="str">
            <v>No</v>
          </cell>
          <cell r="AO183" t="str">
            <v>No</v>
          </cell>
          <cell r="AS183" t="str">
            <v>No</v>
          </cell>
          <cell r="AT183" t="str">
            <v>No</v>
          </cell>
          <cell r="AU183"/>
          <cell r="AV183" t="str">
            <v>No</v>
          </cell>
          <cell r="AW183" t="str">
            <v xml:space="preserve">No </v>
          </cell>
          <cell r="AY183" t="str">
            <v xml:space="preserve">No </v>
          </cell>
          <cell r="BA183" t="str">
            <v>No</v>
          </cell>
          <cell r="BB183" t="str">
            <v>No</v>
          </cell>
          <cell r="BC183" t="str">
            <v>No</v>
          </cell>
          <cell r="BD183" t="str">
            <v>Yes - EDM and Model</v>
          </cell>
          <cell r="BE183">
            <v>70</v>
          </cell>
          <cell r="BF183">
            <v>108</v>
          </cell>
          <cell r="BG183">
            <v>108</v>
          </cell>
          <cell r="BH183" t="str">
            <v>Yes</v>
          </cell>
          <cell r="BI183" t="str">
            <v>N/A</v>
          </cell>
          <cell r="BJ183" t="str">
            <v>6mm in one direction</v>
          </cell>
          <cell r="BK183" t="str">
            <v>-</v>
          </cell>
          <cell r="BL183" t="str">
            <v>-</v>
          </cell>
          <cell r="BM183" t="str">
            <v>-</v>
          </cell>
          <cell r="BN183" t="str">
            <v>-</v>
          </cell>
          <cell r="BO183"/>
          <cell r="BP183" t="str">
            <v>No</v>
          </cell>
          <cell r="BQ183" t="str">
            <v>Unknown</v>
          </cell>
          <cell r="BR183" t="str">
            <v>Unknown</v>
          </cell>
          <cell r="BS183">
            <v>0</v>
          </cell>
          <cell r="BT183">
            <v>0</v>
          </cell>
          <cell r="BU183">
            <v>0</v>
          </cell>
          <cell r="BV183">
            <v>15079</v>
          </cell>
          <cell r="BW183">
            <v>293</v>
          </cell>
          <cell r="BX183">
            <v>436</v>
          </cell>
          <cell r="BY183" t="str">
            <v>No SOAF</v>
          </cell>
          <cell r="BZ183" t="str">
            <v>No SOAF</v>
          </cell>
          <cell r="CA183">
            <v>294.12</v>
          </cell>
          <cell r="CB183"/>
          <cell r="CC183" t="str">
            <v>Non priority &gt; 10 spills</v>
          </cell>
          <cell r="CD183" t="str">
            <v>Unlikely - non priority</v>
          </cell>
          <cell r="CE183" t="str">
            <v>No</v>
          </cell>
          <cell r="CF183" t="str">
            <v>No</v>
          </cell>
          <cell r="CG183" t="str">
            <v>No</v>
          </cell>
          <cell r="CH183" t="str">
            <v>No</v>
          </cell>
          <cell r="CI183" t="str">
            <v>No</v>
          </cell>
          <cell r="CK183"/>
          <cell r="CL183" t="str">
            <v>Y</v>
          </cell>
          <cell r="CM183"/>
          <cell r="CN183"/>
          <cell r="CO183" t="str">
            <v>Y</v>
          </cell>
          <cell r="CP183"/>
          <cell r="CS183">
            <v>0.21990740740740738</v>
          </cell>
          <cell r="CT183" t="str">
            <v>not yet calculated</v>
          </cell>
          <cell r="CU183">
            <v>0</v>
          </cell>
          <cell r="CV183" t="e">
            <v>#VALUE!</v>
          </cell>
          <cell r="CW183">
            <v>0</v>
          </cell>
          <cell r="CX183"/>
          <cell r="CY183" t="str">
            <v>Using indicative WB Q95 derived for priority sites</v>
          </cell>
          <cell r="DA183">
            <v>1</v>
          </cell>
          <cell r="DB183">
            <v>0</v>
          </cell>
          <cell r="DC183" t="str">
            <v>High Dilution (VI)</v>
          </cell>
          <cell r="DD183">
            <v>0</v>
          </cell>
          <cell r="DE183">
            <v>100</v>
          </cell>
          <cell r="DF183"/>
        </row>
        <row r="184">
          <cell r="C184" t="str">
            <v>6NW800418</v>
          </cell>
          <cell r="D184" t="str">
            <v>NZ44164903</v>
          </cell>
          <cell r="E184" t="str">
            <v>No</v>
          </cell>
          <cell r="F184">
            <v>444677.99904714001</v>
          </cell>
          <cell r="G184">
            <v>516862.99876083998</v>
          </cell>
          <cell r="H184" t="str">
            <v>11-D57</v>
          </cell>
          <cell r="I184" t="str">
            <v>Eaglescliffe</v>
          </cell>
          <cell r="J184">
            <v>1390</v>
          </cell>
          <cell r="K184" t="str">
            <v>BRAN SANDS ETW</v>
          </cell>
          <cell r="L184" t="str">
            <v>NUMERICAL</v>
          </cell>
          <cell r="M184">
            <v>171140</v>
          </cell>
          <cell r="N184">
            <v>3472</v>
          </cell>
          <cell r="O184">
            <v>88716</v>
          </cell>
          <cell r="P184" t="str">
            <v>11-D57_Bran Sands STW_DC_28</v>
          </cell>
          <cell r="Q184" t="str">
            <v>254/1266</v>
          </cell>
          <cell r="R184" t="str">
            <v>254/1266</v>
          </cell>
          <cell r="S184"/>
          <cell r="T184" t="str">
            <v>SO on sewer network</v>
          </cell>
          <cell r="U184" t="str">
            <v>NZ4467816863</v>
          </cell>
          <cell r="V184" t="str">
            <v>GB103025072595</v>
          </cell>
          <cell r="W184"/>
          <cell r="X184" t="str">
            <v>No</v>
          </cell>
          <cell r="Y184" t="str">
            <v>No</v>
          </cell>
          <cell r="Z184" t="str">
            <v>No</v>
          </cell>
          <cell r="AA184" t="str">
            <v>No</v>
          </cell>
          <cell r="AB184" t="str">
            <v>Tees from Skerne to Tidal Limit</v>
          </cell>
          <cell r="AC184" t="str">
            <v>RIVER TEES ESTUARY (SALINE)</v>
          </cell>
          <cell r="AD184" t="str">
            <v>Inland</v>
          </cell>
          <cell r="AE184"/>
          <cell r="AF184"/>
          <cell r="AG184" t="str">
            <v>No</v>
          </cell>
          <cell r="AH184" t="str">
            <v>No</v>
          </cell>
          <cell r="AI184" t="str">
            <v>No</v>
          </cell>
          <cell r="AJ184"/>
          <cell r="AK184"/>
          <cell r="AL184"/>
          <cell r="AM184" t="str">
            <v>No</v>
          </cell>
          <cell r="AO184" t="str">
            <v>No</v>
          </cell>
          <cell r="AS184" t="str">
            <v>No</v>
          </cell>
          <cell r="AT184" t="str">
            <v>Yes</v>
          </cell>
          <cell r="AU184" t="str">
            <v>Skerne from Tees to Tidal Limit</v>
          </cell>
          <cell r="AV184" t="str">
            <v>No</v>
          </cell>
          <cell r="AW184" t="str">
            <v xml:space="preserve">No </v>
          </cell>
          <cell r="AY184" t="str">
            <v xml:space="preserve">No </v>
          </cell>
          <cell r="BA184" t="str">
            <v>No</v>
          </cell>
          <cell r="BB184" t="str">
            <v>No</v>
          </cell>
          <cell r="BC184" t="str">
            <v>No</v>
          </cell>
          <cell r="BD184" t="str">
            <v>No</v>
          </cell>
          <cell r="BE184">
            <v>2</v>
          </cell>
          <cell r="BF184">
            <v>8</v>
          </cell>
          <cell r="BG184">
            <v>8</v>
          </cell>
          <cell r="BH184" t="str">
            <v>Yes</v>
          </cell>
          <cell r="BI184" t="str">
            <v>N/A</v>
          </cell>
          <cell r="BJ184" t="str">
            <v>6mm</v>
          </cell>
          <cell r="BK184" t="str">
            <v>Yes</v>
          </cell>
          <cell r="BL184">
            <v>1250</v>
          </cell>
          <cell r="BM184">
            <v>1500</v>
          </cell>
          <cell r="BN184" t="str">
            <v>Mechanical</v>
          </cell>
          <cell r="BO184"/>
          <cell r="BP184" t="str">
            <v>No</v>
          </cell>
          <cell r="BQ184">
            <v>1200</v>
          </cell>
          <cell r="BR184">
            <v>353.4</v>
          </cell>
          <cell r="BS184">
            <v>1</v>
          </cell>
          <cell r="BT184">
            <v>0</v>
          </cell>
          <cell r="BU184">
            <v>0</v>
          </cell>
          <cell r="BV184">
            <v>714</v>
          </cell>
          <cell r="BW184">
            <v>5</v>
          </cell>
          <cell r="BX184">
            <v>65</v>
          </cell>
          <cell r="BY184" t="str">
            <v>No SOAF</v>
          </cell>
          <cell r="BZ184" t="str">
            <v>No SOAF</v>
          </cell>
          <cell r="CA184">
            <v>12.34</v>
          </cell>
          <cell r="CB184"/>
          <cell r="CC184" t="str">
            <v>Priority &lt;10 Spills</v>
          </cell>
          <cell r="CD184" t="str">
            <v>Unlikely - &lt;10 spills</v>
          </cell>
          <cell r="CE184" t="str">
            <v>Yes</v>
          </cell>
          <cell r="CF184" t="str">
            <v>Yes</v>
          </cell>
          <cell r="CG184" t="str">
            <v>Yes</v>
          </cell>
          <cell r="CH184" t="str">
            <v>No</v>
          </cell>
          <cell r="CI184" t="str">
            <v>No</v>
          </cell>
          <cell r="CK184"/>
          <cell r="CL184" t="str">
            <v>Y</v>
          </cell>
          <cell r="CM184"/>
          <cell r="CN184"/>
          <cell r="CO184" t="str">
            <v>N (&lt;10 Spills)</v>
          </cell>
          <cell r="CP184"/>
          <cell r="CS184">
            <v>2.94</v>
          </cell>
          <cell r="CT184"/>
          <cell r="CU184">
            <v>2.9689999999999999</v>
          </cell>
          <cell r="CV184">
            <v>1009.8639455782313</v>
          </cell>
          <cell r="CW184">
            <v>1009.8639455782313</v>
          </cell>
          <cell r="CX184" t="str">
            <v>not available</v>
          </cell>
          <cell r="CY184" t="str">
            <v>Urban areas at bottom of catchment - boundary polygon at bottom end</v>
          </cell>
          <cell r="CZ184" t="str">
            <v>Q95 is an indicative value for all priority CSOs in the waterbody</v>
          </cell>
          <cell r="DA184">
            <v>1</v>
          </cell>
          <cell r="DB184" t="str">
            <v>Yes</v>
          </cell>
          <cell r="DC184" t="str">
            <v>Dilution assessment</v>
          </cell>
          <cell r="DD184" t="str">
            <v>Tees10 + tribs</v>
          </cell>
          <cell r="DE184">
            <v>100</v>
          </cell>
          <cell r="DF184"/>
        </row>
        <row r="185">
          <cell r="C185" t="str">
            <v>6NW800174</v>
          </cell>
          <cell r="D185" t="str">
            <v>NZ31288304</v>
          </cell>
          <cell r="E185" t="str">
            <v>No</v>
          </cell>
          <cell r="F185">
            <v>431949.99928463</v>
          </cell>
          <cell r="G185">
            <v>528490.0005662</v>
          </cell>
          <cell r="H185" t="str">
            <v>10-D30</v>
          </cell>
          <cell r="I185" t="str">
            <v>Bradbury</v>
          </cell>
          <cell r="J185">
            <v>10</v>
          </cell>
          <cell r="K185" t="str">
            <v>BRADBURY STW</v>
          </cell>
          <cell r="L185" t="str">
            <v>DESCRIPTIVE</v>
          </cell>
          <cell r="M185">
            <v>28</v>
          </cell>
          <cell r="N185">
            <v>1.7</v>
          </cell>
          <cell r="O185" t="str">
            <v>N/A</v>
          </cell>
          <cell r="P185" t="str">
            <v>No Draft DWMP</v>
          </cell>
          <cell r="Q185" t="str">
            <v>253/1277</v>
          </cell>
          <cell r="R185" t="str">
            <v>253/1277</v>
          </cell>
          <cell r="S185" t="str">
            <v>A2</v>
          </cell>
          <cell r="T185" t="str">
            <v>Inlet SO at WwTW</v>
          </cell>
          <cell r="U185" t="str">
            <v>NZ3195028490</v>
          </cell>
          <cell r="V185" t="str">
            <v>GB103025072430</v>
          </cell>
          <cell r="W185"/>
          <cell r="X185" t="str">
            <v>No</v>
          </cell>
          <cell r="Y185" t="str">
            <v>No</v>
          </cell>
          <cell r="Z185" t="str">
            <v>No</v>
          </cell>
          <cell r="AA185" t="str">
            <v>No</v>
          </cell>
          <cell r="AB185" t="str">
            <v>Skerne from Carrs to Woodham Burn</v>
          </cell>
          <cell r="AC185" t="str">
            <v>RIVER SKERNE</v>
          </cell>
          <cell r="AD185" t="str">
            <v>Inland</v>
          </cell>
          <cell r="AE185"/>
          <cell r="AF185"/>
          <cell r="AG185" t="str">
            <v>Suspected</v>
          </cell>
          <cell r="AH185" t="str">
            <v>No</v>
          </cell>
          <cell r="AI185" t="str">
            <v>No</v>
          </cell>
          <cell r="AJ185"/>
          <cell r="AK185"/>
          <cell r="AL185"/>
          <cell r="AM185" t="str">
            <v>No</v>
          </cell>
          <cell r="AO185" t="str">
            <v>No</v>
          </cell>
          <cell r="AS185" t="str">
            <v>No</v>
          </cell>
          <cell r="AT185" t="str">
            <v>No</v>
          </cell>
          <cell r="AU185"/>
          <cell r="AV185" t="str">
            <v>No</v>
          </cell>
          <cell r="AW185" t="str">
            <v xml:space="preserve">No </v>
          </cell>
          <cell r="AY185" t="str">
            <v xml:space="preserve">No </v>
          </cell>
          <cell r="BA185" t="str">
            <v>No</v>
          </cell>
          <cell r="BB185" t="str">
            <v>No</v>
          </cell>
          <cell r="BC185" t="str">
            <v>No</v>
          </cell>
          <cell r="BD185" t="str">
            <v>Yes - EDM only</v>
          </cell>
          <cell r="BE185">
            <v>23</v>
          </cell>
          <cell r="BF185" t="str">
            <v>No Data</v>
          </cell>
          <cell r="BG185" t="e">
            <v>#N/A</v>
          </cell>
          <cell r="BH185" t="e">
            <v>#N/A</v>
          </cell>
          <cell r="BI185" t="str">
            <v>N/A</v>
          </cell>
          <cell r="BJ185" t="str">
            <v>6mm x 6mm</v>
          </cell>
          <cell r="BK185" t="str">
            <v>-</v>
          </cell>
          <cell r="BL185" t="str">
            <v>-</v>
          </cell>
          <cell r="BM185" t="str">
            <v>-</v>
          </cell>
          <cell r="BN185" t="str">
            <v>-</v>
          </cell>
          <cell r="BO185"/>
          <cell r="BP185" t="str">
            <v>No</v>
          </cell>
          <cell r="BQ185" t="str">
            <v>Unknown</v>
          </cell>
          <cell r="BR185" t="str">
            <v>No draft DWMP</v>
          </cell>
          <cell r="BS185">
            <v>0</v>
          </cell>
          <cell r="BT185">
            <v>0</v>
          </cell>
          <cell r="BU185">
            <v>0</v>
          </cell>
          <cell r="BV185" t="str">
            <v>No draft DWMP</v>
          </cell>
          <cell r="BW185" t="str">
            <v>No draft DWMP</v>
          </cell>
          <cell r="BX185" t="str">
            <v>No draft DWMP</v>
          </cell>
          <cell r="BY185" t="str">
            <v>No SOAF</v>
          </cell>
          <cell r="BZ185" t="str">
            <v>No SOAF</v>
          </cell>
          <cell r="CA185" t="e">
            <v>#N/A</v>
          </cell>
          <cell r="CB185"/>
          <cell r="CC185" t="str">
            <v>Non priority &gt; 10 spills</v>
          </cell>
          <cell r="CD185" t="str">
            <v>Unlikely - non priority</v>
          </cell>
          <cell r="CE185" t="str">
            <v>No</v>
          </cell>
          <cell r="CF185" t="str">
            <v>No</v>
          </cell>
          <cell r="CG185" t="str">
            <v>No</v>
          </cell>
          <cell r="CH185" t="str">
            <v>No</v>
          </cell>
          <cell r="CI185" t="str">
            <v>No</v>
          </cell>
          <cell r="CK185"/>
          <cell r="CL185" t="str">
            <v>Y</v>
          </cell>
          <cell r="CM185"/>
          <cell r="CN185"/>
          <cell r="CO185" t="str">
            <v>Y</v>
          </cell>
          <cell r="CP185"/>
          <cell r="CS185"/>
          <cell r="CT185" t="str">
            <v>not yet calculated</v>
          </cell>
          <cell r="CU185">
            <v>0</v>
          </cell>
          <cell r="CV185" t="e">
            <v>#VALUE!</v>
          </cell>
          <cell r="CW185">
            <v>0</v>
          </cell>
          <cell r="CX185"/>
          <cell r="CY185" t="str">
            <v>Using indicative WB Q95 derived for priority sites</v>
          </cell>
          <cell r="DA185">
            <v>1</v>
          </cell>
          <cell r="DB185">
            <v>0</v>
          </cell>
          <cell r="DC185" t="str">
            <v>High Dilution (VI)</v>
          </cell>
          <cell r="DD185">
            <v>0</v>
          </cell>
          <cell r="DE185">
            <v>100</v>
          </cell>
          <cell r="DF185"/>
        </row>
        <row r="186">
          <cell r="C186" t="str">
            <v>6NW801675</v>
          </cell>
          <cell r="D186" t="str">
            <v>NZ29201602</v>
          </cell>
          <cell r="E186" t="str">
            <v>No</v>
          </cell>
          <cell r="F186">
            <v>429196.00046577002</v>
          </cell>
          <cell r="G186">
            <v>520613.00533263001</v>
          </cell>
          <cell r="H186" t="str">
            <v>10-D22</v>
          </cell>
          <cell r="I186" t="str">
            <v>Newton Aycliffe</v>
          </cell>
          <cell r="J186">
            <v>3137</v>
          </cell>
          <cell r="K186" t="str">
            <v>AYCLIFFE STW</v>
          </cell>
          <cell r="L186" t="str">
            <v>NUMERICAL</v>
          </cell>
          <cell r="M186">
            <v>15851</v>
          </cell>
          <cell r="N186">
            <v>463</v>
          </cell>
          <cell r="O186">
            <v>9883</v>
          </cell>
          <cell r="P186" t="str">
            <v>10-D22_10-D22_DC_02</v>
          </cell>
          <cell r="Q186" t="str">
            <v>#TBC</v>
          </cell>
          <cell r="R186" t="str">
            <v>Permit Anomaly</v>
          </cell>
          <cell r="S186" t="str">
            <v>To be permitted for storm</v>
          </cell>
          <cell r="T186" t="str">
            <v>SO on sewer network</v>
          </cell>
          <cell r="U186" t="str">
            <v>NZ2919620613</v>
          </cell>
          <cell r="V186" t="str">
            <v>GB103025072290</v>
          </cell>
          <cell r="W186"/>
          <cell r="X186" t="str">
            <v>No</v>
          </cell>
          <cell r="Y186" t="str">
            <v>No</v>
          </cell>
          <cell r="Z186" t="str">
            <v>Yes</v>
          </cell>
          <cell r="AA186" t="str">
            <v>Yes</v>
          </cell>
          <cell r="AB186" t="str">
            <v>Dene Beck Catchment (trib of Skerne)</v>
          </cell>
          <cell r="AC186" t="str">
            <v>River Skerne</v>
          </cell>
          <cell r="AD186" t="str">
            <v>Inland</v>
          </cell>
          <cell r="AE186"/>
          <cell r="AF186"/>
          <cell r="AG186" t="str">
            <v>No</v>
          </cell>
          <cell r="AH186" t="str">
            <v>No</v>
          </cell>
          <cell r="AI186" t="str">
            <v>No</v>
          </cell>
          <cell r="AJ186"/>
          <cell r="AK186"/>
          <cell r="AL186"/>
          <cell r="AM186" t="str">
            <v>No</v>
          </cell>
          <cell r="AO186" t="str">
            <v>No</v>
          </cell>
          <cell r="AS186" t="str">
            <v>No</v>
          </cell>
          <cell r="AT186" t="str">
            <v>Yes</v>
          </cell>
          <cell r="AU186" t="str">
            <v>River Skerne (Tees catchment)</v>
          </cell>
          <cell r="AV186" t="str">
            <v>No</v>
          </cell>
          <cell r="AW186" t="str">
            <v xml:space="preserve">No </v>
          </cell>
          <cell r="AY186" t="str">
            <v xml:space="preserve">No </v>
          </cell>
          <cell r="AZ186"/>
          <cell r="BA186" t="str">
            <v>No</v>
          </cell>
          <cell r="BB186" t="str">
            <v>No</v>
          </cell>
          <cell r="BC186" t="str">
            <v>No</v>
          </cell>
          <cell r="BD186" t="str">
            <v>Yes - EDM only</v>
          </cell>
          <cell r="BE186">
            <v>15</v>
          </cell>
          <cell r="BF186">
            <v>1</v>
          </cell>
          <cell r="BG186">
            <v>1</v>
          </cell>
          <cell r="BH186" t="str">
            <v>Yes</v>
          </cell>
          <cell r="BI186" t="str">
            <v>N/A</v>
          </cell>
          <cell r="BJ186" t="str">
            <v>Unknown</v>
          </cell>
          <cell r="BK186" t="str">
            <v>No</v>
          </cell>
          <cell r="BL186" t="str">
            <v>-</v>
          </cell>
          <cell r="BM186" t="str">
            <v>-</v>
          </cell>
          <cell r="BN186" t="str">
            <v>Unscreened</v>
          </cell>
          <cell r="BO186"/>
          <cell r="BP186" t="str">
            <v>Yes</v>
          </cell>
          <cell r="BQ186">
            <v>150</v>
          </cell>
          <cell r="BR186">
            <v>17</v>
          </cell>
          <cell r="BS186">
            <v>1</v>
          </cell>
          <cell r="BT186">
            <v>0</v>
          </cell>
          <cell r="BU186">
            <v>0</v>
          </cell>
          <cell r="BV186">
            <v>26</v>
          </cell>
          <cell r="BW186">
            <v>0</v>
          </cell>
          <cell r="BX186">
            <v>0</v>
          </cell>
          <cell r="BY186" t="str">
            <v>No SOAF</v>
          </cell>
          <cell r="BZ186" t="str">
            <v>No SOAF</v>
          </cell>
          <cell r="CA186">
            <v>0</v>
          </cell>
          <cell r="CB186">
            <v>305</v>
          </cell>
          <cell r="CC186" t="str">
            <v>Priority Inland &gt;10 spills</v>
          </cell>
          <cell r="CD186" t="str">
            <v>TBC - zero storage from model</v>
          </cell>
          <cell r="CE186" t="str">
            <v>No</v>
          </cell>
          <cell r="CF186" t="str">
            <v>No</v>
          </cell>
          <cell r="CG186" t="str">
            <v>No</v>
          </cell>
          <cell r="CH186" t="str">
            <v>No</v>
          </cell>
          <cell r="CI186" t="str">
            <v>No</v>
          </cell>
          <cell r="CJ186"/>
          <cell r="CK186" t="str">
            <v>Y</v>
          </cell>
          <cell r="CL186" t="str">
            <v>Y</v>
          </cell>
          <cell r="CM186"/>
          <cell r="CN186"/>
          <cell r="CO186" t="str">
            <v>Y</v>
          </cell>
          <cell r="CP186" t="str">
            <v>Y</v>
          </cell>
          <cell r="CQ186" t="str">
            <v>Need to review/enhance model</v>
          </cell>
          <cell r="CS186"/>
          <cell r="CT186"/>
          <cell r="CU186">
            <v>1.595</v>
          </cell>
          <cell r="CV186" t="e">
            <v>#VALUE!</v>
          </cell>
          <cell r="CW186">
            <v>0</v>
          </cell>
          <cell r="CX186" t="str">
            <v>No Data</v>
          </cell>
          <cell r="CY186" t="str">
            <v>Rural catchment - boundary polygon at bottom end</v>
          </cell>
          <cell r="CZ186" t="str">
            <v>Not SOAF but in SOAF assessment</v>
          </cell>
          <cell r="DA186">
            <v>1</v>
          </cell>
          <cell r="DB186">
            <v>0</v>
          </cell>
          <cell r="DC186">
            <v>1</v>
          </cell>
          <cell r="DD186" t="str">
            <v>Skerne3 + trib</v>
          </cell>
          <cell r="DE186">
            <v>10000</v>
          </cell>
          <cell r="DF186"/>
        </row>
        <row r="187">
          <cell r="C187" t="str">
            <v>6NW800197</v>
          </cell>
          <cell r="D187" t="str">
            <v>NZ56235901</v>
          </cell>
          <cell r="E187" t="str">
            <v>No</v>
          </cell>
          <cell r="F187">
            <v>456140.00265780999</v>
          </cell>
          <cell r="G187">
            <v>524090.00005323999</v>
          </cell>
          <cell r="H187" t="str">
            <v>11-D31</v>
          </cell>
          <cell r="I187" t="str">
            <v>South Bank Eston</v>
          </cell>
          <cell r="J187">
            <v>2102</v>
          </cell>
          <cell r="K187" t="str">
            <v>BRAN SANDS ETW</v>
          </cell>
          <cell r="L187" t="str">
            <v>NUMERICAL</v>
          </cell>
          <cell r="M187">
            <v>171140</v>
          </cell>
          <cell r="N187">
            <v>3472</v>
          </cell>
          <cell r="O187">
            <v>88716</v>
          </cell>
          <cell r="P187" t="str">
            <v>tbc</v>
          </cell>
          <cell r="Q187" t="str">
            <v>254/1920</v>
          </cell>
          <cell r="R187" t="str">
            <v>254/1920</v>
          </cell>
          <cell r="S187" t="str">
            <v>254/1920-07</v>
          </cell>
          <cell r="T187" t="str">
            <v>Inlet SO at WwTW</v>
          </cell>
          <cell r="U187" t="str">
            <v>NZ5614024090</v>
          </cell>
          <cell r="V187" t="str">
            <v>GB103025072320</v>
          </cell>
          <cell r="W187"/>
          <cell r="X187" t="str">
            <v>No</v>
          </cell>
          <cell r="Y187" t="str">
            <v>No</v>
          </cell>
          <cell r="Z187" t="str">
            <v>Yes</v>
          </cell>
          <cell r="AA187" t="str">
            <v>Yes</v>
          </cell>
          <cell r="AB187" t="str">
            <v>Tees Estuary (S Bank)</v>
          </cell>
          <cell r="AC187" t="str">
            <v>DABHOLM GUT</v>
          </cell>
          <cell r="AD187" t="str">
            <v>Estuarine</v>
          </cell>
          <cell r="AE187"/>
          <cell r="AF187"/>
          <cell r="AG187" t="str">
            <v>No</v>
          </cell>
          <cell r="AH187" t="str">
            <v>No</v>
          </cell>
          <cell r="AI187" t="str">
            <v>No</v>
          </cell>
          <cell r="AJ187"/>
          <cell r="AK187"/>
          <cell r="AL187"/>
          <cell r="AM187" t="str">
            <v>Yes</v>
          </cell>
          <cell r="AN187" t="str">
            <v>Teesmouth and Cleveland Coast, Coastal</v>
          </cell>
          <cell r="AO187" t="str">
            <v>Yes</v>
          </cell>
          <cell r="AQ187" t="str">
            <v>Teesmouth and Cleveland Coast</v>
          </cell>
          <cell r="AS187" t="str">
            <v>No</v>
          </cell>
          <cell r="AT187" t="str">
            <v>No</v>
          </cell>
          <cell r="AU187"/>
          <cell r="AV187" t="str">
            <v>No</v>
          </cell>
          <cell r="AW187" t="str">
            <v xml:space="preserve">No </v>
          </cell>
          <cell r="AY187" t="str">
            <v xml:space="preserve">No </v>
          </cell>
          <cell r="BA187" t="str">
            <v>No</v>
          </cell>
          <cell r="BB187" t="str">
            <v>No</v>
          </cell>
          <cell r="BC187" t="str">
            <v>No</v>
          </cell>
          <cell r="BD187" t="str">
            <v>Yes - EDM only</v>
          </cell>
          <cell r="BE187">
            <v>94</v>
          </cell>
          <cell r="BF187">
            <v>0</v>
          </cell>
          <cell r="BG187" t="e">
            <v>#N/A</v>
          </cell>
          <cell r="BH187" t="e">
            <v>#N/A</v>
          </cell>
          <cell r="BI187" t="str">
            <v>N/A</v>
          </cell>
          <cell r="BJ187">
            <v>6</v>
          </cell>
          <cell r="BK187" t="str">
            <v>-</v>
          </cell>
          <cell r="BL187" t="str">
            <v>-</v>
          </cell>
          <cell r="BM187" t="str">
            <v>-</v>
          </cell>
          <cell r="BN187" t="str">
            <v>-</v>
          </cell>
          <cell r="BO187"/>
          <cell r="BP187" t="str">
            <v>No</v>
          </cell>
          <cell r="BQ187" t="str">
            <v>Unknown</v>
          </cell>
          <cell r="BR187" t="str">
            <v>tbc</v>
          </cell>
          <cell r="BS187">
            <v>2</v>
          </cell>
          <cell r="BT187">
            <v>0</v>
          </cell>
          <cell r="BU187">
            <v>0</v>
          </cell>
          <cell r="BV187" t="e">
            <v>#N/A</v>
          </cell>
          <cell r="BW187">
            <v>0</v>
          </cell>
          <cell r="BX187">
            <v>0</v>
          </cell>
          <cell r="BY187" t="str">
            <v>No SOAF</v>
          </cell>
          <cell r="BZ187" t="str">
            <v>No SOAF</v>
          </cell>
          <cell r="CA187">
            <v>0</v>
          </cell>
          <cell r="CB187">
            <v>13113</v>
          </cell>
          <cell r="CC187" t="str">
            <v>Priority Inland &gt;10 spills</v>
          </cell>
          <cell r="CD187" t="str">
            <v>TBC - zero storage from model</v>
          </cell>
          <cell r="CE187" t="str">
            <v>Yes</v>
          </cell>
          <cell r="CF187" t="str">
            <v>No</v>
          </cell>
          <cell r="CG187" t="str">
            <v>No</v>
          </cell>
          <cell r="CH187" t="str">
            <v>No</v>
          </cell>
          <cell r="CI187" t="str">
            <v>No</v>
          </cell>
          <cell r="CK187" t="str">
            <v>Y</v>
          </cell>
          <cell r="CL187" t="str">
            <v>Y</v>
          </cell>
          <cell r="CM187"/>
          <cell r="CN187"/>
          <cell r="CO187" t="str">
            <v>Y</v>
          </cell>
          <cell r="CP187"/>
          <cell r="CQ187" t="str">
            <v>Need to review/enhance model</v>
          </cell>
          <cell r="CS187">
            <v>1026.8055555555554</v>
          </cell>
          <cell r="CT187"/>
          <cell r="CU187">
            <v>1.0999999999999999E-2</v>
          </cell>
          <cell r="CV187" t="str">
            <v>no data</v>
          </cell>
          <cell r="CW187">
            <v>0</v>
          </cell>
          <cell r="CX187" t="str">
            <v>not available</v>
          </cell>
          <cell r="CY187" t="str">
            <v>Majority of catchment urbanised - boundary polygon start at bottom end</v>
          </cell>
          <cell r="CZ187" t="str">
            <v>Q95 is an indicative value for all priority CSOs in the waterbody</v>
          </cell>
          <cell r="DA187">
            <v>1</v>
          </cell>
          <cell r="DB187">
            <v>0</v>
          </cell>
          <cell r="DC187">
            <v>1</v>
          </cell>
          <cell r="DD187" t="str">
            <v>Tees estuary (S bank)</v>
          </cell>
          <cell r="DE187">
            <v>10000</v>
          </cell>
          <cell r="DF187"/>
        </row>
        <row r="188">
          <cell r="C188" t="str">
            <v>6NW801147</v>
          </cell>
          <cell r="D188" t="str">
            <v>NZ22374504</v>
          </cell>
          <cell r="E188" t="str">
            <v>No</v>
          </cell>
          <cell r="F188">
            <v>422403.00181037001</v>
          </cell>
          <cell r="G188">
            <v>537541.99945847003</v>
          </cell>
          <cell r="H188" t="str">
            <v>07-D29</v>
          </cell>
          <cell r="I188" t="str">
            <v>Brancepeth</v>
          </cell>
          <cell r="J188">
            <v>33</v>
          </cell>
          <cell r="K188" t="str">
            <v>BRANCEPETH STW</v>
          </cell>
          <cell r="L188" t="str">
            <v>NUMERICAL</v>
          </cell>
          <cell r="M188">
            <v>95</v>
          </cell>
          <cell r="N188">
            <v>2.6</v>
          </cell>
          <cell r="O188">
            <v>57</v>
          </cell>
          <cell r="P188" t="str">
            <v>No Draft DWMP</v>
          </cell>
          <cell r="Q188" t="str">
            <v>EPRBB3990WL</v>
          </cell>
          <cell r="R188" t="str">
            <v>EPRBB3990WL</v>
          </cell>
          <cell r="S188"/>
          <cell r="T188" t="str">
            <v>SO on sewer network</v>
          </cell>
          <cell r="U188" t="str">
            <v>NZ2240337542</v>
          </cell>
          <cell r="V188" t="str">
            <v>GB103024077420</v>
          </cell>
          <cell r="W188"/>
          <cell r="X188" t="str">
            <v>No</v>
          </cell>
          <cell r="Y188" t="str">
            <v>No</v>
          </cell>
          <cell r="Z188" t="str">
            <v>No</v>
          </cell>
          <cell r="AA188" t="str">
            <v>No</v>
          </cell>
          <cell r="AB188" t="str">
            <v>Brancepeth Beck from Source to Wear</v>
          </cell>
          <cell r="AC188" t="str">
            <v>STOCKLEY BECK</v>
          </cell>
          <cell r="AD188" t="str">
            <v>Inland</v>
          </cell>
          <cell r="AE188"/>
          <cell r="AF188"/>
          <cell r="AG188" t="str">
            <v>No</v>
          </cell>
          <cell r="AH188" t="str">
            <v>No</v>
          </cell>
          <cell r="AI188" t="str">
            <v>No</v>
          </cell>
          <cell r="AJ188"/>
          <cell r="AK188"/>
          <cell r="AL188"/>
          <cell r="AM188" t="str">
            <v>No</v>
          </cell>
          <cell r="AO188" t="str">
            <v>No</v>
          </cell>
          <cell r="AS188" t="str">
            <v>No</v>
          </cell>
          <cell r="AT188" t="str">
            <v>No</v>
          </cell>
          <cell r="AU188"/>
          <cell r="AV188" t="str">
            <v>No</v>
          </cell>
          <cell r="AW188" t="str">
            <v xml:space="preserve">No </v>
          </cell>
          <cell r="AY188" t="str">
            <v xml:space="preserve">No </v>
          </cell>
          <cell r="BA188" t="str">
            <v>No</v>
          </cell>
          <cell r="BB188" t="str">
            <v>No</v>
          </cell>
          <cell r="BC188" t="str">
            <v>No</v>
          </cell>
          <cell r="BD188" t="str">
            <v>No</v>
          </cell>
          <cell r="BE188">
            <v>9</v>
          </cell>
          <cell r="BF188" t="str">
            <v>No Data</v>
          </cell>
          <cell r="BG188" t="e">
            <v>#N/A</v>
          </cell>
          <cell r="BH188" t="e">
            <v>#N/A</v>
          </cell>
          <cell r="BI188" t="str">
            <v>N/A</v>
          </cell>
          <cell r="BJ188" t="str">
            <v>Unknown</v>
          </cell>
          <cell r="BK188" t="str">
            <v>No</v>
          </cell>
          <cell r="BL188" t="str">
            <v>-</v>
          </cell>
          <cell r="BM188" t="str">
            <v>-</v>
          </cell>
          <cell r="BN188" t="str">
            <v>Unscreened</v>
          </cell>
          <cell r="BO188"/>
          <cell r="BP188" t="str">
            <v>Yes</v>
          </cell>
          <cell r="BQ188">
            <v>150</v>
          </cell>
          <cell r="BR188" t="str">
            <v>No draft DWMP</v>
          </cell>
          <cell r="BS188">
            <v>0</v>
          </cell>
          <cell r="BT188">
            <v>0</v>
          </cell>
          <cell r="BU188">
            <v>0</v>
          </cell>
          <cell r="BV188" t="str">
            <v>No draft DWMP</v>
          </cell>
          <cell r="BW188" t="str">
            <v>No draft DWMP</v>
          </cell>
          <cell r="BX188" t="str">
            <v>No draft DWMP</v>
          </cell>
          <cell r="BY188" t="str">
            <v>No SOAF</v>
          </cell>
          <cell r="BZ188" t="str">
            <v>No SOAF</v>
          </cell>
          <cell r="CA188">
            <v>0</v>
          </cell>
          <cell r="CB188"/>
          <cell r="CC188" t="str">
            <v>Non Priority &lt;10 spills</v>
          </cell>
          <cell r="CD188" t="str">
            <v>No - low prioity &lt;10 spills</v>
          </cell>
          <cell r="CE188" t="str">
            <v>No</v>
          </cell>
          <cell r="CF188" t="str">
            <v>No</v>
          </cell>
          <cell r="CG188" t="str">
            <v>No</v>
          </cell>
          <cell r="CH188" t="str">
            <v>No</v>
          </cell>
          <cell r="CI188" t="str">
            <v>No</v>
          </cell>
          <cell r="CK188"/>
          <cell r="CL188" t="str">
            <v>Y</v>
          </cell>
          <cell r="CM188"/>
          <cell r="CN188"/>
          <cell r="CO188" t="str">
            <v>N (&lt;10 Spills)</v>
          </cell>
          <cell r="CP188" t="str">
            <v>Y</v>
          </cell>
          <cell r="CS188"/>
          <cell r="CT188" t="str">
            <v>not yet calculated</v>
          </cell>
          <cell r="CU188">
            <v>0</v>
          </cell>
          <cell r="CV188" t="e">
            <v>#VALUE!</v>
          </cell>
          <cell r="CW188">
            <v>0</v>
          </cell>
          <cell r="CX188"/>
          <cell r="CY188" t="str">
            <v>Using indicative WB Q95 derived for priority sites</v>
          </cell>
          <cell r="DA188">
            <v>2</v>
          </cell>
          <cell r="DB188">
            <v>0</v>
          </cell>
          <cell r="DC188">
            <v>2</v>
          </cell>
          <cell r="DD188" t="str">
            <v>Brancepeth Beck</v>
          </cell>
          <cell r="DE188">
            <v>12000</v>
          </cell>
          <cell r="DF188"/>
        </row>
        <row r="189">
          <cell r="C189" t="str">
            <v>6NW800750</v>
          </cell>
          <cell r="D189" t="str">
            <v>NZ22375501</v>
          </cell>
          <cell r="E189" t="str">
            <v>No</v>
          </cell>
          <cell r="F189">
            <v>422530.00048650999</v>
          </cell>
          <cell r="G189">
            <v>537519.99575696001</v>
          </cell>
          <cell r="H189" t="str">
            <v>07-D29</v>
          </cell>
          <cell r="I189" t="str">
            <v>Brancepeth</v>
          </cell>
          <cell r="J189">
            <v>33</v>
          </cell>
          <cell r="K189" t="str">
            <v>BRANCEPETH STW</v>
          </cell>
          <cell r="L189" t="str">
            <v>NUMERICAL</v>
          </cell>
          <cell r="M189">
            <v>95</v>
          </cell>
          <cell r="N189">
            <v>2.6</v>
          </cell>
          <cell r="O189">
            <v>57</v>
          </cell>
          <cell r="P189" t="str">
            <v>No Draft DWMP</v>
          </cell>
          <cell r="Q189" t="str">
            <v>243/1024</v>
          </cell>
          <cell r="R189" t="str">
            <v>243/1024</v>
          </cell>
          <cell r="S189" t="str">
            <v>A2</v>
          </cell>
          <cell r="T189" t="str">
            <v>Storm tank at WwTW</v>
          </cell>
          <cell r="U189" t="str">
            <v>NZ2253037520</v>
          </cell>
          <cell r="V189" t="str">
            <v>GB103024077420</v>
          </cell>
          <cell r="W189"/>
          <cell r="X189" t="str">
            <v>No</v>
          </cell>
          <cell r="Y189" t="str">
            <v>No</v>
          </cell>
          <cell r="Z189" t="str">
            <v>No</v>
          </cell>
          <cell r="AA189" t="str">
            <v>No</v>
          </cell>
          <cell r="AB189" t="str">
            <v>Brancepeth Beck from Source to Wear</v>
          </cell>
          <cell r="AC189" t="str">
            <v>BRANCEPETH BECK</v>
          </cell>
          <cell r="AD189" t="str">
            <v>Inland</v>
          </cell>
          <cell r="AE189"/>
          <cell r="AF189"/>
          <cell r="AG189" t="str">
            <v>No</v>
          </cell>
          <cell r="AH189" t="str">
            <v>No</v>
          </cell>
          <cell r="AI189" t="str">
            <v>No</v>
          </cell>
          <cell r="AJ189"/>
          <cell r="AK189"/>
          <cell r="AL189"/>
          <cell r="AM189" t="str">
            <v>No</v>
          </cell>
          <cell r="AO189" t="str">
            <v>No</v>
          </cell>
          <cell r="AS189" t="str">
            <v>No</v>
          </cell>
          <cell r="AT189" t="str">
            <v>No</v>
          </cell>
          <cell r="AU189"/>
          <cell r="AV189" t="str">
            <v>No</v>
          </cell>
          <cell r="AW189" t="str">
            <v xml:space="preserve">No </v>
          </cell>
          <cell r="AY189" t="str">
            <v xml:space="preserve">No </v>
          </cell>
          <cell r="BA189" t="str">
            <v>No</v>
          </cell>
          <cell r="BB189" t="str">
            <v>No</v>
          </cell>
          <cell r="BC189" t="str">
            <v>No</v>
          </cell>
          <cell r="BD189" t="str">
            <v>Yes - EDM only</v>
          </cell>
          <cell r="BE189">
            <v>66.5</v>
          </cell>
          <cell r="BF189" t="str">
            <v>No Data</v>
          </cell>
          <cell r="BG189" t="e">
            <v>#N/A</v>
          </cell>
          <cell r="BH189" t="e">
            <v>#N/A</v>
          </cell>
          <cell r="BI189" t="str">
            <v>N/A</v>
          </cell>
          <cell r="BJ189" t="str">
            <v>6mm in one direction*</v>
          </cell>
          <cell r="BK189" t="str">
            <v>-</v>
          </cell>
          <cell r="BL189" t="str">
            <v>-</v>
          </cell>
          <cell r="BM189" t="str">
            <v>-</v>
          </cell>
          <cell r="BN189" t="str">
            <v>-</v>
          </cell>
          <cell r="BO189"/>
          <cell r="BP189" t="str">
            <v>No</v>
          </cell>
          <cell r="BQ189" t="str">
            <v>Unknown</v>
          </cell>
          <cell r="BR189" t="str">
            <v>No draft DWMP</v>
          </cell>
          <cell r="BS189">
            <v>0</v>
          </cell>
          <cell r="BT189">
            <v>0</v>
          </cell>
          <cell r="BU189">
            <v>0</v>
          </cell>
          <cell r="BV189" t="str">
            <v>No draft DWMP</v>
          </cell>
          <cell r="BW189" t="str">
            <v>No draft DWMP</v>
          </cell>
          <cell r="BX189" t="str">
            <v>No draft DWMP</v>
          </cell>
          <cell r="BY189" t="str">
            <v>No SOAF</v>
          </cell>
          <cell r="BZ189" t="str">
            <v>No SOAF</v>
          </cell>
          <cell r="CA189">
            <v>61.785200000000003</v>
          </cell>
          <cell r="CB189"/>
          <cell r="CC189" t="str">
            <v>Non priority &gt; 10 spills</v>
          </cell>
          <cell r="CD189" t="str">
            <v>Unlikely - non priority</v>
          </cell>
          <cell r="CE189" t="str">
            <v>No</v>
          </cell>
          <cell r="CF189" t="str">
            <v>No</v>
          </cell>
          <cell r="CG189" t="str">
            <v>No</v>
          </cell>
          <cell r="CH189" t="str">
            <v>No</v>
          </cell>
          <cell r="CI189" t="str">
            <v>No</v>
          </cell>
          <cell r="CK189"/>
          <cell r="CL189" t="str">
            <v>Y</v>
          </cell>
          <cell r="CM189"/>
          <cell r="CN189"/>
          <cell r="CO189" t="str">
            <v>Y</v>
          </cell>
          <cell r="CP189"/>
          <cell r="CS189">
            <v>0.65972222222222221</v>
          </cell>
          <cell r="CT189" t="str">
            <v>not yet calculated</v>
          </cell>
          <cell r="CU189">
            <v>0</v>
          </cell>
          <cell r="CV189" t="e">
            <v>#VALUE!</v>
          </cell>
          <cell r="CW189">
            <v>0</v>
          </cell>
          <cell r="CX189"/>
          <cell r="CY189" t="str">
            <v>Using indicative WB Q95 derived for priority sites</v>
          </cell>
          <cell r="DA189">
            <v>2</v>
          </cell>
          <cell r="DB189">
            <v>0</v>
          </cell>
          <cell r="DC189">
            <v>2</v>
          </cell>
          <cell r="DD189" t="str">
            <v>Brancepeth Beck</v>
          </cell>
          <cell r="DE189">
            <v>12000</v>
          </cell>
          <cell r="DF189"/>
        </row>
        <row r="190">
          <cell r="C190" t="str">
            <v>6NW801157</v>
          </cell>
          <cell r="D190" t="str">
            <v>NZ23402203</v>
          </cell>
          <cell r="E190" t="str">
            <v>No</v>
          </cell>
          <cell r="F190">
            <v>423330.00227502</v>
          </cell>
          <cell r="G190">
            <v>540309.99712737999</v>
          </cell>
          <cell r="H190" t="str">
            <v>07-D27</v>
          </cell>
          <cell r="I190" t="str">
            <v>Ushaw Moor &amp; Brandon</v>
          </cell>
          <cell r="J190">
            <v>1160</v>
          </cell>
          <cell r="K190" t="str">
            <v>BROWNEY STW</v>
          </cell>
          <cell r="L190" t="str">
            <v>NUMERICAL</v>
          </cell>
          <cell r="M190">
            <v>4676</v>
          </cell>
          <cell r="N190" t="str">
            <v>145**</v>
          </cell>
          <cell r="O190">
            <v>4114</v>
          </cell>
          <cell r="P190" t="str">
            <v>07-D27_07-D27_DC_07</v>
          </cell>
          <cell r="Q190" t="str">
            <v>244/0952</v>
          </cell>
          <cell r="R190" t="str">
            <v>244/0952</v>
          </cell>
          <cell r="S190"/>
          <cell r="T190" t="str">
            <v>SO on sewer network</v>
          </cell>
          <cell r="U190" t="str">
            <v>NZ2333040310</v>
          </cell>
          <cell r="V190" t="str">
            <v>GB103024077280</v>
          </cell>
          <cell r="W190"/>
          <cell r="X190" t="str">
            <v>No</v>
          </cell>
          <cell r="Y190" t="str">
            <v>No</v>
          </cell>
          <cell r="Z190" t="str">
            <v>No</v>
          </cell>
          <cell r="AA190" t="str">
            <v>No</v>
          </cell>
          <cell r="AB190" t="str">
            <v>Deerness from Hedleyhope Burn to Browney</v>
          </cell>
          <cell r="AC190" t="str">
            <v>DEERNESS TRIB</v>
          </cell>
          <cell r="AD190" t="str">
            <v>Inland</v>
          </cell>
          <cell r="AE190"/>
          <cell r="AF190"/>
          <cell r="AG190" t="str">
            <v>Suspected</v>
          </cell>
          <cell r="AH190" t="str">
            <v>No</v>
          </cell>
          <cell r="AI190" t="str">
            <v>No</v>
          </cell>
          <cell r="AJ190"/>
          <cell r="AK190"/>
          <cell r="AL190"/>
          <cell r="AM190" t="str">
            <v>No</v>
          </cell>
          <cell r="AO190" t="str">
            <v>No</v>
          </cell>
          <cell r="AS190" t="str">
            <v>No</v>
          </cell>
          <cell r="AT190" t="str">
            <v>No</v>
          </cell>
          <cell r="AU190"/>
          <cell r="AV190" t="str">
            <v>No</v>
          </cell>
          <cell r="AW190" t="str">
            <v xml:space="preserve">No </v>
          </cell>
          <cell r="AY190" t="str">
            <v xml:space="preserve">No </v>
          </cell>
          <cell r="BA190" t="str">
            <v>No</v>
          </cell>
          <cell r="BB190" t="str">
            <v>No</v>
          </cell>
          <cell r="BC190" t="str">
            <v>No</v>
          </cell>
          <cell r="BD190" t="str">
            <v>No</v>
          </cell>
          <cell r="BE190">
            <v>0</v>
          </cell>
          <cell r="BF190">
            <v>7</v>
          </cell>
          <cell r="BG190">
            <v>7</v>
          </cell>
          <cell r="BH190" t="str">
            <v>Yes</v>
          </cell>
          <cell r="BI190" t="str">
            <v>N/A</v>
          </cell>
          <cell r="BJ190" t="str">
            <v>Unknown</v>
          </cell>
          <cell r="BK190" t="str">
            <v>No</v>
          </cell>
          <cell r="BL190" t="str">
            <v>-</v>
          </cell>
          <cell r="BM190" t="str">
            <v>-</v>
          </cell>
          <cell r="BN190" t="str">
            <v>Unscreened</v>
          </cell>
          <cell r="BO190"/>
          <cell r="BP190" t="str">
            <v>Yes</v>
          </cell>
          <cell r="BQ190" t="str">
            <v>Unknown</v>
          </cell>
          <cell r="BR190">
            <v>93.1</v>
          </cell>
          <cell r="BS190">
            <v>0</v>
          </cell>
          <cell r="BT190">
            <v>0</v>
          </cell>
          <cell r="BU190">
            <v>0</v>
          </cell>
          <cell r="BV190">
            <v>83</v>
          </cell>
          <cell r="BW190">
            <v>0</v>
          </cell>
          <cell r="BX190">
            <v>1</v>
          </cell>
          <cell r="BY190" t="str">
            <v>No SOAF</v>
          </cell>
          <cell r="BZ190" t="str">
            <v>No SOAF</v>
          </cell>
          <cell r="CA190">
            <v>0</v>
          </cell>
          <cell r="CB190"/>
          <cell r="CC190" t="str">
            <v>Non Priority &lt;10 spills</v>
          </cell>
          <cell r="CD190" t="str">
            <v>No - low prioity &lt;10 spills</v>
          </cell>
          <cell r="CE190" t="str">
            <v>No</v>
          </cell>
          <cell r="CF190" t="str">
            <v>No</v>
          </cell>
          <cell r="CG190" t="str">
            <v>No</v>
          </cell>
          <cell r="CH190" t="str">
            <v>No</v>
          </cell>
          <cell r="CI190" t="str">
            <v>No</v>
          </cell>
          <cell r="CK190"/>
          <cell r="CL190" t="str">
            <v>Y</v>
          </cell>
          <cell r="CM190"/>
          <cell r="CN190"/>
          <cell r="CO190" t="str">
            <v>N (&lt;10 Spills)</v>
          </cell>
          <cell r="CP190" t="str">
            <v>Y</v>
          </cell>
          <cell r="CS190">
            <v>0.27</v>
          </cell>
          <cell r="CT190" t="str">
            <v>not yet calculated</v>
          </cell>
          <cell r="CU190">
            <v>0</v>
          </cell>
          <cell r="CV190" t="e">
            <v>#VALUE!</v>
          </cell>
          <cell r="CW190">
            <v>0</v>
          </cell>
          <cell r="CX190"/>
          <cell r="CY190" t="str">
            <v>Using indicative WB Q95 derived for priority sites</v>
          </cell>
          <cell r="DA190">
            <v>1</v>
          </cell>
          <cell r="DB190">
            <v>0</v>
          </cell>
          <cell r="DC190">
            <v>1</v>
          </cell>
          <cell r="DD190" t="str">
            <v>Deerness2</v>
          </cell>
          <cell r="DE190">
            <v>10000</v>
          </cell>
          <cell r="DF190"/>
        </row>
        <row r="191">
          <cell r="C191" t="str">
            <v>6NW800822</v>
          </cell>
          <cell r="D191" t="str">
            <v>NT99519801</v>
          </cell>
          <cell r="E191" t="str">
            <v>No</v>
          </cell>
          <cell r="F191">
            <v>399997.99645014998</v>
          </cell>
          <cell r="G191">
            <v>651988.99934552005</v>
          </cell>
          <cell r="H191" t="str">
            <v>01-D35</v>
          </cell>
          <cell r="I191" t="str">
            <v>Berwick</v>
          </cell>
          <cell r="J191">
            <v>1331</v>
          </cell>
          <cell r="K191" t="str">
            <v>BERWICK STW</v>
          </cell>
          <cell r="L191" t="str">
            <v>NUMERICAL</v>
          </cell>
          <cell r="M191">
            <v>8100</v>
          </cell>
          <cell r="N191">
            <v>163</v>
          </cell>
          <cell r="O191">
            <v>5251</v>
          </cell>
          <cell r="P191" t="str">
            <v>01-D35_01-D35_DC_09</v>
          </cell>
          <cell r="Q191" t="str">
            <v>210/1359</v>
          </cell>
          <cell r="R191" t="str">
            <v>210/1359</v>
          </cell>
          <cell r="S191"/>
          <cell r="T191" t="str">
            <v>SO on sewer network</v>
          </cell>
          <cell r="U191" t="str">
            <v>NT9999851989</v>
          </cell>
          <cell r="V191" t="str">
            <v>GB510202110000</v>
          </cell>
          <cell r="W191"/>
          <cell r="X191" t="str">
            <v>No</v>
          </cell>
          <cell r="Y191" t="str">
            <v>Yes</v>
          </cell>
          <cell r="Z191" t="str">
            <v>No</v>
          </cell>
          <cell r="AA191" t="str">
            <v>Yes</v>
          </cell>
          <cell r="AB191" t="str">
            <v>Tweed water body</v>
          </cell>
          <cell r="AC191" t="str">
            <v>RIVER TWEED (SALINE ESTUARY)</v>
          </cell>
          <cell r="AD191" t="str">
            <v>Estuarine</v>
          </cell>
          <cell r="AE191"/>
          <cell r="AF191" t="str">
            <v>Spittal</v>
          </cell>
          <cell r="AG191" t="str">
            <v>No</v>
          </cell>
          <cell r="AH191" t="str">
            <v>No</v>
          </cell>
          <cell r="AI191" t="str">
            <v>No</v>
          </cell>
          <cell r="AJ191"/>
          <cell r="AK191"/>
          <cell r="AL191"/>
          <cell r="AM191" t="str">
            <v>Yes</v>
          </cell>
          <cell r="AN191" t="str">
            <v>Tweed Catchment Rivers - England: Lower Tweed and Whiteadder, Fluvial</v>
          </cell>
          <cell r="AO191" t="str">
            <v>Yes</v>
          </cell>
          <cell r="AP191" t="str">
            <v>Tweed Estuary</v>
          </cell>
          <cell r="AS191" t="str">
            <v>No</v>
          </cell>
          <cell r="AT191" t="str">
            <v>No</v>
          </cell>
          <cell r="AU191"/>
          <cell r="AV191" t="str">
            <v>No</v>
          </cell>
          <cell r="AW191" t="str">
            <v xml:space="preserve">No </v>
          </cell>
          <cell r="AY191" t="str">
            <v>Yes</v>
          </cell>
          <cell r="AZ191" t="str">
            <v>Spittal</v>
          </cell>
          <cell r="BA191" t="str">
            <v>No</v>
          </cell>
          <cell r="BB191" t="str">
            <v>No</v>
          </cell>
          <cell r="BC191" t="str">
            <v>Yes</v>
          </cell>
          <cell r="BD191" t="str">
            <v>Yes - EDM and Model</v>
          </cell>
          <cell r="BE191">
            <v>30</v>
          </cell>
          <cell r="BF191">
            <v>42</v>
          </cell>
          <cell r="BG191">
            <v>12</v>
          </cell>
          <cell r="BH191" t="str">
            <v>No</v>
          </cell>
          <cell r="BI191">
            <v>14.375</v>
          </cell>
          <cell r="BJ191" t="str">
            <v>No</v>
          </cell>
          <cell r="BK191" t="str">
            <v>No</v>
          </cell>
          <cell r="BL191" t="str">
            <v>-</v>
          </cell>
          <cell r="BM191" t="str">
            <v>-</v>
          </cell>
          <cell r="BN191" t="str">
            <v>Vertical louvre</v>
          </cell>
          <cell r="BO191"/>
          <cell r="BP191" t="str">
            <v>Yes</v>
          </cell>
          <cell r="BQ191">
            <v>650</v>
          </cell>
          <cell r="BR191">
            <v>1069.4000000000001</v>
          </cell>
          <cell r="BS191">
            <v>3</v>
          </cell>
          <cell r="BT191">
            <v>1</v>
          </cell>
          <cell r="BU191">
            <v>0</v>
          </cell>
          <cell r="BV191">
            <v>13286</v>
          </cell>
          <cell r="BW191">
            <v>316</v>
          </cell>
          <cell r="BX191">
            <v>911</v>
          </cell>
          <cell r="BY191" t="str">
            <v>No SOAF</v>
          </cell>
          <cell r="BZ191" t="str">
            <v>No SOAF</v>
          </cell>
          <cell r="CA191">
            <v>1145.49</v>
          </cell>
          <cell r="CB191"/>
          <cell r="CC191" t="str">
            <v>BW 1km &gt;= 2 spills</v>
          </cell>
          <cell r="CD191" t="str">
            <v>POTENTIAL PR24</v>
          </cell>
          <cell r="CE191" t="str">
            <v>No</v>
          </cell>
          <cell r="CF191" t="str">
            <v>Yes - BW</v>
          </cell>
          <cell r="CG191" t="str">
            <v>Yes - BW</v>
          </cell>
          <cell r="CH191" t="str">
            <v>Yes</v>
          </cell>
          <cell r="CI191" t="str">
            <v>Yes</v>
          </cell>
          <cell r="CJ191" t="str">
            <v>Y BW</v>
          </cell>
          <cell r="CK191"/>
          <cell r="CL191" t="str">
            <v>Y</v>
          </cell>
          <cell r="CM191"/>
          <cell r="CN191" t="str">
            <v>Y</v>
          </cell>
          <cell r="CO191" t="str">
            <v>Y</v>
          </cell>
          <cell r="CP191" t="str">
            <v>Y</v>
          </cell>
          <cell r="CQ191"/>
          <cell r="CS191">
            <v>5.91</v>
          </cell>
          <cell r="CT191">
            <v>16.21</v>
          </cell>
          <cell r="CU191">
            <v>16.21</v>
          </cell>
          <cell r="CV191">
            <v>2742.808798646362</v>
          </cell>
          <cell r="CW191">
            <v>2742.808798646362</v>
          </cell>
          <cell r="CX191"/>
          <cell r="CY191" t="str">
            <v>Using indicative WB Q95 derived for priority sites</v>
          </cell>
          <cell r="DA191">
            <v>1</v>
          </cell>
          <cell r="DB191" t="str">
            <v>Yes</v>
          </cell>
          <cell r="DC191" t="str">
            <v>Dilution assessment</v>
          </cell>
          <cell r="DD191" t="str">
            <v>Tweed</v>
          </cell>
          <cell r="DE191">
            <v>100</v>
          </cell>
          <cell r="DF191"/>
        </row>
        <row r="192">
          <cell r="C192" t="str">
            <v>6NW800101</v>
          </cell>
          <cell r="D192" t="str">
            <v>NT89371801</v>
          </cell>
          <cell r="E192" t="str">
            <v>No</v>
          </cell>
          <cell r="F192">
            <v>389150.00253967999</v>
          </cell>
          <cell r="G192">
            <v>637909.99941733002</v>
          </cell>
          <cell r="H192" t="str">
            <v>01-D40</v>
          </cell>
          <cell r="I192" t="str">
            <v>Branxton</v>
          </cell>
          <cell r="J192">
            <v>27</v>
          </cell>
          <cell r="K192" t="str">
            <v>BRANXTON STW</v>
          </cell>
          <cell r="L192" t="str">
            <v>DESCRIPTIVE</v>
          </cell>
          <cell r="M192" t="str">
            <v>N/A</v>
          </cell>
          <cell r="N192" t="str">
            <v>N/A</v>
          </cell>
          <cell r="O192" t="str">
            <v>N/A</v>
          </cell>
          <cell r="P192" t="str">
            <v>01-D40_01-D40_DC_01</v>
          </cell>
          <cell r="Q192" t="str">
            <v>210/0039</v>
          </cell>
          <cell r="R192" t="str">
            <v>210/0039</v>
          </cell>
          <cell r="S192" t="str">
            <v>A2</v>
          </cell>
          <cell r="T192" t="str">
            <v>Inlet SO at WwTW</v>
          </cell>
          <cell r="U192" t="str">
            <v>NT8915037910</v>
          </cell>
          <cell r="V192" t="str">
            <v>GB102021072990</v>
          </cell>
          <cell r="W192"/>
          <cell r="X192" t="str">
            <v>No</v>
          </cell>
          <cell r="Y192" t="str">
            <v>No</v>
          </cell>
          <cell r="Z192" t="str">
            <v>No</v>
          </cell>
          <cell r="AA192" t="str">
            <v>No</v>
          </cell>
          <cell r="AB192" t="str">
            <v>Pallins Burn Catch (trib of Till)</v>
          </cell>
          <cell r="AC192" t="str">
            <v>PALLINS BURN</v>
          </cell>
          <cell r="AD192" t="str">
            <v>Inland</v>
          </cell>
          <cell r="AE192"/>
          <cell r="AF192"/>
          <cell r="AG192" t="str">
            <v>No</v>
          </cell>
          <cell r="AH192" t="str">
            <v>No</v>
          </cell>
          <cell r="AI192" t="str">
            <v>No</v>
          </cell>
          <cell r="AJ192"/>
          <cell r="AK192"/>
          <cell r="AL192"/>
          <cell r="AM192" t="str">
            <v>No</v>
          </cell>
          <cell r="AO192" t="str">
            <v>No</v>
          </cell>
          <cell r="AS192" t="str">
            <v>No</v>
          </cell>
          <cell r="AT192" t="str">
            <v>No</v>
          </cell>
          <cell r="AU192"/>
          <cell r="AV192" t="str">
            <v>No</v>
          </cell>
          <cell r="AW192" t="str">
            <v xml:space="preserve">No </v>
          </cell>
          <cell r="AY192" t="str">
            <v xml:space="preserve">No </v>
          </cell>
          <cell r="BA192" t="str">
            <v>No</v>
          </cell>
          <cell r="BB192" t="str">
            <v>No</v>
          </cell>
          <cell r="BC192" t="str">
            <v>No</v>
          </cell>
          <cell r="BD192" t="str">
            <v>Yes - EDM and Model</v>
          </cell>
          <cell r="BE192">
            <v>25</v>
          </cell>
          <cell r="BF192">
            <v>71</v>
          </cell>
          <cell r="BG192">
            <v>71</v>
          </cell>
          <cell r="BH192" t="str">
            <v>Yes</v>
          </cell>
          <cell r="BI192" t="str">
            <v>N/A</v>
          </cell>
          <cell r="BJ192" t="str">
            <v>No</v>
          </cell>
          <cell r="BK192" t="str">
            <v>-</v>
          </cell>
          <cell r="BL192" t="str">
            <v>-</v>
          </cell>
          <cell r="BM192" t="str">
            <v>-</v>
          </cell>
          <cell r="BN192" t="str">
            <v>-</v>
          </cell>
          <cell r="BO192"/>
          <cell r="BP192" t="str">
            <v>Yes</v>
          </cell>
          <cell r="BQ192" t="str">
            <v>Unknown</v>
          </cell>
          <cell r="BR192" t="str">
            <v>Unknown</v>
          </cell>
          <cell r="BS192">
            <v>0</v>
          </cell>
          <cell r="BT192">
            <v>0</v>
          </cell>
          <cell r="BU192">
            <v>0</v>
          </cell>
          <cell r="BV192">
            <v>4330</v>
          </cell>
          <cell r="BW192">
            <v>124</v>
          </cell>
          <cell r="BX192">
            <v>207</v>
          </cell>
          <cell r="BY192" t="str">
            <v>No SOAF</v>
          </cell>
          <cell r="BZ192" t="str">
            <v>No SOAF</v>
          </cell>
          <cell r="CA192">
            <v>147.11999511718699</v>
          </cell>
          <cell r="CB192"/>
          <cell r="CC192" t="str">
            <v>Non priority &gt; 10 spills</v>
          </cell>
          <cell r="CD192" t="str">
            <v>Unlikely - non priority</v>
          </cell>
          <cell r="CE192" t="str">
            <v>No</v>
          </cell>
          <cell r="CF192" t="str">
            <v>No</v>
          </cell>
          <cell r="CG192" t="str">
            <v>No</v>
          </cell>
          <cell r="CH192" t="str">
            <v>No</v>
          </cell>
          <cell r="CI192" t="str">
            <v>No</v>
          </cell>
          <cell r="CK192"/>
          <cell r="CL192" t="str">
            <v>Y</v>
          </cell>
          <cell r="CM192"/>
          <cell r="CN192"/>
          <cell r="CO192" t="str">
            <v>Y</v>
          </cell>
          <cell r="CP192" t="str">
            <v>Y</v>
          </cell>
          <cell r="CS192"/>
          <cell r="CT192" t="str">
            <v>not yet calculated</v>
          </cell>
          <cell r="CU192">
            <v>0</v>
          </cell>
          <cell r="CV192" t="e">
            <v>#VALUE!</v>
          </cell>
          <cell r="CW192">
            <v>0</v>
          </cell>
          <cell r="CX192"/>
          <cell r="CY192" t="str">
            <v>Using indicative WB Q95 derived for priority sites</v>
          </cell>
          <cell r="DA192">
            <v>1</v>
          </cell>
          <cell r="DB192">
            <v>0</v>
          </cell>
          <cell r="DC192">
            <v>1</v>
          </cell>
          <cell r="DD192" t="str">
            <v>Lower Till</v>
          </cell>
          <cell r="DE192">
            <v>10000</v>
          </cell>
          <cell r="DF192"/>
        </row>
        <row r="193">
          <cell r="C193" t="str">
            <v>6NW801586</v>
          </cell>
          <cell r="D193" t="str">
            <v>NZ51300001</v>
          </cell>
          <cell r="E193" t="str">
            <v>No</v>
          </cell>
          <cell r="F193">
            <v>451009.00219386001</v>
          </cell>
          <cell r="G193">
            <v>530077.99600723002</v>
          </cell>
          <cell r="H193" t="str">
            <v>11-D28</v>
          </cell>
          <cell r="I193" t="str">
            <v>Hartlepool South</v>
          </cell>
          <cell r="J193">
            <v>1632</v>
          </cell>
          <cell r="K193" t="str">
            <v>SEATON CAREW STW</v>
          </cell>
          <cell r="L193" t="str">
            <v>NUMERICAL</v>
          </cell>
          <cell r="M193">
            <v>29874</v>
          </cell>
          <cell r="N193">
            <v>950</v>
          </cell>
          <cell r="O193">
            <v>21496</v>
          </cell>
          <cell r="P193" t="str">
            <v>11-D28_SEATON CAREW STW_DC_04</v>
          </cell>
          <cell r="Q193">
            <v>1144451</v>
          </cell>
          <cell r="R193">
            <v>1144451</v>
          </cell>
          <cell r="S193"/>
          <cell r="T193" t="str">
            <v>SO on sewer network</v>
          </cell>
          <cell r="U193" t="str">
            <v>NZ5100930078</v>
          </cell>
          <cell r="V193" t="str">
            <v>GB650301500005</v>
          </cell>
          <cell r="W193"/>
          <cell r="X193" t="str">
            <v>No</v>
          </cell>
          <cell r="Y193" t="str">
            <v>No</v>
          </cell>
          <cell r="Z193" t="str">
            <v>No</v>
          </cell>
          <cell r="AA193" t="str">
            <v>No</v>
          </cell>
          <cell r="AB193" t="str">
            <v>Tees Coastal</v>
          </cell>
          <cell r="AC193" t="str">
            <v>A culverted section of The Stell</v>
          </cell>
          <cell r="AD193" t="str">
            <v>Inland</v>
          </cell>
          <cell r="AE193"/>
          <cell r="AF193" t="str">
            <v>Seaton Carew (Centre)</v>
          </cell>
          <cell r="AG193" t="str">
            <v>No</v>
          </cell>
          <cell r="AH193" t="str">
            <v>No</v>
          </cell>
          <cell r="AI193" t="str">
            <v>No</v>
          </cell>
          <cell r="AJ193"/>
          <cell r="AK193"/>
          <cell r="AL193"/>
          <cell r="AM193" t="str">
            <v>No</v>
          </cell>
          <cell r="AO193" t="str">
            <v>No</v>
          </cell>
          <cell r="AS193" t="str">
            <v>No</v>
          </cell>
          <cell r="AT193" t="str">
            <v>No</v>
          </cell>
          <cell r="AU193"/>
          <cell r="AV193" t="str">
            <v>No</v>
          </cell>
          <cell r="AW193" t="str">
            <v xml:space="preserve">No </v>
          </cell>
          <cell r="AY193" t="str">
            <v xml:space="preserve">No </v>
          </cell>
          <cell r="BA193" t="str">
            <v>No</v>
          </cell>
          <cell r="BB193" t="str">
            <v>No</v>
          </cell>
          <cell r="BC193" t="str">
            <v>No</v>
          </cell>
          <cell r="BD193" t="str">
            <v>No</v>
          </cell>
          <cell r="BE193">
            <v>5</v>
          </cell>
          <cell r="BF193">
            <v>1</v>
          </cell>
          <cell r="BG193">
            <v>1</v>
          </cell>
          <cell r="BH193" t="str">
            <v>Yes</v>
          </cell>
          <cell r="BI193" t="str">
            <v>N/A</v>
          </cell>
          <cell r="BJ193" t="str">
            <v>No</v>
          </cell>
          <cell r="BK193" t="str">
            <v>-</v>
          </cell>
          <cell r="BL193" t="str">
            <v>-</v>
          </cell>
          <cell r="BM193" t="str">
            <v>-</v>
          </cell>
          <cell r="BN193" t="str">
            <v>Unscreened</v>
          </cell>
          <cell r="BO193"/>
          <cell r="BP193" t="str">
            <v>Yes</v>
          </cell>
          <cell r="BQ193">
            <v>1050</v>
          </cell>
          <cell r="BR193">
            <v>1118</v>
          </cell>
          <cell r="BS193">
            <v>0</v>
          </cell>
          <cell r="BT193">
            <v>0</v>
          </cell>
          <cell r="BU193">
            <v>0</v>
          </cell>
          <cell r="BV193">
            <v>483</v>
          </cell>
          <cell r="BW193">
            <v>0</v>
          </cell>
          <cell r="BX193">
            <v>0</v>
          </cell>
          <cell r="BY193" t="str">
            <v>No SOAF</v>
          </cell>
          <cell r="BZ193" t="str">
            <v>No SOAF</v>
          </cell>
          <cell r="CA193">
            <v>0</v>
          </cell>
          <cell r="CB193"/>
          <cell r="CC193" t="str">
            <v>Non Priority &lt;10 spills</v>
          </cell>
          <cell r="CD193" t="str">
            <v>No - low prioity &lt;10 spills</v>
          </cell>
          <cell r="CE193" t="str">
            <v>No</v>
          </cell>
          <cell r="CF193" t="str">
            <v>Yes - BW</v>
          </cell>
          <cell r="CG193" t="str">
            <v>Yes - BW</v>
          </cell>
          <cell r="CH193" t="str">
            <v>No</v>
          </cell>
          <cell r="CI193" t="str">
            <v>No</v>
          </cell>
          <cell r="CK193"/>
          <cell r="CL193" t="str">
            <v>Y</v>
          </cell>
          <cell r="CM193"/>
          <cell r="CN193"/>
          <cell r="CO193" t="str">
            <v>N (&lt;10 Spills)</v>
          </cell>
          <cell r="CP193" t="str">
            <v>Y</v>
          </cell>
          <cell r="CS193">
            <v>3.01</v>
          </cell>
          <cell r="CT193" t="str">
            <v>not yet calculated</v>
          </cell>
          <cell r="CU193">
            <v>0</v>
          </cell>
          <cell r="CV193" t="e">
            <v>#VALUE!</v>
          </cell>
          <cell r="CW193">
            <v>0</v>
          </cell>
          <cell r="CX193"/>
          <cell r="CY193" t="str">
            <v>Using indicative WB Q95 derived for priority sites</v>
          </cell>
          <cell r="DA193">
            <v>1</v>
          </cell>
          <cell r="DB193">
            <v>0</v>
          </cell>
          <cell r="DC193">
            <v>1</v>
          </cell>
          <cell r="DD193" t="str">
            <v>Hartlepool</v>
          </cell>
          <cell r="DE193">
            <v>10000</v>
          </cell>
          <cell r="DF193"/>
        </row>
        <row r="194">
          <cell r="C194" t="str">
            <v>6NW801218</v>
          </cell>
          <cell r="D194" t="str">
            <v>NZ25823312</v>
          </cell>
          <cell r="E194" t="str">
            <v>No</v>
          </cell>
          <cell r="F194">
            <v>425951.99766565999</v>
          </cell>
          <cell r="G194">
            <v>582604.00059482001</v>
          </cell>
          <cell r="H194" t="str">
            <v>02-D46</v>
          </cell>
          <cell r="I194" t="str">
            <v>Bedlington &amp; Cambois</v>
          </cell>
          <cell r="J194">
            <v>2203</v>
          </cell>
          <cell r="K194" t="str">
            <v>CAMBOIS STW</v>
          </cell>
          <cell r="L194" t="str">
            <v>NUMERICAL</v>
          </cell>
          <cell r="M194">
            <v>10573</v>
          </cell>
          <cell r="N194">
            <v>296</v>
          </cell>
          <cell r="O194">
            <v>6672</v>
          </cell>
          <cell r="P194" t="str">
            <v>02-D46_02-D46_DC_04</v>
          </cell>
          <cell r="Q194" t="str">
            <v>NPSWQD000519</v>
          </cell>
          <cell r="R194" t="str">
            <v>NPSWQD000519</v>
          </cell>
          <cell r="S194"/>
          <cell r="T194" t="str">
            <v>SO on sewer network</v>
          </cell>
          <cell r="U194" t="str">
            <v>NZ2595282604</v>
          </cell>
          <cell r="V194" t="str">
            <v>GB103022076230</v>
          </cell>
          <cell r="W194"/>
          <cell r="X194" t="str">
            <v>Sewage discharge (intermittent)</v>
          </cell>
          <cell r="Y194" t="str">
            <v>No</v>
          </cell>
          <cell r="Z194" t="str">
            <v>No</v>
          </cell>
          <cell r="AA194" t="str">
            <v>No</v>
          </cell>
          <cell r="AB194" t="str">
            <v>Sleek Burn / Hepscott Burn Source  to Tidal Limit</v>
          </cell>
          <cell r="AC194" t="str">
            <v>UNNAMED TRIB SLEEK BURN</v>
          </cell>
          <cell r="AD194" t="str">
            <v>Inland</v>
          </cell>
          <cell r="AE194"/>
          <cell r="AF194"/>
          <cell r="AG194" t="str">
            <v>Suspected</v>
          </cell>
          <cell r="AH194" t="str">
            <v>No</v>
          </cell>
          <cell r="AI194" t="str">
            <v>No</v>
          </cell>
          <cell r="AJ194"/>
          <cell r="AK194"/>
          <cell r="AL194"/>
          <cell r="AM194" t="str">
            <v>No</v>
          </cell>
          <cell r="AO194" t="str">
            <v>No</v>
          </cell>
          <cell r="AS194" t="str">
            <v>No</v>
          </cell>
          <cell r="AT194" t="str">
            <v>No</v>
          </cell>
          <cell r="AU194"/>
          <cell r="AV194" t="str">
            <v>No</v>
          </cell>
          <cell r="AW194" t="str">
            <v xml:space="preserve">No </v>
          </cell>
          <cell r="AY194" t="str">
            <v xml:space="preserve">No </v>
          </cell>
          <cell r="AZ194"/>
          <cell r="BA194" t="str">
            <v>No</v>
          </cell>
          <cell r="BB194" t="str">
            <v>No</v>
          </cell>
          <cell r="BC194" t="str">
            <v>No</v>
          </cell>
          <cell r="BD194" t="str">
            <v>Yes - Model only</v>
          </cell>
          <cell r="BE194">
            <v>4</v>
          </cell>
          <cell r="BF194">
            <v>22</v>
          </cell>
          <cell r="BG194">
            <v>22</v>
          </cell>
          <cell r="BH194" t="str">
            <v>Yes</v>
          </cell>
          <cell r="BI194" t="str">
            <v>N/A</v>
          </cell>
          <cell r="BJ194" t="str">
            <v>6mm</v>
          </cell>
          <cell r="BK194" t="str">
            <v>Yes</v>
          </cell>
          <cell r="BL194">
            <v>1150</v>
          </cell>
          <cell r="BM194">
            <v>1500</v>
          </cell>
          <cell r="BN194" t="str">
            <v>Static</v>
          </cell>
          <cell r="BO194"/>
          <cell r="BP194" t="str">
            <v>No</v>
          </cell>
          <cell r="BQ194">
            <v>375</v>
          </cell>
          <cell r="BR194" t="str">
            <v>Unknown</v>
          </cell>
          <cell r="BS194">
            <v>0</v>
          </cell>
          <cell r="BT194">
            <v>0</v>
          </cell>
          <cell r="BU194">
            <v>0</v>
          </cell>
          <cell r="BV194">
            <v>1843</v>
          </cell>
          <cell r="BW194">
            <v>48</v>
          </cell>
          <cell r="BX194">
            <v>89</v>
          </cell>
          <cell r="BY194" t="str">
            <v>No SOAF</v>
          </cell>
          <cell r="BZ194" t="str">
            <v>No SOAF</v>
          </cell>
          <cell r="CA194">
            <v>40.270000457763601</v>
          </cell>
          <cell r="CB194"/>
          <cell r="CC194" t="str">
            <v>Non priority &gt; 10 spills</v>
          </cell>
          <cell r="CD194" t="str">
            <v>Unlikely - non priority</v>
          </cell>
          <cell r="CE194" t="str">
            <v>Yes</v>
          </cell>
          <cell r="CF194" t="str">
            <v>Yes</v>
          </cell>
          <cell r="CG194" t="str">
            <v>Yes</v>
          </cell>
          <cell r="CH194" t="str">
            <v>No</v>
          </cell>
          <cell r="CI194" t="str">
            <v>No</v>
          </cell>
          <cell r="CK194"/>
          <cell r="CL194" t="str">
            <v>Y</v>
          </cell>
          <cell r="CM194"/>
          <cell r="CN194"/>
          <cell r="CO194" t="str">
            <v>? EDM &lt;10</v>
          </cell>
          <cell r="CP194"/>
          <cell r="CS194">
            <v>0.69</v>
          </cell>
          <cell r="CT194" t="str">
            <v>not yet calculated</v>
          </cell>
          <cell r="CU194">
            <v>0</v>
          </cell>
          <cell r="CV194" t="e">
            <v>#VALUE!</v>
          </cell>
          <cell r="CW194">
            <v>0</v>
          </cell>
          <cell r="CX194"/>
          <cell r="CY194" t="str">
            <v>Using indicative WB Q95 derived for priority sites</v>
          </cell>
          <cell r="DA194">
            <v>1</v>
          </cell>
          <cell r="DB194" t="str">
            <v>No - WFD_INV_MOD</v>
          </cell>
          <cell r="DC194">
            <v>1</v>
          </cell>
          <cell r="DD194">
            <v>0</v>
          </cell>
          <cell r="DE194">
            <v>10000</v>
          </cell>
          <cell r="DF194"/>
        </row>
        <row r="195">
          <cell r="C195" t="str">
            <v>6NW801350</v>
          </cell>
          <cell r="D195" t="str">
            <v>NZ29815803</v>
          </cell>
          <cell r="E195" t="str">
            <v>No</v>
          </cell>
          <cell r="F195">
            <v>429603.00141690002</v>
          </cell>
          <cell r="G195">
            <v>582326.00017161004</v>
          </cell>
          <cell r="H195" t="str">
            <v>02-D01</v>
          </cell>
          <cell r="I195" t="str">
            <v>Blyth</v>
          </cell>
          <cell r="J195">
            <v>1118</v>
          </cell>
          <cell r="K195" t="str">
            <v>BLYTH STW</v>
          </cell>
          <cell r="L195" t="str">
            <v>NUMERICAL</v>
          </cell>
          <cell r="M195">
            <v>11664</v>
          </cell>
          <cell r="N195">
            <v>335</v>
          </cell>
          <cell r="O195">
            <v>8954</v>
          </cell>
          <cell r="P195" t="str">
            <v>02-D01_02-D01_DC_07</v>
          </cell>
          <cell r="Q195" t="str">
            <v>226/1057</v>
          </cell>
          <cell r="R195" t="str">
            <v>226/1057</v>
          </cell>
          <cell r="S195"/>
          <cell r="T195" t="str">
            <v>SO on sewer network</v>
          </cell>
          <cell r="U195" t="str">
            <v>NZ2960382326</v>
          </cell>
          <cell r="V195">
            <v>5.0999999999999996</v>
          </cell>
          <cell r="W195"/>
          <cell r="X195" t="str">
            <v>No</v>
          </cell>
          <cell r="Y195" t="str">
            <v>No</v>
          </cell>
          <cell r="Z195" t="str">
            <v>Yes</v>
          </cell>
          <cell r="AA195" t="str">
            <v>Yes</v>
          </cell>
          <cell r="AB195"/>
          <cell r="AC195" t="str">
            <v>River Blyth Estuary</v>
          </cell>
          <cell r="AD195" t="str">
            <v>Estuarine</v>
          </cell>
          <cell r="AE195"/>
          <cell r="AF195"/>
          <cell r="AG195" t="str">
            <v>No</v>
          </cell>
          <cell r="AH195" t="str">
            <v>No</v>
          </cell>
          <cell r="AI195" t="str">
            <v>No</v>
          </cell>
          <cell r="AJ195"/>
          <cell r="AK195"/>
          <cell r="AL195"/>
          <cell r="AM195" t="str">
            <v>Yes</v>
          </cell>
          <cell r="AN195" t="str">
            <v>Northumberland Shore, Coastal</v>
          </cell>
          <cell r="AO195" t="str">
            <v>Yes</v>
          </cell>
          <cell r="AQ195" t="str">
            <v>Northumberland Marine</v>
          </cell>
          <cell r="AS195" t="str">
            <v>No</v>
          </cell>
          <cell r="AT195" t="str">
            <v>No</v>
          </cell>
          <cell r="AU195"/>
          <cell r="AV195" t="str">
            <v>No</v>
          </cell>
          <cell r="AW195" t="str">
            <v xml:space="preserve">No </v>
          </cell>
          <cell r="AY195" t="str">
            <v xml:space="preserve">No </v>
          </cell>
          <cell r="AZ195"/>
          <cell r="BA195" t="str">
            <v>No</v>
          </cell>
          <cell r="BB195" t="str">
            <v>No</v>
          </cell>
          <cell r="BC195" t="str">
            <v>No</v>
          </cell>
          <cell r="BD195" t="str">
            <v>Yes - EDM and Model</v>
          </cell>
          <cell r="BE195">
            <v>56</v>
          </cell>
          <cell r="BF195">
            <v>104</v>
          </cell>
          <cell r="BG195">
            <v>104</v>
          </cell>
          <cell r="BH195" t="str">
            <v>Yes</v>
          </cell>
          <cell r="BI195" t="str">
            <v>N/A</v>
          </cell>
          <cell r="BJ195" t="str">
            <v>No</v>
          </cell>
          <cell r="BK195" t="str">
            <v>No</v>
          </cell>
          <cell r="BL195" t="str">
            <v>-</v>
          </cell>
          <cell r="BM195" t="str">
            <v>-</v>
          </cell>
          <cell r="BN195" t="str">
            <v>Unscreened</v>
          </cell>
          <cell r="BO195"/>
          <cell r="BP195" t="str">
            <v>Yes</v>
          </cell>
          <cell r="BQ195">
            <v>1050</v>
          </cell>
          <cell r="BR195">
            <v>1181.5999999999999</v>
          </cell>
          <cell r="BS195">
            <v>2</v>
          </cell>
          <cell r="BT195">
            <v>0</v>
          </cell>
          <cell r="BU195">
            <v>0</v>
          </cell>
          <cell r="BV195">
            <v>53937</v>
          </cell>
          <cell r="BW195">
            <v>1251</v>
          </cell>
          <cell r="BX195">
            <v>2455</v>
          </cell>
          <cell r="BY195" t="str">
            <v>No SOAF</v>
          </cell>
          <cell r="BZ195" t="str">
            <v>No SOAF</v>
          </cell>
          <cell r="CA195">
            <v>1156.34997558593</v>
          </cell>
          <cell r="CB195"/>
          <cell r="CC195" t="str">
            <v>Priority Inland &gt;10 spills</v>
          </cell>
          <cell r="CD195" t="str">
            <v>POTENTIAL PR24 &gt;1000m^3</v>
          </cell>
          <cell r="CE195" t="str">
            <v>Yes</v>
          </cell>
          <cell r="CF195" t="str">
            <v>Yes - BW</v>
          </cell>
          <cell r="CG195" t="str">
            <v>No</v>
          </cell>
          <cell r="CH195" t="str">
            <v>Yes</v>
          </cell>
          <cell r="CI195" t="str">
            <v>No</v>
          </cell>
          <cell r="CK195" t="str">
            <v>Y</v>
          </cell>
          <cell r="CL195"/>
          <cell r="CM195"/>
          <cell r="CN195"/>
          <cell r="CO195" t="str">
            <v>Y</v>
          </cell>
          <cell r="CP195" t="str">
            <v>Y</v>
          </cell>
          <cell r="CQ195" t="str">
            <v>DWMP storage &gt; 1000m^3</v>
          </cell>
          <cell r="CR195" t="str">
            <v>LOW DILUTION</v>
          </cell>
          <cell r="CS195">
            <v>11.77</v>
          </cell>
          <cell r="CT195"/>
          <cell r="CU195">
            <v>0.218</v>
          </cell>
          <cell r="CV195" t="str">
            <v>no data</v>
          </cell>
          <cell r="CW195">
            <v>18.521665250637213</v>
          </cell>
          <cell r="CX195" t="str">
            <v>not available</v>
          </cell>
          <cell r="CY195" t="str">
            <v/>
          </cell>
          <cell r="CZ195" t="str">
            <v>Q95 is an indicative value for all priority CSOs in the waterbody</v>
          </cell>
          <cell r="DA195" t="str">
            <v>Estuarine</v>
          </cell>
          <cell r="DB195" t="str">
            <v>No</v>
          </cell>
          <cell r="DC195" t="str">
            <v>Estuarine</v>
          </cell>
          <cell r="DD195" t="str">
            <v>N/A Estuarine</v>
          </cell>
          <cell r="DE195">
            <v>0</v>
          </cell>
          <cell r="DF195" t="str">
            <v>Posiibly? Big Spiller</v>
          </cell>
        </row>
        <row r="196">
          <cell r="C196" t="str">
            <v>6NW801349</v>
          </cell>
          <cell r="D196" t="str">
            <v>NZ29810903</v>
          </cell>
          <cell r="E196" t="str">
            <v>No</v>
          </cell>
          <cell r="F196">
            <v>429062.00173274998</v>
          </cell>
          <cell r="G196">
            <v>581979.99921335001</v>
          </cell>
          <cell r="H196" t="str">
            <v>02-D01</v>
          </cell>
          <cell r="I196" t="str">
            <v>Blyth</v>
          </cell>
          <cell r="J196">
            <v>1118</v>
          </cell>
          <cell r="K196" t="str">
            <v>BLYTH STW</v>
          </cell>
          <cell r="L196" t="str">
            <v>NUMERICAL</v>
          </cell>
          <cell r="M196">
            <v>11664</v>
          </cell>
          <cell r="N196">
            <v>335</v>
          </cell>
          <cell r="O196">
            <v>8954</v>
          </cell>
          <cell r="P196" t="str">
            <v>02-D01_02-D01_DC_07</v>
          </cell>
          <cell r="Q196" t="str">
            <v>226/1050</v>
          </cell>
          <cell r="R196" t="str">
            <v>226/1050</v>
          </cell>
          <cell r="S196"/>
          <cell r="T196" t="str">
            <v>SO on sewer network</v>
          </cell>
          <cell r="U196" t="str">
            <v>NZ2906281980</v>
          </cell>
          <cell r="V196" t="str">
            <v>GB510302203200</v>
          </cell>
          <cell r="W196"/>
          <cell r="X196" t="str">
            <v>No</v>
          </cell>
          <cell r="Y196" t="str">
            <v>No</v>
          </cell>
          <cell r="Z196" t="str">
            <v>No</v>
          </cell>
          <cell r="AA196" t="str">
            <v>No</v>
          </cell>
          <cell r="AB196" t="str">
            <v>BLYTH (N)</v>
          </cell>
          <cell r="AC196" t="str">
            <v>BLYTH ESTUARY</v>
          </cell>
          <cell r="AD196" t="str">
            <v>Estuarine</v>
          </cell>
          <cell r="AE196"/>
          <cell r="AF196"/>
          <cell r="AG196" t="str">
            <v>No</v>
          </cell>
          <cell r="AH196" t="str">
            <v>No</v>
          </cell>
          <cell r="AI196" t="str">
            <v>No</v>
          </cell>
          <cell r="AJ196"/>
          <cell r="AK196"/>
          <cell r="AL196" t="str">
            <v>No</v>
          </cell>
          <cell r="AM196" t="str">
            <v>No</v>
          </cell>
          <cell r="AO196" t="str">
            <v>No</v>
          </cell>
          <cell r="AS196" t="str">
            <v>No</v>
          </cell>
          <cell r="AT196" t="str">
            <v>No</v>
          </cell>
          <cell r="AU196"/>
          <cell r="AV196" t="str">
            <v>No</v>
          </cell>
          <cell r="AW196" t="str">
            <v xml:space="preserve">No </v>
          </cell>
          <cell r="AY196" t="str">
            <v xml:space="preserve">No </v>
          </cell>
          <cell r="AZ196"/>
          <cell r="BA196" t="str">
            <v>No</v>
          </cell>
          <cell r="BB196" t="str">
            <v>No</v>
          </cell>
          <cell r="BC196" t="str">
            <v>No</v>
          </cell>
          <cell r="BD196" t="str">
            <v>Yes - EDM and Model</v>
          </cell>
          <cell r="BE196">
            <v>39</v>
          </cell>
          <cell r="BF196">
            <v>104</v>
          </cell>
          <cell r="BG196">
            <v>104</v>
          </cell>
          <cell r="BH196" t="str">
            <v>Yes</v>
          </cell>
          <cell r="BI196" t="str">
            <v>N/A</v>
          </cell>
          <cell r="BJ196" t="str">
            <v>No</v>
          </cell>
          <cell r="BK196" t="str">
            <v>No</v>
          </cell>
          <cell r="BL196" t="str">
            <v>-</v>
          </cell>
          <cell r="BM196" t="str">
            <v>-</v>
          </cell>
          <cell r="BN196" t="str">
            <v>Unscreened</v>
          </cell>
          <cell r="BO196"/>
          <cell r="BP196" t="str">
            <v>Yes</v>
          </cell>
          <cell r="BQ196">
            <v>450</v>
          </cell>
          <cell r="BR196">
            <v>286.8</v>
          </cell>
          <cell r="BS196">
            <v>0</v>
          </cell>
          <cell r="BT196">
            <v>0</v>
          </cell>
          <cell r="BU196">
            <v>0</v>
          </cell>
          <cell r="BV196">
            <v>25406</v>
          </cell>
          <cell r="BW196">
            <v>774</v>
          </cell>
          <cell r="BX196">
            <v>1449</v>
          </cell>
          <cell r="BY196" t="str">
            <v>No SOAF</v>
          </cell>
          <cell r="BZ196" t="str">
            <v>No SOAF</v>
          </cell>
          <cell r="CA196">
            <v>831.27001953125</v>
          </cell>
          <cell r="CB196"/>
          <cell r="CC196" t="str">
            <v>Non priority &gt; 10 spills</v>
          </cell>
          <cell r="CD196" t="str">
            <v>Unlikely - non priority</v>
          </cell>
          <cell r="CE196" t="str">
            <v>Yes</v>
          </cell>
          <cell r="CF196" t="str">
            <v>Yes - BW</v>
          </cell>
          <cell r="CG196" t="str">
            <v>No</v>
          </cell>
          <cell r="CH196" t="str">
            <v>No</v>
          </cell>
          <cell r="CI196" t="str">
            <v>No</v>
          </cell>
          <cell r="CK196"/>
          <cell r="CL196"/>
          <cell r="CM196"/>
          <cell r="CN196"/>
          <cell r="CO196" t="str">
            <v>Y</v>
          </cell>
          <cell r="CP196" t="str">
            <v>Y</v>
          </cell>
          <cell r="CS196">
            <v>8.68</v>
          </cell>
          <cell r="CT196">
            <v>0.218</v>
          </cell>
          <cell r="CU196">
            <v>0.218</v>
          </cell>
          <cell r="CV196">
            <v>25.11520737327189</v>
          </cell>
          <cell r="CW196">
            <v>25.11520737327189</v>
          </cell>
          <cell r="CX196"/>
          <cell r="CY196" t="str">
            <v>Using indicative WB Q95 derived for priority sites</v>
          </cell>
          <cell r="DA196" t="str">
            <v>Estuarine</v>
          </cell>
          <cell r="DB196" t="str">
            <v>Yes</v>
          </cell>
          <cell r="DC196" t="str">
            <v>Estuarine</v>
          </cell>
          <cell r="DD196" t="str">
            <v>N/A Estuarine</v>
          </cell>
          <cell r="DE196">
            <v>0</v>
          </cell>
          <cell r="DF196"/>
        </row>
        <row r="197">
          <cell r="C197" t="str">
            <v>6NW801055</v>
          </cell>
          <cell r="D197" t="str">
            <v>NZ17590504</v>
          </cell>
          <cell r="E197" t="str">
            <v>No</v>
          </cell>
          <cell r="F197">
            <v>416999.99678068998</v>
          </cell>
          <cell r="G197">
            <v>559500.00404504</v>
          </cell>
          <cell r="H197" t="str">
            <v>04-D16</v>
          </cell>
          <cell r="I197" t="str">
            <v>Rowlands Gill</v>
          </cell>
          <cell r="J197">
            <v>1074</v>
          </cell>
          <cell r="K197" t="str">
            <v>LOCKHAUGH STW</v>
          </cell>
          <cell r="L197" t="str">
            <v>NUMERICAL</v>
          </cell>
          <cell r="M197">
            <v>3500</v>
          </cell>
          <cell r="N197">
            <v>96</v>
          </cell>
          <cell r="O197">
            <v>2341</v>
          </cell>
          <cell r="P197" t="str">
            <v>04-D16_04-D16_DC_06</v>
          </cell>
          <cell r="Q197" t="str">
            <v>234/A/1025</v>
          </cell>
          <cell r="R197" t="str">
            <v>234/A/1025</v>
          </cell>
          <cell r="S197"/>
          <cell r="T197" t="str">
            <v>SO on sewer network</v>
          </cell>
          <cell r="U197" t="str">
            <v>NZ1700059500</v>
          </cell>
          <cell r="V197" t="str">
            <v>GB103023074790</v>
          </cell>
          <cell r="W197"/>
          <cell r="X197" t="str">
            <v>No</v>
          </cell>
          <cell r="Y197" t="str">
            <v>No</v>
          </cell>
          <cell r="Z197" t="str">
            <v>No</v>
          </cell>
          <cell r="AA197" t="str">
            <v>No</v>
          </cell>
          <cell r="AB197" t="str">
            <v>Derwent from Burnhope Burn to River Tyne</v>
          </cell>
          <cell r="AC197" t="str">
            <v>DERWENT, TRIBUTARY OF</v>
          </cell>
          <cell r="AD197" t="str">
            <v>Inland</v>
          </cell>
          <cell r="AE197"/>
          <cell r="AF197"/>
          <cell r="AG197" t="str">
            <v>No</v>
          </cell>
          <cell r="AH197" t="str">
            <v>No</v>
          </cell>
          <cell r="AI197" t="str">
            <v>No</v>
          </cell>
          <cell r="AJ197"/>
          <cell r="AK197"/>
          <cell r="AL197"/>
          <cell r="AM197" t="str">
            <v>No</v>
          </cell>
          <cell r="AO197" t="str">
            <v>No</v>
          </cell>
          <cell r="AS197" t="str">
            <v>No</v>
          </cell>
          <cell r="AT197" t="str">
            <v>No</v>
          </cell>
          <cell r="AU197"/>
          <cell r="AV197" t="str">
            <v>No</v>
          </cell>
          <cell r="AW197" t="str">
            <v xml:space="preserve">No </v>
          </cell>
          <cell r="AY197" t="str">
            <v xml:space="preserve">No </v>
          </cell>
          <cell r="BA197" t="str">
            <v>No</v>
          </cell>
          <cell r="BB197" t="str">
            <v>No</v>
          </cell>
          <cell r="BC197" t="str">
            <v>No</v>
          </cell>
          <cell r="BD197" t="str">
            <v>No</v>
          </cell>
          <cell r="BE197">
            <v>4</v>
          </cell>
          <cell r="BF197">
            <v>6</v>
          </cell>
          <cell r="BG197">
            <v>6</v>
          </cell>
          <cell r="BH197" t="str">
            <v>Yes</v>
          </cell>
          <cell r="BI197" t="str">
            <v>N/A</v>
          </cell>
          <cell r="BJ197" t="str">
            <v>Unknown</v>
          </cell>
          <cell r="BK197" t="str">
            <v>No</v>
          </cell>
          <cell r="BL197" t="str">
            <v>-</v>
          </cell>
          <cell r="BM197" t="str">
            <v>-</v>
          </cell>
          <cell r="BN197" t="str">
            <v>Unscreened</v>
          </cell>
          <cell r="BO197"/>
          <cell r="BP197" t="str">
            <v>Yes</v>
          </cell>
          <cell r="BQ197">
            <v>825</v>
          </cell>
          <cell r="BR197">
            <v>474.4</v>
          </cell>
          <cell r="BS197">
            <v>0</v>
          </cell>
          <cell r="BT197">
            <v>0</v>
          </cell>
          <cell r="BU197">
            <v>0</v>
          </cell>
          <cell r="BV197">
            <v>770</v>
          </cell>
          <cell r="BW197">
            <v>0</v>
          </cell>
          <cell r="BX197">
            <v>12</v>
          </cell>
          <cell r="BY197" t="str">
            <v>No SOAF</v>
          </cell>
          <cell r="BZ197" t="str">
            <v>No SOAF</v>
          </cell>
          <cell r="CA197">
            <v>0</v>
          </cell>
          <cell r="CB197"/>
          <cell r="CC197" t="str">
            <v>Non Priority &lt;10 spills</v>
          </cell>
          <cell r="CD197" t="str">
            <v>No - low prioity &lt;10 spills</v>
          </cell>
          <cell r="CE197" t="str">
            <v>Yes</v>
          </cell>
          <cell r="CF197" t="str">
            <v>Yes</v>
          </cell>
          <cell r="CG197" t="str">
            <v>Yes</v>
          </cell>
          <cell r="CH197" t="str">
            <v>No</v>
          </cell>
          <cell r="CI197" t="str">
            <v>No</v>
          </cell>
          <cell r="CK197"/>
          <cell r="CL197" t="str">
            <v>Y</v>
          </cell>
          <cell r="CM197"/>
          <cell r="CN197"/>
          <cell r="CO197" t="str">
            <v>N (&lt;10 Spills)</v>
          </cell>
          <cell r="CP197" t="str">
            <v>Y</v>
          </cell>
          <cell r="CS197">
            <v>1.55</v>
          </cell>
          <cell r="CT197">
            <v>0.42599999999999999</v>
          </cell>
          <cell r="CU197">
            <v>0.42599999999999999</v>
          </cell>
          <cell r="CV197">
            <v>274.83870967741933</v>
          </cell>
          <cell r="CW197">
            <v>274.83870967741933</v>
          </cell>
          <cell r="CX197"/>
          <cell r="CY197" t="str">
            <v>Using indicative WB Q95 derived for priority sites</v>
          </cell>
          <cell r="DA197">
            <v>1</v>
          </cell>
          <cell r="DB197" t="str">
            <v>Yes</v>
          </cell>
          <cell r="DC197" t="str">
            <v>Dilution assessment</v>
          </cell>
          <cell r="DD197" t="str">
            <v>Derwent trib3</v>
          </cell>
          <cell r="DE197">
            <v>100</v>
          </cell>
          <cell r="DF197"/>
        </row>
        <row r="198">
          <cell r="C198" t="str">
            <v>6NW800908</v>
          </cell>
          <cell r="D198" t="str">
            <v>NY98649202</v>
          </cell>
          <cell r="E198" t="str">
            <v>No</v>
          </cell>
          <cell r="F198">
            <v>398899.00401093002</v>
          </cell>
          <cell r="G198">
            <v>564239.99723610003</v>
          </cell>
          <cell r="H198" t="str">
            <v>03-D05</v>
          </cell>
          <cell r="I198" t="str">
            <v>Corbridge</v>
          </cell>
          <cell r="J198">
            <v>1249</v>
          </cell>
          <cell r="K198" t="str">
            <v>BROOMHAUGH STW</v>
          </cell>
          <cell r="L198" t="str">
            <v>NUMERICAL</v>
          </cell>
          <cell r="M198">
            <v>2704</v>
          </cell>
          <cell r="N198">
            <v>94</v>
          </cell>
          <cell r="O198">
            <v>2065</v>
          </cell>
          <cell r="P198" t="str">
            <v>03-D05_03-D05_DC_01</v>
          </cell>
          <cell r="Q198" t="str">
            <v>233/1244</v>
          </cell>
          <cell r="R198" t="str">
            <v>233/1244</v>
          </cell>
          <cell r="S198"/>
          <cell r="T198" t="str">
            <v>SO on sewer network</v>
          </cell>
          <cell r="U198" t="str">
            <v>NY9889964240</v>
          </cell>
          <cell r="V198" t="str">
            <v>GB103023075801</v>
          </cell>
          <cell r="W198"/>
          <cell r="X198" t="str">
            <v>No</v>
          </cell>
          <cell r="Y198" t="str">
            <v>No</v>
          </cell>
          <cell r="Z198" t="str">
            <v>No</v>
          </cell>
          <cell r="AA198" t="str">
            <v>No</v>
          </cell>
          <cell r="AB198" t="str">
            <v>Tyne from Watersmeet to Tidal Limit</v>
          </cell>
          <cell r="AC198" t="str">
            <v>RIVER TYNE</v>
          </cell>
          <cell r="AD198" t="str">
            <v>Inland</v>
          </cell>
          <cell r="AE198"/>
          <cell r="AF198"/>
          <cell r="AG198" t="str">
            <v>No</v>
          </cell>
          <cell r="AH198" t="str">
            <v>No</v>
          </cell>
          <cell r="AI198" t="str">
            <v>No</v>
          </cell>
          <cell r="AJ198"/>
          <cell r="AK198"/>
          <cell r="AL198"/>
          <cell r="AM198" t="str">
            <v>No</v>
          </cell>
          <cell r="AO198" t="str">
            <v>No</v>
          </cell>
          <cell r="AS198" t="str">
            <v>No</v>
          </cell>
          <cell r="AT198" t="str">
            <v>No</v>
          </cell>
          <cell r="AU198"/>
          <cell r="AV198" t="str">
            <v>No</v>
          </cell>
          <cell r="AW198" t="str">
            <v xml:space="preserve">No </v>
          </cell>
          <cell r="AY198" t="str">
            <v xml:space="preserve">No </v>
          </cell>
          <cell r="BA198" t="str">
            <v>No</v>
          </cell>
          <cell r="BB198" t="str">
            <v>No</v>
          </cell>
          <cell r="BC198" t="str">
            <v>No</v>
          </cell>
          <cell r="BD198" t="str">
            <v>Yes - Model only</v>
          </cell>
          <cell r="BE198">
            <v>9</v>
          </cell>
          <cell r="BF198">
            <v>46</v>
          </cell>
          <cell r="BG198">
            <v>46</v>
          </cell>
          <cell r="BH198" t="str">
            <v>Yes</v>
          </cell>
          <cell r="BI198" t="str">
            <v>N/A</v>
          </cell>
          <cell r="BJ198" t="str">
            <v>6mm</v>
          </cell>
          <cell r="BK198" t="str">
            <v>Yes</v>
          </cell>
          <cell r="BL198">
            <v>750</v>
          </cell>
          <cell r="BM198">
            <v>1000</v>
          </cell>
          <cell r="BN198" t="str">
            <v>Static</v>
          </cell>
          <cell r="BO198"/>
          <cell r="BP198" t="str">
            <v>No</v>
          </cell>
          <cell r="BQ198">
            <v>450</v>
          </cell>
          <cell r="BR198">
            <v>272.60000000000002</v>
          </cell>
          <cell r="BS198">
            <v>0</v>
          </cell>
          <cell r="BT198">
            <v>0</v>
          </cell>
          <cell r="BU198">
            <v>0</v>
          </cell>
          <cell r="BV198">
            <v>2171</v>
          </cell>
          <cell r="BW198">
            <v>55</v>
          </cell>
          <cell r="BX198">
            <v>109</v>
          </cell>
          <cell r="BY198" t="str">
            <v>No SOAF</v>
          </cell>
          <cell r="BZ198" t="str">
            <v>No SOAF</v>
          </cell>
          <cell r="CA198">
            <v>64.587100000000007</v>
          </cell>
          <cell r="CB198"/>
          <cell r="CC198" t="str">
            <v>Non priority &gt; 10 spills</v>
          </cell>
          <cell r="CD198" t="str">
            <v>Unlikely - non priority</v>
          </cell>
          <cell r="CE198" t="str">
            <v>No</v>
          </cell>
          <cell r="CF198" t="str">
            <v>No</v>
          </cell>
          <cell r="CG198" t="str">
            <v>No</v>
          </cell>
          <cell r="CH198" t="str">
            <v>No</v>
          </cell>
          <cell r="CI198" t="str">
            <v>No</v>
          </cell>
          <cell r="CK198"/>
          <cell r="CL198" t="str">
            <v>Y</v>
          </cell>
          <cell r="CM198"/>
          <cell r="CN198"/>
          <cell r="CO198" t="str">
            <v>? EDM &lt;10</v>
          </cell>
          <cell r="CP198"/>
          <cell r="CS198">
            <v>0.56999999999999995</v>
          </cell>
          <cell r="CT198">
            <v>4.9260000000000002</v>
          </cell>
          <cell r="CU198">
            <v>4.9260000000000002</v>
          </cell>
          <cell r="CV198">
            <v>8642.105263157895</v>
          </cell>
          <cell r="CW198">
            <v>8642.105263157895</v>
          </cell>
          <cell r="CX198"/>
          <cell r="CY198" t="str">
            <v>Using indicative WB Q95 derived for priority sites</v>
          </cell>
          <cell r="DA198">
            <v>1</v>
          </cell>
          <cell r="DB198" t="str">
            <v>Yes</v>
          </cell>
          <cell r="DC198" t="str">
            <v>Dilution assessment</v>
          </cell>
          <cell r="DD198" t="str">
            <v>Corbridge</v>
          </cell>
          <cell r="DE198">
            <v>100</v>
          </cell>
          <cell r="DF198"/>
        </row>
        <row r="199">
          <cell r="C199" t="str">
            <v>6NW800501</v>
          </cell>
          <cell r="D199" t="str">
            <v>NZ08710814</v>
          </cell>
          <cell r="E199" t="str">
            <v>No</v>
          </cell>
          <cell r="F199">
            <v>408010.00265416998</v>
          </cell>
          <cell r="G199">
            <v>571810.00034525001</v>
          </cell>
          <cell r="H199" t="str">
            <v>02-D29</v>
          </cell>
          <cell r="I199" t="str">
            <v>Stamfordham</v>
          </cell>
          <cell r="J199">
            <v>34</v>
          </cell>
          <cell r="K199" t="str">
            <v>STAMFORDHAM STW</v>
          </cell>
          <cell r="L199" t="str">
            <v>NUMERICAL</v>
          </cell>
          <cell r="M199">
            <v>150</v>
          </cell>
          <cell r="N199">
            <v>0</v>
          </cell>
          <cell r="O199">
            <v>143</v>
          </cell>
          <cell r="P199" t="str">
            <v>No Draft DWMP</v>
          </cell>
          <cell r="Q199" t="str">
            <v>226/1078</v>
          </cell>
          <cell r="R199" t="str">
            <v>226/1078</v>
          </cell>
          <cell r="S199" t="str">
            <v>A1</v>
          </cell>
          <cell r="T199" t="str">
            <v>Storm discharge at pumping station</v>
          </cell>
          <cell r="U199" t="str">
            <v>NZ0801071810</v>
          </cell>
          <cell r="V199" t="str">
            <v>GB103022076840</v>
          </cell>
          <cell r="W199"/>
          <cell r="X199" t="str">
            <v>No</v>
          </cell>
          <cell r="Y199" t="str">
            <v>No</v>
          </cell>
          <cell r="Z199" t="str">
            <v>No</v>
          </cell>
          <cell r="AA199" t="str">
            <v>No</v>
          </cell>
          <cell r="AB199" t="str">
            <v>Pont from Fenwick Burn to Med Burn</v>
          </cell>
          <cell r="AC199" t="str">
            <v>PONT</v>
          </cell>
          <cell r="AD199" t="str">
            <v>Inland</v>
          </cell>
          <cell r="AE199"/>
          <cell r="AF199"/>
          <cell r="AG199" t="str">
            <v>No</v>
          </cell>
          <cell r="AH199" t="str">
            <v>No</v>
          </cell>
          <cell r="AI199" t="str">
            <v>No</v>
          </cell>
          <cell r="AJ199"/>
          <cell r="AK199"/>
          <cell r="AL199"/>
          <cell r="AM199" t="str">
            <v>No</v>
          </cell>
          <cell r="AO199" t="str">
            <v>No</v>
          </cell>
          <cell r="AS199" t="str">
            <v>No</v>
          </cell>
          <cell r="AT199" t="str">
            <v>No</v>
          </cell>
          <cell r="AU199"/>
          <cell r="AV199" t="str">
            <v>No</v>
          </cell>
          <cell r="AW199" t="str">
            <v xml:space="preserve">No </v>
          </cell>
          <cell r="AY199" t="str">
            <v xml:space="preserve">No </v>
          </cell>
          <cell r="BA199" t="str">
            <v>No</v>
          </cell>
          <cell r="BB199" t="str">
            <v>No</v>
          </cell>
          <cell r="BC199" t="str">
            <v>No</v>
          </cell>
          <cell r="BD199" t="str">
            <v>No</v>
          </cell>
          <cell r="BE199">
            <v>0.5</v>
          </cell>
          <cell r="BF199" t="str">
            <v>No Data</v>
          </cell>
          <cell r="BG199" t="e">
            <v>#N/A</v>
          </cell>
          <cell r="BH199" t="e">
            <v>#N/A</v>
          </cell>
          <cell r="BI199" t="str">
            <v>N/A</v>
          </cell>
          <cell r="BJ199" t="str">
            <v>No</v>
          </cell>
          <cell r="BK199" t="str">
            <v>-</v>
          </cell>
          <cell r="BL199" t="str">
            <v>-</v>
          </cell>
          <cell r="BM199" t="str">
            <v>-</v>
          </cell>
          <cell r="BN199" t="str">
            <v>-</v>
          </cell>
          <cell r="BO199"/>
          <cell r="BP199" t="str">
            <v>Yes</v>
          </cell>
          <cell r="BQ199" t="str">
            <v>Unknown</v>
          </cell>
          <cell r="BR199" t="str">
            <v>No draft DWMP</v>
          </cell>
          <cell r="BS199">
            <v>0</v>
          </cell>
          <cell r="BT199">
            <v>0</v>
          </cell>
          <cell r="BU199">
            <v>0</v>
          </cell>
          <cell r="BV199" t="str">
            <v>No draft DWMP</v>
          </cell>
          <cell r="BW199" t="str">
            <v>No draft DWMP</v>
          </cell>
          <cell r="BX199" t="str">
            <v>No draft DWMP</v>
          </cell>
          <cell r="BY199" t="str">
            <v>No SOAF</v>
          </cell>
          <cell r="BZ199" t="str">
            <v>No SOAF</v>
          </cell>
          <cell r="CA199">
            <v>21.9328</v>
          </cell>
          <cell r="CB199"/>
          <cell r="CC199" t="str">
            <v>Non Priority &lt;10 spills</v>
          </cell>
          <cell r="CD199" t="str">
            <v>No - low prioity &lt;10 spills</v>
          </cell>
          <cell r="CE199" t="str">
            <v>No</v>
          </cell>
          <cell r="CF199" t="str">
            <v>No</v>
          </cell>
          <cell r="CG199" t="str">
            <v>No</v>
          </cell>
          <cell r="CH199" t="str">
            <v>No</v>
          </cell>
          <cell r="CI199" t="str">
            <v>No</v>
          </cell>
          <cell r="CK199"/>
          <cell r="CL199" t="str">
            <v>Y</v>
          </cell>
          <cell r="CM199"/>
          <cell r="CN199"/>
          <cell r="CO199" t="str">
            <v>N (&lt;10 Spills)</v>
          </cell>
          <cell r="CP199" t="str">
            <v>Y</v>
          </cell>
          <cell r="CS199"/>
          <cell r="CT199" t="str">
            <v>not yet calculated</v>
          </cell>
          <cell r="CU199">
            <v>0</v>
          </cell>
          <cell r="CV199" t="e">
            <v>#VALUE!</v>
          </cell>
          <cell r="CW199">
            <v>0</v>
          </cell>
          <cell r="CX199"/>
          <cell r="CY199" t="str">
            <v>Using indicative WB Q95 derived for priority sites</v>
          </cell>
          <cell r="DA199">
            <v>2</v>
          </cell>
          <cell r="DB199">
            <v>0</v>
          </cell>
          <cell r="DC199">
            <v>2</v>
          </cell>
          <cell r="DD199" t="str">
            <v>Upper Pont</v>
          </cell>
          <cell r="DE199">
            <v>12000</v>
          </cell>
          <cell r="DF199"/>
        </row>
        <row r="200">
          <cell r="C200" t="str">
            <v>6NW800660</v>
          </cell>
          <cell r="D200" t="str">
            <v>NZ51326403</v>
          </cell>
          <cell r="E200" t="str">
            <v>No</v>
          </cell>
          <cell r="F200">
            <v>451849.99842616997</v>
          </cell>
          <cell r="G200">
            <v>532479.99844117998</v>
          </cell>
          <cell r="H200" t="str">
            <v>11-D27</v>
          </cell>
          <cell r="I200" t="str">
            <v>Burn Valley</v>
          </cell>
          <cell r="J200">
            <v>885</v>
          </cell>
          <cell r="K200" t="str">
            <v>SEATON CAREW STW</v>
          </cell>
          <cell r="L200" t="str">
            <v>NUMERICAL</v>
          </cell>
          <cell r="M200">
            <v>29874</v>
          </cell>
          <cell r="N200">
            <v>950</v>
          </cell>
          <cell r="O200">
            <v>21496</v>
          </cell>
          <cell r="P200" t="str">
            <v>11-D27_SEATON CAREW STW_DC_11</v>
          </cell>
          <cell r="Q200">
            <v>1147008</v>
          </cell>
          <cell r="R200">
            <v>1147008</v>
          </cell>
          <cell r="S200" t="str">
            <v>25/05/5040-02</v>
          </cell>
          <cell r="T200" t="str">
            <v>Storm discharge at pumping station</v>
          </cell>
          <cell r="U200" t="str">
            <v>NZ5185032480</v>
          </cell>
          <cell r="V200" t="str">
            <v>GB650301500005</v>
          </cell>
          <cell r="W200"/>
          <cell r="X200" t="str">
            <v>No</v>
          </cell>
          <cell r="Y200" t="str">
            <v>No</v>
          </cell>
          <cell r="Z200" t="str">
            <v>No</v>
          </cell>
          <cell r="AA200" t="str">
            <v>No</v>
          </cell>
          <cell r="AB200" t="str">
            <v>Tees Coastal</v>
          </cell>
          <cell r="AC200" t="str">
            <v>NORTH SEA</v>
          </cell>
          <cell r="AD200" t="str">
            <v>Coastal</v>
          </cell>
          <cell r="AE200"/>
          <cell r="AF200"/>
          <cell r="AG200" t="str">
            <v>No</v>
          </cell>
          <cell r="AH200" t="str">
            <v>No</v>
          </cell>
          <cell r="AI200" t="str">
            <v>No</v>
          </cell>
          <cell r="AJ200"/>
          <cell r="AK200"/>
          <cell r="AL200"/>
          <cell r="AM200" t="str">
            <v>No</v>
          </cell>
          <cell r="AO200" t="str">
            <v>Yes</v>
          </cell>
          <cell r="AQ200" t="str">
            <v>Teesmouth and Cleveland Coast</v>
          </cell>
          <cell r="AS200" t="str">
            <v>No</v>
          </cell>
          <cell r="AT200" t="str">
            <v>No</v>
          </cell>
          <cell r="AU200"/>
          <cell r="AV200" t="str">
            <v>No</v>
          </cell>
          <cell r="AW200" t="str">
            <v xml:space="preserve">No </v>
          </cell>
          <cell r="AY200" t="str">
            <v xml:space="preserve">No </v>
          </cell>
          <cell r="BA200" t="str">
            <v>No</v>
          </cell>
          <cell r="BB200" t="str">
            <v>No</v>
          </cell>
          <cell r="BC200" t="str">
            <v>No</v>
          </cell>
          <cell r="BD200" t="str">
            <v>Yes - EDM only</v>
          </cell>
          <cell r="BE200">
            <v>40</v>
          </cell>
          <cell r="BF200">
            <v>7</v>
          </cell>
          <cell r="BG200">
            <v>7</v>
          </cell>
          <cell r="BH200" t="str">
            <v>Yes</v>
          </cell>
          <cell r="BI200" t="str">
            <v>N/A</v>
          </cell>
          <cell r="BJ200" t="str">
            <v>No</v>
          </cell>
          <cell r="BK200" t="str">
            <v>-</v>
          </cell>
          <cell r="BL200" t="str">
            <v>-</v>
          </cell>
          <cell r="BM200" t="str">
            <v>-</v>
          </cell>
          <cell r="BN200" t="str">
            <v>Unscreened</v>
          </cell>
          <cell r="BO200"/>
          <cell r="BP200" t="str">
            <v>Yes</v>
          </cell>
          <cell r="BQ200">
            <v>1070</v>
          </cell>
          <cell r="BR200">
            <v>443</v>
          </cell>
          <cell r="BS200">
            <v>1</v>
          </cell>
          <cell r="BT200">
            <v>0</v>
          </cell>
          <cell r="BU200">
            <v>1</v>
          </cell>
          <cell r="BV200">
            <v>1872</v>
          </cell>
          <cell r="BW200">
            <v>0</v>
          </cell>
          <cell r="BX200">
            <v>54</v>
          </cell>
          <cell r="BY200" t="str">
            <v>No SOAF</v>
          </cell>
          <cell r="BZ200" t="str">
            <v>No SOAF</v>
          </cell>
          <cell r="CA200">
            <v>0</v>
          </cell>
          <cell r="CB200"/>
          <cell r="CC200" t="str">
            <v>Coastal &gt;1km from BW</v>
          </cell>
          <cell r="CD200" t="str">
            <v>No - lower priority coastal?</v>
          </cell>
          <cell r="CE200" t="str">
            <v>No</v>
          </cell>
          <cell r="CF200" t="str">
            <v>Yes - BW</v>
          </cell>
          <cell r="CG200" t="str">
            <v>Yes - BW</v>
          </cell>
          <cell r="CH200" t="str">
            <v>No</v>
          </cell>
          <cell r="CI200" t="str">
            <v>No</v>
          </cell>
          <cell r="CK200"/>
          <cell r="CL200"/>
          <cell r="CM200"/>
          <cell r="CN200"/>
          <cell r="CO200" t="str">
            <v>? (Coastal)</v>
          </cell>
          <cell r="CP200" t="str">
            <v>(Y)</v>
          </cell>
          <cell r="CS200">
            <v>1.77</v>
          </cell>
          <cell r="CT200" t="str">
            <v>not yet calculated</v>
          </cell>
          <cell r="CU200">
            <v>0</v>
          </cell>
          <cell r="CV200" t="e">
            <v>#VALUE!</v>
          </cell>
          <cell r="CW200">
            <v>0</v>
          </cell>
          <cell r="CX200"/>
          <cell r="CY200" t="str">
            <v>Using indicative WB Q95 derived for priority sites</v>
          </cell>
          <cell r="DA200" t="str">
            <v>Coastal</v>
          </cell>
          <cell r="DB200">
            <v>0</v>
          </cell>
          <cell r="DC200" t="str">
            <v>Coastal</v>
          </cell>
          <cell r="DD200" t="str">
            <v>N/A Coastal</v>
          </cell>
          <cell r="DE200">
            <v>0</v>
          </cell>
          <cell r="DF200"/>
        </row>
        <row r="201">
          <cell r="C201" t="str">
            <v>6NW800378</v>
          </cell>
          <cell r="D201" t="str">
            <v>NZ34739905</v>
          </cell>
          <cell r="E201" t="str">
            <v>No</v>
          </cell>
          <cell r="F201">
            <v>435960.00124128</v>
          </cell>
          <cell r="G201">
            <v>574310.00472643995</v>
          </cell>
          <cell r="H201" t="str">
            <v>05-D39</v>
          </cell>
          <cell r="I201" t="str">
            <v>Brierdene</v>
          </cell>
          <cell r="J201">
            <v>809</v>
          </cell>
          <cell r="K201" t="str">
            <v>HOWDON STW</v>
          </cell>
          <cell r="L201" t="str">
            <v>NUMERICAL</v>
          </cell>
          <cell r="M201">
            <v>229720</v>
          </cell>
          <cell r="N201">
            <v>4500</v>
          </cell>
          <cell r="O201">
            <v>215905</v>
          </cell>
          <cell r="P201" t="str">
            <v>tbc</v>
          </cell>
          <cell r="Q201" t="str">
            <v>235/1241</v>
          </cell>
          <cell r="R201" t="str">
            <v>235/1241</v>
          </cell>
          <cell r="S201" t="str">
            <v>235/1241-2.1 (Storm Sewage)</v>
          </cell>
          <cell r="T201" t="str">
            <v>Storm discharge at pumping station</v>
          </cell>
          <cell r="U201" t="str">
            <v>NZ3596074310</v>
          </cell>
          <cell r="V201" t="str">
            <v>GB650301500002</v>
          </cell>
          <cell r="W201"/>
          <cell r="X201" t="str">
            <v>No</v>
          </cell>
          <cell r="Y201" t="str">
            <v>No</v>
          </cell>
          <cell r="Z201" t="str">
            <v>Yes</v>
          </cell>
          <cell r="AA201" t="str">
            <v>Yes</v>
          </cell>
          <cell r="AB201" t="str">
            <v>Tyne and Wear</v>
          </cell>
          <cell r="AC201" t="str">
            <v>NORTH SEA</v>
          </cell>
          <cell r="AD201" t="str">
            <v>Coastal</v>
          </cell>
          <cell r="AE201"/>
          <cell r="AF201" t="str">
            <v>Whitley Bay</v>
          </cell>
          <cell r="AG201" t="str">
            <v>No</v>
          </cell>
          <cell r="AH201" t="str">
            <v>No</v>
          </cell>
          <cell r="AI201" t="str">
            <v>No</v>
          </cell>
          <cell r="AJ201"/>
          <cell r="AK201"/>
          <cell r="AL201"/>
          <cell r="AM201" t="str">
            <v>No</v>
          </cell>
          <cell r="AO201" t="str">
            <v>No</v>
          </cell>
          <cell r="AS201" t="str">
            <v>No</v>
          </cell>
          <cell r="AT201" t="str">
            <v>No</v>
          </cell>
          <cell r="AU201"/>
          <cell r="AV201" t="str">
            <v>No</v>
          </cell>
          <cell r="AW201" t="str">
            <v xml:space="preserve">No </v>
          </cell>
          <cell r="AY201" t="str">
            <v>Yes</v>
          </cell>
          <cell r="AZ201" t="str">
            <v>Whitley Bay</v>
          </cell>
          <cell r="BA201" t="str">
            <v>No</v>
          </cell>
          <cell r="BB201" t="str">
            <v>No</v>
          </cell>
          <cell r="BC201" t="str">
            <v>Yes</v>
          </cell>
          <cell r="BD201" t="str">
            <v>Yes - EDM only</v>
          </cell>
          <cell r="BE201">
            <v>35.333333333333336</v>
          </cell>
          <cell r="BF201">
            <v>0</v>
          </cell>
          <cell r="BG201" t="e">
            <v>#N/A</v>
          </cell>
          <cell r="BH201" t="e">
            <v>#N/A</v>
          </cell>
          <cell r="BI201">
            <v>13</v>
          </cell>
          <cell r="BJ201">
            <v>6</v>
          </cell>
          <cell r="BK201" t="str">
            <v>-</v>
          </cell>
          <cell r="BL201" t="str">
            <v>-</v>
          </cell>
          <cell r="BM201" t="str">
            <v>-</v>
          </cell>
          <cell r="BN201" t="str">
            <v>-</v>
          </cell>
          <cell r="BO201"/>
          <cell r="BP201" t="str">
            <v>No</v>
          </cell>
          <cell r="BQ201" t="str">
            <v>Unknown</v>
          </cell>
          <cell r="BR201" t="str">
            <v>tbc</v>
          </cell>
          <cell r="BS201">
            <v>1</v>
          </cell>
          <cell r="BT201">
            <v>1</v>
          </cell>
          <cell r="BU201">
            <v>0</v>
          </cell>
          <cell r="BV201" t="e">
            <v>#N/A</v>
          </cell>
          <cell r="BW201">
            <v>0</v>
          </cell>
          <cell r="BX201">
            <v>0</v>
          </cell>
          <cell r="BY201" t="str">
            <v>No SOAF</v>
          </cell>
          <cell r="BZ201" t="str">
            <v>No SOAF</v>
          </cell>
          <cell r="CA201">
            <v>5068.2678999999998</v>
          </cell>
          <cell r="CB201"/>
          <cell r="CC201" t="str">
            <v>BW 1km &gt;= 2 spills</v>
          </cell>
          <cell r="CD201" t="str">
            <v>TBC - zero storage from model</v>
          </cell>
          <cell r="CE201" t="str">
            <v>Yes</v>
          </cell>
          <cell r="CF201" t="str">
            <v>No</v>
          </cell>
          <cell r="CG201" t="str">
            <v>No</v>
          </cell>
          <cell r="CH201" t="str">
            <v>No</v>
          </cell>
          <cell r="CI201" t="str">
            <v>No</v>
          </cell>
          <cell r="CK201" t="str">
            <v>Y BW</v>
          </cell>
          <cell r="CL201"/>
          <cell r="CM201"/>
          <cell r="CN201" t="str">
            <v>Y</v>
          </cell>
          <cell r="CO201" t="str">
            <v>Y</v>
          </cell>
          <cell r="CP201"/>
          <cell r="CQ201" t="str">
            <v>Need to review/enhance model</v>
          </cell>
          <cell r="CS201"/>
          <cell r="CT201" t="str">
            <v>not yet calculated</v>
          </cell>
          <cell r="CU201">
            <v>0</v>
          </cell>
          <cell r="CV201" t="e">
            <v>#VALUE!</v>
          </cell>
          <cell r="CW201">
            <v>0</v>
          </cell>
          <cell r="CX201"/>
          <cell r="CY201" t="str">
            <v>Using indicative WB Q95 derived for priority sites</v>
          </cell>
          <cell r="DA201" t="str">
            <v>Coastal</v>
          </cell>
          <cell r="DB201">
            <v>0</v>
          </cell>
          <cell r="DC201" t="str">
            <v>Coastal</v>
          </cell>
          <cell r="DD201" t="str">
            <v>N/A Coastal</v>
          </cell>
          <cell r="DE201">
            <v>0</v>
          </cell>
          <cell r="DF201"/>
        </row>
        <row r="202">
          <cell r="C202" t="str">
            <v>6NW801430</v>
          </cell>
          <cell r="D202" t="str">
            <v>NZ33505308</v>
          </cell>
          <cell r="E202" t="str">
            <v>No</v>
          </cell>
          <cell r="F202">
            <v>432919.00009053998</v>
          </cell>
          <cell r="G202">
            <v>550301.99694718001</v>
          </cell>
          <cell r="H202" t="str">
            <v>07-D61</v>
          </cell>
          <cell r="I202" t="str">
            <v>Houghton/Hetton</v>
          </cell>
          <cell r="J202">
            <v>1654</v>
          </cell>
          <cell r="K202" t="str">
            <v>SEDGELETCH STW</v>
          </cell>
          <cell r="L202" t="str">
            <v>NUMERICAL</v>
          </cell>
          <cell r="M202">
            <v>13500</v>
          </cell>
          <cell r="N202">
            <v>339</v>
          </cell>
          <cell r="O202">
            <v>9398</v>
          </cell>
          <cell r="P202" t="str">
            <v>07-D61_SEDGELETCH STW_DC_13</v>
          </cell>
          <cell r="Q202" t="str">
            <v>245/1358</v>
          </cell>
          <cell r="R202" t="str">
            <v>245/1358</v>
          </cell>
          <cell r="S202"/>
          <cell r="T202" t="str">
            <v>SO on sewer network</v>
          </cell>
          <cell r="U202" t="str">
            <v>NZ3291950302</v>
          </cell>
          <cell r="V202" t="str">
            <v>GB103024077580</v>
          </cell>
          <cell r="W202"/>
          <cell r="X202" t="str">
            <v>No</v>
          </cell>
          <cell r="Y202" t="str">
            <v>No</v>
          </cell>
          <cell r="Z202" t="str">
            <v>No</v>
          </cell>
          <cell r="AA202" t="str">
            <v>No</v>
          </cell>
          <cell r="AB202" t="str">
            <v>Lumley Park Burn from Source to Herrington Burn</v>
          </cell>
          <cell r="AC202" t="str">
            <v>MOORS BURN, TRIB LUMLEY PARK</v>
          </cell>
          <cell r="AD202" t="str">
            <v>Inland</v>
          </cell>
          <cell r="AE202"/>
          <cell r="AF202"/>
          <cell r="AG202" t="str">
            <v>No</v>
          </cell>
          <cell r="AH202" t="str">
            <v>No</v>
          </cell>
          <cell r="AI202" t="str">
            <v>No</v>
          </cell>
          <cell r="AJ202"/>
          <cell r="AK202"/>
          <cell r="AL202"/>
          <cell r="AM202" t="str">
            <v>No</v>
          </cell>
          <cell r="AO202" t="str">
            <v>No</v>
          </cell>
          <cell r="AS202" t="str">
            <v>No</v>
          </cell>
          <cell r="AT202" t="str">
            <v>No</v>
          </cell>
          <cell r="AU202"/>
          <cell r="AV202" t="str">
            <v>No</v>
          </cell>
          <cell r="AW202" t="str">
            <v xml:space="preserve">No </v>
          </cell>
          <cell r="AY202" t="str">
            <v xml:space="preserve">No </v>
          </cell>
          <cell r="AZ202"/>
          <cell r="BA202" t="str">
            <v>No</v>
          </cell>
          <cell r="BB202" t="str">
            <v>No</v>
          </cell>
          <cell r="BC202" t="str">
            <v>No</v>
          </cell>
          <cell r="BD202" t="str">
            <v>Yes - EDM and Model</v>
          </cell>
          <cell r="BE202">
            <v>11</v>
          </cell>
          <cell r="BF202">
            <v>144</v>
          </cell>
          <cell r="BG202">
            <v>144</v>
          </cell>
          <cell r="BH202" t="str">
            <v>Yes</v>
          </cell>
          <cell r="BI202" t="str">
            <v>N/A</v>
          </cell>
          <cell r="BJ202" t="str">
            <v>6mm</v>
          </cell>
          <cell r="BK202" t="str">
            <v>Yes</v>
          </cell>
          <cell r="BL202">
            <v>900</v>
          </cell>
          <cell r="BM202">
            <v>1000</v>
          </cell>
          <cell r="BN202" t="str">
            <v>Static</v>
          </cell>
          <cell r="BO202"/>
          <cell r="BP202" t="str">
            <v>No</v>
          </cell>
          <cell r="BQ202">
            <v>450</v>
          </cell>
          <cell r="BR202">
            <v>442</v>
          </cell>
          <cell r="BS202">
            <v>0</v>
          </cell>
          <cell r="BT202">
            <v>0</v>
          </cell>
          <cell r="BU202">
            <v>0</v>
          </cell>
          <cell r="BV202">
            <v>43829</v>
          </cell>
          <cell r="BW202">
            <v>1161</v>
          </cell>
          <cell r="BX202">
            <v>1933</v>
          </cell>
          <cell r="BY202" t="str">
            <v>No SOAF</v>
          </cell>
          <cell r="BZ202" t="str">
            <v>No SOAF</v>
          </cell>
          <cell r="CA202">
            <v>1277.2086999999999</v>
          </cell>
          <cell r="CB202"/>
          <cell r="CC202" t="str">
            <v>Non priority &gt; 10 spills</v>
          </cell>
          <cell r="CD202" t="str">
            <v>Unlikely - non priority</v>
          </cell>
          <cell r="CE202" t="str">
            <v>Yes</v>
          </cell>
          <cell r="CF202" t="str">
            <v>No</v>
          </cell>
          <cell r="CG202" t="str">
            <v>No</v>
          </cell>
          <cell r="CH202" t="str">
            <v>No</v>
          </cell>
          <cell r="CI202" t="str">
            <v>No</v>
          </cell>
          <cell r="CK202"/>
          <cell r="CL202" t="str">
            <v>Y</v>
          </cell>
          <cell r="CM202"/>
          <cell r="CN202"/>
          <cell r="CO202" t="str">
            <v>Y</v>
          </cell>
          <cell r="CP202"/>
          <cell r="CR202" t="str">
            <v>LOW DILUTION</v>
          </cell>
          <cell r="CS202">
            <v>7.25</v>
          </cell>
          <cell r="CT202">
            <v>3.5000000000000003E-2</v>
          </cell>
          <cell r="CU202">
            <v>3.5000000000000003E-2</v>
          </cell>
          <cell r="CV202">
            <v>4.8275862068965516</v>
          </cell>
          <cell r="CW202">
            <v>4.8275862068965516</v>
          </cell>
          <cell r="CX202"/>
          <cell r="CY202" t="str">
            <v>Using indicative WB Q95 derived for priority sites</v>
          </cell>
          <cell r="DA202">
            <v>1</v>
          </cell>
          <cell r="DB202" t="str">
            <v>No</v>
          </cell>
          <cell r="DC202">
            <v>1</v>
          </cell>
          <cell r="DD202" t="str">
            <v>Lumley Park Burn1</v>
          </cell>
          <cell r="DE202">
            <v>10000</v>
          </cell>
          <cell r="DF202" t="str">
            <v>LOW PRIORITY/LOW DILUTION</v>
          </cell>
        </row>
        <row r="203">
          <cell r="C203" t="str">
            <v>6NW801655</v>
          </cell>
          <cell r="D203" t="str">
            <v>NZ32496401</v>
          </cell>
          <cell r="E203" t="str">
            <v>No</v>
          </cell>
          <cell r="F203">
            <v>432641.00136539998</v>
          </cell>
          <cell r="G203">
            <v>549387.99857648998</v>
          </cell>
          <cell r="H203" t="str">
            <v>07-D61</v>
          </cell>
          <cell r="I203" t="str">
            <v>Houghton/Hetton</v>
          </cell>
          <cell r="J203">
            <v>1654</v>
          </cell>
          <cell r="K203" t="str">
            <v>SEDGELETCH STW</v>
          </cell>
          <cell r="L203" t="str">
            <v>NUMERICAL</v>
          </cell>
          <cell r="M203">
            <v>13500</v>
          </cell>
          <cell r="N203">
            <v>339</v>
          </cell>
          <cell r="O203">
            <v>9398</v>
          </cell>
          <cell r="P203" t="str">
            <v>07-D61_SEDGELETCH STW_DC_14</v>
          </cell>
          <cell r="Q203" t="str">
            <v>245/1355</v>
          </cell>
          <cell r="R203" t="str">
            <v>245/1355</v>
          </cell>
          <cell r="S203"/>
          <cell r="T203" t="str">
            <v>SO on sewer network</v>
          </cell>
          <cell r="U203" t="str">
            <v>NZ3264149388</v>
          </cell>
          <cell r="V203" t="str">
            <v>GB103024077580</v>
          </cell>
          <cell r="W203"/>
          <cell r="X203" t="str">
            <v>No</v>
          </cell>
          <cell r="Y203" t="str">
            <v>No</v>
          </cell>
          <cell r="Z203" t="str">
            <v>No</v>
          </cell>
          <cell r="AA203" t="str">
            <v>No</v>
          </cell>
          <cell r="AB203" t="str">
            <v>Lumley Park Burn from Source to Herrington Burn</v>
          </cell>
          <cell r="AC203" t="str">
            <v>RED BURN</v>
          </cell>
          <cell r="AD203" t="str">
            <v>Inland</v>
          </cell>
          <cell r="AE203"/>
          <cell r="AF203"/>
          <cell r="AG203" t="str">
            <v>No</v>
          </cell>
          <cell r="AH203" t="str">
            <v>No</v>
          </cell>
          <cell r="AI203" t="str">
            <v>No</v>
          </cell>
          <cell r="AJ203"/>
          <cell r="AK203"/>
          <cell r="AL203"/>
          <cell r="AM203" t="str">
            <v>No</v>
          </cell>
          <cell r="AO203" t="str">
            <v>No</v>
          </cell>
          <cell r="AS203" t="str">
            <v>No</v>
          </cell>
          <cell r="AT203" t="str">
            <v>No</v>
          </cell>
          <cell r="AU203"/>
          <cell r="AV203" t="str">
            <v>No</v>
          </cell>
          <cell r="AW203" t="str">
            <v xml:space="preserve">No </v>
          </cell>
          <cell r="AY203" t="str">
            <v xml:space="preserve">No </v>
          </cell>
          <cell r="BA203" t="str">
            <v>No</v>
          </cell>
          <cell r="BB203" t="str">
            <v>No</v>
          </cell>
          <cell r="BC203" t="str">
            <v>No</v>
          </cell>
          <cell r="BD203" t="str">
            <v>No</v>
          </cell>
          <cell r="BE203">
            <v>2</v>
          </cell>
          <cell r="BF203">
            <v>2</v>
          </cell>
          <cell r="BG203">
            <v>2</v>
          </cell>
          <cell r="BH203" t="str">
            <v>Yes</v>
          </cell>
          <cell r="BI203" t="str">
            <v>N/A</v>
          </cell>
          <cell r="BJ203" t="str">
            <v>Unknown</v>
          </cell>
          <cell r="BK203" t="str">
            <v>Yes</v>
          </cell>
          <cell r="BL203">
            <v>1000</v>
          </cell>
          <cell r="BM203">
            <v>800</v>
          </cell>
          <cell r="BN203" t="str">
            <v>Static</v>
          </cell>
          <cell r="BO203"/>
          <cell r="BP203" t="str">
            <v>No</v>
          </cell>
          <cell r="BQ203">
            <v>375</v>
          </cell>
          <cell r="BR203">
            <v>105.1</v>
          </cell>
          <cell r="BS203">
            <v>0</v>
          </cell>
          <cell r="BT203">
            <v>0</v>
          </cell>
          <cell r="BU203">
            <v>0</v>
          </cell>
          <cell r="BV203">
            <v>132</v>
          </cell>
          <cell r="BW203">
            <v>0</v>
          </cell>
          <cell r="BX203">
            <v>0</v>
          </cell>
          <cell r="BY203" t="str">
            <v>No SOAF</v>
          </cell>
          <cell r="BZ203" t="str">
            <v>No SOAF</v>
          </cell>
          <cell r="CA203">
            <v>0</v>
          </cell>
          <cell r="CB203"/>
          <cell r="CC203" t="str">
            <v>Non Priority &lt;10 spills</v>
          </cell>
          <cell r="CD203" t="str">
            <v>No - low prioity &lt;10 spills</v>
          </cell>
          <cell r="CE203" t="str">
            <v>Yes</v>
          </cell>
          <cell r="CF203" t="str">
            <v>No</v>
          </cell>
          <cell r="CG203" t="str">
            <v>No</v>
          </cell>
          <cell r="CH203" t="str">
            <v>No</v>
          </cell>
          <cell r="CI203" t="str">
            <v>No</v>
          </cell>
          <cell r="CK203"/>
          <cell r="CL203" t="str">
            <v>Y</v>
          </cell>
          <cell r="CM203"/>
          <cell r="CN203"/>
          <cell r="CO203" t="str">
            <v>N (&lt;10 Spills)</v>
          </cell>
          <cell r="CP203" t="str">
            <v>Y</v>
          </cell>
          <cell r="CR203" t="str">
            <v>LOW DILUTION</v>
          </cell>
          <cell r="CS203">
            <v>1.79</v>
          </cell>
          <cell r="CT203">
            <v>3.5000000000000003E-2</v>
          </cell>
          <cell r="CU203">
            <v>3.5000000000000003E-2</v>
          </cell>
          <cell r="CV203">
            <v>19.553072625698324</v>
          </cell>
          <cell r="CW203">
            <v>19.553072625698324</v>
          </cell>
          <cell r="CX203"/>
          <cell r="CY203" t="str">
            <v>Using indicative WB Q95 derived for priority sites</v>
          </cell>
          <cell r="DA203">
            <v>1</v>
          </cell>
          <cell r="DB203" t="str">
            <v>No</v>
          </cell>
          <cell r="DC203">
            <v>1</v>
          </cell>
          <cell r="DD203" t="str">
            <v>Lumley Park Burn1</v>
          </cell>
          <cell r="DE203">
            <v>10000</v>
          </cell>
          <cell r="DF203" t="str">
            <v>LOW PRIORITY/LOW DILUTION</v>
          </cell>
        </row>
        <row r="204">
          <cell r="C204" t="str">
            <v>6NW800316</v>
          </cell>
          <cell r="D204" t="str">
            <v>NZ25634923</v>
          </cell>
          <cell r="E204" t="str">
            <v>No</v>
          </cell>
          <cell r="F204">
            <v>425511.00232760998</v>
          </cell>
          <cell r="G204">
            <v>563934.00482550997</v>
          </cell>
          <cell r="H204" t="str">
            <v>05-D28</v>
          </cell>
          <cell r="I204" t="str">
            <v>Newcastle City</v>
          </cell>
          <cell r="J204">
            <v>515</v>
          </cell>
          <cell r="K204" t="str">
            <v>HOWDON STW</v>
          </cell>
          <cell r="L204" t="str">
            <v>NUMERICAL</v>
          </cell>
          <cell r="M204">
            <v>229720</v>
          </cell>
          <cell r="N204">
            <v>4500</v>
          </cell>
          <cell r="O204">
            <v>215905</v>
          </cell>
          <cell r="P204" t="str">
            <v>05-D28_C-Leg_DC_06</v>
          </cell>
          <cell r="Q204" t="str">
            <v>235/1919</v>
          </cell>
          <cell r="R204" t="str">
            <v>235/1919</v>
          </cell>
          <cell r="S204"/>
          <cell r="T204" t="str">
            <v>SO on sewer network</v>
          </cell>
          <cell r="U204" t="str">
            <v>NZ2551163934</v>
          </cell>
          <cell r="V204" t="str">
            <v>GB510302310200</v>
          </cell>
          <cell r="W204"/>
          <cell r="X204" t="str">
            <v>No</v>
          </cell>
          <cell r="Y204" t="str">
            <v>No</v>
          </cell>
          <cell r="Z204" t="str">
            <v>No</v>
          </cell>
          <cell r="AA204" t="str">
            <v>No</v>
          </cell>
          <cell r="AB204" t="str">
            <v>TYNE</v>
          </cell>
          <cell r="AC204" t="str">
            <v>TYNE ESTUARY</v>
          </cell>
          <cell r="AD204" t="str">
            <v>Estuarine</v>
          </cell>
          <cell r="AE204"/>
          <cell r="AF204"/>
          <cell r="AG204" t="str">
            <v>No</v>
          </cell>
          <cell r="AH204" t="str">
            <v>No</v>
          </cell>
          <cell r="AI204" t="str">
            <v>No</v>
          </cell>
          <cell r="AJ204" t="str">
            <v>-</v>
          </cell>
          <cell r="AK204" t="str">
            <v>-</v>
          </cell>
          <cell r="AL204"/>
          <cell r="AM204" t="str">
            <v>No</v>
          </cell>
          <cell r="AO204" t="str">
            <v>No</v>
          </cell>
          <cell r="AS204" t="str">
            <v>No</v>
          </cell>
          <cell r="AT204" t="str">
            <v>No</v>
          </cell>
          <cell r="AU204"/>
          <cell r="AV204" t="str">
            <v>No</v>
          </cell>
          <cell r="AW204" t="str">
            <v xml:space="preserve">No </v>
          </cell>
          <cell r="AY204" t="str">
            <v xml:space="preserve">No </v>
          </cell>
          <cell r="AZ204"/>
          <cell r="BA204" t="str">
            <v>No</v>
          </cell>
          <cell r="BB204" t="str">
            <v>No</v>
          </cell>
          <cell r="BC204" t="str">
            <v>No</v>
          </cell>
          <cell r="BD204" t="str">
            <v>Yes - EDM and Model</v>
          </cell>
          <cell r="BE204">
            <v>73</v>
          </cell>
          <cell r="BF204">
            <v>31</v>
          </cell>
          <cell r="BG204">
            <v>31</v>
          </cell>
          <cell r="BH204" t="str">
            <v>Yes</v>
          </cell>
          <cell r="BI204" t="str">
            <v>N/A</v>
          </cell>
          <cell r="BJ204" t="str">
            <v>No</v>
          </cell>
          <cell r="BK204" t="str">
            <v>No</v>
          </cell>
          <cell r="BL204" t="str">
            <v>-</v>
          </cell>
          <cell r="BM204" t="str">
            <v>-</v>
          </cell>
          <cell r="BN204" t="str">
            <v>Unscreened</v>
          </cell>
          <cell r="BO204"/>
          <cell r="BP204" t="str">
            <v>Yes</v>
          </cell>
          <cell r="BQ204" t="str">
            <v>Unknown</v>
          </cell>
          <cell r="BR204">
            <v>4765</v>
          </cell>
          <cell r="BS204">
            <v>0</v>
          </cell>
          <cell r="BT204">
            <v>0</v>
          </cell>
          <cell r="BU204">
            <v>0</v>
          </cell>
          <cell r="BV204">
            <v>88123</v>
          </cell>
          <cell r="BW204">
            <v>1603</v>
          </cell>
          <cell r="BX204">
            <v>4906</v>
          </cell>
          <cell r="BY204" t="str">
            <v>Not available</v>
          </cell>
          <cell r="BZ204" t="str">
            <v>Not available</v>
          </cell>
          <cell r="CA204">
            <v>1620.8615</v>
          </cell>
          <cell r="CB204"/>
          <cell r="CC204" t="str">
            <v>Non priority &gt; 10 spills</v>
          </cell>
          <cell r="CD204" t="str">
            <v>Unlikely - non priority</v>
          </cell>
          <cell r="CE204" t="str">
            <v>Yes</v>
          </cell>
          <cell r="CF204" t="str">
            <v>No</v>
          </cell>
          <cell r="CG204" t="str">
            <v>No</v>
          </cell>
          <cell r="CH204" t="str">
            <v>No</v>
          </cell>
          <cell r="CI204" t="str">
            <v>No</v>
          </cell>
          <cell r="CK204"/>
          <cell r="CL204"/>
          <cell r="CM204"/>
          <cell r="CN204"/>
          <cell r="CO204" t="str">
            <v>Y</v>
          </cell>
          <cell r="CP204" t="str">
            <v>Y</v>
          </cell>
          <cell r="CS204">
            <v>50.46</v>
          </cell>
          <cell r="CT204">
            <v>5.6890000000000001</v>
          </cell>
          <cell r="CU204">
            <v>5.6890000000000001</v>
          </cell>
          <cell r="CV204">
            <v>112.7427665477606</v>
          </cell>
          <cell r="CW204">
            <v>112.7427665477606</v>
          </cell>
          <cell r="CX204"/>
          <cell r="CY204" t="str">
            <v>Using indicative WB Q95 derived for priority sites</v>
          </cell>
          <cell r="DA204">
            <v>1</v>
          </cell>
          <cell r="DB204" t="str">
            <v>Yes</v>
          </cell>
          <cell r="DC204" t="str">
            <v>High Dilution (SOAF)</v>
          </cell>
          <cell r="DD204" t="str">
            <v>Tyne Wide5</v>
          </cell>
          <cell r="DE204">
            <v>0</v>
          </cell>
          <cell r="DF204"/>
        </row>
        <row r="205">
          <cell r="C205" t="str">
            <v>6NW801071</v>
          </cell>
          <cell r="D205" t="str">
            <v>NZ18659501</v>
          </cell>
          <cell r="E205" t="str">
            <v>No</v>
          </cell>
          <cell r="F205">
            <v>419046.00044787</v>
          </cell>
          <cell r="G205">
            <v>565266.00354485004</v>
          </cell>
          <cell r="H205" t="str">
            <v>05-D26</v>
          </cell>
          <cell r="I205" t="str">
            <v>Denton Valley</v>
          </cell>
          <cell r="J205">
            <v>1686</v>
          </cell>
          <cell r="K205" t="str">
            <v>HOWDON STW</v>
          </cell>
          <cell r="L205" t="str">
            <v>NUMERICAL</v>
          </cell>
          <cell r="M205">
            <v>229720</v>
          </cell>
          <cell r="N205">
            <v>4500</v>
          </cell>
          <cell r="O205">
            <v>215905</v>
          </cell>
          <cell r="P205" t="str">
            <v>05-D26_C-Leg_DC_15</v>
          </cell>
          <cell r="Q205" t="str">
            <v>EPRBB3993EE</v>
          </cell>
          <cell r="R205" t="str">
            <v>EPRBB3993EE</v>
          </cell>
          <cell r="S205"/>
          <cell r="T205" t="str">
            <v>SO on sewer network</v>
          </cell>
          <cell r="U205" t="str">
            <v>NZ1904665266</v>
          </cell>
          <cell r="V205">
            <v>8</v>
          </cell>
          <cell r="W205"/>
          <cell r="X205" t="str">
            <v>No</v>
          </cell>
          <cell r="Y205" t="str">
            <v>No</v>
          </cell>
          <cell r="Z205" t="str">
            <v>No</v>
          </cell>
          <cell r="AA205" t="str">
            <v>No</v>
          </cell>
          <cell r="AB205"/>
          <cell r="AC205" t="str">
            <v>SUGLEY DENE</v>
          </cell>
          <cell r="AD205" t="str">
            <v>Inland</v>
          </cell>
          <cell r="AE205"/>
          <cell r="AF205"/>
          <cell r="AG205" t="str">
            <v>No</v>
          </cell>
          <cell r="AH205" t="str">
            <v>No</v>
          </cell>
          <cell r="AI205" t="str">
            <v>No</v>
          </cell>
          <cell r="AJ205"/>
          <cell r="AK205"/>
          <cell r="AL205"/>
          <cell r="AM205" t="str">
            <v>No</v>
          </cell>
          <cell r="AO205" t="str">
            <v>No</v>
          </cell>
          <cell r="AS205" t="str">
            <v>No</v>
          </cell>
          <cell r="AT205" t="str">
            <v>No</v>
          </cell>
          <cell r="AU205"/>
          <cell r="AV205" t="str">
            <v>No</v>
          </cell>
          <cell r="AW205" t="str">
            <v xml:space="preserve">No </v>
          </cell>
          <cell r="AY205" t="str">
            <v xml:space="preserve">No </v>
          </cell>
          <cell r="AZ205"/>
          <cell r="BA205" t="str">
            <v>No</v>
          </cell>
          <cell r="BB205" t="str">
            <v>No</v>
          </cell>
          <cell r="BC205" t="str">
            <v>No</v>
          </cell>
          <cell r="BD205" t="str">
            <v>Yes - Model only</v>
          </cell>
          <cell r="BE205">
            <v>1</v>
          </cell>
          <cell r="BF205">
            <v>43</v>
          </cell>
          <cell r="BG205">
            <v>43</v>
          </cell>
          <cell r="BH205" t="str">
            <v>Yes</v>
          </cell>
          <cell r="BI205" t="str">
            <v>N/A</v>
          </cell>
          <cell r="BJ205" t="str">
            <v>No</v>
          </cell>
          <cell r="BK205" t="str">
            <v>No</v>
          </cell>
          <cell r="BL205" t="str">
            <v>-</v>
          </cell>
          <cell r="BM205" t="str">
            <v>-</v>
          </cell>
          <cell r="BN205" t="str">
            <v>Unscreened</v>
          </cell>
          <cell r="BO205"/>
          <cell r="BP205" t="str">
            <v>Yes</v>
          </cell>
          <cell r="BQ205" t="str">
            <v>Unknown</v>
          </cell>
          <cell r="BR205">
            <v>7.7</v>
          </cell>
          <cell r="BS205">
            <v>0</v>
          </cell>
          <cell r="BT205">
            <v>0</v>
          </cell>
          <cell r="BU205">
            <v>0</v>
          </cell>
          <cell r="BV205">
            <v>125</v>
          </cell>
          <cell r="BW205">
            <v>3</v>
          </cell>
          <cell r="BX205">
            <v>7</v>
          </cell>
          <cell r="BY205" t="str">
            <v>No SOAF</v>
          </cell>
          <cell r="BZ205" t="str">
            <v>No SOAF</v>
          </cell>
          <cell r="CA205">
            <v>3.6</v>
          </cell>
          <cell r="CB205"/>
          <cell r="CC205" t="str">
            <v>Non priority &gt; 10 spills</v>
          </cell>
          <cell r="CD205" t="str">
            <v>Unlikely - non priority</v>
          </cell>
          <cell r="CE205" t="str">
            <v>Yes</v>
          </cell>
          <cell r="CF205" t="str">
            <v>No</v>
          </cell>
          <cell r="CG205" t="str">
            <v>No</v>
          </cell>
          <cell r="CH205" t="str">
            <v>No</v>
          </cell>
          <cell r="CI205" t="str">
            <v>No</v>
          </cell>
          <cell r="CK205"/>
          <cell r="CL205" t="str">
            <v>Y</v>
          </cell>
          <cell r="CM205"/>
          <cell r="CN205"/>
          <cell r="CO205" t="str">
            <v>? EDM &lt;10</v>
          </cell>
          <cell r="CP205" t="str">
            <v>Y</v>
          </cell>
          <cell r="CS205">
            <v>0.2</v>
          </cell>
          <cell r="CT205" t="str">
            <v>not yet calculated</v>
          </cell>
          <cell r="CU205">
            <v>0</v>
          </cell>
          <cell r="CV205" t="e">
            <v>#VALUE!</v>
          </cell>
          <cell r="CW205">
            <v>0</v>
          </cell>
          <cell r="CX205"/>
          <cell r="CY205" t="str">
            <v>Using indicative WB Q95 derived for priority sites</v>
          </cell>
          <cell r="DA205">
            <v>1</v>
          </cell>
          <cell r="DB205">
            <v>0</v>
          </cell>
          <cell r="DC205">
            <v>1</v>
          </cell>
          <cell r="DD205" t="str">
            <v>Sugley Dene</v>
          </cell>
          <cell r="DE205">
            <v>10000</v>
          </cell>
          <cell r="DF205"/>
        </row>
        <row r="206">
          <cell r="C206" t="str">
            <v>6NW801094</v>
          </cell>
          <cell r="D206" t="str">
            <v>NZ19659200</v>
          </cell>
          <cell r="E206" t="str">
            <v>No</v>
          </cell>
          <cell r="F206">
            <v>419903.99799617002</v>
          </cell>
          <cell r="G206">
            <v>565237.00184649997</v>
          </cell>
          <cell r="H206" t="str">
            <v>05-D26</v>
          </cell>
          <cell r="I206" t="str">
            <v>Denton Valley</v>
          </cell>
          <cell r="J206">
            <v>1686</v>
          </cell>
          <cell r="K206" t="str">
            <v>HOWDON STW</v>
          </cell>
          <cell r="L206" t="str">
            <v>NUMERICAL</v>
          </cell>
          <cell r="M206">
            <v>229720</v>
          </cell>
          <cell r="N206">
            <v>4500</v>
          </cell>
          <cell r="O206">
            <v>215905</v>
          </cell>
          <cell r="P206" t="str">
            <v>tbc</v>
          </cell>
          <cell r="Q206" t="str">
            <v>EPRBB3999AQ</v>
          </cell>
          <cell r="R206" t="str">
            <v>EPRBB3999AQ</v>
          </cell>
          <cell r="S206"/>
          <cell r="T206" t="str">
            <v>SO on sewer network</v>
          </cell>
          <cell r="U206" t="str">
            <v>NZ1990465237</v>
          </cell>
          <cell r="V206">
            <v>8</v>
          </cell>
          <cell r="W206"/>
          <cell r="X206" t="str">
            <v>No</v>
          </cell>
          <cell r="Y206" t="str">
            <v>No</v>
          </cell>
          <cell r="Z206" t="str">
            <v>No</v>
          </cell>
          <cell r="AA206" t="str">
            <v>No</v>
          </cell>
          <cell r="AB206"/>
          <cell r="AC206" t="str">
            <v>TIDAL RIVER TYNE</v>
          </cell>
          <cell r="AD206" t="str">
            <v>Inland</v>
          </cell>
          <cell r="AE206"/>
          <cell r="AF206"/>
          <cell r="AG206" t="str">
            <v>No</v>
          </cell>
          <cell r="AH206" t="str">
            <v>No</v>
          </cell>
          <cell r="AI206" t="str">
            <v>No</v>
          </cell>
          <cell r="AJ206"/>
          <cell r="AK206"/>
          <cell r="AL206"/>
          <cell r="AM206" t="str">
            <v>No</v>
          </cell>
          <cell r="AO206" t="str">
            <v>No</v>
          </cell>
          <cell r="AS206" t="str">
            <v>No</v>
          </cell>
          <cell r="AT206" t="str">
            <v>No</v>
          </cell>
          <cell r="AU206"/>
          <cell r="AV206" t="str">
            <v>No</v>
          </cell>
          <cell r="AW206" t="str">
            <v xml:space="preserve">No </v>
          </cell>
          <cell r="AY206" t="str">
            <v xml:space="preserve">No </v>
          </cell>
          <cell r="BA206" t="str">
            <v>No</v>
          </cell>
          <cell r="BB206" t="str">
            <v>No</v>
          </cell>
          <cell r="BC206" t="str">
            <v>No</v>
          </cell>
          <cell r="BD206" t="str">
            <v>No</v>
          </cell>
          <cell r="BE206">
            <v>8</v>
          </cell>
          <cell r="BF206">
            <v>0</v>
          </cell>
          <cell r="BG206" t="e">
            <v>#N/A</v>
          </cell>
          <cell r="BH206" t="e">
            <v>#N/A</v>
          </cell>
          <cell r="BI206" t="str">
            <v>N/A</v>
          </cell>
          <cell r="BJ206" t="str">
            <v>No</v>
          </cell>
          <cell r="BK206" t="str">
            <v>No</v>
          </cell>
          <cell r="BL206" t="str">
            <v>-</v>
          </cell>
          <cell r="BM206" t="str">
            <v>-</v>
          </cell>
          <cell r="BN206" t="str">
            <v>Unscreened</v>
          </cell>
          <cell r="BO206"/>
          <cell r="BP206" t="str">
            <v>Yes</v>
          </cell>
          <cell r="BQ206">
            <v>375</v>
          </cell>
          <cell r="BR206" t="str">
            <v>tbc</v>
          </cell>
          <cell r="BS206">
            <v>0</v>
          </cell>
          <cell r="BT206">
            <v>0</v>
          </cell>
          <cell r="BU206">
            <v>0</v>
          </cell>
          <cell r="BV206" t="e">
            <v>#N/A</v>
          </cell>
          <cell r="BW206">
            <v>0</v>
          </cell>
          <cell r="BX206">
            <v>0</v>
          </cell>
          <cell r="BY206" t="str">
            <v>No SOAF</v>
          </cell>
          <cell r="BZ206" t="str">
            <v>No SOAF</v>
          </cell>
          <cell r="CA206" t="e">
            <v>#N/A</v>
          </cell>
          <cell r="CB206"/>
          <cell r="CC206" t="str">
            <v>Non Priority &lt;10 spills</v>
          </cell>
          <cell r="CD206" t="str">
            <v>No - low prioity &lt;10 spills</v>
          </cell>
          <cell r="CE206" t="str">
            <v>Yes</v>
          </cell>
          <cell r="CF206" t="str">
            <v>No</v>
          </cell>
          <cell r="CG206" t="str">
            <v>No</v>
          </cell>
          <cell r="CH206" t="str">
            <v>No</v>
          </cell>
          <cell r="CI206" t="str">
            <v>No</v>
          </cell>
          <cell r="CK206"/>
          <cell r="CL206" t="str">
            <v>Y</v>
          </cell>
          <cell r="CM206"/>
          <cell r="CN206"/>
          <cell r="CO206" t="str">
            <v>N (&lt;10 Spills)</v>
          </cell>
          <cell r="CP206" t="str">
            <v>Y</v>
          </cell>
          <cell r="CS206">
            <v>2.0099999999999998</v>
          </cell>
          <cell r="CT206" t="str">
            <v>not yet calculated</v>
          </cell>
          <cell r="CU206">
            <v>0</v>
          </cell>
          <cell r="CV206" t="e">
            <v>#VALUE!</v>
          </cell>
          <cell r="CW206">
            <v>0</v>
          </cell>
          <cell r="CX206"/>
          <cell r="CY206" t="str">
            <v>Using indicative WB Q95 derived for priority sites</v>
          </cell>
          <cell r="DA206">
            <v>1</v>
          </cell>
          <cell r="DB206">
            <v>0</v>
          </cell>
          <cell r="DC206">
            <v>1</v>
          </cell>
          <cell r="DD206" t="str">
            <v>Denton Burn</v>
          </cell>
          <cell r="DE206">
            <v>10000</v>
          </cell>
          <cell r="DF206"/>
        </row>
        <row r="207">
          <cell r="C207" t="str">
            <v>6NW801468</v>
          </cell>
          <cell r="D207" t="str">
            <v>NZ35619702</v>
          </cell>
          <cell r="E207" t="str">
            <v>No</v>
          </cell>
          <cell r="F207">
            <v>435869.00050189998</v>
          </cell>
          <cell r="G207">
            <v>562022.00213059003</v>
          </cell>
          <cell r="H207" t="str">
            <v>05-D53</v>
          </cell>
          <cell r="I207" t="str">
            <v>Jarrow,Hedworth</v>
          </cell>
          <cell r="J207">
            <v>912</v>
          </cell>
          <cell r="K207" t="str">
            <v>HOWDON STW</v>
          </cell>
          <cell r="L207" t="str">
            <v>NUMERICAL</v>
          </cell>
          <cell r="M207">
            <v>229720</v>
          </cell>
          <cell r="N207">
            <v>4500</v>
          </cell>
          <cell r="O207">
            <v>215905</v>
          </cell>
          <cell r="P207" t="str">
            <v>08-D06_HENDON STW_DC_19</v>
          </cell>
          <cell r="Q207" t="str">
            <v>EPRBB3792AU</v>
          </cell>
          <cell r="R207" t="str">
            <v>EPRBB3792AU</v>
          </cell>
          <cell r="S207"/>
          <cell r="T207" t="str">
            <v>SO on sewer network</v>
          </cell>
          <cell r="U207" t="str">
            <v>NZ3586962022</v>
          </cell>
          <cell r="V207" t="str">
            <v>GB103023075690</v>
          </cell>
          <cell r="W207"/>
          <cell r="X207" t="str">
            <v>Sewage discharge (intermittent)</v>
          </cell>
          <cell r="Y207" t="str">
            <v>Yes</v>
          </cell>
          <cell r="Z207" t="str">
            <v>No</v>
          </cell>
          <cell r="AA207" t="str">
            <v>Yes</v>
          </cell>
          <cell r="AB207" t="str">
            <v>Don from Source to Tidal Limit</v>
          </cell>
          <cell r="AC207" t="str">
            <v>RIVER DON</v>
          </cell>
          <cell r="AD207" t="str">
            <v>Inland</v>
          </cell>
          <cell r="AE207"/>
          <cell r="AF207"/>
          <cell r="AG207" t="str">
            <v>Yes - Probable</v>
          </cell>
          <cell r="AH207" t="str">
            <v>Yes</v>
          </cell>
          <cell r="AI207" t="str">
            <v>Yes</v>
          </cell>
          <cell r="AJ207" t="str">
            <v>Low</v>
          </cell>
          <cell r="AK207" t="str">
            <v>Severe</v>
          </cell>
          <cell r="AL207" t="str">
            <v>No</v>
          </cell>
          <cell r="AM207" t="str">
            <v>No</v>
          </cell>
          <cell r="AO207" t="str">
            <v>No</v>
          </cell>
          <cell r="AS207" t="str">
            <v>No</v>
          </cell>
          <cell r="AT207" t="str">
            <v>No</v>
          </cell>
          <cell r="AU207"/>
          <cell r="AV207" t="str">
            <v>No</v>
          </cell>
          <cell r="AW207" t="str">
            <v xml:space="preserve">No </v>
          </cell>
          <cell r="AY207" t="str">
            <v xml:space="preserve">No </v>
          </cell>
          <cell r="AZ207"/>
          <cell r="BA207" t="str">
            <v>No</v>
          </cell>
          <cell r="BB207" t="str">
            <v>No</v>
          </cell>
          <cell r="BC207" t="str">
            <v>No</v>
          </cell>
          <cell r="BD207" t="str">
            <v>Yes - EDM and Model</v>
          </cell>
          <cell r="BE207">
            <v>44</v>
          </cell>
          <cell r="BF207">
            <v>40</v>
          </cell>
          <cell r="BG207">
            <v>40</v>
          </cell>
          <cell r="BH207" t="str">
            <v>Yes</v>
          </cell>
          <cell r="BI207" t="str">
            <v>N/A</v>
          </cell>
          <cell r="BJ207" t="str">
            <v>No</v>
          </cell>
          <cell r="BK207" t="str">
            <v>No</v>
          </cell>
          <cell r="BL207" t="str">
            <v>-</v>
          </cell>
          <cell r="BM207" t="str">
            <v>-</v>
          </cell>
          <cell r="BN207" t="str">
            <v>Unscreened</v>
          </cell>
          <cell r="BO207"/>
          <cell r="BP207" t="str">
            <v>Yes</v>
          </cell>
          <cell r="BQ207">
            <v>525</v>
          </cell>
          <cell r="BR207">
            <v>22.9</v>
          </cell>
          <cell r="BS207">
            <v>2</v>
          </cell>
          <cell r="BT207">
            <v>0</v>
          </cell>
          <cell r="BU207">
            <v>0</v>
          </cell>
          <cell r="BV207">
            <v>1770</v>
          </cell>
          <cell r="BW207">
            <v>112</v>
          </cell>
          <cell r="BX207">
            <v>228</v>
          </cell>
          <cell r="BY207">
            <v>42</v>
          </cell>
          <cell r="BZ207" t="str">
            <v>Not available</v>
          </cell>
          <cell r="CA207">
            <v>129.67330000000001</v>
          </cell>
          <cell r="CB207"/>
          <cell r="CC207" t="str">
            <v>Priority Inland &gt;10 spills</v>
          </cell>
          <cell r="CD207" t="str">
            <v>POTENTIAL PR24 (SOAF MODEL)</v>
          </cell>
          <cell r="CE207" t="str">
            <v>Yes</v>
          </cell>
          <cell r="CF207" t="str">
            <v>Yes</v>
          </cell>
          <cell r="CG207" t="str">
            <v>Yes</v>
          </cell>
          <cell r="CH207" t="str">
            <v>Yes</v>
          </cell>
          <cell r="CI207" t="str">
            <v>Yes</v>
          </cell>
          <cell r="CJ207" t="str">
            <v>Y</v>
          </cell>
          <cell r="CK207"/>
          <cell r="CL207" t="str">
            <v>Y</v>
          </cell>
          <cell r="CM207" t="str">
            <v>Y (SOAF INVERTS)</v>
          </cell>
          <cell r="CN207"/>
          <cell r="CO207" t="str">
            <v>Y</v>
          </cell>
          <cell r="CP207" t="str">
            <v>Y</v>
          </cell>
          <cell r="CQ207"/>
          <cell r="CR207" t="str">
            <v>RNAG + LOW DILUTION</v>
          </cell>
          <cell r="CS207">
            <v>1.94</v>
          </cell>
          <cell r="CT207"/>
          <cell r="CU207">
            <v>4.4999999999999998E-2</v>
          </cell>
          <cell r="CV207">
            <v>18.614752854921818</v>
          </cell>
          <cell r="CW207">
            <v>18.614752854921818</v>
          </cell>
          <cell r="CX207">
            <v>0.7973604619191641</v>
          </cell>
          <cell r="CZ207" t="str">
            <v>From SOAF</v>
          </cell>
          <cell r="DA207">
            <v>1</v>
          </cell>
          <cell r="DB207" t="str">
            <v>No</v>
          </cell>
          <cell r="DC207" t="str">
            <v>1 (SOAF)</v>
          </cell>
          <cell r="DD207" t="str">
            <v>Middle Don</v>
          </cell>
          <cell r="DE207">
            <v>5000</v>
          </cell>
          <cell r="DF207" t="str">
            <v>Y? RNAG+LOW DILUTION</v>
          </cell>
        </row>
        <row r="208">
          <cell r="C208" t="str">
            <v>6NW801179</v>
          </cell>
          <cell r="D208" t="str">
            <v>NZ24417502</v>
          </cell>
          <cell r="E208" t="str">
            <v>No</v>
          </cell>
          <cell r="F208">
            <v>424954.99663225998</v>
          </cell>
          <cell r="G208">
            <v>541484.00107223995</v>
          </cell>
          <cell r="H208" t="str">
            <v>07-D27</v>
          </cell>
          <cell r="I208" t="str">
            <v>Ushaw Moor &amp; Brandon</v>
          </cell>
          <cell r="J208">
            <v>1160</v>
          </cell>
          <cell r="K208" t="str">
            <v>BROWNEY STW</v>
          </cell>
          <cell r="L208" t="str">
            <v>NUMERICAL</v>
          </cell>
          <cell r="M208">
            <v>4676</v>
          </cell>
          <cell r="N208" t="str">
            <v>145**</v>
          </cell>
          <cell r="O208">
            <v>4114</v>
          </cell>
          <cell r="P208" t="str">
            <v>07-D27_07-D27_DC_04</v>
          </cell>
          <cell r="Q208" t="str">
            <v>244/0936</v>
          </cell>
          <cell r="R208" t="str">
            <v>244/0936</v>
          </cell>
          <cell r="S208"/>
          <cell r="T208" t="str">
            <v>SO on sewer network</v>
          </cell>
          <cell r="U208" t="str">
            <v>NZ2495541484</v>
          </cell>
          <cell r="V208" t="str">
            <v>GB103024077280</v>
          </cell>
          <cell r="W208"/>
          <cell r="X208" t="str">
            <v>No</v>
          </cell>
          <cell r="Y208" t="str">
            <v>No</v>
          </cell>
          <cell r="Z208" t="str">
            <v>No</v>
          </cell>
          <cell r="AA208" t="str">
            <v>No</v>
          </cell>
          <cell r="AB208" t="str">
            <v>Deerness from Hedleyhope Burn to Browney</v>
          </cell>
          <cell r="AC208" t="str">
            <v>RELLEY GILL</v>
          </cell>
          <cell r="AD208" t="str">
            <v>Inland</v>
          </cell>
          <cell r="AE208"/>
          <cell r="AF208"/>
          <cell r="AG208" t="str">
            <v>Suspected</v>
          </cell>
          <cell r="AH208" t="str">
            <v>No</v>
          </cell>
          <cell r="AI208" t="str">
            <v>No</v>
          </cell>
          <cell r="AJ208"/>
          <cell r="AK208"/>
          <cell r="AL208"/>
          <cell r="AM208" t="str">
            <v>No</v>
          </cell>
          <cell r="AO208" t="str">
            <v>No</v>
          </cell>
          <cell r="AS208" t="str">
            <v>No</v>
          </cell>
          <cell r="AT208" t="str">
            <v>No</v>
          </cell>
          <cell r="AU208"/>
          <cell r="AV208" t="str">
            <v>No</v>
          </cell>
          <cell r="AW208" t="str">
            <v xml:space="preserve">No </v>
          </cell>
          <cell r="AY208" t="str">
            <v xml:space="preserve">No </v>
          </cell>
          <cell r="AZ208"/>
          <cell r="BA208" t="str">
            <v>No</v>
          </cell>
          <cell r="BB208" t="str">
            <v>No</v>
          </cell>
          <cell r="BC208" t="str">
            <v>No</v>
          </cell>
          <cell r="BD208" t="str">
            <v>Yes - EDM and Model</v>
          </cell>
          <cell r="BE208">
            <v>31</v>
          </cell>
          <cell r="BF208">
            <v>47</v>
          </cell>
          <cell r="BG208">
            <v>47</v>
          </cell>
          <cell r="BH208" t="str">
            <v>Yes</v>
          </cell>
          <cell r="BI208" t="str">
            <v>N/A</v>
          </cell>
          <cell r="BJ208" t="str">
            <v>No</v>
          </cell>
          <cell r="BK208" t="str">
            <v>No</v>
          </cell>
          <cell r="BL208" t="str">
            <v>-</v>
          </cell>
          <cell r="BM208" t="str">
            <v>-</v>
          </cell>
          <cell r="BN208" t="str">
            <v>Unscreened</v>
          </cell>
          <cell r="BO208"/>
          <cell r="BP208" t="str">
            <v>Yes</v>
          </cell>
          <cell r="BQ208" t="str">
            <v>Unknown</v>
          </cell>
          <cell r="BR208">
            <v>53.9</v>
          </cell>
          <cell r="BS208">
            <v>0</v>
          </cell>
          <cell r="BT208">
            <v>0</v>
          </cell>
          <cell r="BU208">
            <v>0</v>
          </cell>
          <cell r="BV208">
            <v>686</v>
          </cell>
          <cell r="BW208">
            <v>15</v>
          </cell>
          <cell r="BX208">
            <v>37</v>
          </cell>
          <cell r="BY208" t="str">
            <v>No SOAF</v>
          </cell>
          <cell r="BZ208" t="str">
            <v>No SOAF</v>
          </cell>
          <cell r="CA208">
            <v>18.125900000000001</v>
          </cell>
          <cell r="CB208"/>
          <cell r="CC208" t="str">
            <v>Non priority &gt; 10 spills</v>
          </cell>
          <cell r="CD208" t="str">
            <v>Unlikely - non priority</v>
          </cell>
          <cell r="CE208" t="str">
            <v>No</v>
          </cell>
          <cell r="CF208" t="str">
            <v>No</v>
          </cell>
          <cell r="CG208" t="str">
            <v>No</v>
          </cell>
          <cell r="CH208" t="str">
            <v>No</v>
          </cell>
          <cell r="CI208" t="str">
            <v>No</v>
          </cell>
          <cell r="CK208"/>
          <cell r="CL208" t="str">
            <v>Y</v>
          </cell>
          <cell r="CM208"/>
          <cell r="CN208"/>
          <cell r="CO208" t="str">
            <v>Y</v>
          </cell>
          <cell r="CP208" t="str">
            <v>Y</v>
          </cell>
          <cell r="CS208">
            <v>0.4</v>
          </cell>
          <cell r="CT208" t="str">
            <v>not yet calculated</v>
          </cell>
          <cell r="CU208">
            <v>0</v>
          </cell>
          <cell r="CV208" t="e">
            <v>#VALUE!</v>
          </cell>
          <cell r="CW208">
            <v>0</v>
          </cell>
          <cell r="CX208"/>
          <cell r="CY208" t="str">
            <v>Using indicative WB Q95 derived for priority sites</v>
          </cell>
          <cell r="DA208">
            <v>1</v>
          </cell>
          <cell r="DB208">
            <v>0</v>
          </cell>
          <cell r="DC208">
            <v>1</v>
          </cell>
          <cell r="DD208" t="str">
            <v>Deerness2</v>
          </cell>
          <cell r="DE208">
            <v>10000</v>
          </cell>
          <cell r="DF208"/>
        </row>
        <row r="209">
          <cell r="C209" t="str">
            <v>6NW800713</v>
          </cell>
          <cell r="D209" t="str">
            <v>NZ02618901</v>
          </cell>
          <cell r="E209" t="str">
            <v>No</v>
          </cell>
          <cell r="F209">
            <v>402820.00053298002</v>
          </cell>
          <cell r="G209">
            <v>562099.99980399001</v>
          </cell>
          <cell r="H209" t="str">
            <v>03-D05</v>
          </cell>
          <cell r="I209" t="str">
            <v>Corbridge</v>
          </cell>
          <cell r="J209">
            <v>1249</v>
          </cell>
          <cell r="K209" t="str">
            <v>BROOMHAUGH STW</v>
          </cell>
          <cell r="L209" t="str">
            <v>NUMERICAL</v>
          </cell>
          <cell r="M209">
            <v>2704</v>
          </cell>
          <cell r="N209">
            <v>94</v>
          </cell>
          <cell r="O209">
            <v>2065</v>
          </cell>
          <cell r="P209" t="str">
            <v>03-D05_03-D05_DC_04</v>
          </cell>
          <cell r="Q209" t="str">
            <v>233/1200</v>
          </cell>
          <cell r="R209" t="str">
            <v>233/1200</v>
          </cell>
          <cell r="S209" t="str">
            <v>A2</v>
          </cell>
          <cell r="T209" t="str">
            <v>Storm tank at WwTW</v>
          </cell>
          <cell r="U209" t="str">
            <v>NZ0282062100</v>
          </cell>
          <cell r="V209" t="str">
            <v>GB103023075801</v>
          </cell>
          <cell r="W209"/>
          <cell r="X209" t="str">
            <v>No</v>
          </cell>
          <cell r="Y209" t="str">
            <v>No</v>
          </cell>
          <cell r="Z209" t="str">
            <v>No</v>
          </cell>
          <cell r="AA209" t="str">
            <v>No</v>
          </cell>
          <cell r="AB209" t="str">
            <v>Tyne from Watersmeet to Tidal Limit</v>
          </cell>
          <cell r="AC209" t="str">
            <v>RIVER TYNE</v>
          </cell>
          <cell r="AD209" t="str">
            <v>Inland</v>
          </cell>
          <cell r="AE209"/>
          <cell r="AF209"/>
          <cell r="AG209" t="str">
            <v>No</v>
          </cell>
          <cell r="AH209" t="str">
            <v>No</v>
          </cell>
          <cell r="AI209" t="str">
            <v>No</v>
          </cell>
          <cell r="AJ209"/>
          <cell r="AK209"/>
          <cell r="AL209"/>
          <cell r="AM209" t="str">
            <v>No</v>
          </cell>
          <cell r="AO209" t="str">
            <v>No</v>
          </cell>
          <cell r="AS209" t="str">
            <v>No</v>
          </cell>
          <cell r="AT209" t="str">
            <v>No</v>
          </cell>
          <cell r="AU209"/>
          <cell r="AV209" t="str">
            <v>No</v>
          </cell>
          <cell r="AW209" t="str">
            <v xml:space="preserve">No </v>
          </cell>
          <cell r="AY209" t="str">
            <v xml:space="preserve">No </v>
          </cell>
          <cell r="BA209" t="str">
            <v>No</v>
          </cell>
          <cell r="BB209" t="str">
            <v>No</v>
          </cell>
          <cell r="BC209" t="str">
            <v>No</v>
          </cell>
          <cell r="BD209" t="str">
            <v>Yes - EDM and Model</v>
          </cell>
          <cell r="BE209">
            <v>99.5</v>
          </cell>
          <cell r="BF209">
            <v>30</v>
          </cell>
          <cell r="BG209">
            <v>30</v>
          </cell>
          <cell r="BH209" t="str">
            <v>Yes</v>
          </cell>
          <cell r="BI209" t="str">
            <v>N/A</v>
          </cell>
          <cell r="BJ209" t="str">
            <v>6mm in two dimesions</v>
          </cell>
          <cell r="BK209" t="str">
            <v>-</v>
          </cell>
          <cell r="BL209" t="str">
            <v>-</v>
          </cell>
          <cell r="BM209" t="str">
            <v>-</v>
          </cell>
          <cell r="BN209" t="str">
            <v>-</v>
          </cell>
          <cell r="BO209"/>
          <cell r="BP209" t="str">
            <v>No</v>
          </cell>
          <cell r="BQ209" t="str">
            <v>Unknown</v>
          </cell>
          <cell r="BR209" t="str">
            <v>Unknown</v>
          </cell>
          <cell r="BS209">
            <v>0</v>
          </cell>
          <cell r="BT209">
            <v>0</v>
          </cell>
          <cell r="BU209">
            <v>0</v>
          </cell>
          <cell r="BV209">
            <v>25142</v>
          </cell>
          <cell r="BW209">
            <v>813</v>
          </cell>
          <cell r="BX209">
            <v>1508</v>
          </cell>
          <cell r="BY209" t="str">
            <v>No SOAF</v>
          </cell>
          <cell r="BZ209" t="str">
            <v>No SOAF</v>
          </cell>
          <cell r="CA209">
            <v>644.78679999999997</v>
          </cell>
          <cell r="CB209"/>
          <cell r="CC209" t="str">
            <v>Non priority &gt; 10 spills</v>
          </cell>
          <cell r="CD209" t="str">
            <v>Unlikely - non priority</v>
          </cell>
          <cell r="CE209" t="str">
            <v>No</v>
          </cell>
          <cell r="CF209" t="str">
            <v>No</v>
          </cell>
          <cell r="CG209" t="str">
            <v>No</v>
          </cell>
          <cell r="CH209" t="str">
            <v>No</v>
          </cell>
          <cell r="CI209" t="str">
            <v>No</v>
          </cell>
          <cell r="CK209"/>
          <cell r="CL209" t="str">
            <v>Y</v>
          </cell>
          <cell r="CM209"/>
          <cell r="CN209"/>
          <cell r="CO209" t="str">
            <v>Y</v>
          </cell>
          <cell r="CP209"/>
          <cell r="CS209">
            <v>23.900462962962962</v>
          </cell>
          <cell r="CT209">
            <v>4.9260000000000002</v>
          </cell>
          <cell r="CU209">
            <v>4.9260000000000002</v>
          </cell>
          <cell r="CV209">
            <v>206.104794188862</v>
          </cell>
          <cell r="CW209">
            <v>206.104794188862</v>
          </cell>
          <cell r="CX209"/>
          <cell r="CY209" t="str">
            <v>Using indicative WB Q95 derived for priority sites</v>
          </cell>
          <cell r="DA209">
            <v>1</v>
          </cell>
          <cell r="DB209" t="str">
            <v>Yes</v>
          </cell>
          <cell r="DC209" t="str">
            <v>Dilution assessment</v>
          </cell>
          <cell r="DD209">
            <v>0</v>
          </cell>
          <cell r="DE209">
            <v>100</v>
          </cell>
          <cell r="DF209"/>
        </row>
        <row r="210">
          <cell r="C210" t="str">
            <v>6NW801622</v>
          </cell>
          <cell r="D210" t="str">
            <v>NZ67209301</v>
          </cell>
          <cell r="E210" t="str">
            <v>No</v>
          </cell>
          <cell r="F210">
            <v>467741.00150851998</v>
          </cell>
          <cell r="G210">
            <v>520259.99638039002</v>
          </cell>
          <cell r="H210" t="str">
            <v>11-D34</v>
          </cell>
          <cell r="I210" t="str">
            <v>Saltburn,Skelton Brotton</v>
          </cell>
          <cell r="J210">
            <v>2126</v>
          </cell>
          <cell r="K210" t="str">
            <v>MARSKE STW</v>
          </cell>
          <cell r="L210" t="str">
            <v>NUMERICAL</v>
          </cell>
          <cell r="M210">
            <v>26716</v>
          </cell>
          <cell r="N210">
            <v>773</v>
          </cell>
          <cell r="O210">
            <v>20152</v>
          </cell>
          <cell r="P210" t="str">
            <v>11-D34_Marske STW_DC_13</v>
          </cell>
          <cell r="Q210" t="str">
            <v>25/06/0985</v>
          </cell>
          <cell r="R210" t="str">
            <v>25/06/0985</v>
          </cell>
          <cell r="S210"/>
          <cell r="T210" t="str">
            <v>SO on sewer network</v>
          </cell>
          <cell r="U210" t="str">
            <v>NZ6774120260</v>
          </cell>
          <cell r="V210" t="str">
            <v>GB103025071960</v>
          </cell>
          <cell r="W210"/>
          <cell r="X210" t="str">
            <v>No</v>
          </cell>
          <cell r="Y210" t="str">
            <v>No</v>
          </cell>
          <cell r="Z210" t="str">
            <v>No</v>
          </cell>
          <cell r="AA210" t="str">
            <v>No</v>
          </cell>
          <cell r="AB210" t="str">
            <v>Saltburn Gill Catch trib of North Sea</v>
          </cell>
          <cell r="AC210" t="str">
            <v>TRIB OF MILLHOLME BECK</v>
          </cell>
          <cell r="AD210" t="str">
            <v>Inland</v>
          </cell>
          <cell r="AE210"/>
          <cell r="AF210" t="str">
            <v>Saltburn Pier</v>
          </cell>
          <cell r="AG210" t="str">
            <v>No</v>
          </cell>
          <cell r="AH210" t="str">
            <v>No</v>
          </cell>
          <cell r="AI210" t="str">
            <v>No</v>
          </cell>
          <cell r="AJ210"/>
          <cell r="AK210"/>
          <cell r="AL210"/>
          <cell r="AM210" t="str">
            <v>Yes</v>
          </cell>
          <cell r="AN210" t="str">
            <v>Saltburn Gill, Woodland</v>
          </cell>
          <cell r="AO210" t="str">
            <v>No</v>
          </cell>
          <cell r="AS210" t="str">
            <v>No</v>
          </cell>
          <cell r="AT210" t="str">
            <v>No</v>
          </cell>
          <cell r="AU210"/>
          <cell r="AV210" t="str">
            <v>No</v>
          </cell>
          <cell r="AW210" t="str">
            <v xml:space="preserve">No </v>
          </cell>
          <cell r="AY210" t="str">
            <v xml:space="preserve">No </v>
          </cell>
          <cell r="BA210" t="str">
            <v>No</v>
          </cell>
          <cell r="BB210" t="str">
            <v>No</v>
          </cell>
          <cell r="BC210" t="str">
            <v>No</v>
          </cell>
          <cell r="BD210" t="str">
            <v>No</v>
          </cell>
          <cell r="BE210">
            <v>9</v>
          </cell>
          <cell r="BF210">
            <v>6</v>
          </cell>
          <cell r="BG210">
            <v>4</v>
          </cell>
          <cell r="BH210" t="str">
            <v>No</v>
          </cell>
          <cell r="BI210" t="str">
            <v>N/A</v>
          </cell>
          <cell r="BJ210" t="str">
            <v>6mm</v>
          </cell>
          <cell r="BK210" t="str">
            <v>Yes</v>
          </cell>
          <cell r="BL210">
            <v>3600</v>
          </cell>
          <cell r="BM210">
            <v>600</v>
          </cell>
          <cell r="BN210" t="str">
            <v>Mechanical</v>
          </cell>
          <cell r="BO210"/>
          <cell r="BP210" t="str">
            <v>No</v>
          </cell>
          <cell r="BQ210">
            <v>2700</v>
          </cell>
          <cell r="BR210">
            <v>1104.9000000000001</v>
          </cell>
          <cell r="BS210">
            <v>1</v>
          </cell>
          <cell r="BT210">
            <v>0</v>
          </cell>
          <cell r="BU210">
            <v>0</v>
          </cell>
          <cell r="BV210">
            <v>13418</v>
          </cell>
          <cell r="BW210">
            <v>0</v>
          </cell>
          <cell r="BX210">
            <v>441</v>
          </cell>
          <cell r="BY210" t="str">
            <v>No SOAF</v>
          </cell>
          <cell r="BZ210" t="str">
            <v>No SOAF</v>
          </cell>
          <cell r="CA210">
            <v>1268.9100000000001</v>
          </cell>
          <cell r="CB210"/>
          <cell r="CC210" t="str">
            <v>Priority &lt;10 Spills</v>
          </cell>
          <cell r="CD210" t="str">
            <v>Unlikely - &lt;10 spills</v>
          </cell>
          <cell r="CE210" t="str">
            <v>No</v>
          </cell>
          <cell r="CF210" t="str">
            <v>No</v>
          </cell>
          <cell r="CG210" t="str">
            <v>No</v>
          </cell>
          <cell r="CH210" t="str">
            <v>No</v>
          </cell>
          <cell r="CI210" t="str">
            <v>No</v>
          </cell>
          <cell r="CK210"/>
          <cell r="CL210" t="str">
            <v>Y</v>
          </cell>
          <cell r="CM210"/>
          <cell r="CN210"/>
          <cell r="CO210" t="str">
            <v>N (&lt;10 Spills)</v>
          </cell>
          <cell r="CP210"/>
          <cell r="CR210" t="str">
            <v>LOW DILUTION</v>
          </cell>
          <cell r="CS210">
            <v>10.89</v>
          </cell>
          <cell r="CT210"/>
          <cell r="CU210">
            <v>1.9E-2</v>
          </cell>
          <cell r="CV210">
            <v>1.7447199265381084</v>
          </cell>
          <cell r="CW210">
            <v>1.7447199265381084</v>
          </cell>
          <cell r="CX210" t="str">
            <v>not available</v>
          </cell>
          <cell r="CY210" t="str">
            <v>Scattered urbanised catchment - boundary polygon start at middle</v>
          </cell>
          <cell r="CZ210" t="str">
            <v>Q95 is an indicative value for all priority CSOs in the waterbody</v>
          </cell>
          <cell r="DA210">
            <v>1</v>
          </cell>
          <cell r="DB210" t="str">
            <v>No</v>
          </cell>
          <cell r="DC210">
            <v>1</v>
          </cell>
          <cell r="DD210" t="str">
            <v>Saltburn Gill</v>
          </cell>
          <cell r="DE210">
            <v>10000</v>
          </cell>
          <cell r="DF210" t="str">
            <v>Y? LOW DILUTION</v>
          </cell>
        </row>
        <row r="211">
          <cell r="C211" t="str">
            <v>6NW801176</v>
          </cell>
          <cell r="D211" t="str">
            <v>NZ24389709</v>
          </cell>
          <cell r="E211" t="str">
            <v>No</v>
          </cell>
          <cell r="F211">
            <v>425005.00292782998</v>
          </cell>
          <cell r="G211">
            <v>538681.00342196994</v>
          </cell>
          <cell r="H211" t="str">
            <v>07-D27</v>
          </cell>
          <cell r="I211" t="str">
            <v>Ushaw Moor &amp; Brandon</v>
          </cell>
          <cell r="J211">
            <v>1160</v>
          </cell>
          <cell r="K211" t="str">
            <v>BROWNEY STW</v>
          </cell>
          <cell r="L211" t="str">
            <v>NUMERICAL</v>
          </cell>
          <cell r="M211">
            <v>4676</v>
          </cell>
          <cell r="N211" t="str">
            <v>145**</v>
          </cell>
          <cell r="O211">
            <v>4114</v>
          </cell>
          <cell r="P211" t="str">
            <v>07-D27_07-D27_DC_10</v>
          </cell>
          <cell r="Q211" t="str">
            <v>244/1003</v>
          </cell>
          <cell r="R211" t="str">
            <v>244/1003</v>
          </cell>
          <cell r="S211"/>
          <cell r="T211" t="str">
            <v>SO on sewer network</v>
          </cell>
          <cell r="U211" t="str">
            <v>NZ2500538681</v>
          </cell>
          <cell r="V211" t="str">
            <v>GB103024077552</v>
          </cell>
          <cell r="W211"/>
          <cell r="X211" t="str">
            <v>No</v>
          </cell>
          <cell r="Y211" t="str">
            <v>No</v>
          </cell>
          <cell r="Z211" t="str">
            <v>Yes</v>
          </cell>
          <cell r="AA211" t="str">
            <v>Yes</v>
          </cell>
          <cell r="AB211" t="str">
            <v>Browney from Deerness confl to Wear</v>
          </cell>
          <cell r="AC211" t="str">
            <v>UNNAMED TRIB. OF RIVER BROWNEY</v>
          </cell>
          <cell r="AD211" t="str">
            <v>Inland</v>
          </cell>
          <cell r="AE211"/>
          <cell r="AF211"/>
          <cell r="AG211" t="str">
            <v>No</v>
          </cell>
          <cell r="AH211" t="str">
            <v>No</v>
          </cell>
          <cell r="AI211" t="str">
            <v>Yes</v>
          </cell>
          <cell r="AJ211" t="str">
            <v>Moderate</v>
          </cell>
          <cell r="AK211" t="str">
            <v>-</v>
          </cell>
          <cell r="AL211" t="str">
            <v>No</v>
          </cell>
          <cell r="AM211" t="str">
            <v>No</v>
          </cell>
          <cell r="AO211" t="str">
            <v>No</v>
          </cell>
          <cell r="AS211" t="str">
            <v>No</v>
          </cell>
          <cell r="AT211" t="str">
            <v>No</v>
          </cell>
          <cell r="AU211"/>
          <cell r="AV211" t="str">
            <v>No</v>
          </cell>
          <cell r="AW211" t="str">
            <v xml:space="preserve">No </v>
          </cell>
          <cell r="AY211" t="str">
            <v xml:space="preserve">No </v>
          </cell>
          <cell r="AZ211"/>
          <cell r="BA211" t="str">
            <v>No</v>
          </cell>
          <cell r="BB211" t="str">
            <v>No</v>
          </cell>
          <cell r="BC211" t="str">
            <v>No</v>
          </cell>
          <cell r="BD211" t="str">
            <v>Yes - EDM and Model</v>
          </cell>
          <cell r="BE211">
            <v>48</v>
          </cell>
          <cell r="BF211">
            <v>17</v>
          </cell>
          <cell r="BG211">
            <v>17</v>
          </cell>
          <cell r="BH211" t="str">
            <v>Yes</v>
          </cell>
          <cell r="BI211" t="str">
            <v>N/A</v>
          </cell>
          <cell r="BJ211" t="str">
            <v>6mm</v>
          </cell>
          <cell r="BK211" t="str">
            <v>No</v>
          </cell>
          <cell r="BL211" t="str">
            <v>-</v>
          </cell>
          <cell r="BM211" t="str">
            <v>-</v>
          </cell>
          <cell r="BN211" t="str">
            <v>Static</v>
          </cell>
          <cell r="BO211"/>
          <cell r="BP211" t="str">
            <v>No</v>
          </cell>
          <cell r="BQ211">
            <v>600</v>
          </cell>
          <cell r="BR211">
            <v>192</v>
          </cell>
          <cell r="BS211">
            <v>1</v>
          </cell>
          <cell r="BT211">
            <v>0</v>
          </cell>
          <cell r="BU211">
            <v>0</v>
          </cell>
          <cell r="BV211">
            <v>1668</v>
          </cell>
          <cell r="BW211">
            <v>25</v>
          </cell>
          <cell r="BX211">
            <v>66</v>
          </cell>
          <cell r="BY211">
            <v>12</v>
          </cell>
          <cell r="BZ211">
            <v>120</v>
          </cell>
          <cell r="CA211">
            <v>32.690199999999997</v>
          </cell>
          <cell r="CB211"/>
          <cell r="CC211" t="str">
            <v>Priority Inland &gt;10 spills</v>
          </cell>
          <cell r="CD211" t="str">
            <v>POTENTIAL PR24 (SOAF MODEL)</v>
          </cell>
          <cell r="CE211" t="str">
            <v>No</v>
          </cell>
          <cell r="CF211" t="str">
            <v>No</v>
          </cell>
          <cell r="CG211" t="str">
            <v>No</v>
          </cell>
          <cell r="CH211" t="str">
            <v>No</v>
          </cell>
          <cell r="CI211" t="str">
            <v>No</v>
          </cell>
          <cell r="CK211" t="str">
            <v>Y</v>
          </cell>
          <cell r="CL211"/>
          <cell r="CM211"/>
          <cell r="CN211"/>
          <cell r="CO211" t="str">
            <v>Y</v>
          </cell>
          <cell r="CP211"/>
          <cell r="CQ211"/>
          <cell r="CS211">
            <v>5.22</v>
          </cell>
          <cell r="CT211"/>
          <cell r="CU211">
            <v>0.13700000000000001</v>
          </cell>
          <cell r="CV211" t="e">
            <v>#N/A</v>
          </cell>
          <cell r="CW211">
            <v>39.989716837290814</v>
          </cell>
          <cell r="CX211" t="str">
            <v>not available</v>
          </cell>
          <cell r="CZ211" t="str">
            <v>Q95 is an indicative value for all priority CSOs in the waterbody</v>
          </cell>
          <cell r="DA211">
            <v>1</v>
          </cell>
          <cell r="DB211" t="str">
            <v>Yes</v>
          </cell>
          <cell r="DC211" t="str">
            <v>High Dilution (SOAF)</v>
          </cell>
          <cell r="DD211" t="str">
            <v>Browney3 + tribs</v>
          </cell>
          <cell r="DE211">
            <v>0</v>
          </cell>
          <cell r="DF211"/>
        </row>
        <row r="212">
          <cell r="C212" t="str">
            <v>6NW800760</v>
          </cell>
          <cell r="D212" t="str">
            <v>NZ25387601</v>
          </cell>
          <cell r="E212" t="str">
            <v>No</v>
          </cell>
          <cell r="F212">
            <v>425870.00053301</v>
          </cell>
          <cell r="G212">
            <v>538500.00523216999</v>
          </cell>
          <cell r="H212" t="str">
            <v>07-D27</v>
          </cell>
          <cell r="I212" t="str">
            <v>Ushaw Moor &amp; Brandon</v>
          </cell>
          <cell r="J212">
            <v>1160</v>
          </cell>
          <cell r="K212" t="str">
            <v>BROWNEY STW</v>
          </cell>
          <cell r="L212" t="str">
            <v>NUMERICAL</v>
          </cell>
          <cell r="M212">
            <v>4676</v>
          </cell>
          <cell r="N212" t="str">
            <v>145**</v>
          </cell>
          <cell r="O212">
            <v>4114</v>
          </cell>
          <cell r="P212" t="str">
            <v>07-D27_07-D27_DC_10</v>
          </cell>
          <cell r="Q212" t="str">
            <v>244/0985</v>
          </cell>
          <cell r="R212" t="str">
            <v>244/0985</v>
          </cell>
          <cell r="S212" t="str">
            <v>A2</v>
          </cell>
          <cell r="T212" t="str">
            <v>Storm tank at WwTW</v>
          </cell>
          <cell r="U212" t="str">
            <v>NZ2587038500</v>
          </cell>
          <cell r="V212" t="str">
            <v>GB103024077552</v>
          </cell>
          <cell r="W212"/>
          <cell r="X212" t="str">
            <v>No</v>
          </cell>
          <cell r="Y212" t="str">
            <v>No</v>
          </cell>
          <cell r="Z212" t="str">
            <v>No</v>
          </cell>
          <cell r="AA212" t="str">
            <v>No</v>
          </cell>
          <cell r="AB212" t="str">
            <v>Browney from Deerness confl to Wear</v>
          </cell>
          <cell r="AC212" t="str">
            <v>BROWNEY</v>
          </cell>
          <cell r="AD212" t="str">
            <v>Inland</v>
          </cell>
          <cell r="AE212"/>
          <cell r="AF212"/>
          <cell r="AG212" t="str">
            <v>No</v>
          </cell>
          <cell r="AH212" t="str">
            <v>No</v>
          </cell>
          <cell r="AI212" t="str">
            <v>No</v>
          </cell>
          <cell r="AJ212"/>
          <cell r="AK212"/>
          <cell r="AL212"/>
          <cell r="AM212" t="str">
            <v>No</v>
          </cell>
          <cell r="AO212" t="str">
            <v>No</v>
          </cell>
          <cell r="AS212" t="str">
            <v>No</v>
          </cell>
          <cell r="AT212" t="str">
            <v>No</v>
          </cell>
          <cell r="AU212"/>
          <cell r="AV212" t="str">
            <v>No</v>
          </cell>
          <cell r="AW212" t="str">
            <v xml:space="preserve">No </v>
          </cell>
          <cell r="AY212" t="str">
            <v xml:space="preserve">No </v>
          </cell>
          <cell r="BA212" t="str">
            <v>No</v>
          </cell>
          <cell r="BB212" t="str">
            <v>No</v>
          </cell>
          <cell r="BC212" t="str">
            <v>No</v>
          </cell>
          <cell r="BD212" t="str">
            <v>Yes - EDM and Model</v>
          </cell>
          <cell r="BE212">
            <v>24</v>
          </cell>
          <cell r="BF212">
            <v>14</v>
          </cell>
          <cell r="BG212">
            <v>14</v>
          </cell>
          <cell r="BH212" t="str">
            <v>Yes</v>
          </cell>
          <cell r="BI212" t="str">
            <v>N/A</v>
          </cell>
          <cell r="BJ212" t="str">
            <v>6mm x 6mm</v>
          </cell>
          <cell r="BK212" t="str">
            <v>-</v>
          </cell>
          <cell r="BL212" t="str">
            <v>-</v>
          </cell>
          <cell r="BM212" t="str">
            <v>-</v>
          </cell>
          <cell r="BN212" t="str">
            <v>-</v>
          </cell>
          <cell r="BO212"/>
          <cell r="BP212" t="str">
            <v>No</v>
          </cell>
          <cell r="BQ212" t="str">
            <v>Unknown</v>
          </cell>
          <cell r="BR212" t="str">
            <v>Unknown</v>
          </cell>
          <cell r="BS212">
            <v>0</v>
          </cell>
          <cell r="BT212">
            <v>0</v>
          </cell>
          <cell r="BU212">
            <v>0</v>
          </cell>
          <cell r="BV212">
            <v>15514</v>
          </cell>
          <cell r="BW212">
            <v>120</v>
          </cell>
          <cell r="BX212">
            <v>733</v>
          </cell>
          <cell r="BY212" t="str">
            <v>No SOAF</v>
          </cell>
          <cell r="BZ212" t="str">
            <v>No SOAF</v>
          </cell>
          <cell r="CA212">
            <v>250.04640000000001</v>
          </cell>
          <cell r="CB212"/>
          <cell r="CC212" t="str">
            <v>Non priority &gt; 10 spills</v>
          </cell>
          <cell r="CD212" t="str">
            <v>Unlikely - non priority</v>
          </cell>
          <cell r="CE212" t="str">
            <v>No</v>
          </cell>
          <cell r="CF212" t="str">
            <v>No</v>
          </cell>
          <cell r="CG212" t="str">
            <v>No</v>
          </cell>
          <cell r="CH212" t="str">
            <v>No</v>
          </cell>
          <cell r="CI212" t="str">
            <v>No</v>
          </cell>
          <cell r="CK212"/>
          <cell r="CL212" t="str">
            <v>Y</v>
          </cell>
          <cell r="CM212"/>
          <cell r="CN212"/>
          <cell r="CO212" t="str">
            <v>Y</v>
          </cell>
          <cell r="CP212"/>
          <cell r="CS212">
            <v>47.61574074074074</v>
          </cell>
          <cell r="CT212" t="str">
            <v>not yet calculated</v>
          </cell>
          <cell r="CU212">
            <v>0</v>
          </cell>
          <cell r="CV212" t="e">
            <v>#VALUE!</v>
          </cell>
          <cell r="CW212">
            <v>0</v>
          </cell>
          <cell r="CX212"/>
          <cell r="CY212" t="str">
            <v>Using indicative WB Q95 derived for priority sites</v>
          </cell>
          <cell r="DA212">
            <v>1</v>
          </cell>
          <cell r="DB212">
            <v>0</v>
          </cell>
          <cell r="DC212">
            <v>1</v>
          </cell>
          <cell r="DD212" t="str">
            <v>Browney3 + tribs</v>
          </cell>
          <cell r="DE212">
            <v>10000</v>
          </cell>
          <cell r="DF212"/>
        </row>
        <row r="213">
          <cell r="C213" t="str">
            <v>6NW801542</v>
          </cell>
          <cell r="D213" t="str">
            <v>NZ43197707</v>
          </cell>
          <cell r="E213" t="str">
            <v>No</v>
          </cell>
          <cell r="F213">
            <v>443774.99995534</v>
          </cell>
          <cell r="G213">
            <v>519746.00350932003</v>
          </cell>
          <cell r="H213" t="str">
            <v>11-D54</v>
          </cell>
          <cell r="I213" t="str">
            <v>Eastbourne</v>
          </cell>
          <cell r="J213">
            <v>272</v>
          </cell>
          <cell r="K213" t="str">
            <v>BRAN SANDS ETW</v>
          </cell>
          <cell r="L213" t="str">
            <v>NUMERICAL</v>
          </cell>
          <cell r="M213">
            <v>171140</v>
          </cell>
          <cell r="N213">
            <v>3472</v>
          </cell>
          <cell r="O213">
            <v>88716</v>
          </cell>
          <cell r="P213" t="str">
            <v>tbc</v>
          </cell>
          <cell r="Q213" t="str">
            <v>254/1833</v>
          </cell>
          <cell r="R213" t="str">
            <v>254/1833</v>
          </cell>
          <cell r="S213"/>
          <cell r="T213" t="str">
            <v>SO on sewer network</v>
          </cell>
          <cell r="U213" t="str">
            <v>NZ4377519746</v>
          </cell>
          <cell r="V213" t="str">
            <v>GB103025072550</v>
          </cell>
          <cell r="W213"/>
          <cell r="X213" t="str">
            <v>Sewage discharge (intermittent)</v>
          </cell>
          <cell r="Y213" t="str">
            <v>No</v>
          </cell>
          <cell r="Z213" t="str">
            <v>No</v>
          </cell>
          <cell r="AA213" t="str">
            <v>No</v>
          </cell>
          <cell r="AB213" t="str">
            <v>Lustrum Beck Catchment (trib of Tees)</v>
          </cell>
          <cell r="AC213" t="str">
            <v>THE LUSTRUM BECK</v>
          </cell>
          <cell r="AD213" t="str">
            <v>Inland</v>
          </cell>
          <cell r="AE213"/>
          <cell r="AF213"/>
          <cell r="AG213" t="str">
            <v>Yes - Confirmed</v>
          </cell>
          <cell r="AH213" t="str">
            <v>Yes</v>
          </cell>
          <cell r="AI213" t="str">
            <v>No</v>
          </cell>
          <cell r="AJ213"/>
          <cell r="AK213"/>
          <cell r="AL213"/>
          <cell r="AM213" t="str">
            <v>No</v>
          </cell>
          <cell r="AO213" t="str">
            <v>No</v>
          </cell>
          <cell r="AS213" t="str">
            <v>No</v>
          </cell>
          <cell r="AT213" t="str">
            <v>No</v>
          </cell>
          <cell r="AU213"/>
          <cell r="AV213" t="str">
            <v>No</v>
          </cell>
          <cell r="AW213" t="str">
            <v xml:space="preserve">No </v>
          </cell>
          <cell r="AY213" t="str">
            <v xml:space="preserve">No </v>
          </cell>
          <cell r="BA213" t="str">
            <v>No</v>
          </cell>
          <cell r="BB213" t="str">
            <v>No</v>
          </cell>
          <cell r="BC213" t="str">
            <v>No</v>
          </cell>
          <cell r="BD213" t="str">
            <v>No</v>
          </cell>
          <cell r="BE213">
            <v>8</v>
          </cell>
          <cell r="BF213">
            <v>0</v>
          </cell>
          <cell r="BG213" t="e">
            <v>#N/A</v>
          </cell>
          <cell r="BH213" t="e">
            <v>#N/A</v>
          </cell>
          <cell r="BI213" t="str">
            <v>N/A</v>
          </cell>
          <cell r="BJ213" t="str">
            <v>No</v>
          </cell>
          <cell r="BK213" t="str">
            <v>No</v>
          </cell>
          <cell r="BL213" t="str">
            <v>-</v>
          </cell>
          <cell r="BM213" t="str">
            <v>-</v>
          </cell>
          <cell r="BN213" t="str">
            <v>Unscreened</v>
          </cell>
          <cell r="BO213"/>
          <cell r="BP213" t="str">
            <v>Yes</v>
          </cell>
          <cell r="BQ213">
            <v>225</v>
          </cell>
          <cell r="BR213" t="str">
            <v>tbc</v>
          </cell>
          <cell r="BS213">
            <v>1</v>
          </cell>
          <cell r="BT213">
            <v>0</v>
          </cell>
          <cell r="BU213">
            <v>0</v>
          </cell>
          <cell r="BV213" t="e">
            <v>#N/A</v>
          </cell>
          <cell r="BW213">
            <v>0</v>
          </cell>
          <cell r="BX213">
            <v>0</v>
          </cell>
          <cell r="BY213" t="str">
            <v>No SOAF</v>
          </cell>
          <cell r="BZ213" t="str">
            <v>No SOAF</v>
          </cell>
          <cell r="CA213" t="e">
            <v>#N/A</v>
          </cell>
          <cell r="CB213"/>
          <cell r="CC213" t="str">
            <v>Priority &lt;10 Spills</v>
          </cell>
          <cell r="CD213" t="str">
            <v>Unlikely - &lt;10 spills</v>
          </cell>
          <cell r="CE213" t="str">
            <v>Yes</v>
          </cell>
          <cell r="CF213" t="str">
            <v>Yes</v>
          </cell>
          <cell r="CG213" t="str">
            <v>Yes</v>
          </cell>
          <cell r="CH213" t="str">
            <v>No</v>
          </cell>
          <cell r="CI213" t="str">
            <v>No</v>
          </cell>
          <cell r="CJ213"/>
          <cell r="CK213"/>
          <cell r="CL213" t="str">
            <v>Y</v>
          </cell>
          <cell r="CM213"/>
          <cell r="CN213"/>
          <cell r="CO213" t="str">
            <v>N (&lt;10 Spills)</v>
          </cell>
          <cell r="CP213" t="str">
            <v>Y</v>
          </cell>
          <cell r="CR213" t="str">
            <v>RNAG + LOW DILUTION</v>
          </cell>
          <cell r="CS213"/>
          <cell r="CT213"/>
          <cell r="CU213">
            <v>0.02</v>
          </cell>
          <cell r="CV213" t="e">
            <v>#VALUE!</v>
          </cell>
          <cell r="CW213">
            <v>0.81699346405228757</v>
          </cell>
          <cell r="CX213">
            <v>0.81699346405228757</v>
          </cell>
          <cell r="CY213" t="str">
            <v>Heavily urbanised catchment at bottom end - bounday polygon start at bottom end</v>
          </cell>
          <cell r="CZ213" t="str">
            <v>Not SOAF but in SOAF assessment</v>
          </cell>
          <cell r="DA213">
            <v>3</v>
          </cell>
          <cell r="DB213" t="str">
            <v>No</v>
          </cell>
          <cell r="DC213">
            <v>3</v>
          </cell>
          <cell r="DD213" t="str">
            <v>Lustrum Beck</v>
          </cell>
          <cell r="DE213">
            <v>21000</v>
          </cell>
          <cell r="DF213" t="str">
            <v>Y? RNAG+LOW DILUTION</v>
          </cell>
        </row>
        <row r="214">
          <cell r="C214" t="str">
            <v>6NW800394</v>
          </cell>
          <cell r="D214" t="str">
            <v>NZ36713511</v>
          </cell>
          <cell r="E214" t="str">
            <v>No</v>
          </cell>
          <cell r="F214">
            <v>436480.00075479998</v>
          </cell>
          <cell r="G214">
            <v>571539.99763272004</v>
          </cell>
          <cell r="H214" t="str">
            <v>05-D40</v>
          </cell>
          <cell r="I214" t="str">
            <v>Whitley Bay</v>
          </cell>
          <cell r="J214">
            <v>469</v>
          </cell>
          <cell r="K214" t="str">
            <v>HOWDON STW</v>
          </cell>
          <cell r="L214" t="str">
            <v>NUMERICAL</v>
          </cell>
          <cell r="M214">
            <v>229720</v>
          </cell>
          <cell r="N214">
            <v>4500</v>
          </cell>
          <cell r="O214">
            <v>215905</v>
          </cell>
          <cell r="P214" t="str">
            <v>05-D40_A-Leg_DC_14</v>
          </cell>
          <cell r="Q214" t="str">
            <v>235/1793</v>
          </cell>
          <cell r="R214" t="str">
            <v>235/1793</v>
          </cell>
          <cell r="S214"/>
          <cell r="T214" t="str">
            <v>SO on sewer network</v>
          </cell>
          <cell r="U214" t="str">
            <v>NZ3648071540</v>
          </cell>
          <cell r="V214" t="str">
            <v>GB650301500002</v>
          </cell>
          <cell r="W214"/>
          <cell r="X214" t="str">
            <v>No</v>
          </cell>
          <cell r="Y214" t="str">
            <v>No</v>
          </cell>
          <cell r="Z214" t="str">
            <v>No</v>
          </cell>
          <cell r="AA214" t="str">
            <v>No</v>
          </cell>
          <cell r="AB214" t="str">
            <v>Tyne and Wear</v>
          </cell>
          <cell r="AC214" t="str">
            <v>NORTH SEA</v>
          </cell>
          <cell r="AD214" t="str">
            <v>Coastal</v>
          </cell>
          <cell r="AE214"/>
          <cell r="AF214" t="str">
            <v>Cullercoats</v>
          </cell>
          <cell r="AG214" t="str">
            <v>No</v>
          </cell>
          <cell r="AH214" t="str">
            <v>No</v>
          </cell>
          <cell r="AI214" t="str">
            <v>No</v>
          </cell>
          <cell r="AJ214"/>
          <cell r="AK214"/>
          <cell r="AL214"/>
          <cell r="AM214" t="str">
            <v>Yes</v>
          </cell>
          <cell r="AN214" t="str">
            <v>Tynemouth to Seaton Sluice, Coastal</v>
          </cell>
          <cell r="AO214" t="str">
            <v>Yes</v>
          </cell>
          <cell r="AQ214" t="str">
            <v>Northumbria Coast</v>
          </cell>
          <cell r="AR214" t="str">
            <v>Northumbria Coast</v>
          </cell>
          <cell r="AS214" t="str">
            <v>No</v>
          </cell>
          <cell r="AT214" t="str">
            <v>No</v>
          </cell>
          <cell r="AU214"/>
          <cell r="AV214" t="str">
            <v>No</v>
          </cell>
          <cell r="AW214" t="str">
            <v xml:space="preserve">No </v>
          </cell>
          <cell r="AY214" t="str">
            <v>Yes</v>
          </cell>
          <cell r="AZ214" t="str">
            <v>Tynemouth Long Sands North</v>
          </cell>
          <cell r="BA214" t="str">
            <v>No</v>
          </cell>
          <cell r="BB214" t="str">
            <v>No</v>
          </cell>
          <cell r="BC214" t="str">
            <v>Yes</v>
          </cell>
          <cell r="BD214" t="str">
            <v>Yes - Model only</v>
          </cell>
          <cell r="BE214">
            <v>0.66666666666666663</v>
          </cell>
          <cell r="BF214">
            <v>44</v>
          </cell>
          <cell r="BG214">
            <v>16</v>
          </cell>
          <cell r="BH214" t="str">
            <v>No</v>
          </cell>
          <cell r="BI214">
            <v>0.66666666666666663</v>
          </cell>
          <cell r="BJ214">
            <v>18</v>
          </cell>
          <cell r="BK214" t="str">
            <v>-</v>
          </cell>
          <cell r="BL214" t="str">
            <v>-</v>
          </cell>
          <cell r="BM214" t="str">
            <v>-</v>
          </cell>
          <cell r="BN214" t="str">
            <v>-</v>
          </cell>
          <cell r="BO214"/>
          <cell r="BP214" t="str">
            <v>Yes</v>
          </cell>
          <cell r="BQ214" t="str">
            <v>Unknown</v>
          </cell>
          <cell r="BR214">
            <v>2203.8000000000002</v>
          </cell>
          <cell r="BS214">
            <v>3</v>
          </cell>
          <cell r="BT214">
            <v>1</v>
          </cell>
          <cell r="BU214">
            <v>0</v>
          </cell>
          <cell r="BV214">
            <v>58177</v>
          </cell>
          <cell r="BW214">
            <v>1788</v>
          </cell>
          <cell r="BX214">
            <v>3050</v>
          </cell>
          <cell r="BY214" t="str">
            <v>No SOAF</v>
          </cell>
          <cell r="BZ214" t="str">
            <v>No SOAF</v>
          </cell>
          <cell r="CA214">
            <v>4234.0504000000001</v>
          </cell>
          <cell r="CB214"/>
          <cell r="CC214" t="str">
            <v>BW 1km &lt;2 spills</v>
          </cell>
          <cell r="CD214" t="str">
            <v>Unlikely - &lt;2 spills</v>
          </cell>
          <cell r="CE214" t="str">
            <v>Yes</v>
          </cell>
          <cell r="CF214" t="str">
            <v>No</v>
          </cell>
          <cell r="CG214" t="str">
            <v>No</v>
          </cell>
          <cell r="CH214" t="str">
            <v>No</v>
          </cell>
          <cell r="CI214" t="str">
            <v>No</v>
          </cell>
          <cell r="CK214"/>
          <cell r="CL214"/>
          <cell r="CM214"/>
          <cell r="CN214" t="str">
            <v>EDM &lt;2 spills</v>
          </cell>
          <cell r="CO214" t="str">
            <v>? EDM &lt;10</v>
          </cell>
          <cell r="CP214" t="str">
            <v>Y</v>
          </cell>
          <cell r="CS214">
            <v>37.020000000000003</v>
          </cell>
          <cell r="CT214" t="str">
            <v>not yet calculated</v>
          </cell>
          <cell r="CU214">
            <v>0</v>
          </cell>
          <cell r="CV214" t="e">
            <v>#VALUE!</v>
          </cell>
          <cell r="CW214">
            <v>0</v>
          </cell>
          <cell r="CX214"/>
          <cell r="CY214" t="str">
            <v>Using indicative WB Q95 derived for priority sites</v>
          </cell>
          <cell r="DA214" t="str">
            <v>Coastal</v>
          </cell>
          <cell r="DB214">
            <v>0</v>
          </cell>
          <cell r="DC214" t="str">
            <v>Coastal</v>
          </cell>
          <cell r="DD214" t="str">
            <v>N/A Coastal</v>
          </cell>
          <cell r="DE214">
            <v>0</v>
          </cell>
          <cell r="DF214"/>
        </row>
        <row r="215">
          <cell r="C215" t="str">
            <v>6NW800652</v>
          </cell>
          <cell r="D215" t="str">
            <v>NZ50352207</v>
          </cell>
          <cell r="E215" t="str">
            <v>No</v>
          </cell>
          <cell r="F215">
            <v>450476.00021898001</v>
          </cell>
          <cell r="G215">
            <v>535588.99849917996</v>
          </cell>
          <cell r="H215" t="str">
            <v>11-D24</v>
          </cell>
          <cell r="I215" t="str">
            <v>Hartlepool North</v>
          </cell>
          <cell r="J215">
            <v>1087</v>
          </cell>
          <cell r="K215" t="str">
            <v>SEATON CAREW STW</v>
          </cell>
          <cell r="L215" t="str">
            <v>NUMERICAL</v>
          </cell>
          <cell r="M215">
            <v>29874</v>
          </cell>
          <cell r="N215">
            <v>950</v>
          </cell>
          <cell r="O215">
            <v>21496</v>
          </cell>
          <cell r="P215" t="str">
            <v>11-D24_SEATON CAREW STW_DC_15</v>
          </cell>
          <cell r="Q215" t="str">
            <v>255/5021</v>
          </cell>
          <cell r="R215" t="str">
            <v>QC.25/05/5021</v>
          </cell>
          <cell r="S215" t="str">
            <v>A</v>
          </cell>
          <cell r="T215" t="str">
            <v>Storm discharge at pumping station</v>
          </cell>
          <cell r="U215" t="str">
            <v>NZ5047635589 / NZ5053835695</v>
          </cell>
          <cell r="V215">
            <v>368</v>
          </cell>
          <cell r="W215"/>
          <cell r="X215" t="str">
            <v>No</v>
          </cell>
          <cell r="Y215" t="str">
            <v>No</v>
          </cell>
          <cell r="Z215" t="str">
            <v>No</v>
          </cell>
          <cell r="AA215" t="str">
            <v>No</v>
          </cell>
          <cell r="AB215"/>
          <cell r="AC215" t="str">
            <v>North Sea</v>
          </cell>
          <cell r="AD215" t="str">
            <v>Coastal</v>
          </cell>
          <cell r="AE215"/>
          <cell r="AF215"/>
          <cell r="AG215" t="str">
            <v>No</v>
          </cell>
          <cell r="AH215" t="str">
            <v>No</v>
          </cell>
          <cell r="AI215" t="str">
            <v>No</v>
          </cell>
          <cell r="AJ215"/>
          <cell r="AK215"/>
          <cell r="AL215"/>
          <cell r="AM215" t="str">
            <v>Yes</v>
          </cell>
          <cell r="AN215" t="str">
            <v>Teesmouth and Cleveland Coast, Coastal</v>
          </cell>
          <cell r="AO215" t="str">
            <v>Yes</v>
          </cell>
          <cell r="AQ215" t="str">
            <v>Teesmouth and Cleveland Coast</v>
          </cell>
          <cell r="AR215" t="str">
            <v>Teesmouth and Cleveland Coast</v>
          </cell>
          <cell r="AS215" t="str">
            <v>No</v>
          </cell>
          <cell r="AT215" t="str">
            <v>No</v>
          </cell>
          <cell r="AU215"/>
          <cell r="AV215" t="str">
            <v>No</v>
          </cell>
          <cell r="AW215" t="str">
            <v xml:space="preserve">No </v>
          </cell>
          <cell r="AY215" t="str">
            <v xml:space="preserve">No </v>
          </cell>
          <cell r="BA215" t="str">
            <v>No</v>
          </cell>
          <cell r="BB215" t="str">
            <v>No</v>
          </cell>
          <cell r="BC215" t="str">
            <v>No</v>
          </cell>
          <cell r="BD215" t="str">
            <v>Yes - EDM and Model</v>
          </cell>
          <cell r="BE215">
            <v>47.5</v>
          </cell>
          <cell r="BF215">
            <v>51</v>
          </cell>
          <cell r="BG215">
            <v>51</v>
          </cell>
          <cell r="BH215" t="str">
            <v>Yes</v>
          </cell>
          <cell r="BI215" t="str">
            <v>N/A</v>
          </cell>
          <cell r="BJ215" t="str">
            <v>6 mm in one direction</v>
          </cell>
          <cell r="BK215" t="str">
            <v>-</v>
          </cell>
          <cell r="BL215" t="str">
            <v>-</v>
          </cell>
          <cell r="BM215" t="str">
            <v>-</v>
          </cell>
          <cell r="BN215" t="str">
            <v>-</v>
          </cell>
          <cell r="BO215"/>
          <cell r="BP215" t="str">
            <v>No</v>
          </cell>
          <cell r="BQ215" t="str">
            <v>Unknown</v>
          </cell>
          <cell r="BR215" t="str">
            <v>Unknown</v>
          </cell>
          <cell r="BS215">
            <v>2</v>
          </cell>
          <cell r="BT215">
            <v>0</v>
          </cell>
          <cell r="BU215">
            <v>1</v>
          </cell>
          <cell r="BV215">
            <v>118761</v>
          </cell>
          <cell r="BW215">
            <v>4056</v>
          </cell>
          <cell r="BX215">
            <v>5677</v>
          </cell>
          <cell r="BY215" t="str">
            <v>No SOAF</v>
          </cell>
          <cell r="BZ215" t="str">
            <v>No SOAF</v>
          </cell>
          <cell r="CA215">
            <v>5059.25</v>
          </cell>
          <cell r="CB215"/>
          <cell r="CC215" t="str">
            <v>Coastal &gt;1km from BW</v>
          </cell>
          <cell r="CD215" t="str">
            <v>No - lower priority coastal?</v>
          </cell>
          <cell r="CE215" t="str">
            <v>Yes</v>
          </cell>
          <cell r="CF215" t="str">
            <v>No</v>
          </cell>
          <cell r="CG215" t="str">
            <v>No</v>
          </cell>
          <cell r="CH215" t="str">
            <v>No</v>
          </cell>
          <cell r="CI215" t="str">
            <v>No</v>
          </cell>
          <cell r="CK215"/>
          <cell r="CL215"/>
          <cell r="CM215"/>
          <cell r="CN215"/>
          <cell r="CO215" t="str">
            <v>? (Coastal)</v>
          </cell>
          <cell r="CP215"/>
          <cell r="CS215"/>
          <cell r="CT215" t="str">
            <v>not yet calculated</v>
          </cell>
          <cell r="CU215">
            <v>0</v>
          </cell>
          <cell r="CV215" t="e">
            <v>#VALUE!</v>
          </cell>
          <cell r="CW215">
            <v>0</v>
          </cell>
          <cell r="CX215"/>
          <cell r="CY215" t="str">
            <v>Using indicative WB Q95 derived for priority sites</v>
          </cell>
          <cell r="DA215" t="str">
            <v>Coastal</v>
          </cell>
          <cell r="DB215">
            <v>0</v>
          </cell>
          <cell r="DC215" t="str">
            <v>Coastal</v>
          </cell>
          <cell r="DD215" t="str">
            <v>N/A Coastal</v>
          </cell>
          <cell r="DE215">
            <v>0</v>
          </cell>
          <cell r="DF215"/>
        </row>
        <row r="216">
          <cell r="C216" t="str">
            <v>6NW800666</v>
          </cell>
          <cell r="D216" t="str">
            <v>NZ52344025</v>
          </cell>
          <cell r="E216" t="str">
            <v>No</v>
          </cell>
          <cell r="F216">
            <v>452818.99923208001</v>
          </cell>
          <cell r="G216">
            <v>534508.9976462</v>
          </cell>
          <cell r="H216" t="str">
            <v>11-D25</v>
          </cell>
          <cell r="I216" t="str">
            <v>Thorpe Street/Headland</v>
          </cell>
          <cell r="J216">
            <v>412</v>
          </cell>
          <cell r="K216" t="str">
            <v>SEATON CAREW STW</v>
          </cell>
          <cell r="L216" t="str">
            <v>NUMERICAL</v>
          </cell>
          <cell r="M216">
            <v>29874</v>
          </cell>
          <cell r="N216">
            <v>950</v>
          </cell>
          <cell r="O216">
            <v>21496</v>
          </cell>
          <cell r="P216" t="str">
            <v>tbc</v>
          </cell>
          <cell r="Q216" t="str">
            <v>255/5021</v>
          </cell>
          <cell r="R216" t="str">
            <v>QC.25/05/5020</v>
          </cell>
          <cell r="S216" t="str">
            <v>A1</v>
          </cell>
          <cell r="T216" t="str">
            <v>Storm discharge at pumping station</v>
          </cell>
          <cell r="U216" t="str">
            <v>NZ5281934509</v>
          </cell>
          <cell r="V216" t="str">
            <v>GB650301500005</v>
          </cell>
          <cell r="W216"/>
          <cell r="X216" t="str">
            <v>No</v>
          </cell>
          <cell r="Y216" t="str">
            <v>No</v>
          </cell>
          <cell r="Z216" t="str">
            <v>No</v>
          </cell>
          <cell r="AA216" t="str">
            <v>No</v>
          </cell>
          <cell r="AB216" t="str">
            <v>Tees Coastal</v>
          </cell>
          <cell r="AC216" t="str">
            <v>North Sea</v>
          </cell>
          <cell r="AD216" t="str">
            <v>Coastal</v>
          </cell>
          <cell r="AE216"/>
          <cell r="AF216"/>
          <cell r="AG216" t="str">
            <v>No</v>
          </cell>
          <cell r="AH216" t="str">
            <v>No</v>
          </cell>
          <cell r="AI216" t="str">
            <v>No</v>
          </cell>
          <cell r="AJ216"/>
          <cell r="AK216"/>
          <cell r="AL216"/>
          <cell r="AM216" t="str">
            <v>Yes</v>
          </cell>
          <cell r="AN216" t="str">
            <v>Teesmouth and Cleveland Coast, Coastal</v>
          </cell>
          <cell r="AO216" t="str">
            <v>Yes</v>
          </cell>
          <cell r="AQ216" t="str">
            <v>Teesmouth and Cleveland Coast</v>
          </cell>
          <cell r="AR216" t="str">
            <v>Teesmouth and Cleveland Coast</v>
          </cell>
          <cell r="AS216" t="str">
            <v>No</v>
          </cell>
          <cell r="AT216" t="str">
            <v>No</v>
          </cell>
          <cell r="AU216"/>
          <cell r="AV216" t="str">
            <v>No</v>
          </cell>
          <cell r="AW216" t="str">
            <v xml:space="preserve">No </v>
          </cell>
          <cell r="AY216" t="str">
            <v xml:space="preserve">No </v>
          </cell>
          <cell r="BA216" t="str">
            <v>No</v>
          </cell>
          <cell r="BB216" t="str">
            <v>No</v>
          </cell>
          <cell r="BC216" t="str">
            <v>No</v>
          </cell>
          <cell r="BD216" t="str">
            <v>Yes - EDM only</v>
          </cell>
          <cell r="BE216">
            <v>34.333333333333336</v>
          </cell>
          <cell r="BF216">
            <v>0</v>
          </cell>
          <cell r="BG216" t="e">
            <v>#N/A</v>
          </cell>
          <cell r="BH216" t="e">
            <v>#N/A</v>
          </cell>
          <cell r="BI216" t="str">
            <v>N/A</v>
          </cell>
          <cell r="BJ216" t="str">
            <v>4mm in one direction</v>
          </cell>
          <cell r="BK216" t="str">
            <v>-</v>
          </cell>
          <cell r="BL216" t="str">
            <v>-</v>
          </cell>
          <cell r="BM216" t="str">
            <v>-</v>
          </cell>
          <cell r="BN216" t="str">
            <v>-</v>
          </cell>
          <cell r="BO216"/>
          <cell r="BP216" t="str">
            <v>No</v>
          </cell>
          <cell r="BQ216" t="str">
            <v>Unknown</v>
          </cell>
          <cell r="BR216" t="str">
            <v>tbc</v>
          </cell>
          <cell r="BS216">
            <v>2</v>
          </cell>
          <cell r="BT216">
            <v>0</v>
          </cell>
          <cell r="BU216">
            <v>1</v>
          </cell>
          <cell r="BV216" t="e">
            <v>#N/A</v>
          </cell>
          <cell r="BW216">
            <v>0</v>
          </cell>
          <cell r="BX216">
            <v>0</v>
          </cell>
          <cell r="BY216" t="str">
            <v>No SOAF</v>
          </cell>
          <cell r="BZ216" t="str">
            <v>No SOAF</v>
          </cell>
          <cell r="CA216" t="e">
            <v>#N/A</v>
          </cell>
          <cell r="CB216"/>
          <cell r="CC216" t="str">
            <v>Coastal &gt;1km from BW</v>
          </cell>
          <cell r="CD216" t="str">
            <v>No - lower priority coastal?</v>
          </cell>
          <cell r="CE216" t="str">
            <v>No</v>
          </cell>
          <cell r="CF216" t="str">
            <v>No</v>
          </cell>
          <cell r="CG216" t="str">
            <v>No</v>
          </cell>
          <cell r="CH216" t="str">
            <v>No</v>
          </cell>
          <cell r="CI216" t="str">
            <v>No</v>
          </cell>
          <cell r="CK216"/>
          <cell r="CL216"/>
          <cell r="CM216"/>
          <cell r="CN216"/>
          <cell r="CO216" t="str">
            <v>? (Coastal)</v>
          </cell>
          <cell r="CP216"/>
          <cell r="CS216"/>
          <cell r="CT216">
            <v>0</v>
          </cell>
          <cell r="CU216">
            <v>0</v>
          </cell>
          <cell r="CV216" t="e">
            <v>#DIV/0!</v>
          </cell>
          <cell r="CW216">
            <v>0</v>
          </cell>
          <cell r="CX216"/>
          <cell r="CY216" t="str">
            <v>Using indicative WB Q95 derived for priority sites</v>
          </cell>
          <cell r="DA216" t="str">
            <v>Coastal</v>
          </cell>
          <cell r="DB216">
            <v>0</v>
          </cell>
          <cell r="DC216" t="str">
            <v>Coastal</v>
          </cell>
          <cell r="DD216" t="str">
            <v>N/A Coastal</v>
          </cell>
          <cell r="DE216">
            <v>0</v>
          </cell>
          <cell r="DF216"/>
        </row>
        <row r="217">
          <cell r="C217" t="str">
            <v>6NW800827</v>
          </cell>
          <cell r="D217" t="str">
            <v>NT99524607</v>
          </cell>
          <cell r="E217" t="str">
            <v>No</v>
          </cell>
          <cell r="F217">
            <v>450538.00307845999</v>
          </cell>
          <cell r="G217">
            <v>535694.99815709004</v>
          </cell>
          <cell r="H217" t="str">
            <v>11-D24</v>
          </cell>
          <cell r="I217" t="str">
            <v>Hartlepool North</v>
          </cell>
          <cell r="J217">
            <v>1087</v>
          </cell>
          <cell r="K217" t="str">
            <v>SEATON CAREW STW</v>
          </cell>
          <cell r="L217" t="str">
            <v>NUMERICAL</v>
          </cell>
          <cell r="M217">
            <v>29874</v>
          </cell>
          <cell r="N217">
            <v>950</v>
          </cell>
          <cell r="O217">
            <v>21496</v>
          </cell>
          <cell r="P217" t="str">
            <v>01-D35_01-D35_DC_04</v>
          </cell>
          <cell r="Q217" t="str">
            <v>210/0940</v>
          </cell>
          <cell r="R217" t="str">
            <v>210/0940</v>
          </cell>
          <cell r="S217"/>
          <cell r="T217" t="str">
            <v>SO on sewer network</v>
          </cell>
          <cell r="U217" t="str">
            <v>NZ 50538 35695</v>
          </cell>
          <cell r="V217">
            <v>368</v>
          </cell>
          <cell r="W217"/>
          <cell r="X217" t="str">
            <v>No</v>
          </cell>
          <cell r="Y217" t="str">
            <v>No</v>
          </cell>
          <cell r="Z217" t="str">
            <v>No</v>
          </cell>
          <cell r="AA217" t="str">
            <v>No</v>
          </cell>
          <cell r="AB217"/>
          <cell r="AC217" t="str">
            <v>RIVER TWEED ESTUARY</v>
          </cell>
          <cell r="AD217" t="str">
            <v>Coastal</v>
          </cell>
          <cell r="AE217"/>
          <cell r="AF217" t="str">
            <v>Spittal</v>
          </cell>
          <cell r="AG217" t="str">
            <v>No</v>
          </cell>
          <cell r="AH217" t="str">
            <v>No</v>
          </cell>
          <cell r="AI217" t="str">
            <v>No</v>
          </cell>
          <cell r="AJ217" t="str">
            <v>-</v>
          </cell>
          <cell r="AK217" t="str">
            <v>-</v>
          </cell>
          <cell r="AL217"/>
          <cell r="AM217" t="str">
            <v>Yes</v>
          </cell>
          <cell r="AN217" t="str">
            <v>Teesmouth and Cleveland Coast, Coastal</v>
          </cell>
          <cell r="AO217" t="str">
            <v>Yes</v>
          </cell>
          <cell r="AQ217" t="str">
            <v>Teesmouth and Cleveland Coast</v>
          </cell>
          <cell r="AR217" t="str">
            <v>Teesmouth and Cleveland Coast</v>
          </cell>
          <cell r="AS217" t="str">
            <v>No</v>
          </cell>
          <cell r="AT217" t="str">
            <v>No</v>
          </cell>
          <cell r="AU217"/>
          <cell r="AV217" t="str">
            <v>No</v>
          </cell>
          <cell r="AW217" t="str">
            <v xml:space="preserve">No </v>
          </cell>
          <cell r="AY217" t="str">
            <v xml:space="preserve">No </v>
          </cell>
          <cell r="AZ217"/>
          <cell r="BA217" t="str">
            <v>No</v>
          </cell>
          <cell r="BB217" t="str">
            <v>No</v>
          </cell>
          <cell r="BC217" t="str">
            <v>No</v>
          </cell>
          <cell r="BD217" t="str">
            <v>Yes - EDM and Model</v>
          </cell>
          <cell r="BE217">
            <v>50</v>
          </cell>
          <cell r="BF217">
            <v>19</v>
          </cell>
          <cell r="BG217">
            <v>1</v>
          </cell>
          <cell r="BH217" t="str">
            <v>No</v>
          </cell>
          <cell r="BI217" t="str">
            <v>N/A</v>
          </cell>
          <cell r="BJ217" t="str">
            <v>No</v>
          </cell>
          <cell r="BK217" t="str">
            <v>No</v>
          </cell>
          <cell r="BL217" t="str">
            <v>-</v>
          </cell>
          <cell r="BM217" t="str">
            <v>-</v>
          </cell>
          <cell r="BN217" t="str">
            <v>Unscreened</v>
          </cell>
          <cell r="BO217"/>
          <cell r="BP217" t="str">
            <v>Yes</v>
          </cell>
          <cell r="BQ217">
            <v>150</v>
          </cell>
          <cell r="BR217">
            <v>7</v>
          </cell>
          <cell r="BS217">
            <v>2</v>
          </cell>
          <cell r="BT217">
            <v>0</v>
          </cell>
          <cell r="BU217">
            <v>1</v>
          </cell>
          <cell r="BV217">
            <v>333</v>
          </cell>
          <cell r="BW217">
            <v>8</v>
          </cell>
          <cell r="BX217">
            <v>26</v>
          </cell>
          <cell r="BY217" t="str">
            <v>Not available</v>
          </cell>
          <cell r="BZ217" t="str">
            <v>Not available</v>
          </cell>
          <cell r="CA217">
            <v>30.02</v>
          </cell>
          <cell r="CB217"/>
          <cell r="CC217" t="str">
            <v>Coastal &gt;1km from BW</v>
          </cell>
          <cell r="CD217" t="str">
            <v>No - lower priority coastal?</v>
          </cell>
          <cell r="CE217" t="str">
            <v>Yes</v>
          </cell>
          <cell r="CF217" t="str">
            <v>No</v>
          </cell>
          <cell r="CG217" t="str">
            <v>No</v>
          </cell>
          <cell r="CH217" t="str">
            <v>No</v>
          </cell>
          <cell r="CI217" t="str">
            <v>No</v>
          </cell>
          <cell r="CK217"/>
          <cell r="CL217"/>
          <cell r="CM217"/>
          <cell r="CN217"/>
          <cell r="CO217" t="str">
            <v>? (Coastal)</v>
          </cell>
          <cell r="CP217" t="str">
            <v>(Y)</v>
          </cell>
          <cell r="CS217">
            <v>0.4</v>
          </cell>
          <cell r="CT217" t="str">
            <v>not yet calculated</v>
          </cell>
          <cell r="CU217">
            <v>0</v>
          </cell>
          <cell r="CV217" t="e">
            <v>#VALUE!</v>
          </cell>
          <cell r="CW217">
            <v>0</v>
          </cell>
          <cell r="CX217"/>
          <cell r="CY217" t="str">
            <v>Using indicative WB Q95 derived for priority sites</v>
          </cell>
          <cell r="DA217">
            <v>1</v>
          </cell>
          <cell r="DB217" t="str">
            <v>Yes</v>
          </cell>
          <cell r="DC217" t="str">
            <v>High Dilution (SOAF)</v>
          </cell>
          <cell r="DD217" t="str">
            <v>Tweed</v>
          </cell>
          <cell r="DE217">
            <v>0</v>
          </cell>
          <cell r="DF217"/>
        </row>
        <row r="218">
          <cell r="C218" t="str">
            <v>6NW801478</v>
          </cell>
          <cell r="D218" t="str">
            <v>NZ35673607</v>
          </cell>
          <cell r="E218" t="str">
            <v>No</v>
          </cell>
          <cell r="F218">
            <v>435587.00292211998</v>
          </cell>
          <cell r="G218">
            <v>567688.00025549997</v>
          </cell>
          <cell r="H218" t="str">
            <v>05-D45</v>
          </cell>
          <cell r="I218" t="str">
            <v>North Shields</v>
          </cell>
          <cell r="J218">
            <v>151</v>
          </cell>
          <cell r="K218" t="str">
            <v>HOWDON STW</v>
          </cell>
          <cell r="L218" t="str">
            <v>NUMERICAL</v>
          </cell>
          <cell r="M218">
            <v>229720</v>
          </cell>
          <cell r="N218">
            <v>4500</v>
          </cell>
          <cell r="O218">
            <v>215905</v>
          </cell>
          <cell r="P218" t="str">
            <v>05-D45_A-Leg_DC_15</v>
          </cell>
          <cell r="Q218" t="str">
            <v>235/2006</v>
          </cell>
          <cell r="R218" t="str">
            <v>235/2006</v>
          </cell>
          <cell r="S218"/>
          <cell r="T218" t="str">
            <v>SO on sewer network</v>
          </cell>
          <cell r="U218" t="str">
            <v>NZ3558767688</v>
          </cell>
          <cell r="V218" t="str">
            <v>GB510302310200</v>
          </cell>
          <cell r="W218"/>
          <cell r="X218" t="str">
            <v>No</v>
          </cell>
          <cell r="Y218" t="str">
            <v>No</v>
          </cell>
          <cell r="Z218" t="str">
            <v>No</v>
          </cell>
          <cell r="AA218" t="str">
            <v>No</v>
          </cell>
          <cell r="AB218" t="str">
            <v>TYNE</v>
          </cell>
          <cell r="AC218" t="str">
            <v>TYNE ESTUARY</v>
          </cell>
          <cell r="AD218" t="str">
            <v>Estuarine</v>
          </cell>
          <cell r="AE218"/>
          <cell r="AF218"/>
          <cell r="AG218" t="str">
            <v>No</v>
          </cell>
          <cell r="AH218" t="str">
            <v>No</v>
          </cell>
          <cell r="AI218" t="str">
            <v>No</v>
          </cell>
          <cell r="AJ218"/>
          <cell r="AK218"/>
          <cell r="AL218"/>
          <cell r="AM218" t="str">
            <v>No</v>
          </cell>
          <cell r="AO218" t="str">
            <v>No</v>
          </cell>
          <cell r="AS218" t="str">
            <v>No</v>
          </cell>
          <cell r="AT218" t="str">
            <v>No</v>
          </cell>
          <cell r="AU218"/>
          <cell r="AV218" t="str">
            <v>No</v>
          </cell>
          <cell r="AW218" t="str">
            <v xml:space="preserve">No </v>
          </cell>
          <cell r="AY218" t="str">
            <v xml:space="preserve">No </v>
          </cell>
          <cell r="AZ218"/>
          <cell r="BA218" t="str">
            <v>No</v>
          </cell>
          <cell r="BB218" t="str">
            <v>No</v>
          </cell>
          <cell r="BC218" t="str">
            <v>No</v>
          </cell>
          <cell r="BD218" t="str">
            <v>Yes - EDM and Model</v>
          </cell>
          <cell r="BE218">
            <v>18</v>
          </cell>
          <cell r="BF218">
            <v>18</v>
          </cell>
          <cell r="BG218">
            <v>18</v>
          </cell>
          <cell r="BH218" t="str">
            <v>Yes</v>
          </cell>
          <cell r="BI218" t="str">
            <v>N/A</v>
          </cell>
          <cell r="BJ218" t="str">
            <v>6mm</v>
          </cell>
          <cell r="BK218" t="str">
            <v>Yes</v>
          </cell>
          <cell r="BL218">
            <v>980</v>
          </cell>
          <cell r="BM218">
            <v>900</v>
          </cell>
          <cell r="BN218" t="str">
            <v>Unscreened</v>
          </cell>
          <cell r="BO218"/>
          <cell r="BP218" t="str">
            <v>No</v>
          </cell>
          <cell r="BQ218">
            <v>600</v>
          </cell>
          <cell r="BR218">
            <v>320.60000000000002</v>
          </cell>
          <cell r="BS218">
            <v>0</v>
          </cell>
          <cell r="BT218">
            <v>0</v>
          </cell>
          <cell r="BU218">
            <v>0</v>
          </cell>
          <cell r="BV218">
            <v>1196</v>
          </cell>
          <cell r="BW218">
            <v>0</v>
          </cell>
          <cell r="BX218">
            <v>0</v>
          </cell>
          <cell r="BY218" t="str">
            <v>No SOAF</v>
          </cell>
          <cell r="BZ218" t="str">
            <v>No SOAF</v>
          </cell>
          <cell r="CA218">
            <v>0</v>
          </cell>
          <cell r="CB218"/>
          <cell r="CC218" t="str">
            <v>Non priority &gt; 10 spills</v>
          </cell>
          <cell r="CD218" t="str">
            <v>Unlikely - non priority</v>
          </cell>
          <cell r="CE218" t="str">
            <v>Yes</v>
          </cell>
          <cell r="CF218" t="str">
            <v>No</v>
          </cell>
          <cell r="CG218" t="str">
            <v>No</v>
          </cell>
          <cell r="CH218" t="str">
            <v>No</v>
          </cell>
          <cell r="CI218" t="str">
            <v>No</v>
          </cell>
          <cell r="CK218"/>
          <cell r="CL218" t="str">
            <v>Y</v>
          </cell>
          <cell r="CM218"/>
          <cell r="CN218"/>
          <cell r="CO218" t="str">
            <v>Y</v>
          </cell>
          <cell r="CP218"/>
          <cell r="CS218"/>
          <cell r="CT218">
            <v>5.6890000000000001</v>
          </cell>
          <cell r="CU218">
            <v>5.6890000000000001</v>
          </cell>
          <cell r="CV218" t="e">
            <v>#DIV/0!</v>
          </cell>
          <cell r="CW218">
            <v>0</v>
          </cell>
          <cell r="CX218"/>
          <cell r="CY218" t="str">
            <v>Using indicative WB Q95 derived for priority sites</v>
          </cell>
          <cell r="DA218">
            <v>1</v>
          </cell>
          <cell r="DB218">
            <v>0</v>
          </cell>
          <cell r="DC218">
            <v>1</v>
          </cell>
          <cell r="DD218" t="str">
            <v>Tyne estuary2</v>
          </cell>
          <cell r="DE218">
            <v>10000</v>
          </cell>
          <cell r="DF218"/>
        </row>
        <row r="219">
          <cell r="C219" t="str">
            <v>6NW800397</v>
          </cell>
          <cell r="D219" t="str">
            <v>NZ37624108</v>
          </cell>
          <cell r="E219" t="str">
            <v>No</v>
          </cell>
          <cell r="F219">
            <v>436595.00286703999</v>
          </cell>
          <cell r="G219">
            <v>561996.99928758002</v>
          </cell>
          <cell r="H219" t="str">
            <v>08-D06</v>
          </cell>
          <cell r="I219" t="str">
            <v>Seaburn &amp; Roker</v>
          </cell>
          <cell r="J219">
            <v>1821</v>
          </cell>
          <cell r="K219" t="str">
            <v>HENDON STW</v>
          </cell>
          <cell r="L219" t="str">
            <v>NUMERICAL</v>
          </cell>
          <cell r="M219">
            <v>66442</v>
          </cell>
          <cell r="N219">
            <v>1856</v>
          </cell>
          <cell r="O219">
            <v>45666</v>
          </cell>
          <cell r="P219" t="str">
            <v>08-D06_HENDON STW_DC_19</v>
          </cell>
          <cell r="Q219" t="str">
            <v>235/1279</v>
          </cell>
          <cell r="R219" t="str">
            <v>235/1279</v>
          </cell>
          <cell r="S219"/>
          <cell r="T219" t="str">
            <v>SO on sewer network</v>
          </cell>
          <cell r="U219" t="str">
            <v>NZ3659561997</v>
          </cell>
          <cell r="V219" t="str">
            <v>GB103023075690</v>
          </cell>
          <cell r="W219"/>
          <cell r="X219" t="str">
            <v>Sewage discharge (intermittent)</v>
          </cell>
          <cell r="Y219" t="str">
            <v>No</v>
          </cell>
          <cell r="Z219" t="str">
            <v>Yes</v>
          </cell>
          <cell r="AA219" t="str">
            <v>Yes</v>
          </cell>
          <cell r="AB219" t="str">
            <v>Don from Source to Tidal Limit</v>
          </cell>
          <cell r="AC219" t="str">
            <v>DON TRIBUTARY</v>
          </cell>
          <cell r="AD219" t="str">
            <v>Inland</v>
          </cell>
          <cell r="AE219"/>
          <cell r="AF219"/>
          <cell r="AG219" t="str">
            <v>Yes - Probable</v>
          </cell>
          <cell r="AH219" t="str">
            <v>Yes</v>
          </cell>
          <cell r="AI219" t="str">
            <v>No</v>
          </cell>
          <cell r="AJ219"/>
          <cell r="AK219"/>
          <cell r="AL219"/>
          <cell r="AM219" t="str">
            <v>No</v>
          </cell>
          <cell r="AO219" t="str">
            <v>No</v>
          </cell>
          <cell r="AS219" t="str">
            <v>No</v>
          </cell>
          <cell r="AT219" t="str">
            <v>No</v>
          </cell>
          <cell r="AU219"/>
          <cell r="AV219" t="str">
            <v>No</v>
          </cell>
          <cell r="AW219" t="str">
            <v xml:space="preserve">No </v>
          </cell>
          <cell r="AY219" t="str">
            <v xml:space="preserve">No </v>
          </cell>
          <cell r="AZ219"/>
          <cell r="BA219" t="str">
            <v>No</v>
          </cell>
          <cell r="BB219" t="str">
            <v>No</v>
          </cell>
          <cell r="BC219" t="str">
            <v>No</v>
          </cell>
          <cell r="BD219" t="str">
            <v>Yes - EDM and Model</v>
          </cell>
          <cell r="BE219">
            <v>25</v>
          </cell>
          <cell r="BF219">
            <v>55</v>
          </cell>
          <cell r="BG219">
            <v>55</v>
          </cell>
          <cell r="BH219" t="str">
            <v>Yes</v>
          </cell>
          <cell r="BI219" t="str">
            <v>N/A</v>
          </cell>
          <cell r="BJ219" t="str">
            <v>6mm</v>
          </cell>
          <cell r="BK219" t="str">
            <v>Yes</v>
          </cell>
          <cell r="BL219">
            <v>800</v>
          </cell>
          <cell r="BM219">
            <v>1000</v>
          </cell>
          <cell r="BN219" t="str">
            <v>Unscreened</v>
          </cell>
          <cell r="BO219"/>
          <cell r="BP219" t="str">
            <v>No</v>
          </cell>
          <cell r="BQ219">
            <v>675</v>
          </cell>
          <cell r="BR219">
            <v>215.3</v>
          </cell>
          <cell r="BS219">
            <v>1</v>
          </cell>
          <cell r="BT219">
            <v>0</v>
          </cell>
          <cell r="BU219">
            <v>0</v>
          </cell>
          <cell r="BV219">
            <v>29524</v>
          </cell>
          <cell r="BW219">
            <v>1021</v>
          </cell>
          <cell r="BX219">
            <v>1973</v>
          </cell>
          <cell r="BY219" t="str">
            <v>No SOAF</v>
          </cell>
          <cell r="BZ219" t="str">
            <v>No SOAF</v>
          </cell>
          <cell r="CA219">
            <v>807.37509999999997</v>
          </cell>
          <cell r="CB219"/>
          <cell r="CC219" t="str">
            <v>Priority Inland &gt;10 spills</v>
          </cell>
          <cell r="CD219" t="str">
            <v>POTENTIAL PR24</v>
          </cell>
          <cell r="CE219" t="str">
            <v>Yes</v>
          </cell>
          <cell r="CF219" t="str">
            <v>No</v>
          </cell>
          <cell r="CG219" t="str">
            <v>No</v>
          </cell>
          <cell r="CH219" t="str">
            <v>No</v>
          </cell>
          <cell r="CI219" t="str">
            <v>No</v>
          </cell>
          <cell r="CJ219"/>
          <cell r="CK219" t="str">
            <v>Y</v>
          </cell>
          <cell r="CL219" t="str">
            <v>Y</v>
          </cell>
          <cell r="CM219"/>
          <cell r="CN219"/>
          <cell r="CO219" t="str">
            <v>Y</v>
          </cell>
          <cell r="CP219"/>
          <cell r="CQ219"/>
          <cell r="CR219" t="str">
            <v>RNAG + LOW DILUTION</v>
          </cell>
          <cell r="CS219">
            <v>2.06</v>
          </cell>
          <cell r="CT219"/>
          <cell r="CU219">
            <v>4.4999999999999998E-2</v>
          </cell>
          <cell r="CV219">
            <v>14.077669902912621</v>
          </cell>
          <cell r="CW219">
            <v>14.077669902912621</v>
          </cell>
          <cell r="CX219">
            <v>0.7973604619191641</v>
          </cell>
          <cell r="CY219" t="str">
            <v>Heavily urbanised catchment - boundary polygon start at bottom end</v>
          </cell>
          <cell r="CZ219" t="str">
            <v>Not SOAF but in SOAF assessment</v>
          </cell>
          <cell r="DA219">
            <v>1</v>
          </cell>
          <cell r="DB219" t="str">
            <v>No</v>
          </cell>
          <cell r="DC219">
            <v>1</v>
          </cell>
          <cell r="DD219" t="str">
            <v>Middle Don</v>
          </cell>
          <cell r="DE219">
            <v>10000</v>
          </cell>
          <cell r="DF219" t="str">
            <v>Y? RNAG+LOW DILUTION</v>
          </cell>
        </row>
        <row r="220">
          <cell r="C220" t="str">
            <v>6NW801395</v>
          </cell>
          <cell r="D220" t="str">
            <v>NZ31661901</v>
          </cell>
          <cell r="E220" t="str">
            <v>No</v>
          </cell>
          <cell r="F220">
            <v>431152.99869836</v>
          </cell>
          <cell r="G220">
            <v>566916.00123792002</v>
          </cell>
          <cell r="H220" t="str">
            <v>05-D37</v>
          </cell>
          <cell r="I220" t="str">
            <v>Wallsend</v>
          </cell>
          <cell r="J220">
            <v>1248</v>
          </cell>
          <cell r="K220" t="str">
            <v>HOWDON STW</v>
          </cell>
          <cell r="L220" t="str">
            <v>NUMERICAL</v>
          </cell>
          <cell r="M220">
            <v>229720</v>
          </cell>
          <cell r="N220">
            <v>4500</v>
          </cell>
          <cell r="O220">
            <v>215905</v>
          </cell>
          <cell r="P220" t="str">
            <v>05-D37_C-Leg_DC_03</v>
          </cell>
          <cell r="Q220" t="str">
            <v>235/1776</v>
          </cell>
          <cell r="R220" t="str">
            <v>235/1776</v>
          </cell>
          <cell r="S220"/>
          <cell r="T220" t="str">
            <v>SO on sewer network</v>
          </cell>
          <cell r="U220" t="str">
            <v>NZ3115366916</v>
          </cell>
          <cell r="V220" t="str">
            <v>GB103023075760</v>
          </cell>
          <cell r="W220"/>
          <cell r="X220" t="str">
            <v>Sewage discharge (intermittent)</v>
          </cell>
          <cell r="Y220" t="str">
            <v>No</v>
          </cell>
          <cell r="Z220" t="str">
            <v>Yes</v>
          </cell>
          <cell r="AA220" t="str">
            <v>Yes</v>
          </cell>
          <cell r="AB220" t="str">
            <v>Wallsend Burn (Trib of Tyne)</v>
          </cell>
          <cell r="AC220" t="str">
            <v>WALLSEND BURN ESTUARINE WATERS</v>
          </cell>
          <cell r="AD220" t="str">
            <v>Estuarine</v>
          </cell>
          <cell r="AE220"/>
          <cell r="AF220"/>
          <cell r="AG220" t="str">
            <v>Suspected</v>
          </cell>
          <cell r="AH220" t="str">
            <v>No</v>
          </cell>
          <cell r="AI220" t="str">
            <v>Yes</v>
          </cell>
          <cell r="AJ220" t="str">
            <v>Very Low</v>
          </cell>
          <cell r="AK220" t="str">
            <v>-</v>
          </cell>
          <cell r="AL220" t="str">
            <v>No</v>
          </cell>
          <cell r="AM220" t="str">
            <v>No</v>
          </cell>
          <cell r="AO220" t="str">
            <v>No</v>
          </cell>
          <cell r="AS220" t="str">
            <v>No</v>
          </cell>
          <cell r="AT220" t="str">
            <v>No</v>
          </cell>
          <cell r="AU220"/>
          <cell r="AV220" t="str">
            <v>No</v>
          </cell>
          <cell r="AW220" t="str">
            <v xml:space="preserve">No </v>
          </cell>
          <cell r="AY220" t="str">
            <v xml:space="preserve">No </v>
          </cell>
          <cell r="AZ220"/>
          <cell r="BA220" t="str">
            <v>No</v>
          </cell>
          <cell r="BB220" t="str">
            <v>No</v>
          </cell>
          <cell r="BC220" t="str">
            <v>No</v>
          </cell>
          <cell r="BD220" t="str">
            <v>Yes - EDM and Model</v>
          </cell>
          <cell r="BE220">
            <v>83</v>
          </cell>
          <cell r="BF220">
            <v>50</v>
          </cell>
          <cell r="BG220">
            <v>50</v>
          </cell>
          <cell r="BH220" t="str">
            <v>Yes</v>
          </cell>
          <cell r="BI220" t="str">
            <v>N/A</v>
          </cell>
          <cell r="BJ220" t="str">
            <v>6mm</v>
          </cell>
          <cell r="BK220" t="str">
            <v>Yes</v>
          </cell>
          <cell r="BL220">
            <v>800</v>
          </cell>
          <cell r="BM220">
            <v>1200</v>
          </cell>
          <cell r="BN220" t="str">
            <v>Mechanical</v>
          </cell>
          <cell r="BO220"/>
          <cell r="BP220" t="str">
            <v>No</v>
          </cell>
          <cell r="BQ220">
            <v>975</v>
          </cell>
          <cell r="BR220">
            <v>707</v>
          </cell>
          <cell r="BS220">
            <v>1</v>
          </cell>
          <cell r="BT220">
            <v>0</v>
          </cell>
          <cell r="BU220">
            <v>0</v>
          </cell>
          <cell r="BV220">
            <v>30748</v>
          </cell>
          <cell r="BW220">
            <v>1178</v>
          </cell>
          <cell r="BX220">
            <v>1777</v>
          </cell>
          <cell r="BY220">
            <v>1360</v>
          </cell>
          <cell r="BZ220" t="str">
            <v>Not available</v>
          </cell>
          <cell r="CA220">
            <v>1213.4294</v>
          </cell>
          <cell r="CB220"/>
          <cell r="CC220" t="str">
            <v>Priority Inland &gt;10 spills</v>
          </cell>
          <cell r="CD220" t="str">
            <v>POTENTIAL PR24 &gt;1000m^3 (+SOAF)</v>
          </cell>
          <cell r="CE220" t="str">
            <v>Yes</v>
          </cell>
          <cell r="CF220" t="str">
            <v>No</v>
          </cell>
          <cell r="CG220" t="str">
            <v>No</v>
          </cell>
          <cell r="CH220" t="str">
            <v>No</v>
          </cell>
          <cell r="CI220" t="str">
            <v>No</v>
          </cell>
          <cell r="CK220" t="str">
            <v>Y</v>
          </cell>
          <cell r="CL220" t="str">
            <v>Y</v>
          </cell>
          <cell r="CM220"/>
          <cell r="CN220"/>
          <cell r="CO220" t="str">
            <v>Y</v>
          </cell>
          <cell r="CP220"/>
          <cell r="CQ220" t="str">
            <v>DWMP storage &gt; 1000m^3</v>
          </cell>
          <cell r="CR220" t="str">
            <v>LOW DILUTION</v>
          </cell>
          <cell r="CS220">
            <v>78.13</v>
          </cell>
          <cell r="CT220"/>
          <cell r="CU220">
            <v>6.0000000000000001E-3</v>
          </cell>
          <cell r="CV220" t="e">
            <v>#N/A</v>
          </cell>
          <cell r="CW220">
            <v>0.13842077780157674</v>
          </cell>
          <cell r="CX220" t="str">
            <v>not available</v>
          </cell>
          <cell r="CZ220" t="str">
            <v>Q95 is an indicative value for all priority CSOs in the waterbody</v>
          </cell>
          <cell r="DA220">
            <v>1</v>
          </cell>
          <cell r="DB220" t="str">
            <v>No</v>
          </cell>
          <cell r="DC220" t="str">
            <v>1 (SOAF)</v>
          </cell>
          <cell r="DD220" t="str">
            <v>Wallsend Burn</v>
          </cell>
          <cell r="DE220">
            <v>5000</v>
          </cell>
          <cell r="DF220" t="str">
            <v>Posiibly? Big Spiller</v>
          </cell>
        </row>
        <row r="221">
          <cell r="C221" t="str">
            <v>6NW801084</v>
          </cell>
          <cell r="D221" t="str">
            <v>NZ19481405</v>
          </cell>
          <cell r="E221" t="str">
            <v>No</v>
          </cell>
          <cell r="F221">
            <v>419320.00031838001</v>
          </cell>
          <cell r="G221">
            <v>548470.00135045999</v>
          </cell>
          <cell r="H221" t="str">
            <v>07-D15</v>
          </cell>
          <cell r="I221" t="str">
            <v>Lanchester &amp; Burnhope</v>
          </cell>
          <cell r="J221">
            <v>296</v>
          </cell>
          <cell r="K221" t="str">
            <v>LANCHESTER STW</v>
          </cell>
          <cell r="L221" t="str">
            <v>NUMERICAL</v>
          </cell>
          <cell r="M221">
            <v>1261</v>
          </cell>
          <cell r="N221">
            <v>42.4</v>
          </cell>
          <cell r="O221">
            <v>1153</v>
          </cell>
          <cell r="P221" t="str">
            <v>07-D15_07-D15_DC_04</v>
          </cell>
          <cell r="Q221" t="str">
            <v>245/A/0575</v>
          </cell>
          <cell r="R221" t="str">
            <v>245/A/0575</v>
          </cell>
          <cell r="S221" t="str">
            <v>245/A/0575-B(1) Storm Sewage</v>
          </cell>
          <cell r="T221" t="str">
            <v>SO on sewer network</v>
          </cell>
          <cell r="U221" t="str">
            <v>NZ1932048470</v>
          </cell>
          <cell r="V221" t="str">
            <v>GB103024077560</v>
          </cell>
          <cell r="W221"/>
          <cell r="X221" t="str">
            <v>Sewage discharge (intermittent)</v>
          </cell>
          <cell r="Y221" t="str">
            <v>Yes</v>
          </cell>
          <cell r="Z221" t="str">
            <v>No</v>
          </cell>
          <cell r="AA221" t="str">
            <v>Yes</v>
          </cell>
          <cell r="AB221" t="str">
            <v>Cong Burn from Source to Twizell Burn</v>
          </cell>
          <cell r="AC221" t="str">
            <v>IBBETSONS' SIKE (RIVER WEAR)</v>
          </cell>
          <cell r="AD221" t="str">
            <v>Inland</v>
          </cell>
          <cell r="AE221"/>
          <cell r="AF221"/>
          <cell r="AG221" t="str">
            <v>Suspected</v>
          </cell>
          <cell r="AH221" t="str">
            <v>No</v>
          </cell>
          <cell r="AI221" t="str">
            <v>Yes</v>
          </cell>
          <cell r="AJ221" t="str">
            <v>Moderate</v>
          </cell>
          <cell r="AK221" t="str">
            <v>-</v>
          </cell>
          <cell r="AL221" t="str">
            <v>Yes</v>
          </cell>
          <cell r="AM221" t="str">
            <v>No</v>
          </cell>
          <cell r="AO221" t="str">
            <v>No</v>
          </cell>
          <cell r="AS221" t="str">
            <v>No</v>
          </cell>
          <cell r="AT221" t="str">
            <v>No</v>
          </cell>
          <cell r="AU221"/>
          <cell r="AV221" t="str">
            <v>No</v>
          </cell>
          <cell r="AW221" t="str">
            <v xml:space="preserve">No </v>
          </cell>
          <cell r="AY221" t="str">
            <v xml:space="preserve">No </v>
          </cell>
          <cell r="AZ221"/>
          <cell r="BA221" t="str">
            <v>No</v>
          </cell>
          <cell r="BB221" t="str">
            <v>No</v>
          </cell>
          <cell r="BC221" t="str">
            <v>No</v>
          </cell>
          <cell r="BD221" t="str">
            <v>Yes - EDM and Model</v>
          </cell>
          <cell r="BE221">
            <v>66</v>
          </cell>
          <cell r="BF221">
            <v>81</v>
          </cell>
          <cell r="BG221">
            <v>81</v>
          </cell>
          <cell r="BH221" t="str">
            <v>Yes</v>
          </cell>
          <cell r="BI221" t="str">
            <v>N/A</v>
          </cell>
          <cell r="BJ221" t="str">
            <v>Unknown</v>
          </cell>
          <cell r="BK221" t="str">
            <v>No</v>
          </cell>
          <cell r="BL221" t="str">
            <v>-</v>
          </cell>
          <cell r="BM221" t="str">
            <v>-</v>
          </cell>
          <cell r="BN221" t="str">
            <v>Unscreened</v>
          </cell>
          <cell r="BO221"/>
          <cell r="BP221" t="str">
            <v>Yes</v>
          </cell>
          <cell r="BQ221" t="str">
            <v>Unknown</v>
          </cell>
          <cell r="BR221">
            <v>135.1</v>
          </cell>
          <cell r="BS221">
            <v>2</v>
          </cell>
          <cell r="BT221">
            <v>0</v>
          </cell>
          <cell r="BU221">
            <v>0</v>
          </cell>
          <cell r="BV221">
            <v>9668</v>
          </cell>
          <cell r="BW221">
            <v>262</v>
          </cell>
          <cell r="BX221">
            <v>551</v>
          </cell>
          <cell r="BY221">
            <v>98</v>
          </cell>
          <cell r="BZ221" t="str">
            <v>Not available</v>
          </cell>
          <cell r="CA221">
            <v>330.30239999999998</v>
          </cell>
          <cell r="CB221"/>
          <cell r="CC221" t="str">
            <v>Priority Inland &gt;10 spills</v>
          </cell>
          <cell r="CD221" t="str">
            <v>POTENTIAL PR24 (SOAF MODEL)</v>
          </cell>
          <cell r="CE221" t="str">
            <v>Yes</v>
          </cell>
          <cell r="CF221" t="str">
            <v>Yes</v>
          </cell>
          <cell r="CG221" t="str">
            <v>Yes</v>
          </cell>
          <cell r="CH221" t="str">
            <v>Yes</v>
          </cell>
          <cell r="CI221" t="str">
            <v>Yes</v>
          </cell>
          <cell r="CJ221" t="str">
            <v>Y</v>
          </cell>
          <cell r="CK221"/>
          <cell r="CL221" t="str">
            <v>Y</v>
          </cell>
          <cell r="CM221" t="str">
            <v>Y (SOAF MODEL)</v>
          </cell>
          <cell r="CN221"/>
          <cell r="CO221" t="str">
            <v>Y</v>
          </cell>
          <cell r="CP221" t="str">
            <v>Y</v>
          </cell>
          <cell r="CQ221"/>
          <cell r="CR221" t="str">
            <v>LOW DILUTION + SOAF IMPACT</v>
          </cell>
          <cell r="CS221">
            <v>2.34</v>
          </cell>
          <cell r="CT221"/>
          <cell r="CU221">
            <v>7.0000000000000001E-3</v>
          </cell>
          <cell r="CV221">
            <v>2.9914529914529915</v>
          </cell>
          <cell r="CW221">
            <v>2.9914529914529915</v>
          </cell>
          <cell r="CX221" t="str">
            <v>not available</v>
          </cell>
          <cell r="CZ221" t="str">
            <v>Q95 is an indicative value for all priority CSOs in the waterbody</v>
          </cell>
          <cell r="DA221">
            <v>1</v>
          </cell>
          <cell r="DB221" t="str">
            <v>No</v>
          </cell>
          <cell r="DC221" t="str">
            <v>1 (SOAF)</v>
          </cell>
          <cell r="DD221" t="str">
            <v>Cong Burn</v>
          </cell>
          <cell r="DE221">
            <v>5000</v>
          </cell>
          <cell r="DF221" t="str">
            <v>Y? LOW DILUTION + SOAF IMPACT</v>
          </cell>
        </row>
        <row r="222">
          <cell r="C222" t="str">
            <v>6NW801501</v>
          </cell>
          <cell r="D222" t="str">
            <v>NZ39471608</v>
          </cell>
          <cell r="E222" t="str">
            <v>No</v>
          </cell>
          <cell r="F222">
            <v>439201.00283914001</v>
          </cell>
          <cell r="G222">
            <v>547770.00172327005</v>
          </cell>
          <cell r="H222" t="str">
            <v>08-D02</v>
          </cell>
          <cell r="I222" t="str">
            <v>Murton</v>
          </cell>
          <cell r="J222">
            <v>1001</v>
          </cell>
          <cell r="K222" t="str">
            <v>SEAHAM STW</v>
          </cell>
          <cell r="L222" t="str">
            <v>NUMERICAL</v>
          </cell>
          <cell r="M222">
            <v>14256</v>
          </cell>
          <cell r="N222">
            <v>330</v>
          </cell>
          <cell r="O222">
            <v>7363</v>
          </cell>
          <cell r="P222" t="str">
            <v>08-D02_08-D01_DC_06</v>
          </cell>
          <cell r="Q222" t="str">
            <v>255/0509</v>
          </cell>
          <cell r="R222" t="str">
            <v>255/0509</v>
          </cell>
          <cell r="S222"/>
          <cell r="T222" t="str">
            <v>SO on sewer network</v>
          </cell>
          <cell r="U222" t="str">
            <v>NZ3920147770</v>
          </cell>
          <cell r="V222" t="str">
            <v>GB103025075970</v>
          </cell>
          <cell r="W222"/>
          <cell r="X222" t="str">
            <v>No</v>
          </cell>
          <cell r="Y222" t="str">
            <v>No</v>
          </cell>
          <cell r="Z222" t="str">
            <v>No</v>
          </cell>
          <cell r="AA222" t="str">
            <v>No</v>
          </cell>
          <cell r="AB222" t="str">
            <v>Dalton Beck to North Sea</v>
          </cell>
          <cell r="AC222" t="str">
            <v>DALTON DENE</v>
          </cell>
          <cell r="AD222" t="str">
            <v>Inland</v>
          </cell>
          <cell r="AE222"/>
          <cell r="AF222" t="str">
            <v>Seaham Hall</v>
          </cell>
          <cell r="AG222" t="str">
            <v>No</v>
          </cell>
          <cell r="AH222" t="str">
            <v>No</v>
          </cell>
          <cell r="AI222" t="str">
            <v>No</v>
          </cell>
          <cell r="AJ222"/>
          <cell r="AK222"/>
          <cell r="AL222"/>
          <cell r="AM222" t="str">
            <v>No</v>
          </cell>
          <cell r="AO222" t="str">
            <v>No</v>
          </cell>
          <cell r="AS222" t="str">
            <v>No</v>
          </cell>
          <cell r="AT222" t="str">
            <v>No</v>
          </cell>
          <cell r="AU222"/>
          <cell r="AV222" t="str">
            <v>No</v>
          </cell>
          <cell r="AW222" t="str">
            <v xml:space="preserve">No </v>
          </cell>
          <cell r="AY222" t="str">
            <v xml:space="preserve">No </v>
          </cell>
          <cell r="AZ222"/>
          <cell r="BA222" t="str">
            <v>No</v>
          </cell>
          <cell r="BB222" t="str">
            <v>No</v>
          </cell>
          <cell r="BC222" t="str">
            <v>No</v>
          </cell>
          <cell r="BD222" t="str">
            <v>Yes - EDM and Model</v>
          </cell>
          <cell r="BE222">
            <v>20</v>
          </cell>
          <cell r="BF222">
            <v>18</v>
          </cell>
          <cell r="BG222">
            <v>5</v>
          </cell>
          <cell r="BH222" t="str">
            <v>No</v>
          </cell>
          <cell r="BI222" t="str">
            <v>N/A</v>
          </cell>
          <cell r="BJ222" t="str">
            <v>No</v>
          </cell>
          <cell r="BK222" t="str">
            <v>No</v>
          </cell>
          <cell r="BL222" t="str">
            <v>-</v>
          </cell>
          <cell r="BM222" t="str">
            <v>-</v>
          </cell>
          <cell r="BN222" t="str">
            <v>Unscreened</v>
          </cell>
          <cell r="BO222"/>
          <cell r="BP222" t="str">
            <v>Yes</v>
          </cell>
          <cell r="BQ222" t="str">
            <v>Unknown</v>
          </cell>
          <cell r="BR222">
            <v>424</v>
          </cell>
          <cell r="BS222">
            <v>0</v>
          </cell>
          <cell r="BT222">
            <v>0</v>
          </cell>
          <cell r="BU222">
            <v>0</v>
          </cell>
          <cell r="BV222">
            <v>2694</v>
          </cell>
          <cell r="BW222">
            <v>35</v>
          </cell>
          <cell r="BX222">
            <v>117</v>
          </cell>
          <cell r="BY222" t="str">
            <v>No SOAF</v>
          </cell>
          <cell r="BZ222" t="str">
            <v>No SOAF</v>
          </cell>
          <cell r="CA222">
            <v>126.0205</v>
          </cell>
          <cell r="CB222"/>
          <cell r="CC222" t="str">
            <v>Non priority &gt; 10 spills</v>
          </cell>
          <cell r="CD222" t="str">
            <v>Unlikely - non priority</v>
          </cell>
          <cell r="CE222" t="str">
            <v>Yes</v>
          </cell>
          <cell r="CF222" t="str">
            <v>No</v>
          </cell>
          <cell r="CG222" t="str">
            <v>No</v>
          </cell>
          <cell r="CH222" t="str">
            <v>No</v>
          </cell>
          <cell r="CI222" t="str">
            <v>No</v>
          </cell>
          <cell r="CK222"/>
          <cell r="CL222" t="str">
            <v>Y</v>
          </cell>
          <cell r="CM222"/>
          <cell r="CN222"/>
          <cell r="CO222" t="str">
            <v>Y</v>
          </cell>
          <cell r="CP222" t="str">
            <v>Y</v>
          </cell>
          <cell r="CR222" t="str">
            <v>LOW DILUTION</v>
          </cell>
          <cell r="CS222">
            <v>4.09</v>
          </cell>
          <cell r="CT222">
            <v>5.0000000000000001E-3</v>
          </cell>
          <cell r="CU222">
            <v>5.0000000000000001E-3</v>
          </cell>
          <cell r="CV222">
            <v>1.2224938875305624</v>
          </cell>
          <cell r="CW222">
            <v>1.2224938875305624</v>
          </cell>
          <cell r="CX222"/>
          <cell r="CY222" t="str">
            <v>Using indicative WB Q95 derived for priority sites</v>
          </cell>
          <cell r="DA222">
            <v>1</v>
          </cell>
          <cell r="DB222" t="str">
            <v>No</v>
          </cell>
          <cell r="DC222">
            <v>1</v>
          </cell>
          <cell r="DD222" t="str">
            <v>Dalton Beck</v>
          </cell>
          <cell r="DE222">
            <v>10000</v>
          </cell>
          <cell r="DF222" t="str">
            <v>LOW PRIORITY/LOW DILUTION</v>
          </cell>
        </row>
        <row r="223">
          <cell r="C223" t="str">
            <v>6NW801639</v>
          </cell>
          <cell r="D223" t="str">
            <v>NZ19352102</v>
          </cell>
          <cell r="E223" t="str">
            <v>No</v>
          </cell>
          <cell r="F223">
            <v>419233.99608603999</v>
          </cell>
          <cell r="G223">
            <v>535151.00387382996</v>
          </cell>
          <cell r="H223" t="str">
            <v>07-D59</v>
          </cell>
          <cell r="I223" t="str">
            <v>Willington &amp; Hunwick</v>
          </cell>
          <cell r="J223">
            <v>772</v>
          </cell>
          <cell r="K223" t="str">
            <v>WILLINGTON STW</v>
          </cell>
          <cell r="L223" t="str">
            <v>NUMERICAL</v>
          </cell>
          <cell r="M223">
            <v>2500</v>
          </cell>
          <cell r="N223">
            <v>90.05</v>
          </cell>
          <cell r="O223">
            <v>2300</v>
          </cell>
          <cell r="P223" t="str">
            <v>07-D59_WILLINGTON STW_DC_06</v>
          </cell>
          <cell r="Q223" t="str">
            <v>243/0892</v>
          </cell>
          <cell r="R223" t="str">
            <v>Permit Anomaly - EO permit 243/0892</v>
          </cell>
          <cell r="S223" t="str">
            <v>To be permitted for storm</v>
          </cell>
          <cell r="T223" t="str">
            <v>Storm discharge at pumping station</v>
          </cell>
          <cell r="U223" t="str">
            <v>NZ1923435151</v>
          </cell>
          <cell r="V223" t="str">
            <v>GB103024077464</v>
          </cell>
          <cell r="W223"/>
          <cell r="X223" t="str">
            <v>No</v>
          </cell>
          <cell r="Y223" t="str">
            <v>Yes</v>
          </cell>
          <cell r="Z223" t="str">
            <v>No</v>
          </cell>
          <cell r="AA223" t="str">
            <v>Yes</v>
          </cell>
          <cell r="AB223" t="str">
            <v>Wear from Gaunless to Browney</v>
          </cell>
          <cell r="AC223" t="str">
            <v>Willington Burn</v>
          </cell>
          <cell r="AD223" t="str">
            <v>Inland</v>
          </cell>
          <cell r="AE223"/>
          <cell r="AF223"/>
          <cell r="AG223" t="str">
            <v>No</v>
          </cell>
          <cell r="AH223" t="str">
            <v>No</v>
          </cell>
          <cell r="AI223" t="str">
            <v>Yes</v>
          </cell>
          <cell r="AJ223" t="str">
            <v>Very Low</v>
          </cell>
          <cell r="AK223" t="str">
            <v>-</v>
          </cell>
          <cell r="AL223" t="str">
            <v>Yes</v>
          </cell>
          <cell r="AM223" t="str">
            <v>No</v>
          </cell>
          <cell r="AO223" t="str">
            <v>No</v>
          </cell>
          <cell r="AS223" t="str">
            <v>No</v>
          </cell>
          <cell r="AT223" t="str">
            <v>No</v>
          </cell>
          <cell r="AU223"/>
          <cell r="AV223" t="str">
            <v>No</v>
          </cell>
          <cell r="AW223" t="str">
            <v xml:space="preserve">No </v>
          </cell>
          <cell r="AY223" t="str">
            <v xml:space="preserve">No </v>
          </cell>
          <cell r="AZ223"/>
          <cell r="BA223" t="str">
            <v>No</v>
          </cell>
          <cell r="BB223" t="str">
            <v>No</v>
          </cell>
          <cell r="BC223" t="str">
            <v>No</v>
          </cell>
          <cell r="BD223" t="str">
            <v>Yes - EDM and Model</v>
          </cell>
          <cell r="BE223">
            <v>103</v>
          </cell>
          <cell r="BF223">
            <v>87</v>
          </cell>
          <cell r="BG223">
            <v>87</v>
          </cell>
          <cell r="BH223" t="str">
            <v>Yes</v>
          </cell>
          <cell r="BI223" t="str">
            <v>N/A</v>
          </cell>
          <cell r="BJ223" t="str">
            <v>No</v>
          </cell>
          <cell r="BK223" t="str">
            <v>No</v>
          </cell>
          <cell r="BL223" t="str">
            <v>-</v>
          </cell>
          <cell r="BM223" t="str">
            <v>-</v>
          </cell>
          <cell r="BN223" t="str">
            <v>Unscreened</v>
          </cell>
          <cell r="BO223"/>
          <cell r="BP223" t="str">
            <v>Yes</v>
          </cell>
          <cell r="BQ223">
            <v>150</v>
          </cell>
          <cell r="BR223">
            <v>80.3</v>
          </cell>
          <cell r="BS223">
            <v>2</v>
          </cell>
          <cell r="BT223">
            <v>0</v>
          </cell>
          <cell r="BU223">
            <v>0</v>
          </cell>
          <cell r="BV223">
            <v>1885</v>
          </cell>
          <cell r="BW223">
            <v>51</v>
          </cell>
          <cell r="BX223">
            <v>89</v>
          </cell>
          <cell r="BY223">
            <v>51</v>
          </cell>
          <cell r="BZ223" t="str">
            <v>Not available</v>
          </cell>
          <cell r="CA223">
            <v>53.622500000000002</v>
          </cell>
          <cell r="CB223"/>
          <cell r="CC223" t="str">
            <v>Priority Inland &gt;10 spills</v>
          </cell>
          <cell r="CD223" t="str">
            <v>POTENTIAL PR24 (SOAF MODEL)</v>
          </cell>
          <cell r="CE223" t="str">
            <v>No</v>
          </cell>
          <cell r="CF223" t="str">
            <v>Yes</v>
          </cell>
          <cell r="CG223" t="str">
            <v>Yes</v>
          </cell>
          <cell r="CH223" t="str">
            <v>Yes</v>
          </cell>
          <cell r="CI223" t="str">
            <v>Yes</v>
          </cell>
          <cell r="CJ223" t="str">
            <v>Y</v>
          </cell>
          <cell r="CK223"/>
          <cell r="CL223" t="str">
            <v>Y</v>
          </cell>
          <cell r="CM223" t="str">
            <v>Y (SOAF MODEL)</v>
          </cell>
          <cell r="CN223"/>
          <cell r="CO223" t="str">
            <v>Y</v>
          </cell>
          <cell r="CP223" t="str">
            <v>Y</v>
          </cell>
          <cell r="CQ223"/>
          <cell r="CR223" t="str">
            <v>LOW DILUTION + SOAF IMPACT</v>
          </cell>
          <cell r="CS223">
            <v>0.24</v>
          </cell>
          <cell r="CT223"/>
          <cell r="CU223">
            <v>1.19</v>
          </cell>
          <cell r="CV223">
            <v>31.221759484910351</v>
          </cell>
          <cell r="CW223">
            <v>31.221759484910351</v>
          </cell>
          <cell r="CX223">
            <v>0.51948051948051943</v>
          </cell>
          <cell r="CZ223" t="str">
            <v>From SOAF</v>
          </cell>
          <cell r="DA223">
            <v>1</v>
          </cell>
          <cell r="DB223" t="str">
            <v>No - composite dilution &lt; 20</v>
          </cell>
          <cell r="DC223" t="str">
            <v>1 (SOAF)</v>
          </cell>
          <cell r="DD223" t="str">
            <v>South Dene</v>
          </cell>
          <cell r="DE223">
            <v>5000</v>
          </cell>
          <cell r="DF223" t="str">
            <v>Y? LOW DILUTION + SOAF IMPACT</v>
          </cell>
        </row>
        <row r="224">
          <cell r="C224" t="str">
            <v>6NW801051</v>
          </cell>
          <cell r="D224" t="str">
            <v>NZ17573505</v>
          </cell>
          <cell r="E224" t="str">
            <v>No</v>
          </cell>
          <cell r="F224">
            <v>417507.00207792001</v>
          </cell>
          <cell r="G224">
            <v>557658.00131283002</v>
          </cell>
          <cell r="H224" t="str">
            <v>04-D16</v>
          </cell>
          <cell r="I224" t="str">
            <v>Rowlands Gill</v>
          </cell>
          <cell r="J224">
            <v>1074</v>
          </cell>
          <cell r="K224" t="str">
            <v>LOCKHAUGH STW</v>
          </cell>
          <cell r="L224" t="str">
            <v>NUMERICAL</v>
          </cell>
          <cell r="M224">
            <v>3500</v>
          </cell>
          <cell r="N224">
            <v>96</v>
          </cell>
          <cell r="O224">
            <v>2341</v>
          </cell>
          <cell r="P224" t="str">
            <v>04-D16_04-D16_DC_04</v>
          </cell>
          <cell r="Q224" t="str">
            <v>234/1053</v>
          </cell>
          <cell r="R224" t="str">
            <v>234/1053</v>
          </cell>
          <cell r="S224"/>
          <cell r="T224" t="str">
            <v>SO on sewer network</v>
          </cell>
          <cell r="U224" t="str">
            <v>NZ1750757658</v>
          </cell>
          <cell r="V224" t="str">
            <v>GB103023074790</v>
          </cell>
          <cell r="W224"/>
          <cell r="X224" t="str">
            <v>No</v>
          </cell>
          <cell r="Y224" t="str">
            <v>Yes</v>
          </cell>
          <cell r="Z224" t="str">
            <v>No</v>
          </cell>
          <cell r="AA224" t="str">
            <v>Yes</v>
          </cell>
          <cell r="AB224" t="str">
            <v>Derwent from Burnhope Burn to River Tyne</v>
          </cell>
          <cell r="AC224" t="str">
            <v>LEAPMILL BURN</v>
          </cell>
          <cell r="AD224" t="str">
            <v>Inland</v>
          </cell>
          <cell r="AE224"/>
          <cell r="AF224"/>
          <cell r="AG224" t="str">
            <v>No</v>
          </cell>
          <cell r="AH224" t="str">
            <v>No</v>
          </cell>
          <cell r="AI224" t="str">
            <v>Yes</v>
          </cell>
          <cell r="AJ224" t="str">
            <v>Very Low</v>
          </cell>
          <cell r="AK224" t="str">
            <v>-</v>
          </cell>
          <cell r="AL224" t="str">
            <v>Yes</v>
          </cell>
          <cell r="AM224" t="str">
            <v>No</v>
          </cell>
          <cell r="AO224" t="str">
            <v>No</v>
          </cell>
          <cell r="AS224" t="str">
            <v>No</v>
          </cell>
          <cell r="AT224" t="str">
            <v>No</v>
          </cell>
          <cell r="AU224"/>
          <cell r="AV224" t="str">
            <v>No</v>
          </cell>
          <cell r="AW224" t="str">
            <v xml:space="preserve">No </v>
          </cell>
          <cell r="AY224" t="str">
            <v xml:space="preserve">No </v>
          </cell>
          <cell r="AZ224"/>
          <cell r="BA224" t="str">
            <v>No</v>
          </cell>
          <cell r="BB224" t="str">
            <v>No</v>
          </cell>
          <cell r="BC224" t="str">
            <v>No</v>
          </cell>
          <cell r="BD224" t="str">
            <v>Yes - EDM and Model</v>
          </cell>
          <cell r="BE224">
            <v>38</v>
          </cell>
          <cell r="BF224">
            <v>35</v>
          </cell>
          <cell r="BG224">
            <v>35</v>
          </cell>
          <cell r="BH224" t="str">
            <v>Yes</v>
          </cell>
          <cell r="BI224" t="str">
            <v>N/A</v>
          </cell>
          <cell r="BJ224" t="str">
            <v>6mm</v>
          </cell>
          <cell r="BK224" t="str">
            <v>No</v>
          </cell>
          <cell r="BL224" t="str">
            <v>-</v>
          </cell>
          <cell r="BM224" t="str">
            <v>-</v>
          </cell>
          <cell r="BN224" t="str">
            <v>Unscreened</v>
          </cell>
          <cell r="BO224"/>
          <cell r="BP224" t="str">
            <v>No</v>
          </cell>
          <cell r="BQ224">
            <v>525</v>
          </cell>
          <cell r="BR224">
            <v>291.10000000000002</v>
          </cell>
          <cell r="BS224">
            <v>2</v>
          </cell>
          <cell r="BT224">
            <v>0</v>
          </cell>
          <cell r="BU224">
            <v>0</v>
          </cell>
          <cell r="BV224">
            <v>15038</v>
          </cell>
          <cell r="BW224">
            <v>368</v>
          </cell>
          <cell r="BX224">
            <v>878</v>
          </cell>
          <cell r="BY224">
            <v>128</v>
          </cell>
          <cell r="BZ224">
            <v>736</v>
          </cell>
          <cell r="CA224">
            <v>463.41300000000001</v>
          </cell>
          <cell r="CB224"/>
          <cell r="CC224" t="str">
            <v>Priority Inland &gt;10 spills</v>
          </cell>
          <cell r="CD224" t="str">
            <v>POTENTIAL PR24 (SOAF MODEL)</v>
          </cell>
          <cell r="CE224" t="str">
            <v>Yes</v>
          </cell>
          <cell r="CF224" t="str">
            <v>Yes</v>
          </cell>
          <cell r="CG224" t="str">
            <v>Yes</v>
          </cell>
          <cell r="CH224" t="str">
            <v>Yes</v>
          </cell>
          <cell r="CI224" t="str">
            <v>Yes</v>
          </cell>
          <cell r="CJ224" t="str">
            <v>Y</v>
          </cell>
          <cell r="CK224"/>
          <cell r="CL224" t="str">
            <v>Y</v>
          </cell>
          <cell r="CM224" t="str">
            <v>Y (SOAF MODEL)</v>
          </cell>
          <cell r="CN224"/>
          <cell r="CO224" t="str">
            <v>Y</v>
          </cell>
          <cell r="CP224"/>
          <cell r="CQ224"/>
          <cell r="CR224" t="str">
            <v>LOW DILUTION + SOAF IMPACT</v>
          </cell>
          <cell r="CS224">
            <v>12.43</v>
          </cell>
          <cell r="CT224"/>
          <cell r="CU224">
            <v>0.42599999999999999</v>
          </cell>
          <cell r="CV224">
            <v>0.1286462096942223</v>
          </cell>
          <cell r="CW224">
            <v>0.1286462096942223</v>
          </cell>
          <cell r="CX224">
            <v>4.7596382674916712E-2</v>
          </cell>
          <cell r="CZ224" t="str">
            <v>From SOAF</v>
          </cell>
          <cell r="DA224">
            <v>1</v>
          </cell>
          <cell r="DB224" t="str">
            <v>No</v>
          </cell>
          <cell r="DC224" t="str">
            <v>1 (SOAF)</v>
          </cell>
          <cell r="DD224" t="str">
            <v>Leapmill Burn</v>
          </cell>
          <cell r="DE224">
            <v>5000</v>
          </cell>
          <cell r="DF224" t="str">
            <v>Y? LOW DILUTION + SOAF IMPACT</v>
          </cell>
        </row>
        <row r="225">
          <cell r="C225" t="str">
            <v>6NW801428</v>
          </cell>
          <cell r="D225" t="str">
            <v>NZ33501306</v>
          </cell>
          <cell r="E225" t="str">
            <v>No</v>
          </cell>
          <cell r="F225">
            <v>432919.99774293002</v>
          </cell>
          <cell r="G225">
            <v>550299.99751950998</v>
          </cell>
          <cell r="H225" t="str">
            <v>07-D61</v>
          </cell>
          <cell r="I225" t="str">
            <v>Houghton/Hetton</v>
          </cell>
          <cell r="J225">
            <v>1654</v>
          </cell>
          <cell r="K225" t="str">
            <v>SEDGELETCH STW</v>
          </cell>
          <cell r="L225" t="str">
            <v>NUMERICAL</v>
          </cell>
          <cell r="M225">
            <v>13500</v>
          </cell>
          <cell r="N225">
            <v>339</v>
          </cell>
          <cell r="O225">
            <v>9398</v>
          </cell>
          <cell r="P225" t="str">
            <v>07-D61_SEDGELETCH STW_DC_14</v>
          </cell>
          <cell r="Q225" t="str">
            <v>245/1318</v>
          </cell>
          <cell r="R225" t="str">
            <v>245/1318</v>
          </cell>
          <cell r="S225"/>
          <cell r="T225" t="str">
            <v>SO on sewer network</v>
          </cell>
          <cell r="U225" t="str">
            <v>NZ3292050300</v>
          </cell>
          <cell r="V225" t="str">
            <v>GB103024077580</v>
          </cell>
          <cell r="W225"/>
          <cell r="X225" t="str">
            <v>No</v>
          </cell>
          <cell r="Y225" t="str">
            <v>No</v>
          </cell>
          <cell r="Z225" t="str">
            <v>No</v>
          </cell>
          <cell r="AA225" t="str">
            <v>No</v>
          </cell>
          <cell r="AB225" t="str">
            <v>Lumley Park Burn from Source to Herrington Burn</v>
          </cell>
          <cell r="AC225" t="str">
            <v>MOORS BURN TRIBUTARY</v>
          </cell>
          <cell r="AD225" t="str">
            <v>Inland</v>
          </cell>
          <cell r="AE225"/>
          <cell r="AF225"/>
          <cell r="AG225" t="str">
            <v>No</v>
          </cell>
          <cell r="AH225" t="str">
            <v>No</v>
          </cell>
          <cell r="AI225" t="str">
            <v>No</v>
          </cell>
          <cell r="AJ225"/>
          <cell r="AK225"/>
          <cell r="AL225"/>
          <cell r="AM225" t="str">
            <v>No</v>
          </cell>
          <cell r="AO225" t="str">
            <v>No</v>
          </cell>
          <cell r="AS225" t="str">
            <v>No</v>
          </cell>
          <cell r="AT225" t="str">
            <v>No</v>
          </cell>
          <cell r="AU225"/>
          <cell r="AV225" t="str">
            <v>No</v>
          </cell>
          <cell r="AW225" t="str">
            <v xml:space="preserve">No </v>
          </cell>
          <cell r="AY225" t="str">
            <v xml:space="preserve">No </v>
          </cell>
          <cell r="BA225" t="str">
            <v>No</v>
          </cell>
          <cell r="BB225" t="str">
            <v>No</v>
          </cell>
          <cell r="BC225" t="str">
            <v>No</v>
          </cell>
          <cell r="BD225" t="str">
            <v>No</v>
          </cell>
          <cell r="BE225">
            <v>1</v>
          </cell>
          <cell r="BF225">
            <v>3</v>
          </cell>
          <cell r="BG225">
            <v>3</v>
          </cell>
          <cell r="BH225" t="str">
            <v>Yes</v>
          </cell>
          <cell r="BI225" t="str">
            <v>N/A</v>
          </cell>
          <cell r="BJ225" t="str">
            <v>Unknown</v>
          </cell>
          <cell r="BK225" t="str">
            <v>Yes</v>
          </cell>
          <cell r="BL225">
            <v>1360</v>
          </cell>
          <cell r="BM225">
            <v>1000</v>
          </cell>
          <cell r="BN225" t="str">
            <v>Static</v>
          </cell>
          <cell r="BO225"/>
          <cell r="BP225" t="str">
            <v>No</v>
          </cell>
          <cell r="BQ225">
            <v>375</v>
          </cell>
          <cell r="BR225">
            <v>66.3</v>
          </cell>
          <cell r="BS225">
            <v>0</v>
          </cell>
          <cell r="BT225">
            <v>0</v>
          </cell>
          <cell r="BU225">
            <v>0</v>
          </cell>
          <cell r="BV225">
            <v>75</v>
          </cell>
          <cell r="BW225">
            <v>0</v>
          </cell>
          <cell r="BX225">
            <v>0</v>
          </cell>
          <cell r="BY225" t="str">
            <v>No SOAF</v>
          </cell>
          <cell r="BZ225" t="str">
            <v>No SOAF</v>
          </cell>
          <cell r="CA225">
            <v>0</v>
          </cell>
          <cell r="CB225"/>
          <cell r="CC225" t="str">
            <v>Non Priority &lt;10 spills</v>
          </cell>
          <cell r="CD225" t="str">
            <v>No - low prioity &lt;10 spills</v>
          </cell>
          <cell r="CE225" t="str">
            <v>Yes</v>
          </cell>
          <cell r="CF225" t="str">
            <v>No</v>
          </cell>
          <cell r="CG225" t="str">
            <v>No</v>
          </cell>
          <cell r="CH225" t="str">
            <v>No</v>
          </cell>
          <cell r="CI225" t="str">
            <v>No</v>
          </cell>
          <cell r="CK225"/>
          <cell r="CL225" t="str">
            <v>Y</v>
          </cell>
          <cell r="CM225"/>
          <cell r="CN225"/>
          <cell r="CO225" t="str">
            <v>N (&lt;10 Spills)</v>
          </cell>
          <cell r="CP225" t="str">
            <v>Y</v>
          </cell>
          <cell r="CS225">
            <v>0.33</v>
          </cell>
          <cell r="CT225">
            <v>3.5000000000000003E-2</v>
          </cell>
          <cell r="CU225">
            <v>3.5000000000000003E-2</v>
          </cell>
          <cell r="CV225">
            <v>106.06060606060606</v>
          </cell>
          <cell r="CW225">
            <v>106.06060606060606</v>
          </cell>
          <cell r="CX225"/>
          <cell r="CY225" t="str">
            <v>Using indicative WB Q95 derived for priority sites</v>
          </cell>
          <cell r="DA225">
            <v>1</v>
          </cell>
          <cell r="DB225" t="str">
            <v>Yes</v>
          </cell>
          <cell r="DC225" t="str">
            <v>Dilution assessment</v>
          </cell>
          <cell r="DD225" t="str">
            <v>Lumley Park Burn1</v>
          </cell>
          <cell r="DE225">
            <v>100</v>
          </cell>
          <cell r="DF225"/>
        </row>
        <row r="226">
          <cell r="C226" t="str">
            <v>6NW801092</v>
          </cell>
          <cell r="D226" t="str">
            <v>NZ19651906</v>
          </cell>
          <cell r="E226" t="str">
            <v>No</v>
          </cell>
          <cell r="F226">
            <v>419187.99689015001</v>
          </cell>
          <cell r="G226">
            <v>565935.00204602</v>
          </cell>
          <cell r="H226" t="str">
            <v>05-D26</v>
          </cell>
          <cell r="I226" t="str">
            <v>Denton Valley</v>
          </cell>
          <cell r="J226">
            <v>1686</v>
          </cell>
          <cell r="K226" t="str">
            <v>HOWDON STW</v>
          </cell>
          <cell r="L226" t="str">
            <v>NUMERICAL</v>
          </cell>
          <cell r="M226">
            <v>229720</v>
          </cell>
          <cell r="N226">
            <v>4500</v>
          </cell>
          <cell r="O226">
            <v>215905</v>
          </cell>
          <cell r="P226" t="str">
            <v>05-D26_C-Leg_DC_15</v>
          </cell>
          <cell r="Q226" t="str">
            <v>235/1916</v>
          </cell>
          <cell r="R226" t="str">
            <v>235/1916</v>
          </cell>
          <cell r="S226"/>
          <cell r="T226" t="str">
            <v>SO on sewer network</v>
          </cell>
          <cell r="U226" t="str">
            <v>NZ1918865935</v>
          </cell>
          <cell r="V226">
            <v>8</v>
          </cell>
          <cell r="W226"/>
          <cell r="X226" t="str">
            <v>No</v>
          </cell>
          <cell r="Y226" t="str">
            <v>No</v>
          </cell>
          <cell r="Z226" t="str">
            <v>No</v>
          </cell>
          <cell r="AA226" t="str">
            <v>No</v>
          </cell>
          <cell r="AB226"/>
          <cell r="AC226" t="str">
            <v>SUGLEY DENE</v>
          </cell>
          <cell r="AD226" t="str">
            <v>Inland</v>
          </cell>
          <cell r="AE226"/>
          <cell r="AF226"/>
          <cell r="AG226" t="str">
            <v>No</v>
          </cell>
          <cell r="AH226" t="str">
            <v>No</v>
          </cell>
          <cell r="AI226" t="str">
            <v>No</v>
          </cell>
          <cell r="AJ226"/>
          <cell r="AK226"/>
          <cell r="AL226"/>
          <cell r="AM226" t="str">
            <v>No</v>
          </cell>
          <cell r="AO226" t="str">
            <v>No</v>
          </cell>
          <cell r="AS226" t="str">
            <v>No</v>
          </cell>
          <cell r="AT226" t="str">
            <v>No</v>
          </cell>
          <cell r="AU226"/>
          <cell r="AV226" t="str">
            <v>No</v>
          </cell>
          <cell r="AW226" t="str">
            <v xml:space="preserve">No </v>
          </cell>
          <cell r="AY226" t="str">
            <v xml:space="preserve">No </v>
          </cell>
          <cell r="BA226" t="str">
            <v>No</v>
          </cell>
          <cell r="BB226" t="str">
            <v>No</v>
          </cell>
          <cell r="BC226" t="str">
            <v>No</v>
          </cell>
          <cell r="BD226" t="str">
            <v>No</v>
          </cell>
          <cell r="BE226">
            <v>4</v>
          </cell>
          <cell r="BF226">
            <v>5</v>
          </cell>
          <cell r="BG226">
            <v>5</v>
          </cell>
          <cell r="BH226" t="str">
            <v>Yes</v>
          </cell>
          <cell r="BI226" t="str">
            <v>N/A</v>
          </cell>
          <cell r="BJ226" t="str">
            <v>6mm</v>
          </cell>
          <cell r="BK226" t="str">
            <v>Yes</v>
          </cell>
          <cell r="BL226">
            <v>1020</v>
          </cell>
          <cell r="BM226">
            <v>1000</v>
          </cell>
          <cell r="BN226" t="str">
            <v>Unscreened</v>
          </cell>
          <cell r="BO226"/>
          <cell r="BP226" t="str">
            <v>No</v>
          </cell>
          <cell r="BQ226">
            <v>300</v>
          </cell>
          <cell r="BR226">
            <v>183.6</v>
          </cell>
          <cell r="BS226">
            <v>0</v>
          </cell>
          <cell r="BT226">
            <v>0</v>
          </cell>
          <cell r="BU226">
            <v>0</v>
          </cell>
          <cell r="BV226">
            <v>562</v>
          </cell>
          <cell r="BW226">
            <v>0</v>
          </cell>
          <cell r="BX226">
            <v>0</v>
          </cell>
          <cell r="BY226" t="str">
            <v>No SOAF</v>
          </cell>
          <cell r="BZ226" t="str">
            <v>No SOAF</v>
          </cell>
          <cell r="CA226">
            <v>0</v>
          </cell>
          <cell r="CB226"/>
          <cell r="CC226" t="str">
            <v>Non Priority &lt;10 spills</v>
          </cell>
          <cell r="CD226" t="str">
            <v>No - low prioity &lt;10 spills</v>
          </cell>
          <cell r="CE226" t="str">
            <v>Yes</v>
          </cell>
          <cell r="CF226" t="str">
            <v>No</v>
          </cell>
          <cell r="CG226" t="str">
            <v>No</v>
          </cell>
          <cell r="CH226" t="str">
            <v>No</v>
          </cell>
          <cell r="CI226" t="str">
            <v>No</v>
          </cell>
          <cell r="CK226"/>
          <cell r="CL226" t="str">
            <v>Y</v>
          </cell>
          <cell r="CM226"/>
          <cell r="CN226"/>
          <cell r="CO226" t="str">
            <v>N (&lt;10 Spills)</v>
          </cell>
          <cell r="CP226"/>
          <cell r="CS226"/>
          <cell r="CT226" t="str">
            <v>not yet calculated</v>
          </cell>
          <cell r="CU226">
            <v>0</v>
          </cell>
          <cell r="CV226" t="e">
            <v>#VALUE!</v>
          </cell>
          <cell r="CW226">
            <v>0</v>
          </cell>
          <cell r="CX226"/>
          <cell r="CY226" t="str">
            <v>Using indicative WB Q95 derived for priority sites</v>
          </cell>
          <cell r="DA226">
            <v>1</v>
          </cell>
          <cell r="DB226">
            <v>0</v>
          </cell>
          <cell r="DC226">
            <v>1</v>
          </cell>
          <cell r="DD226" t="str">
            <v>Sugley Dene</v>
          </cell>
          <cell r="DE226">
            <v>10000</v>
          </cell>
          <cell r="DF226"/>
        </row>
        <row r="227">
          <cell r="C227" t="str">
            <v>6NW801175</v>
          </cell>
          <cell r="D227" t="str">
            <v>NZ24336902</v>
          </cell>
          <cell r="E227" t="str">
            <v>No</v>
          </cell>
          <cell r="F227">
            <v>424623.99865435</v>
          </cell>
          <cell r="G227">
            <v>533890.00483105006</v>
          </cell>
          <cell r="H227" t="str">
            <v>07-D44</v>
          </cell>
          <cell r="I227" t="str">
            <v>Spennymoor</v>
          </cell>
          <cell r="J227">
            <v>1177</v>
          </cell>
          <cell r="K227" t="str">
            <v>TUDHOE MILL STW</v>
          </cell>
          <cell r="L227" t="str">
            <v>NUMERICAL</v>
          </cell>
          <cell r="M227">
            <v>6751</v>
          </cell>
          <cell r="N227">
            <v>198.8</v>
          </cell>
          <cell r="O227">
            <v>4945</v>
          </cell>
          <cell r="P227" t="str">
            <v>07-D44_TUDHOE MILL STW_DC_05</v>
          </cell>
          <cell r="Q227" t="str">
            <v>243/0974</v>
          </cell>
          <cell r="R227" t="str">
            <v>243/0974</v>
          </cell>
          <cell r="S227"/>
          <cell r="T227" t="str">
            <v>SO on sewer network</v>
          </cell>
          <cell r="U227" t="str">
            <v>NZ2462433890</v>
          </cell>
          <cell r="V227" t="str">
            <v>GB103024077350</v>
          </cell>
          <cell r="W227"/>
          <cell r="X227" t="str">
            <v>Sewage discharge (intermittent)</v>
          </cell>
          <cell r="Y227" t="str">
            <v>Yes</v>
          </cell>
          <cell r="Z227" t="str">
            <v>No</v>
          </cell>
          <cell r="AA227" t="str">
            <v>Yes</v>
          </cell>
          <cell r="AB227" t="str">
            <v>Valley Burn from Source to Wear</v>
          </cell>
          <cell r="AC227" t="str">
            <v>BURTON BECK</v>
          </cell>
          <cell r="AD227" t="str">
            <v>Inland</v>
          </cell>
          <cell r="AE227"/>
          <cell r="AF227"/>
          <cell r="AG227" t="str">
            <v>Yes - Probable</v>
          </cell>
          <cell r="AH227" t="str">
            <v>Yes</v>
          </cell>
          <cell r="AI227" t="str">
            <v>No</v>
          </cell>
          <cell r="AJ227"/>
          <cell r="AK227"/>
          <cell r="AL227"/>
          <cell r="AM227" t="str">
            <v>No</v>
          </cell>
          <cell r="AO227" t="str">
            <v>No</v>
          </cell>
          <cell r="AS227" t="str">
            <v>No</v>
          </cell>
          <cell r="AT227" t="str">
            <v>No</v>
          </cell>
          <cell r="AU227"/>
          <cell r="AV227" t="str">
            <v>No</v>
          </cell>
          <cell r="AW227" t="str">
            <v xml:space="preserve">No </v>
          </cell>
          <cell r="AY227" t="str">
            <v xml:space="preserve">No </v>
          </cell>
          <cell r="AZ227"/>
          <cell r="BA227" t="str">
            <v>No</v>
          </cell>
          <cell r="BB227" t="str">
            <v>No</v>
          </cell>
          <cell r="BC227" t="str">
            <v>No</v>
          </cell>
          <cell r="BD227" t="str">
            <v>Yes - EDM only</v>
          </cell>
          <cell r="BE227">
            <v>28</v>
          </cell>
          <cell r="BF227">
            <v>0</v>
          </cell>
          <cell r="BG227">
            <v>17</v>
          </cell>
          <cell r="BH227" t="str">
            <v>No</v>
          </cell>
          <cell r="BI227" t="str">
            <v>N/A</v>
          </cell>
          <cell r="BJ227" t="str">
            <v>6mm</v>
          </cell>
          <cell r="BK227" t="str">
            <v>Yes</v>
          </cell>
          <cell r="BL227">
            <v>1200</v>
          </cell>
          <cell r="BM227">
            <v>1000</v>
          </cell>
          <cell r="BN227" t="str">
            <v>Unscreened</v>
          </cell>
          <cell r="BO227"/>
          <cell r="BP227" t="str">
            <v>No</v>
          </cell>
          <cell r="BQ227" t="str">
            <v>Unknown</v>
          </cell>
          <cell r="BR227">
            <v>524</v>
          </cell>
          <cell r="BS227">
            <v>1</v>
          </cell>
          <cell r="BT227">
            <v>0</v>
          </cell>
          <cell r="BU227">
            <v>0</v>
          </cell>
          <cell r="BV227">
            <v>4546</v>
          </cell>
          <cell r="BW227">
            <v>106</v>
          </cell>
          <cell r="BX227">
            <v>354</v>
          </cell>
          <cell r="BY227" t="str">
            <v>No SOAF</v>
          </cell>
          <cell r="BZ227" t="str">
            <v>No SOAF</v>
          </cell>
          <cell r="CA227">
            <v>165.1412</v>
          </cell>
          <cell r="CB227"/>
          <cell r="CC227" t="str">
            <v>Priority Inland &gt;10 spills</v>
          </cell>
          <cell r="CD227" t="str">
            <v>POTENTIAL PR24</v>
          </cell>
          <cell r="CE227" t="str">
            <v>Yes</v>
          </cell>
          <cell r="CF227" t="str">
            <v>Yes</v>
          </cell>
          <cell r="CG227" t="str">
            <v>Yes</v>
          </cell>
          <cell r="CH227" t="str">
            <v>Yes</v>
          </cell>
          <cell r="CI227" t="str">
            <v>Yes</v>
          </cell>
          <cell r="CJ227" t="str">
            <v>Y</v>
          </cell>
          <cell r="CK227"/>
          <cell r="CL227" t="str">
            <v>Y</v>
          </cell>
          <cell r="CM227"/>
          <cell r="CN227"/>
          <cell r="CO227" t="str">
            <v>Y</v>
          </cell>
          <cell r="CP227"/>
          <cell r="CQ227"/>
          <cell r="CR227" t="str">
            <v>RNAG + LOW DILUTION</v>
          </cell>
          <cell r="CS227">
            <v>8.41</v>
          </cell>
          <cell r="CT227"/>
          <cell r="CU227">
            <v>8.0000000000000002E-3</v>
          </cell>
          <cell r="CV227">
            <v>0.83234244946492264</v>
          </cell>
          <cell r="CW227">
            <v>0.83234244946492264</v>
          </cell>
          <cell r="CX227">
            <v>7.2886297376093298E-2</v>
          </cell>
          <cell r="CY227" t="str">
            <v>Majority of catchment urbanised - boundary polygon start at bottom end</v>
          </cell>
          <cell r="CZ227" t="str">
            <v>Not SOAF but in SOAF assessment</v>
          </cell>
          <cell r="DA227">
            <v>1</v>
          </cell>
          <cell r="DB227" t="str">
            <v>No</v>
          </cell>
          <cell r="DC227">
            <v>1</v>
          </cell>
          <cell r="DD227" t="str">
            <v>Valley Burn</v>
          </cell>
          <cell r="DE227">
            <v>10000</v>
          </cell>
          <cell r="DF227" t="str">
            <v>Y? RNAG+LOW DILUTION</v>
          </cell>
        </row>
        <row r="228">
          <cell r="C228" t="str">
            <v>6NW000009</v>
          </cell>
          <cell r="D228" t="str">
            <v>NZ19657800</v>
          </cell>
          <cell r="E228" t="str">
            <v>No</v>
          </cell>
          <cell r="F228">
            <v>419650.00064389</v>
          </cell>
          <cell r="G228">
            <v>563980.00165906001</v>
          </cell>
          <cell r="H228" t="str">
            <v>05-D26</v>
          </cell>
          <cell r="I228" t="str">
            <v>Denton Valley</v>
          </cell>
          <cell r="J228">
            <v>1686</v>
          </cell>
          <cell r="K228" t="str">
            <v>HOWDON STW</v>
          </cell>
          <cell r="L228" t="str">
            <v>NUMERICAL</v>
          </cell>
          <cell r="M228">
            <v>229720</v>
          </cell>
          <cell r="N228">
            <v>4500</v>
          </cell>
          <cell r="O228">
            <v>215905</v>
          </cell>
          <cell r="P228" t="str">
            <v>05-D26_C-Leg_DC_14</v>
          </cell>
          <cell r="Q228" t="str">
            <v>235/1877</v>
          </cell>
          <cell r="R228" t="str">
            <v>235/1877</v>
          </cell>
          <cell r="S228"/>
          <cell r="T228" t="str">
            <v>SO on sewer network</v>
          </cell>
          <cell r="U228" t="str">
            <v>NZ1965063980</v>
          </cell>
          <cell r="V228" t="str">
            <v>GB510302310200</v>
          </cell>
          <cell r="W228"/>
          <cell r="X228" t="str">
            <v>No</v>
          </cell>
          <cell r="Y228" t="str">
            <v>No</v>
          </cell>
          <cell r="Z228" t="str">
            <v>No</v>
          </cell>
          <cell r="AA228" t="str">
            <v>No</v>
          </cell>
          <cell r="AB228" t="str">
            <v>TYNE</v>
          </cell>
          <cell r="AC228" t="str">
            <v>RIVER TYNE SALINE ESTUARY</v>
          </cell>
          <cell r="AD228" t="str">
            <v>Estuarine</v>
          </cell>
          <cell r="AE228"/>
          <cell r="AF228"/>
          <cell r="AG228" t="str">
            <v>No</v>
          </cell>
          <cell r="AH228" t="str">
            <v>No</v>
          </cell>
          <cell r="AI228" t="str">
            <v>No</v>
          </cell>
          <cell r="AJ228"/>
          <cell r="AK228"/>
          <cell r="AL228"/>
          <cell r="AM228" t="str">
            <v>No</v>
          </cell>
          <cell r="AO228" t="str">
            <v>No</v>
          </cell>
          <cell r="AS228" t="str">
            <v>No</v>
          </cell>
          <cell r="AT228" t="str">
            <v>No</v>
          </cell>
          <cell r="AU228"/>
          <cell r="AV228" t="str">
            <v>No</v>
          </cell>
          <cell r="AW228" t="str">
            <v xml:space="preserve">No </v>
          </cell>
          <cell r="AY228" t="str">
            <v xml:space="preserve">No </v>
          </cell>
          <cell r="AZ228"/>
          <cell r="BA228" t="str">
            <v>No</v>
          </cell>
          <cell r="BB228" t="str">
            <v>No</v>
          </cell>
          <cell r="BC228" t="str">
            <v>No</v>
          </cell>
          <cell r="BD228" t="str">
            <v>Yes - EDM and Model</v>
          </cell>
          <cell r="BE228">
            <v>44</v>
          </cell>
          <cell r="BF228">
            <v>63</v>
          </cell>
          <cell r="BG228">
            <v>63</v>
          </cell>
          <cell r="BH228" t="str">
            <v>Yes</v>
          </cell>
          <cell r="BI228" t="str">
            <v>N/A</v>
          </cell>
          <cell r="BJ228" t="str">
            <v>Unknown</v>
          </cell>
          <cell r="BK228" t="str">
            <v>Yes</v>
          </cell>
          <cell r="BL228">
            <v>1480</v>
          </cell>
          <cell r="BM228">
            <v>2000</v>
          </cell>
          <cell r="BN228" t="str">
            <v>Static</v>
          </cell>
          <cell r="BO228"/>
          <cell r="BP228" t="str">
            <v>No</v>
          </cell>
          <cell r="BQ228">
            <v>1350</v>
          </cell>
          <cell r="BR228">
            <v>942.3</v>
          </cell>
          <cell r="BS228">
            <v>0</v>
          </cell>
          <cell r="BT228">
            <v>0</v>
          </cell>
          <cell r="BU228">
            <v>0</v>
          </cell>
          <cell r="BV228">
            <v>37262</v>
          </cell>
          <cell r="BW228">
            <v>1048</v>
          </cell>
          <cell r="BX228">
            <v>1946</v>
          </cell>
          <cell r="BY228" t="str">
            <v>No SOAF</v>
          </cell>
          <cell r="BZ228" t="str">
            <v>No SOAF</v>
          </cell>
          <cell r="CA228">
            <v>1082.413</v>
          </cell>
          <cell r="CB228"/>
          <cell r="CC228" t="str">
            <v>Non priority &gt; 10 spills</v>
          </cell>
          <cell r="CD228" t="str">
            <v>Unlikely - non priority</v>
          </cell>
          <cell r="CE228" t="str">
            <v>Yes</v>
          </cell>
          <cell r="CF228" t="str">
            <v>No</v>
          </cell>
          <cell r="CG228" t="str">
            <v>No</v>
          </cell>
          <cell r="CH228" t="str">
            <v>No</v>
          </cell>
          <cell r="CI228" t="str">
            <v>No</v>
          </cell>
          <cell r="CK228"/>
          <cell r="CL228" t="str">
            <v>Y</v>
          </cell>
          <cell r="CM228"/>
          <cell r="CN228"/>
          <cell r="CO228" t="str">
            <v>Y</v>
          </cell>
          <cell r="CP228" t="str">
            <v>Y</v>
          </cell>
          <cell r="CS228">
            <v>32.840000000000003</v>
          </cell>
          <cell r="CT228">
            <v>5.6890000000000001</v>
          </cell>
          <cell r="CU228">
            <v>5.6890000000000001</v>
          </cell>
          <cell r="CV228">
            <v>173.23386114494517</v>
          </cell>
          <cell r="CW228">
            <v>173.23386114494517</v>
          </cell>
          <cell r="CX228"/>
          <cell r="CY228" t="str">
            <v>Using indicative WB Q95 derived for priority sites</v>
          </cell>
          <cell r="DA228">
            <v>1</v>
          </cell>
          <cell r="DB228" t="str">
            <v>Yes</v>
          </cell>
          <cell r="DC228" t="str">
            <v>Dilution assessment</v>
          </cell>
          <cell r="DD228" t="str">
            <v>Tyne Wide3</v>
          </cell>
          <cell r="DE228">
            <v>100</v>
          </cell>
          <cell r="DF228"/>
        </row>
        <row r="229">
          <cell r="C229" t="str">
            <v>6NW801053</v>
          </cell>
          <cell r="D229" t="str">
            <v>NZ17576201</v>
          </cell>
          <cell r="E229" t="str">
            <v>No</v>
          </cell>
          <cell r="F229">
            <v>417649.99617260002</v>
          </cell>
          <cell r="G229">
            <v>557279.99951472005</v>
          </cell>
          <cell r="H229" t="str">
            <v>04-D16</v>
          </cell>
          <cell r="I229" t="str">
            <v>Rowlands Gill</v>
          </cell>
          <cell r="J229">
            <v>1074</v>
          </cell>
          <cell r="K229" t="str">
            <v>LOCKHAUGH STW</v>
          </cell>
          <cell r="L229" t="str">
            <v>NUMERICAL</v>
          </cell>
          <cell r="M229">
            <v>3500</v>
          </cell>
          <cell r="N229">
            <v>96</v>
          </cell>
          <cell r="O229">
            <v>2341</v>
          </cell>
          <cell r="P229" t="str">
            <v>04-D16_04-D16_DC_03</v>
          </cell>
          <cell r="Q229" t="str">
            <v>234/0992</v>
          </cell>
          <cell r="R229" t="str">
            <v>234/0992</v>
          </cell>
          <cell r="S229"/>
          <cell r="T229" t="str">
            <v>SO on sewer network</v>
          </cell>
          <cell r="U229" t="str">
            <v>NZ1765057280</v>
          </cell>
          <cell r="V229" t="str">
            <v>GB103023074790</v>
          </cell>
          <cell r="W229"/>
          <cell r="X229" t="str">
            <v>No</v>
          </cell>
          <cell r="Y229" t="str">
            <v>Yes</v>
          </cell>
          <cell r="Z229" t="str">
            <v>No</v>
          </cell>
          <cell r="AA229" t="str">
            <v>Yes</v>
          </cell>
          <cell r="AB229" t="str">
            <v>Derwent from Burnhope Burn to River Tyne</v>
          </cell>
          <cell r="AC229" t="str">
            <v>LEAPMILL BURN</v>
          </cell>
          <cell r="AD229" t="str">
            <v>Inland</v>
          </cell>
          <cell r="AE229"/>
          <cell r="AF229"/>
          <cell r="AG229" t="str">
            <v>No</v>
          </cell>
          <cell r="AH229" t="str">
            <v>No</v>
          </cell>
          <cell r="AI229" t="str">
            <v>Yes</v>
          </cell>
          <cell r="AJ229" t="str">
            <v>Very Low</v>
          </cell>
          <cell r="AK229" t="str">
            <v>-</v>
          </cell>
          <cell r="AL229" t="str">
            <v>Yes</v>
          </cell>
          <cell r="AM229" t="str">
            <v>No</v>
          </cell>
          <cell r="AO229" t="str">
            <v>No</v>
          </cell>
          <cell r="AS229" t="str">
            <v>No</v>
          </cell>
          <cell r="AT229" t="str">
            <v>No</v>
          </cell>
          <cell r="AU229"/>
          <cell r="AV229" t="str">
            <v>No</v>
          </cell>
          <cell r="AW229" t="str">
            <v xml:space="preserve">No </v>
          </cell>
          <cell r="AY229" t="str">
            <v xml:space="preserve">No </v>
          </cell>
          <cell r="AZ229"/>
          <cell r="BA229" t="str">
            <v>No</v>
          </cell>
          <cell r="BB229" t="str">
            <v>No</v>
          </cell>
          <cell r="BC229" t="str">
            <v>No</v>
          </cell>
          <cell r="BD229" t="str">
            <v>Yes - EDM and Model</v>
          </cell>
          <cell r="BE229">
            <v>37</v>
          </cell>
          <cell r="BF229">
            <v>88</v>
          </cell>
          <cell r="BG229">
            <v>88</v>
          </cell>
          <cell r="BH229" t="str">
            <v>Yes</v>
          </cell>
          <cell r="BI229" t="str">
            <v>N/A</v>
          </cell>
          <cell r="BJ229" t="str">
            <v>Unknown</v>
          </cell>
          <cell r="BK229" t="str">
            <v>No</v>
          </cell>
          <cell r="BL229" t="str">
            <v>-</v>
          </cell>
          <cell r="BM229" t="str">
            <v>-</v>
          </cell>
          <cell r="BN229" t="str">
            <v>Unscreened</v>
          </cell>
          <cell r="BO229"/>
          <cell r="BP229" t="str">
            <v>Yes</v>
          </cell>
          <cell r="BQ229" t="str">
            <v>Unknown</v>
          </cell>
          <cell r="BR229">
            <v>301.10000000000002</v>
          </cell>
          <cell r="BS229">
            <v>2</v>
          </cell>
          <cell r="BT229">
            <v>0</v>
          </cell>
          <cell r="BU229">
            <v>0</v>
          </cell>
          <cell r="BV229">
            <v>11948</v>
          </cell>
          <cell r="BW229">
            <v>330</v>
          </cell>
          <cell r="BX229">
            <v>648</v>
          </cell>
          <cell r="BY229" t="str">
            <v>Not available</v>
          </cell>
          <cell r="BZ229" t="str">
            <v>Not available</v>
          </cell>
          <cell r="CA229">
            <v>372.66180000000003</v>
          </cell>
          <cell r="CB229"/>
          <cell r="CC229" t="str">
            <v>Priority Inland &gt;10 spills</v>
          </cell>
          <cell r="CD229" t="str">
            <v>POTENTIAL PR24 (SOAF MODEL)</v>
          </cell>
          <cell r="CE229" t="str">
            <v>Yes</v>
          </cell>
          <cell r="CF229" t="str">
            <v>Yes</v>
          </cell>
          <cell r="CG229" t="str">
            <v>Yes</v>
          </cell>
          <cell r="CH229" t="str">
            <v>Yes</v>
          </cell>
          <cell r="CI229" t="str">
            <v>Yes</v>
          </cell>
          <cell r="CJ229" t="str">
            <v>Y</v>
          </cell>
          <cell r="CK229"/>
          <cell r="CL229" t="str">
            <v>Y</v>
          </cell>
          <cell r="CM229" t="str">
            <v>Y (SOAF MODEL)</v>
          </cell>
          <cell r="CN229"/>
          <cell r="CO229" t="str">
            <v>Y</v>
          </cell>
          <cell r="CP229" t="str">
            <v>Y</v>
          </cell>
          <cell r="CQ229"/>
          <cell r="CR229" t="str">
            <v>LOW DILUTION + SOAF IMPACT</v>
          </cell>
          <cell r="CS229">
            <v>3.14</v>
          </cell>
          <cell r="CT229"/>
          <cell r="CU229">
            <v>0.42599999999999999</v>
          </cell>
          <cell r="CV229">
            <v>0.47489481739370865</v>
          </cell>
          <cell r="CW229">
            <v>0.47489481739370865</v>
          </cell>
          <cell r="CX229">
            <v>4.7596382674916712E-2</v>
          </cell>
          <cell r="CZ229" t="str">
            <v>From SOAF</v>
          </cell>
          <cell r="DA229">
            <v>1</v>
          </cell>
          <cell r="DB229" t="str">
            <v>No</v>
          </cell>
          <cell r="DC229" t="str">
            <v>1 (SOAF)</v>
          </cell>
          <cell r="DD229" t="str">
            <v>Leapmill Burn</v>
          </cell>
          <cell r="DE229">
            <v>5000</v>
          </cell>
          <cell r="DF229" t="str">
            <v>Y? LOW DILUTION + SOAF IMPACT</v>
          </cell>
        </row>
        <row r="230">
          <cell r="C230" t="str">
            <v>6NW801054</v>
          </cell>
          <cell r="D230" t="str">
            <v>NZ17578002</v>
          </cell>
          <cell r="E230" t="str">
            <v>No</v>
          </cell>
          <cell r="F230">
            <v>417700.00246818003</v>
          </cell>
          <cell r="G230">
            <v>557190.00527530001</v>
          </cell>
          <cell r="H230" t="str">
            <v>04-D16</v>
          </cell>
          <cell r="I230" t="str">
            <v>Rowlands Gill</v>
          </cell>
          <cell r="J230">
            <v>1074</v>
          </cell>
          <cell r="K230" t="str">
            <v>LOCKHAUGH STW</v>
          </cell>
          <cell r="L230" t="str">
            <v>NUMERICAL</v>
          </cell>
          <cell r="M230">
            <v>3500</v>
          </cell>
          <cell r="N230">
            <v>96</v>
          </cell>
          <cell r="O230">
            <v>2341</v>
          </cell>
          <cell r="P230" t="str">
            <v>04-D16_04-D16_DC_03</v>
          </cell>
          <cell r="Q230" t="str">
            <v>234/1016</v>
          </cell>
          <cell r="R230" t="str">
            <v>234/1016</v>
          </cell>
          <cell r="S230"/>
          <cell r="T230" t="str">
            <v>SO on sewer network</v>
          </cell>
          <cell r="U230" t="str">
            <v>NZ1770057190</v>
          </cell>
          <cell r="V230" t="str">
            <v>GB103023074790</v>
          </cell>
          <cell r="W230"/>
          <cell r="X230" t="str">
            <v>No</v>
          </cell>
          <cell r="Y230" t="str">
            <v>No</v>
          </cell>
          <cell r="Z230" t="str">
            <v>No</v>
          </cell>
          <cell r="AA230" t="str">
            <v>No</v>
          </cell>
          <cell r="AB230" t="str">
            <v>Derwent from Burnhope Burn to River Tyne</v>
          </cell>
          <cell r="AC230" t="str">
            <v>LEAPMILL BURN TRIB</v>
          </cell>
          <cell r="AD230" t="str">
            <v>Inland</v>
          </cell>
          <cell r="AE230"/>
          <cell r="AF230"/>
          <cell r="AG230" t="str">
            <v>No</v>
          </cell>
          <cell r="AH230" t="str">
            <v>No</v>
          </cell>
          <cell r="AI230" t="str">
            <v>No</v>
          </cell>
          <cell r="AJ230"/>
          <cell r="AK230"/>
          <cell r="AL230"/>
          <cell r="AM230" t="str">
            <v>No</v>
          </cell>
          <cell r="AO230" t="str">
            <v>No</v>
          </cell>
          <cell r="AS230" t="str">
            <v>No</v>
          </cell>
          <cell r="AT230" t="str">
            <v>No</v>
          </cell>
          <cell r="AU230"/>
          <cell r="AV230" t="str">
            <v>No</v>
          </cell>
          <cell r="AW230" t="str">
            <v xml:space="preserve">No </v>
          </cell>
          <cell r="AY230" t="str">
            <v xml:space="preserve">No </v>
          </cell>
          <cell r="BA230" t="str">
            <v>No</v>
          </cell>
          <cell r="BB230" t="str">
            <v>No</v>
          </cell>
          <cell r="BC230" t="str">
            <v>No</v>
          </cell>
          <cell r="BD230" t="str">
            <v>No</v>
          </cell>
          <cell r="BE230">
            <v>1</v>
          </cell>
          <cell r="BF230">
            <v>5</v>
          </cell>
          <cell r="BG230">
            <v>5</v>
          </cell>
          <cell r="BH230" t="str">
            <v>Yes</v>
          </cell>
          <cell r="BI230" t="str">
            <v>N/A</v>
          </cell>
          <cell r="BJ230" t="str">
            <v>Unknown</v>
          </cell>
          <cell r="BK230" t="str">
            <v>No</v>
          </cell>
          <cell r="BL230" t="str">
            <v>-</v>
          </cell>
          <cell r="BM230" t="str">
            <v>-</v>
          </cell>
          <cell r="BN230" t="str">
            <v>Unscreened</v>
          </cell>
          <cell r="BO230"/>
          <cell r="BP230" t="str">
            <v>Yes</v>
          </cell>
          <cell r="BQ230">
            <v>375</v>
          </cell>
          <cell r="BR230">
            <v>146.6</v>
          </cell>
          <cell r="BS230">
            <v>0</v>
          </cell>
          <cell r="BT230">
            <v>0</v>
          </cell>
          <cell r="BU230">
            <v>0</v>
          </cell>
          <cell r="BV230">
            <v>71</v>
          </cell>
          <cell r="BW230">
            <v>0</v>
          </cell>
          <cell r="BX230">
            <v>0</v>
          </cell>
          <cell r="BY230" t="str">
            <v>No SOAF</v>
          </cell>
          <cell r="BZ230" t="str">
            <v>No SOAF</v>
          </cell>
          <cell r="CA230">
            <v>0</v>
          </cell>
          <cell r="CB230"/>
          <cell r="CC230" t="str">
            <v>Non Priority &lt;10 spills</v>
          </cell>
          <cell r="CD230" t="str">
            <v>No - low prioity &lt;10 spills</v>
          </cell>
          <cell r="CE230" t="str">
            <v>Yes</v>
          </cell>
          <cell r="CF230" t="str">
            <v>Yes</v>
          </cell>
          <cell r="CG230" t="str">
            <v>Yes</v>
          </cell>
          <cell r="CH230" t="str">
            <v>No</v>
          </cell>
          <cell r="CI230" t="str">
            <v>No</v>
          </cell>
          <cell r="CK230"/>
          <cell r="CL230" t="str">
            <v>Y</v>
          </cell>
          <cell r="CM230"/>
          <cell r="CN230"/>
          <cell r="CO230" t="str">
            <v>N (&lt;10 Spills)</v>
          </cell>
          <cell r="CP230" t="str">
            <v>Y</v>
          </cell>
          <cell r="CS230">
            <v>2.36</v>
          </cell>
          <cell r="CT230">
            <v>0.42599999999999999</v>
          </cell>
          <cell r="CU230">
            <v>0.42599999999999999</v>
          </cell>
          <cell r="CV230">
            <v>180.5084745762712</v>
          </cell>
          <cell r="CW230">
            <v>180.5084745762712</v>
          </cell>
          <cell r="CX230"/>
          <cell r="CY230" t="str">
            <v>Using indicative WB Q95 derived for priority sites</v>
          </cell>
          <cell r="DA230">
            <v>1</v>
          </cell>
          <cell r="DB230" t="str">
            <v>Yes</v>
          </cell>
          <cell r="DC230" t="str">
            <v>Dilution assessment</v>
          </cell>
          <cell r="DD230" t="str">
            <v>Leapmill Burn</v>
          </cell>
          <cell r="DE230">
            <v>100</v>
          </cell>
          <cell r="DF230"/>
        </row>
        <row r="231">
          <cell r="C231" t="str">
            <v>6NW801052</v>
          </cell>
          <cell r="D231" t="str">
            <v>NZ17576001</v>
          </cell>
          <cell r="E231" t="str">
            <v>No</v>
          </cell>
          <cell r="F231">
            <v>417599.99812208</v>
          </cell>
          <cell r="G231">
            <v>557069.99962656002</v>
          </cell>
          <cell r="H231" t="str">
            <v>04-D16</v>
          </cell>
          <cell r="I231" t="str">
            <v>Rowlands Gill</v>
          </cell>
          <cell r="J231">
            <v>1074</v>
          </cell>
          <cell r="K231" t="str">
            <v>LOCKHAUGH STW</v>
          </cell>
          <cell r="L231" t="str">
            <v>NUMERICAL</v>
          </cell>
          <cell r="M231">
            <v>3500</v>
          </cell>
          <cell r="N231">
            <v>96</v>
          </cell>
          <cell r="O231">
            <v>2341</v>
          </cell>
          <cell r="P231" t="str">
            <v>04-D16_04-D16_DC_04</v>
          </cell>
          <cell r="Q231" t="str">
            <v>234/0951</v>
          </cell>
          <cell r="R231" t="str">
            <v>234/0951</v>
          </cell>
          <cell r="S231"/>
          <cell r="T231" t="str">
            <v>SO on sewer network</v>
          </cell>
          <cell r="U231" t="str">
            <v>NZ1760057070</v>
          </cell>
          <cell r="V231" t="str">
            <v>GB103023074790</v>
          </cell>
          <cell r="W231"/>
          <cell r="X231" t="str">
            <v>No</v>
          </cell>
          <cell r="Y231" t="str">
            <v>No</v>
          </cell>
          <cell r="Z231" t="str">
            <v>No</v>
          </cell>
          <cell r="AA231" t="str">
            <v>No</v>
          </cell>
          <cell r="AB231" t="str">
            <v>Derwent from Burnhope Burn to River Tyne</v>
          </cell>
          <cell r="AC231" t="str">
            <v>LEAPMILL BURN</v>
          </cell>
          <cell r="AD231" t="str">
            <v>Inland</v>
          </cell>
          <cell r="AE231"/>
          <cell r="AF231"/>
          <cell r="AG231" t="str">
            <v>No</v>
          </cell>
          <cell r="AH231" t="str">
            <v>No</v>
          </cell>
          <cell r="AI231" t="str">
            <v>No</v>
          </cell>
          <cell r="AJ231"/>
          <cell r="AK231"/>
          <cell r="AL231"/>
          <cell r="AM231" t="str">
            <v>No</v>
          </cell>
          <cell r="AO231" t="str">
            <v>No</v>
          </cell>
          <cell r="AS231" t="str">
            <v>No</v>
          </cell>
          <cell r="AT231" t="str">
            <v>No</v>
          </cell>
          <cell r="AU231"/>
          <cell r="AV231" t="str">
            <v>No</v>
          </cell>
          <cell r="AW231" t="str">
            <v xml:space="preserve">No </v>
          </cell>
          <cell r="AY231" t="str">
            <v xml:space="preserve">No </v>
          </cell>
          <cell r="BA231" t="str">
            <v>No</v>
          </cell>
          <cell r="BB231" t="str">
            <v>No</v>
          </cell>
          <cell r="BC231" t="str">
            <v>No</v>
          </cell>
          <cell r="BD231" t="str">
            <v>No</v>
          </cell>
          <cell r="BE231">
            <v>2</v>
          </cell>
          <cell r="BF231">
            <v>0</v>
          </cell>
          <cell r="BG231" t="e">
            <v>#N/A</v>
          </cell>
          <cell r="BH231" t="e">
            <v>#N/A</v>
          </cell>
          <cell r="BI231" t="str">
            <v>N/A</v>
          </cell>
          <cell r="BJ231" t="str">
            <v>Unknown</v>
          </cell>
          <cell r="BK231" t="str">
            <v>No</v>
          </cell>
          <cell r="BL231" t="str">
            <v>-</v>
          </cell>
          <cell r="BM231" t="str">
            <v>-</v>
          </cell>
          <cell r="BN231" t="str">
            <v>Unscreened</v>
          </cell>
          <cell r="BO231"/>
          <cell r="BP231" t="str">
            <v>Yes</v>
          </cell>
          <cell r="BQ231">
            <v>450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 t="e">
            <v>#N/A</v>
          </cell>
          <cell r="BW231">
            <v>0</v>
          </cell>
          <cell r="BX231">
            <v>0</v>
          </cell>
          <cell r="BY231" t="str">
            <v>No SOAF</v>
          </cell>
          <cell r="BZ231" t="str">
            <v>No SOAF</v>
          </cell>
          <cell r="CA231">
            <v>0</v>
          </cell>
          <cell r="CB231"/>
          <cell r="CC231" t="str">
            <v>Non Priority &lt;10 spills</v>
          </cell>
          <cell r="CD231" t="str">
            <v>No - low prioity &lt;10 spills</v>
          </cell>
          <cell r="CE231" t="str">
            <v>Yes</v>
          </cell>
          <cell r="CF231" t="str">
            <v>Yes</v>
          </cell>
          <cell r="CG231" t="str">
            <v>Yes</v>
          </cell>
          <cell r="CH231" t="str">
            <v>No</v>
          </cell>
          <cell r="CI231" t="str">
            <v>No</v>
          </cell>
          <cell r="CK231"/>
          <cell r="CL231" t="str">
            <v>Y</v>
          </cell>
          <cell r="CM231"/>
          <cell r="CN231"/>
          <cell r="CO231" t="str">
            <v>N (&lt;10 Spills)</v>
          </cell>
          <cell r="CP231" t="str">
            <v>Y</v>
          </cell>
          <cell r="CS231">
            <v>3.08</v>
          </cell>
          <cell r="CT231">
            <v>0.42599999999999999</v>
          </cell>
          <cell r="CU231">
            <v>0.42599999999999999</v>
          </cell>
          <cell r="CV231">
            <v>138.3116883116883</v>
          </cell>
          <cell r="CW231">
            <v>138.3116883116883</v>
          </cell>
          <cell r="CX231"/>
          <cell r="CY231" t="str">
            <v>Using indicative WB Q95 derived for priority sites</v>
          </cell>
          <cell r="DA231">
            <v>1</v>
          </cell>
          <cell r="DB231" t="str">
            <v>Yes</v>
          </cell>
          <cell r="DC231" t="str">
            <v>Dilution assessment</v>
          </cell>
          <cell r="DD231" t="str">
            <v>Leapmill Burn</v>
          </cell>
          <cell r="DE231">
            <v>100</v>
          </cell>
          <cell r="DF231"/>
        </row>
        <row r="232">
          <cell r="C232" t="str">
            <v>6NW800975</v>
          </cell>
          <cell r="D232" t="str">
            <v>NZ12482805</v>
          </cell>
          <cell r="E232" t="str">
            <v>No</v>
          </cell>
          <cell r="F232">
            <v>412186.00242595997</v>
          </cell>
          <cell r="G232">
            <v>548273.99745598994</v>
          </cell>
          <cell r="H232" t="str">
            <v>07-D10</v>
          </cell>
          <cell r="I232" t="str">
            <v>Delves</v>
          </cell>
          <cell r="J232">
            <v>203</v>
          </cell>
          <cell r="K232" t="str">
            <v>KNITSLEY STW</v>
          </cell>
          <cell r="L232" t="str">
            <v>NUMERICAL</v>
          </cell>
          <cell r="M232">
            <v>1472</v>
          </cell>
          <cell r="N232">
            <v>42.8</v>
          </cell>
          <cell r="O232">
            <v>823</v>
          </cell>
          <cell r="P232" t="str">
            <v>07-D10_07-D10_DC_03</v>
          </cell>
          <cell r="Q232" t="str">
            <v>244/1011</v>
          </cell>
          <cell r="R232" t="str">
            <v>244/1011</v>
          </cell>
          <cell r="S232"/>
          <cell r="T232" t="str">
            <v>SO on sewer network</v>
          </cell>
          <cell r="U232" t="str">
            <v>NZ1218648274</v>
          </cell>
          <cell r="V232" t="str">
            <v>GB103024077330</v>
          </cell>
          <cell r="W232"/>
          <cell r="X232" t="str">
            <v>No</v>
          </cell>
          <cell r="Y232" t="str">
            <v>No</v>
          </cell>
          <cell r="Z232" t="str">
            <v>Yes</v>
          </cell>
          <cell r="AA232" t="str">
            <v>Yes</v>
          </cell>
          <cell r="AB232" t="str">
            <v>Smallhope Burn from Source to Browney, Stocke</v>
          </cell>
          <cell r="AC232" t="str">
            <v>SMALLHOPE BURN</v>
          </cell>
          <cell r="AD232" t="str">
            <v>Inland</v>
          </cell>
          <cell r="AE232"/>
          <cell r="AF232"/>
          <cell r="AG232" t="str">
            <v>No</v>
          </cell>
          <cell r="AH232" t="str">
            <v>No</v>
          </cell>
          <cell r="AI232" t="str">
            <v>Yes</v>
          </cell>
          <cell r="AJ232" t="str">
            <v>Very Low</v>
          </cell>
          <cell r="AK232" t="str">
            <v>Moderate</v>
          </cell>
          <cell r="AL232" t="str">
            <v>Yes</v>
          </cell>
          <cell r="AM232" t="str">
            <v>No</v>
          </cell>
          <cell r="AO232" t="str">
            <v>No</v>
          </cell>
          <cell r="AS232" t="str">
            <v>No</v>
          </cell>
          <cell r="AT232" t="str">
            <v>No</v>
          </cell>
          <cell r="AU232"/>
          <cell r="AV232" t="str">
            <v>No</v>
          </cell>
          <cell r="AW232" t="str">
            <v xml:space="preserve">No </v>
          </cell>
          <cell r="AY232" t="str">
            <v xml:space="preserve">No </v>
          </cell>
          <cell r="AZ232"/>
          <cell r="BA232" t="str">
            <v>No</v>
          </cell>
          <cell r="BB232" t="str">
            <v>No</v>
          </cell>
          <cell r="BC232" t="str">
            <v>No</v>
          </cell>
          <cell r="BD232" t="str">
            <v>Yes - EDM and Model</v>
          </cell>
          <cell r="BE232">
            <v>49</v>
          </cell>
          <cell r="BF232">
            <v>63</v>
          </cell>
          <cell r="BG232">
            <v>63</v>
          </cell>
          <cell r="BH232" t="str">
            <v>Yes</v>
          </cell>
          <cell r="BI232" t="str">
            <v>N/A</v>
          </cell>
          <cell r="BJ232" t="str">
            <v>6mm</v>
          </cell>
          <cell r="BK232" t="str">
            <v>Yes</v>
          </cell>
          <cell r="BL232">
            <v>820</v>
          </cell>
          <cell r="BM232">
            <v>1000</v>
          </cell>
          <cell r="BN232" t="str">
            <v>Static</v>
          </cell>
          <cell r="BO232"/>
          <cell r="BP232" t="str">
            <v>No</v>
          </cell>
          <cell r="BQ232">
            <v>375</v>
          </cell>
          <cell r="BR232">
            <v>149.1</v>
          </cell>
          <cell r="BS232">
            <v>2</v>
          </cell>
          <cell r="BT232">
            <v>0</v>
          </cell>
          <cell r="BU232">
            <v>0</v>
          </cell>
          <cell r="BV232">
            <v>9293</v>
          </cell>
          <cell r="BW232">
            <v>225</v>
          </cell>
          <cell r="BX232">
            <v>516</v>
          </cell>
          <cell r="BY232">
            <v>52</v>
          </cell>
          <cell r="BZ232" t="str">
            <v>Not available</v>
          </cell>
          <cell r="CA232">
            <v>254.7011</v>
          </cell>
          <cell r="CB232"/>
          <cell r="CC232" t="str">
            <v>Priority Inland &gt;10 spills</v>
          </cell>
          <cell r="CD232" t="str">
            <v>POTENTIAL PR24 (SOAF MODEL)</v>
          </cell>
          <cell r="CE232" t="str">
            <v>No</v>
          </cell>
          <cell r="CF232" t="str">
            <v>No</v>
          </cell>
          <cell r="CG232" t="str">
            <v>No</v>
          </cell>
          <cell r="CH232" t="str">
            <v>No</v>
          </cell>
          <cell r="CI232" t="str">
            <v>No</v>
          </cell>
          <cell r="CJ232"/>
          <cell r="CK232" t="str">
            <v>Y</v>
          </cell>
          <cell r="CL232" t="str">
            <v>Y</v>
          </cell>
          <cell r="CM232" t="str">
            <v>Y (SOAF MODEL + INVERTS)</v>
          </cell>
          <cell r="CN232"/>
          <cell r="CO232" t="str">
            <v>Y</v>
          </cell>
          <cell r="CP232"/>
          <cell r="CQ232"/>
          <cell r="CR232" t="str">
            <v>LOW DILUTION + SOAF IMPACT</v>
          </cell>
          <cell r="CS232">
            <v>5.2</v>
          </cell>
          <cell r="CT232"/>
          <cell r="CU232">
            <v>1.7999999999999999E-2</v>
          </cell>
          <cell r="CV232">
            <v>2.1741539742823353</v>
          </cell>
          <cell r="CW232">
            <v>2.1741539742823353</v>
          </cell>
          <cell r="CX232">
            <v>0.44400592007893441</v>
          </cell>
          <cell r="CZ232" t="str">
            <v>From SOAF</v>
          </cell>
          <cell r="DA232">
            <v>2</v>
          </cell>
          <cell r="DB232" t="str">
            <v>No</v>
          </cell>
          <cell r="DC232" t="str">
            <v>2 (SOAF)</v>
          </cell>
          <cell r="DD232" t="str">
            <v>Smallhope Burn3</v>
          </cell>
          <cell r="DE232">
            <v>7000</v>
          </cell>
          <cell r="DF232" t="str">
            <v>Y? LOW DILUTION + SOAF IMPACT</v>
          </cell>
        </row>
        <row r="233">
          <cell r="C233" t="str">
            <v>6NW000029</v>
          </cell>
          <cell r="D233" t="str">
            <v>NZ11254409</v>
          </cell>
          <cell r="E233" t="str">
            <v>No</v>
          </cell>
          <cell r="F233">
            <v>411483.00378129998</v>
          </cell>
          <cell r="G233">
            <v>525442.00304641004</v>
          </cell>
          <cell r="H233" t="str">
            <v>07-D52</v>
          </cell>
          <cell r="I233" t="str">
            <v>Butterknowle</v>
          </cell>
          <cell r="J233">
            <v>457</v>
          </cell>
          <cell r="K233" t="str">
            <v>BUTTERKNOWLE STW</v>
          </cell>
          <cell r="L233" t="str">
            <v>NUMERICAL</v>
          </cell>
          <cell r="M233">
            <v>302</v>
          </cell>
          <cell r="N233">
            <v>8.1999999999999993</v>
          </cell>
          <cell r="O233">
            <v>236</v>
          </cell>
          <cell r="P233" t="str">
            <v>07-D52_07-D52_DC_03</v>
          </cell>
          <cell r="Q233" t="str">
            <v>#TBC</v>
          </cell>
          <cell r="R233" t="str">
            <v>Permit Anomaly</v>
          </cell>
          <cell r="S233" t="str">
            <v>To be permitted for storm</v>
          </cell>
          <cell r="T233" t="str">
            <v>SO on sewer network</v>
          </cell>
          <cell r="U233" t="str">
            <v>NZ1148325442</v>
          </cell>
          <cell r="V233" t="str">
            <v>GB103024072690</v>
          </cell>
          <cell r="W233"/>
          <cell r="X233" t="str">
            <v>No</v>
          </cell>
          <cell r="Y233" t="str">
            <v>No</v>
          </cell>
          <cell r="Z233" t="str">
            <v>No</v>
          </cell>
          <cell r="AA233" t="str">
            <v>No</v>
          </cell>
          <cell r="AB233" t="str">
            <v>Gaunless from Source to Hummer Beck</v>
          </cell>
          <cell r="AC233" t="str">
            <v>River Gaunless</v>
          </cell>
          <cell r="AD233" t="str">
            <v>Inland</v>
          </cell>
          <cell r="AE233"/>
          <cell r="AF233"/>
          <cell r="AG233" t="str">
            <v>No</v>
          </cell>
          <cell r="AH233" t="str">
            <v>No</v>
          </cell>
          <cell r="AI233" t="str">
            <v>No</v>
          </cell>
          <cell r="AJ233"/>
          <cell r="AK233"/>
          <cell r="AL233"/>
          <cell r="AM233" t="str">
            <v>No</v>
          </cell>
          <cell r="AO233" t="str">
            <v>No</v>
          </cell>
          <cell r="AS233" t="str">
            <v>No</v>
          </cell>
          <cell r="AT233" t="str">
            <v>No</v>
          </cell>
          <cell r="AU233"/>
          <cell r="AV233" t="str">
            <v>No</v>
          </cell>
          <cell r="AW233" t="str">
            <v xml:space="preserve">No </v>
          </cell>
          <cell r="AY233" t="str">
            <v xml:space="preserve">No </v>
          </cell>
          <cell r="AZ233"/>
          <cell r="BA233" t="str">
            <v>No</v>
          </cell>
          <cell r="BB233" t="str">
            <v>No</v>
          </cell>
          <cell r="BC233" t="str">
            <v>No</v>
          </cell>
          <cell r="BD233" t="str">
            <v>Yes - EDM and Model</v>
          </cell>
          <cell r="BE233">
            <v>44.5</v>
          </cell>
          <cell r="BF233">
            <v>99</v>
          </cell>
          <cell r="BG233">
            <v>99</v>
          </cell>
          <cell r="BH233" t="str">
            <v>Yes</v>
          </cell>
          <cell r="BI233" t="str">
            <v>N/A</v>
          </cell>
          <cell r="BJ233" t="str">
            <v>Unknown</v>
          </cell>
          <cell r="BK233" t="str">
            <v>Yes</v>
          </cell>
          <cell r="BL233">
            <v>750</v>
          </cell>
          <cell r="BM233">
            <v>1000</v>
          </cell>
          <cell r="BN233" t="str">
            <v>Static</v>
          </cell>
          <cell r="BO233"/>
          <cell r="BP233" t="str">
            <v>No</v>
          </cell>
          <cell r="BQ233">
            <v>300</v>
          </cell>
          <cell r="BR233">
            <v>85.5</v>
          </cell>
          <cell r="BS233">
            <v>0</v>
          </cell>
          <cell r="BT233">
            <v>0</v>
          </cell>
          <cell r="BU233">
            <v>0</v>
          </cell>
          <cell r="BV233">
            <v>29187</v>
          </cell>
          <cell r="BW233">
            <v>898</v>
          </cell>
          <cell r="BX233">
            <v>1369</v>
          </cell>
          <cell r="BY233" t="str">
            <v>No SOAF</v>
          </cell>
          <cell r="BZ233" t="str">
            <v>No SOAF</v>
          </cell>
          <cell r="CA233">
            <v>886.8125</v>
          </cell>
          <cell r="CB233"/>
          <cell r="CC233" t="str">
            <v>Non priority &gt; 10 spills</v>
          </cell>
          <cell r="CD233" t="str">
            <v>Unlikely - non priority</v>
          </cell>
          <cell r="CE233" t="str">
            <v>No</v>
          </cell>
          <cell r="CF233" t="str">
            <v>No</v>
          </cell>
          <cell r="CG233" t="str">
            <v>No</v>
          </cell>
          <cell r="CH233" t="str">
            <v>No</v>
          </cell>
          <cell r="CI233" t="str">
            <v>No</v>
          </cell>
          <cell r="CK233"/>
          <cell r="CL233" t="str">
            <v>Y</v>
          </cell>
          <cell r="CM233"/>
          <cell r="CN233"/>
          <cell r="CO233" t="str">
            <v>Y</v>
          </cell>
          <cell r="CP233" t="str">
            <v>Y</v>
          </cell>
          <cell r="CS233">
            <v>2.93</v>
          </cell>
          <cell r="CT233" t="str">
            <v>not yet calculated</v>
          </cell>
          <cell r="CU233">
            <v>0</v>
          </cell>
          <cell r="CV233" t="e">
            <v>#VALUE!</v>
          </cell>
          <cell r="CW233">
            <v>0</v>
          </cell>
          <cell r="CX233"/>
          <cell r="CY233" t="str">
            <v>Using indicative WB Q95 derived for priority sites</v>
          </cell>
          <cell r="DA233">
            <v>2</v>
          </cell>
          <cell r="DB233">
            <v>0</v>
          </cell>
          <cell r="DC233">
            <v>2</v>
          </cell>
          <cell r="DD233" t="str">
            <v>Gaunless1</v>
          </cell>
          <cell r="DE233">
            <v>12000</v>
          </cell>
          <cell r="DF233"/>
        </row>
        <row r="234">
          <cell r="C234" t="str">
            <v>6NW800719</v>
          </cell>
          <cell r="D234" t="str">
            <v>NZ11255502</v>
          </cell>
          <cell r="E234" t="str">
            <v>No</v>
          </cell>
          <cell r="F234">
            <v>411783.00032946002</v>
          </cell>
          <cell r="G234">
            <v>525592.99982402998</v>
          </cell>
          <cell r="H234" t="str">
            <v>07-D52</v>
          </cell>
          <cell r="I234" t="str">
            <v>Butterknowle</v>
          </cell>
          <cell r="J234">
            <v>457</v>
          </cell>
          <cell r="K234" t="str">
            <v>BUTTERKNOWLE STW</v>
          </cell>
          <cell r="L234" t="str">
            <v>NUMERICAL</v>
          </cell>
          <cell r="M234">
            <v>302</v>
          </cell>
          <cell r="N234">
            <v>8.1999999999999993</v>
          </cell>
          <cell r="O234">
            <v>236</v>
          </cell>
          <cell r="P234" t="str">
            <v>07-D52_07-D52_DC_03</v>
          </cell>
          <cell r="Q234" t="str">
            <v>242/1070</v>
          </cell>
          <cell r="R234" t="str">
            <v>242/1070</v>
          </cell>
          <cell r="S234" t="str">
            <v>A2</v>
          </cell>
          <cell r="T234" t="str">
            <v>Storm tank at WwTW</v>
          </cell>
          <cell r="U234" t="str">
            <v>NZ1178325593</v>
          </cell>
          <cell r="V234" t="str">
            <v>GB103024072690</v>
          </cell>
          <cell r="W234"/>
          <cell r="X234" t="str">
            <v>No</v>
          </cell>
          <cell r="Y234" t="str">
            <v>No</v>
          </cell>
          <cell r="Z234" t="str">
            <v>No</v>
          </cell>
          <cell r="AA234" t="str">
            <v>No</v>
          </cell>
          <cell r="AB234" t="str">
            <v>Gaunless from Source to Hummer Beck</v>
          </cell>
          <cell r="AC234" t="str">
            <v>GAUNLESS</v>
          </cell>
          <cell r="AD234" t="str">
            <v>Inland</v>
          </cell>
          <cell r="AE234"/>
          <cell r="AF234"/>
          <cell r="AG234" t="str">
            <v>No</v>
          </cell>
          <cell r="AH234" t="str">
            <v>No</v>
          </cell>
          <cell r="AI234" t="str">
            <v>No</v>
          </cell>
          <cell r="AJ234"/>
          <cell r="AK234"/>
          <cell r="AL234"/>
          <cell r="AM234" t="str">
            <v>No</v>
          </cell>
          <cell r="AO234" t="str">
            <v>No</v>
          </cell>
          <cell r="AS234" t="str">
            <v>No</v>
          </cell>
          <cell r="AT234" t="str">
            <v>No</v>
          </cell>
          <cell r="AU234"/>
          <cell r="AV234" t="str">
            <v>No</v>
          </cell>
          <cell r="AW234" t="str">
            <v xml:space="preserve">No </v>
          </cell>
          <cell r="AY234" t="str">
            <v xml:space="preserve">No </v>
          </cell>
          <cell r="BA234" t="str">
            <v>No</v>
          </cell>
          <cell r="BB234" t="str">
            <v>No</v>
          </cell>
          <cell r="BC234" t="str">
            <v>No</v>
          </cell>
          <cell r="BD234" t="str">
            <v>Yes - EDM and Model</v>
          </cell>
          <cell r="BE234">
            <v>63</v>
          </cell>
          <cell r="BF234">
            <v>102</v>
          </cell>
          <cell r="BG234" t="e">
            <v>#N/A</v>
          </cell>
          <cell r="BH234" t="e">
            <v>#N/A</v>
          </cell>
          <cell r="BI234" t="str">
            <v>N/A</v>
          </cell>
          <cell r="BJ234" t="str">
            <v>6mm x 6mm
6mm in one dimension</v>
          </cell>
          <cell r="BK234" t="str">
            <v>-</v>
          </cell>
          <cell r="BL234" t="str">
            <v>-</v>
          </cell>
          <cell r="BM234" t="str">
            <v>-</v>
          </cell>
          <cell r="BN234" t="str">
            <v>-</v>
          </cell>
          <cell r="BO234"/>
          <cell r="BP234" t="str">
            <v>No</v>
          </cell>
          <cell r="BQ234" t="str">
            <v>Unknown</v>
          </cell>
          <cell r="BR234" t="str">
            <v>Unknown</v>
          </cell>
          <cell r="BS234">
            <v>0</v>
          </cell>
          <cell r="BT234">
            <v>0</v>
          </cell>
          <cell r="BU234">
            <v>0</v>
          </cell>
          <cell r="BV234" t="e">
            <v>#N/A</v>
          </cell>
          <cell r="BW234">
            <v>650</v>
          </cell>
          <cell r="BX234">
            <v>1142</v>
          </cell>
          <cell r="BY234" t="str">
            <v>No SOAF</v>
          </cell>
          <cell r="BZ234" t="str">
            <v>No SOAF</v>
          </cell>
          <cell r="CA234">
            <v>632.4923</v>
          </cell>
          <cell r="CB234"/>
          <cell r="CC234" t="str">
            <v>Non priority &gt; 10 spills</v>
          </cell>
          <cell r="CD234" t="str">
            <v>Unlikely - non priority</v>
          </cell>
          <cell r="CE234" t="str">
            <v>No</v>
          </cell>
          <cell r="CF234" t="str">
            <v>No</v>
          </cell>
          <cell r="CG234" t="str">
            <v>No</v>
          </cell>
          <cell r="CH234" t="str">
            <v>No</v>
          </cell>
          <cell r="CI234" t="str">
            <v>No</v>
          </cell>
          <cell r="CK234"/>
          <cell r="CL234" t="str">
            <v>Y</v>
          </cell>
          <cell r="CM234"/>
          <cell r="CN234"/>
          <cell r="CO234" t="str">
            <v>Y</v>
          </cell>
          <cell r="CP234"/>
          <cell r="CS234">
            <v>2.7314814814814814</v>
          </cell>
          <cell r="CT234" t="str">
            <v>not yet calculated</v>
          </cell>
          <cell r="CU234">
            <v>0</v>
          </cell>
          <cell r="CV234" t="e">
            <v>#VALUE!</v>
          </cell>
          <cell r="CW234">
            <v>0</v>
          </cell>
          <cell r="CX234"/>
          <cell r="CY234" t="str">
            <v>Using indicative WB Q95 derived for priority sites</v>
          </cell>
          <cell r="DA234">
            <v>2</v>
          </cell>
          <cell r="DB234">
            <v>0</v>
          </cell>
          <cell r="DC234">
            <v>2</v>
          </cell>
          <cell r="DD234" t="str">
            <v>Gaunless1</v>
          </cell>
          <cell r="DE234">
            <v>12000</v>
          </cell>
          <cell r="DF234"/>
        </row>
        <row r="235">
          <cell r="C235" t="str">
            <v>6NW800484</v>
          </cell>
          <cell r="D235" t="str">
            <v>NY63922901</v>
          </cell>
          <cell r="E235" t="str">
            <v>No</v>
          </cell>
          <cell r="F235">
            <v>363200.00017880002</v>
          </cell>
          <cell r="G235">
            <v>592949.99908355996</v>
          </cell>
          <cell r="H235" t="str">
            <v>03-D37</v>
          </cell>
          <cell r="I235" t="str">
            <v>Kielder</v>
          </cell>
          <cell r="J235">
            <v>29</v>
          </cell>
          <cell r="K235" t="str">
            <v>BUTTERYHAUGH STW</v>
          </cell>
          <cell r="L235" t="str">
            <v>DESCRIPTIVE</v>
          </cell>
          <cell r="M235">
            <v>122</v>
          </cell>
          <cell r="N235" t="str">
            <v>6.2**</v>
          </cell>
          <cell r="O235">
            <v>86</v>
          </cell>
          <cell r="P235" t="str">
            <v>No Draft DWMP</v>
          </cell>
          <cell r="Q235" t="str">
            <v>231/0965</v>
          </cell>
          <cell r="R235" t="str">
            <v>231/0965</v>
          </cell>
          <cell r="S235" t="str">
            <v>231/0965-01</v>
          </cell>
          <cell r="T235" t="str">
            <v>Storm discharge at pumping station</v>
          </cell>
          <cell r="U235" t="str">
            <v>NY6320092950</v>
          </cell>
          <cell r="V235" t="str">
            <v>GB103023075081</v>
          </cell>
          <cell r="W235"/>
          <cell r="X235" t="str">
            <v>No</v>
          </cell>
          <cell r="Y235" t="str">
            <v>No</v>
          </cell>
          <cell r="Z235" t="str">
            <v>No</v>
          </cell>
          <cell r="AA235" t="str">
            <v>No</v>
          </cell>
          <cell r="AB235" t="str">
            <v>N Tyne from Source to Lewis Burn</v>
          </cell>
          <cell r="AC235" t="str">
            <v>NORTH TYNE</v>
          </cell>
          <cell r="AD235" t="str">
            <v>Inland</v>
          </cell>
          <cell r="AE235"/>
          <cell r="AF235"/>
          <cell r="AG235" t="str">
            <v>No</v>
          </cell>
          <cell r="AH235" t="str">
            <v>No</v>
          </cell>
          <cell r="AI235" t="str">
            <v>No</v>
          </cell>
          <cell r="AJ235"/>
          <cell r="AK235"/>
          <cell r="AL235"/>
          <cell r="AM235" t="str">
            <v>No</v>
          </cell>
          <cell r="AO235" t="str">
            <v>No</v>
          </cell>
          <cell r="AS235" t="str">
            <v>No</v>
          </cell>
          <cell r="AT235" t="str">
            <v>No</v>
          </cell>
          <cell r="AU235"/>
          <cell r="AV235" t="str">
            <v>No</v>
          </cell>
          <cell r="AW235" t="str">
            <v xml:space="preserve">No </v>
          </cell>
          <cell r="AY235" t="str">
            <v xml:space="preserve">No </v>
          </cell>
          <cell r="BA235" t="str">
            <v>No</v>
          </cell>
          <cell r="BB235" t="str">
            <v>No</v>
          </cell>
          <cell r="BC235" t="str">
            <v>No</v>
          </cell>
          <cell r="BD235" t="str">
            <v>Yes - EDM only</v>
          </cell>
          <cell r="BE235">
            <v>21.5</v>
          </cell>
          <cell r="BF235" t="str">
            <v>No Data</v>
          </cell>
          <cell r="BG235" t="e">
            <v>#N/A</v>
          </cell>
          <cell r="BH235" t="e">
            <v>#N/A</v>
          </cell>
          <cell r="BI235" t="str">
            <v>N/A</v>
          </cell>
          <cell r="BJ235" t="str">
            <v>No</v>
          </cell>
          <cell r="BK235" t="str">
            <v>-</v>
          </cell>
          <cell r="BL235" t="str">
            <v>-</v>
          </cell>
          <cell r="BM235" t="str">
            <v>-</v>
          </cell>
          <cell r="BN235" t="str">
            <v>-</v>
          </cell>
          <cell r="BO235"/>
          <cell r="BP235" t="str">
            <v>Yes</v>
          </cell>
          <cell r="BQ235" t="str">
            <v>Unknown</v>
          </cell>
          <cell r="BR235" t="str">
            <v>No draft DWMP</v>
          </cell>
          <cell r="BS235">
            <v>0</v>
          </cell>
          <cell r="BT235">
            <v>0</v>
          </cell>
          <cell r="BU235">
            <v>0</v>
          </cell>
          <cell r="BV235" t="str">
            <v>No draft DWMP</v>
          </cell>
          <cell r="BW235" t="str">
            <v>No draft DWMP</v>
          </cell>
          <cell r="BX235" t="str">
            <v>No draft DWMP</v>
          </cell>
          <cell r="BY235" t="str">
            <v>No SOAF</v>
          </cell>
          <cell r="BZ235" t="str">
            <v>No SOAF</v>
          </cell>
          <cell r="CA235" t="e">
            <v>#N/A</v>
          </cell>
          <cell r="CB235"/>
          <cell r="CC235" t="str">
            <v>Non priority &gt; 10 spills</v>
          </cell>
          <cell r="CD235" t="str">
            <v>Unlikely - non priority</v>
          </cell>
          <cell r="CE235" t="str">
            <v>No</v>
          </cell>
          <cell r="CF235" t="str">
            <v>No</v>
          </cell>
          <cell r="CG235" t="str">
            <v>No</v>
          </cell>
          <cell r="CH235" t="str">
            <v>No</v>
          </cell>
          <cell r="CI235" t="str">
            <v>No</v>
          </cell>
          <cell r="CK235"/>
          <cell r="CL235" t="str">
            <v>Y</v>
          </cell>
          <cell r="CM235"/>
          <cell r="CN235"/>
          <cell r="CO235" t="str">
            <v>Y</v>
          </cell>
          <cell r="CP235" t="str">
            <v>Y</v>
          </cell>
          <cell r="CS235"/>
          <cell r="CT235" t="str">
            <v>not yet calculated</v>
          </cell>
          <cell r="CU235">
            <v>0</v>
          </cell>
          <cell r="CV235" t="e">
            <v>#VALUE!</v>
          </cell>
          <cell r="CW235">
            <v>0</v>
          </cell>
          <cell r="CX235"/>
          <cell r="CY235" t="str">
            <v>Using indicative WB Q95 derived for priority sites</v>
          </cell>
          <cell r="DA235">
            <v>1</v>
          </cell>
          <cell r="DB235">
            <v>0</v>
          </cell>
          <cell r="DC235" t="str">
            <v>High Dilution (VI)</v>
          </cell>
          <cell r="DD235">
            <v>0</v>
          </cell>
          <cell r="DE235">
            <v>100</v>
          </cell>
          <cell r="DF235"/>
        </row>
        <row r="236">
          <cell r="C236" t="str">
            <v>6NW801615</v>
          </cell>
          <cell r="D236" t="str">
            <v>NZ63220704</v>
          </cell>
          <cell r="E236" t="str">
            <v>No</v>
          </cell>
          <cell r="F236">
            <v>462972.00045221997</v>
          </cell>
          <cell r="G236">
            <v>522796.00045677001</v>
          </cell>
          <cell r="H236" t="str">
            <v>11-D33</v>
          </cell>
          <cell r="I236" t="str">
            <v>Marske</v>
          </cell>
          <cell r="J236">
            <v>380</v>
          </cell>
          <cell r="K236" t="str">
            <v>MARSKE STW</v>
          </cell>
          <cell r="L236" t="str">
            <v>NUMERICAL</v>
          </cell>
          <cell r="M236">
            <v>26716</v>
          </cell>
          <cell r="N236">
            <v>773</v>
          </cell>
          <cell r="O236">
            <v>20152</v>
          </cell>
          <cell r="P236" t="str">
            <v>11-D33_Marske STW_DC_09</v>
          </cell>
          <cell r="Q236" t="str">
            <v>25/06/1019</v>
          </cell>
          <cell r="R236" t="str">
            <v>25/06/1019</v>
          </cell>
          <cell r="S236"/>
          <cell r="T236" t="str">
            <v>SO on sewer network</v>
          </cell>
          <cell r="U236" t="str">
            <v>NZ6297222796</v>
          </cell>
          <cell r="V236" t="str">
            <v>GB650301500005</v>
          </cell>
          <cell r="W236"/>
          <cell r="X236" t="str">
            <v>No</v>
          </cell>
          <cell r="Y236" t="str">
            <v>Yes</v>
          </cell>
          <cell r="Z236" t="str">
            <v>No</v>
          </cell>
          <cell r="AA236" t="str">
            <v>Yes</v>
          </cell>
          <cell r="AB236" t="str">
            <v>Tees Coastal</v>
          </cell>
          <cell r="AC236" t="str">
            <v>NORTH SEA</v>
          </cell>
          <cell r="AD236" t="str">
            <v>Coastal</v>
          </cell>
          <cell r="AE236"/>
          <cell r="AF236" t="str">
            <v>Marske</v>
          </cell>
          <cell r="AG236" t="str">
            <v>No</v>
          </cell>
          <cell r="AH236" t="str">
            <v>No</v>
          </cell>
          <cell r="AI236" t="str">
            <v>No</v>
          </cell>
          <cell r="AJ236"/>
          <cell r="AK236"/>
          <cell r="AL236"/>
          <cell r="AM236" t="str">
            <v>No</v>
          </cell>
          <cell r="AO236" t="str">
            <v>No</v>
          </cell>
          <cell r="AS236" t="str">
            <v>No</v>
          </cell>
          <cell r="AT236" t="str">
            <v>No</v>
          </cell>
          <cell r="AU236"/>
          <cell r="AV236" t="str">
            <v>No</v>
          </cell>
          <cell r="AW236" t="str">
            <v>Yes</v>
          </cell>
          <cell r="AX236" t="str">
            <v>Marske Sands</v>
          </cell>
          <cell r="AY236" t="str">
            <v xml:space="preserve">No </v>
          </cell>
          <cell r="BA236" t="str">
            <v>No</v>
          </cell>
          <cell r="BB236" t="str">
            <v>Yes</v>
          </cell>
          <cell r="BC236" t="str">
            <v>Yes</v>
          </cell>
          <cell r="BD236" t="str">
            <v>Yes - EDM and Model</v>
          </cell>
          <cell r="BE236">
            <v>24</v>
          </cell>
          <cell r="BF236">
            <v>41</v>
          </cell>
          <cell r="BG236">
            <v>14</v>
          </cell>
          <cell r="BH236" t="str">
            <v>No</v>
          </cell>
          <cell r="BI236">
            <v>12.222222222222221</v>
          </cell>
          <cell r="BJ236" t="str">
            <v>6mm</v>
          </cell>
          <cell r="BK236" t="str">
            <v>Yes</v>
          </cell>
          <cell r="BL236">
            <v>1015</v>
          </cell>
          <cell r="BM236">
            <v>3300</v>
          </cell>
          <cell r="BN236" t="str">
            <v>Static</v>
          </cell>
          <cell r="BO236"/>
          <cell r="BP236" t="str">
            <v>No</v>
          </cell>
          <cell r="BQ236">
            <v>700</v>
          </cell>
          <cell r="BR236">
            <v>1011.7</v>
          </cell>
          <cell r="BS236">
            <v>1</v>
          </cell>
          <cell r="BT236">
            <v>1</v>
          </cell>
          <cell r="BU236">
            <v>0</v>
          </cell>
          <cell r="BV236">
            <v>20444</v>
          </cell>
          <cell r="BW236">
            <v>563</v>
          </cell>
          <cell r="BX236">
            <v>900</v>
          </cell>
          <cell r="BY236" t="str">
            <v>No SOAF</v>
          </cell>
          <cell r="BZ236" t="str">
            <v>No SOAF</v>
          </cell>
          <cell r="CA236">
            <v>2277.65</v>
          </cell>
          <cell r="CB236"/>
          <cell r="CC236" t="str">
            <v>BW 1km &gt;= 2 spills</v>
          </cell>
          <cell r="CD236" t="str">
            <v>POTENTIAL PR24</v>
          </cell>
          <cell r="CE236" t="str">
            <v>No</v>
          </cell>
          <cell r="CF236" t="str">
            <v>Yes - BW</v>
          </cell>
          <cell r="CG236" t="str">
            <v>Yes - BW</v>
          </cell>
          <cell r="CH236" t="str">
            <v>Yes</v>
          </cell>
          <cell r="CI236" t="str">
            <v>Yes</v>
          </cell>
          <cell r="CJ236" t="str">
            <v>Y BW</v>
          </cell>
          <cell r="CK236"/>
          <cell r="CL236"/>
          <cell r="CM236"/>
          <cell r="CN236" t="str">
            <v>Y</v>
          </cell>
          <cell r="CO236" t="str">
            <v>Y</v>
          </cell>
          <cell r="CP236"/>
          <cell r="CQ236"/>
          <cell r="CR236" t="str">
            <v>BW within 1km + &gt;5% Impact</v>
          </cell>
          <cell r="CS236">
            <v>5.36</v>
          </cell>
          <cell r="CT236" t="str">
            <v>not yet calculated</v>
          </cell>
          <cell r="CU236">
            <v>0</v>
          </cell>
          <cell r="CV236" t="e">
            <v>#VALUE!</v>
          </cell>
          <cell r="CW236">
            <v>0</v>
          </cell>
          <cell r="CX236"/>
          <cell r="CY236" t="str">
            <v>Using indicative WB Q95 derived for priority sites</v>
          </cell>
          <cell r="DA236" t="str">
            <v>Coastal</v>
          </cell>
          <cell r="DB236">
            <v>0</v>
          </cell>
          <cell r="DC236" t="str">
            <v>Coastal</v>
          </cell>
          <cell r="DD236" t="str">
            <v>N/A Coastal</v>
          </cell>
          <cell r="DE236">
            <v>0</v>
          </cell>
          <cell r="DF236"/>
        </row>
        <row r="237">
          <cell r="C237" t="str">
            <v>6NW800525</v>
          </cell>
          <cell r="D237" t="str">
            <v>NZ22340602</v>
          </cell>
          <cell r="E237" t="str">
            <v>No</v>
          </cell>
          <cell r="F237">
            <v>421989.99845474999</v>
          </cell>
          <cell r="G237">
            <v>534710.00010984996</v>
          </cell>
          <cell r="H237" t="str">
            <v>07-D47</v>
          </cell>
          <cell r="I237" t="str">
            <v>Byers Green</v>
          </cell>
          <cell r="J237">
            <v>100</v>
          </cell>
          <cell r="K237" t="str">
            <v>WILLINGTON STW</v>
          </cell>
          <cell r="L237" t="str">
            <v>NUMERICAL</v>
          </cell>
          <cell r="M237">
            <v>2500</v>
          </cell>
          <cell r="N237">
            <v>90.05</v>
          </cell>
          <cell r="O237">
            <v>2300</v>
          </cell>
          <cell r="P237" t="str">
            <v>07-D47_WILLINGTON STW_DC_04</v>
          </cell>
          <cell r="Q237" t="str">
            <v>243/0959</v>
          </cell>
          <cell r="R237" t="str">
            <v>243/0959</v>
          </cell>
          <cell r="S237" t="str">
            <v>243/0959-02</v>
          </cell>
          <cell r="T237" t="str">
            <v>Storm discharge at pumping station</v>
          </cell>
          <cell r="U237" t="str">
            <v>NZ2199034710</v>
          </cell>
          <cell r="V237" t="str">
            <v>GB103024077464</v>
          </cell>
          <cell r="W237"/>
          <cell r="X237" t="str">
            <v>No</v>
          </cell>
          <cell r="Y237" t="str">
            <v>No</v>
          </cell>
          <cell r="Z237" t="str">
            <v>No</v>
          </cell>
          <cell r="AA237" t="str">
            <v>No</v>
          </cell>
          <cell r="AB237" t="str">
            <v>Wear from Gaunless to Browney</v>
          </cell>
          <cell r="AC237" t="str">
            <v>RIVER WEAR</v>
          </cell>
          <cell r="AD237" t="str">
            <v>Inland</v>
          </cell>
          <cell r="AE237"/>
          <cell r="AF237"/>
          <cell r="AG237" t="str">
            <v>No</v>
          </cell>
          <cell r="AH237" t="str">
            <v>No</v>
          </cell>
          <cell r="AI237" t="str">
            <v>No</v>
          </cell>
          <cell r="AJ237"/>
          <cell r="AK237"/>
          <cell r="AL237"/>
          <cell r="AM237" t="str">
            <v>No</v>
          </cell>
          <cell r="AO237" t="str">
            <v>No</v>
          </cell>
          <cell r="AS237" t="str">
            <v>No</v>
          </cell>
          <cell r="AT237" t="str">
            <v>Yes</v>
          </cell>
          <cell r="AU237" t="str">
            <v>River Wear</v>
          </cell>
          <cell r="AV237" t="str">
            <v>No</v>
          </cell>
          <cell r="AW237" t="str">
            <v xml:space="preserve">No </v>
          </cell>
          <cell r="AY237" t="str">
            <v xml:space="preserve">No </v>
          </cell>
          <cell r="AZ237"/>
          <cell r="BA237" t="str">
            <v>No</v>
          </cell>
          <cell r="BB237" t="str">
            <v>No</v>
          </cell>
          <cell r="BC237" t="str">
            <v>No</v>
          </cell>
          <cell r="BD237" t="str">
            <v>Yes - EDM and Model</v>
          </cell>
          <cell r="BE237">
            <v>46.5</v>
          </cell>
          <cell r="BF237">
            <v>100</v>
          </cell>
          <cell r="BG237">
            <v>100</v>
          </cell>
          <cell r="BH237" t="str">
            <v>Yes</v>
          </cell>
          <cell r="BI237" t="str">
            <v>N/A</v>
          </cell>
          <cell r="BJ237" t="str">
            <v>No</v>
          </cell>
          <cell r="BK237" t="str">
            <v>-</v>
          </cell>
          <cell r="BL237" t="str">
            <v>-</v>
          </cell>
          <cell r="BM237" t="str">
            <v>-</v>
          </cell>
          <cell r="BN237" t="str">
            <v>-</v>
          </cell>
          <cell r="BO237"/>
          <cell r="BP237" t="str">
            <v>Yes</v>
          </cell>
          <cell r="BQ237" t="str">
            <v>Unknown</v>
          </cell>
          <cell r="BR237">
            <v>55.8</v>
          </cell>
          <cell r="BS237">
            <v>1</v>
          </cell>
          <cell r="BT237">
            <v>0</v>
          </cell>
          <cell r="BU237">
            <v>0</v>
          </cell>
          <cell r="BV237">
            <v>19881</v>
          </cell>
          <cell r="BW237">
            <v>568</v>
          </cell>
          <cell r="BX237">
            <v>944</v>
          </cell>
          <cell r="BY237" t="str">
            <v>No SOAF</v>
          </cell>
          <cell r="BZ237" t="str">
            <v>No SOAF</v>
          </cell>
          <cell r="CA237">
            <v>568.81700000000001</v>
          </cell>
          <cell r="CB237"/>
          <cell r="CC237" t="str">
            <v>Priority Inland &gt;10 spills</v>
          </cell>
          <cell r="CD237" t="str">
            <v>POTENTIAL PR24</v>
          </cell>
          <cell r="CE237" t="str">
            <v>No</v>
          </cell>
          <cell r="CF237" t="str">
            <v>No</v>
          </cell>
          <cell r="CG237" t="str">
            <v>No</v>
          </cell>
          <cell r="CH237" t="str">
            <v>No</v>
          </cell>
          <cell r="CI237" t="str">
            <v>No</v>
          </cell>
          <cell r="CK237"/>
          <cell r="CL237" t="str">
            <v>Y</v>
          </cell>
          <cell r="CM237"/>
          <cell r="CN237"/>
          <cell r="CO237" t="str">
            <v>Y</v>
          </cell>
          <cell r="CP237" t="str">
            <v>Y</v>
          </cell>
          <cell r="CQ237"/>
          <cell r="CS237">
            <v>2.76</v>
          </cell>
          <cell r="CT237"/>
          <cell r="CU237">
            <v>1.19</v>
          </cell>
          <cell r="CV237">
            <v>431.15942028985512</v>
          </cell>
          <cell r="CW237">
            <v>431.15942028985512</v>
          </cell>
          <cell r="CX237" t="str">
            <v>not available</v>
          </cell>
          <cell r="CY237" t="str">
            <v>Scattered urbanised catchment - boundary polygon start at middle</v>
          </cell>
          <cell r="CZ237" t="str">
            <v>Q95 is an indicative value for all priority CSOs in the waterbody</v>
          </cell>
          <cell r="DA237">
            <v>1</v>
          </cell>
          <cell r="DB237" t="str">
            <v>Yes</v>
          </cell>
          <cell r="DC237" t="str">
            <v>Dilution assessment</v>
          </cell>
          <cell r="DD237" t="str">
            <v>Wear8 + tribs</v>
          </cell>
          <cell r="DE237">
            <v>100</v>
          </cell>
          <cell r="DF237"/>
        </row>
        <row r="238">
          <cell r="C238" t="str">
            <v>6NW800341</v>
          </cell>
          <cell r="D238" t="str">
            <v>NZ28638109</v>
          </cell>
          <cell r="E238" t="str">
            <v>No</v>
          </cell>
          <cell r="F238">
            <v>428901.00042463001</v>
          </cell>
          <cell r="G238">
            <v>562948.99678112997</v>
          </cell>
          <cell r="H238" t="str">
            <v>05-D34</v>
          </cell>
          <cell r="I238" t="str">
            <v>Byker</v>
          </cell>
          <cell r="J238">
            <v>316</v>
          </cell>
          <cell r="K238" t="str">
            <v>HOWDON STW</v>
          </cell>
          <cell r="L238" t="str">
            <v>NUMERICAL</v>
          </cell>
          <cell r="M238">
            <v>229720</v>
          </cell>
          <cell r="N238">
            <v>4500</v>
          </cell>
          <cell r="O238">
            <v>215905</v>
          </cell>
          <cell r="P238" t="str">
            <v>05-D34_C-Leg_DC_05</v>
          </cell>
          <cell r="Q238" t="str">
            <v>235/1326</v>
          </cell>
          <cell r="R238" t="str">
            <v>235/1326</v>
          </cell>
          <cell r="S238"/>
          <cell r="T238" t="str">
            <v>SO on sewer network</v>
          </cell>
          <cell r="U238" t="str">
            <v>NZ2890162949</v>
          </cell>
          <cell r="V238" t="str">
            <v>GB510302310200</v>
          </cell>
          <cell r="W238"/>
          <cell r="X238" t="str">
            <v>No</v>
          </cell>
          <cell r="Y238" t="str">
            <v>No</v>
          </cell>
          <cell r="Z238" t="str">
            <v>No</v>
          </cell>
          <cell r="AA238" t="str">
            <v>No</v>
          </cell>
          <cell r="AB238" t="str">
            <v>TYNE</v>
          </cell>
          <cell r="AC238" t="str">
            <v>RIVER TYNE ESTUARY</v>
          </cell>
          <cell r="AD238" t="str">
            <v>Estuarine</v>
          </cell>
          <cell r="AE238"/>
          <cell r="AF238"/>
          <cell r="AG238" t="str">
            <v>No</v>
          </cell>
          <cell r="AH238" t="str">
            <v>No</v>
          </cell>
          <cell r="AI238" t="str">
            <v>No</v>
          </cell>
          <cell r="AJ238"/>
          <cell r="AK238"/>
          <cell r="AL238"/>
          <cell r="AM238" t="str">
            <v>No</v>
          </cell>
          <cell r="AO238" t="str">
            <v>No</v>
          </cell>
          <cell r="AS238" t="str">
            <v>No</v>
          </cell>
          <cell r="AT238" t="str">
            <v>No</v>
          </cell>
          <cell r="AU238"/>
          <cell r="AV238" t="str">
            <v>No</v>
          </cell>
          <cell r="AW238" t="str">
            <v xml:space="preserve">No </v>
          </cell>
          <cell r="AY238" t="str">
            <v xml:space="preserve">No </v>
          </cell>
          <cell r="AZ238"/>
          <cell r="BA238" t="str">
            <v>No</v>
          </cell>
          <cell r="BB238" t="str">
            <v>No</v>
          </cell>
          <cell r="BC238" t="str">
            <v>No</v>
          </cell>
          <cell r="BD238" t="str">
            <v>Yes - EDM and Model</v>
          </cell>
          <cell r="BE238">
            <v>21.5</v>
          </cell>
          <cell r="BF238">
            <v>373</v>
          </cell>
          <cell r="BG238">
            <v>373</v>
          </cell>
          <cell r="BH238" t="str">
            <v>Yes</v>
          </cell>
          <cell r="BI238" t="str">
            <v>N/A</v>
          </cell>
          <cell r="BJ238" t="str">
            <v>No</v>
          </cell>
          <cell r="BK238" t="str">
            <v>-</v>
          </cell>
          <cell r="BL238" t="str">
            <v>-</v>
          </cell>
          <cell r="BM238" t="str">
            <v>-</v>
          </cell>
          <cell r="BN238" t="str">
            <v>-</v>
          </cell>
          <cell r="BO238"/>
          <cell r="BP238" t="str">
            <v>Yes</v>
          </cell>
          <cell r="BQ238" t="str">
            <v>Unknown</v>
          </cell>
          <cell r="BR238">
            <v>1377.7</v>
          </cell>
          <cell r="BS238">
            <v>0</v>
          </cell>
          <cell r="BT238">
            <v>0</v>
          </cell>
          <cell r="BU238">
            <v>0</v>
          </cell>
          <cell r="BV238">
            <v>545611</v>
          </cell>
          <cell r="BW238" t="str">
            <v>Incorrect model</v>
          </cell>
          <cell r="BX238" t="str">
            <v>Incorrect model</v>
          </cell>
          <cell r="BY238" t="str">
            <v>No SOAF</v>
          </cell>
          <cell r="BZ238" t="str">
            <v>No SOAF</v>
          </cell>
          <cell r="CA238">
            <v>0</v>
          </cell>
          <cell r="CB238"/>
          <cell r="CC238" t="str">
            <v>Non priority &gt; 10 spills</v>
          </cell>
          <cell r="CD238" t="str">
            <v>Unlikely - non priority</v>
          </cell>
          <cell r="CE238" t="str">
            <v>No</v>
          </cell>
          <cell r="CF238" t="str">
            <v>No</v>
          </cell>
          <cell r="CG238" t="str">
            <v>No</v>
          </cell>
          <cell r="CH238" t="str">
            <v>No</v>
          </cell>
          <cell r="CI238" t="str">
            <v>No</v>
          </cell>
          <cell r="CK238"/>
          <cell r="CL238" t="str">
            <v>Y</v>
          </cell>
          <cell r="CM238"/>
          <cell r="CN238"/>
          <cell r="CO238" t="str">
            <v>Y</v>
          </cell>
          <cell r="CP238" t="str">
            <v>Y</v>
          </cell>
          <cell r="CS238">
            <v>13.67</v>
          </cell>
          <cell r="CT238">
            <v>5.6890000000000001</v>
          </cell>
          <cell r="CU238">
            <v>5.6890000000000001</v>
          </cell>
          <cell r="CV238">
            <v>416.16678858814925</v>
          </cell>
          <cell r="CW238">
            <v>416.16678858814925</v>
          </cell>
          <cell r="CX238"/>
          <cell r="CY238" t="str">
            <v>Using indicative WB Q95 derived for priority sites</v>
          </cell>
          <cell r="DA238">
            <v>1</v>
          </cell>
          <cell r="DB238" t="str">
            <v>Yes</v>
          </cell>
          <cell r="DC238" t="str">
            <v>Dilution assessment</v>
          </cell>
          <cell r="DD238" t="str">
            <v>Tyne Wide7</v>
          </cell>
          <cell r="DE238">
            <v>100</v>
          </cell>
          <cell r="DF238"/>
        </row>
        <row r="239">
          <cell r="C239" t="str">
            <v>6NW801317</v>
          </cell>
          <cell r="D239" t="str">
            <v>NZ28638111</v>
          </cell>
          <cell r="E239" t="str">
            <v>No</v>
          </cell>
          <cell r="F239">
            <v>428901.00042463001</v>
          </cell>
          <cell r="G239">
            <v>562948.99678112997</v>
          </cell>
          <cell r="H239" t="str">
            <v>05-D34</v>
          </cell>
          <cell r="I239" t="str">
            <v>Byker</v>
          </cell>
          <cell r="J239">
            <v>316</v>
          </cell>
          <cell r="K239" t="str">
            <v>HOWDON STW</v>
          </cell>
          <cell r="L239" t="str">
            <v>NUMERICAL</v>
          </cell>
          <cell r="M239">
            <v>229720</v>
          </cell>
          <cell r="N239">
            <v>4500</v>
          </cell>
          <cell r="O239">
            <v>215905</v>
          </cell>
          <cell r="P239" t="str">
            <v>05-D34_C-Leg_DC_05</v>
          </cell>
          <cell r="Q239" t="str">
            <v>235/1325</v>
          </cell>
          <cell r="R239" t="str">
            <v>235/1325</v>
          </cell>
          <cell r="S239"/>
          <cell r="T239" t="str">
            <v>SO on sewer network</v>
          </cell>
          <cell r="U239" t="str">
            <v>NZ2890162949</v>
          </cell>
          <cell r="V239" t="str">
            <v>GB510302310200</v>
          </cell>
          <cell r="W239"/>
          <cell r="X239" t="str">
            <v>No</v>
          </cell>
          <cell r="Y239" t="str">
            <v>No</v>
          </cell>
          <cell r="Z239" t="str">
            <v>No</v>
          </cell>
          <cell r="AA239" t="str">
            <v>No</v>
          </cell>
          <cell r="AB239" t="str">
            <v>TYNE</v>
          </cell>
          <cell r="AC239" t="str">
            <v>TYNE ESTUARY</v>
          </cell>
          <cell r="AD239" t="str">
            <v>Estuarine</v>
          </cell>
          <cell r="AE239"/>
          <cell r="AF239"/>
          <cell r="AG239" t="str">
            <v>No</v>
          </cell>
          <cell r="AH239" t="str">
            <v>No</v>
          </cell>
          <cell r="AI239" t="str">
            <v>No</v>
          </cell>
          <cell r="AJ239"/>
          <cell r="AK239"/>
          <cell r="AL239"/>
          <cell r="AM239" t="str">
            <v>No</v>
          </cell>
          <cell r="AO239" t="str">
            <v>No</v>
          </cell>
          <cell r="AS239" t="str">
            <v>No</v>
          </cell>
          <cell r="AT239" t="str">
            <v>No</v>
          </cell>
          <cell r="AU239"/>
          <cell r="AV239" t="str">
            <v>No</v>
          </cell>
          <cell r="AW239" t="str">
            <v xml:space="preserve">No </v>
          </cell>
          <cell r="AY239" t="str">
            <v xml:space="preserve">No </v>
          </cell>
          <cell r="BA239" t="str">
            <v>No</v>
          </cell>
          <cell r="BB239" t="str">
            <v>No</v>
          </cell>
          <cell r="BC239" t="str">
            <v>No</v>
          </cell>
          <cell r="BD239" t="str">
            <v>No</v>
          </cell>
          <cell r="BE239">
            <v>2</v>
          </cell>
          <cell r="BF239">
            <v>0</v>
          </cell>
          <cell r="BG239" t="e">
            <v>#N/A</v>
          </cell>
          <cell r="BH239" t="e">
            <v>#N/A</v>
          </cell>
          <cell r="BI239" t="str">
            <v>N/A</v>
          </cell>
          <cell r="BJ239" t="str">
            <v>No</v>
          </cell>
          <cell r="BK239" t="str">
            <v>No</v>
          </cell>
          <cell r="BL239" t="str">
            <v>-</v>
          </cell>
          <cell r="BM239" t="str">
            <v>-</v>
          </cell>
          <cell r="BN239" t="str">
            <v>Unscreened</v>
          </cell>
          <cell r="BO239"/>
          <cell r="BP239" t="str">
            <v>Yes</v>
          </cell>
          <cell r="BQ239">
            <v>375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 t="e">
            <v>#N/A</v>
          </cell>
          <cell r="BW239">
            <v>0</v>
          </cell>
          <cell r="BX239">
            <v>0</v>
          </cell>
          <cell r="BY239" t="str">
            <v>No SOAF</v>
          </cell>
          <cell r="BZ239" t="str">
            <v>No SOAF</v>
          </cell>
          <cell r="CA239">
            <v>0</v>
          </cell>
          <cell r="CB239"/>
          <cell r="CC239" t="str">
            <v>Non Priority &lt;10 spills</v>
          </cell>
          <cell r="CD239" t="str">
            <v>No - low prioity &lt;10 spills</v>
          </cell>
          <cell r="CE239" t="str">
            <v>No</v>
          </cell>
          <cell r="CF239" t="str">
            <v>No</v>
          </cell>
          <cell r="CG239" t="str">
            <v>No</v>
          </cell>
          <cell r="CH239" t="str">
            <v>No</v>
          </cell>
          <cell r="CI239" t="str">
            <v>No</v>
          </cell>
          <cell r="CK239"/>
          <cell r="CL239" t="str">
            <v>Y</v>
          </cell>
          <cell r="CM239"/>
          <cell r="CN239"/>
          <cell r="CO239" t="str">
            <v>N (&lt;10 Spills)</v>
          </cell>
          <cell r="CP239" t="str">
            <v>Y</v>
          </cell>
          <cell r="CS239"/>
          <cell r="CT239">
            <v>5.6890000000000001</v>
          </cell>
          <cell r="CU239">
            <v>5.6890000000000001</v>
          </cell>
          <cell r="CV239" t="e">
            <v>#DIV/0!</v>
          </cell>
          <cell r="CW239">
            <v>0</v>
          </cell>
          <cell r="CX239"/>
          <cell r="CY239" t="str">
            <v>Using indicative WB Q95 derived for priority sites</v>
          </cell>
          <cell r="DA239">
            <v>1</v>
          </cell>
          <cell r="DB239">
            <v>0</v>
          </cell>
          <cell r="DC239">
            <v>1</v>
          </cell>
          <cell r="DD239" t="str">
            <v>Tyne Wide7</v>
          </cell>
          <cell r="DE239">
            <v>10000</v>
          </cell>
          <cell r="DF239"/>
        </row>
        <row r="240">
          <cell r="C240" t="str">
            <v>6NW800340</v>
          </cell>
          <cell r="D240" t="str">
            <v>NZ28635116</v>
          </cell>
          <cell r="E240" t="str">
            <v>No</v>
          </cell>
          <cell r="F240">
            <v>428901.00042463001</v>
          </cell>
          <cell r="G240">
            <v>562948.99678112997</v>
          </cell>
          <cell r="H240" t="str">
            <v>05-D34</v>
          </cell>
          <cell r="I240" t="str">
            <v>Byker</v>
          </cell>
          <cell r="J240">
            <v>316</v>
          </cell>
          <cell r="K240" t="str">
            <v>HOWDON STW</v>
          </cell>
          <cell r="L240" t="str">
            <v>NUMERICAL</v>
          </cell>
          <cell r="M240">
            <v>229720</v>
          </cell>
          <cell r="N240">
            <v>4500</v>
          </cell>
          <cell r="O240">
            <v>215905</v>
          </cell>
          <cell r="P240" t="str">
            <v>05-D34_C-Leg_DC_05</v>
          </cell>
          <cell r="Q240" t="str">
            <v>235/1324</v>
          </cell>
          <cell r="R240" t="str">
            <v>235/1324</v>
          </cell>
          <cell r="S240"/>
          <cell r="T240" t="str">
            <v>SO on sewer network</v>
          </cell>
          <cell r="U240" t="str">
            <v>NZ2890162949</v>
          </cell>
          <cell r="V240" t="str">
            <v>GB510302310200</v>
          </cell>
          <cell r="W240"/>
          <cell r="X240" t="str">
            <v>No</v>
          </cell>
          <cell r="Y240" t="str">
            <v>No</v>
          </cell>
          <cell r="Z240" t="str">
            <v>No</v>
          </cell>
          <cell r="AA240" t="str">
            <v>No</v>
          </cell>
          <cell r="AB240" t="str">
            <v>TYNE</v>
          </cell>
          <cell r="AC240" t="str">
            <v>RIVER TYNE ESTUARY</v>
          </cell>
          <cell r="AD240" t="str">
            <v>Estuarine</v>
          </cell>
          <cell r="AE240"/>
          <cell r="AF240"/>
          <cell r="AG240" t="str">
            <v>No</v>
          </cell>
          <cell r="AH240" t="str">
            <v>No</v>
          </cell>
          <cell r="AI240" t="str">
            <v>No</v>
          </cell>
          <cell r="AJ240"/>
          <cell r="AK240"/>
          <cell r="AL240"/>
          <cell r="AM240" t="str">
            <v>No</v>
          </cell>
          <cell r="AO240" t="str">
            <v>No</v>
          </cell>
          <cell r="AS240" t="str">
            <v>No</v>
          </cell>
          <cell r="AT240" t="str">
            <v>No</v>
          </cell>
          <cell r="AU240"/>
          <cell r="AV240" t="str">
            <v>No</v>
          </cell>
          <cell r="AW240" t="str">
            <v xml:space="preserve">No </v>
          </cell>
          <cell r="AY240" t="str">
            <v xml:space="preserve">No </v>
          </cell>
          <cell r="BA240" t="str">
            <v>No</v>
          </cell>
          <cell r="BB240" t="str">
            <v>No</v>
          </cell>
          <cell r="BC240" t="str">
            <v>No</v>
          </cell>
          <cell r="BD240" t="str">
            <v>Yes - EDM only</v>
          </cell>
          <cell r="BE240">
            <v>31</v>
          </cell>
          <cell r="BF240">
            <v>0</v>
          </cell>
          <cell r="BG240" t="e">
            <v>#N/A</v>
          </cell>
          <cell r="BH240" t="e">
            <v>#N/A</v>
          </cell>
          <cell r="BI240" t="str">
            <v>N/A</v>
          </cell>
          <cell r="BJ240" t="str">
            <v>No</v>
          </cell>
          <cell r="BK240" t="str">
            <v>-</v>
          </cell>
          <cell r="BL240" t="str">
            <v>-</v>
          </cell>
          <cell r="BM240" t="str">
            <v>-</v>
          </cell>
          <cell r="BN240" t="str">
            <v>-</v>
          </cell>
          <cell r="BO240"/>
          <cell r="BP240" t="str">
            <v>Yes</v>
          </cell>
          <cell r="BQ240" t="str">
            <v>Unknown</v>
          </cell>
          <cell r="BR240">
            <v>41.5</v>
          </cell>
          <cell r="BS240">
            <v>0</v>
          </cell>
          <cell r="BT240">
            <v>0</v>
          </cell>
          <cell r="BU240">
            <v>0</v>
          </cell>
          <cell r="BV240" t="e">
            <v>#N/A</v>
          </cell>
          <cell r="BW240">
            <v>0</v>
          </cell>
          <cell r="BX240">
            <v>0</v>
          </cell>
          <cell r="BY240" t="str">
            <v>No SOAF</v>
          </cell>
          <cell r="BZ240" t="str">
            <v>No SOAF</v>
          </cell>
          <cell r="CA240">
            <v>0</v>
          </cell>
          <cell r="CB240"/>
          <cell r="CC240" t="str">
            <v>Non priority &gt; 10 spills</v>
          </cell>
          <cell r="CD240" t="str">
            <v>Unlikely - non priority</v>
          </cell>
          <cell r="CE240" t="str">
            <v>No</v>
          </cell>
          <cell r="CF240" t="str">
            <v>No</v>
          </cell>
          <cell r="CG240" t="str">
            <v>No</v>
          </cell>
          <cell r="CH240" t="str">
            <v>No</v>
          </cell>
          <cell r="CI240" t="str">
            <v>No</v>
          </cell>
          <cell r="CK240"/>
          <cell r="CL240" t="str">
            <v>Y</v>
          </cell>
          <cell r="CM240"/>
          <cell r="CN240"/>
          <cell r="CO240" t="str">
            <v>Y</v>
          </cell>
          <cell r="CP240" t="str">
            <v>Y</v>
          </cell>
          <cell r="CS240">
            <v>1.29</v>
          </cell>
          <cell r="CT240">
            <v>5.6890000000000001</v>
          </cell>
          <cell r="CU240">
            <v>5.6890000000000001</v>
          </cell>
          <cell r="CV240">
            <v>4410.0775193798445</v>
          </cell>
          <cell r="CW240">
            <v>4410.0775193798445</v>
          </cell>
          <cell r="CX240"/>
          <cell r="CY240" t="str">
            <v>Using indicative WB Q95 derived for priority sites</v>
          </cell>
          <cell r="DA240">
            <v>1</v>
          </cell>
          <cell r="DB240" t="str">
            <v>Yes</v>
          </cell>
          <cell r="DC240" t="str">
            <v>Dilution assessment</v>
          </cell>
          <cell r="DD240" t="str">
            <v>Tyne Wide7</v>
          </cell>
          <cell r="DE240">
            <v>100</v>
          </cell>
          <cell r="DF240"/>
        </row>
        <row r="241">
          <cell r="C241" t="str">
            <v>6NW801672</v>
          </cell>
          <cell r="D241" t="str">
            <v>NZ30658217</v>
          </cell>
          <cell r="E241" t="str">
            <v>No</v>
          </cell>
          <cell r="F241">
            <v>430635.00273468002</v>
          </cell>
          <cell r="G241">
            <v>565666.99876115995</v>
          </cell>
          <cell r="H241" t="str">
            <v>05-D54</v>
          </cell>
          <cell r="I241" t="str">
            <v>Hebburn</v>
          </cell>
          <cell r="J241">
            <v>795</v>
          </cell>
          <cell r="K241" t="str">
            <v>HOWDON STW</v>
          </cell>
          <cell r="L241" t="str">
            <v>NUMERICAL</v>
          </cell>
          <cell r="M241">
            <v>229720</v>
          </cell>
          <cell r="N241">
            <v>4500</v>
          </cell>
          <cell r="O241">
            <v>215905</v>
          </cell>
          <cell r="P241" t="str">
            <v>05-D54_B D-Leg_DC_01</v>
          </cell>
          <cell r="Q241" t="str">
            <v>#TBC</v>
          </cell>
          <cell r="R241" t="str">
            <v>Permit Anomaly</v>
          </cell>
          <cell r="S241" t="str">
            <v>To be permitted for storm</v>
          </cell>
          <cell r="T241" t="str">
            <v>SO on sewer network</v>
          </cell>
          <cell r="U241" t="str">
            <v>NZ3063565667</v>
          </cell>
          <cell r="V241" t="str">
            <v>GB510302310200</v>
          </cell>
          <cell r="W241"/>
          <cell r="X241" t="str">
            <v>No</v>
          </cell>
          <cell r="Y241" t="str">
            <v>No</v>
          </cell>
          <cell r="Z241" t="str">
            <v>No</v>
          </cell>
          <cell r="AA241" t="str">
            <v>No</v>
          </cell>
          <cell r="AB241" t="str">
            <v>TYNE</v>
          </cell>
          <cell r="AC241" t="str">
            <v>River Tyne</v>
          </cell>
          <cell r="AD241" t="str">
            <v>Estuarine</v>
          </cell>
          <cell r="AE241"/>
          <cell r="AF241"/>
          <cell r="AG241" t="str">
            <v>No</v>
          </cell>
          <cell r="AH241" t="str">
            <v>No</v>
          </cell>
          <cell r="AI241" t="str">
            <v>No</v>
          </cell>
          <cell r="AJ241"/>
          <cell r="AK241"/>
          <cell r="AL241"/>
          <cell r="AM241" t="str">
            <v>No</v>
          </cell>
          <cell r="AO241" t="str">
            <v>No</v>
          </cell>
          <cell r="AS241" t="str">
            <v>No</v>
          </cell>
          <cell r="AT241" t="str">
            <v>No</v>
          </cell>
          <cell r="AU241"/>
          <cell r="AV241" t="str">
            <v>No</v>
          </cell>
          <cell r="AW241" t="str">
            <v xml:space="preserve">No </v>
          </cell>
          <cell r="AY241" t="str">
            <v xml:space="preserve">No </v>
          </cell>
          <cell r="BA241" t="str">
            <v>No</v>
          </cell>
          <cell r="BB241" t="str">
            <v>No</v>
          </cell>
          <cell r="BC241" t="str">
            <v>No</v>
          </cell>
          <cell r="BD241" t="str">
            <v>No</v>
          </cell>
          <cell r="BE241">
            <v>0</v>
          </cell>
          <cell r="BF241">
            <v>0</v>
          </cell>
          <cell r="BG241" t="e">
            <v>#N/A</v>
          </cell>
          <cell r="BH241" t="e">
            <v>#N/A</v>
          </cell>
          <cell r="BI241" t="str">
            <v>N/A</v>
          </cell>
          <cell r="BJ241" t="str">
            <v>No</v>
          </cell>
          <cell r="BK241" t="str">
            <v>No</v>
          </cell>
          <cell r="BL241" t="str">
            <v>-</v>
          </cell>
          <cell r="BM241" t="str">
            <v>-</v>
          </cell>
          <cell r="BN241" t="str">
            <v>Unscreened</v>
          </cell>
          <cell r="BO241"/>
          <cell r="BP241" t="str">
            <v>Yes</v>
          </cell>
          <cell r="BQ241" t="str">
            <v>Unknown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 t="e">
            <v>#N/A</v>
          </cell>
          <cell r="BW241">
            <v>0</v>
          </cell>
          <cell r="BX241">
            <v>0</v>
          </cell>
          <cell r="BY241" t="str">
            <v>No SOAF</v>
          </cell>
          <cell r="BZ241" t="str">
            <v>No SOAF</v>
          </cell>
          <cell r="CA241">
            <v>0</v>
          </cell>
          <cell r="CB241"/>
          <cell r="CC241" t="str">
            <v>Non Priority &lt;10 spills</v>
          </cell>
          <cell r="CD241" t="str">
            <v>No - low prioity &lt;10 spills</v>
          </cell>
          <cell r="CE241" t="str">
            <v>Yes</v>
          </cell>
          <cell r="CF241" t="str">
            <v>No</v>
          </cell>
          <cell r="CG241" t="str">
            <v>No</v>
          </cell>
          <cell r="CH241" t="str">
            <v>No</v>
          </cell>
          <cell r="CI241" t="str">
            <v>No</v>
          </cell>
          <cell r="CK241"/>
          <cell r="CL241" t="str">
            <v>Y</v>
          </cell>
          <cell r="CM241"/>
          <cell r="CN241"/>
          <cell r="CO241" t="str">
            <v>N (&lt;10 Spills)</v>
          </cell>
          <cell r="CP241" t="str">
            <v>Y</v>
          </cell>
          <cell r="CS241">
            <v>4.42</v>
          </cell>
          <cell r="CT241">
            <v>5.6890000000000001</v>
          </cell>
          <cell r="CU241">
            <v>5.6890000000000001</v>
          </cell>
          <cell r="CV241">
            <v>1287.1040723981901</v>
          </cell>
          <cell r="CW241">
            <v>1287.1040723981901</v>
          </cell>
          <cell r="CX241"/>
          <cell r="CY241" t="str">
            <v>Using indicative WB Q95 derived for priority sites</v>
          </cell>
          <cell r="DA241">
            <v>1</v>
          </cell>
          <cell r="DB241" t="str">
            <v>Yes</v>
          </cell>
          <cell r="DC241" t="str">
            <v>Dilution assessment</v>
          </cell>
          <cell r="DD241" t="str">
            <v>Tyne Wide8</v>
          </cell>
          <cell r="DE241">
            <v>100</v>
          </cell>
          <cell r="DF241"/>
        </row>
        <row r="242">
          <cell r="C242" t="str">
            <v>6NW800626</v>
          </cell>
          <cell r="D242" t="str">
            <v>NZ43229802</v>
          </cell>
          <cell r="E242" t="str">
            <v>No</v>
          </cell>
          <cell r="F242">
            <v>443919.99759987002</v>
          </cell>
          <cell r="G242">
            <v>522939.99923755002</v>
          </cell>
          <cell r="H242" t="str">
            <v>11-D52</v>
          </cell>
          <cell r="I242" t="str">
            <v>Stockton East</v>
          </cell>
          <cell r="J242">
            <v>876</v>
          </cell>
          <cell r="K242" t="str">
            <v>BRAN SANDS ETW</v>
          </cell>
          <cell r="L242" t="str">
            <v>NUMERICAL</v>
          </cell>
          <cell r="M242">
            <v>171140</v>
          </cell>
          <cell r="N242">
            <v>3472</v>
          </cell>
          <cell r="O242">
            <v>88716</v>
          </cell>
          <cell r="P242" t="str">
            <v>11-D52_Bran Sands STW_DC_05</v>
          </cell>
          <cell r="Q242" t="str">
            <v>25/04/1790</v>
          </cell>
          <cell r="R242" t="str">
            <v>25/04/1790</v>
          </cell>
          <cell r="S242" t="str">
            <v>25/04/1790-01</v>
          </cell>
          <cell r="T242" t="str">
            <v>Storm discharge at pumping station</v>
          </cell>
          <cell r="U242" t="str">
            <v>NZ4392022940</v>
          </cell>
          <cell r="V242" t="str">
            <v>GB103025076010</v>
          </cell>
          <cell r="W242"/>
          <cell r="X242" t="str">
            <v>No</v>
          </cell>
          <cell r="Y242" t="str">
            <v>No</v>
          </cell>
          <cell r="Z242" t="str">
            <v>No</v>
          </cell>
          <cell r="AA242" t="str">
            <v>No</v>
          </cell>
          <cell r="AB242" t="str">
            <v>Billingham Beck from Brierley Beck to Tees Es</v>
          </cell>
          <cell r="AC242" t="str">
            <v>UNNAMED TRIB OF BILLINGHAM BEK</v>
          </cell>
          <cell r="AD242" t="str">
            <v>Inland</v>
          </cell>
          <cell r="AE242"/>
          <cell r="AF242"/>
          <cell r="AG242" t="str">
            <v>No</v>
          </cell>
          <cell r="AH242" t="str">
            <v>No</v>
          </cell>
          <cell r="AI242" t="str">
            <v>No</v>
          </cell>
          <cell r="AJ242"/>
          <cell r="AK242"/>
          <cell r="AL242"/>
          <cell r="AM242" t="str">
            <v>No</v>
          </cell>
          <cell r="AO242" t="str">
            <v>No</v>
          </cell>
          <cell r="AS242" t="str">
            <v>No</v>
          </cell>
          <cell r="AT242" t="str">
            <v>No</v>
          </cell>
          <cell r="AU242"/>
          <cell r="AV242" t="str">
            <v>No</v>
          </cell>
          <cell r="AW242" t="str">
            <v xml:space="preserve">No </v>
          </cell>
          <cell r="AY242" t="str">
            <v xml:space="preserve">No </v>
          </cell>
          <cell r="BA242" t="str">
            <v>No</v>
          </cell>
          <cell r="BB242" t="str">
            <v>No</v>
          </cell>
          <cell r="BC242" t="str">
            <v>No</v>
          </cell>
          <cell r="BD242" t="str">
            <v>No</v>
          </cell>
          <cell r="BE242">
            <v>4</v>
          </cell>
          <cell r="BF242">
            <v>10</v>
          </cell>
          <cell r="BG242">
            <v>10</v>
          </cell>
          <cell r="BH242" t="str">
            <v>Yes</v>
          </cell>
          <cell r="BI242" t="str">
            <v>N/A</v>
          </cell>
          <cell r="BJ242" t="str">
            <v>No</v>
          </cell>
          <cell r="BK242" t="str">
            <v>No</v>
          </cell>
          <cell r="BL242" t="str">
            <v>-</v>
          </cell>
          <cell r="BM242" t="str">
            <v>-</v>
          </cell>
          <cell r="BN242" t="str">
            <v>Unscreened</v>
          </cell>
          <cell r="BO242"/>
          <cell r="BP242" t="str">
            <v>Yes</v>
          </cell>
          <cell r="BQ242">
            <v>150</v>
          </cell>
          <cell r="BR242">
            <v>55.2</v>
          </cell>
          <cell r="BS242">
            <v>0</v>
          </cell>
          <cell r="BT242">
            <v>0</v>
          </cell>
          <cell r="BU242">
            <v>0</v>
          </cell>
          <cell r="BV242">
            <v>189</v>
          </cell>
          <cell r="BW242">
            <v>0</v>
          </cell>
          <cell r="BX242">
            <v>13</v>
          </cell>
          <cell r="BY242" t="str">
            <v>No SOAF</v>
          </cell>
          <cell r="BZ242" t="str">
            <v>No SOAF</v>
          </cell>
          <cell r="CA242">
            <v>3.1815000000000002</v>
          </cell>
          <cell r="CB242"/>
          <cell r="CC242" t="str">
            <v>Non Priority &lt;10 spills</v>
          </cell>
          <cell r="CD242" t="str">
            <v>No - low prioity &lt;10 spills</v>
          </cell>
          <cell r="CE242" t="str">
            <v>Yes</v>
          </cell>
          <cell r="CF242" t="str">
            <v>Yes</v>
          </cell>
          <cell r="CG242" t="str">
            <v>Yes</v>
          </cell>
          <cell r="CH242" t="str">
            <v>No</v>
          </cell>
          <cell r="CI242" t="str">
            <v>No</v>
          </cell>
          <cell r="CK242"/>
          <cell r="CL242" t="str">
            <v>Y</v>
          </cell>
          <cell r="CM242"/>
          <cell r="CN242"/>
          <cell r="CO242" t="str">
            <v>N (&lt;10 Spills)</v>
          </cell>
          <cell r="CP242" t="str">
            <v>Y</v>
          </cell>
          <cell r="CS242">
            <v>0.03</v>
          </cell>
          <cell r="CT242" t="str">
            <v>not yet calculated</v>
          </cell>
          <cell r="CU242">
            <v>0</v>
          </cell>
          <cell r="CV242" t="e">
            <v>#VALUE!</v>
          </cell>
          <cell r="CW242">
            <v>0</v>
          </cell>
          <cell r="CX242"/>
          <cell r="CY242" t="str">
            <v>Using indicative WB Q95 derived for priority sites</v>
          </cell>
          <cell r="DA242">
            <v>1</v>
          </cell>
          <cell r="DB242">
            <v>0</v>
          </cell>
          <cell r="DC242">
            <v>1</v>
          </cell>
          <cell r="DD242" t="str">
            <v>Billingham Beck1</v>
          </cell>
          <cell r="DE242">
            <v>10000</v>
          </cell>
          <cell r="DF242"/>
        </row>
        <row r="243">
          <cell r="C243" t="str">
            <v>6NW800227</v>
          </cell>
          <cell r="D243" t="str">
            <v>NY95250301</v>
          </cell>
          <cell r="E243" t="str">
            <v>No</v>
          </cell>
          <cell r="F243">
            <v>395132.00049506</v>
          </cell>
          <cell r="G243">
            <v>524887.00191383006</v>
          </cell>
          <cell r="H243" t="str">
            <v>09-D17</v>
          </cell>
          <cell r="I243" t="str">
            <v>Middleton in Teesdale</v>
          </cell>
          <cell r="J243">
            <v>105</v>
          </cell>
          <cell r="K243" t="str">
            <v>MIDDLETON-IN-TEESDALE  STW</v>
          </cell>
          <cell r="L243" t="str">
            <v>NUMERICAL</v>
          </cell>
          <cell r="M243">
            <v>343</v>
          </cell>
          <cell r="N243" t="str">
            <v>8.1**</v>
          </cell>
          <cell r="O243">
            <v>194</v>
          </cell>
          <cell r="P243" t="str">
            <v>09-D17_09-D17_DC_01</v>
          </cell>
          <cell r="Q243" t="str">
            <v>251/0863</v>
          </cell>
          <cell r="R243" t="str">
            <v>251/0863</v>
          </cell>
          <cell r="S243"/>
          <cell r="T243" t="str">
            <v>SO on sewer network</v>
          </cell>
          <cell r="U243" t="str">
            <v>NY9513224887</v>
          </cell>
          <cell r="V243" t="str">
            <v>GB103025072511</v>
          </cell>
          <cell r="W243"/>
          <cell r="X243" t="str">
            <v>No</v>
          </cell>
          <cell r="Y243" t="str">
            <v>No</v>
          </cell>
          <cell r="Z243" t="str">
            <v>No</v>
          </cell>
          <cell r="AA243" t="str">
            <v>No</v>
          </cell>
          <cell r="AB243" t="str">
            <v>Tees from Maize Beck to Percy Beck</v>
          </cell>
          <cell r="AC243" t="str">
            <v>RIVER TEES</v>
          </cell>
          <cell r="AD243" t="str">
            <v>Inland</v>
          </cell>
          <cell r="AE243"/>
          <cell r="AF243"/>
          <cell r="AG243" t="str">
            <v>No</v>
          </cell>
          <cell r="AH243" t="str">
            <v>No</v>
          </cell>
          <cell r="AI243" t="str">
            <v>No</v>
          </cell>
          <cell r="AJ243"/>
          <cell r="AK243"/>
          <cell r="AL243"/>
          <cell r="AM243" t="str">
            <v>No</v>
          </cell>
          <cell r="AO243" t="str">
            <v>No</v>
          </cell>
          <cell r="AS243" t="str">
            <v>No</v>
          </cell>
          <cell r="AT243" t="str">
            <v>No</v>
          </cell>
          <cell r="AU243"/>
          <cell r="AV243" t="str">
            <v>No</v>
          </cell>
          <cell r="AW243" t="str">
            <v xml:space="preserve">No </v>
          </cell>
          <cell r="AY243" t="str">
            <v xml:space="preserve">No </v>
          </cell>
          <cell r="BA243" t="str">
            <v>No</v>
          </cell>
          <cell r="BB243" t="str">
            <v>No</v>
          </cell>
          <cell r="BC243" t="str">
            <v>No</v>
          </cell>
          <cell r="BD243" t="str">
            <v>No</v>
          </cell>
          <cell r="BE243">
            <v>3</v>
          </cell>
          <cell r="BF243">
            <v>4</v>
          </cell>
          <cell r="BG243">
            <v>4</v>
          </cell>
          <cell r="BH243" t="str">
            <v>Yes</v>
          </cell>
          <cell r="BI243" t="str">
            <v>N/A</v>
          </cell>
          <cell r="BJ243" t="str">
            <v>No</v>
          </cell>
          <cell r="BK243" t="str">
            <v>No</v>
          </cell>
          <cell r="BL243" t="str">
            <v>-</v>
          </cell>
          <cell r="BM243" t="str">
            <v>-</v>
          </cell>
          <cell r="BN243" t="str">
            <v>Unscreened</v>
          </cell>
          <cell r="BO243"/>
          <cell r="BP243" t="str">
            <v>Yes</v>
          </cell>
          <cell r="BQ243">
            <v>225</v>
          </cell>
          <cell r="BR243">
            <v>60</v>
          </cell>
          <cell r="BS243">
            <v>0</v>
          </cell>
          <cell r="BT243">
            <v>0</v>
          </cell>
          <cell r="BU243">
            <v>0</v>
          </cell>
          <cell r="BV243">
            <v>197</v>
          </cell>
          <cell r="BW243">
            <v>0</v>
          </cell>
          <cell r="BX243">
            <v>0</v>
          </cell>
          <cell r="BY243" t="str">
            <v>No SOAF</v>
          </cell>
          <cell r="BZ243" t="str">
            <v>No SOAF</v>
          </cell>
          <cell r="CA243">
            <v>0</v>
          </cell>
          <cell r="CB243"/>
          <cell r="CC243" t="str">
            <v>Non Priority &lt;10 spills</v>
          </cell>
          <cell r="CD243" t="str">
            <v>No - low prioity &lt;10 spills</v>
          </cell>
          <cell r="CE243" t="str">
            <v>Yes</v>
          </cell>
          <cell r="CF243" t="str">
            <v>No</v>
          </cell>
          <cell r="CG243" t="str">
            <v>No</v>
          </cell>
          <cell r="CH243" t="str">
            <v>No</v>
          </cell>
          <cell r="CI243" t="str">
            <v>No</v>
          </cell>
          <cell r="CK243"/>
          <cell r="CL243" t="str">
            <v>Y</v>
          </cell>
          <cell r="CM243"/>
          <cell r="CN243"/>
          <cell r="CO243" t="str">
            <v>N (&lt;10 Spills)</v>
          </cell>
          <cell r="CP243" t="str">
            <v>Y</v>
          </cell>
          <cell r="CS243"/>
          <cell r="CT243">
            <v>1.0169999999999999</v>
          </cell>
          <cell r="CU243">
            <v>1.0169999999999999</v>
          </cell>
          <cell r="CV243" t="e">
            <v>#DIV/0!</v>
          </cell>
          <cell r="CW243">
            <v>0</v>
          </cell>
          <cell r="CX243"/>
          <cell r="CY243" t="str">
            <v>Using indicative WB Q95 derived for priority sites</v>
          </cell>
          <cell r="DA243">
            <v>1</v>
          </cell>
          <cell r="DB243">
            <v>0</v>
          </cell>
          <cell r="DC243">
            <v>1</v>
          </cell>
          <cell r="DD243" t="str">
            <v>Tees1</v>
          </cell>
          <cell r="DE243">
            <v>10000</v>
          </cell>
          <cell r="DF243"/>
        </row>
        <row r="244">
          <cell r="C244" t="str">
            <v>6NW800170</v>
          </cell>
          <cell r="D244" t="str">
            <v>NZ29843801</v>
          </cell>
          <cell r="E244" t="str">
            <v>No</v>
          </cell>
          <cell r="F244">
            <v>432830.00290101999</v>
          </cell>
          <cell r="G244">
            <v>584319.99939527002</v>
          </cell>
          <cell r="H244" t="str">
            <v>02-D46</v>
          </cell>
          <cell r="I244" t="str">
            <v>Bedlington &amp; Cambois</v>
          </cell>
          <cell r="J244">
            <v>2203</v>
          </cell>
          <cell r="K244" t="str">
            <v>CAMBOIS STW</v>
          </cell>
          <cell r="L244" t="str">
            <v>NUMERICAL</v>
          </cell>
          <cell r="M244">
            <v>10573</v>
          </cell>
          <cell r="N244">
            <v>296</v>
          </cell>
          <cell r="O244">
            <v>6672</v>
          </cell>
          <cell r="P244" t="str">
            <v>02-D46_02-D46_DC_11</v>
          </cell>
          <cell r="Q244" t="str">
            <v>226/1119</v>
          </cell>
          <cell r="R244" t="str">
            <v>226/1119</v>
          </cell>
          <cell r="S244" t="str">
            <v>226/1119-03</v>
          </cell>
          <cell r="T244" t="str">
            <v>Inlet SO at WwTW</v>
          </cell>
          <cell r="U244" t="str">
            <v>NZ3283084320</v>
          </cell>
          <cell r="V244" t="str">
            <v>GB650301500002</v>
          </cell>
          <cell r="W244"/>
          <cell r="X244" t="str">
            <v>No</v>
          </cell>
          <cell r="Y244" t="str">
            <v>No</v>
          </cell>
          <cell r="Z244" t="str">
            <v>No</v>
          </cell>
          <cell r="AA244" t="str">
            <v>No</v>
          </cell>
          <cell r="AB244" t="str">
            <v>Tyne and Wear</v>
          </cell>
          <cell r="AC244" t="str">
            <v>THE NORTH SEA</v>
          </cell>
          <cell r="AD244" t="str">
            <v>Coastal</v>
          </cell>
          <cell r="AE244"/>
          <cell r="AF244"/>
          <cell r="AG244" t="str">
            <v>No</v>
          </cell>
          <cell r="AH244" t="str">
            <v>No</v>
          </cell>
          <cell r="AI244" t="str">
            <v>No</v>
          </cell>
          <cell r="AJ244"/>
          <cell r="AK244"/>
          <cell r="AL244"/>
          <cell r="AM244" t="str">
            <v>No</v>
          </cell>
          <cell r="AO244" t="str">
            <v>Yes</v>
          </cell>
          <cell r="AQ244" t="str">
            <v>Northumberland Marine</v>
          </cell>
          <cell r="AS244" t="str">
            <v>No</v>
          </cell>
          <cell r="AT244" t="str">
            <v>No</v>
          </cell>
          <cell r="AU244"/>
          <cell r="AV244" t="str">
            <v>No</v>
          </cell>
          <cell r="AW244" t="str">
            <v xml:space="preserve">No </v>
          </cell>
          <cell r="AY244" t="str">
            <v xml:space="preserve">No </v>
          </cell>
          <cell r="BA244" t="str">
            <v>No</v>
          </cell>
          <cell r="BB244" t="str">
            <v>No</v>
          </cell>
          <cell r="BC244" t="str">
            <v>No</v>
          </cell>
          <cell r="BD244" t="str">
            <v>No</v>
          </cell>
          <cell r="BE244">
            <v>7.5</v>
          </cell>
          <cell r="BF244">
            <v>0</v>
          </cell>
          <cell r="BG244" t="e">
            <v>#N/A</v>
          </cell>
          <cell r="BH244" t="e">
            <v>#N/A</v>
          </cell>
          <cell r="BI244" t="str">
            <v>N/A</v>
          </cell>
          <cell r="BJ244">
            <v>4</v>
          </cell>
          <cell r="BK244" t="str">
            <v>-</v>
          </cell>
          <cell r="BL244" t="str">
            <v>-</v>
          </cell>
          <cell r="BM244" t="str">
            <v>-</v>
          </cell>
          <cell r="BN244" t="str">
            <v>-</v>
          </cell>
          <cell r="BO244"/>
          <cell r="BP244" t="str">
            <v>No</v>
          </cell>
          <cell r="BQ244" t="str">
            <v>Unknown</v>
          </cell>
          <cell r="BR244" t="str">
            <v>Unknown</v>
          </cell>
          <cell r="BS244">
            <v>1</v>
          </cell>
          <cell r="BT244">
            <v>0</v>
          </cell>
          <cell r="BU244">
            <v>1</v>
          </cell>
          <cell r="BV244" t="e">
            <v>#N/A</v>
          </cell>
          <cell r="BW244">
            <v>0</v>
          </cell>
          <cell r="BX244">
            <v>0</v>
          </cell>
          <cell r="BY244" t="str">
            <v>No SOAF</v>
          </cell>
          <cell r="BZ244" t="str">
            <v>No SOAF</v>
          </cell>
          <cell r="CA244">
            <v>0</v>
          </cell>
          <cell r="CB244"/>
          <cell r="CC244" t="str">
            <v>Coastal &gt;1km from BW</v>
          </cell>
          <cell r="CD244" t="str">
            <v>No - lower priority coastal?</v>
          </cell>
          <cell r="CE244" t="str">
            <v>Yes</v>
          </cell>
          <cell r="CF244" t="str">
            <v>Yes</v>
          </cell>
          <cell r="CG244" t="str">
            <v>Yes</v>
          </cell>
          <cell r="CH244" t="str">
            <v>No</v>
          </cell>
          <cell r="CI244" t="str">
            <v>No</v>
          </cell>
          <cell r="CK244"/>
          <cell r="CL244"/>
          <cell r="CM244"/>
          <cell r="CN244"/>
          <cell r="CO244" t="str">
            <v>N (Coastal and &lt;10 spills)</v>
          </cell>
          <cell r="CP244"/>
          <cell r="CS244">
            <v>77.222222222222214</v>
          </cell>
          <cell r="CT244" t="str">
            <v>not yet calculated</v>
          </cell>
          <cell r="CU244">
            <v>0</v>
          </cell>
          <cell r="CV244" t="e">
            <v>#VALUE!</v>
          </cell>
          <cell r="CW244">
            <v>0</v>
          </cell>
          <cell r="CX244"/>
          <cell r="CY244" t="str">
            <v>Using indicative WB Q95 derived for priority sites</v>
          </cell>
          <cell r="DA244" t="str">
            <v>Coastal</v>
          </cell>
          <cell r="DB244">
            <v>0</v>
          </cell>
          <cell r="DC244" t="str">
            <v>Coastal</v>
          </cell>
          <cell r="DD244" t="str">
            <v>N/A Coastal</v>
          </cell>
          <cell r="DE244">
            <v>0</v>
          </cell>
          <cell r="DF244"/>
        </row>
        <row r="245">
          <cell r="C245" t="str">
            <v>6NW801275</v>
          </cell>
          <cell r="D245" t="str">
            <v>NZ27447602</v>
          </cell>
          <cell r="E245" t="str">
            <v>No</v>
          </cell>
          <cell r="F245">
            <v>428050.00293319998</v>
          </cell>
          <cell r="G245">
            <v>544539.99630271003</v>
          </cell>
          <cell r="H245" t="str">
            <v>07-D41</v>
          </cell>
          <cell r="I245" t="str">
            <v>Durham City &amp; Newton Hall</v>
          </cell>
          <cell r="J245">
            <v>1108</v>
          </cell>
          <cell r="K245" t="str">
            <v>BARKERS HAUGH STW</v>
          </cell>
          <cell r="L245" t="str">
            <v>NUMERICAL</v>
          </cell>
          <cell r="M245">
            <v>8866</v>
          </cell>
          <cell r="N245" t="str">
            <v>191**</v>
          </cell>
          <cell r="O245">
            <v>7088</v>
          </cell>
          <cell r="P245" t="str">
            <v>07-D41_07-D41_DC_11</v>
          </cell>
          <cell r="Q245" t="str">
            <v>245/1154</v>
          </cell>
          <cell r="R245" t="str">
            <v>245/1154</v>
          </cell>
          <cell r="S245"/>
          <cell r="T245" t="str">
            <v>SO on sewer network</v>
          </cell>
          <cell r="U245" t="str">
            <v>NZ2805044540</v>
          </cell>
          <cell r="V245" t="str">
            <v>GB103024077621</v>
          </cell>
          <cell r="W245"/>
          <cell r="X245" t="str">
            <v>No</v>
          </cell>
          <cell r="Y245" t="str">
            <v>No</v>
          </cell>
          <cell r="Z245" t="str">
            <v>Yes</v>
          </cell>
          <cell r="AA245" t="str">
            <v>Yes</v>
          </cell>
          <cell r="AB245" t="str">
            <v>Wear from Croxdale Beck to Lumley Park Burn</v>
          </cell>
          <cell r="AC245" t="str">
            <v>WEAR TRIB</v>
          </cell>
          <cell r="AD245" t="str">
            <v>Inland</v>
          </cell>
          <cell r="AE245"/>
          <cell r="AF245"/>
          <cell r="AG245" t="str">
            <v>Yes - Confirmed</v>
          </cell>
          <cell r="AH245" t="str">
            <v>Yes</v>
          </cell>
          <cell r="AI245" t="str">
            <v>No</v>
          </cell>
          <cell r="AJ245"/>
          <cell r="AK245"/>
          <cell r="AL245"/>
          <cell r="AM245" t="str">
            <v>No</v>
          </cell>
          <cell r="AO245" t="str">
            <v>No</v>
          </cell>
          <cell r="AS245" t="str">
            <v>No</v>
          </cell>
          <cell r="AT245" t="str">
            <v>No</v>
          </cell>
          <cell r="AU245"/>
          <cell r="AV245" t="str">
            <v>No</v>
          </cell>
          <cell r="AW245" t="str">
            <v xml:space="preserve">No </v>
          </cell>
          <cell r="AY245" t="str">
            <v xml:space="preserve">No </v>
          </cell>
          <cell r="AZ245"/>
          <cell r="BA245" t="str">
            <v>No</v>
          </cell>
          <cell r="BB245" t="str">
            <v>No</v>
          </cell>
          <cell r="BC245" t="str">
            <v>No</v>
          </cell>
          <cell r="BD245" t="str">
            <v>Yes - EDM only</v>
          </cell>
          <cell r="BE245">
            <v>22</v>
          </cell>
          <cell r="BF245">
            <v>0</v>
          </cell>
          <cell r="BG245" t="e">
            <v>#N/A</v>
          </cell>
          <cell r="BH245" t="e">
            <v>#N/A</v>
          </cell>
          <cell r="BI245" t="str">
            <v>N/A</v>
          </cell>
          <cell r="BJ245" t="str">
            <v>Unknown</v>
          </cell>
          <cell r="BK245" t="str">
            <v>No</v>
          </cell>
          <cell r="BL245" t="str">
            <v>-</v>
          </cell>
          <cell r="BM245" t="str">
            <v>-</v>
          </cell>
          <cell r="BN245" t="str">
            <v>Unscreened</v>
          </cell>
          <cell r="BO245"/>
          <cell r="BP245" t="str">
            <v>Yes</v>
          </cell>
          <cell r="BQ245">
            <v>375</v>
          </cell>
          <cell r="BR245">
            <v>0</v>
          </cell>
          <cell r="BS245">
            <v>1</v>
          </cell>
          <cell r="BT245">
            <v>0</v>
          </cell>
          <cell r="BU245">
            <v>0</v>
          </cell>
          <cell r="BV245" t="str">
            <v>Zero spills</v>
          </cell>
          <cell r="BW245">
            <v>0</v>
          </cell>
          <cell r="BX245">
            <v>0</v>
          </cell>
          <cell r="BY245" t="str">
            <v>No SOAF</v>
          </cell>
          <cell r="BZ245" t="str">
            <v>No SOAF</v>
          </cell>
          <cell r="CA245">
            <v>0</v>
          </cell>
          <cell r="CB245">
            <v>931</v>
          </cell>
          <cell r="CC245" t="str">
            <v>Priority Inland &gt;10 spills</v>
          </cell>
          <cell r="CD245" t="str">
            <v>TBC - zero storage from model</v>
          </cell>
          <cell r="CE245" t="str">
            <v>Yes</v>
          </cell>
          <cell r="CF245" t="str">
            <v>Yes</v>
          </cell>
          <cell r="CG245" t="str">
            <v>Yes</v>
          </cell>
          <cell r="CH245" t="str">
            <v>Yes</v>
          </cell>
          <cell r="CI245" t="str">
            <v>Yes</v>
          </cell>
          <cell r="CK245" t="str">
            <v>Y</v>
          </cell>
          <cell r="CL245" t="str">
            <v>Y</v>
          </cell>
          <cell r="CM245"/>
          <cell r="CN245"/>
          <cell r="CO245" t="str">
            <v>Y</v>
          </cell>
          <cell r="CP245" t="str">
            <v>Y</v>
          </cell>
          <cell r="CQ245" t="str">
            <v>Need to review/enhance model</v>
          </cell>
          <cell r="CR245" t="str">
            <v>RNAG</v>
          </cell>
          <cell r="CS245">
            <v>11.31</v>
          </cell>
          <cell r="CT245"/>
          <cell r="CU245">
            <v>1.474</v>
          </cell>
          <cell r="CV245">
            <v>130.32714412024757</v>
          </cell>
          <cell r="CW245">
            <v>130.32714412024757</v>
          </cell>
          <cell r="CX245" t="str">
            <v>not available</v>
          </cell>
          <cell r="CY245" t="str">
            <v>Scattered urbanised catchment - boundary polygon start at middle</v>
          </cell>
          <cell r="CZ245" t="str">
            <v>Q95 is an indicative value for all priority CSOs in the waterbody</v>
          </cell>
          <cell r="DA245">
            <v>1</v>
          </cell>
          <cell r="DB245" t="str">
            <v>Yes</v>
          </cell>
          <cell r="DC245" t="str">
            <v>Dilution assessment</v>
          </cell>
          <cell r="DD245" t="str">
            <v>Wear11 tribs1</v>
          </cell>
          <cell r="DE245">
            <v>100</v>
          </cell>
          <cell r="DF245"/>
        </row>
        <row r="246">
          <cell r="C246" t="str">
            <v>6NW801626</v>
          </cell>
          <cell r="D246" t="str">
            <v>NU00513805</v>
          </cell>
          <cell r="E246" t="str">
            <v>No</v>
          </cell>
          <cell r="F246">
            <v>400181.00382634997</v>
          </cell>
          <cell r="G246">
            <v>651929.99623498996</v>
          </cell>
          <cell r="H246" t="str">
            <v>01-D35</v>
          </cell>
          <cell r="I246" t="str">
            <v>Berwick</v>
          </cell>
          <cell r="J246">
            <v>1331</v>
          </cell>
          <cell r="K246" t="str">
            <v>BERWICK STW</v>
          </cell>
          <cell r="L246" t="str">
            <v>NUMERICAL</v>
          </cell>
          <cell r="M246">
            <v>8100</v>
          </cell>
          <cell r="N246">
            <v>163</v>
          </cell>
          <cell r="O246">
            <v>5251</v>
          </cell>
          <cell r="P246" t="str">
            <v>01-D35_01-D35_DC_08</v>
          </cell>
          <cell r="Q246" t="str">
            <v>210/1344</v>
          </cell>
          <cell r="R246" t="str">
            <v>210/1344</v>
          </cell>
          <cell r="S246"/>
          <cell r="T246" t="str">
            <v>SO on sewer network</v>
          </cell>
          <cell r="U246" t="str">
            <v>NU0018151930</v>
          </cell>
          <cell r="V246" t="str">
            <v>GB510202110000</v>
          </cell>
          <cell r="W246"/>
          <cell r="X246" t="str">
            <v>No</v>
          </cell>
          <cell r="Y246" t="str">
            <v>Yes</v>
          </cell>
          <cell r="Z246" t="str">
            <v>No</v>
          </cell>
          <cell r="AA246" t="str">
            <v>Yes</v>
          </cell>
          <cell r="AB246" t="str">
            <v>TWEED</v>
          </cell>
          <cell r="AC246" t="str">
            <v>RIVER TWEED (SALINE ESTUARY)</v>
          </cell>
          <cell r="AD246" t="str">
            <v>Estuarine</v>
          </cell>
          <cell r="AE246"/>
          <cell r="AF246" t="str">
            <v>Spittal</v>
          </cell>
          <cell r="AG246" t="str">
            <v>No</v>
          </cell>
          <cell r="AH246" t="str">
            <v>No</v>
          </cell>
          <cell r="AI246" t="str">
            <v>No</v>
          </cell>
          <cell r="AJ246"/>
          <cell r="AK246"/>
          <cell r="AL246"/>
          <cell r="AM246" t="str">
            <v>Yes</v>
          </cell>
          <cell r="AN246" t="str">
            <v>Tweed Catchment Rivers - England: Lower Tweed and Whiteadder, Fluvial</v>
          </cell>
          <cell r="AO246" t="str">
            <v>Yes</v>
          </cell>
          <cell r="AP246" t="str">
            <v>Tweed Estuary</v>
          </cell>
          <cell r="AS246" t="str">
            <v>No</v>
          </cell>
          <cell r="AT246" t="str">
            <v>No</v>
          </cell>
          <cell r="AU246"/>
          <cell r="AV246" t="str">
            <v>No</v>
          </cell>
          <cell r="AW246" t="str">
            <v xml:space="preserve">No </v>
          </cell>
          <cell r="AY246" t="str">
            <v>Yes</v>
          </cell>
          <cell r="AZ246" t="str">
            <v>Spittal</v>
          </cell>
          <cell r="BA246" t="str">
            <v>No</v>
          </cell>
          <cell r="BB246" t="str">
            <v>No</v>
          </cell>
          <cell r="BC246" t="str">
            <v>Yes</v>
          </cell>
          <cell r="BD246" t="str">
            <v>Yes - EDM and Model</v>
          </cell>
          <cell r="BE246">
            <v>30</v>
          </cell>
          <cell r="BF246">
            <v>60</v>
          </cell>
          <cell r="BG246">
            <v>16</v>
          </cell>
          <cell r="BH246" t="str">
            <v>No</v>
          </cell>
          <cell r="BI246">
            <v>12.142857142857142</v>
          </cell>
          <cell r="BJ246" t="str">
            <v>No</v>
          </cell>
          <cell r="BK246" t="str">
            <v>No</v>
          </cell>
          <cell r="BL246" t="str">
            <v>-</v>
          </cell>
          <cell r="BM246" t="str">
            <v>-</v>
          </cell>
          <cell r="BN246" t="str">
            <v>Unscreened</v>
          </cell>
          <cell r="BO246"/>
          <cell r="BP246" t="str">
            <v>Yes</v>
          </cell>
          <cell r="BQ246">
            <v>300</v>
          </cell>
          <cell r="BR246">
            <v>258.89999999999998</v>
          </cell>
          <cell r="BS246">
            <v>3</v>
          </cell>
          <cell r="BT246">
            <v>1</v>
          </cell>
          <cell r="BU246">
            <v>0</v>
          </cell>
          <cell r="BV246">
            <v>18665</v>
          </cell>
          <cell r="BW246">
            <v>546</v>
          </cell>
          <cell r="BX246">
            <v>1072</v>
          </cell>
          <cell r="BY246" t="str">
            <v>No SOAF</v>
          </cell>
          <cell r="BZ246" t="str">
            <v>No SOAF</v>
          </cell>
          <cell r="CA246">
            <v>1020.34</v>
          </cell>
          <cell r="CB246"/>
          <cell r="CC246" t="str">
            <v>BW 1km &gt;= 2 spills</v>
          </cell>
          <cell r="CD246" t="str">
            <v>POTENTIAL PR24 &gt;1000m^3</v>
          </cell>
          <cell r="CE246" t="str">
            <v>No</v>
          </cell>
          <cell r="CF246" t="str">
            <v>Yes - BW</v>
          </cell>
          <cell r="CG246" t="str">
            <v>Yes - BW</v>
          </cell>
          <cell r="CH246" t="str">
            <v>Yes</v>
          </cell>
          <cell r="CI246" t="str">
            <v>Yes</v>
          </cell>
          <cell r="CJ246" t="str">
            <v>Y BW</v>
          </cell>
          <cell r="CK246"/>
          <cell r="CL246" t="str">
            <v>Y</v>
          </cell>
          <cell r="CM246"/>
          <cell r="CN246" t="str">
            <v>Y</v>
          </cell>
          <cell r="CO246" t="str">
            <v>Y</v>
          </cell>
          <cell r="CP246" t="str">
            <v>Y</v>
          </cell>
          <cell r="CQ246" t="str">
            <v>DWMP storage &gt; 1000m^3</v>
          </cell>
          <cell r="CS246">
            <v>1.36</v>
          </cell>
          <cell r="CT246">
            <v>16.21</v>
          </cell>
          <cell r="CU246">
            <v>16.21</v>
          </cell>
          <cell r="CV246">
            <v>11919.117647058823</v>
          </cell>
          <cell r="CW246">
            <v>11919.117647058823</v>
          </cell>
          <cell r="CX246"/>
          <cell r="CY246" t="str">
            <v>Using indicative WB Q95 derived for priority sites</v>
          </cell>
          <cell r="DA246">
            <v>1</v>
          </cell>
          <cell r="DB246" t="str">
            <v>Yes</v>
          </cell>
          <cell r="DC246" t="str">
            <v>Dilution assessment</v>
          </cell>
          <cell r="DD246" t="str">
            <v>Tweed</v>
          </cell>
          <cell r="DE246">
            <v>100</v>
          </cell>
          <cell r="DF246"/>
        </row>
        <row r="247">
          <cell r="C247" t="str">
            <v>6NW800657</v>
          </cell>
          <cell r="D247" t="str">
            <v>NZ51205406</v>
          </cell>
          <cell r="E247" t="str">
            <v>No</v>
          </cell>
          <cell r="F247">
            <v>451581.00330774998</v>
          </cell>
          <cell r="G247">
            <v>520488.00111471</v>
          </cell>
          <cell r="H247" t="str">
            <v>11-D31</v>
          </cell>
          <cell r="I247" t="str">
            <v>South Bank Eston</v>
          </cell>
          <cell r="J247">
            <v>2102</v>
          </cell>
          <cell r="K247" t="str">
            <v>BRAN SANDS ETW</v>
          </cell>
          <cell r="L247" t="str">
            <v>NUMERICAL</v>
          </cell>
          <cell r="M247">
            <v>171140</v>
          </cell>
          <cell r="N247">
            <v>3472</v>
          </cell>
          <cell r="O247">
            <v>88716</v>
          </cell>
          <cell r="P247" t="str">
            <v>11-D31_Bran Sands STW_DC_52</v>
          </cell>
          <cell r="Q247" t="str">
            <v>254/1514</v>
          </cell>
          <cell r="R247" t="str">
            <v>QR.25/04/1514</v>
          </cell>
          <cell r="S247" t="str">
            <v>25/04/1514 S2</v>
          </cell>
          <cell r="T247" t="str">
            <v>Storm discharge at pumping station</v>
          </cell>
          <cell r="U247" t="str">
            <v>NZ5158120488</v>
          </cell>
          <cell r="V247" t="str">
            <v>GB510302509900</v>
          </cell>
          <cell r="W247"/>
          <cell r="X247" t="str">
            <v>No</v>
          </cell>
          <cell r="Y247" t="str">
            <v>No</v>
          </cell>
          <cell r="Z247" t="str">
            <v>No</v>
          </cell>
          <cell r="AA247" t="str">
            <v>No</v>
          </cell>
          <cell r="AB247" t="str">
            <v>TEES</v>
          </cell>
          <cell r="AC247" t="str">
            <v>Ormsby Beck</v>
          </cell>
          <cell r="AD247" t="str">
            <v>Estuarine</v>
          </cell>
          <cell r="AE247"/>
          <cell r="AF247"/>
          <cell r="AG247" t="str">
            <v>No</v>
          </cell>
          <cell r="AH247" t="str">
            <v>No</v>
          </cell>
          <cell r="AI247" t="str">
            <v>No</v>
          </cell>
          <cell r="AJ247"/>
          <cell r="AK247"/>
          <cell r="AL247"/>
          <cell r="AM247" t="str">
            <v>No</v>
          </cell>
          <cell r="AO247" t="str">
            <v>No</v>
          </cell>
          <cell r="AS247" t="str">
            <v>No</v>
          </cell>
          <cell r="AT247" t="str">
            <v>No</v>
          </cell>
          <cell r="AU247"/>
          <cell r="AV247" t="str">
            <v>No</v>
          </cell>
          <cell r="AW247" t="str">
            <v xml:space="preserve">No </v>
          </cell>
          <cell r="AY247" t="str">
            <v xml:space="preserve">No </v>
          </cell>
          <cell r="BA247" t="str">
            <v>No</v>
          </cell>
          <cell r="BB247" t="str">
            <v>No</v>
          </cell>
          <cell r="BC247" t="str">
            <v>No</v>
          </cell>
          <cell r="BD247" t="str">
            <v>Yes - EDM and Model</v>
          </cell>
          <cell r="BE247">
            <v>66</v>
          </cell>
          <cell r="BF247">
            <v>53</v>
          </cell>
          <cell r="BG247">
            <v>53</v>
          </cell>
          <cell r="BH247" t="str">
            <v>Yes</v>
          </cell>
          <cell r="BI247" t="str">
            <v>N/A</v>
          </cell>
          <cell r="BJ247" t="str">
            <v>No</v>
          </cell>
          <cell r="BK247" t="str">
            <v>-</v>
          </cell>
          <cell r="BL247" t="str">
            <v>-</v>
          </cell>
          <cell r="BM247" t="str">
            <v>-</v>
          </cell>
          <cell r="BN247" t="str">
            <v>Static</v>
          </cell>
          <cell r="BO247"/>
          <cell r="BP247" t="str">
            <v>Yes</v>
          </cell>
          <cell r="BQ247">
            <v>2100</v>
          </cell>
          <cell r="BR247">
            <v>7816.2</v>
          </cell>
          <cell r="BS247">
            <v>0</v>
          </cell>
          <cell r="BT247">
            <v>0</v>
          </cell>
          <cell r="BU247">
            <v>0</v>
          </cell>
          <cell r="BV247">
            <v>421002</v>
          </cell>
          <cell r="BW247">
            <v>13113</v>
          </cell>
          <cell r="BX247">
            <v>18326</v>
          </cell>
          <cell r="BY247" t="str">
            <v>No SOAF</v>
          </cell>
          <cell r="BZ247" t="str">
            <v>No SOAF</v>
          </cell>
          <cell r="CA247">
            <v>15751.428</v>
          </cell>
          <cell r="CB247"/>
          <cell r="CC247" t="str">
            <v>Non priority &gt; 10 spills</v>
          </cell>
          <cell r="CD247" t="str">
            <v>Unlikely - non priority</v>
          </cell>
          <cell r="CE247" t="str">
            <v>Yes</v>
          </cell>
          <cell r="CF247" t="str">
            <v>No</v>
          </cell>
          <cell r="CG247" t="str">
            <v>No</v>
          </cell>
          <cell r="CH247" t="str">
            <v>No</v>
          </cell>
          <cell r="CI247" t="str">
            <v>No</v>
          </cell>
          <cell r="CK247"/>
          <cell r="CL247" t="str">
            <v>Y</v>
          </cell>
          <cell r="CM247"/>
          <cell r="CN247"/>
          <cell r="CO247" t="str">
            <v>Y</v>
          </cell>
          <cell r="CP247" t="str">
            <v>Y</v>
          </cell>
          <cell r="CR247" t="str">
            <v>LOW DILUTION</v>
          </cell>
          <cell r="CS247">
            <v>186.6</v>
          </cell>
          <cell r="CT247">
            <v>3.2610000000000001</v>
          </cell>
          <cell r="CU247">
            <v>3.2610000000000001</v>
          </cell>
          <cell r="CV247">
            <v>17.475884244372992</v>
          </cell>
          <cell r="CW247">
            <v>17.475884244372992</v>
          </cell>
          <cell r="CX247"/>
          <cell r="CY247" t="str">
            <v>Using indicative WB Q95 derived for priority sites</v>
          </cell>
          <cell r="DA247">
            <v>1</v>
          </cell>
          <cell r="DB247" t="str">
            <v>No</v>
          </cell>
          <cell r="DC247">
            <v>1</v>
          </cell>
          <cell r="DD247" t="str">
            <v>Marton West Beck3</v>
          </cell>
          <cell r="DE247">
            <v>10000</v>
          </cell>
          <cell r="DF247" t="str">
            <v>LOW PRIORITY/LOW DILUTION</v>
          </cell>
        </row>
        <row r="248">
          <cell r="C248" t="str">
            <v>6NW800656</v>
          </cell>
          <cell r="D248" t="str">
            <v>NZ51205406</v>
          </cell>
          <cell r="E248" t="str">
            <v>Yes</v>
          </cell>
          <cell r="F248">
            <v>451500.00382749003</v>
          </cell>
          <cell r="G248">
            <v>520830.00321762997</v>
          </cell>
          <cell r="H248" t="str">
            <v>11-D46</v>
          </cell>
          <cell r="I248" t="str">
            <v>Middlesbrough East</v>
          </cell>
          <cell r="J248">
            <v>1654</v>
          </cell>
          <cell r="K248" t="str">
            <v>BRAN SANDS ETW</v>
          </cell>
          <cell r="L248" t="str">
            <v>NUMERICAL</v>
          </cell>
          <cell r="M248">
            <v>171140</v>
          </cell>
          <cell r="N248">
            <v>3472</v>
          </cell>
          <cell r="O248">
            <v>88716</v>
          </cell>
          <cell r="P248" t="str">
            <v>11-D31_Bran Sands STW_DC_52</v>
          </cell>
          <cell r="Q248" t="str">
            <v>254/1514</v>
          </cell>
          <cell r="R248" t="str">
            <v>QR.25/04/1514</v>
          </cell>
          <cell r="S248" t="str">
            <v>25/04/1514 S3</v>
          </cell>
          <cell r="T248" t="str">
            <v>Storm discharge at pumping station</v>
          </cell>
          <cell r="U248" t="str">
            <v>NZ5150020830</v>
          </cell>
          <cell r="V248" t="str">
            <v>GB510302509900</v>
          </cell>
          <cell r="W248"/>
          <cell r="X248" t="str">
            <v>No</v>
          </cell>
          <cell r="Y248" t="str">
            <v>No</v>
          </cell>
          <cell r="Z248" t="str">
            <v>No</v>
          </cell>
          <cell r="AA248" t="str">
            <v>No</v>
          </cell>
          <cell r="AB248" t="str">
            <v>TEES</v>
          </cell>
          <cell r="AC248" t="str">
            <v>River Tees</v>
          </cell>
          <cell r="AD248" t="str">
            <v>Estuarine</v>
          </cell>
          <cell r="AE248"/>
          <cell r="AF248"/>
          <cell r="AG248" t="str">
            <v>No</v>
          </cell>
          <cell r="AH248" t="str">
            <v>No</v>
          </cell>
          <cell r="AI248" t="str">
            <v>No</v>
          </cell>
          <cell r="AJ248"/>
          <cell r="AK248"/>
          <cell r="AL248"/>
          <cell r="AM248" t="str">
            <v>Yes</v>
          </cell>
          <cell r="AN248" t="str">
            <v>Teesmouth and Cleveland Coast, Coastal</v>
          </cell>
          <cell r="AO248" t="str">
            <v>Yes</v>
          </cell>
          <cell r="AQ248" t="str">
            <v>Teesmouth and Cleveland Coast</v>
          </cell>
          <cell r="AS248" t="str">
            <v>No</v>
          </cell>
          <cell r="AT248" t="str">
            <v>No</v>
          </cell>
          <cell r="AU248"/>
          <cell r="AV248" t="str">
            <v>No</v>
          </cell>
          <cell r="AW248" t="str">
            <v xml:space="preserve">No </v>
          </cell>
          <cell r="AY248" t="str">
            <v xml:space="preserve">No </v>
          </cell>
          <cell r="BA248" t="str">
            <v>No</v>
          </cell>
          <cell r="BB248" t="str">
            <v>No</v>
          </cell>
          <cell r="BC248" t="str">
            <v>No</v>
          </cell>
          <cell r="BD248" t="str">
            <v>Yes - EDM and Model</v>
          </cell>
          <cell r="BE248">
            <v>20</v>
          </cell>
          <cell r="BF248">
            <v>53</v>
          </cell>
          <cell r="BG248">
            <v>53</v>
          </cell>
          <cell r="BH248" t="str">
            <v>Yes</v>
          </cell>
          <cell r="BI248" t="str">
            <v>N/A</v>
          </cell>
          <cell r="BJ248" t="str">
            <v>No</v>
          </cell>
          <cell r="BK248" t="str">
            <v>-</v>
          </cell>
          <cell r="BL248" t="str">
            <v>-</v>
          </cell>
          <cell r="BM248" t="str">
            <v>-</v>
          </cell>
          <cell r="BN248" t="str">
            <v>Static</v>
          </cell>
          <cell r="BO248"/>
          <cell r="BP248" t="str">
            <v>Yes</v>
          </cell>
          <cell r="BQ248">
            <v>2100</v>
          </cell>
          <cell r="BR248">
            <v>7816.2</v>
          </cell>
          <cell r="BS248">
            <v>2</v>
          </cell>
          <cell r="BT248">
            <v>0</v>
          </cell>
          <cell r="BU248">
            <v>0</v>
          </cell>
          <cell r="BV248">
            <v>421002</v>
          </cell>
          <cell r="BW248">
            <v>13113</v>
          </cell>
          <cell r="BX248">
            <v>18326</v>
          </cell>
          <cell r="BY248" t="str">
            <v>No SOAF</v>
          </cell>
          <cell r="BZ248" t="str">
            <v>No SOAF</v>
          </cell>
          <cell r="CA248">
            <v>15751.428</v>
          </cell>
          <cell r="CB248"/>
          <cell r="CC248" t="str">
            <v>Priority Inland &gt;10 spills</v>
          </cell>
          <cell r="CD248" t="str">
            <v>POTENTIAL PR24 &gt;1000m^3</v>
          </cell>
          <cell r="CE248" t="str">
            <v>Yes</v>
          </cell>
          <cell r="CF248" t="str">
            <v>No</v>
          </cell>
          <cell r="CG248" t="str">
            <v>No</v>
          </cell>
          <cell r="CH248" t="str">
            <v>No</v>
          </cell>
          <cell r="CI248" t="str">
            <v>No</v>
          </cell>
          <cell r="CK248"/>
          <cell r="CL248"/>
          <cell r="CM248" t="str">
            <v>Duplicate</v>
          </cell>
          <cell r="CN248" t="str">
            <v>Duplicate</v>
          </cell>
          <cell r="CO248" t="str">
            <v>Duplicate (Y)</v>
          </cell>
          <cell r="CP248" t="str">
            <v>Duplicate (Y)</v>
          </cell>
          <cell r="CQ248" t="str">
            <v>Duplicate (DWMP storage &gt; 1000m^3)</v>
          </cell>
          <cell r="CR248" t="str">
            <v>Duplicate</v>
          </cell>
          <cell r="CS248">
            <v>186.6</v>
          </cell>
          <cell r="CT248"/>
          <cell r="CU248">
            <v>3.2610000000000001</v>
          </cell>
          <cell r="CV248">
            <v>17.475884244372992</v>
          </cell>
          <cell r="CW248">
            <v>17.475884244372992</v>
          </cell>
          <cell r="CX248" t="str">
            <v>not available</v>
          </cell>
          <cell r="CY248" t="str">
            <v>Use same boundary area as 10.2</v>
          </cell>
          <cell r="CZ248" t="str">
            <v>Q95 is an indicative value for all priority CSOs in the waterbody</v>
          </cell>
          <cell r="DA248" t="str">
            <v>Estuarine</v>
          </cell>
          <cell r="DB248" t="str">
            <v>No</v>
          </cell>
          <cell r="DC248" t="str">
            <v>Estuarine</v>
          </cell>
          <cell r="DD248" t="str">
            <v>N/A Estuarine</v>
          </cell>
          <cell r="DE248">
            <v>0</v>
          </cell>
          <cell r="DF248" t="str">
            <v>Duplicate (Y? LOW DILUTION)</v>
          </cell>
        </row>
        <row r="249">
          <cell r="C249" t="str">
            <v>6NW800790</v>
          </cell>
          <cell r="D249" t="str">
            <v>NZ38225101</v>
          </cell>
          <cell r="E249" t="str">
            <v>No</v>
          </cell>
          <cell r="F249">
            <v>438479.99698102998</v>
          </cell>
          <cell r="G249">
            <v>522230.00247200998</v>
          </cell>
          <cell r="H249" t="str">
            <v>11-D61</v>
          </cell>
          <cell r="I249" t="str">
            <v>Whitton &amp; Thorpe Thewles</v>
          </cell>
          <cell r="J249">
            <v>585</v>
          </cell>
          <cell r="K249" t="str">
            <v>CARLTON &amp; REDMARSHALL STW</v>
          </cell>
          <cell r="L249" t="str">
            <v>NUMERICAL</v>
          </cell>
          <cell r="M249">
            <v>685</v>
          </cell>
          <cell r="N249">
            <v>18.600000000000001</v>
          </cell>
          <cell r="O249">
            <v>594</v>
          </cell>
          <cell r="P249" t="str">
            <v>11-D61_11-D61_DC_10</v>
          </cell>
          <cell r="Q249" t="str">
            <v>25/04/1706</v>
          </cell>
          <cell r="R249" t="str">
            <v>25/04/1706</v>
          </cell>
          <cell r="S249" t="str">
            <v>25/04/1706-03</v>
          </cell>
          <cell r="T249" t="str">
            <v>Storm tank at WwTW</v>
          </cell>
          <cell r="U249" t="str">
            <v>NZ3848022230</v>
          </cell>
          <cell r="V249" t="str">
            <v>GB103025072360</v>
          </cell>
          <cell r="W249"/>
          <cell r="X249" t="str">
            <v>No</v>
          </cell>
          <cell r="Y249" t="str">
            <v>Yes</v>
          </cell>
          <cell r="Z249" t="str">
            <v>No</v>
          </cell>
          <cell r="AA249" t="str">
            <v>Yes</v>
          </cell>
          <cell r="AB249" t="str">
            <v>Billingham Beck from Bishopton Bck to Brierle</v>
          </cell>
          <cell r="AC249" t="str">
            <v>WHITTON BECK</v>
          </cell>
          <cell r="AD249" t="str">
            <v>Inland</v>
          </cell>
          <cell r="AE249"/>
          <cell r="AF249"/>
          <cell r="AG249" t="str">
            <v>Yes - Confirmed</v>
          </cell>
          <cell r="AH249" t="str">
            <v>Yes</v>
          </cell>
          <cell r="AI249" t="str">
            <v>No</v>
          </cell>
          <cell r="AJ249"/>
          <cell r="AK249"/>
          <cell r="AL249"/>
          <cell r="AM249" t="str">
            <v>Yes</v>
          </cell>
          <cell r="AN249" t="str">
            <v>Whitton Bridge Pasture, Grassland</v>
          </cell>
          <cell r="AO249" t="str">
            <v>No</v>
          </cell>
          <cell r="AS249" t="str">
            <v>No</v>
          </cell>
          <cell r="AT249" t="str">
            <v>No</v>
          </cell>
          <cell r="AU249"/>
          <cell r="AV249" t="str">
            <v>No</v>
          </cell>
          <cell r="AW249" t="str">
            <v xml:space="preserve">No </v>
          </cell>
          <cell r="AY249" t="str">
            <v xml:space="preserve">No </v>
          </cell>
          <cell r="BA249" t="str">
            <v>No</v>
          </cell>
          <cell r="BB249" t="str">
            <v>No</v>
          </cell>
          <cell r="BC249" t="str">
            <v>No</v>
          </cell>
          <cell r="BD249" t="str">
            <v>Yes - EDM and Model</v>
          </cell>
          <cell r="BE249">
            <v>31.5</v>
          </cell>
          <cell r="BF249">
            <v>37</v>
          </cell>
          <cell r="BG249" t="e">
            <v>#N/A</v>
          </cell>
          <cell r="BH249" t="e">
            <v>#N/A</v>
          </cell>
          <cell r="BI249" t="str">
            <v>N/A</v>
          </cell>
          <cell r="BJ249" t="str">
            <v>6mm in two dimesions</v>
          </cell>
          <cell r="BK249" t="str">
            <v>-</v>
          </cell>
          <cell r="BL249" t="str">
            <v>-</v>
          </cell>
          <cell r="BM249" t="str">
            <v>-</v>
          </cell>
          <cell r="BN249" t="str">
            <v>-</v>
          </cell>
          <cell r="BO249"/>
          <cell r="BP249" t="str">
            <v>No</v>
          </cell>
          <cell r="BQ249" t="str">
            <v>Unknown</v>
          </cell>
          <cell r="BR249" t="str">
            <v>Unknown</v>
          </cell>
          <cell r="BS249">
            <v>2</v>
          </cell>
          <cell r="BT249">
            <v>0</v>
          </cell>
          <cell r="BU249">
            <v>0</v>
          </cell>
          <cell r="BV249" t="e">
            <v>#N/A</v>
          </cell>
          <cell r="BW249">
            <v>194</v>
          </cell>
          <cell r="BX249">
            <v>287</v>
          </cell>
          <cell r="BY249" t="str">
            <v>No SOAF</v>
          </cell>
          <cell r="BZ249" t="str">
            <v>No SOAF</v>
          </cell>
          <cell r="CA249">
            <v>203.1</v>
          </cell>
          <cell r="CB249"/>
          <cell r="CC249" t="str">
            <v>Priority Inland &gt;10 spills</v>
          </cell>
          <cell r="CD249" t="str">
            <v>POTENTIAL PR24</v>
          </cell>
          <cell r="CE249" t="str">
            <v>No</v>
          </cell>
          <cell r="CF249" t="str">
            <v>Yes</v>
          </cell>
          <cell r="CG249" t="str">
            <v>Yes</v>
          </cell>
          <cell r="CH249" t="str">
            <v>Yes</v>
          </cell>
          <cell r="CI249" t="str">
            <v>Yes</v>
          </cell>
          <cell r="CJ249" t="str">
            <v>Y</v>
          </cell>
          <cell r="CK249"/>
          <cell r="CL249" t="str">
            <v>Y</v>
          </cell>
          <cell r="CM249"/>
          <cell r="CN249"/>
          <cell r="CO249" t="str">
            <v>Y</v>
          </cell>
          <cell r="CP249"/>
          <cell r="CQ249"/>
          <cell r="CR249" t="str">
            <v>RNAG</v>
          </cell>
          <cell r="CS249">
            <v>6.8749999999999991</v>
          </cell>
          <cell r="CT249"/>
          <cell r="CU249">
            <v>2.5999999999999999E-2</v>
          </cell>
          <cell r="CV249" t="str">
            <v>no data</v>
          </cell>
          <cell r="CW249">
            <v>0</v>
          </cell>
          <cell r="CX249" t="str">
            <v>not available</v>
          </cell>
          <cell r="CY249" t="str">
            <v>Scattered urbanised catchment - boundary polygon start at middle</v>
          </cell>
          <cell r="CZ249" t="str">
            <v>Q95 is an indicative value for all priority CSOs in the waterbody</v>
          </cell>
          <cell r="DA249">
            <v>1</v>
          </cell>
          <cell r="DB249">
            <v>0</v>
          </cell>
          <cell r="DC249">
            <v>1</v>
          </cell>
          <cell r="DD249" t="str">
            <v>Billingham Beck2</v>
          </cell>
          <cell r="DE249">
            <v>10000</v>
          </cell>
          <cell r="DF249"/>
        </row>
        <row r="250">
          <cell r="C250" t="str">
            <v>6NW800194</v>
          </cell>
          <cell r="D250" t="str">
            <v>NZ50047902</v>
          </cell>
          <cell r="E250" t="str">
            <v>No</v>
          </cell>
          <cell r="F250">
            <v>450659.99700251</v>
          </cell>
          <cell r="G250">
            <v>504980.00023379002</v>
          </cell>
          <cell r="H250" t="str">
            <v>11-D14</v>
          </cell>
          <cell r="I250" t="str">
            <v>Carlton in Cleveland</v>
          </cell>
          <cell r="J250">
            <v>50</v>
          </cell>
          <cell r="K250" t="str">
            <v>CARLTON IN CLEVELAND STW</v>
          </cell>
          <cell r="L250" t="str">
            <v>NUMERICAL</v>
          </cell>
          <cell r="M250">
            <v>78</v>
          </cell>
          <cell r="N250" t="str">
            <v>4.87**</v>
          </cell>
          <cell r="O250">
            <v>59</v>
          </cell>
          <cell r="P250" t="str">
            <v>11-D14_11-D14_DC_01</v>
          </cell>
          <cell r="Q250" t="str">
            <v>25/04/1800</v>
          </cell>
          <cell r="R250" t="str">
            <v>25/04/1800</v>
          </cell>
          <cell r="S250" t="str">
            <v>A2</v>
          </cell>
          <cell r="T250" t="str">
            <v>Inlet SO at WwTW</v>
          </cell>
          <cell r="U250" t="str">
            <v>NZ5066004980</v>
          </cell>
          <cell r="V250" t="str">
            <v>GB103025071880</v>
          </cell>
          <cell r="W250"/>
          <cell r="X250" t="str">
            <v>No</v>
          </cell>
          <cell r="Y250" t="str">
            <v>No</v>
          </cell>
          <cell r="Z250" t="str">
            <v>No</v>
          </cell>
          <cell r="AA250" t="str">
            <v>No</v>
          </cell>
          <cell r="AB250" t="str">
            <v>Leven from Tame to River Tees</v>
          </cell>
          <cell r="AC250" t="str">
            <v>ALUM BECK LEVEN CATCHMENT</v>
          </cell>
          <cell r="AD250" t="str">
            <v>Inland</v>
          </cell>
          <cell r="AE250"/>
          <cell r="AF250"/>
          <cell r="AG250" t="str">
            <v>No</v>
          </cell>
          <cell r="AH250" t="str">
            <v>No</v>
          </cell>
          <cell r="AI250" t="str">
            <v>No</v>
          </cell>
          <cell r="AJ250"/>
          <cell r="AK250"/>
          <cell r="AL250"/>
          <cell r="AM250" t="str">
            <v>No</v>
          </cell>
          <cell r="AO250" t="str">
            <v>No</v>
          </cell>
          <cell r="AS250" t="str">
            <v>No</v>
          </cell>
          <cell r="AT250" t="str">
            <v>No</v>
          </cell>
          <cell r="AU250"/>
          <cell r="AV250" t="str">
            <v>No</v>
          </cell>
          <cell r="AW250" t="str">
            <v xml:space="preserve">No </v>
          </cell>
          <cell r="AY250" t="str">
            <v xml:space="preserve">No </v>
          </cell>
          <cell r="BA250" t="str">
            <v>No</v>
          </cell>
          <cell r="BB250" t="str">
            <v>No</v>
          </cell>
          <cell r="BC250" t="str">
            <v>No</v>
          </cell>
          <cell r="BD250" t="str">
            <v>Yes - EDM and Model</v>
          </cell>
          <cell r="BE250">
            <v>61.5</v>
          </cell>
          <cell r="BF250">
            <v>57</v>
          </cell>
          <cell r="BG250" t="e">
            <v>#N/A</v>
          </cell>
          <cell r="BH250" t="e">
            <v>#N/A</v>
          </cell>
          <cell r="BI250" t="str">
            <v>N/A</v>
          </cell>
          <cell r="BJ250" t="str">
            <v>6mm x 6mm</v>
          </cell>
          <cell r="BK250" t="str">
            <v>-</v>
          </cell>
          <cell r="BL250" t="str">
            <v>-</v>
          </cell>
          <cell r="BM250" t="str">
            <v>-</v>
          </cell>
          <cell r="BN250" t="str">
            <v>-</v>
          </cell>
          <cell r="BO250"/>
          <cell r="BP250" t="str">
            <v>No</v>
          </cell>
          <cell r="BQ250" t="str">
            <v>Unknown</v>
          </cell>
          <cell r="BR250" t="str">
            <v>Unknown</v>
          </cell>
          <cell r="BS250">
            <v>0</v>
          </cell>
          <cell r="BT250">
            <v>0</v>
          </cell>
          <cell r="BU250">
            <v>0</v>
          </cell>
          <cell r="BV250" t="e">
            <v>#N/A</v>
          </cell>
          <cell r="BW250">
            <v>219</v>
          </cell>
          <cell r="BX250">
            <v>318</v>
          </cell>
          <cell r="BY250" t="str">
            <v>No SOAF</v>
          </cell>
          <cell r="BZ250" t="str">
            <v>No SOAF</v>
          </cell>
          <cell r="CA250">
            <v>246.02</v>
          </cell>
          <cell r="CB250"/>
          <cell r="CC250" t="str">
            <v>Non priority &gt; 10 spills</v>
          </cell>
          <cell r="CD250" t="str">
            <v>Unlikely - non priority</v>
          </cell>
          <cell r="CE250" t="str">
            <v>No</v>
          </cell>
          <cell r="CF250" t="str">
            <v>No</v>
          </cell>
          <cell r="CG250" t="str">
            <v>No</v>
          </cell>
          <cell r="CH250" t="str">
            <v>No</v>
          </cell>
          <cell r="CI250" t="str">
            <v>No</v>
          </cell>
          <cell r="CK250"/>
          <cell r="CL250" t="str">
            <v>Y</v>
          </cell>
          <cell r="CM250"/>
          <cell r="CN250"/>
          <cell r="CO250" t="str">
            <v>Y</v>
          </cell>
          <cell r="CP250"/>
          <cell r="CS250">
            <v>0.68287037037037035</v>
          </cell>
          <cell r="CT250" t="str">
            <v>not yet calculated</v>
          </cell>
          <cell r="CU250">
            <v>0</v>
          </cell>
          <cell r="CV250" t="e">
            <v>#VALUE!</v>
          </cell>
          <cell r="CW250">
            <v>0</v>
          </cell>
          <cell r="CX250"/>
          <cell r="CY250" t="str">
            <v>Using indicative WB Q95 derived for priority sites</v>
          </cell>
          <cell r="DA250">
            <v>1</v>
          </cell>
          <cell r="DB250">
            <v>0</v>
          </cell>
          <cell r="DC250">
            <v>1</v>
          </cell>
          <cell r="DD250">
            <v>0</v>
          </cell>
          <cell r="DE250">
            <v>10000</v>
          </cell>
          <cell r="DF250"/>
        </row>
        <row r="251">
          <cell r="C251" t="str">
            <v>6NW800611</v>
          </cell>
          <cell r="D251" t="str">
            <v>NZ39214601</v>
          </cell>
          <cell r="E251" t="str">
            <v>No</v>
          </cell>
          <cell r="F251">
            <v>439465.99910293001</v>
          </cell>
          <cell r="G251">
            <v>521661.00534574001</v>
          </cell>
          <cell r="H251" t="str">
            <v>11-D61</v>
          </cell>
          <cell r="I251" t="str">
            <v>Whitton &amp; Thorpe Thewles</v>
          </cell>
          <cell r="J251">
            <v>585</v>
          </cell>
          <cell r="K251" t="str">
            <v>CARLTON &amp; REDMARSHALL STW</v>
          </cell>
          <cell r="L251" t="str">
            <v>NUMERICAL</v>
          </cell>
          <cell r="M251">
            <v>685</v>
          </cell>
          <cell r="N251">
            <v>18.600000000000001</v>
          </cell>
          <cell r="O251">
            <v>594</v>
          </cell>
          <cell r="P251" t="str">
            <v>11-D61_11-D61_DC_10</v>
          </cell>
          <cell r="Q251" t="str">
            <v>254/D/0172</v>
          </cell>
          <cell r="R251" t="str">
            <v>254/D/0172</v>
          </cell>
          <cell r="S251" t="str">
            <v>A1</v>
          </cell>
          <cell r="T251" t="str">
            <v>Storm discharge at pumping station</v>
          </cell>
          <cell r="U251" t="str">
            <v>NZ3946621661</v>
          </cell>
          <cell r="V251" t="str">
            <v>GB103025072360</v>
          </cell>
          <cell r="W251"/>
          <cell r="X251" t="str">
            <v>No</v>
          </cell>
          <cell r="Y251" t="str">
            <v>Yes</v>
          </cell>
          <cell r="Z251" t="str">
            <v>No</v>
          </cell>
          <cell r="AA251" t="str">
            <v>Yes</v>
          </cell>
          <cell r="AB251" t="str">
            <v>Billingham Beck from Bishopton Bck to Brierle</v>
          </cell>
          <cell r="AC251" t="str">
            <v>LETCH BECK</v>
          </cell>
          <cell r="AD251" t="str">
            <v>Inland</v>
          </cell>
          <cell r="AE251"/>
          <cell r="AF251"/>
          <cell r="AG251" t="str">
            <v>Yes - Confirmed</v>
          </cell>
          <cell r="AH251" t="str">
            <v>Yes</v>
          </cell>
          <cell r="AI251" t="str">
            <v>No</v>
          </cell>
          <cell r="AJ251"/>
          <cell r="AK251"/>
          <cell r="AL251"/>
          <cell r="AM251" t="str">
            <v>No</v>
          </cell>
          <cell r="AO251" t="str">
            <v>No</v>
          </cell>
          <cell r="AS251" t="str">
            <v>No</v>
          </cell>
          <cell r="AT251" t="str">
            <v>No</v>
          </cell>
          <cell r="AU251"/>
          <cell r="AV251" t="str">
            <v>No</v>
          </cell>
          <cell r="AW251" t="str">
            <v xml:space="preserve">No </v>
          </cell>
          <cell r="AY251" t="str">
            <v xml:space="preserve">No </v>
          </cell>
          <cell r="AZ251"/>
          <cell r="BA251" t="str">
            <v>No</v>
          </cell>
          <cell r="BB251" t="str">
            <v>No</v>
          </cell>
          <cell r="BC251" t="str">
            <v>No</v>
          </cell>
          <cell r="BD251" t="str">
            <v>Yes - EDM and Model</v>
          </cell>
          <cell r="BE251">
            <v>52</v>
          </cell>
          <cell r="BF251">
            <v>37</v>
          </cell>
          <cell r="BG251">
            <v>37</v>
          </cell>
          <cell r="BH251" t="str">
            <v>Yes</v>
          </cell>
          <cell r="BI251" t="str">
            <v>N/A</v>
          </cell>
          <cell r="BJ251" t="str">
            <v>No</v>
          </cell>
          <cell r="BK251" t="str">
            <v>-</v>
          </cell>
          <cell r="BL251" t="str">
            <v>-</v>
          </cell>
          <cell r="BM251" t="str">
            <v>-</v>
          </cell>
          <cell r="BN251" t="str">
            <v>-</v>
          </cell>
          <cell r="BO251"/>
          <cell r="BP251" t="str">
            <v>Yes</v>
          </cell>
          <cell r="BQ251" t="str">
            <v>Unknown</v>
          </cell>
          <cell r="BR251" t="str">
            <v>Unknown</v>
          </cell>
          <cell r="BS251">
            <v>1</v>
          </cell>
          <cell r="BT251">
            <v>0</v>
          </cell>
          <cell r="BU251">
            <v>0</v>
          </cell>
          <cell r="BV251">
            <v>4246</v>
          </cell>
          <cell r="BW251">
            <v>164</v>
          </cell>
          <cell r="BX251">
            <v>205</v>
          </cell>
          <cell r="BY251" t="str">
            <v>No SOAF</v>
          </cell>
          <cell r="BZ251" t="str">
            <v>No SOAF</v>
          </cell>
          <cell r="CA251">
            <v>161.74</v>
          </cell>
          <cell r="CB251"/>
          <cell r="CC251" t="str">
            <v>Priority Inland &gt;10 spills</v>
          </cell>
          <cell r="CD251" t="str">
            <v>POTENTIAL PR24</v>
          </cell>
          <cell r="CE251" t="str">
            <v>No</v>
          </cell>
          <cell r="CF251" t="str">
            <v>Yes</v>
          </cell>
          <cell r="CG251" t="str">
            <v>Yes</v>
          </cell>
          <cell r="CH251" t="str">
            <v>Yes</v>
          </cell>
          <cell r="CI251" t="str">
            <v>Yes</v>
          </cell>
          <cell r="CJ251" t="str">
            <v>Y</v>
          </cell>
          <cell r="CK251"/>
          <cell r="CL251" t="str">
            <v>Y</v>
          </cell>
          <cell r="CM251"/>
          <cell r="CN251"/>
          <cell r="CO251" t="str">
            <v>Y</v>
          </cell>
          <cell r="CP251" t="str">
            <v>Y</v>
          </cell>
          <cell r="CQ251"/>
          <cell r="CR251" t="str">
            <v>RNAG + LOW DILUTION</v>
          </cell>
          <cell r="CS251">
            <v>2.7753420138888885</v>
          </cell>
          <cell r="CT251"/>
          <cell r="CU251">
            <v>2.5999999999999999E-2</v>
          </cell>
          <cell r="CV251" t="str">
            <v>no data</v>
          </cell>
          <cell r="CW251">
            <v>0.3603159520504543</v>
          </cell>
          <cell r="CX251" t="str">
            <v>not available</v>
          </cell>
          <cell r="CY251" t="str">
            <v>Scattered urbanised catchment - boundary polygon start at middle</v>
          </cell>
          <cell r="CZ251" t="str">
            <v>Q95 is an indicative value for all priority CSOs in the waterbody</v>
          </cell>
          <cell r="DA251">
            <v>1</v>
          </cell>
          <cell r="DB251" t="str">
            <v>No</v>
          </cell>
          <cell r="DC251">
            <v>1</v>
          </cell>
          <cell r="DD251" t="str">
            <v>Billingham Beck2</v>
          </cell>
          <cell r="DE251">
            <v>10000</v>
          </cell>
          <cell r="DF251"/>
        </row>
        <row r="252">
          <cell r="C252" t="str">
            <v>6NW801128</v>
          </cell>
          <cell r="D252" t="str">
            <v>NZ21280503</v>
          </cell>
          <cell r="E252" t="str">
            <v>No</v>
          </cell>
          <cell r="F252">
            <v>421328.00249893998</v>
          </cell>
          <cell r="G252">
            <v>528288.99810255005</v>
          </cell>
          <cell r="H252" t="str">
            <v>07-D57</v>
          </cell>
          <cell r="I252" t="str">
            <v>Bishop Auckland</v>
          </cell>
          <cell r="J252">
            <v>3355</v>
          </cell>
          <cell r="K252" t="str">
            <v xml:space="preserve">BISHOP AUCKLAND (VINOVIUM) STW </v>
          </cell>
          <cell r="L252" t="str">
            <v>NUMERICAL</v>
          </cell>
          <cell r="M252">
            <v>12960</v>
          </cell>
          <cell r="N252">
            <v>320</v>
          </cell>
          <cell r="O252">
            <v>8743</v>
          </cell>
          <cell r="P252" t="str">
            <v>07-D57_07-D57_DC_05</v>
          </cell>
          <cell r="Q252" t="str">
            <v>EPRAB3593AS</v>
          </cell>
          <cell r="R252" t="str">
            <v>EPRAB3593AS</v>
          </cell>
          <cell r="S252"/>
          <cell r="T252" t="str">
            <v>SO on sewer network</v>
          </cell>
          <cell r="U252" t="str">
            <v>NZ2132828289</v>
          </cell>
          <cell r="V252" t="str">
            <v>GB103024072730</v>
          </cell>
          <cell r="W252"/>
          <cell r="X252" t="str">
            <v>No</v>
          </cell>
          <cell r="Y252" t="str">
            <v>No</v>
          </cell>
          <cell r="Z252" t="str">
            <v>No</v>
          </cell>
          <cell r="AA252" t="str">
            <v>No</v>
          </cell>
          <cell r="AB252" t="str">
            <v>Gaunless from Hummer Beck to Wear</v>
          </cell>
          <cell r="AC252" t="str">
            <v>RIVER GAUNLESS</v>
          </cell>
          <cell r="AD252" t="str">
            <v>Inland</v>
          </cell>
          <cell r="AE252"/>
          <cell r="AF252"/>
          <cell r="AG252" t="str">
            <v>No</v>
          </cell>
          <cell r="AH252" t="str">
            <v>No</v>
          </cell>
          <cell r="AI252" t="str">
            <v>No</v>
          </cell>
          <cell r="AJ252"/>
          <cell r="AK252"/>
          <cell r="AL252"/>
          <cell r="AM252" t="str">
            <v>No</v>
          </cell>
          <cell r="AO252" t="str">
            <v>No</v>
          </cell>
          <cell r="AS252" t="str">
            <v>No</v>
          </cell>
          <cell r="AT252" t="str">
            <v>No</v>
          </cell>
          <cell r="AU252"/>
          <cell r="AV252" t="str">
            <v>No</v>
          </cell>
          <cell r="AW252" t="str">
            <v xml:space="preserve">No </v>
          </cell>
          <cell r="AY252" t="str">
            <v xml:space="preserve">No </v>
          </cell>
          <cell r="AZ252"/>
          <cell r="BA252" t="str">
            <v>No</v>
          </cell>
          <cell r="BB252" t="str">
            <v>No</v>
          </cell>
          <cell r="BC252" t="str">
            <v>No</v>
          </cell>
          <cell r="BD252" t="str">
            <v>Yes - EDM only</v>
          </cell>
          <cell r="BE252">
            <v>11</v>
          </cell>
          <cell r="BF252">
            <v>3</v>
          </cell>
          <cell r="BG252">
            <v>3</v>
          </cell>
          <cell r="BH252" t="str">
            <v>Yes</v>
          </cell>
          <cell r="BI252" t="str">
            <v>N/A</v>
          </cell>
          <cell r="BJ252" t="str">
            <v>Unknown</v>
          </cell>
          <cell r="BK252" t="str">
            <v>No</v>
          </cell>
          <cell r="BL252" t="str">
            <v>-</v>
          </cell>
          <cell r="BM252" t="str">
            <v>-</v>
          </cell>
          <cell r="BN252" t="str">
            <v>Unscreened</v>
          </cell>
          <cell r="BO252"/>
          <cell r="BP252" t="str">
            <v>Yes</v>
          </cell>
          <cell r="BQ252">
            <v>300</v>
          </cell>
          <cell r="BR252">
            <v>98.7</v>
          </cell>
          <cell r="BS252">
            <v>0</v>
          </cell>
          <cell r="BT252">
            <v>0</v>
          </cell>
          <cell r="BU252">
            <v>0</v>
          </cell>
          <cell r="BV252">
            <v>96</v>
          </cell>
          <cell r="BW252">
            <v>0</v>
          </cell>
          <cell r="BX252">
            <v>0</v>
          </cell>
          <cell r="BY252" t="str">
            <v>No SOAF</v>
          </cell>
          <cell r="BZ252" t="str">
            <v>No SOAF</v>
          </cell>
          <cell r="CA252">
            <v>0</v>
          </cell>
          <cell r="CB252"/>
          <cell r="CC252" t="str">
            <v>Non priority &gt; 10 spills</v>
          </cell>
          <cell r="CD252" t="str">
            <v>Unlikely - non priority</v>
          </cell>
          <cell r="CE252" t="str">
            <v>Yes</v>
          </cell>
          <cell r="CF252" t="str">
            <v>Yes</v>
          </cell>
          <cell r="CG252" t="str">
            <v>Yes</v>
          </cell>
          <cell r="CH252" t="str">
            <v>No</v>
          </cell>
          <cell r="CI252" t="str">
            <v>No</v>
          </cell>
          <cell r="CK252"/>
          <cell r="CL252" t="str">
            <v>Y</v>
          </cell>
          <cell r="CM252"/>
          <cell r="CN252"/>
          <cell r="CO252" t="str">
            <v>Y</v>
          </cell>
          <cell r="CP252" t="str">
            <v>Y</v>
          </cell>
          <cell r="CS252">
            <v>0.86</v>
          </cell>
          <cell r="CT252" t="str">
            <v>not yet calculated</v>
          </cell>
          <cell r="CU252">
            <v>0.11600000000000001</v>
          </cell>
          <cell r="CV252" t="e">
            <v>#VALUE!</v>
          </cell>
          <cell r="CW252">
            <v>134.88372093023256</v>
          </cell>
          <cell r="CX252"/>
          <cell r="CY252" t="str">
            <v>Using indicative WB Q95 derived for priority sites</v>
          </cell>
          <cell r="DA252">
            <v>1</v>
          </cell>
          <cell r="DB252" t="str">
            <v>Yes</v>
          </cell>
          <cell r="DC252" t="str">
            <v>Dilution assessment</v>
          </cell>
          <cell r="DD252" t="str">
            <v>Gaunless3</v>
          </cell>
          <cell r="DE252">
            <v>100</v>
          </cell>
          <cell r="DF252" t="str">
            <v>Possibly? Gaunless</v>
          </cell>
        </row>
        <row r="253">
          <cell r="C253" t="str">
            <v>6NW800783</v>
          </cell>
          <cell r="D253" t="str">
            <v>NZ34383302</v>
          </cell>
          <cell r="E253" t="str">
            <v>No</v>
          </cell>
          <cell r="F253">
            <v>434120.00042570999</v>
          </cell>
          <cell r="G253">
            <v>538370.00244507997</v>
          </cell>
          <cell r="H253" t="str">
            <v>07-D32</v>
          </cell>
          <cell r="I253" t="str">
            <v>Cassop</v>
          </cell>
          <cell r="J253">
            <v>18</v>
          </cell>
          <cell r="K253" t="str">
            <v>CASSOP STW</v>
          </cell>
          <cell r="L253" t="str">
            <v>NUMERICAL</v>
          </cell>
          <cell r="M253">
            <v>134</v>
          </cell>
          <cell r="N253">
            <v>3.6</v>
          </cell>
          <cell r="O253">
            <v>36</v>
          </cell>
          <cell r="P253" t="str">
            <v>No Draft DWMP</v>
          </cell>
          <cell r="Q253" t="str">
            <v>243/1016</v>
          </cell>
          <cell r="R253" t="str">
            <v>243/1016</v>
          </cell>
          <cell r="S253" t="str">
            <v>243/1016-02</v>
          </cell>
          <cell r="T253" t="str">
            <v>Storm tank at WwTW</v>
          </cell>
          <cell r="U253" t="str">
            <v>NZ3412038370</v>
          </cell>
          <cell r="V253" t="str">
            <v>GB103024077470</v>
          </cell>
          <cell r="W253"/>
          <cell r="X253" t="str">
            <v>Sewage discharge (intermittent)</v>
          </cell>
          <cell r="Y253" t="str">
            <v>No</v>
          </cell>
          <cell r="Z253" t="str">
            <v>No</v>
          </cell>
          <cell r="AA253" t="str">
            <v>No</v>
          </cell>
          <cell r="AB253" t="str">
            <v>Old Durham Beck from Chapman Beck to Wear</v>
          </cell>
          <cell r="AC253" t="str">
            <v>CHAPMAN BECK</v>
          </cell>
          <cell r="AD253" t="str">
            <v>Inland</v>
          </cell>
          <cell r="AE253"/>
          <cell r="AF253"/>
          <cell r="AG253" t="str">
            <v>Yes - Confirmed</v>
          </cell>
          <cell r="AH253" t="str">
            <v>Yes</v>
          </cell>
          <cell r="AI253" t="str">
            <v>No</v>
          </cell>
          <cell r="AJ253"/>
          <cell r="AK253"/>
          <cell r="AL253"/>
          <cell r="AM253" t="str">
            <v>Yes</v>
          </cell>
          <cell r="AN253" t="str">
            <v>Cassop Vale, Grassland</v>
          </cell>
          <cell r="AO253" t="str">
            <v>No</v>
          </cell>
          <cell r="AS253" t="str">
            <v>No</v>
          </cell>
          <cell r="AT253" t="str">
            <v>No</v>
          </cell>
          <cell r="AU253"/>
          <cell r="AV253" t="str">
            <v>No</v>
          </cell>
          <cell r="AW253" t="str">
            <v xml:space="preserve">No </v>
          </cell>
          <cell r="AY253" t="str">
            <v xml:space="preserve">No </v>
          </cell>
          <cell r="BA253" t="str">
            <v>No</v>
          </cell>
          <cell r="BB253" t="str">
            <v>No</v>
          </cell>
          <cell r="BC253" t="str">
            <v>No</v>
          </cell>
          <cell r="BD253" t="str">
            <v>Yes - EDM only</v>
          </cell>
          <cell r="BE253">
            <v>27</v>
          </cell>
          <cell r="BF253" t="str">
            <v>No Data</v>
          </cell>
          <cell r="BG253" t="e">
            <v>#N/A</v>
          </cell>
          <cell r="BH253" t="e">
            <v>#N/A</v>
          </cell>
          <cell r="BI253" t="str">
            <v>N/A</v>
          </cell>
          <cell r="BJ253" t="str">
            <v>6mm in one dimension</v>
          </cell>
          <cell r="BK253" t="str">
            <v>-</v>
          </cell>
          <cell r="BL253" t="str">
            <v>-</v>
          </cell>
          <cell r="BM253" t="str">
            <v>-</v>
          </cell>
          <cell r="BN253" t="str">
            <v>-</v>
          </cell>
          <cell r="BO253"/>
          <cell r="BP253" t="str">
            <v>No</v>
          </cell>
          <cell r="BQ253" t="str">
            <v>Unknown</v>
          </cell>
          <cell r="BR253" t="str">
            <v>No draft DWMP</v>
          </cell>
          <cell r="BS253">
            <v>2</v>
          </cell>
          <cell r="BT253">
            <v>0</v>
          </cell>
          <cell r="BU253">
            <v>0</v>
          </cell>
          <cell r="BV253" t="str">
            <v>No draft DWMP</v>
          </cell>
          <cell r="BW253" t="str">
            <v>No draft DWMP</v>
          </cell>
          <cell r="BX253" t="str">
            <v>No draft DWMP</v>
          </cell>
          <cell r="BY253" t="str">
            <v>No SOAF</v>
          </cell>
          <cell r="BZ253" t="str">
            <v>No SOAF</v>
          </cell>
          <cell r="CA253" t="e">
            <v>#N/A</v>
          </cell>
          <cell r="CB253"/>
          <cell r="CC253" t="str">
            <v>Priority Inland &gt;10 spills</v>
          </cell>
          <cell r="CD253" t="str">
            <v>TBC - need model results</v>
          </cell>
          <cell r="CE253" t="str">
            <v>No</v>
          </cell>
          <cell r="CF253" t="str">
            <v>No</v>
          </cell>
          <cell r="CG253" t="str">
            <v>No</v>
          </cell>
          <cell r="CH253" t="str">
            <v>No</v>
          </cell>
          <cell r="CI253" t="str">
            <v>No</v>
          </cell>
          <cell r="CK253"/>
          <cell r="CL253" t="str">
            <v>Y</v>
          </cell>
          <cell r="CM253"/>
          <cell r="CN253"/>
          <cell r="CO253" t="str">
            <v>Y</v>
          </cell>
          <cell r="CP253"/>
          <cell r="CQ253" t="str">
            <v>Need model results</v>
          </cell>
          <cell r="CR253" t="str">
            <v>RNAG</v>
          </cell>
          <cell r="CS253">
            <v>0.41666666666666663</v>
          </cell>
          <cell r="CT253"/>
          <cell r="CU253">
            <v>5.8999999999999997E-2</v>
          </cell>
          <cell r="CV253" t="str">
            <v>no data</v>
          </cell>
          <cell r="CW253">
            <v>0</v>
          </cell>
          <cell r="CX253" t="str">
            <v>not available</v>
          </cell>
          <cell r="CY253" t="str">
            <v>Majority of urbanised area in lower end of catchment - take boundary from here</v>
          </cell>
          <cell r="CZ253" t="str">
            <v>Q95 is an indicative value for all priority CSOs in the waterbody</v>
          </cell>
          <cell r="DA253">
            <v>1</v>
          </cell>
          <cell r="DB253" t="str">
            <v>No - WFD_INV_MOD</v>
          </cell>
          <cell r="DC253">
            <v>1</v>
          </cell>
          <cell r="DD253" t="str">
            <v>Cassop Vale</v>
          </cell>
          <cell r="DE253">
            <v>10000</v>
          </cell>
          <cell r="DF253"/>
        </row>
        <row r="254">
          <cell r="C254" t="str">
            <v>6NW800835</v>
          </cell>
          <cell r="D254" t="str">
            <v>NT99534502</v>
          </cell>
          <cell r="E254" t="str">
            <v>No</v>
          </cell>
          <cell r="F254">
            <v>399276.00118471001</v>
          </cell>
          <cell r="G254">
            <v>653342.00205252995</v>
          </cell>
          <cell r="H254" t="str">
            <v>01-D35</v>
          </cell>
          <cell r="I254" t="str">
            <v>Berwick</v>
          </cell>
          <cell r="J254">
            <v>1331</v>
          </cell>
          <cell r="K254" t="str">
            <v>BERWICK STW</v>
          </cell>
          <cell r="L254" t="str">
            <v>NUMERICAL</v>
          </cell>
          <cell r="M254">
            <v>8100</v>
          </cell>
          <cell r="N254">
            <v>163</v>
          </cell>
          <cell r="O254">
            <v>5251</v>
          </cell>
          <cell r="P254" t="str">
            <v>01-D35_01-D35_DC_05</v>
          </cell>
          <cell r="Q254" t="str">
            <v>210/1356</v>
          </cell>
          <cell r="R254" t="str">
            <v>210/1356</v>
          </cell>
          <cell r="S254"/>
          <cell r="T254" t="str">
            <v>SO on sewer network</v>
          </cell>
          <cell r="U254" t="str">
            <v>NT9927653342</v>
          </cell>
          <cell r="V254" t="str">
            <v>GB510202110000</v>
          </cell>
          <cell r="W254"/>
          <cell r="X254" t="str">
            <v>No</v>
          </cell>
          <cell r="Y254" t="str">
            <v>Yes</v>
          </cell>
          <cell r="Z254" t="str">
            <v>No</v>
          </cell>
          <cell r="AA254" t="str">
            <v>Yes</v>
          </cell>
          <cell r="AB254" t="str">
            <v>TWEED</v>
          </cell>
          <cell r="AC254" t="str">
            <v>RIVER TWEED (SALINE ESTUARY)</v>
          </cell>
          <cell r="AD254" t="str">
            <v>Estuarine</v>
          </cell>
          <cell r="AE254"/>
          <cell r="AF254" t="str">
            <v>Spittal</v>
          </cell>
          <cell r="AG254" t="str">
            <v>No</v>
          </cell>
          <cell r="AH254" t="str">
            <v>No</v>
          </cell>
          <cell r="AI254" t="str">
            <v>No</v>
          </cell>
          <cell r="AJ254"/>
          <cell r="AK254"/>
          <cell r="AL254"/>
          <cell r="AM254" t="str">
            <v>Yes</v>
          </cell>
          <cell r="AN254" t="str">
            <v>Tweed Catchment Rivers - England: Lower Tweed and Whiteadder, Fluvial</v>
          </cell>
          <cell r="AO254" t="str">
            <v>Yes</v>
          </cell>
          <cell r="AP254" t="str">
            <v>Tweed Estuary</v>
          </cell>
          <cell r="AS254" t="str">
            <v>No</v>
          </cell>
          <cell r="AT254" t="str">
            <v>No</v>
          </cell>
          <cell r="AU254"/>
          <cell r="AV254" t="str">
            <v>No</v>
          </cell>
          <cell r="AW254" t="str">
            <v xml:space="preserve">No </v>
          </cell>
          <cell r="AY254" t="str">
            <v xml:space="preserve">No </v>
          </cell>
          <cell r="AZ254"/>
          <cell r="BA254" t="str">
            <v>No</v>
          </cell>
          <cell r="BB254" t="str">
            <v>No</v>
          </cell>
          <cell r="BC254" t="str">
            <v>No</v>
          </cell>
          <cell r="BD254" t="str">
            <v>Yes - EDM and Model</v>
          </cell>
          <cell r="BE254">
            <v>34</v>
          </cell>
          <cell r="BF254">
            <v>91</v>
          </cell>
          <cell r="BG254">
            <v>16</v>
          </cell>
          <cell r="BH254" t="str">
            <v>No</v>
          </cell>
          <cell r="BI254" t="str">
            <v>N/A</v>
          </cell>
          <cell r="BJ254" t="str">
            <v>No</v>
          </cell>
          <cell r="BK254" t="str">
            <v>No</v>
          </cell>
          <cell r="BL254" t="str">
            <v>-</v>
          </cell>
          <cell r="BM254" t="str">
            <v>-</v>
          </cell>
          <cell r="BN254" t="str">
            <v>Unscreened</v>
          </cell>
          <cell r="BO254"/>
          <cell r="BP254" t="str">
            <v>Yes</v>
          </cell>
          <cell r="BQ254">
            <v>300</v>
          </cell>
          <cell r="BR254">
            <v>265.5</v>
          </cell>
          <cell r="BS254">
            <v>2</v>
          </cell>
          <cell r="BT254">
            <v>0</v>
          </cell>
          <cell r="BU254">
            <v>0</v>
          </cell>
          <cell r="BV254">
            <v>12201</v>
          </cell>
          <cell r="BW254">
            <v>362</v>
          </cell>
          <cell r="BX254">
            <v>570</v>
          </cell>
          <cell r="BY254" t="str">
            <v>No SOAF</v>
          </cell>
          <cell r="BZ254" t="str">
            <v>No SOAF</v>
          </cell>
          <cell r="CA254">
            <v>709.35</v>
          </cell>
          <cell r="CB254"/>
          <cell r="CC254" t="str">
            <v>Priority Inland &gt;10 spills</v>
          </cell>
          <cell r="CD254" t="str">
            <v>POTENTIAL PR24</v>
          </cell>
          <cell r="CE254" t="str">
            <v>No</v>
          </cell>
          <cell r="CF254" t="str">
            <v>Yes - BW</v>
          </cell>
          <cell r="CG254" t="str">
            <v>Yes - BW</v>
          </cell>
          <cell r="CH254" t="str">
            <v>Yes</v>
          </cell>
          <cell r="CI254" t="str">
            <v>Yes</v>
          </cell>
          <cell r="CJ254" t="str">
            <v>Y</v>
          </cell>
          <cell r="CK254"/>
          <cell r="CL254" t="str">
            <v>Y</v>
          </cell>
          <cell r="CM254"/>
          <cell r="CN254"/>
          <cell r="CO254" t="str">
            <v>Y</v>
          </cell>
          <cell r="CP254" t="str">
            <v>Y</v>
          </cell>
          <cell r="CQ254"/>
          <cell r="CS254">
            <v>0.57999999999999996</v>
          </cell>
          <cell r="CT254"/>
          <cell r="CU254">
            <v>16.21</v>
          </cell>
          <cell r="CV254">
            <v>27948.275862068967</v>
          </cell>
          <cell r="CW254">
            <v>27948.275862068967</v>
          </cell>
          <cell r="CX254" t="str">
            <v>not available</v>
          </cell>
          <cell r="CY254" t="str">
            <v>NEED TO PRODUCE BOUNDARY IN ARC - An error occurred climbing catchment. Unable to initiate basin climb from this location</v>
          </cell>
          <cell r="CZ254" t="str">
            <v>Q95 is an indicative value for all priority CSOs in the waterbody</v>
          </cell>
          <cell r="DA254">
            <v>1</v>
          </cell>
          <cell r="DB254" t="str">
            <v>Yes</v>
          </cell>
          <cell r="DC254" t="str">
            <v>Dilution assessment</v>
          </cell>
          <cell r="DD254" t="str">
            <v>Tweed</v>
          </cell>
          <cell r="DE254">
            <v>100</v>
          </cell>
          <cell r="DF254"/>
        </row>
        <row r="255">
          <cell r="C255" t="str">
            <v>6NW801679</v>
          </cell>
          <cell r="D255" t="str">
            <v>NT99534501</v>
          </cell>
          <cell r="E255" t="str">
            <v>No</v>
          </cell>
          <cell r="F255">
            <v>399276.00118471001</v>
          </cell>
          <cell r="G255">
            <v>653342.00205252995</v>
          </cell>
          <cell r="H255" t="str">
            <v>01-D35</v>
          </cell>
          <cell r="I255" t="str">
            <v>Berwick</v>
          </cell>
          <cell r="J255">
            <v>1331</v>
          </cell>
          <cell r="K255" t="str">
            <v>BERWICK STW</v>
          </cell>
          <cell r="L255" t="str">
            <v>NUMERICAL</v>
          </cell>
          <cell r="M255">
            <v>8100</v>
          </cell>
          <cell r="N255">
            <v>163</v>
          </cell>
          <cell r="O255">
            <v>5251</v>
          </cell>
          <cell r="P255" t="str">
            <v>01-D35_01-D35_DC_05</v>
          </cell>
          <cell r="Q255" t="str">
            <v>NPSWQD000697</v>
          </cell>
          <cell r="R255" t="str">
            <v>WQD000697</v>
          </cell>
          <cell r="S255"/>
          <cell r="T255" t="str">
            <v>SO on sewer network</v>
          </cell>
          <cell r="U255" t="str">
            <v>NT9927653342</v>
          </cell>
          <cell r="V255" t="str">
            <v>GB510202110000</v>
          </cell>
          <cell r="W255"/>
          <cell r="X255" t="str">
            <v>No</v>
          </cell>
          <cell r="Y255" t="str">
            <v>No</v>
          </cell>
          <cell r="Z255" t="str">
            <v>No</v>
          </cell>
          <cell r="AA255" t="str">
            <v>No</v>
          </cell>
          <cell r="AB255" t="str">
            <v>TWEED</v>
          </cell>
          <cell r="AC255" t="str">
            <v>RIVER TWEED (SALINE ESTUARY)</v>
          </cell>
          <cell r="AD255" t="str">
            <v>Estuarine</v>
          </cell>
          <cell r="AE255"/>
          <cell r="AF255" t="str">
            <v>Spittal</v>
          </cell>
          <cell r="AG255" t="str">
            <v>No</v>
          </cell>
          <cell r="AH255" t="str">
            <v>No</v>
          </cell>
          <cell r="AI255" t="str">
            <v>No</v>
          </cell>
          <cell r="AJ255"/>
          <cell r="AK255"/>
          <cell r="AL255"/>
          <cell r="AM255" t="str">
            <v>Yes</v>
          </cell>
          <cell r="AN255" t="str">
            <v>Tweed Catchment Rivers - England: Lower Tweed and Whiteadder, Fluvial</v>
          </cell>
          <cell r="AO255" t="str">
            <v>Yes</v>
          </cell>
          <cell r="AP255" t="str">
            <v>Tweed Estuary</v>
          </cell>
          <cell r="AS255" t="str">
            <v>No</v>
          </cell>
          <cell r="AT255" t="str">
            <v>No</v>
          </cell>
          <cell r="AU255"/>
          <cell r="AV255" t="str">
            <v>No</v>
          </cell>
          <cell r="AW255" t="str">
            <v xml:space="preserve">No </v>
          </cell>
          <cell r="AY255" t="str">
            <v xml:space="preserve">No </v>
          </cell>
          <cell r="BA255" t="str">
            <v>No</v>
          </cell>
          <cell r="BB255" t="str">
            <v>No</v>
          </cell>
          <cell r="BC255" t="str">
            <v>No</v>
          </cell>
          <cell r="BD255" t="str">
            <v>No</v>
          </cell>
          <cell r="BE255">
            <v>0</v>
          </cell>
          <cell r="BF255">
            <v>1</v>
          </cell>
          <cell r="BG255">
            <v>0</v>
          </cell>
          <cell r="BH255" t="str">
            <v>No</v>
          </cell>
          <cell r="BI255" t="str">
            <v>N/A</v>
          </cell>
          <cell r="BJ255" t="str">
            <v>No</v>
          </cell>
          <cell r="BK255" t="str">
            <v>No</v>
          </cell>
          <cell r="BL255" t="str">
            <v>-</v>
          </cell>
          <cell r="BM255" t="str">
            <v>-</v>
          </cell>
          <cell r="BN255" t="str">
            <v>Unscreened</v>
          </cell>
          <cell r="BO255"/>
          <cell r="BP255" t="str">
            <v>Yes</v>
          </cell>
          <cell r="BQ255">
            <v>300</v>
          </cell>
          <cell r="BR255">
            <v>100.1</v>
          </cell>
          <cell r="BS255">
            <v>2</v>
          </cell>
          <cell r="BT255">
            <v>0</v>
          </cell>
          <cell r="BU255">
            <v>0</v>
          </cell>
          <cell r="BV255">
            <v>14</v>
          </cell>
          <cell r="BW255">
            <v>0</v>
          </cell>
          <cell r="BX255">
            <v>0</v>
          </cell>
          <cell r="BY255" t="str">
            <v>No SOAF</v>
          </cell>
          <cell r="BZ255" t="str">
            <v>No SOAF</v>
          </cell>
          <cell r="CA255">
            <v>0</v>
          </cell>
          <cell r="CB255"/>
          <cell r="CC255" t="str">
            <v>Priority &lt;10 Spills</v>
          </cell>
          <cell r="CD255" t="str">
            <v>Unlikely - &lt;10 spills</v>
          </cell>
          <cell r="CE255" t="str">
            <v>No</v>
          </cell>
          <cell r="CF255" t="str">
            <v>Yes - BW</v>
          </cell>
          <cell r="CG255" t="str">
            <v>Yes - BW</v>
          </cell>
          <cell r="CH255" t="str">
            <v>No</v>
          </cell>
          <cell r="CI255" t="str">
            <v>No</v>
          </cell>
          <cell r="CK255"/>
          <cell r="CL255" t="str">
            <v>Y</v>
          </cell>
          <cell r="CM255"/>
          <cell r="CN255"/>
          <cell r="CO255" t="str">
            <v>N (&lt;10 Spills)</v>
          </cell>
          <cell r="CP255" t="str">
            <v>Y</v>
          </cell>
          <cell r="CS255">
            <v>0.57999999999999996</v>
          </cell>
          <cell r="CT255"/>
          <cell r="CU255">
            <v>16.21</v>
          </cell>
          <cell r="CV255">
            <v>27948.275862068967</v>
          </cell>
          <cell r="CW255">
            <v>27948.275862068967</v>
          </cell>
          <cell r="CX255" t="str">
            <v>not available</v>
          </cell>
          <cell r="CY255" t="str">
            <v>NEED TO PRODUCE BOUNDARY IN ARC - An error occurred climbing catchment. Unable to initiate basin climb from this location</v>
          </cell>
          <cell r="CZ255" t="str">
            <v>Q95 is an indicative value for all priority CSOs in the waterbody</v>
          </cell>
          <cell r="DA255">
            <v>1</v>
          </cell>
          <cell r="DB255" t="str">
            <v>Yes</v>
          </cell>
          <cell r="DC255" t="str">
            <v>Dilution assessment</v>
          </cell>
          <cell r="DD255" t="str">
            <v>Tweed</v>
          </cell>
          <cell r="DE255">
            <v>100</v>
          </cell>
          <cell r="DF255"/>
        </row>
        <row r="256">
          <cell r="C256" t="str">
            <v>6NW800457</v>
          </cell>
          <cell r="D256" t="str">
            <v>NT99534301</v>
          </cell>
          <cell r="E256" t="str">
            <v>No</v>
          </cell>
          <cell r="F256">
            <v>399370.00312632998</v>
          </cell>
          <cell r="G256">
            <v>653130.0027367</v>
          </cell>
          <cell r="H256" t="str">
            <v>01-D35</v>
          </cell>
          <cell r="I256" t="str">
            <v>Berwick</v>
          </cell>
          <cell r="J256">
            <v>1331</v>
          </cell>
          <cell r="K256" t="str">
            <v>BERWICK STW</v>
          </cell>
          <cell r="L256" t="str">
            <v>NUMERICAL</v>
          </cell>
          <cell r="M256">
            <v>8100</v>
          </cell>
          <cell r="N256">
            <v>163</v>
          </cell>
          <cell r="O256">
            <v>5251</v>
          </cell>
          <cell r="P256" t="str">
            <v>01-D35_01-D35_DC_04</v>
          </cell>
          <cell r="Q256" t="str">
            <v>210/1249</v>
          </cell>
          <cell r="R256" t="str">
            <v>210/1249</v>
          </cell>
          <cell r="S256" t="str">
            <v>A1</v>
          </cell>
          <cell r="T256" t="str">
            <v>Storm discharge at pumping station</v>
          </cell>
          <cell r="U256" t="str">
            <v>NT9937053130</v>
          </cell>
          <cell r="V256">
            <v>3</v>
          </cell>
          <cell r="W256"/>
          <cell r="X256" t="str">
            <v>No</v>
          </cell>
          <cell r="Y256" t="str">
            <v>No</v>
          </cell>
          <cell r="Z256" t="str">
            <v>No</v>
          </cell>
          <cell r="AA256" t="str">
            <v>No</v>
          </cell>
          <cell r="AB256"/>
          <cell r="AC256" t="str">
            <v>RIVER TWEED (SALINE ESTUARY)</v>
          </cell>
          <cell r="AD256" t="str">
            <v>Estuarine</v>
          </cell>
          <cell r="AE256"/>
          <cell r="AF256" t="str">
            <v>Spittal</v>
          </cell>
          <cell r="AG256" t="str">
            <v>No</v>
          </cell>
          <cell r="AH256" t="str">
            <v>No</v>
          </cell>
          <cell r="AI256" t="str">
            <v>No</v>
          </cell>
          <cell r="AJ256"/>
          <cell r="AK256"/>
          <cell r="AL256"/>
          <cell r="AM256" t="str">
            <v>Yes</v>
          </cell>
          <cell r="AN256" t="str">
            <v>Tweed Catchment Rivers - England: Lower Tweed and Whiteadder, Fluvial</v>
          </cell>
          <cell r="AO256" t="str">
            <v>Yes</v>
          </cell>
          <cell r="AP256" t="str">
            <v>Tweed Estuary</v>
          </cell>
          <cell r="AS256" t="str">
            <v>No</v>
          </cell>
          <cell r="AT256" t="str">
            <v>No</v>
          </cell>
          <cell r="AU256"/>
          <cell r="AV256" t="str">
            <v>No</v>
          </cell>
          <cell r="AW256" t="str">
            <v xml:space="preserve">No </v>
          </cell>
          <cell r="AY256" t="str">
            <v xml:space="preserve">No </v>
          </cell>
          <cell r="BA256" t="str">
            <v>No</v>
          </cell>
          <cell r="BB256" t="str">
            <v>No</v>
          </cell>
          <cell r="BC256" t="str">
            <v>No</v>
          </cell>
          <cell r="BD256" t="str">
            <v>No</v>
          </cell>
          <cell r="BE256">
            <v>0.33333333333333331</v>
          </cell>
          <cell r="BF256">
            <v>0</v>
          </cell>
          <cell r="BG256" t="e">
            <v>#N/A</v>
          </cell>
          <cell r="BH256" t="e">
            <v>#N/A</v>
          </cell>
          <cell r="BI256" t="str">
            <v>N/A</v>
          </cell>
          <cell r="BJ256" t="str">
            <v>10mm</v>
          </cell>
          <cell r="BK256" t="str">
            <v>-</v>
          </cell>
          <cell r="BL256" t="str">
            <v>-</v>
          </cell>
          <cell r="BM256" t="str">
            <v>-</v>
          </cell>
          <cell r="BN256" t="str">
            <v>-</v>
          </cell>
          <cell r="BO256"/>
          <cell r="BP256" t="str">
            <v>Yes</v>
          </cell>
          <cell r="BQ256" t="str">
            <v>Unknown</v>
          </cell>
          <cell r="BR256" t="str">
            <v>Unknown</v>
          </cell>
          <cell r="BS256">
            <v>2</v>
          </cell>
          <cell r="BT256">
            <v>0</v>
          </cell>
          <cell r="BU256">
            <v>0</v>
          </cell>
          <cell r="BV256" t="e">
            <v>#N/A</v>
          </cell>
          <cell r="BW256">
            <v>0</v>
          </cell>
          <cell r="BX256">
            <v>0</v>
          </cell>
          <cell r="BY256" t="str">
            <v>No SOAF</v>
          </cell>
          <cell r="BZ256" t="str">
            <v>No SOAF</v>
          </cell>
          <cell r="CA256">
            <v>0</v>
          </cell>
          <cell r="CB256"/>
          <cell r="CC256" t="str">
            <v>Priority &lt;10 Spills</v>
          </cell>
          <cell r="CD256" t="str">
            <v>Unlikely - &lt;10 spills</v>
          </cell>
          <cell r="CE256" t="str">
            <v>No</v>
          </cell>
          <cell r="CF256" t="str">
            <v>Yes - BW</v>
          </cell>
          <cell r="CG256" t="str">
            <v>Yes - BW</v>
          </cell>
          <cell r="CH256" t="str">
            <v>No</v>
          </cell>
          <cell r="CI256" t="str">
            <v>No</v>
          </cell>
          <cell r="CK256"/>
          <cell r="CL256" t="str">
            <v>Y</v>
          </cell>
          <cell r="CM256"/>
          <cell r="CN256"/>
          <cell r="CO256" t="str">
            <v>N (&lt;10 Spills)</v>
          </cell>
          <cell r="CP256" t="str">
            <v>Y</v>
          </cell>
          <cell r="CS256"/>
          <cell r="CT256"/>
          <cell r="CU256">
            <v>15.14</v>
          </cell>
          <cell r="CV256" t="e">
            <v>#N/A</v>
          </cell>
          <cell r="CW256">
            <v>0</v>
          </cell>
          <cell r="CX256" t="str">
            <v>not available</v>
          </cell>
          <cell r="CY256" t="str">
            <v>Not listed in GIS layers</v>
          </cell>
          <cell r="CZ256" t="str">
            <v>Q95 is an indicative value for all priority CSOs in the waterbody</v>
          </cell>
          <cell r="DA256">
            <v>1</v>
          </cell>
          <cell r="DB256" t="str">
            <v>Yes</v>
          </cell>
          <cell r="DC256" t="str">
            <v>Dilution assessment</v>
          </cell>
          <cell r="DD256" t="str">
            <v>Tweed</v>
          </cell>
          <cell r="DE256">
            <v>100</v>
          </cell>
          <cell r="DF256"/>
        </row>
        <row r="257">
          <cell r="C257" t="str">
            <v>6NW800942</v>
          </cell>
          <cell r="D257" t="str">
            <v>NZ08499902</v>
          </cell>
          <cell r="E257" t="str">
            <v>No</v>
          </cell>
          <cell r="F257">
            <v>408860.00249320001</v>
          </cell>
          <cell r="G257">
            <v>549979.99911810004</v>
          </cell>
          <cell r="H257" t="str">
            <v>04-D02</v>
          </cell>
          <cell r="I257" t="str">
            <v>Consett &amp; Castleside</v>
          </cell>
          <cell r="J257">
            <v>1303</v>
          </cell>
          <cell r="K257" t="str">
            <v>CONSETT STW</v>
          </cell>
          <cell r="L257" t="str">
            <v>NUMERICAL</v>
          </cell>
          <cell r="M257">
            <v>12000</v>
          </cell>
          <cell r="N257">
            <v>391</v>
          </cell>
          <cell r="O257">
            <v>8357</v>
          </cell>
          <cell r="P257" t="str">
            <v>04-D02_CONSETT STW_DC_11</v>
          </cell>
          <cell r="Q257" t="str">
            <v>234/1105</v>
          </cell>
          <cell r="R257" t="str">
            <v>234/1105</v>
          </cell>
          <cell r="S257"/>
          <cell r="T257" t="str">
            <v>SO on sewer network</v>
          </cell>
          <cell r="U257" t="str">
            <v>NZ0886049980</v>
          </cell>
          <cell r="V257" t="str">
            <v>GB103023074790</v>
          </cell>
          <cell r="W257"/>
          <cell r="X257" t="str">
            <v>No</v>
          </cell>
          <cell r="Y257" t="str">
            <v>No</v>
          </cell>
          <cell r="Z257" t="str">
            <v>No</v>
          </cell>
          <cell r="AA257" t="str">
            <v>No</v>
          </cell>
          <cell r="AB257" t="str">
            <v>Derwent from Burnhope Burn to River Tyne</v>
          </cell>
          <cell r="AC257" t="str">
            <v>DENE BURN (RIVER DERWENT)</v>
          </cell>
          <cell r="AD257" t="str">
            <v>Inland</v>
          </cell>
          <cell r="AE257"/>
          <cell r="AF257"/>
          <cell r="AG257" t="str">
            <v>No</v>
          </cell>
          <cell r="AH257" t="str">
            <v>No</v>
          </cell>
          <cell r="AI257" t="str">
            <v>No</v>
          </cell>
          <cell r="AJ257"/>
          <cell r="AK257"/>
          <cell r="AL257"/>
          <cell r="AM257" t="str">
            <v>No</v>
          </cell>
          <cell r="AO257" t="str">
            <v>No</v>
          </cell>
          <cell r="AS257" t="str">
            <v>No</v>
          </cell>
          <cell r="AT257" t="str">
            <v>No</v>
          </cell>
          <cell r="AU257"/>
          <cell r="AV257" t="str">
            <v>No</v>
          </cell>
          <cell r="AW257" t="str">
            <v xml:space="preserve">No </v>
          </cell>
          <cell r="AY257" t="str">
            <v xml:space="preserve">No </v>
          </cell>
          <cell r="BA257" t="str">
            <v>No</v>
          </cell>
          <cell r="BB257" t="str">
            <v>No</v>
          </cell>
          <cell r="BC257" t="str">
            <v>No</v>
          </cell>
          <cell r="BD257" t="str">
            <v>No</v>
          </cell>
          <cell r="BE257">
            <v>8</v>
          </cell>
          <cell r="BF257">
            <v>2</v>
          </cell>
          <cell r="BG257">
            <v>2</v>
          </cell>
          <cell r="BH257" t="str">
            <v>Yes</v>
          </cell>
          <cell r="BI257" t="str">
            <v>N/A</v>
          </cell>
          <cell r="BJ257" t="str">
            <v>Unknown</v>
          </cell>
          <cell r="BK257" t="str">
            <v>Yes</v>
          </cell>
          <cell r="BL257">
            <v>1480</v>
          </cell>
          <cell r="BM257">
            <v>2000</v>
          </cell>
          <cell r="BN257" t="str">
            <v>Static</v>
          </cell>
          <cell r="BO257"/>
          <cell r="BP257" t="str">
            <v>No</v>
          </cell>
          <cell r="BQ257">
            <v>600</v>
          </cell>
          <cell r="BR257">
            <v>169.2</v>
          </cell>
          <cell r="BS257">
            <v>0</v>
          </cell>
          <cell r="BT257">
            <v>0</v>
          </cell>
          <cell r="BU257">
            <v>0</v>
          </cell>
          <cell r="BV257">
            <v>76</v>
          </cell>
          <cell r="BW257">
            <v>0</v>
          </cell>
          <cell r="BX257">
            <v>0</v>
          </cell>
          <cell r="BY257" t="str">
            <v>No SOAF</v>
          </cell>
          <cell r="BZ257" t="str">
            <v>No SOAF</v>
          </cell>
          <cell r="CA257">
            <v>0</v>
          </cell>
          <cell r="CB257"/>
          <cell r="CC257" t="str">
            <v>Non Priority &lt;10 spills</v>
          </cell>
          <cell r="CD257" t="str">
            <v>No - low prioity &lt;10 spills</v>
          </cell>
          <cell r="CE257" t="str">
            <v>No</v>
          </cell>
          <cell r="CF257" t="str">
            <v>No</v>
          </cell>
          <cell r="CG257" t="str">
            <v>No</v>
          </cell>
          <cell r="CH257" t="str">
            <v>No</v>
          </cell>
          <cell r="CI257" t="str">
            <v>No</v>
          </cell>
          <cell r="CK257"/>
          <cell r="CL257" t="str">
            <v>Y</v>
          </cell>
          <cell r="CM257"/>
          <cell r="CN257"/>
          <cell r="CO257" t="str">
            <v>N (&lt;10 Spills)</v>
          </cell>
          <cell r="CP257" t="str">
            <v>Y</v>
          </cell>
          <cell r="CS257">
            <v>10.039999999999999</v>
          </cell>
          <cell r="CT257">
            <v>0.42599999999999999</v>
          </cell>
          <cell r="CU257">
            <v>0.42599999999999999</v>
          </cell>
          <cell r="CV257">
            <v>42.430278884462155</v>
          </cell>
          <cell r="CW257">
            <v>42.430278884462155</v>
          </cell>
          <cell r="CX257"/>
          <cell r="CY257" t="str">
            <v>Using indicative WB Q95 derived for priority sites</v>
          </cell>
          <cell r="DA257">
            <v>1</v>
          </cell>
          <cell r="DB257" t="str">
            <v>Yes</v>
          </cell>
          <cell r="DC257" t="str">
            <v>Dilution assessment</v>
          </cell>
          <cell r="DD257" t="str">
            <v>Dene Burn</v>
          </cell>
          <cell r="DE257">
            <v>100</v>
          </cell>
          <cell r="DF257"/>
        </row>
        <row r="258">
          <cell r="C258" t="str">
            <v>6NW801555</v>
          </cell>
          <cell r="D258" t="str">
            <v>NZ45150810</v>
          </cell>
          <cell r="E258" t="str">
            <v>No</v>
          </cell>
          <cell r="F258">
            <v>444706.99692702998</v>
          </cell>
          <cell r="G258">
            <v>515955.998387</v>
          </cell>
          <cell r="H258" t="str">
            <v>11-D60</v>
          </cell>
          <cell r="I258" t="str">
            <v>Thornaby South &amp; Ingleby Barwick</v>
          </cell>
          <cell r="J258">
            <v>1684</v>
          </cell>
          <cell r="K258" t="str">
            <v>BRAN SANDS ETW</v>
          </cell>
          <cell r="L258" t="str">
            <v>NUMERICAL</v>
          </cell>
          <cell r="M258">
            <v>171140</v>
          </cell>
          <cell r="N258">
            <v>3472</v>
          </cell>
          <cell r="O258">
            <v>88716</v>
          </cell>
          <cell r="P258" t="str">
            <v>11-D60_Bran Sands STW_DC_33</v>
          </cell>
          <cell r="Q258" t="str">
            <v>254/1418</v>
          </cell>
          <cell r="R258" t="str">
            <v>254/1418</v>
          </cell>
          <cell r="S258"/>
          <cell r="T258" t="str">
            <v>SO on sewer network</v>
          </cell>
          <cell r="U258" t="str">
            <v>NZ4470715956</v>
          </cell>
          <cell r="V258" t="str">
            <v>GB103025072595</v>
          </cell>
          <cell r="W258"/>
          <cell r="X258" t="str">
            <v>No</v>
          </cell>
          <cell r="Y258" t="str">
            <v>No</v>
          </cell>
          <cell r="Z258" t="str">
            <v>No</v>
          </cell>
          <cell r="AA258" t="str">
            <v>No</v>
          </cell>
          <cell r="AB258" t="str">
            <v>Tees from Skerne to Tidal Limit</v>
          </cell>
          <cell r="AC258" t="str">
            <v>TEES</v>
          </cell>
          <cell r="AD258" t="str">
            <v>Inland</v>
          </cell>
          <cell r="AE258"/>
          <cell r="AF258"/>
          <cell r="AG258" t="str">
            <v>No</v>
          </cell>
          <cell r="AH258" t="str">
            <v>No</v>
          </cell>
          <cell r="AI258" t="str">
            <v>No</v>
          </cell>
          <cell r="AJ258"/>
          <cell r="AK258"/>
          <cell r="AL258"/>
          <cell r="AM258" t="str">
            <v>No</v>
          </cell>
          <cell r="AO258" t="str">
            <v>No</v>
          </cell>
          <cell r="AS258" t="str">
            <v>No</v>
          </cell>
          <cell r="AT258" t="str">
            <v>No</v>
          </cell>
          <cell r="AU258"/>
          <cell r="AV258" t="str">
            <v>No</v>
          </cell>
          <cell r="AW258" t="str">
            <v xml:space="preserve">No </v>
          </cell>
          <cell r="AY258" t="str">
            <v xml:space="preserve">No </v>
          </cell>
          <cell r="AZ258"/>
          <cell r="BA258" t="str">
            <v>No</v>
          </cell>
          <cell r="BB258" t="str">
            <v>No</v>
          </cell>
          <cell r="BC258" t="str">
            <v>No</v>
          </cell>
          <cell r="BD258" t="str">
            <v>Yes - EDM and Model</v>
          </cell>
          <cell r="BE258">
            <v>14</v>
          </cell>
          <cell r="BF258">
            <v>11</v>
          </cell>
          <cell r="BG258">
            <v>11</v>
          </cell>
          <cell r="BH258" t="str">
            <v>Yes</v>
          </cell>
          <cell r="BI258" t="str">
            <v>N/A</v>
          </cell>
          <cell r="BJ258" t="str">
            <v>No</v>
          </cell>
          <cell r="BK258" t="str">
            <v>No</v>
          </cell>
          <cell r="BL258" t="str">
            <v>-</v>
          </cell>
          <cell r="BM258" t="str">
            <v>-</v>
          </cell>
          <cell r="BN258" t="str">
            <v>Unscreened</v>
          </cell>
          <cell r="BO258"/>
          <cell r="BP258" t="str">
            <v>Yes</v>
          </cell>
          <cell r="BQ258" t="str">
            <v>Unknown</v>
          </cell>
          <cell r="BR258">
            <v>584.6</v>
          </cell>
          <cell r="BS258">
            <v>0</v>
          </cell>
          <cell r="BT258">
            <v>0</v>
          </cell>
          <cell r="BU258">
            <v>0</v>
          </cell>
          <cell r="BV258">
            <v>2195</v>
          </cell>
          <cell r="BW258">
            <v>8</v>
          </cell>
          <cell r="BX258">
            <v>145</v>
          </cell>
          <cell r="BY258" t="str">
            <v>No SOAF</v>
          </cell>
          <cell r="BZ258" t="str">
            <v>No SOAF</v>
          </cell>
          <cell r="CA258">
            <v>88.83</v>
          </cell>
          <cell r="CB258"/>
          <cell r="CC258" t="str">
            <v>Non priority &gt; 10 spills</v>
          </cell>
          <cell r="CD258" t="str">
            <v>Unlikely - non priority</v>
          </cell>
          <cell r="CE258" t="str">
            <v>No</v>
          </cell>
          <cell r="CF258" t="str">
            <v>No</v>
          </cell>
          <cell r="CG258" t="str">
            <v>No</v>
          </cell>
          <cell r="CH258" t="str">
            <v>No</v>
          </cell>
          <cell r="CI258" t="str">
            <v>No</v>
          </cell>
          <cell r="CK258"/>
          <cell r="CL258" t="str">
            <v>Y</v>
          </cell>
          <cell r="CM258"/>
          <cell r="CN258"/>
          <cell r="CO258" t="str">
            <v>Y</v>
          </cell>
          <cell r="CP258" t="str">
            <v>Y</v>
          </cell>
          <cell r="CS258">
            <v>4.59</v>
          </cell>
          <cell r="CT258">
            <v>2.9689999999999999</v>
          </cell>
          <cell r="CU258">
            <v>2.9689999999999999</v>
          </cell>
          <cell r="CV258">
            <v>646.84095860566447</v>
          </cell>
          <cell r="CW258">
            <v>646.84095860566447</v>
          </cell>
          <cell r="CX258"/>
          <cell r="CY258" t="str">
            <v>Using indicative WB Q95 derived for priority sites</v>
          </cell>
          <cell r="DA258">
            <v>1</v>
          </cell>
          <cell r="DB258" t="str">
            <v>Yes</v>
          </cell>
          <cell r="DC258" t="str">
            <v>Dilution assessment</v>
          </cell>
          <cell r="DD258" t="str">
            <v>Tees10 + tribs</v>
          </cell>
          <cell r="DE258">
            <v>100</v>
          </cell>
          <cell r="DF258"/>
        </row>
        <row r="259">
          <cell r="C259" t="str">
            <v>6NW800599</v>
          </cell>
          <cell r="D259" t="str">
            <v>NZ36588407</v>
          </cell>
          <cell r="E259" t="str">
            <v>No</v>
          </cell>
          <cell r="F259">
            <v>436870.00038993999</v>
          </cell>
          <cell r="G259">
            <v>558199.99616841995</v>
          </cell>
          <cell r="H259" t="str">
            <v>08-D07</v>
          </cell>
          <cell r="I259" t="str">
            <v>Hylton Castle</v>
          </cell>
          <cell r="J259">
            <v>861</v>
          </cell>
          <cell r="K259" t="str">
            <v>HENDON STW</v>
          </cell>
          <cell r="L259" t="str">
            <v>NUMERICAL</v>
          </cell>
          <cell r="M259">
            <v>66442</v>
          </cell>
          <cell r="N259">
            <v>1856</v>
          </cell>
          <cell r="O259">
            <v>45666</v>
          </cell>
          <cell r="P259" t="str">
            <v>08-D07_HENDON STW_DC_02</v>
          </cell>
          <cell r="Q259" t="str">
            <v>245/0937</v>
          </cell>
          <cell r="R259" t="str">
            <v>245/0937</v>
          </cell>
          <cell r="S259" t="str">
            <v>A1</v>
          </cell>
          <cell r="T259" t="str">
            <v>Storm discharge at pumping station</v>
          </cell>
          <cell r="U259" t="str">
            <v>NZ3687058200</v>
          </cell>
          <cell r="V259">
            <v>9</v>
          </cell>
          <cell r="W259"/>
          <cell r="X259" t="str">
            <v>No</v>
          </cell>
          <cell r="Y259" t="str">
            <v>No</v>
          </cell>
          <cell r="Z259" t="str">
            <v>No</v>
          </cell>
          <cell r="AA259" t="str">
            <v>No</v>
          </cell>
          <cell r="AB259"/>
          <cell r="AC259" t="str">
            <v>TRIB OF TIDAL WEAR</v>
          </cell>
          <cell r="AD259" t="str">
            <v>Estuarine</v>
          </cell>
          <cell r="AE259"/>
          <cell r="AF259"/>
          <cell r="AG259" t="str">
            <v>No</v>
          </cell>
          <cell r="AH259" t="str">
            <v>No</v>
          </cell>
          <cell r="AI259" t="str">
            <v>No</v>
          </cell>
          <cell r="AJ259"/>
          <cell r="AK259"/>
          <cell r="AL259"/>
          <cell r="AM259" t="str">
            <v>No</v>
          </cell>
          <cell r="AO259" t="str">
            <v>No</v>
          </cell>
          <cell r="AS259" t="str">
            <v>No</v>
          </cell>
          <cell r="AT259" t="str">
            <v>No</v>
          </cell>
          <cell r="AU259"/>
          <cell r="AV259" t="str">
            <v>No</v>
          </cell>
          <cell r="AW259" t="str">
            <v xml:space="preserve">No </v>
          </cell>
          <cell r="AY259" t="str">
            <v xml:space="preserve">No </v>
          </cell>
          <cell r="AZ259"/>
          <cell r="BA259" t="str">
            <v>No</v>
          </cell>
          <cell r="BB259" t="str">
            <v>No</v>
          </cell>
          <cell r="BC259" t="str">
            <v>No</v>
          </cell>
          <cell r="BD259" t="str">
            <v>Yes - EDM and Model</v>
          </cell>
          <cell r="BE259">
            <v>46</v>
          </cell>
          <cell r="BF259">
            <v>51</v>
          </cell>
          <cell r="BG259">
            <v>51</v>
          </cell>
          <cell r="BH259" t="str">
            <v>Yes</v>
          </cell>
          <cell r="BI259" t="str">
            <v>N/A</v>
          </cell>
          <cell r="BJ259">
            <v>6</v>
          </cell>
          <cell r="BK259" t="str">
            <v>-</v>
          </cell>
          <cell r="BL259" t="str">
            <v>-</v>
          </cell>
          <cell r="BM259" t="str">
            <v>-</v>
          </cell>
          <cell r="BN259" t="str">
            <v>-</v>
          </cell>
          <cell r="BO259"/>
          <cell r="BP259" t="str">
            <v>No</v>
          </cell>
          <cell r="BQ259" t="str">
            <v>Unknown</v>
          </cell>
          <cell r="BR259">
            <v>3696.6</v>
          </cell>
          <cell r="BS259">
            <v>0</v>
          </cell>
          <cell r="BT259">
            <v>0</v>
          </cell>
          <cell r="BU259">
            <v>0</v>
          </cell>
          <cell r="BV259">
            <v>149303</v>
          </cell>
          <cell r="BW259">
            <v>4148</v>
          </cell>
          <cell r="BX259">
            <v>7527</v>
          </cell>
          <cell r="BY259" t="str">
            <v>No SOAF</v>
          </cell>
          <cell r="BZ259" t="str">
            <v>No SOAF</v>
          </cell>
          <cell r="CA259">
            <v>4528.6616000000004</v>
          </cell>
          <cell r="CB259"/>
          <cell r="CC259" t="str">
            <v>Non priority &gt; 10 spills</v>
          </cell>
          <cell r="CD259" t="str">
            <v>Unlikely - non priority</v>
          </cell>
          <cell r="CE259" t="str">
            <v>Yes</v>
          </cell>
          <cell r="CF259" t="str">
            <v>No</v>
          </cell>
          <cell r="CG259" t="str">
            <v>No</v>
          </cell>
          <cell r="CH259" t="str">
            <v>No</v>
          </cell>
          <cell r="CI259" t="str">
            <v>No</v>
          </cell>
          <cell r="CK259"/>
          <cell r="CL259" t="str">
            <v>Y</v>
          </cell>
          <cell r="CM259"/>
          <cell r="CN259"/>
          <cell r="CO259" t="str">
            <v>Y</v>
          </cell>
          <cell r="CP259"/>
          <cell r="CS259">
            <v>38.44</v>
          </cell>
          <cell r="CT259" t="str">
            <v>not yet calculated</v>
          </cell>
          <cell r="CU259">
            <v>0</v>
          </cell>
          <cell r="CV259" t="e">
            <v>#VALUE!</v>
          </cell>
          <cell r="CW259">
            <v>0</v>
          </cell>
          <cell r="CX259"/>
          <cell r="CY259" t="str">
            <v>Using indicative WB Q95 derived for priority sites</v>
          </cell>
          <cell r="DA259">
            <v>1</v>
          </cell>
          <cell r="DB259">
            <v>0</v>
          </cell>
          <cell r="DC259">
            <v>1</v>
          </cell>
          <cell r="DD259" t="str">
            <v>Wear estuary</v>
          </cell>
          <cell r="DE259">
            <v>10000</v>
          </cell>
          <cell r="DF259"/>
        </row>
        <row r="260">
          <cell r="C260" t="str">
            <v>6NW800331</v>
          </cell>
          <cell r="D260" t="str">
            <v>NZ27422301</v>
          </cell>
          <cell r="E260" t="str">
            <v>No</v>
          </cell>
          <cell r="F260">
            <v>427251.99644947</v>
          </cell>
          <cell r="G260">
            <v>542301.99692337005</v>
          </cell>
          <cell r="H260" t="str">
            <v>07-D41</v>
          </cell>
          <cell r="I260" t="str">
            <v>Durham City &amp; Newton Hall</v>
          </cell>
          <cell r="J260">
            <v>1108</v>
          </cell>
          <cell r="K260" t="str">
            <v>BARKERS HAUGH STW</v>
          </cell>
          <cell r="L260" t="str">
            <v>NUMERICAL</v>
          </cell>
          <cell r="M260">
            <v>8866</v>
          </cell>
          <cell r="N260" t="str">
            <v>191**</v>
          </cell>
          <cell r="O260">
            <v>7088</v>
          </cell>
          <cell r="P260" t="str">
            <v>07-D41_07-D41_DC_05</v>
          </cell>
          <cell r="Q260" t="str">
            <v>245/1336</v>
          </cell>
          <cell r="R260" t="str">
            <v>245/1336</v>
          </cell>
          <cell r="S260"/>
          <cell r="T260" t="str">
            <v>SO on sewer network</v>
          </cell>
          <cell r="U260" t="str">
            <v>NZ2725242302</v>
          </cell>
          <cell r="V260" t="str">
            <v>GB103024077621</v>
          </cell>
          <cell r="W260"/>
          <cell r="X260" t="str">
            <v>No</v>
          </cell>
          <cell r="Y260" t="str">
            <v>No</v>
          </cell>
          <cell r="Z260" t="str">
            <v>No</v>
          </cell>
          <cell r="AA260" t="str">
            <v>No</v>
          </cell>
          <cell r="AB260" t="str">
            <v>Wear from Croxdale Beck to Lumley Park Burn</v>
          </cell>
          <cell r="AC260" t="str">
            <v>RIVER WEAR</v>
          </cell>
          <cell r="AD260" t="str">
            <v>Inland</v>
          </cell>
          <cell r="AE260"/>
          <cell r="AF260"/>
          <cell r="AG260" t="str">
            <v>Yes - Confirmed</v>
          </cell>
          <cell r="AH260" t="str">
            <v>Yes</v>
          </cell>
          <cell r="AI260" t="str">
            <v>No</v>
          </cell>
          <cell r="AJ260"/>
          <cell r="AK260"/>
          <cell r="AL260"/>
          <cell r="AM260" t="str">
            <v>No</v>
          </cell>
          <cell r="AO260" t="str">
            <v>No</v>
          </cell>
          <cell r="AS260" t="str">
            <v>No</v>
          </cell>
          <cell r="AT260" t="str">
            <v>Yes</v>
          </cell>
          <cell r="AU260" t="str">
            <v>River Wear</v>
          </cell>
          <cell r="AV260" t="str">
            <v>No</v>
          </cell>
          <cell r="AW260" t="str">
            <v xml:space="preserve">No </v>
          </cell>
          <cell r="AY260" t="str">
            <v xml:space="preserve">No </v>
          </cell>
          <cell r="BA260" t="str">
            <v>No</v>
          </cell>
          <cell r="BB260" t="str">
            <v>No</v>
          </cell>
          <cell r="BC260" t="str">
            <v>No</v>
          </cell>
          <cell r="BD260" t="str">
            <v>No</v>
          </cell>
          <cell r="BE260">
            <v>3</v>
          </cell>
          <cell r="BF260">
            <v>1</v>
          </cell>
          <cell r="BG260">
            <v>1</v>
          </cell>
          <cell r="BH260" t="str">
            <v>Yes</v>
          </cell>
          <cell r="BI260" t="str">
            <v>N/A</v>
          </cell>
          <cell r="BJ260" t="str">
            <v>6mm</v>
          </cell>
          <cell r="BK260" t="str">
            <v>No</v>
          </cell>
          <cell r="BL260" t="str">
            <v>-</v>
          </cell>
          <cell r="BM260" t="str">
            <v>-</v>
          </cell>
          <cell r="BN260" t="str">
            <v>Static</v>
          </cell>
          <cell r="BO260"/>
          <cell r="BP260" t="str">
            <v>No</v>
          </cell>
          <cell r="BQ260">
            <v>225</v>
          </cell>
          <cell r="BR260">
            <v>63.6</v>
          </cell>
          <cell r="BS260">
            <v>2</v>
          </cell>
          <cell r="BT260">
            <v>0</v>
          </cell>
          <cell r="BU260">
            <v>0</v>
          </cell>
          <cell r="BV260">
            <v>6</v>
          </cell>
          <cell r="BW260">
            <v>0</v>
          </cell>
          <cell r="BX260">
            <v>0</v>
          </cell>
          <cell r="BY260" t="str">
            <v>No SOAF</v>
          </cell>
          <cell r="BZ260" t="str">
            <v>No SOAF</v>
          </cell>
          <cell r="CA260">
            <v>0</v>
          </cell>
          <cell r="CB260"/>
          <cell r="CC260" t="str">
            <v>Priority &lt;10 Spills</v>
          </cell>
          <cell r="CD260" t="str">
            <v>Unlikely - &lt;10 spills</v>
          </cell>
          <cell r="CE260" t="str">
            <v>Yes</v>
          </cell>
          <cell r="CF260" t="str">
            <v>Yes</v>
          </cell>
          <cell r="CG260" t="str">
            <v>Yes</v>
          </cell>
          <cell r="CH260" t="str">
            <v>No</v>
          </cell>
          <cell r="CI260" t="str">
            <v>No</v>
          </cell>
          <cell r="CK260"/>
          <cell r="CL260" t="str">
            <v>Y</v>
          </cell>
          <cell r="CM260"/>
          <cell r="CN260"/>
          <cell r="CO260" t="str">
            <v>N (&lt;10 Spills)</v>
          </cell>
          <cell r="CP260"/>
          <cell r="CR260" t="str">
            <v>RNAG</v>
          </cell>
          <cell r="CS260">
            <v>2.9</v>
          </cell>
          <cell r="CT260"/>
          <cell r="CU260">
            <v>1.474</v>
          </cell>
          <cell r="CV260">
            <v>508.27586206896552</v>
          </cell>
          <cell r="CW260">
            <v>508.27586206896552</v>
          </cell>
          <cell r="CX260" t="str">
            <v>not available</v>
          </cell>
          <cell r="CY260" t="str">
            <v>Scattered urbanised catchment - boundary polygon start at middle</v>
          </cell>
          <cell r="CZ260" t="str">
            <v>Q95 is an indicative value for all priority CSOs in the waterbody</v>
          </cell>
          <cell r="DA260">
            <v>1</v>
          </cell>
          <cell r="DB260" t="str">
            <v>Yes</v>
          </cell>
          <cell r="DC260" t="str">
            <v>Dilution assessment</v>
          </cell>
          <cell r="DD260" t="str">
            <v>Wear11 (Durham)</v>
          </cell>
          <cell r="DE260">
            <v>100</v>
          </cell>
          <cell r="DF260"/>
        </row>
        <row r="261">
          <cell r="C261" t="str">
            <v>6NW801272</v>
          </cell>
          <cell r="D261" t="str">
            <v>NZ27426117</v>
          </cell>
          <cell r="E261" t="str">
            <v>No</v>
          </cell>
          <cell r="F261">
            <v>427594.99923633999</v>
          </cell>
          <cell r="G261">
            <v>542214.00211162004</v>
          </cell>
          <cell r="H261" t="str">
            <v>07-D41</v>
          </cell>
          <cell r="I261" t="str">
            <v>Durham City &amp; Newton Hall</v>
          </cell>
          <cell r="J261">
            <v>1108</v>
          </cell>
          <cell r="K261" t="str">
            <v>BARKERS HAUGH STW</v>
          </cell>
          <cell r="L261" t="str">
            <v>NUMERICAL</v>
          </cell>
          <cell r="M261">
            <v>8866</v>
          </cell>
          <cell r="N261" t="str">
            <v>191**</v>
          </cell>
          <cell r="O261">
            <v>7088</v>
          </cell>
          <cell r="P261" t="str">
            <v>07-D41_07-D41_DC_04</v>
          </cell>
          <cell r="Q261" t="str">
            <v>245/E/0659</v>
          </cell>
          <cell r="R261" t="str">
            <v>245/E/0659</v>
          </cell>
          <cell r="S261"/>
          <cell r="T261" t="str">
            <v>SO on sewer network</v>
          </cell>
          <cell r="U261" t="str">
            <v xml:space="preserve">NZ2759542214 </v>
          </cell>
          <cell r="V261" t="str">
            <v>GB103024077621</v>
          </cell>
          <cell r="W261"/>
          <cell r="X261" t="str">
            <v>No</v>
          </cell>
          <cell r="Y261" t="str">
            <v>No</v>
          </cell>
          <cell r="Z261" t="str">
            <v>No</v>
          </cell>
          <cell r="AA261" t="str">
            <v>No</v>
          </cell>
          <cell r="AB261" t="str">
            <v>Wear from Croxdale Beck to Lumley Park Burn</v>
          </cell>
          <cell r="AC261" t="str">
            <v>River Wear</v>
          </cell>
          <cell r="AD261" t="str">
            <v>Inland</v>
          </cell>
          <cell r="AE261"/>
          <cell r="AF261"/>
          <cell r="AG261" t="str">
            <v>Yes - Confirmed</v>
          </cell>
          <cell r="AH261" t="str">
            <v>Yes</v>
          </cell>
          <cell r="AI261" t="str">
            <v>No</v>
          </cell>
          <cell r="AJ261"/>
          <cell r="AK261"/>
          <cell r="AL261"/>
          <cell r="AM261" t="str">
            <v>No</v>
          </cell>
          <cell r="AO261" t="str">
            <v>No</v>
          </cell>
          <cell r="AS261" t="str">
            <v>No</v>
          </cell>
          <cell r="AT261" t="str">
            <v>Yes</v>
          </cell>
          <cell r="AU261" t="str">
            <v>River Wear</v>
          </cell>
          <cell r="AV261" t="str">
            <v>No</v>
          </cell>
          <cell r="AW261" t="str">
            <v xml:space="preserve">No </v>
          </cell>
          <cell r="AY261" t="str">
            <v xml:space="preserve">No </v>
          </cell>
          <cell r="BA261" t="str">
            <v>No</v>
          </cell>
          <cell r="BB261" t="str">
            <v>No</v>
          </cell>
          <cell r="BC261" t="str">
            <v>No</v>
          </cell>
          <cell r="BD261" t="str">
            <v>No</v>
          </cell>
          <cell r="BE261">
            <v>0</v>
          </cell>
          <cell r="BF261">
            <v>1</v>
          </cell>
          <cell r="BG261">
            <v>1</v>
          </cell>
          <cell r="BH261" t="str">
            <v>Yes</v>
          </cell>
          <cell r="BI261" t="str">
            <v>N/A</v>
          </cell>
          <cell r="BJ261" t="str">
            <v>Unknown</v>
          </cell>
          <cell r="BK261" t="str">
            <v>No</v>
          </cell>
          <cell r="BL261" t="str">
            <v>-</v>
          </cell>
          <cell r="BM261" t="str">
            <v>-</v>
          </cell>
          <cell r="BN261" t="str">
            <v>Unscreened</v>
          </cell>
          <cell r="BO261"/>
          <cell r="BP261" t="str">
            <v>Yes</v>
          </cell>
          <cell r="BQ261">
            <v>825</v>
          </cell>
          <cell r="BR261">
            <v>165.1</v>
          </cell>
          <cell r="BS261">
            <v>2</v>
          </cell>
          <cell r="BT261">
            <v>0</v>
          </cell>
          <cell r="BU261">
            <v>0</v>
          </cell>
          <cell r="BV261">
            <v>17</v>
          </cell>
          <cell r="BW261">
            <v>0</v>
          </cell>
          <cell r="BX261">
            <v>0</v>
          </cell>
          <cell r="BY261" t="str">
            <v>No SOAF</v>
          </cell>
          <cell r="BZ261" t="str">
            <v>No SOAF</v>
          </cell>
          <cell r="CA261">
            <v>0</v>
          </cell>
          <cell r="CB261"/>
          <cell r="CC261" t="str">
            <v>Priority &lt;10 Spills</v>
          </cell>
          <cell r="CD261" t="str">
            <v>Unlikely - &lt;10 spills</v>
          </cell>
          <cell r="CE261" t="str">
            <v>Yes</v>
          </cell>
          <cell r="CF261" t="str">
            <v>Yes</v>
          </cell>
          <cell r="CG261" t="str">
            <v>Yes</v>
          </cell>
          <cell r="CH261" t="str">
            <v>No</v>
          </cell>
          <cell r="CI261" t="str">
            <v>No</v>
          </cell>
          <cell r="CK261"/>
          <cell r="CL261" t="str">
            <v>Y</v>
          </cell>
          <cell r="CM261"/>
          <cell r="CN261"/>
          <cell r="CO261" t="str">
            <v>N (&lt;10 Spills)</v>
          </cell>
          <cell r="CP261" t="str">
            <v>Y</v>
          </cell>
          <cell r="CR261" t="str">
            <v>RNAG</v>
          </cell>
          <cell r="CS261">
            <v>2.02</v>
          </cell>
          <cell r="CT261"/>
          <cell r="CU261">
            <v>1.474</v>
          </cell>
          <cell r="CV261">
            <v>729.70297029702965</v>
          </cell>
          <cell r="CW261">
            <v>729.70297029702965</v>
          </cell>
          <cell r="CX261" t="str">
            <v>not available</v>
          </cell>
          <cell r="CY261" t="str">
            <v>Scattered urbanised catchment - boundary polygon start at middle</v>
          </cell>
          <cell r="CZ261" t="str">
            <v>Q95 is an indicative value for all priority CSOs in the waterbody</v>
          </cell>
          <cell r="DA261">
            <v>1</v>
          </cell>
          <cell r="DB261" t="str">
            <v>Yes</v>
          </cell>
          <cell r="DC261" t="str">
            <v>Dilution assessment</v>
          </cell>
          <cell r="DD261" t="str">
            <v>Wear11 (Durham)</v>
          </cell>
          <cell r="DE261">
            <v>100</v>
          </cell>
          <cell r="DF261"/>
        </row>
        <row r="262">
          <cell r="C262" t="str">
            <v>6NW801130</v>
          </cell>
          <cell r="D262" t="str">
            <v>NZ21284904</v>
          </cell>
          <cell r="E262" t="str">
            <v>No</v>
          </cell>
          <cell r="F262">
            <v>421449.99642298999</v>
          </cell>
          <cell r="G262">
            <v>528980.00030523003</v>
          </cell>
          <cell r="H262" t="str">
            <v>07-D57</v>
          </cell>
          <cell r="I262" t="str">
            <v>Bishop Auckland</v>
          </cell>
          <cell r="J262">
            <v>3355</v>
          </cell>
          <cell r="K262" t="str">
            <v xml:space="preserve">BISHOP AUCKLAND (VINOVIUM) STW </v>
          </cell>
          <cell r="L262" t="str">
            <v>NUMERICAL</v>
          </cell>
          <cell r="M262">
            <v>12960</v>
          </cell>
          <cell r="N262">
            <v>320</v>
          </cell>
          <cell r="O262">
            <v>8743</v>
          </cell>
          <cell r="P262" t="str">
            <v>07-D57_07-D57_DC_11</v>
          </cell>
          <cell r="Q262" t="str">
            <v>242/1045</v>
          </cell>
          <cell r="R262" t="str">
            <v>242/1045</v>
          </cell>
          <cell r="S262"/>
          <cell r="T262" t="str">
            <v>SO on sewer network</v>
          </cell>
          <cell r="U262" t="str">
            <v>NZ2145028980</v>
          </cell>
          <cell r="V262" t="str">
            <v>GB103024072730</v>
          </cell>
          <cell r="W262"/>
          <cell r="X262" t="str">
            <v>No</v>
          </cell>
          <cell r="Y262" t="str">
            <v>Yes</v>
          </cell>
          <cell r="Z262" t="str">
            <v>No</v>
          </cell>
          <cell r="AA262" t="str">
            <v>Yes</v>
          </cell>
          <cell r="AB262" t="str">
            <v>Gaunless from Hummer Beck to Wear</v>
          </cell>
          <cell r="AC262" t="str">
            <v>RIVER GAUNLESS</v>
          </cell>
          <cell r="AD262" t="str">
            <v>Inland</v>
          </cell>
          <cell r="AE262"/>
          <cell r="AF262"/>
          <cell r="AG262" t="str">
            <v>No</v>
          </cell>
          <cell r="AH262" t="str">
            <v>No</v>
          </cell>
          <cell r="AI262" t="str">
            <v>Yes</v>
          </cell>
          <cell r="AJ262" t="str">
            <v>Low</v>
          </cell>
          <cell r="AK262" t="str">
            <v>Very low</v>
          </cell>
          <cell r="AL262" t="str">
            <v>Yes</v>
          </cell>
          <cell r="AM262" t="str">
            <v>No</v>
          </cell>
          <cell r="AO262" t="str">
            <v>No</v>
          </cell>
          <cell r="AS262" t="str">
            <v>No</v>
          </cell>
          <cell r="AT262" t="str">
            <v>No</v>
          </cell>
          <cell r="AU262"/>
          <cell r="AV262" t="str">
            <v>No</v>
          </cell>
          <cell r="AW262" t="str">
            <v xml:space="preserve">No </v>
          </cell>
          <cell r="AY262" t="str">
            <v xml:space="preserve">No </v>
          </cell>
          <cell r="AZ262"/>
          <cell r="BA262" t="str">
            <v>No</v>
          </cell>
          <cell r="BB262" t="str">
            <v>No</v>
          </cell>
          <cell r="BC262" t="str">
            <v>No</v>
          </cell>
          <cell r="BD262" t="str">
            <v>Yes - EDM only</v>
          </cell>
          <cell r="BE262">
            <v>59</v>
          </cell>
          <cell r="BF262">
            <v>0</v>
          </cell>
          <cell r="BG262">
            <v>87</v>
          </cell>
          <cell r="BH262" t="str">
            <v>No</v>
          </cell>
          <cell r="BI262" t="str">
            <v>N/A</v>
          </cell>
          <cell r="BJ262" t="str">
            <v>No</v>
          </cell>
          <cell r="BK262" t="str">
            <v>No</v>
          </cell>
          <cell r="BL262" t="str">
            <v>-</v>
          </cell>
          <cell r="BM262" t="str">
            <v>-</v>
          </cell>
          <cell r="BN262" t="str">
            <v>Static</v>
          </cell>
          <cell r="BO262"/>
          <cell r="BP262" t="str">
            <v>Yes</v>
          </cell>
          <cell r="BQ262">
            <v>1200</v>
          </cell>
          <cell r="BR262">
            <v>1088.3</v>
          </cell>
          <cell r="BS262">
            <v>2</v>
          </cell>
          <cell r="BT262">
            <v>0</v>
          </cell>
          <cell r="BU262">
            <v>0</v>
          </cell>
          <cell r="BV262">
            <v>124394</v>
          </cell>
          <cell r="BW262">
            <v>3104</v>
          </cell>
          <cell r="BX262">
            <v>6432</v>
          </cell>
          <cell r="BY262">
            <v>1400</v>
          </cell>
          <cell r="BZ262" t="str">
            <v>Not available</v>
          </cell>
          <cell r="CA262">
            <v>4045.0151000000001</v>
          </cell>
          <cell r="CB262"/>
          <cell r="CC262" t="str">
            <v>Priority Inland &gt;10 spills</v>
          </cell>
          <cell r="CD262" t="str">
            <v>POTENTIAL PR24 &gt;1000m^3 (+SOAF)</v>
          </cell>
          <cell r="CE262" t="str">
            <v>Yes</v>
          </cell>
          <cell r="CF262" t="str">
            <v>Yes</v>
          </cell>
          <cell r="CG262" t="str">
            <v>Yes</v>
          </cell>
          <cell r="CH262" t="str">
            <v>Yes</v>
          </cell>
          <cell r="CI262" t="str">
            <v>Yes</v>
          </cell>
          <cell r="CJ262" t="str">
            <v>Y</v>
          </cell>
          <cell r="CK262"/>
          <cell r="CL262" t="str">
            <v>Y</v>
          </cell>
          <cell r="CM262" t="str">
            <v>Y (SOAF MODEL + INVERTS)</v>
          </cell>
          <cell r="CN262"/>
          <cell r="CO262" t="str">
            <v>Y</v>
          </cell>
          <cell r="CP262" t="str">
            <v>Y</v>
          </cell>
          <cell r="CQ262" t="str">
            <v>DWMP storage &gt; 1000m^3</v>
          </cell>
          <cell r="CR262" t="str">
            <v>LOW DILUTION + SOAF IMPACT</v>
          </cell>
          <cell r="CS262">
            <v>69.069999999999993</v>
          </cell>
          <cell r="CT262"/>
          <cell r="CU262">
            <v>0.11600000000000001</v>
          </cell>
          <cell r="CV262">
            <v>3.1610978870840212</v>
          </cell>
          <cell r="CW262">
            <v>3.1610978870840212</v>
          </cell>
          <cell r="CX262">
            <v>0.74901530315748688</v>
          </cell>
          <cell r="CZ262" t="str">
            <v>From SOAF</v>
          </cell>
          <cell r="DA262">
            <v>1</v>
          </cell>
          <cell r="DB262" t="str">
            <v>No</v>
          </cell>
          <cell r="DC262" t="str">
            <v>1 (SOAF)</v>
          </cell>
          <cell r="DD262" t="str">
            <v>Gaunless4</v>
          </cell>
          <cell r="DE262">
            <v>5000</v>
          </cell>
          <cell r="DF262" t="str">
            <v>Y? LOW DILUTION + SOAF IMPACT</v>
          </cell>
        </row>
        <row r="263">
          <cell r="C263" t="str">
            <v>6NW800884</v>
          </cell>
          <cell r="D263" t="str">
            <v>NY82579301</v>
          </cell>
          <cell r="E263" t="str">
            <v>No</v>
          </cell>
          <cell r="F263">
            <v>382910.00013232999</v>
          </cell>
          <cell r="G263">
            <v>557410.00230180996</v>
          </cell>
          <cell r="H263" t="str">
            <v>03-D29</v>
          </cell>
          <cell r="I263" t="str">
            <v>Allendale Town &amp; Catton</v>
          </cell>
          <cell r="J263">
            <v>195</v>
          </cell>
          <cell r="K263" t="str">
            <v>ALLENDALE STW</v>
          </cell>
          <cell r="L263" t="str">
            <v>NUMERICAL</v>
          </cell>
          <cell r="M263">
            <v>324</v>
          </cell>
          <cell r="N263">
            <v>8.75</v>
          </cell>
          <cell r="O263">
            <v>365</v>
          </cell>
          <cell r="P263" t="str">
            <v>03-D29_03-D29_DC_03</v>
          </cell>
          <cell r="Q263" t="str">
            <v>232/1001</v>
          </cell>
          <cell r="R263" t="str">
            <v>232/1001</v>
          </cell>
          <cell r="S263"/>
          <cell r="T263" t="str">
            <v>SO on sewer network</v>
          </cell>
          <cell r="U263" t="str">
            <v>NY8291057410</v>
          </cell>
          <cell r="V263" t="str">
            <v>GB103023074710</v>
          </cell>
          <cell r="W263"/>
          <cell r="X263" t="str">
            <v>No</v>
          </cell>
          <cell r="Y263" t="str">
            <v>No</v>
          </cell>
          <cell r="Z263" t="str">
            <v>No</v>
          </cell>
          <cell r="AA263" t="str">
            <v>No</v>
          </cell>
          <cell r="AB263" t="str">
            <v>Allen from Source to West Allen</v>
          </cell>
          <cell r="AC263" t="str">
            <v>RIVER EAST ALLEN TRIBUTARY</v>
          </cell>
          <cell r="AD263" t="str">
            <v>Inland</v>
          </cell>
          <cell r="AE263"/>
          <cell r="AF263"/>
          <cell r="AG263" t="str">
            <v>No</v>
          </cell>
          <cell r="AH263" t="str">
            <v>No</v>
          </cell>
          <cell r="AI263" t="str">
            <v>No</v>
          </cell>
          <cell r="AJ263"/>
          <cell r="AK263"/>
          <cell r="AL263"/>
          <cell r="AM263" t="str">
            <v>Yes</v>
          </cell>
          <cell r="AN263" t="str">
            <v>Catton Lea Meadow, Grassland</v>
          </cell>
          <cell r="AO263" t="str">
            <v>Yes</v>
          </cell>
          <cell r="AP263" t="str">
            <v>North Pennine Dales Meadows</v>
          </cell>
          <cell r="AS263" t="str">
            <v>No</v>
          </cell>
          <cell r="AT263" t="str">
            <v>No</v>
          </cell>
          <cell r="AU263"/>
          <cell r="AV263" t="str">
            <v>No</v>
          </cell>
          <cell r="AW263" t="str">
            <v xml:space="preserve">No </v>
          </cell>
          <cell r="AY263" t="str">
            <v xml:space="preserve">No </v>
          </cell>
          <cell r="AZ263"/>
          <cell r="BA263" t="str">
            <v>No</v>
          </cell>
          <cell r="BB263" t="str">
            <v>No</v>
          </cell>
          <cell r="BC263" t="str">
            <v>No</v>
          </cell>
          <cell r="BD263" t="str">
            <v>Yes - Model only</v>
          </cell>
          <cell r="BE263">
            <v>0</v>
          </cell>
          <cell r="BF263">
            <v>56</v>
          </cell>
          <cell r="BG263">
            <v>56</v>
          </cell>
          <cell r="BH263" t="str">
            <v>Yes</v>
          </cell>
          <cell r="BI263" t="str">
            <v>N/A</v>
          </cell>
          <cell r="BJ263" t="str">
            <v>Unknown</v>
          </cell>
          <cell r="BK263" t="str">
            <v>No</v>
          </cell>
          <cell r="BL263" t="str">
            <v>-</v>
          </cell>
          <cell r="BM263" t="str">
            <v>-</v>
          </cell>
          <cell r="BN263" t="str">
            <v>Unscreened</v>
          </cell>
          <cell r="BO263"/>
          <cell r="BP263" t="str">
            <v>Yes</v>
          </cell>
          <cell r="BQ263" t="str">
            <v>Unknown</v>
          </cell>
          <cell r="BR263">
            <v>44.4</v>
          </cell>
          <cell r="BS263">
            <v>2</v>
          </cell>
          <cell r="BT263">
            <v>0</v>
          </cell>
          <cell r="BU263">
            <v>0</v>
          </cell>
          <cell r="BV263">
            <v>1445</v>
          </cell>
          <cell r="BW263">
            <v>31</v>
          </cell>
          <cell r="BX263">
            <v>79</v>
          </cell>
          <cell r="BY263" t="str">
            <v>No SOAF</v>
          </cell>
          <cell r="BZ263" t="str">
            <v>No SOAF</v>
          </cell>
          <cell r="CA263">
            <v>42.661799999999999</v>
          </cell>
          <cell r="CB263"/>
          <cell r="CC263" t="str">
            <v>Priority &gt; 10 spills MODEL</v>
          </cell>
          <cell r="CD263" t="str">
            <v>Unlikely - model only &gt;10 spills</v>
          </cell>
          <cell r="CE263" t="str">
            <v>No</v>
          </cell>
          <cell r="CF263" t="str">
            <v>No</v>
          </cell>
          <cell r="CG263" t="str">
            <v>No</v>
          </cell>
          <cell r="CH263" t="str">
            <v>No</v>
          </cell>
          <cell r="CI263" t="str">
            <v>No</v>
          </cell>
          <cell r="CK263"/>
          <cell r="CL263" t="str">
            <v>Y</v>
          </cell>
          <cell r="CM263"/>
          <cell r="CN263"/>
          <cell r="CO263" t="str">
            <v>? EDM &lt;10</v>
          </cell>
          <cell r="CP263" t="str">
            <v>Y</v>
          </cell>
          <cell r="CS263">
            <v>1.21</v>
          </cell>
          <cell r="CT263"/>
          <cell r="CU263">
            <v>0.187</v>
          </cell>
          <cell r="CV263">
            <v>154.54545454545456</v>
          </cell>
          <cell r="CW263">
            <v>154.54545454545456</v>
          </cell>
          <cell r="CX263" t="str">
            <v>not available</v>
          </cell>
          <cell r="CY263" t="str">
            <v>Urban area at lower end - start boundary polygon from here</v>
          </cell>
          <cell r="CZ263" t="str">
            <v>Q95 is an indicative value for all priority CSOs in the waterbody</v>
          </cell>
          <cell r="DA263">
            <v>2</v>
          </cell>
          <cell r="DB263" t="str">
            <v>Yes</v>
          </cell>
          <cell r="DC263" t="str">
            <v>Dilution assessment</v>
          </cell>
          <cell r="DD263" t="str">
            <v>Allen</v>
          </cell>
          <cell r="DE263">
            <v>100</v>
          </cell>
          <cell r="DF263"/>
        </row>
        <row r="264">
          <cell r="C264" t="str">
            <v>6NW800748</v>
          </cell>
          <cell r="D264" t="str">
            <v>NZ20564103</v>
          </cell>
          <cell r="E264" t="str">
            <v>No</v>
          </cell>
          <cell r="F264">
            <v>420390.00312278001</v>
          </cell>
          <cell r="G264">
            <v>556050.00159796001</v>
          </cell>
          <cell r="H264" t="str">
            <v>04-D04</v>
          </cell>
          <cell r="I264" t="str">
            <v>Causey</v>
          </cell>
          <cell r="J264">
            <v>9</v>
          </cell>
          <cell r="K264" t="str">
            <v>CAUSEY ARCH STW</v>
          </cell>
          <cell r="L264" t="str">
            <v>DESCRIPTIVE</v>
          </cell>
          <cell r="M264" t="str">
            <v>N/A</v>
          </cell>
          <cell r="N264" t="str">
            <v>N/A</v>
          </cell>
          <cell r="O264" t="str">
            <v>N/A</v>
          </cell>
          <cell r="P264" t="str">
            <v>No Draft DWMP</v>
          </cell>
          <cell r="Q264" t="str">
            <v>235/2007</v>
          </cell>
          <cell r="R264" t="str">
            <v>235/2007</v>
          </cell>
          <cell r="S264" t="str">
            <v>235/2007-02</v>
          </cell>
          <cell r="T264" t="str">
            <v>Storm tank at WwTW</v>
          </cell>
          <cell r="U264" t="str">
            <v>NZ2039056050</v>
          </cell>
          <cell r="V264" t="str">
            <v>GB103023075670</v>
          </cell>
          <cell r="W264"/>
          <cell r="X264" t="str">
            <v>No</v>
          </cell>
          <cell r="Y264" t="str">
            <v>No</v>
          </cell>
          <cell r="Z264" t="str">
            <v>No</v>
          </cell>
          <cell r="AA264" t="str">
            <v>No</v>
          </cell>
          <cell r="AB264" t="str">
            <v>Team from Source to Tyne</v>
          </cell>
          <cell r="AC264" t="str">
            <v>CAUSEY BURN</v>
          </cell>
          <cell r="AD264" t="str">
            <v>Inland</v>
          </cell>
          <cell r="AE264"/>
          <cell r="AF264"/>
          <cell r="AG264" t="str">
            <v>No</v>
          </cell>
          <cell r="AH264" t="str">
            <v>No</v>
          </cell>
          <cell r="AI264" t="str">
            <v>No</v>
          </cell>
          <cell r="AJ264"/>
          <cell r="AK264"/>
          <cell r="AL264"/>
          <cell r="AM264" t="str">
            <v>No</v>
          </cell>
          <cell r="AO264" t="str">
            <v>No</v>
          </cell>
          <cell r="AS264" t="str">
            <v>No</v>
          </cell>
          <cell r="AT264" t="str">
            <v>No</v>
          </cell>
          <cell r="AU264"/>
          <cell r="AV264" t="str">
            <v>No</v>
          </cell>
          <cell r="AW264" t="str">
            <v xml:space="preserve">No </v>
          </cell>
          <cell r="AY264" t="str">
            <v xml:space="preserve">No </v>
          </cell>
          <cell r="BA264" t="str">
            <v>No</v>
          </cell>
          <cell r="BB264" t="str">
            <v>No</v>
          </cell>
          <cell r="BC264" t="str">
            <v>No</v>
          </cell>
          <cell r="BD264" t="str">
            <v>Yes - EDM only</v>
          </cell>
          <cell r="BE264">
            <v>27</v>
          </cell>
          <cell r="BF264" t="str">
            <v>No Data</v>
          </cell>
          <cell r="BG264" t="e">
            <v>#N/A</v>
          </cell>
          <cell r="BH264" t="e">
            <v>#N/A</v>
          </cell>
          <cell r="BI264" t="str">
            <v>N/A</v>
          </cell>
          <cell r="BJ264" t="str">
            <v>6mm in two dimesions</v>
          </cell>
          <cell r="BK264" t="str">
            <v>-</v>
          </cell>
          <cell r="BL264" t="str">
            <v>-</v>
          </cell>
          <cell r="BM264" t="str">
            <v>-</v>
          </cell>
          <cell r="BN264" t="str">
            <v>-</v>
          </cell>
          <cell r="BO264"/>
          <cell r="BP264" t="str">
            <v>No</v>
          </cell>
          <cell r="BQ264" t="str">
            <v>Unknown</v>
          </cell>
          <cell r="BR264" t="str">
            <v>No draft DWMP</v>
          </cell>
          <cell r="BS264">
            <v>0</v>
          </cell>
          <cell r="BT264">
            <v>0</v>
          </cell>
          <cell r="BU264">
            <v>0</v>
          </cell>
          <cell r="BV264" t="str">
            <v>No draft DWMP</v>
          </cell>
          <cell r="BW264" t="str">
            <v>No draft DWMP</v>
          </cell>
          <cell r="BX264" t="str">
            <v>No draft DWMP</v>
          </cell>
          <cell r="BY264" t="str">
            <v>No SOAF</v>
          </cell>
          <cell r="BZ264" t="str">
            <v>No SOAF</v>
          </cell>
          <cell r="CA264" t="e">
            <v>#N/A</v>
          </cell>
          <cell r="CB264"/>
          <cell r="CC264" t="str">
            <v>Non priority &gt; 10 spills</v>
          </cell>
          <cell r="CD264" t="str">
            <v>Unlikely - non priority</v>
          </cell>
          <cell r="CE264" t="str">
            <v>No</v>
          </cell>
          <cell r="CF264" t="str">
            <v>No</v>
          </cell>
          <cell r="CG264" t="str">
            <v>No</v>
          </cell>
          <cell r="CH264" t="str">
            <v>No</v>
          </cell>
          <cell r="CI264" t="str">
            <v>No</v>
          </cell>
          <cell r="CK264"/>
          <cell r="CL264" t="str">
            <v>Y</v>
          </cell>
          <cell r="CM264"/>
          <cell r="CN264"/>
          <cell r="CO264" t="str">
            <v>Y</v>
          </cell>
          <cell r="CP264"/>
          <cell r="CS264"/>
          <cell r="CT264" t="str">
            <v>not yet calculated</v>
          </cell>
          <cell r="CU264">
            <v>0</v>
          </cell>
          <cell r="CV264" t="e">
            <v>#VALUE!</v>
          </cell>
          <cell r="CW264">
            <v>0</v>
          </cell>
          <cell r="CX264"/>
          <cell r="CY264" t="str">
            <v>Using indicative WB Q95 derived for priority sites</v>
          </cell>
          <cell r="DA264">
            <v>1</v>
          </cell>
          <cell r="DB264">
            <v>0</v>
          </cell>
          <cell r="DC264">
            <v>1</v>
          </cell>
          <cell r="DD264">
            <v>0</v>
          </cell>
          <cell r="DE264">
            <v>10000</v>
          </cell>
          <cell r="DF264"/>
        </row>
        <row r="265">
          <cell r="C265" t="str">
            <v>6NW801489</v>
          </cell>
          <cell r="D265" t="str">
            <v>NZ37387803</v>
          </cell>
          <cell r="E265" t="str">
            <v>No</v>
          </cell>
          <cell r="F265">
            <v>437750.00400632998</v>
          </cell>
          <cell r="G265">
            <v>538874.99789163005</v>
          </cell>
          <cell r="H265" t="str">
            <v>08-D03</v>
          </cell>
          <cell r="I265" t="str">
            <v>Easington</v>
          </cell>
          <cell r="J265">
            <v>1362</v>
          </cell>
          <cell r="K265" t="str">
            <v>HORDEN STW</v>
          </cell>
          <cell r="L265" t="str">
            <v>NUMERICAL</v>
          </cell>
          <cell r="M265">
            <v>28361</v>
          </cell>
          <cell r="N265">
            <v>843</v>
          </cell>
          <cell r="O265">
            <v>15208</v>
          </cell>
          <cell r="P265" t="str">
            <v>08-D03_HORDEN STW_DC_13</v>
          </cell>
          <cell r="Q265" t="str">
            <v>255/1057</v>
          </cell>
          <cell r="R265" t="str">
            <v>255/1057</v>
          </cell>
          <cell r="S265"/>
          <cell r="T265" t="str">
            <v>SO on sewer network</v>
          </cell>
          <cell r="U265" t="str">
            <v>NZ3775038875</v>
          </cell>
          <cell r="V265" t="str">
            <v>GB103025075930</v>
          </cell>
          <cell r="W265"/>
          <cell r="X265" t="str">
            <v>No</v>
          </cell>
          <cell r="Y265" t="str">
            <v>No</v>
          </cell>
          <cell r="Z265" t="str">
            <v>No</v>
          </cell>
          <cell r="AA265" t="str">
            <v>No</v>
          </cell>
          <cell r="AB265" t="str">
            <v>Castle Eden Burn from Source to North Sea</v>
          </cell>
          <cell r="AC265" t="str">
            <v>EDDERACRES BURN</v>
          </cell>
          <cell r="AD265" t="str">
            <v>Inland</v>
          </cell>
          <cell r="AE265"/>
          <cell r="AF265"/>
          <cell r="AG265" t="str">
            <v>No</v>
          </cell>
          <cell r="AH265" t="str">
            <v>No</v>
          </cell>
          <cell r="AI265" t="str">
            <v>No</v>
          </cell>
          <cell r="AJ265"/>
          <cell r="AK265"/>
          <cell r="AL265"/>
          <cell r="AM265" t="str">
            <v>No</v>
          </cell>
          <cell r="AO265" t="str">
            <v>No</v>
          </cell>
          <cell r="AS265" t="str">
            <v>No</v>
          </cell>
          <cell r="AT265" t="str">
            <v>No</v>
          </cell>
          <cell r="AU265"/>
          <cell r="AV265" t="str">
            <v>No</v>
          </cell>
          <cell r="AW265" t="str">
            <v xml:space="preserve">No </v>
          </cell>
          <cell r="AY265" t="str">
            <v xml:space="preserve">No </v>
          </cell>
          <cell r="BA265" t="str">
            <v>No</v>
          </cell>
          <cell r="BB265" t="str">
            <v>No</v>
          </cell>
          <cell r="BC265" t="str">
            <v>No</v>
          </cell>
          <cell r="BD265" t="str">
            <v>Yes - Model only</v>
          </cell>
          <cell r="BE265">
            <v>9</v>
          </cell>
          <cell r="BF265">
            <v>18</v>
          </cell>
          <cell r="BG265">
            <v>18</v>
          </cell>
          <cell r="BH265" t="str">
            <v>Yes</v>
          </cell>
          <cell r="BI265" t="str">
            <v>N/A</v>
          </cell>
          <cell r="BJ265" t="str">
            <v>No</v>
          </cell>
          <cell r="BK265" t="str">
            <v>No</v>
          </cell>
          <cell r="BL265" t="str">
            <v>-</v>
          </cell>
          <cell r="BM265" t="str">
            <v>-</v>
          </cell>
          <cell r="BN265" t="str">
            <v>Unscreened</v>
          </cell>
          <cell r="BO265"/>
          <cell r="BP265" t="str">
            <v>Yes</v>
          </cell>
          <cell r="BQ265">
            <v>300</v>
          </cell>
          <cell r="BR265">
            <v>157.6</v>
          </cell>
          <cell r="BS265">
            <v>0</v>
          </cell>
          <cell r="BT265">
            <v>0</v>
          </cell>
          <cell r="BU265">
            <v>0</v>
          </cell>
          <cell r="BV265">
            <v>707</v>
          </cell>
          <cell r="BW265">
            <v>12</v>
          </cell>
          <cell r="BX265">
            <v>52</v>
          </cell>
          <cell r="BY265" t="str">
            <v>No SOAF</v>
          </cell>
          <cell r="BZ265" t="str">
            <v>No SOAF</v>
          </cell>
          <cell r="CA265">
            <v>15.7692</v>
          </cell>
          <cell r="CB265"/>
          <cell r="CC265" t="str">
            <v>Non priority &gt; 10 spills</v>
          </cell>
          <cell r="CD265" t="str">
            <v>Unlikely - non priority</v>
          </cell>
          <cell r="CE265" t="str">
            <v>No</v>
          </cell>
          <cell r="CF265" t="str">
            <v>No</v>
          </cell>
          <cell r="CG265" t="str">
            <v>No</v>
          </cell>
          <cell r="CH265" t="str">
            <v>No</v>
          </cell>
          <cell r="CI265" t="str">
            <v>No</v>
          </cell>
          <cell r="CK265"/>
          <cell r="CL265" t="str">
            <v>Y</v>
          </cell>
          <cell r="CM265"/>
          <cell r="CN265"/>
          <cell r="CO265" t="str">
            <v>? EDM &lt;10</v>
          </cell>
          <cell r="CP265" t="str">
            <v>Y</v>
          </cell>
          <cell r="CR265" t="str">
            <v>LOW DILUTION</v>
          </cell>
          <cell r="CS265">
            <v>1.24</v>
          </cell>
          <cell r="CT265">
            <v>0.02</v>
          </cell>
          <cell r="CU265">
            <v>0.02</v>
          </cell>
          <cell r="CV265">
            <v>16.129032258064516</v>
          </cell>
          <cell r="CW265">
            <v>16.129032258064516</v>
          </cell>
          <cell r="CX265"/>
          <cell r="CY265" t="str">
            <v>Using indicative WB Q95 derived for priority sites</v>
          </cell>
          <cell r="DA265">
            <v>1</v>
          </cell>
          <cell r="DB265" t="str">
            <v>No</v>
          </cell>
          <cell r="DC265">
            <v>1</v>
          </cell>
          <cell r="DD265" t="str">
            <v>Castle Eden Burn</v>
          </cell>
          <cell r="DE265">
            <v>10000</v>
          </cell>
          <cell r="DF265" t="str">
            <v>LOW PRIORITY/LOW DILUTION</v>
          </cell>
        </row>
        <row r="266">
          <cell r="C266" t="str">
            <v>6NW801435</v>
          </cell>
          <cell r="D266" t="str">
            <v>NZ33640304</v>
          </cell>
          <cell r="E266" t="str">
            <v>No</v>
          </cell>
          <cell r="F266">
            <v>433063.99773507001</v>
          </cell>
          <cell r="G266">
            <v>564319.00462046999</v>
          </cell>
          <cell r="H266" t="str">
            <v>05-D53</v>
          </cell>
          <cell r="I266" t="str">
            <v>Jarrow,Hedworth</v>
          </cell>
          <cell r="J266">
            <v>912</v>
          </cell>
          <cell r="K266" t="str">
            <v>HOWDON STW</v>
          </cell>
          <cell r="L266" t="str">
            <v>NUMERICAL</v>
          </cell>
          <cell r="M266">
            <v>229720</v>
          </cell>
          <cell r="N266">
            <v>4500</v>
          </cell>
          <cell r="O266">
            <v>215905</v>
          </cell>
          <cell r="P266" t="str">
            <v>05-D53_B D-Leg_DC_03</v>
          </cell>
          <cell r="Q266" t="str">
            <v>235/C/0047</v>
          </cell>
          <cell r="R266" t="str">
            <v>235/C/0047</v>
          </cell>
          <cell r="S266"/>
          <cell r="T266" t="str">
            <v>SO on sewer network</v>
          </cell>
          <cell r="U266" t="str">
            <v>NZ3306464319</v>
          </cell>
          <cell r="V266" t="str">
            <v>GB103023075690</v>
          </cell>
          <cell r="W266"/>
          <cell r="X266" t="str">
            <v>Sewage discharge (intermittent)</v>
          </cell>
          <cell r="Y266" t="str">
            <v>No</v>
          </cell>
          <cell r="Z266" t="str">
            <v>Yes</v>
          </cell>
          <cell r="AA266" t="str">
            <v>Yes</v>
          </cell>
          <cell r="AB266" t="str">
            <v>Don from Source to Tidal Limit</v>
          </cell>
          <cell r="AC266" t="str">
            <v>DON</v>
          </cell>
          <cell r="AD266" t="str">
            <v>Inland</v>
          </cell>
          <cell r="AE266"/>
          <cell r="AF266"/>
          <cell r="AG266" t="str">
            <v>Yes - Probable</v>
          </cell>
          <cell r="AH266" t="str">
            <v>Yes</v>
          </cell>
          <cell r="AI266" t="str">
            <v>No</v>
          </cell>
          <cell r="AJ266"/>
          <cell r="AK266"/>
          <cell r="AL266"/>
          <cell r="AM266" t="str">
            <v>No</v>
          </cell>
          <cell r="AO266" t="str">
            <v>No</v>
          </cell>
          <cell r="AS266" t="str">
            <v>No</v>
          </cell>
          <cell r="AT266" t="str">
            <v>No</v>
          </cell>
          <cell r="AU266"/>
          <cell r="AV266" t="str">
            <v>No</v>
          </cell>
          <cell r="AW266" t="str">
            <v xml:space="preserve">No </v>
          </cell>
          <cell r="AY266" t="str">
            <v xml:space="preserve">No </v>
          </cell>
          <cell r="AZ266"/>
          <cell r="BA266" t="str">
            <v>No</v>
          </cell>
          <cell r="BB266" t="str">
            <v>No</v>
          </cell>
          <cell r="BC266" t="str">
            <v>No</v>
          </cell>
          <cell r="BD266" t="str">
            <v>Yes - EDM only</v>
          </cell>
          <cell r="BE266">
            <v>20</v>
          </cell>
          <cell r="BF266">
            <v>3</v>
          </cell>
          <cell r="BG266">
            <v>3</v>
          </cell>
          <cell r="BH266" t="str">
            <v>Yes</v>
          </cell>
          <cell r="BI266" t="str">
            <v>N/A</v>
          </cell>
          <cell r="BJ266" t="str">
            <v>No</v>
          </cell>
          <cell r="BK266" t="str">
            <v>No</v>
          </cell>
          <cell r="BL266" t="str">
            <v>-</v>
          </cell>
          <cell r="BM266" t="str">
            <v>-</v>
          </cell>
          <cell r="BN266" t="str">
            <v>Unscreened</v>
          </cell>
          <cell r="BO266"/>
          <cell r="BP266" t="str">
            <v>Yes</v>
          </cell>
          <cell r="BQ266">
            <v>750</v>
          </cell>
          <cell r="BR266">
            <v>190.4</v>
          </cell>
          <cell r="BS266">
            <v>1</v>
          </cell>
          <cell r="BT266">
            <v>0</v>
          </cell>
          <cell r="BU266">
            <v>0</v>
          </cell>
          <cell r="BV266">
            <v>559</v>
          </cell>
          <cell r="BW266">
            <v>0</v>
          </cell>
          <cell r="BX266">
            <v>0</v>
          </cell>
          <cell r="BY266" t="str">
            <v>No SOAF</v>
          </cell>
          <cell r="BZ266" t="str">
            <v>No SOAF</v>
          </cell>
          <cell r="CA266">
            <v>0</v>
          </cell>
          <cell r="CB266">
            <v>112</v>
          </cell>
          <cell r="CC266" t="str">
            <v>Priority Inland &gt;10 spills</v>
          </cell>
          <cell r="CD266" t="str">
            <v>TBC - zero storage from model</v>
          </cell>
          <cell r="CE266" t="str">
            <v>Yes</v>
          </cell>
          <cell r="CF266" t="str">
            <v>Yes</v>
          </cell>
          <cell r="CG266" t="str">
            <v>Yes</v>
          </cell>
          <cell r="CH266" t="str">
            <v>Yes</v>
          </cell>
          <cell r="CI266" t="str">
            <v>Yes</v>
          </cell>
          <cell r="CK266" t="str">
            <v>Y</v>
          </cell>
          <cell r="CL266" t="str">
            <v>Y</v>
          </cell>
          <cell r="CM266"/>
          <cell r="CN266"/>
          <cell r="CO266" t="str">
            <v>Y</v>
          </cell>
          <cell r="CP266" t="str">
            <v>Y</v>
          </cell>
          <cell r="CQ266" t="str">
            <v>Need to review/enhance model</v>
          </cell>
          <cell r="CR266" t="str">
            <v>RNAG + LOW DILUTION</v>
          </cell>
          <cell r="CS266">
            <v>56.16</v>
          </cell>
          <cell r="CT266"/>
          <cell r="CU266">
            <v>4.4999999999999998E-2</v>
          </cell>
          <cell r="CV266">
            <v>0.80128205128205132</v>
          </cell>
          <cell r="CW266">
            <v>0.80128205128205132</v>
          </cell>
          <cell r="CX266" t="str">
            <v>not available</v>
          </cell>
          <cell r="CY266" t="str">
            <v>Heavily urbanised catchment - boundary polygon start at bottom end</v>
          </cell>
          <cell r="CZ266" t="str">
            <v>Q95 is an indicative value for all priority CSOs in the waterbody</v>
          </cell>
          <cell r="DA266">
            <v>1</v>
          </cell>
          <cell r="DB266" t="str">
            <v>No</v>
          </cell>
          <cell r="DC266">
            <v>1</v>
          </cell>
          <cell r="DD266" t="str">
            <v>Lower Don</v>
          </cell>
          <cell r="DE266">
            <v>10000</v>
          </cell>
          <cell r="DF266" t="str">
            <v>Y? RNAG+LOW DILUTION</v>
          </cell>
        </row>
        <row r="267">
          <cell r="C267" t="str">
            <v>6NW801653</v>
          </cell>
          <cell r="D267" t="str">
            <v>NZ32421003</v>
          </cell>
          <cell r="E267" t="str">
            <v>No</v>
          </cell>
          <cell r="F267">
            <v>431872.00100662</v>
          </cell>
          <cell r="G267">
            <v>541798.00119064003</v>
          </cell>
          <cell r="H267" t="str">
            <v>07-D37</v>
          </cell>
          <cell r="I267" t="str">
            <v>Sherburn</v>
          </cell>
          <cell r="J267">
            <v>460</v>
          </cell>
          <cell r="K267" t="str">
            <v>SHERBURN STW</v>
          </cell>
          <cell r="L267" t="str">
            <v>NUMERICAL</v>
          </cell>
          <cell r="M267">
            <v>1650</v>
          </cell>
          <cell r="N267">
            <v>44.5</v>
          </cell>
          <cell r="O267">
            <v>1007</v>
          </cell>
          <cell r="P267" t="str">
            <v>07-D37_07-D37_DC_04</v>
          </cell>
          <cell r="Q267" t="str">
            <v>245/1081</v>
          </cell>
          <cell r="R267" t="str">
            <v>245/1081</v>
          </cell>
          <cell r="S267"/>
          <cell r="T267" t="str">
            <v>SO on sewer network</v>
          </cell>
          <cell r="U267" t="str">
            <v>NZ3187241798</v>
          </cell>
          <cell r="V267" t="str">
            <v>GB103024077490</v>
          </cell>
          <cell r="W267"/>
          <cell r="X267" t="str">
            <v>No</v>
          </cell>
          <cell r="Y267" t="str">
            <v>No</v>
          </cell>
          <cell r="Z267" t="str">
            <v>Yes</v>
          </cell>
          <cell r="AA267" t="str">
            <v>Yes</v>
          </cell>
          <cell r="AB267" t="str">
            <v>Old Durham Beck from Source to Pittington Beck</v>
          </cell>
          <cell r="AC267" t="str">
            <v>SHERBURN HOUSE BECK</v>
          </cell>
          <cell r="AD267" t="str">
            <v>Inland</v>
          </cell>
          <cell r="AE267"/>
          <cell r="AF267"/>
          <cell r="AG267" t="str">
            <v>No</v>
          </cell>
          <cell r="AH267" t="str">
            <v>No</v>
          </cell>
          <cell r="AI267" t="str">
            <v>Yes</v>
          </cell>
          <cell r="AJ267" t="str">
            <v>No Impact</v>
          </cell>
          <cell r="AK267" t="str">
            <v>-</v>
          </cell>
          <cell r="AL267" t="str">
            <v>Yes</v>
          </cell>
          <cell r="AM267" t="str">
            <v>No</v>
          </cell>
          <cell r="AO267" t="str">
            <v>No</v>
          </cell>
          <cell r="AS267" t="str">
            <v>No</v>
          </cell>
          <cell r="AT267" t="str">
            <v>No</v>
          </cell>
          <cell r="AU267"/>
          <cell r="AV267" t="str">
            <v>No</v>
          </cell>
          <cell r="AW267" t="str">
            <v xml:space="preserve">No </v>
          </cell>
          <cell r="AY267" t="str">
            <v xml:space="preserve">No </v>
          </cell>
          <cell r="AZ267"/>
          <cell r="BA267" t="str">
            <v>No</v>
          </cell>
          <cell r="BB267" t="str">
            <v>No</v>
          </cell>
          <cell r="BC267" t="str">
            <v>No</v>
          </cell>
          <cell r="BD267" t="str">
            <v>Yes - EDM and Model</v>
          </cell>
          <cell r="BE267">
            <v>54</v>
          </cell>
          <cell r="BF267">
            <v>19</v>
          </cell>
          <cell r="BG267">
            <v>19</v>
          </cell>
          <cell r="BH267" t="str">
            <v>Yes</v>
          </cell>
          <cell r="BI267" t="str">
            <v>N/A</v>
          </cell>
          <cell r="BJ267" t="str">
            <v>No</v>
          </cell>
          <cell r="BK267" t="str">
            <v>No</v>
          </cell>
          <cell r="BL267" t="str">
            <v>-</v>
          </cell>
          <cell r="BM267" t="str">
            <v>-</v>
          </cell>
          <cell r="BN267" t="str">
            <v>Unscreened</v>
          </cell>
          <cell r="BO267"/>
          <cell r="BP267" t="str">
            <v>Yes</v>
          </cell>
          <cell r="BQ267">
            <v>300</v>
          </cell>
          <cell r="BR267">
            <v>53.2</v>
          </cell>
          <cell r="BS267">
            <v>2</v>
          </cell>
          <cell r="BT267">
            <v>0</v>
          </cell>
          <cell r="BU267">
            <v>0</v>
          </cell>
          <cell r="BV267">
            <v>860</v>
          </cell>
          <cell r="BW267">
            <v>9</v>
          </cell>
          <cell r="BX267">
            <v>44</v>
          </cell>
          <cell r="BY267">
            <v>36</v>
          </cell>
          <cell r="BZ267" t="str">
            <v>Not available</v>
          </cell>
          <cell r="CA267">
            <v>16.1905</v>
          </cell>
          <cell r="CB267"/>
          <cell r="CC267" t="str">
            <v>Priority Inland &gt;10 spills</v>
          </cell>
          <cell r="CD267" t="str">
            <v>POTENTIAL PR24 (SOAF MODEL)</v>
          </cell>
          <cell r="CE267" t="str">
            <v>No</v>
          </cell>
          <cell r="CF267" t="str">
            <v>No</v>
          </cell>
          <cell r="CG267" t="str">
            <v>No</v>
          </cell>
          <cell r="CH267" t="str">
            <v>No</v>
          </cell>
          <cell r="CI267" t="str">
            <v>No</v>
          </cell>
          <cell r="CJ267"/>
          <cell r="CK267" t="str">
            <v>Y</v>
          </cell>
          <cell r="CL267" t="str">
            <v>Y</v>
          </cell>
          <cell r="CM267" t="str">
            <v>Y (SOAF MODEL)</v>
          </cell>
          <cell r="CN267"/>
          <cell r="CO267" t="str">
            <v>Y</v>
          </cell>
          <cell r="CP267" t="str">
            <v>Y</v>
          </cell>
          <cell r="CQ267"/>
          <cell r="CR267" t="str">
            <v>LOW DILUTION + SOAF IMPACT</v>
          </cell>
          <cell r="CS267">
            <v>4.1100000000000003</v>
          </cell>
          <cell r="CT267"/>
          <cell r="CU267">
            <v>1.0999999999999999E-2</v>
          </cell>
          <cell r="CV267">
            <v>3.8966529699314769</v>
          </cell>
          <cell r="CW267">
            <v>3.8966529699314769</v>
          </cell>
          <cell r="CX267">
            <v>0.91819699499165275</v>
          </cell>
          <cell r="CZ267" t="str">
            <v>From SOAF</v>
          </cell>
          <cell r="DA267">
            <v>1</v>
          </cell>
          <cell r="DB267" t="str">
            <v>No</v>
          </cell>
          <cell r="DC267" t="str">
            <v>1 (SOAF)</v>
          </cell>
          <cell r="DD267" t="str">
            <v>Old Durham Beck1</v>
          </cell>
          <cell r="DE267">
            <v>5000</v>
          </cell>
          <cell r="DF267" t="str">
            <v>Y? LOW DILUTION + SOAF IMPACT</v>
          </cell>
        </row>
        <row r="268">
          <cell r="C268" t="str">
            <v>6NW801640</v>
          </cell>
          <cell r="D268" t="str">
            <v>NZ19358102</v>
          </cell>
          <cell r="E268" t="str">
            <v>No</v>
          </cell>
          <cell r="F268">
            <v>419467.00151274999</v>
          </cell>
          <cell r="G268">
            <v>534630.00300877995</v>
          </cell>
          <cell r="H268" t="str">
            <v>07-D59</v>
          </cell>
          <cell r="I268" t="str">
            <v>Willington &amp; Hunwick</v>
          </cell>
          <cell r="J268">
            <v>772</v>
          </cell>
          <cell r="K268" t="str">
            <v>WILLINGTON STW</v>
          </cell>
          <cell r="L268" t="str">
            <v>NUMERICAL</v>
          </cell>
          <cell r="M268">
            <v>2500</v>
          </cell>
          <cell r="N268">
            <v>90.05</v>
          </cell>
          <cell r="O268">
            <v>2300</v>
          </cell>
          <cell r="P268" t="str">
            <v>07-D59_WILLINGTON STW_DC_06</v>
          </cell>
          <cell r="Q268" t="str">
            <v>#TBC</v>
          </cell>
          <cell r="R268" t="str">
            <v>Permit Anomaly</v>
          </cell>
          <cell r="S268" t="str">
            <v>To be permitted for storm</v>
          </cell>
          <cell r="T268" t="str">
            <v>SO on sewer network</v>
          </cell>
          <cell r="U268" t="str">
            <v>NZ1946734630</v>
          </cell>
          <cell r="V268" t="str">
            <v>GB103024077464</v>
          </cell>
          <cell r="W268"/>
          <cell r="X268" t="str">
            <v>No</v>
          </cell>
          <cell r="Y268" t="str">
            <v>No</v>
          </cell>
          <cell r="Z268" t="str">
            <v>No</v>
          </cell>
          <cell r="AA268" t="str">
            <v>No</v>
          </cell>
          <cell r="AB268" t="str">
            <v>Wear from Gaunless to Browney</v>
          </cell>
          <cell r="AC268" t="str">
            <v>Willington Burn</v>
          </cell>
          <cell r="AD268" t="str">
            <v>Inland</v>
          </cell>
          <cell r="AE268"/>
          <cell r="AF268"/>
          <cell r="AG268" t="str">
            <v>No</v>
          </cell>
          <cell r="AH268" t="str">
            <v>No</v>
          </cell>
          <cell r="AI268" t="str">
            <v>No</v>
          </cell>
          <cell r="AJ268"/>
          <cell r="AK268"/>
          <cell r="AL268"/>
          <cell r="AM268" t="str">
            <v>No</v>
          </cell>
          <cell r="AO268" t="str">
            <v>No</v>
          </cell>
          <cell r="AS268" t="str">
            <v>No</v>
          </cell>
          <cell r="AT268" t="str">
            <v>No</v>
          </cell>
          <cell r="AU268"/>
          <cell r="AV268" t="str">
            <v>No</v>
          </cell>
          <cell r="AW268" t="str">
            <v xml:space="preserve">No </v>
          </cell>
          <cell r="AY268" t="str">
            <v xml:space="preserve">No </v>
          </cell>
          <cell r="BA268" t="str">
            <v>No</v>
          </cell>
          <cell r="BB268" t="str">
            <v>No</v>
          </cell>
          <cell r="BC268" t="str">
            <v>No</v>
          </cell>
          <cell r="BD268" t="str">
            <v>No</v>
          </cell>
          <cell r="BE268">
            <v>4</v>
          </cell>
          <cell r="BF268">
            <v>2</v>
          </cell>
          <cell r="BG268">
            <v>2</v>
          </cell>
          <cell r="BH268" t="str">
            <v>Yes</v>
          </cell>
          <cell r="BI268" t="str">
            <v>N/A</v>
          </cell>
          <cell r="BJ268" t="str">
            <v>Unknown</v>
          </cell>
          <cell r="BK268" t="str">
            <v>No</v>
          </cell>
          <cell r="BL268" t="str">
            <v>-</v>
          </cell>
          <cell r="BM268" t="str">
            <v>-</v>
          </cell>
          <cell r="BN268" t="str">
            <v>Unscreened</v>
          </cell>
          <cell r="BO268"/>
          <cell r="BP268" t="str">
            <v>Yes</v>
          </cell>
          <cell r="BQ268">
            <v>225</v>
          </cell>
          <cell r="BR268">
            <v>103.9</v>
          </cell>
          <cell r="BS268">
            <v>0</v>
          </cell>
          <cell r="BT268">
            <v>0</v>
          </cell>
          <cell r="BU268">
            <v>0</v>
          </cell>
          <cell r="BV268">
            <v>84</v>
          </cell>
          <cell r="BW268">
            <v>0</v>
          </cell>
          <cell r="BX268">
            <v>0</v>
          </cell>
          <cell r="BY268" t="str">
            <v>No SOAF</v>
          </cell>
          <cell r="BZ268" t="str">
            <v>No SOAF</v>
          </cell>
          <cell r="CA268">
            <v>0</v>
          </cell>
          <cell r="CB268"/>
          <cell r="CC268" t="str">
            <v>Non Priority &lt;10 spills</v>
          </cell>
          <cell r="CD268" t="str">
            <v>No - low prioity &lt;10 spills</v>
          </cell>
          <cell r="CE268" t="str">
            <v>No</v>
          </cell>
          <cell r="CF268" t="str">
            <v>Yes</v>
          </cell>
          <cell r="CG268" t="str">
            <v>Yes</v>
          </cell>
          <cell r="CH268" t="str">
            <v>No</v>
          </cell>
          <cell r="CI268" t="str">
            <v>No</v>
          </cell>
          <cell r="CK268"/>
          <cell r="CL268" t="str">
            <v>Y</v>
          </cell>
          <cell r="CM268"/>
          <cell r="CN268"/>
          <cell r="CO268" t="str">
            <v>N (&lt;10 Spills)</v>
          </cell>
          <cell r="CP268" t="str">
            <v>Y</v>
          </cell>
          <cell r="CS268">
            <v>0.52</v>
          </cell>
          <cell r="CT268">
            <v>1.19</v>
          </cell>
          <cell r="CU268">
            <v>1.19</v>
          </cell>
          <cell r="CV268">
            <v>2288.4615384615386</v>
          </cell>
          <cell r="CW268">
            <v>2288.4615384615386</v>
          </cell>
          <cell r="CX268"/>
          <cell r="CY268" t="str">
            <v>Using indicative WB Q95 derived for priority sites</v>
          </cell>
          <cell r="DA268">
            <v>1</v>
          </cell>
          <cell r="DB268" t="str">
            <v>Yes</v>
          </cell>
          <cell r="DC268" t="str">
            <v>Dilution assessment</v>
          </cell>
          <cell r="DD268">
            <v>0</v>
          </cell>
          <cell r="DE268">
            <v>100</v>
          </cell>
          <cell r="DF268"/>
        </row>
        <row r="269">
          <cell r="C269" t="str">
            <v>6NW801075</v>
          </cell>
          <cell r="D269" t="str">
            <v>NZ19308802</v>
          </cell>
          <cell r="E269" t="str">
            <v>No</v>
          </cell>
          <cell r="F269">
            <v>420373.99945917999</v>
          </cell>
          <cell r="G269">
            <v>530858.00273263</v>
          </cell>
          <cell r="H269" t="str">
            <v>07-D57</v>
          </cell>
          <cell r="I269" t="str">
            <v>Bishop Auckland</v>
          </cell>
          <cell r="J269">
            <v>3355</v>
          </cell>
          <cell r="K269" t="str">
            <v xml:space="preserve">BISHOP AUCKLAND (VINOVIUM) STW </v>
          </cell>
          <cell r="L269" t="str">
            <v>NUMERICAL</v>
          </cell>
          <cell r="M269">
            <v>12960</v>
          </cell>
          <cell r="N269">
            <v>320</v>
          </cell>
          <cell r="O269">
            <v>8743</v>
          </cell>
          <cell r="P269" t="str">
            <v>07-D57_07-D57_DC_14</v>
          </cell>
          <cell r="Q269" t="str">
            <v>243/0931</v>
          </cell>
          <cell r="R269" t="str">
            <v>243/0931</v>
          </cell>
          <cell r="S269"/>
          <cell r="T269" t="str">
            <v>SO on sewer network</v>
          </cell>
          <cell r="U269" t="str">
            <v>NZ2037430858</v>
          </cell>
          <cell r="V269" t="str">
            <v>GB103024077464</v>
          </cell>
          <cell r="W269"/>
          <cell r="X269" t="str">
            <v>No</v>
          </cell>
          <cell r="Y269" t="str">
            <v>No</v>
          </cell>
          <cell r="Z269" t="str">
            <v>No</v>
          </cell>
          <cell r="AA269" t="str">
            <v>No</v>
          </cell>
          <cell r="AB269" t="str">
            <v>Wear from Gaunless to Browney</v>
          </cell>
          <cell r="AC269" t="str">
            <v>WEAR TRIB</v>
          </cell>
          <cell r="AD269" t="str">
            <v>Inland</v>
          </cell>
          <cell r="AE269"/>
          <cell r="AF269"/>
          <cell r="AG269" t="str">
            <v>No</v>
          </cell>
          <cell r="AH269" t="str">
            <v>No</v>
          </cell>
          <cell r="AI269" t="str">
            <v>No</v>
          </cell>
          <cell r="AJ269"/>
          <cell r="AK269"/>
          <cell r="AL269"/>
          <cell r="AM269" t="str">
            <v>No</v>
          </cell>
          <cell r="AO269" t="str">
            <v>No</v>
          </cell>
          <cell r="AS269" t="str">
            <v>No</v>
          </cell>
          <cell r="AT269" t="str">
            <v>No</v>
          </cell>
          <cell r="AU269"/>
          <cell r="AV269" t="str">
            <v>No</v>
          </cell>
          <cell r="AW269" t="str">
            <v xml:space="preserve">No </v>
          </cell>
          <cell r="AY269" t="str">
            <v xml:space="preserve">No </v>
          </cell>
          <cell r="BA269" t="str">
            <v>No</v>
          </cell>
          <cell r="BB269" t="str">
            <v>No</v>
          </cell>
          <cell r="BC269" t="str">
            <v>No</v>
          </cell>
          <cell r="BD269" t="str">
            <v>No</v>
          </cell>
          <cell r="BE269">
            <v>7</v>
          </cell>
          <cell r="BF269">
            <v>0</v>
          </cell>
          <cell r="BG269" t="e">
            <v>#N/A</v>
          </cell>
          <cell r="BH269" t="e">
            <v>#N/A</v>
          </cell>
          <cell r="BI269" t="str">
            <v>N/A</v>
          </cell>
          <cell r="BJ269" t="str">
            <v>No</v>
          </cell>
          <cell r="BK269" t="str">
            <v>No</v>
          </cell>
          <cell r="BL269" t="str">
            <v>-</v>
          </cell>
          <cell r="BM269" t="str">
            <v>-</v>
          </cell>
          <cell r="BN269" t="str">
            <v>Unscreened</v>
          </cell>
          <cell r="BO269"/>
          <cell r="BP269" t="str">
            <v>Yes</v>
          </cell>
          <cell r="BQ269" t="str">
            <v>Unknown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 t="e">
            <v>#N/A</v>
          </cell>
          <cell r="BW269">
            <v>0</v>
          </cell>
          <cell r="BX269">
            <v>0</v>
          </cell>
          <cell r="BY269" t="str">
            <v>No SOAF</v>
          </cell>
          <cell r="BZ269" t="str">
            <v>No SOAF</v>
          </cell>
          <cell r="CA269">
            <v>0</v>
          </cell>
          <cell r="CB269"/>
          <cell r="CC269" t="str">
            <v>Non Priority &lt;10 spills</v>
          </cell>
          <cell r="CD269" t="str">
            <v>No - low prioity &lt;10 spills</v>
          </cell>
          <cell r="CE269" t="str">
            <v>Yes</v>
          </cell>
          <cell r="CF269" t="str">
            <v>Yes</v>
          </cell>
          <cell r="CG269" t="str">
            <v>Yes</v>
          </cell>
          <cell r="CH269" t="str">
            <v>No</v>
          </cell>
          <cell r="CI269" t="str">
            <v>No</v>
          </cell>
          <cell r="CK269"/>
          <cell r="CL269" t="str">
            <v>Y</v>
          </cell>
          <cell r="CM269"/>
          <cell r="CN269"/>
          <cell r="CO269" t="str">
            <v>N (&lt;10 Spills)</v>
          </cell>
          <cell r="CP269" t="str">
            <v>Y</v>
          </cell>
          <cell r="CS269">
            <v>0.52</v>
          </cell>
          <cell r="CT269">
            <v>1.19</v>
          </cell>
          <cell r="CU269">
            <v>1.19</v>
          </cell>
          <cell r="CV269">
            <v>2288.4615384615386</v>
          </cell>
          <cell r="CW269">
            <v>2288.4615384615386</v>
          </cell>
          <cell r="CX269"/>
          <cell r="CY269" t="str">
            <v>Using indicative WB Q95 derived for priority sites</v>
          </cell>
          <cell r="DA269">
            <v>1</v>
          </cell>
          <cell r="DB269" t="str">
            <v>Yes</v>
          </cell>
          <cell r="DC269" t="str">
            <v>Dilution assessment</v>
          </cell>
          <cell r="DD269">
            <v>0</v>
          </cell>
          <cell r="DE269">
            <v>100</v>
          </cell>
          <cell r="DF269"/>
        </row>
        <row r="270">
          <cell r="C270" t="str">
            <v>6NW801103</v>
          </cell>
          <cell r="D270" t="str">
            <v>NZ20301701</v>
          </cell>
          <cell r="E270" t="str">
            <v>No</v>
          </cell>
          <cell r="F270">
            <v>420373.00180679001</v>
          </cell>
          <cell r="G270">
            <v>530858.00273263</v>
          </cell>
          <cell r="H270" t="str">
            <v>07-D57</v>
          </cell>
          <cell r="I270" t="str">
            <v>Bishop Auckland</v>
          </cell>
          <cell r="J270">
            <v>3355</v>
          </cell>
          <cell r="K270" t="str">
            <v xml:space="preserve">BISHOP AUCKLAND (VINOVIUM) STW </v>
          </cell>
          <cell r="L270" t="str">
            <v>NUMERICAL</v>
          </cell>
          <cell r="M270">
            <v>12960</v>
          </cell>
          <cell r="N270">
            <v>320</v>
          </cell>
          <cell r="O270">
            <v>8743</v>
          </cell>
          <cell r="P270" t="str">
            <v>07-D57_07-D57_DC_14</v>
          </cell>
          <cell r="Q270" t="str">
            <v>243/0930</v>
          </cell>
          <cell r="R270" t="str">
            <v>243/0930</v>
          </cell>
          <cell r="S270"/>
          <cell r="T270" t="str">
            <v>SO on sewer network</v>
          </cell>
          <cell r="U270" t="str">
            <v>NZ2037330858</v>
          </cell>
          <cell r="V270" t="str">
            <v>GB103024077464</v>
          </cell>
          <cell r="W270"/>
          <cell r="X270" t="str">
            <v>No</v>
          </cell>
          <cell r="Y270" t="str">
            <v>No</v>
          </cell>
          <cell r="Z270" t="str">
            <v>No</v>
          </cell>
          <cell r="AA270" t="str">
            <v>No</v>
          </cell>
          <cell r="AB270" t="str">
            <v>Wear from Gaunless to Browney</v>
          </cell>
          <cell r="AC270" t="str">
            <v>Unnamed tributary of the River Wear</v>
          </cell>
          <cell r="AD270" t="str">
            <v>Inland</v>
          </cell>
          <cell r="AE270"/>
          <cell r="AF270"/>
          <cell r="AG270" t="str">
            <v>No</v>
          </cell>
          <cell r="AH270" t="str">
            <v>No</v>
          </cell>
          <cell r="AI270" t="str">
            <v>No</v>
          </cell>
          <cell r="AJ270"/>
          <cell r="AK270"/>
          <cell r="AL270"/>
          <cell r="AM270" t="str">
            <v>No</v>
          </cell>
          <cell r="AO270" t="str">
            <v>No</v>
          </cell>
          <cell r="AS270" t="str">
            <v>No</v>
          </cell>
          <cell r="AT270" t="str">
            <v>No</v>
          </cell>
          <cell r="AU270"/>
          <cell r="AV270" t="str">
            <v>No</v>
          </cell>
          <cell r="AW270" t="str">
            <v xml:space="preserve">No </v>
          </cell>
          <cell r="AY270" t="str">
            <v xml:space="preserve">No </v>
          </cell>
          <cell r="AZ270"/>
          <cell r="BA270" t="str">
            <v>No</v>
          </cell>
          <cell r="BB270" t="str">
            <v>No</v>
          </cell>
          <cell r="BC270" t="str">
            <v>No</v>
          </cell>
          <cell r="BD270" t="str">
            <v>Yes - EDM only</v>
          </cell>
          <cell r="BE270">
            <v>18</v>
          </cell>
          <cell r="BF270">
            <v>0</v>
          </cell>
          <cell r="BG270">
            <v>7</v>
          </cell>
          <cell r="BH270" t="str">
            <v>No</v>
          </cell>
          <cell r="BI270" t="str">
            <v>N/A</v>
          </cell>
          <cell r="BJ270" t="str">
            <v>Unknown</v>
          </cell>
          <cell r="BK270" t="str">
            <v>No</v>
          </cell>
          <cell r="BL270" t="str">
            <v>-</v>
          </cell>
          <cell r="BM270" t="str">
            <v>-</v>
          </cell>
          <cell r="BN270" t="str">
            <v>Unscreened</v>
          </cell>
          <cell r="BO270"/>
          <cell r="BP270" t="str">
            <v>Yes</v>
          </cell>
          <cell r="BQ270">
            <v>225</v>
          </cell>
          <cell r="BR270">
            <v>47.1</v>
          </cell>
          <cell r="BS270">
            <v>0</v>
          </cell>
          <cell r="BT270">
            <v>0</v>
          </cell>
          <cell r="BU270">
            <v>0</v>
          </cell>
          <cell r="BV270">
            <v>271</v>
          </cell>
          <cell r="BW270">
            <v>0</v>
          </cell>
          <cell r="BX270">
            <v>5</v>
          </cell>
          <cell r="BY270" t="str">
            <v>No SOAF</v>
          </cell>
          <cell r="BZ270" t="str">
            <v>No SOAF</v>
          </cell>
          <cell r="CA270">
            <v>0</v>
          </cell>
          <cell r="CB270"/>
          <cell r="CC270" t="str">
            <v>Non priority &gt; 10 spills</v>
          </cell>
          <cell r="CD270" t="str">
            <v>Unlikely - non priority</v>
          </cell>
          <cell r="CE270" t="str">
            <v>Yes</v>
          </cell>
          <cell r="CF270" t="str">
            <v>Yes</v>
          </cell>
          <cell r="CG270" t="str">
            <v>Yes</v>
          </cell>
          <cell r="CH270" t="str">
            <v>No</v>
          </cell>
          <cell r="CI270" t="str">
            <v>No</v>
          </cell>
          <cell r="CK270"/>
          <cell r="CL270" t="str">
            <v>Y</v>
          </cell>
          <cell r="CM270"/>
          <cell r="CN270"/>
          <cell r="CO270" t="str">
            <v>Y</v>
          </cell>
          <cell r="CP270" t="str">
            <v>Y</v>
          </cell>
          <cell r="CS270">
            <v>1.27</v>
          </cell>
          <cell r="CT270">
            <v>1.19</v>
          </cell>
          <cell r="CU270">
            <v>1.19</v>
          </cell>
          <cell r="CV270">
            <v>937.00787401574803</v>
          </cell>
          <cell r="CW270">
            <v>937.00787401574803</v>
          </cell>
          <cell r="CX270"/>
          <cell r="CY270" t="str">
            <v>Using indicative WB Q95 derived for priority sites</v>
          </cell>
          <cell r="DA270">
            <v>1</v>
          </cell>
          <cell r="DB270" t="str">
            <v>Yes</v>
          </cell>
          <cell r="DC270" t="str">
            <v>Dilution assessment</v>
          </cell>
          <cell r="DD270">
            <v>0</v>
          </cell>
          <cell r="DE270">
            <v>100</v>
          </cell>
          <cell r="DF270"/>
        </row>
        <row r="271">
          <cell r="C271" t="str">
            <v>6NW800958</v>
          </cell>
          <cell r="D271" t="str">
            <v>NZ10551308</v>
          </cell>
          <cell r="E271" t="str">
            <v>No</v>
          </cell>
          <cell r="F271">
            <v>410050.00391685998</v>
          </cell>
          <cell r="G271">
            <v>555439.99621019</v>
          </cell>
          <cell r="H271" t="str">
            <v>04-D01</v>
          </cell>
          <cell r="I271" t="str">
            <v>Ebchester</v>
          </cell>
          <cell r="J271">
            <v>873</v>
          </cell>
          <cell r="K271" t="str">
            <v>CONSETT STW</v>
          </cell>
          <cell r="L271" t="str">
            <v>NUMERICAL</v>
          </cell>
          <cell r="M271">
            <v>12000</v>
          </cell>
          <cell r="N271">
            <v>391</v>
          </cell>
          <cell r="O271">
            <v>8357</v>
          </cell>
          <cell r="P271" t="str">
            <v>04-D01_CONSETT STW_DC_06</v>
          </cell>
          <cell r="Q271" t="str">
            <v>234/1156</v>
          </cell>
          <cell r="R271" t="str">
            <v>234/1156</v>
          </cell>
          <cell r="S271"/>
          <cell r="T271" t="str">
            <v>SO on sewer network</v>
          </cell>
          <cell r="U271" t="str">
            <v>NZ1005055440</v>
          </cell>
          <cell r="V271" t="str">
            <v>GB103023074790</v>
          </cell>
          <cell r="W271"/>
          <cell r="X271" t="str">
            <v>No</v>
          </cell>
          <cell r="Y271" t="str">
            <v>Yes</v>
          </cell>
          <cell r="Z271" t="str">
            <v>No</v>
          </cell>
          <cell r="AA271" t="str">
            <v>Yes</v>
          </cell>
          <cell r="AB271" t="str">
            <v>Derwent from Burnhope Burn to River Tyne</v>
          </cell>
          <cell r="AC271" t="str">
            <v>RIVER DERWENT</v>
          </cell>
          <cell r="AD271" t="str">
            <v>Inland</v>
          </cell>
          <cell r="AE271"/>
          <cell r="AF271"/>
          <cell r="AG271" t="str">
            <v>No</v>
          </cell>
          <cell r="AH271" t="str">
            <v>No</v>
          </cell>
          <cell r="AI271" t="str">
            <v>No</v>
          </cell>
          <cell r="AJ271"/>
          <cell r="AK271"/>
          <cell r="AL271"/>
          <cell r="AM271" t="str">
            <v>No</v>
          </cell>
          <cell r="AO271" t="str">
            <v>No</v>
          </cell>
          <cell r="AS271" t="str">
            <v>No</v>
          </cell>
          <cell r="AT271" t="str">
            <v>Yes</v>
          </cell>
          <cell r="AU271" t="str">
            <v>River Derwent (Northumbria)</v>
          </cell>
          <cell r="AV271" t="str">
            <v>No</v>
          </cell>
          <cell r="AW271" t="str">
            <v xml:space="preserve">No </v>
          </cell>
          <cell r="AY271" t="str">
            <v xml:space="preserve">No </v>
          </cell>
          <cell r="AZ271"/>
          <cell r="BA271" t="str">
            <v>No</v>
          </cell>
          <cell r="BB271" t="str">
            <v>No</v>
          </cell>
          <cell r="BC271" t="str">
            <v>No</v>
          </cell>
          <cell r="BD271" t="str">
            <v>Yes - EDM and Model</v>
          </cell>
          <cell r="BE271">
            <v>20</v>
          </cell>
          <cell r="BF271">
            <v>74</v>
          </cell>
          <cell r="BG271">
            <v>74</v>
          </cell>
          <cell r="BH271" t="str">
            <v>Yes</v>
          </cell>
          <cell r="BI271" t="str">
            <v>N/A</v>
          </cell>
          <cell r="BJ271" t="str">
            <v>Unknown</v>
          </cell>
          <cell r="BK271" t="str">
            <v>Yes</v>
          </cell>
          <cell r="BL271">
            <v>650</v>
          </cell>
          <cell r="BM271">
            <v>1500</v>
          </cell>
          <cell r="BN271" t="str">
            <v>Static</v>
          </cell>
          <cell r="BO271"/>
          <cell r="BP271" t="str">
            <v>No</v>
          </cell>
          <cell r="BQ271">
            <v>300</v>
          </cell>
          <cell r="BR271">
            <v>169.1</v>
          </cell>
          <cell r="BS271">
            <v>1</v>
          </cell>
          <cell r="BT271">
            <v>0</v>
          </cell>
          <cell r="BU271">
            <v>0</v>
          </cell>
          <cell r="BV271">
            <v>8855</v>
          </cell>
          <cell r="BW271">
            <v>260</v>
          </cell>
          <cell r="BX271">
            <v>539</v>
          </cell>
          <cell r="BY271" t="str">
            <v>No SOAF</v>
          </cell>
          <cell r="BZ271" t="str">
            <v>No SOAF</v>
          </cell>
          <cell r="CA271">
            <v>594.59169999999995</v>
          </cell>
          <cell r="CB271"/>
          <cell r="CC271" t="str">
            <v>Priority Inland &gt;10 spills</v>
          </cell>
          <cell r="CD271" t="str">
            <v>POTENTIAL PR24</v>
          </cell>
          <cell r="CE271" t="str">
            <v>No</v>
          </cell>
          <cell r="CF271" t="str">
            <v>Yes</v>
          </cell>
          <cell r="CG271" t="str">
            <v>Yes</v>
          </cell>
          <cell r="CH271" t="str">
            <v>Yes</v>
          </cell>
          <cell r="CI271" t="str">
            <v>Yes</v>
          </cell>
          <cell r="CJ271" t="str">
            <v>Y</v>
          </cell>
          <cell r="CK271"/>
          <cell r="CL271" t="str">
            <v>Y</v>
          </cell>
          <cell r="CM271"/>
          <cell r="CN271"/>
          <cell r="CO271" t="str">
            <v>Y</v>
          </cell>
          <cell r="CP271" t="str">
            <v>Y</v>
          </cell>
          <cell r="CQ271"/>
          <cell r="CR271" t="str">
            <v>LOW DILUTION</v>
          </cell>
          <cell r="CS271">
            <v>1.67</v>
          </cell>
          <cell r="CT271"/>
          <cell r="CU271">
            <v>0.42599999999999999</v>
          </cell>
          <cell r="CV271">
            <v>201.19760479041921</v>
          </cell>
          <cell r="CW271">
            <v>201.19760479041921</v>
          </cell>
          <cell r="CX271">
            <v>10.37037037037037</v>
          </cell>
          <cell r="CY271" t="str">
            <v>Heavily urbanised catchment - boundary polygon start at bottom end</v>
          </cell>
          <cell r="CZ271" t="str">
            <v>Not SOAF but in SOAF assessment</v>
          </cell>
          <cell r="DA271">
            <v>1</v>
          </cell>
          <cell r="DB271" t="str">
            <v>No - composite dilution &lt; 20</v>
          </cell>
          <cell r="DC271">
            <v>1</v>
          </cell>
          <cell r="DD271" t="str">
            <v>Derwent2</v>
          </cell>
          <cell r="DE271">
            <v>10000</v>
          </cell>
          <cell r="DF271" t="str">
            <v>Y? LOW DILUTION</v>
          </cell>
        </row>
        <row r="272">
          <cell r="C272" t="str">
            <v>6NW800296</v>
          </cell>
          <cell r="D272" t="str">
            <v>NZ23477008</v>
          </cell>
          <cell r="E272" t="str">
            <v>No</v>
          </cell>
          <cell r="F272">
            <v>423586.00317714998</v>
          </cell>
          <cell r="G272">
            <v>547845.00025517005</v>
          </cell>
          <cell r="H272" t="str">
            <v>07-D01</v>
          </cell>
          <cell r="I272" t="str">
            <v>Sacriston</v>
          </cell>
          <cell r="J272">
            <v>176</v>
          </cell>
          <cell r="K272" t="str">
            <v>SACRISTON STW</v>
          </cell>
          <cell r="L272" t="str">
            <v>NUMERICAL</v>
          </cell>
          <cell r="M272">
            <v>1467</v>
          </cell>
          <cell r="N272">
            <v>40</v>
          </cell>
          <cell r="O272">
            <v>951</v>
          </cell>
          <cell r="P272" t="str">
            <v>07-D01_07-D01_DC_01</v>
          </cell>
          <cell r="Q272" t="str">
            <v>245/1071</v>
          </cell>
          <cell r="R272" t="str">
            <v>245/1071</v>
          </cell>
          <cell r="S272"/>
          <cell r="T272" t="str">
            <v>SO on sewer network</v>
          </cell>
          <cell r="U272" t="str">
            <v>NZ2358647845</v>
          </cell>
          <cell r="V272" t="str">
            <v>GB103024077623</v>
          </cell>
          <cell r="W272"/>
          <cell r="X272" t="str">
            <v>No</v>
          </cell>
          <cell r="Y272" t="str">
            <v>No</v>
          </cell>
          <cell r="Z272" t="str">
            <v>No</v>
          </cell>
          <cell r="AA272" t="str">
            <v>No</v>
          </cell>
          <cell r="AB272" t="str">
            <v>South Burn to confluence with Wear</v>
          </cell>
          <cell r="AC272" t="str">
            <v>CULVERTED WATERC' TO BLACK BUR</v>
          </cell>
          <cell r="AD272" t="str">
            <v>Inland</v>
          </cell>
          <cell r="AE272"/>
          <cell r="AF272"/>
          <cell r="AG272" t="str">
            <v>No</v>
          </cell>
          <cell r="AH272" t="str">
            <v>No</v>
          </cell>
          <cell r="AI272" t="str">
            <v>No</v>
          </cell>
          <cell r="AJ272"/>
          <cell r="AK272"/>
          <cell r="AL272"/>
          <cell r="AM272" t="str">
            <v>No</v>
          </cell>
          <cell r="AO272" t="str">
            <v>No</v>
          </cell>
          <cell r="AS272" t="str">
            <v>No</v>
          </cell>
          <cell r="AT272" t="str">
            <v>No</v>
          </cell>
          <cell r="AU272"/>
          <cell r="AV272" t="str">
            <v>No</v>
          </cell>
          <cell r="AW272" t="str">
            <v xml:space="preserve">No </v>
          </cell>
          <cell r="AY272" t="str">
            <v xml:space="preserve">No </v>
          </cell>
          <cell r="BA272" t="str">
            <v>No</v>
          </cell>
          <cell r="BB272" t="str">
            <v>No</v>
          </cell>
          <cell r="BC272" t="str">
            <v>No</v>
          </cell>
          <cell r="BD272" t="str">
            <v>No</v>
          </cell>
          <cell r="BE272">
            <v>3</v>
          </cell>
          <cell r="BF272">
            <v>2</v>
          </cell>
          <cell r="BG272">
            <v>2</v>
          </cell>
          <cell r="BH272" t="str">
            <v>Yes</v>
          </cell>
          <cell r="BI272" t="str">
            <v>N/A</v>
          </cell>
          <cell r="BJ272" t="str">
            <v>No</v>
          </cell>
          <cell r="BK272" t="str">
            <v>No</v>
          </cell>
          <cell r="BL272" t="str">
            <v>-</v>
          </cell>
          <cell r="BM272" t="str">
            <v>-</v>
          </cell>
          <cell r="BN272" t="str">
            <v>Unscreened</v>
          </cell>
          <cell r="BO272"/>
          <cell r="BP272" t="str">
            <v>Yes</v>
          </cell>
          <cell r="BQ272" t="str">
            <v>Unknown</v>
          </cell>
          <cell r="BR272">
            <v>22.9</v>
          </cell>
          <cell r="BS272">
            <v>0</v>
          </cell>
          <cell r="BT272">
            <v>0</v>
          </cell>
          <cell r="BU272">
            <v>0</v>
          </cell>
          <cell r="BV272">
            <v>24</v>
          </cell>
          <cell r="BW272">
            <v>0</v>
          </cell>
          <cell r="BX272">
            <v>0</v>
          </cell>
          <cell r="BY272" t="str">
            <v>No SOAF</v>
          </cell>
          <cell r="BZ272" t="str">
            <v>No SOAF</v>
          </cell>
          <cell r="CA272">
            <v>0</v>
          </cell>
          <cell r="CB272"/>
          <cell r="CC272" t="str">
            <v>Non Priority &lt;10 spills</v>
          </cell>
          <cell r="CD272" t="str">
            <v>No - low prioity &lt;10 spills</v>
          </cell>
          <cell r="CE272" t="str">
            <v>No</v>
          </cell>
          <cell r="CF272" t="str">
            <v>No</v>
          </cell>
          <cell r="CG272" t="str">
            <v>No</v>
          </cell>
          <cell r="CH272" t="str">
            <v>No</v>
          </cell>
          <cell r="CI272" t="str">
            <v>No</v>
          </cell>
          <cell r="CK272"/>
          <cell r="CL272" t="str">
            <v>Y</v>
          </cell>
          <cell r="CM272"/>
          <cell r="CN272"/>
          <cell r="CO272" t="str">
            <v>N (&lt;10 Spills)</v>
          </cell>
          <cell r="CP272" t="str">
            <v>Y</v>
          </cell>
          <cell r="CS272">
            <v>0.05</v>
          </cell>
          <cell r="CT272" t="str">
            <v>not yet calculated</v>
          </cell>
          <cell r="CU272">
            <v>0</v>
          </cell>
          <cell r="CV272" t="e">
            <v>#VALUE!</v>
          </cell>
          <cell r="CW272">
            <v>0</v>
          </cell>
          <cell r="CX272"/>
          <cell r="CY272" t="str">
            <v>Using indicative WB Q95 derived for priority sites</v>
          </cell>
          <cell r="DA272">
            <v>1</v>
          </cell>
          <cell r="DB272">
            <v>0</v>
          </cell>
          <cell r="DC272">
            <v>1</v>
          </cell>
          <cell r="DD272">
            <v>0</v>
          </cell>
          <cell r="DE272">
            <v>10000</v>
          </cell>
          <cell r="DF272"/>
        </row>
        <row r="273">
          <cell r="C273" t="str">
            <v>6NW801617</v>
          </cell>
          <cell r="D273" t="str">
            <v>NZ64158801</v>
          </cell>
          <cell r="E273" t="str">
            <v>No</v>
          </cell>
          <cell r="F273">
            <v>464900.00080491998</v>
          </cell>
          <cell r="G273">
            <v>515849.99872908997</v>
          </cell>
          <cell r="H273" t="str">
            <v>11-D34</v>
          </cell>
          <cell r="I273" t="str">
            <v>Saltburn,Skelton Brotton</v>
          </cell>
          <cell r="J273">
            <v>2126</v>
          </cell>
          <cell r="K273" t="str">
            <v>MARSKE STW</v>
          </cell>
          <cell r="L273" t="str">
            <v>NUMERICAL</v>
          </cell>
          <cell r="M273">
            <v>26716</v>
          </cell>
          <cell r="N273">
            <v>773</v>
          </cell>
          <cell r="O273">
            <v>20152</v>
          </cell>
          <cell r="P273" t="str">
            <v>11-D34_Marske STW_DC_11</v>
          </cell>
          <cell r="Q273" t="str">
            <v>25/06/1026</v>
          </cell>
          <cell r="R273" t="str">
            <v>25/06/1026</v>
          </cell>
          <cell r="S273"/>
          <cell r="T273" t="str">
            <v>SO on sewer network</v>
          </cell>
          <cell r="U273" t="str">
            <v>NZ6490015850</v>
          </cell>
          <cell r="V273" t="str">
            <v>GB103025071970</v>
          </cell>
          <cell r="W273"/>
          <cell r="X273" t="str">
            <v>Sewage discharge (intermittent)</v>
          </cell>
          <cell r="Y273" t="str">
            <v>No</v>
          </cell>
          <cell r="Z273" t="str">
            <v>No</v>
          </cell>
          <cell r="AA273" t="str">
            <v>No</v>
          </cell>
          <cell r="AB273" t="str">
            <v>Skelton Beck Catch (Saltburn) trib of North Sea</v>
          </cell>
          <cell r="AC273" t="str">
            <v>LITTLE BECK (SKELTON CATCHMEN)</v>
          </cell>
          <cell r="AD273" t="str">
            <v>Inland</v>
          </cell>
          <cell r="AE273"/>
          <cell r="AF273"/>
          <cell r="AG273" t="str">
            <v>Yes - Confirmed</v>
          </cell>
          <cell r="AH273" t="str">
            <v>Yes</v>
          </cell>
          <cell r="AI273" t="str">
            <v>No</v>
          </cell>
          <cell r="AJ273"/>
          <cell r="AK273"/>
          <cell r="AL273"/>
          <cell r="AM273" t="str">
            <v>No</v>
          </cell>
          <cell r="AO273" t="str">
            <v>No</v>
          </cell>
          <cell r="AS273" t="str">
            <v>No</v>
          </cell>
          <cell r="AT273" t="str">
            <v>No</v>
          </cell>
          <cell r="AU273"/>
          <cell r="AV273" t="str">
            <v>No</v>
          </cell>
          <cell r="AW273" t="str">
            <v xml:space="preserve">No </v>
          </cell>
          <cell r="AY273" t="str">
            <v xml:space="preserve">No </v>
          </cell>
          <cell r="BA273" t="str">
            <v>No</v>
          </cell>
          <cell r="BB273" t="str">
            <v>No</v>
          </cell>
          <cell r="BC273" t="str">
            <v>No</v>
          </cell>
          <cell r="BD273" t="str">
            <v>No</v>
          </cell>
          <cell r="BE273">
            <v>2</v>
          </cell>
          <cell r="BF273">
            <v>3</v>
          </cell>
          <cell r="BG273">
            <v>3</v>
          </cell>
          <cell r="BH273" t="str">
            <v>Yes</v>
          </cell>
          <cell r="BI273" t="str">
            <v>N/A</v>
          </cell>
          <cell r="BJ273" t="str">
            <v>Unknown</v>
          </cell>
          <cell r="BK273" t="str">
            <v>Yes</v>
          </cell>
          <cell r="BL273">
            <v>750</v>
          </cell>
          <cell r="BM273">
            <v>500</v>
          </cell>
          <cell r="BN273" t="str">
            <v>Static</v>
          </cell>
          <cell r="BO273"/>
          <cell r="BP273" t="str">
            <v>No</v>
          </cell>
          <cell r="BQ273">
            <v>225</v>
          </cell>
          <cell r="BR273">
            <v>10.1</v>
          </cell>
          <cell r="BS273">
            <v>1</v>
          </cell>
          <cell r="BT273">
            <v>0</v>
          </cell>
          <cell r="BU273">
            <v>0</v>
          </cell>
          <cell r="BV273">
            <v>38</v>
          </cell>
          <cell r="BW273">
            <v>0</v>
          </cell>
          <cell r="BX273">
            <v>0</v>
          </cell>
          <cell r="BY273" t="str">
            <v>No SOAF</v>
          </cell>
          <cell r="BZ273" t="str">
            <v>No SOAF</v>
          </cell>
          <cell r="CA273">
            <v>0</v>
          </cell>
          <cell r="CB273"/>
          <cell r="CC273" t="str">
            <v>Priority &lt;10 Spills</v>
          </cell>
          <cell r="CD273" t="str">
            <v>Unlikely - &lt;10 spills</v>
          </cell>
          <cell r="CE273" t="str">
            <v>No</v>
          </cell>
          <cell r="CF273" t="str">
            <v>No</v>
          </cell>
          <cell r="CG273" t="str">
            <v>No</v>
          </cell>
          <cell r="CH273" t="str">
            <v>No</v>
          </cell>
          <cell r="CI273" t="str">
            <v>No</v>
          </cell>
          <cell r="CK273"/>
          <cell r="CL273" t="str">
            <v>Y</v>
          </cell>
          <cell r="CM273"/>
          <cell r="CN273"/>
          <cell r="CO273" t="str">
            <v>N (&lt;10 Spills)</v>
          </cell>
          <cell r="CP273" t="str">
            <v>Y</v>
          </cell>
          <cell r="CR273" t="str">
            <v>RNAG</v>
          </cell>
          <cell r="CS273">
            <v>0.39</v>
          </cell>
          <cell r="CT273"/>
          <cell r="CU273">
            <v>6.5000000000000002E-2</v>
          </cell>
          <cell r="CV273">
            <v>166.66666666666666</v>
          </cell>
          <cell r="CW273">
            <v>166.66666666666666</v>
          </cell>
          <cell r="CX273" t="str">
            <v>not available</v>
          </cell>
          <cell r="CY273" t="str">
            <v>Scattered urbanised catchment - boundary polygon start at middle</v>
          </cell>
          <cell r="CZ273" t="str">
            <v>Q95 is an indicative value for all priority CSOs in the waterbody</v>
          </cell>
          <cell r="DA273">
            <v>1</v>
          </cell>
          <cell r="DB273" t="str">
            <v>No - WFD_INV_MOD</v>
          </cell>
          <cell r="DC273">
            <v>1</v>
          </cell>
          <cell r="DD273" t="str">
            <v>Alumwork Beck</v>
          </cell>
          <cell r="DE273">
            <v>10000</v>
          </cell>
          <cell r="DF273"/>
        </row>
        <row r="274">
          <cell r="C274" t="str">
            <v>6NW800214</v>
          </cell>
          <cell r="D274" t="str">
            <v>NU05288304</v>
          </cell>
          <cell r="E274" t="str">
            <v>No</v>
          </cell>
          <cell r="F274">
            <v>406139.99806125998</v>
          </cell>
          <cell r="G274">
            <v>628345.99708451994</v>
          </cell>
          <cell r="H274" t="str">
            <v>01-D38</v>
          </cell>
          <cell r="I274" t="str">
            <v>Chatton</v>
          </cell>
          <cell r="J274">
            <v>37</v>
          </cell>
          <cell r="K274" t="str">
            <v>CHATTON STW</v>
          </cell>
          <cell r="L274" t="str">
            <v>DESCRIPTIVE</v>
          </cell>
          <cell r="M274" t="str">
            <v>N/A</v>
          </cell>
          <cell r="N274" t="str">
            <v>N/A</v>
          </cell>
          <cell r="O274" t="str">
            <v>N/A</v>
          </cell>
          <cell r="P274" t="str">
            <v>01-D38_01-D38_DC_02</v>
          </cell>
          <cell r="Q274" t="str">
            <v>NPSWQD006661</v>
          </cell>
          <cell r="R274" t="str">
            <v>NPSWQD006661</v>
          </cell>
          <cell r="S274"/>
          <cell r="T274" t="str">
            <v>SO on sewer network</v>
          </cell>
          <cell r="U274" t="str">
            <v>NU0614028346</v>
          </cell>
          <cell r="V274" t="str">
            <v>GB102021073042</v>
          </cell>
          <cell r="W274"/>
          <cell r="X274" t="str">
            <v>No</v>
          </cell>
          <cell r="Y274" t="str">
            <v>No</v>
          </cell>
          <cell r="Z274" t="str">
            <v>No</v>
          </cell>
          <cell r="AA274" t="str">
            <v>No</v>
          </cell>
          <cell r="AB274" t="str">
            <v>Till from Roddam Burn to Glen</v>
          </cell>
          <cell r="AC274" t="str">
            <v>THE RIVER TILL</v>
          </cell>
          <cell r="AD274" t="str">
            <v>Inland</v>
          </cell>
          <cell r="AE274"/>
          <cell r="AF274"/>
          <cell r="AG274" t="str">
            <v>No</v>
          </cell>
          <cell r="AH274" t="str">
            <v>No</v>
          </cell>
          <cell r="AI274" t="str">
            <v>No</v>
          </cell>
          <cell r="AJ274"/>
          <cell r="AK274"/>
          <cell r="AL274"/>
          <cell r="AM274" t="str">
            <v>Yes</v>
          </cell>
          <cell r="AN274" t="str">
            <v>Tweed Catchment Rivers - England: Till Catchment, Fluvial</v>
          </cell>
          <cell r="AO274" t="str">
            <v>Yes</v>
          </cell>
          <cell r="AP274" t="str">
            <v>River Tweed</v>
          </cell>
          <cell r="AS274" t="str">
            <v>No</v>
          </cell>
          <cell r="AT274" t="str">
            <v>No</v>
          </cell>
          <cell r="AU274"/>
          <cell r="AV274" t="str">
            <v>No</v>
          </cell>
          <cell r="AW274" t="str">
            <v xml:space="preserve">No </v>
          </cell>
          <cell r="AY274" t="str">
            <v xml:space="preserve">No </v>
          </cell>
          <cell r="BA274" t="str">
            <v>No</v>
          </cell>
          <cell r="BB274" t="str">
            <v>No</v>
          </cell>
          <cell r="BC274" t="str">
            <v>No</v>
          </cell>
          <cell r="BD274" t="str">
            <v>Yes - Model only</v>
          </cell>
          <cell r="BE274">
            <v>10</v>
          </cell>
          <cell r="BF274">
            <v>37</v>
          </cell>
          <cell r="BG274">
            <v>37</v>
          </cell>
          <cell r="BH274" t="str">
            <v>Yes</v>
          </cell>
          <cell r="BI274" t="str">
            <v>N/A</v>
          </cell>
          <cell r="BJ274" t="str">
            <v>6mm</v>
          </cell>
          <cell r="BK274" t="str">
            <v>Yes</v>
          </cell>
          <cell r="BL274">
            <v>650</v>
          </cell>
          <cell r="BM274">
            <v>750</v>
          </cell>
          <cell r="BN274" t="str">
            <v>Static</v>
          </cell>
          <cell r="BO274"/>
          <cell r="BP274" t="str">
            <v>No</v>
          </cell>
          <cell r="BQ274">
            <v>225</v>
          </cell>
          <cell r="BR274">
            <v>37</v>
          </cell>
          <cell r="BS274">
            <v>2</v>
          </cell>
          <cell r="BT274">
            <v>0</v>
          </cell>
          <cell r="BU274">
            <v>0</v>
          </cell>
          <cell r="BV274">
            <v>1968</v>
          </cell>
          <cell r="BW274">
            <v>74</v>
          </cell>
          <cell r="BX274">
            <v>121</v>
          </cell>
          <cell r="BY274" t="str">
            <v>No SOAF</v>
          </cell>
          <cell r="BZ274" t="str">
            <v>No SOAF</v>
          </cell>
          <cell r="CA274">
            <v>79.448629999999994</v>
          </cell>
          <cell r="CB274"/>
          <cell r="CC274" t="str">
            <v>Priority &gt; 10 spills MODEL</v>
          </cell>
          <cell r="CD274" t="str">
            <v>Unlikely - model only &gt;10 spills</v>
          </cell>
          <cell r="CE274" t="str">
            <v>No</v>
          </cell>
          <cell r="CF274" t="str">
            <v>No</v>
          </cell>
          <cell r="CG274" t="str">
            <v>No</v>
          </cell>
          <cell r="CH274" t="str">
            <v>No</v>
          </cell>
          <cell r="CI274" t="str">
            <v>No</v>
          </cell>
          <cell r="CK274"/>
          <cell r="CL274" t="str">
            <v>Y</v>
          </cell>
          <cell r="CM274"/>
          <cell r="CN274"/>
          <cell r="CO274" t="str">
            <v>? EDM &lt;10</v>
          </cell>
          <cell r="CP274"/>
          <cell r="CS274"/>
          <cell r="CT274"/>
          <cell r="CU274">
            <v>0.55400000000000005</v>
          </cell>
          <cell r="CV274" t="str">
            <v>no data</v>
          </cell>
          <cell r="CW274">
            <v>0</v>
          </cell>
          <cell r="CX274" t="str">
            <v>not available</v>
          </cell>
          <cell r="CY274" t="str">
            <v>Scattered urbanised catchment - boundary polygon start at middle</v>
          </cell>
          <cell r="CZ274" t="str">
            <v>Q95 is an indicative value for all priority CSOs in the waterbody</v>
          </cell>
          <cell r="DA274">
            <v>1</v>
          </cell>
          <cell r="DB274">
            <v>0</v>
          </cell>
          <cell r="DC274">
            <v>1</v>
          </cell>
          <cell r="DD274" t="str">
            <v>Upper Till</v>
          </cell>
          <cell r="DE274">
            <v>10000</v>
          </cell>
          <cell r="DF274"/>
        </row>
        <row r="275">
          <cell r="C275" t="str">
            <v>6NW800688</v>
          </cell>
          <cell r="D275" t="str">
            <v>NU05287601</v>
          </cell>
          <cell r="E275" t="str">
            <v>No</v>
          </cell>
          <cell r="F275">
            <v>405977.00144835003</v>
          </cell>
          <cell r="G275">
            <v>628706.00403360999</v>
          </cell>
          <cell r="H275" t="str">
            <v>01-D38</v>
          </cell>
          <cell r="I275" t="str">
            <v>Chatton</v>
          </cell>
          <cell r="J275">
            <v>37</v>
          </cell>
          <cell r="K275" t="str">
            <v>CHATTON STW</v>
          </cell>
          <cell r="L275" t="str">
            <v>DESCRIPTIVE</v>
          </cell>
          <cell r="M275" t="str">
            <v>N/A</v>
          </cell>
          <cell r="N275" t="str">
            <v>N/A</v>
          </cell>
          <cell r="O275" t="str">
            <v>N/A</v>
          </cell>
          <cell r="P275" t="str">
            <v>01-D38_01-D38_DC_02</v>
          </cell>
          <cell r="Q275" t="str">
            <v>210/0328</v>
          </cell>
          <cell r="R275" t="str">
            <v>Permit Anomaly - STW permit 210/0328</v>
          </cell>
          <cell r="S275" t="str">
            <v>To be permitted for storm</v>
          </cell>
          <cell r="T275" t="str">
            <v>Inlet SO at WwTW</v>
          </cell>
          <cell r="U275" t="str">
            <v>NU0597728706</v>
          </cell>
          <cell r="V275" t="str">
            <v>GB102021073042</v>
          </cell>
          <cell r="W275"/>
          <cell r="X275" t="str">
            <v>No</v>
          </cell>
          <cell r="Y275" t="str">
            <v>No</v>
          </cell>
          <cell r="Z275" t="str">
            <v>No</v>
          </cell>
          <cell r="AA275" t="str">
            <v>No</v>
          </cell>
          <cell r="AB275" t="str">
            <v>Till from Roddam Burn to Glen</v>
          </cell>
          <cell r="AC275" t="str">
            <v>River Till</v>
          </cell>
          <cell r="AD275" t="str">
            <v>Inland</v>
          </cell>
          <cell r="AE275"/>
          <cell r="AF275"/>
          <cell r="AG275" t="str">
            <v>No</v>
          </cell>
          <cell r="AH275" t="str">
            <v>No</v>
          </cell>
          <cell r="AI275" t="str">
            <v>No</v>
          </cell>
          <cell r="AJ275"/>
          <cell r="AK275"/>
          <cell r="AL275"/>
          <cell r="AM275" t="str">
            <v>Yes</v>
          </cell>
          <cell r="AN275" t="str">
            <v>Tweed Catchment Rivers - England: Till Catchment, Fluvial</v>
          </cell>
          <cell r="AO275" t="str">
            <v>Yes</v>
          </cell>
          <cell r="AP275" t="str">
            <v>River Tweed</v>
          </cell>
          <cell r="AS275" t="str">
            <v>No</v>
          </cell>
          <cell r="AT275" t="str">
            <v>No</v>
          </cell>
          <cell r="AU275"/>
          <cell r="AV275" t="str">
            <v>No</v>
          </cell>
          <cell r="AW275" t="str">
            <v xml:space="preserve">No </v>
          </cell>
          <cell r="AY275" t="str">
            <v xml:space="preserve">No </v>
          </cell>
          <cell r="BA275" t="str">
            <v>No</v>
          </cell>
          <cell r="BB275" t="str">
            <v>No</v>
          </cell>
          <cell r="BC275" t="str">
            <v>No</v>
          </cell>
          <cell r="BD275" t="str">
            <v>Yes - Model only</v>
          </cell>
          <cell r="BE275">
            <v>0</v>
          </cell>
          <cell r="BF275">
            <v>102</v>
          </cell>
          <cell r="BG275">
            <v>102</v>
          </cell>
          <cell r="BH275" t="str">
            <v>Yes</v>
          </cell>
          <cell r="BI275" t="str">
            <v>N/A</v>
          </cell>
          <cell r="BJ275">
            <v>6</v>
          </cell>
          <cell r="BK275" t="str">
            <v>-</v>
          </cell>
          <cell r="BL275" t="str">
            <v>-</v>
          </cell>
          <cell r="BM275" t="str">
            <v>-</v>
          </cell>
          <cell r="BN275" t="str">
            <v>-</v>
          </cell>
          <cell r="BO275"/>
          <cell r="BP275" t="str">
            <v>No</v>
          </cell>
          <cell r="BQ275" t="str">
            <v>Unknown</v>
          </cell>
          <cell r="BR275" t="str">
            <v>Unknown</v>
          </cell>
          <cell r="BS275">
            <v>2</v>
          </cell>
          <cell r="BT275">
            <v>0</v>
          </cell>
          <cell r="BU275">
            <v>0</v>
          </cell>
          <cell r="BV275">
            <v>7010</v>
          </cell>
          <cell r="BW275">
            <v>216</v>
          </cell>
          <cell r="BX275">
            <v>267</v>
          </cell>
          <cell r="BY275" t="str">
            <v>No SOAF</v>
          </cell>
          <cell r="BZ275" t="str">
            <v>No SOAF</v>
          </cell>
          <cell r="CA275">
            <v>220.27645999999999</v>
          </cell>
          <cell r="CB275"/>
          <cell r="CC275" t="str">
            <v>Priority &gt; 10 spills MODEL</v>
          </cell>
          <cell r="CD275" t="str">
            <v>Unlikely - model only &gt;10 spills</v>
          </cell>
          <cell r="CE275" t="str">
            <v>No</v>
          </cell>
          <cell r="CF275" t="str">
            <v>No</v>
          </cell>
          <cell r="CG275" t="str">
            <v>No</v>
          </cell>
          <cell r="CH275" t="str">
            <v>No</v>
          </cell>
          <cell r="CI275" t="str">
            <v>No</v>
          </cell>
          <cell r="CK275"/>
          <cell r="CL275" t="str">
            <v>Y</v>
          </cell>
          <cell r="CM275"/>
          <cell r="CN275"/>
          <cell r="CO275" t="str">
            <v>? EDM &lt;10</v>
          </cell>
          <cell r="CP275"/>
          <cell r="CS275"/>
          <cell r="CT275"/>
          <cell r="CU275">
            <v>0.55400000000000005</v>
          </cell>
          <cell r="CV275" t="str">
            <v>no data</v>
          </cell>
          <cell r="CW275">
            <v>0</v>
          </cell>
          <cell r="CX275" t="str">
            <v>not available</v>
          </cell>
          <cell r="CY275" t="str">
            <v>Scattered urbanised catchment - boundary polygon start at middle</v>
          </cell>
          <cell r="CZ275" t="str">
            <v>Q95 is an indicative value for all priority CSOs in the waterbody</v>
          </cell>
          <cell r="DA275">
            <v>1</v>
          </cell>
          <cell r="DB275">
            <v>0</v>
          </cell>
          <cell r="DC275">
            <v>1</v>
          </cell>
          <cell r="DD275" t="str">
            <v>Upper Till</v>
          </cell>
          <cell r="DE275">
            <v>10000</v>
          </cell>
          <cell r="DF275"/>
        </row>
        <row r="276">
          <cell r="C276" t="str">
            <v>6NW801283</v>
          </cell>
          <cell r="D276" t="str">
            <v>NZ27529303</v>
          </cell>
          <cell r="E276" t="str">
            <v>No</v>
          </cell>
          <cell r="F276">
            <v>428233.99971673999</v>
          </cell>
          <cell r="G276">
            <v>552408.00410889997</v>
          </cell>
          <cell r="H276" t="str">
            <v>07-D04</v>
          </cell>
          <cell r="I276" t="str">
            <v>Chester le Street</v>
          </cell>
          <cell r="J276">
            <v>1441</v>
          </cell>
          <cell r="K276" t="str">
            <v>CHESTER LE STREET STW</v>
          </cell>
          <cell r="L276" t="str">
            <v>NUMERICAL</v>
          </cell>
          <cell r="M276">
            <v>8365</v>
          </cell>
          <cell r="N276" t="str">
            <v>194**</v>
          </cell>
          <cell r="O276">
            <v>6150</v>
          </cell>
          <cell r="P276" t="str">
            <v>07-D04_CHESTER LE STREET STW_DC_12</v>
          </cell>
          <cell r="Q276" t="str">
            <v>245/1306</v>
          </cell>
          <cell r="R276" t="str">
            <v>245/1306</v>
          </cell>
          <cell r="S276"/>
          <cell r="T276" t="str">
            <v>SO on sewer network</v>
          </cell>
          <cell r="U276" t="str">
            <v>NZ2823452408</v>
          </cell>
          <cell r="V276" t="str">
            <v>GB103024077624</v>
          </cell>
          <cell r="W276"/>
          <cell r="X276" t="str">
            <v>No</v>
          </cell>
          <cell r="Y276" t="str">
            <v>No</v>
          </cell>
          <cell r="Z276" t="str">
            <v>No</v>
          </cell>
          <cell r="AA276" t="str">
            <v>No</v>
          </cell>
          <cell r="AB276" t="str">
            <v>Wear DS of Lumley Park Burn to Tidal Limit</v>
          </cell>
          <cell r="AC276" t="str">
            <v>WEAR TRIBUTARY</v>
          </cell>
          <cell r="AD276" t="str">
            <v>Inland</v>
          </cell>
          <cell r="AE276"/>
          <cell r="AF276"/>
          <cell r="AG276" t="str">
            <v>Yes - Confirmed</v>
          </cell>
          <cell r="AH276" t="str">
            <v>Yes</v>
          </cell>
          <cell r="AI276" t="str">
            <v>No</v>
          </cell>
          <cell r="AJ276"/>
          <cell r="AK276"/>
          <cell r="AL276"/>
          <cell r="AM276" t="str">
            <v>No</v>
          </cell>
          <cell r="AO276" t="str">
            <v>No</v>
          </cell>
          <cell r="AS276" t="str">
            <v>No</v>
          </cell>
          <cell r="AT276" t="str">
            <v>No</v>
          </cell>
          <cell r="AU276"/>
          <cell r="AV276" t="str">
            <v>No</v>
          </cell>
          <cell r="AW276" t="str">
            <v xml:space="preserve">No </v>
          </cell>
          <cell r="AY276" t="str">
            <v xml:space="preserve">No </v>
          </cell>
          <cell r="BA276" t="str">
            <v>No</v>
          </cell>
          <cell r="BB276" t="str">
            <v>No</v>
          </cell>
          <cell r="BC276" t="str">
            <v>No</v>
          </cell>
          <cell r="BD276" t="str">
            <v>No</v>
          </cell>
          <cell r="BE276">
            <v>0</v>
          </cell>
          <cell r="BF276">
            <v>0</v>
          </cell>
          <cell r="BG276" t="e">
            <v>#N/A</v>
          </cell>
          <cell r="BH276" t="e">
            <v>#N/A</v>
          </cell>
          <cell r="BI276" t="str">
            <v>N/A</v>
          </cell>
          <cell r="BJ276" t="str">
            <v>Unknown</v>
          </cell>
          <cell r="BK276" t="str">
            <v>Yes</v>
          </cell>
          <cell r="BL276">
            <v>700</v>
          </cell>
          <cell r="BM276">
            <v>500</v>
          </cell>
          <cell r="BN276" t="str">
            <v>Unscreened</v>
          </cell>
          <cell r="BO276"/>
          <cell r="BP276" t="str">
            <v>Yes</v>
          </cell>
          <cell r="BQ276" t="str">
            <v>Unknown</v>
          </cell>
          <cell r="BR276">
            <v>0</v>
          </cell>
          <cell r="BS276">
            <v>1</v>
          </cell>
          <cell r="BT276">
            <v>0</v>
          </cell>
          <cell r="BU276">
            <v>0</v>
          </cell>
          <cell r="BV276" t="e">
            <v>#N/A</v>
          </cell>
          <cell r="BW276">
            <v>0</v>
          </cell>
          <cell r="BX276">
            <v>0</v>
          </cell>
          <cell r="BY276" t="str">
            <v>No SOAF</v>
          </cell>
          <cell r="BZ276" t="str">
            <v>No SOAF</v>
          </cell>
          <cell r="CA276">
            <v>0</v>
          </cell>
          <cell r="CB276"/>
          <cell r="CC276" t="str">
            <v>Priority &lt;10 Spills</v>
          </cell>
          <cell r="CD276" t="str">
            <v>Unlikely - &lt;10 spills</v>
          </cell>
          <cell r="CE276" t="str">
            <v>Yes</v>
          </cell>
          <cell r="CF276" t="str">
            <v>Yes</v>
          </cell>
          <cell r="CG276" t="str">
            <v>Yes</v>
          </cell>
          <cell r="CH276" t="str">
            <v>No</v>
          </cell>
          <cell r="CI276" t="str">
            <v>No</v>
          </cell>
          <cell r="CK276"/>
          <cell r="CL276" t="str">
            <v>Y</v>
          </cell>
          <cell r="CM276"/>
          <cell r="CN276"/>
          <cell r="CO276" t="str">
            <v>N (&lt;10 Spills)</v>
          </cell>
          <cell r="CP276" t="str">
            <v>Y</v>
          </cell>
          <cell r="CR276" t="str">
            <v>RNAG</v>
          </cell>
          <cell r="CS276">
            <v>0.03</v>
          </cell>
          <cell r="CT276"/>
          <cell r="CU276">
            <v>1.595</v>
          </cell>
          <cell r="CV276">
            <v>53166.666666666672</v>
          </cell>
          <cell r="CW276">
            <v>53166.666666666672</v>
          </cell>
          <cell r="CX276" t="str">
            <v>not available</v>
          </cell>
          <cell r="CY276" t="str">
            <v>Majority of catchment urbanised - boundary polygon start at bottom end</v>
          </cell>
          <cell r="CZ276" t="str">
            <v>Q95 is an indicative value for all priority CSOs in the waterbody</v>
          </cell>
          <cell r="DA276">
            <v>1</v>
          </cell>
          <cell r="DB276" t="str">
            <v>Yes</v>
          </cell>
          <cell r="DC276" t="str">
            <v>Dilution assessment</v>
          </cell>
          <cell r="DD276" t="str">
            <v>Wear14 + tribs</v>
          </cell>
          <cell r="DE276">
            <v>100</v>
          </cell>
          <cell r="DF276"/>
        </row>
        <row r="277">
          <cell r="C277" t="str">
            <v>6NW800168</v>
          </cell>
          <cell r="D277" t="str">
            <v>NZ27519704</v>
          </cell>
          <cell r="E277" t="str">
            <v>No</v>
          </cell>
          <cell r="F277">
            <v>428050.00293319998</v>
          </cell>
          <cell r="G277">
            <v>551740.00532155996</v>
          </cell>
          <cell r="H277" t="str">
            <v>07-D04</v>
          </cell>
          <cell r="I277" t="str">
            <v>Chester le Street</v>
          </cell>
          <cell r="J277">
            <v>1441</v>
          </cell>
          <cell r="K277" t="str">
            <v>CHESTER LE STREET STW</v>
          </cell>
          <cell r="L277" t="str">
            <v>NUMERICAL</v>
          </cell>
          <cell r="M277">
            <v>8365</v>
          </cell>
          <cell r="N277" t="str">
            <v>194**</v>
          </cell>
          <cell r="O277">
            <v>6150</v>
          </cell>
          <cell r="P277" t="str">
            <v>07-D04_CHESTER LE STREET STW_</v>
          </cell>
          <cell r="Q277" t="str">
            <v>245/1242</v>
          </cell>
          <cell r="R277" t="str">
            <v>245/1242</v>
          </cell>
          <cell r="S277" t="str">
            <v>A3</v>
          </cell>
          <cell r="T277" t="str">
            <v>Inlet SO at WwTW</v>
          </cell>
          <cell r="U277" t="str">
            <v>NZ2805051740</v>
          </cell>
          <cell r="V277" t="str">
            <v>GB103024077624</v>
          </cell>
          <cell r="W277"/>
          <cell r="X277" t="str">
            <v>No</v>
          </cell>
          <cell r="Y277" t="str">
            <v>No</v>
          </cell>
          <cell r="Z277" t="str">
            <v>No</v>
          </cell>
          <cell r="AA277" t="str">
            <v>No</v>
          </cell>
          <cell r="AB277" t="str">
            <v>Wear DS of Lumley Park Burn to Tidal Limit</v>
          </cell>
          <cell r="AC277" t="str">
            <v>WEAR</v>
          </cell>
          <cell r="AD277" t="str">
            <v>Inland</v>
          </cell>
          <cell r="AE277"/>
          <cell r="AF277"/>
          <cell r="AG277" t="str">
            <v>Yes - Confirmed</v>
          </cell>
          <cell r="AH277" t="str">
            <v>Yes</v>
          </cell>
          <cell r="AI277" t="str">
            <v>No</v>
          </cell>
          <cell r="AJ277"/>
          <cell r="AK277"/>
          <cell r="AL277"/>
          <cell r="AM277" t="str">
            <v>No</v>
          </cell>
          <cell r="AO277" t="str">
            <v>No</v>
          </cell>
          <cell r="AS277" t="str">
            <v>No</v>
          </cell>
          <cell r="AT277" t="str">
            <v>Yes</v>
          </cell>
          <cell r="AU277" t="str">
            <v>River Wear</v>
          </cell>
          <cell r="AV277" t="str">
            <v>No</v>
          </cell>
          <cell r="AW277" t="str">
            <v xml:space="preserve">No </v>
          </cell>
          <cell r="AY277" t="str">
            <v xml:space="preserve">No </v>
          </cell>
          <cell r="BA277" t="str">
            <v>No</v>
          </cell>
          <cell r="BB277" t="str">
            <v>No</v>
          </cell>
          <cell r="BC277" t="str">
            <v>No</v>
          </cell>
          <cell r="BD277" t="str">
            <v>No</v>
          </cell>
          <cell r="BE277">
            <v>4.5</v>
          </cell>
          <cell r="BF277" t="str">
            <v>No Data</v>
          </cell>
          <cell r="BG277" t="e">
            <v>#N/A</v>
          </cell>
          <cell r="BH277" t="e">
            <v>#N/A</v>
          </cell>
          <cell r="BI277" t="str">
            <v>N/A</v>
          </cell>
          <cell r="BJ277" t="str">
            <v>6mm x 6mm</v>
          </cell>
          <cell r="BK277" t="str">
            <v>-</v>
          </cell>
          <cell r="BL277" t="str">
            <v>-</v>
          </cell>
          <cell r="BM277" t="str">
            <v>-</v>
          </cell>
          <cell r="BN277" t="str">
            <v>-</v>
          </cell>
          <cell r="BO277"/>
          <cell r="BP277" t="str">
            <v>No</v>
          </cell>
          <cell r="BQ277" t="str">
            <v>Unknown</v>
          </cell>
          <cell r="BR277" t="str">
            <v>Unknown</v>
          </cell>
          <cell r="BS277">
            <v>2</v>
          </cell>
          <cell r="BT277">
            <v>0</v>
          </cell>
          <cell r="BU277">
            <v>0</v>
          </cell>
          <cell r="BV277" t="e">
            <v>#N/A</v>
          </cell>
          <cell r="BW277" t="str">
            <v>No Data</v>
          </cell>
          <cell r="BX277" t="str">
            <v>No Data</v>
          </cell>
          <cell r="BY277" t="str">
            <v>No SOAF</v>
          </cell>
          <cell r="BZ277" t="str">
            <v>No SOAF</v>
          </cell>
          <cell r="CA277">
            <v>0</v>
          </cell>
          <cell r="CB277"/>
          <cell r="CC277" t="str">
            <v>Priority &lt;10 Spills</v>
          </cell>
          <cell r="CD277" t="str">
            <v>Unlikely - &lt;10 spills</v>
          </cell>
          <cell r="CE277" t="str">
            <v>Yes</v>
          </cell>
          <cell r="CF277" t="str">
            <v>Yes</v>
          </cell>
          <cell r="CG277" t="str">
            <v>Yes</v>
          </cell>
          <cell r="CH277" t="str">
            <v>No</v>
          </cell>
          <cell r="CI277" t="str">
            <v>No</v>
          </cell>
          <cell r="CK277"/>
          <cell r="CL277" t="str">
            <v>Y</v>
          </cell>
          <cell r="CM277"/>
          <cell r="CN277"/>
          <cell r="CO277" t="str">
            <v>N (&lt;10 Spills)</v>
          </cell>
          <cell r="CP277"/>
          <cell r="CR277" t="str">
            <v>RNAG</v>
          </cell>
          <cell r="CS277">
            <v>71.180555555555557</v>
          </cell>
          <cell r="CT277"/>
          <cell r="CU277">
            <v>1.595</v>
          </cell>
          <cell r="CV277" t="str">
            <v>no data</v>
          </cell>
          <cell r="CW277">
            <v>0</v>
          </cell>
          <cell r="CX277" t="str">
            <v>not available</v>
          </cell>
          <cell r="CY277" t="str">
            <v>Majority of catchment urbanised - boundary polygon start at bottom end</v>
          </cell>
          <cell r="CZ277" t="str">
            <v>Q95 is an indicative value for all priority CSOs in the waterbody</v>
          </cell>
          <cell r="DA277">
            <v>1</v>
          </cell>
          <cell r="DB277">
            <v>0</v>
          </cell>
          <cell r="DC277">
            <v>1</v>
          </cell>
          <cell r="DD277" t="str">
            <v>Wear14 + tribs</v>
          </cell>
          <cell r="DE277">
            <v>10000</v>
          </cell>
          <cell r="DF277"/>
        </row>
        <row r="278">
          <cell r="C278" t="str">
            <v>6NW800768</v>
          </cell>
          <cell r="D278" t="str">
            <v>NZ27519704</v>
          </cell>
          <cell r="E278" t="str">
            <v>No - different asset</v>
          </cell>
          <cell r="F278">
            <v>428050.00293319998</v>
          </cell>
          <cell r="G278">
            <v>551740.00532155996</v>
          </cell>
          <cell r="H278" t="str">
            <v>07-D04</v>
          </cell>
          <cell r="I278" t="str">
            <v>Chester le Street</v>
          </cell>
          <cell r="J278">
            <v>1441</v>
          </cell>
          <cell r="K278" t="str">
            <v>CHESTER LE STREET STW</v>
          </cell>
          <cell r="L278" t="str">
            <v>NUMERICAL</v>
          </cell>
          <cell r="M278">
            <v>8365</v>
          </cell>
          <cell r="N278" t="str">
            <v>194**</v>
          </cell>
          <cell r="O278">
            <v>6150</v>
          </cell>
          <cell r="P278" t="str">
            <v>07-D04_CHESTER LE STREET STW_</v>
          </cell>
          <cell r="Q278" t="str">
            <v>245/1242</v>
          </cell>
          <cell r="R278" t="str">
            <v>245/1242</v>
          </cell>
          <cell r="S278" t="str">
            <v>A2</v>
          </cell>
          <cell r="T278" t="str">
            <v>Storm tank at WwTW</v>
          </cell>
          <cell r="U278" t="str">
            <v>NZ2805051740</v>
          </cell>
          <cell r="V278" t="str">
            <v>GB103024077624</v>
          </cell>
          <cell r="W278"/>
          <cell r="X278" t="str">
            <v>No</v>
          </cell>
          <cell r="Y278" t="str">
            <v>Yes</v>
          </cell>
          <cell r="Z278" t="str">
            <v>No</v>
          </cell>
          <cell r="AA278" t="str">
            <v>Yes</v>
          </cell>
          <cell r="AB278" t="str">
            <v>Wear DS of Lumley Park Burn to Tidal Limit</v>
          </cell>
          <cell r="AC278" t="str">
            <v>WEAR</v>
          </cell>
          <cell r="AD278" t="str">
            <v>Inland</v>
          </cell>
          <cell r="AE278"/>
          <cell r="AF278"/>
          <cell r="AG278" t="str">
            <v>Yes - Confirmed</v>
          </cell>
          <cell r="AH278" t="str">
            <v>Yes</v>
          </cell>
          <cell r="AI278" t="str">
            <v>No</v>
          </cell>
          <cell r="AJ278"/>
          <cell r="AK278"/>
          <cell r="AL278"/>
          <cell r="AM278" t="str">
            <v>No</v>
          </cell>
          <cell r="AO278" t="str">
            <v>No</v>
          </cell>
          <cell r="AS278" t="str">
            <v>No</v>
          </cell>
          <cell r="AT278" t="str">
            <v>Yes</v>
          </cell>
          <cell r="AU278" t="str">
            <v>River Wear</v>
          </cell>
          <cell r="AV278" t="str">
            <v>No</v>
          </cell>
          <cell r="AW278" t="str">
            <v xml:space="preserve">No </v>
          </cell>
          <cell r="AY278" t="str">
            <v xml:space="preserve">No </v>
          </cell>
          <cell r="BA278" t="str">
            <v>No</v>
          </cell>
          <cell r="BB278" t="str">
            <v>No</v>
          </cell>
          <cell r="BC278" t="str">
            <v>No</v>
          </cell>
          <cell r="BD278" t="str">
            <v>Yes - EDM only</v>
          </cell>
          <cell r="BE278">
            <v>68</v>
          </cell>
          <cell r="BF278" t="str">
            <v>No Data</v>
          </cell>
          <cell r="BG278" t="e">
            <v>#N/A</v>
          </cell>
          <cell r="BH278" t="e">
            <v>#N/A</v>
          </cell>
          <cell r="BI278" t="str">
            <v>N/A</v>
          </cell>
          <cell r="BJ278" t="str">
            <v>6mm x 6mm</v>
          </cell>
          <cell r="BK278" t="str">
            <v>-</v>
          </cell>
          <cell r="BL278" t="str">
            <v>-</v>
          </cell>
          <cell r="BM278" t="str">
            <v>-</v>
          </cell>
          <cell r="BN278" t="str">
            <v>-</v>
          </cell>
          <cell r="BO278"/>
          <cell r="BP278" t="str">
            <v>No</v>
          </cell>
          <cell r="BQ278" t="str">
            <v>Unknown</v>
          </cell>
          <cell r="BR278" t="str">
            <v>Unknown</v>
          </cell>
          <cell r="BS278">
            <v>2</v>
          </cell>
          <cell r="BT278">
            <v>0</v>
          </cell>
          <cell r="BU278">
            <v>0</v>
          </cell>
          <cell r="BV278" t="e">
            <v>#N/A</v>
          </cell>
          <cell r="BW278">
            <v>54</v>
          </cell>
          <cell r="BX278">
            <v>816</v>
          </cell>
          <cell r="BY278" t="str">
            <v>No SOAF</v>
          </cell>
          <cell r="BZ278" t="str">
            <v>No SOAF</v>
          </cell>
          <cell r="CA278">
            <v>0</v>
          </cell>
          <cell r="CB278">
            <v>54</v>
          </cell>
          <cell r="CC278" t="str">
            <v>Priority Inland &gt;10 spills</v>
          </cell>
          <cell r="CD278" t="str">
            <v>POTENTIAL PR24</v>
          </cell>
          <cell r="CE278" t="str">
            <v>Yes</v>
          </cell>
          <cell r="CF278" t="str">
            <v>Yes</v>
          </cell>
          <cell r="CG278" t="str">
            <v>Yes</v>
          </cell>
          <cell r="CH278" t="str">
            <v>Yes</v>
          </cell>
          <cell r="CI278" t="str">
            <v>Yes</v>
          </cell>
          <cell r="CJ278" t="str">
            <v>Y</v>
          </cell>
          <cell r="CK278"/>
          <cell r="CL278" t="str">
            <v>Y</v>
          </cell>
          <cell r="CM278"/>
          <cell r="CN278"/>
          <cell r="CO278" t="str">
            <v>Y</v>
          </cell>
          <cell r="CP278"/>
          <cell r="CQ278"/>
          <cell r="CR278" t="str">
            <v>RNAG</v>
          </cell>
          <cell r="CS278">
            <v>71.180555555555557</v>
          </cell>
          <cell r="CT278"/>
          <cell r="CU278">
            <v>1.595</v>
          </cell>
          <cell r="CV278" t="str">
            <v>no data</v>
          </cell>
          <cell r="CW278">
            <v>0</v>
          </cell>
          <cell r="CX278" t="str">
            <v>not available</v>
          </cell>
          <cell r="CY278" t="str">
            <v>Majority of catchment urbanised - boundary polygon start at bottom end</v>
          </cell>
          <cell r="CZ278" t="str">
            <v>Q95 is an indicative value for all priority CSOs in the waterbody</v>
          </cell>
          <cell r="DA278">
            <v>1</v>
          </cell>
          <cell r="DB278">
            <v>0</v>
          </cell>
          <cell r="DC278">
            <v>1</v>
          </cell>
          <cell r="DD278" t="str">
            <v>Wear14 + tribs</v>
          </cell>
          <cell r="DE278">
            <v>10000</v>
          </cell>
          <cell r="DF278"/>
        </row>
        <row r="279">
          <cell r="C279" t="str">
            <v>6NW800445</v>
          </cell>
          <cell r="D279" t="str">
            <v>NZ30314701</v>
          </cell>
          <cell r="E279" t="str">
            <v>No</v>
          </cell>
          <cell r="F279">
            <v>430449.00240130001</v>
          </cell>
          <cell r="G279">
            <v>531748.99768797006</v>
          </cell>
          <cell r="H279" t="str">
            <v>10-D25</v>
          </cell>
          <cell r="I279" t="str">
            <v>Chilton Lane</v>
          </cell>
          <cell r="J279">
            <v>216</v>
          </cell>
          <cell r="K279" t="str">
            <v>CHILTON LANE STW</v>
          </cell>
          <cell r="L279" t="str">
            <v>NUMERICAL</v>
          </cell>
          <cell r="M279">
            <v>1182</v>
          </cell>
          <cell r="N279">
            <v>27.4</v>
          </cell>
          <cell r="O279">
            <v>855</v>
          </cell>
          <cell r="P279" t="str">
            <v>10-D25_10-D25_DC_01</v>
          </cell>
          <cell r="Q279" t="str">
            <v>253/1097</v>
          </cell>
          <cell r="R279" t="str">
            <v>QR.25/03/1097</v>
          </cell>
          <cell r="S279"/>
          <cell r="T279" t="str">
            <v>SO on sewer network</v>
          </cell>
          <cell r="U279" t="str">
            <v>NZ3044931749</v>
          </cell>
          <cell r="V279" t="str">
            <v>GB103025072520</v>
          </cell>
          <cell r="W279"/>
          <cell r="X279" t="str">
            <v>No</v>
          </cell>
          <cell r="Y279" t="str">
            <v>No</v>
          </cell>
          <cell r="Z279" t="str">
            <v>No</v>
          </cell>
          <cell r="AA279" t="str">
            <v>No</v>
          </cell>
          <cell r="AB279" t="str">
            <v>Carrs from Source to Skerne</v>
          </cell>
          <cell r="AC279" t="str">
            <v>TRIB OF THE CARRS RVR SKERNE</v>
          </cell>
          <cell r="AD279" t="str">
            <v>Inland</v>
          </cell>
          <cell r="AE279"/>
          <cell r="AF279"/>
          <cell r="AG279" t="str">
            <v>Suspected</v>
          </cell>
          <cell r="AH279" t="str">
            <v>No</v>
          </cell>
          <cell r="AI279" t="str">
            <v>No</v>
          </cell>
          <cell r="AJ279"/>
          <cell r="AK279"/>
          <cell r="AL279"/>
          <cell r="AM279" t="str">
            <v>No</v>
          </cell>
          <cell r="AO279" t="str">
            <v>No</v>
          </cell>
          <cell r="AS279" t="str">
            <v>No</v>
          </cell>
          <cell r="AT279" t="str">
            <v>No</v>
          </cell>
          <cell r="AU279"/>
          <cell r="AV279" t="str">
            <v>No</v>
          </cell>
          <cell r="AW279" t="str">
            <v xml:space="preserve">No </v>
          </cell>
          <cell r="AY279" t="str">
            <v xml:space="preserve">No </v>
          </cell>
          <cell r="AZ279"/>
          <cell r="BA279" t="str">
            <v>No</v>
          </cell>
          <cell r="BB279" t="str">
            <v>No</v>
          </cell>
          <cell r="BC279" t="str">
            <v>No</v>
          </cell>
          <cell r="BD279" t="str">
            <v>Yes - EDM and Model</v>
          </cell>
          <cell r="BE279">
            <v>34</v>
          </cell>
          <cell r="BF279">
            <v>45</v>
          </cell>
          <cell r="BG279">
            <v>45</v>
          </cell>
          <cell r="BH279" t="str">
            <v>Yes</v>
          </cell>
          <cell r="BI279" t="str">
            <v>N/A</v>
          </cell>
          <cell r="BJ279" t="str">
            <v>No</v>
          </cell>
          <cell r="BK279" t="str">
            <v>No</v>
          </cell>
          <cell r="BL279" t="str">
            <v>-</v>
          </cell>
          <cell r="BM279" t="str">
            <v>-</v>
          </cell>
          <cell r="BN279" t="str">
            <v>Unscreened</v>
          </cell>
          <cell r="BO279"/>
          <cell r="BP279" t="str">
            <v>Yes</v>
          </cell>
          <cell r="BQ279">
            <v>300</v>
          </cell>
          <cell r="BR279">
            <v>76</v>
          </cell>
          <cell r="BS279">
            <v>0</v>
          </cell>
          <cell r="BT279">
            <v>0</v>
          </cell>
          <cell r="BU279">
            <v>0</v>
          </cell>
          <cell r="BV279">
            <v>4936</v>
          </cell>
          <cell r="BW279">
            <v>136</v>
          </cell>
          <cell r="BX279">
            <v>231</v>
          </cell>
          <cell r="BY279" t="str">
            <v>No SOAF</v>
          </cell>
          <cell r="BZ279" t="str">
            <v>No SOAF</v>
          </cell>
          <cell r="CA279">
            <v>0</v>
          </cell>
          <cell r="CB279"/>
          <cell r="CC279" t="str">
            <v>Non priority &gt; 10 spills</v>
          </cell>
          <cell r="CD279" t="str">
            <v>Unlikely - non priority</v>
          </cell>
          <cell r="CE279" t="str">
            <v>No</v>
          </cell>
          <cell r="CF279" t="str">
            <v>No</v>
          </cell>
          <cell r="CG279" t="str">
            <v>No</v>
          </cell>
          <cell r="CH279" t="str">
            <v>No</v>
          </cell>
          <cell r="CI279" t="str">
            <v>No</v>
          </cell>
          <cell r="CK279"/>
          <cell r="CL279" t="str">
            <v>Y</v>
          </cell>
          <cell r="CM279"/>
          <cell r="CN279"/>
          <cell r="CO279" t="str">
            <v>Y</v>
          </cell>
          <cell r="CP279" t="str">
            <v>Y</v>
          </cell>
          <cell r="CS279"/>
          <cell r="CT279" t="str">
            <v>not yet calculated</v>
          </cell>
          <cell r="CU279">
            <v>0</v>
          </cell>
          <cell r="CV279" t="e">
            <v>#VALUE!</v>
          </cell>
          <cell r="CW279">
            <v>0</v>
          </cell>
          <cell r="CX279"/>
          <cell r="CY279" t="str">
            <v>Using indicative WB Q95 derived for priority sites</v>
          </cell>
          <cell r="DA279">
            <v>2</v>
          </cell>
          <cell r="DB279">
            <v>0</v>
          </cell>
          <cell r="DC279">
            <v>2</v>
          </cell>
          <cell r="DD279" t="str">
            <v>Carrs</v>
          </cell>
          <cell r="DE279">
            <v>12000</v>
          </cell>
          <cell r="DF279"/>
        </row>
        <row r="280">
          <cell r="C280" t="str">
            <v>6NW801358</v>
          </cell>
          <cell r="D280" t="str">
            <v>NZ30316101</v>
          </cell>
          <cell r="E280" t="str">
            <v>No</v>
          </cell>
          <cell r="F280">
            <v>430633.99683722999</v>
          </cell>
          <cell r="G280">
            <v>531202.00426320999</v>
          </cell>
          <cell r="H280" t="str">
            <v>10-D25</v>
          </cell>
          <cell r="I280" t="str">
            <v>Chilton Lane</v>
          </cell>
          <cell r="J280">
            <v>216</v>
          </cell>
          <cell r="K280" t="str">
            <v>CHILTON LANE STW</v>
          </cell>
          <cell r="L280" t="str">
            <v>NUMERICAL</v>
          </cell>
          <cell r="M280">
            <v>1182</v>
          </cell>
          <cell r="N280">
            <v>27.4</v>
          </cell>
          <cell r="O280">
            <v>855</v>
          </cell>
          <cell r="P280" t="str">
            <v>10-D25_10-D25_DC_01</v>
          </cell>
          <cell r="Q280" t="str">
            <v>253/1098</v>
          </cell>
          <cell r="R280" t="str">
            <v>QR.25/03/1098</v>
          </cell>
          <cell r="S280"/>
          <cell r="T280" t="str">
            <v>SO on sewer network</v>
          </cell>
          <cell r="U280" t="str">
            <v>NZ3063431202</v>
          </cell>
          <cell r="V280" t="str">
            <v>GB103025072520</v>
          </cell>
          <cell r="W280"/>
          <cell r="X280" t="str">
            <v>No</v>
          </cell>
          <cell r="Y280" t="str">
            <v>No</v>
          </cell>
          <cell r="Z280" t="str">
            <v>No</v>
          </cell>
          <cell r="AA280" t="str">
            <v>No</v>
          </cell>
          <cell r="AB280" t="str">
            <v>Carrs from Source to Skerne</v>
          </cell>
          <cell r="AC280" t="str">
            <v>River Skerne</v>
          </cell>
          <cell r="AD280" t="str">
            <v>Inland</v>
          </cell>
          <cell r="AE280"/>
          <cell r="AF280"/>
          <cell r="AG280" t="str">
            <v>Suspected</v>
          </cell>
          <cell r="AH280" t="str">
            <v>No</v>
          </cell>
          <cell r="AI280" t="str">
            <v>No</v>
          </cell>
          <cell r="AJ280"/>
          <cell r="AK280"/>
          <cell r="AL280"/>
          <cell r="AM280" t="str">
            <v>No</v>
          </cell>
          <cell r="AO280" t="str">
            <v>No</v>
          </cell>
          <cell r="AS280" t="str">
            <v>No</v>
          </cell>
          <cell r="AT280" t="str">
            <v>No</v>
          </cell>
          <cell r="AU280"/>
          <cell r="AV280" t="str">
            <v>No</v>
          </cell>
          <cell r="AW280" t="str">
            <v xml:space="preserve">No </v>
          </cell>
          <cell r="AY280" t="str">
            <v xml:space="preserve">No </v>
          </cell>
          <cell r="AZ280"/>
          <cell r="BA280" t="str">
            <v>No</v>
          </cell>
          <cell r="BB280" t="str">
            <v>No</v>
          </cell>
          <cell r="BC280" t="str">
            <v>No</v>
          </cell>
          <cell r="BD280" t="str">
            <v>Yes - EDM and Model</v>
          </cell>
          <cell r="BE280">
            <v>26</v>
          </cell>
          <cell r="BF280">
            <v>78</v>
          </cell>
          <cell r="BG280">
            <v>78</v>
          </cell>
          <cell r="BH280" t="str">
            <v>Yes</v>
          </cell>
          <cell r="BI280" t="str">
            <v>N/A</v>
          </cell>
          <cell r="BJ280" t="str">
            <v>Unknown</v>
          </cell>
          <cell r="BK280" t="str">
            <v>No</v>
          </cell>
          <cell r="BL280" t="str">
            <v>-</v>
          </cell>
          <cell r="BM280" t="str">
            <v>-</v>
          </cell>
          <cell r="BN280" t="str">
            <v>Unscreened</v>
          </cell>
          <cell r="BO280"/>
          <cell r="BP280" t="str">
            <v>Yes</v>
          </cell>
          <cell r="BQ280">
            <v>300</v>
          </cell>
          <cell r="BR280">
            <v>68</v>
          </cell>
          <cell r="BS280">
            <v>0</v>
          </cell>
          <cell r="BT280">
            <v>0</v>
          </cell>
          <cell r="BU280">
            <v>0</v>
          </cell>
          <cell r="BV280">
            <v>9548</v>
          </cell>
          <cell r="BW280">
            <v>255</v>
          </cell>
          <cell r="BX280">
            <v>383</v>
          </cell>
          <cell r="BY280" t="str">
            <v>No SOAF</v>
          </cell>
          <cell r="BZ280" t="str">
            <v>No SOAF</v>
          </cell>
          <cell r="CA280">
            <v>0</v>
          </cell>
          <cell r="CB280"/>
          <cell r="CC280" t="str">
            <v>Non priority &gt; 10 spills</v>
          </cell>
          <cell r="CD280" t="str">
            <v>Unlikely - non priority</v>
          </cell>
          <cell r="CE280" t="str">
            <v>No</v>
          </cell>
          <cell r="CF280" t="str">
            <v>No</v>
          </cell>
          <cell r="CG280" t="str">
            <v>No</v>
          </cell>
          <cell r="CH280" t="str">
            <v>No</v>
          </cell>
          <cell r="CI280" t="str">
            <v>No</v>
          </cell>
          <cell r="CK280"/>
          <cell r="CL280" t="str">
            <v>Y</v>
          </cell>
          <cell r="CM280"/>
          <cell r="CN280"/>
          <cell r="CO280" t="str">
            <v>Y</v>
          </cell>
          <cell r="CP280" t="str">
            <v>Y</v>
          </cell>
          <cell r="CS280"/>
          <cell r="CT280" t="str">
            <v>not yet calculated</v>
          </cell>
          <cell r="CU280">
            <v>0</v>
          </cell>
          <cell r="CV280" t="e">
            <v>#VALUE!</v>
          </cell>
          <cell r="CW280">
            <v>0</v>
          </cell>
          <cell r="CX280"/>
          <cell r="CY280" t="str">
            <v>Using indicative WB Q95 derived for priority sites</v>
          </cell>
          <cell r="DA280">
            <v>2</v>
          </cell>
          <cell r="DB280">
            <v>0</v>
          </cell>
          <cell r="DC280">
            <v>2</v>
          </cell>
          <cell r="DD280" t="str">
            <v>Carrs</v>
          </cell>
          <cell r="DE280">
            <v>12000</v>
          </cell>
          <cell r="DF280"/>
        </row>
        <row r="281">
          <cell r="C281" t="str">
            <v>6NW800567</v>
          </cell>
          <cell r="D281" t="str">
            <v>NZ30308801</v>
          </cell>
          <cell r="E281" t="str">
            <v>No</v>
          </cell>
          <cell r="F281">
            <v>430899.99899847002</v>
          </cell>
          <cell r="G281">
            <v>530909.99784918001</v>
          </cell>
          <cell r="H281" t="str">
            <v>10-D25</v>
          </cell>
          <cell r="I281" t="str">
            <v>Chilton Lane</v>
          </cell>
          <cell r="J281">
            <v>216</v>
          </cell>
          <cell r="K281" t="str">
            <v>CHILTON LANE STW</v>
          </cell>
          <cell r="L281" t="str">
            <v>NUMERICAL</v>
          </cell>
          <cell r="M281">
            <v>1182</v>
          </cell>
          <cell r="N281">
            <v>27.4</v>
          </cell>
          <cell r="O281">
            <v>855</v>
          </cell>
          <cell r="P281" t="str">
            <v>tbc</v>
          </cell>
          <cell r="Q281" t="str">
            <v>253/1287</v>
          </cell>
          <cell r="R281" t="str">
            <v>253/1287</v>
          </cell>
          <cell r="S281" t="str">
            <v>A1</v>
          </cell>
          <cell r="T281" t="str">
            <v>Storm discharge at pumping station</v>
          </cell>
          <cell r="U281" t="str">
            <v>NZ3090030910</v>
          </cell>
          <cell r="V281" t="str">
            <v>GB103025072520</v>
          </cell>
          <cell r="W281"/>
          <cell r="X281" t="str">
            <v>No</v>
          </cell>
          <cell r="Y281" t="str">
            <v>No</v>
          </cell>
          <cell r="Z281" t="str">
            <v>No</v>
          </cell>
          <cell r="AA281" t="str">
            <v>No</v>
          </cell>
          <cell r="AB281" t="str">
            <v>Carrs from Source to Skerne</v>
          </cell>
          <cell r="AC281" t="str">
            <v>MAINSFORTH STELL (SKERNE)</v>
          </cell>
          <cell r="AD281" t="str">
            <v>Inland</v>
          </cell>
          <cell r="AE281"/>
          <cell r="AF281"/>
          <cell r="AG281" t="str">
            <v>Suspected</v>
          </cell>
          <cell r="AH281" t="str">
            <v>No</v>
          </cell>
          <cell r="AI281" t="str">
            <v>No</v>
          </cell>
          <cell r="AJ281"/>
          <cell r="AK281"/>
          <cell r="AL281"/>
          <cell r="AM281" t="str">
            <v>No</v>
          </cell>
          <cell r="AO281" t="str">
            <v>No</v>
          </cell>
          <cell r="AS281" t="str">
            <v>No</v>
          </cell>
          <cell r="AT281" t="str">
            <v>No</v>
          </cell>
          <cell r="AU281"/>
          <cell r="AV281" t="str">
            <v>No</v>
          </cell>
          <cell r="AW281" t="str">
            <v xml:space="preserve">No </v>
          </cell>
          <cell r="AY281" t="str">
            <v xml:space="preserve">No </v>
          </cell>
          <cell r="BA281" t="str">
            <v>No</v>
          </cell>
          <cell r="BB281" t="str">
            <v>No</v>
          </cell>
          <cell r="BC281" t="str">
            <v>No</v>
          </cell>
          <cell r="BD281" t="str">
            <v>Yes - EDM and Model</v>
          </cell>
          <cell r="BE281">
            <v>65</v>
          </cell>
          <cell r="BF281">
            <v>43</v>
          </cell>
          <cell r="BG281" t="e">
            <v>#N/A</v>
          </cell>
          <cell r="BH281" t="e">
            <v>#N/A</v>
          </cell>
          <cell r="BI281" t="str">
            <v>N/A</v>
          </cell>
          <cell r="BJ281" t="str">
            <v>6mm equivalent storage</v>
          </cell>
          <cell r="BK281" t="str">
            <v>-</v>
          </cell>
          <cell r="BL281" t="str">
            <v>-</v>
          </cell>
          <cell r="BM281" t="str">
            <v>-</v>
          </cell>
          <cell r="BN281" t="str">
            <v>-</v>
          </cell>
          <cell r="BO281"/>
          <cell r="BP281" t="str">
            <v>Yes</v>
          </cell>
          <cell r="BQ281" t="str">
            <v>Unknown</v>
          </cell>
          <cell r="BR281" t="str">
            <v>tbc</v>
          </cell>
          <cell r="BS281">
            <v>0</v>
          </cell>
          <cell r="BT281">
            <v>0</v>
          </cell>
          <cell r="BU281">
            <v>0</v>
          </cell>
          <cell r="BV281" t="e">
            <v>#N/A</v>
          </cell>
          <cell r="BW281">
            <v>167</v>
          </cell>
          <cell r="BX281">
            <v>249</v>
          </cell>
          <cell r="BY281" t="str">
            <v>No SOAF</v>
          </cell>
          <cell r="BZ281" t="str">
            <v>No SOAF</v>
          </cell>
          <cell r="CA281" t="e">
            <v>#N/A</v>
          </cell>
          <cell r="CB281"/>
          <cell r="CC281" t="str">
            <v>Non priority &gt; 10 spills</v>
          </cell>
          <cell r="CD281" t="str">
            <v>Unlikely - non priority</v>
          </cell>
          <cell r="CE281" t="str">
            <v>No</v>
          </cell>
          <cell r="CF281" t="str">
            <v>No</v>
          </cell>
          <cell r="CG281" t="str">
            <v>No</v>
          </cell>
          <cell r="CH281" t="str">
            <v>No</v>
          </cell>
          <cell r="CI281" t="str">
            <v>No</v>
          </cell>
          <cell r="CK281"/>
          <cell r="CL281" t="str">
            <v>Y</v>
          </cell>
          <cell r="CM281"/>
          <cell r="CN281"/>
          <cell r="CO281" t="str">
            <v>Y</v>
          </cell>
          <cell r="CP281"/>
          <cell r="CS281"/>
          <cell r="CT281" t="str">
            <v>not yet calculated</v>
          </cell>
          <cell r="CU281">
            <v>0</v>
          </cell>
          <cell r="CV281" t="e">
            <v>#VALUE!</v>
          </cell>
          <cell r="CW281">
            <v>0</v>
          </cell>
          <cell r="CX281"/>
          <cell r="CY281" t="str">
            <v>Using indicative WB Q95 derived for priority sites</v>
          </cell>
          <cell r="DA281">
            <v>1</v>
          </cell>
          <cell r="DB281">
            <v>0</v>
          </cell>
          <cell r="DC281">
            <v>1</v>
          </cell>
          <cell r="DD281">
            <v>0</v>
          </cell>
          <cell r="DE281">
            <v>10000</v>
          </cell>
          <cell r="DF281"/>
        </row>
        <row r="282">
          <cell r="C282" t="str">
            <v>6NW801635</v>
          </cell>
          <cell r="D282" t="str">
            <v>NZ11589105</v>
          </cell>
          <cell r="E282" t="str">
            <v>No</v>
          </cell>
          <cell r="F282">
            <v>412001.99739737</v>
          </cell>
          <cell r="G282">
            <v>558113.00107051001</v>
          </cell>
          <cell r="H282" t="str">
            <v>04-D10</v>
          </cell>
          <cell r="I282" t="str">
            <v>Chopwell,Blackhall Mill</v>
          </cell>
          <cell r="J282">
            <v>218</v>
          </cell>
          <cell r="K282" t="str">
            <v>CONSETT STW</v>
          </cell>
          <cell r="L282" t="str">
            <v>NUMERICAL</v>
          </cell>
          <cell r="M282">
            <v>12000</v>
          </cell>
          <cell r="N282">
            <v>391</v>
          </cell>
          <cell r="O282">
            <v>8357</v>
          </cell>
          <cell r="P282" t="str">
            <v>04-D10_CONSETT STW_DC_01</v>
          </cell>
          <cell r="Q282" t="str">
            <v>234/1123</v>
          </cell>
          <cell r="R282" t="str">
            <v>234/1123</v>
          </cell>
          <cell r="S282"/>
          <cell r="T282" t="str">
            <v>SO on sewer network</v>
          </cell>
          <cell r="U282" t="str">
            <v>NZ1200258113</v>
          </cell>
          <cell r="V282" t="str">
            <v>GB103023074790</v>
          </cell>
          <cell r="W282"/>
          <cell r="X282" t="str">
            <v>No</v>
          </cell>
          <cell r="Y282" t="str">
            <v>No</v>
          </cell>
          <cell r="Z282" t="str">
            <v>No</v>
          </cell>
          <cell r="AA282" t="str">
            <v>No</v>
          </cell>
          <cell r="AB282" t="str">
            <v>Derwent from Burnhope Burn to River Tyne</v>
          </cell>
          <cell r="AC282" t="str">
            <v>TONGUE BURN</v>
          </cell>
          <cell r="AD282" t="str">
            <v>Inland</v>
          </cell>
          <cell r="AE282"/>
          <cell r="AF282"/>
          <cell r="AG282" t="str">
            <v>No</v>
          </cell>
          <cell r="AH282" t="str">
            <v>No</v>
          </cell>
          <cell r="AI282" t="str">
            <v>No</v>
          </cell>
          <cell r="AJ282"/>
          <cell r="AK282"/>
          <cell r="AL282"/>
          <cell r="AM282" t="str">
            <v>No</v>
          </cell>
          <cell r="AO282" t="str">
            <v>No</v>
          </cell>
          <cell r="AS282" t="str">
            <v>No</v>
          </cell>
          <cell r="AT282" t="str">
            <v>No</v>
          </cell>
          <cell r="AU282"/>
          <cell r="AV282" t="str">
            <v>No</v>
          </cell>
          <cell r="AW282" t="str">
            <v xml:space="preserve">No </v>
          </cell>
          <cell r="AY282" t="str">
            <v xml:space="preserve">No </v>
          </cell>
          <cell r="BA282" t="str">
            <v>No</v>
          </cell>
          <cell r="BB282" t="str">
            <v>No</v>
          </cell>
          <cell r="BC282" t="str">
            <v>No</v>
          </cell>
          <cell r="BD282" t="str">
            <v>No</v>
          </cell>
          <cell r="BE282">
            <v>10</v>
          </cell>
          <cell r="BF282">
            <v>3</v>
          </cell>
          <cell r="BG282">
            <v>3</v>
          </cell>
          <cell r="BH282" t="str">
            <v>Yes</v>
          </cell>
          <cell r="BI282" t="str">
            <v>N/A</v>
          </cell>
          <cell r="BJ282" t="str">
            <v>6mm</v>
          </cell>
          <cell r="BK282" t="str">
            <v>Yes</v>
          </cell>
          <cell r="BL282">
            <v>1820</v>
          </cell>
          <cell r="BM282">
            <v>1000</v>
          </cell>
          <cell r="BN282" t="str">
            <v>Static</v>
          </cell>
          <cell r="BO282"/>
          <cell r="BP282" t="str">
            <v>No</v>
          </cell>
          <cell r="BQ282">
            <v>375</v>
          </cell>
          <cell r="BR282">
            <v>119.2</v>
          </cell>
          <cell r="BS282">
            <v>0</v>
          </cell>
          <cell r="BT282">
            <v>0</v>
          </cell>
          <cell r="BU282">
            <v>0</v>
          </cell>
          <cell r="BV282">
            <v>252</v>
          </cell>
          <cell r="BW282">
            <v>0</v>
          </cell>
          <cell r="BX282">
            <v>0</v>
          </cell>
          <cell r="BY282" t="str">
            <v>No SOAF</v>
          </cell>
          <cell r="BZ282" t="str">
            <v>No SOAF</v>
          </cell>
          <cell r="CA282">
            <v>0</v>
          </cell>
          <cell r="CB282"/>
          <cell r="CC282" t="str">
            <v>Non Priority &lt;10 spills</v>
          </cell>
          <cell r="CD282" t="str">
            <v>No - low prioity &lt;10 spills</v>
          </cell>
          <cell r="CE282" t="str">
            <v>No</v>
          </cell>
          <cell r="CF282" t="str">
            <v>No</v>
          </cell>
          <cell r="CG282" t="str">
            <v>No</v>
          </cell>
          <cell r="CH282" t="str">
            <v>No</v>
          </cell>
          <cell r="CI282" t="str">
            <v>No</v>
          </cell>
          <cell r="CK282"/>
          <cell r="CL282" t="str">
            <v>Y</v>
          </cell>
          <cell r="CM282"/>
          <cell r="CN282"/>
          <cell r="CO282" t="str">
            <v>N (&lt;10 Spills)</v>
          </cell>
          <cell r="CP282"/>
          <cell r="CS282">
            <v>3.16</v>
          </cell>
          <cell r="CT282">
            <v>0.42599999999999999</v>
          </cell>
          <cell r="CU282">
            <v>0.42599999999999999</v>
          </cell>
          <cell r="CV282">
            <v>134.81012658227849</v>
          </cell>
          <cell r="CW282">
            <v>134.81012658227849</v>
          </cell>
          <cell r="CX282"/>
          <cell r="CY282" t="str">
            <v>Using indicative WB Q95 derived for priority sites</v>
          </cell>
          <cell r="DA282">
            <v>1</v>
          </cell>
          <cell r="DB282" t="str">
            <v>Yes</v>
          </cell>
          <cell r="DC282" t="str">
            <v>Dilution assessment</v>
          </cell>
          <cell r="DD282" t="str">
            <v>Tongue Burn</v>
          </cell>
          <cell r="DE282">
            <v>100</v>
          </cell>
          <cell r="DF282"/>
        </row>
        <row r="283">
          <cell r="C283" t="str">
            <v>6NW800980</v>
          </cell>
          <cell r="D283" t="str">
            <v>NZ12561606</v>
          </cell>
          <cell r="E283" t="str">
            <v>No</v>
          </cell>
          <cell r="F283">
            <v>412155.99864861002</v>
          </cell>
          <cell r="G283">
            <v>556843.00460321002</v>
          </cell>
          <cell r="H283" t="str">
            <v>04-D01</v>
          </cell>
          <cell r="I283" t="str">
            <v>Ebchester</v>
          </cell>
          <cell r="J283">
            <v>873</v>
          </cell>
          <cell r="K283" t="str">
            <v>CONSETT STW</v>
          </cell>
          <cell r="L283" t="str">
            <v>NUMERICAL</v>
          </cell>
          <cell r="M283">
            <v>12000</v>
          </cell>
          <cell r="N283">
            <v>391</v>
          </cell>
          <cell r="O283">
            <v>8357</v>
          </cell>
          <cell r="P283" t="str">
            <v>04-D01_CONSETT STW_DC_05</v>
          </cell>
          <cell r="Q283" t="str">
            <v>234/1139</v>
          </cell>
          <cell r="R283" t="str">
            <v>234/1139</v>
          </cell>
          <cell r="S283"/>
          <cell r="T283" t="str">
            <v>SO on sewer network</v>
          </cell>
          <cell r="U283" t="str">
            <v>NZ1215656843</v>
          </cell>
          <cell r="V283" t="str">
            <v>GB103023074790</v>
          </cell>
          <cell r="W283"/>
          <cell r="X283" t="str">
            <v>No</v>
          </cell>
          <cell r="Y283" t="str">
            <v>No</v>
          </cell>
          <cell r="Z283" t="str">
            <v>No</v>
          </cell>
          <cell r="AA283" t="str">
            <v>No</v>
          </cell>
          <cell r="AB283" t="str">
            <v>Derwent from Burnhope Burn to River Tyne</v>
          </cell>
          <cell r="AC283" t="str">
            <v>RIVER DERWENT</v>
          </cell>
          <cell r="AD283" t="str">
            <v>Inland</v>
          </cell>
          <cell r="AE283"/>
          <cell r="AF283"/>
          <cell r="AG283" t="str">
            <v>No</v>
          </cell>
          <cell r="AH283" t="str">
            <v>No</v>
          </cell>
          <cell r="AI283" t="str">
            <v>No</v>
          </cell>
          <cell r="AJ283"/>
          <cell r="AK283"/>
          <cell r="AL283"/>
          <cell r="AM283" t="str">
            <v>No</v>
          </cell>
          <cell r="AO283" t="str">
            <v>No</v>
          </cell>
          <cell r="AS283" t="str">
            <v>No</v>
          </cell>
          <cell r="AT283" t="str">
            <v>Yes</v>
          </cell>
          <cell r="AU283" t="str">
            <v>River Derwent (Northumbria)</v>
          </cell>
          <cell r="AV283" t="str">
            <v>No</v>
          </cell>
          <cell r="AW283" t="str">
            <v xml:space="preserve">No </v>
          </cell>
          <cell r="AY283" t="str">
            <v xml:space="preserve">No </v>
          </cell>
          <cell r="AZ283"/>
          <cell r="BA283" t="str">
            <v>No</v>
          </cell>
          <cell r="BB283" t="str">
            <v>No</v>
          </cell>
          <cell r="BC283" t="str">
            <v>No</v>
          </cell>
          <cell r="BD283" t="str">
            <v>Yes - Model only</v>
          </cell>
          <cell r="BE283">
            <v>10</v>
          </cell>
          <cell r="BF283">
            <v>20</v>
          </cell>
          <cell r="BG283">
            <v>20</v>
          </cell>
          <cell r="BH283" t="str">
            <v>Yes</v>
          </cell>
          <cell r="BI283" t="str">
            <v>N/A</v>
          </cell>
          <cell r="BJ283" t="str">
            <v>6mm</v>
          </cell>
          <cell r="BK283" t="str">
            <v>Yes</v>
          </cell>
          <cell r="BL283">
            <v>1610</v>
          </cell>
          <cell r="BM283">
            <v>2000</v>
          </cell>
          <cell r="BN283" t="str">
            <v>Unscreened</v>
          </cell>
          <cell r="BO283"/>
          <cell r="BP283" t="str">
            <v>No</v>
          </cell>
          <cell r="BQ283">
            <v>300</v>
          </cell>
          <cell r="BR283">
            <v>112.8</v>
          </cell>
          <cell r="BS283">
            <v>1</v>
          </cell>
          <cell r="BT283">
            <v>0</v>
          </cell>
          <cell r="BU283">
            <v>0</v>
          </cell>
          <cell r="BV283">
            <v>1781</v>
          </cell>
          <cell r="BW283">
            <v>30</v>
          </cell>
          <cell r="BX283">
            <v>74</v>
          </cell>
          <cell r="BY283" t="str">
            <v>No SOAF</v>
          </cell>
          <cell r="BZ283" t="str">
            <v>No SOAF</v>
          </cell>
          <cell r="CA283">
            <v>130.09610000000001</v>
          </cell>
          <cell r="CB283"/>
          <cell r="CC283" t="str">
            <v>Priority &gt; 10 spills MODEL</v>
          </cell>
          <cell r="CD283" t="str">
            <v>Unlikely - model only &gt;10 spills</v>
          </cell>
          <cell r="CE283" t="str">
            <v>No</v>
          </cell>
          <cell r="CF283" t="str">
            <v>Yes</v>
          </cell>
          <cell r="CG283" t="str">
            <v>Yes</v>
          </cell>
          <cell r="CH283" t="str">
            <v>No</v>
          </cell>
          <cell r="CI283" t="str">
            <v>No</v>
          </cell>
          <cell r="CJ283"/>
          <cell r="CK283"/>
          <cell r="CL283" t="str">
            <v>Y</v>
          </cell>
          <cell r="CM283"/>
          <cell r="CN283"/>
          <cell r="CO283" t="str">
            <v>? EDM &lt;10</v>
          </cell>
          <cell r="CP283"/>
          <cell r="CR283" t="str">
            <v>LOW DILUTION</v>
          </cell>
          <cell r="CS283">
            <v>3.8</v>
          </cell>
          <cell r="CT283"/>
          <cell r="CU283">
            <v>0.42599999999999999</v>
          </cell>
          <cell r="CV283">
            <v>88.421052631578959</v>
          </cell>
          <cell r="CW283">
            <v>88.421052631578959</v>
          </cell>
          <cell r="CX283">
            <v>10.37037037037037</v>
          </cell>
          <cell r="CY283" t="str">
            <v>Heavily urbanised catchment - boundary polygon start at bottom end</v>
          </cell>
          <cell r="CZ283" t="str">
            <v>Not SOAF but in SOAF assessment</v>
          </cell>
          <cell r="DA283">
            <v>1</v>
          </cell>
          <cell r="DB283" t="str">
            <v>No - composite dilution &lt; 20</v>
          </cell>
          <cell r="DC283">
            <v>1</v>
          </cell>
          <cell r="DD283" t="str">
            <v>Derwent2</v>
          </cell>
          <cell r="DE283">
            <v>10000</v>
          </cell>
          <cell r="DF283" t="str">
            <v>Y? LOW DILUTION</v>
          </cell>
        </row>
        <row r="284">
          <cell r="C284" t="str">
            <v>6NW801210</v>
          </cell>
          <cell r="D284" t="str">
            <v>NZ25598516</v>
          </cell>
          <cell r="E284" t="str">
            <v>No</v>
          </cell>
          <cell r="F284">
            <v>425804.99647129001</v>
          </cell>
          <cell r="G284">
            <v>559497.00490353</v>
          </cell>
          <cell r="H284" t="str">
            <v>05-D16</v>
          </cell>
          <cell r="I284" t="str">
            <v>Chowdene</v>
          </cell>
          <cell r="J284">
            <v>426</v>
          </cell>
          <cell r="K284" t="str">
            <v>HOWDON STW</v>
          </cell>
          <cell r="L284" t="str">
            <v>NUMERICAL</v>
          </cell>
          <cell r="M284">
            <v>229720</v>
          </cell>
          <cell r="N284">
            <v>4500</v>
          </cell>
          <cell r="O284">
            <v>215905</v>
          </cell>
          <cell r="P284" t="str">
            <v>05-D16_B D-Leg_DC_19</v>
          </cell>
          <cell r="Q284" t="str">
            <v>235/F/0655</v>
          </cell>
          <cell r="R284" t="str">
            <v>235/F/0655</v>
          </cell>
          <cell r="S284"/>
          <cell r="T284" t="str">
            <v>SO on sewer network</v>
          </cell>
          <cell r="U284" t="str">
            <v>NZ2580559497</v>
          </cell>
          <cell r="V284" t="str">
            <v>GB103023075670</v>
          </cell>
          <cell r="W284"/>
          <cell r="X284" t="str">
            <v>No</v>
          </cell>
          <cell r="Y284" t="str">
            <v>No</v>
          </cell>
          <cell r="Z284" t="str">
            <v>No</v>
          </cell>
          <cell r="AA284" t="str">
            <v>No</v>
          </cell>
          <cell r="AB284" t="str">
            <v>Team from Source to Tyne</v>
          </cell>
          <cell r="AC284" t="str">
            <v>TEAM, TRIBUTARY OF</v>
          </cell>
          <cell r="AD284" t="str">
            <v>Inland</v>
          </cell>
          <cell r="AE284"/>
          <cell r="AF284"/>
          <cell r="AG284" t="str">
            <v>No</v>
          </cell>
          <cell r="AH284" t="str">
            <v>No</v>
          </cell>
          <cell r="AI284" t="str">
            <v>No</v>
          </cell>
          <cell r="AJ284"/>
          <cell r="AK284"/>
          <cell r="AL284"/>
          <cell r="AM284" t="str">
            <v>No</v>
          </cell>
          <cell r="AO284" t="str">
            <v>No</v>
          </cell>
          <cell r="AS284" t="str">
            <v>No</v>
          </cell>
          <cell r="AT284" t="str">
            <v>No</v>
          </cell>
          <cell r="AU284"/>
          <cell r="AV284" t="str">
            <v>No</v>
          </cell>
          <cell r="AW284" t="str">
            <v xml:space="preserve">No </v>
          </cell>
          <cell r="AY284" t="str">
            <v xml:space="preserve">No </v>
          </cell>
          <cell r="AZ284"/>
          <cell r="BA284" t="str">
            <v>No</v>
          </cell>
          <cell r="BB284" t="str">
            <v>No</v>
          </cell>
          <cell r="BC284" t="str">
            <v>No</v>
          </cell>
          <cell r="BD284" t="str">
            <v>Yes - EDM only</v>
          </cell>
          <cell r="BE284">
            <v>26</v>
          </cell>
          <cell r="BF284">
            <v>0</v>
          </cell>
          <cell r="BG284" t="e">
            <v>#N/A</v>
          </cell>
          <cell r="BH284" t="e">
            <v>#N/A</v>
          </cell>
          <cell r="BI284" t="str">
            <v>N/A</v>
          </cell>
          <cell r="BJ284" t="str">
            <v>No</v>
          </cell>
          <cell r="BK284" t="str">
            <v>No</v>
          </cell>
          <cell r="BL284" t="str">
            <v>-</v>
          </cell>
          <cell r="BM284" t="str">
            <v>-</v>
          </cell>
          <cell r="BN284" t="str">
            <v>Unscreened</v>
          </cell>
          <cell r="BO284"/>
          <cell r="BP284" t="str">
            <v>Yes</v>
          </cell>
          <cell r="BQ284" t="str">
            <v>Unknown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 t="e">
            <v>#N/A</v>
          </cell>
          <cell r="BW284">
            <v>0</v>
          </cell>
          <cell r="BX284">
            <v>0</v>
          </cell>
          <cell r="BY284" t="str">
            <v>No SOAF</v>
          </cell>
          <cell r="BZ284" t="str">
            <v>No SOAF</v>
          </cell>
          <cell r="CA284">
            <v>0</v>
          </cell>
          <cell r="CB284"/>
          <cell r="CC284" t="str">
            <v>Non priority &gt; 10 spills</v>
          </cell>
          <cell r="CD284" t="str">
            <v>Unlikely - non priority</v>
          </cell>
          <cell r="CE284" t="str">
            <v>No</v>
          </cell>
          <cell r="CF284" t="str">
            <v>No</v>
          </cell>
          <cell r="CG284" t="str">
            <v>No</v>
          </cell>
          <cell r="CH284" t="str">
            <v>No</v>
          </cell>
          <cell r="CI284" t="str">
            <v>No</v>
          </cell>
          <cell r="CK284"/>
          <cell r="CL284" t="str">
            <v>Y</v>
          </cell>
          <cell r="CM284"/>
          <cell r="CN284"/>
          <cell r="CO284" t="str">
            <v>Y</v>
          </cell>
          <cell r="CP284" t="str">
            <v>Y</v>
          </cell>
          <cell r="CR284" t="str">
            <v>LOW DILUTION</v>
          </cell>
          <cell r="CS284">
            <v>3.87</v>
          </cell>
          <cell r="CT284" t="str">
            <v>not yet calculated</v>
          </cell>
          <cell r="CU284">
            <v>4.9000000000000002E-2</v>
          </cell>
          <cell r="CV284" t="e">
            <v>#VALUE!</v>
          </cell>
          <cell r="CW284">
            <v>12.661498708010337</v>
          </cell>
          <cell r="CX284"/>
          <cell r="CY284" t="str">
            <v>Using indicative WB Q95 derived for priority sites</v>
          </cell>
          <cell r="DA284">
            <v>1</v>
          </cell>
          <cell r="DB284" t="str">
            <v>No</v>
          </cell>
          <cell r="DC284">
            <v>1</v>
          </cell>
          <cell r="DD284" t="str">
            <v>Lower Team and tribs</v>
          </cell>
          <cell r="DE284">
            <v>10000</v>
          </cell>
          <cell r="DF284"/>
        </row>
        <row r="285">
          <cell r="C285" t="str">
            <v>6NW800862</v>
          </cell>
          <cell r="D285" t="str">
            <v>NU21234107</v>
          </cell>
          <cell r="E285" t="str">
            <v>No</v>
          </cell>
          <cell r="F285">
            <v>421009.99873733002</v>
          </cell>
          <cell r="G285">
            <v>623300.00148573995</v>
          </cell>
          <cell r="H285" t="str">
            <v>01-D27</v>
          </cell>
          <cell r="I285" t="str">
            <v>Embleton</v>
          </cell>
          <cell r="J285">
            <v>583</v>
          </cell>
          <cell r="K285" t="str">
            <v>EMBLETON STW</v>
          </cell>
          <cell r="L285" t="str">
            <v>NUMERICAL</v>
          </cell>
          <cell r="M285">
            <v>294</v>
          </cell>
          <cell r="N285">
            <v>0</v>
          </cell>
          <cell r="O285">
            <v>373</v>
          </cell>
          <cell r="P285" t="str">
            <v>01-D27_01-D27_DC_03</v>
          </cell>
          <cell r="Q285" t="str">
            <v>221/1030</v>
          </cell>
          <cell r="R285" t="str">
            <v>221/1030</v>
          </cell>
          <cell r="S285" t="str">
            <v>221/1030-01</v>
          </cell>
          <cell r="T285" t="str">
            <v>Storm discharge at pumping station</v>
          </cell>
          <cell r="U285" t="str">
            <v>NU2101023300</v>
          </cell>
          <cell r="V285" t="str">
            <v>GB103022076400</v>
          </cell>
          <cell r="W285"/>
          <cell r="X285" t="str">
            <v>No</v>
          </cell>
          <cell r="Y285" t="str">
            <v>No</v>
          </cell>
          <cell r="Z285" t="str">
            <v>No</v>
          </cell>
          <cell r="AA285" t="str">
            <v>No</v>
          </cell>
          <cell r="AB285" t="str">
            <v>Brunton burn from Source to N Sea</v>
          </cell>
          <cell r="AC285" t="str">
            <v>UNNAMED TRIB OF BRUNTON BURN</v>
          </cell>
          <cell r="AD285" t="str">
            <v>Inland</v>
          </cell>
          <cell r="AE285"/>
          <cell r="AF285"/>
          <cell r="AG285" t="str">
            <v>No</v>
          </cell>
          <cell r="AH285" t="str">
            <v>No</v>
          </cell>
          <cell r="AI285" t="str">
            <v>No</v>
          </cell>
          <cell r="AJ285"/>
          <cell r="AK285"/>
          <cell r="AL285" t="str">
            <v>No</v>
          </cell>
          <cell r="AM285" t="str">
            <v>No</v>
          </cell>
          <cell r="AO285" t="str">
            <v>No</v>
          </cell>
          <cell r="AS285" t="str">
            <v>No</v>
          </cell>
          <cell r="AT285" t="str">
            <v>No</v>
          </cell>
          <cell r="AU285"/>
          <cell r="AV285" t="str">
            <v>No</v>
          </cell>
          <cell r="AW285" t="str">
            <v xml:space="preserve">No </v>
          </cell>
          <cell r="AY285" t="str">
            <v xml:space="preserve">No </v>
          </cell>
          <cell r="AZ285"/>
          <cell r="BA285" t="str">
            <v>No</v>
          </cell>
          <cell r="BB285" t="str">
            <v>No</v>
          </cell>
          <cell r="BC285" t="str">
            <v>No</v>
          </cell>
          <cell r="BD285" t="str">
            <v>Yes - EDM and Model</v>
          </cell>
          <cell r="BE285">
            <v>38</v>
          </cell>
          <cell r="BF285">
            <v>88</v>
          </cell>
          <cell r="BG285">
            <v>88</v>
          </cell>
          <cell r="BH285" t="str">
            <v>Yes</v>
          </cell>
          <cell r="BI285" t="str">
            <v>N/A</v>
          </cell>
          <cell r="BJ285" t="str">
            <v>No</v>
          </cell>
          <cell r="BK285" t="str">
            <v>No</v>
          </cell>
          <cell r="BL285" t="str">
            <v>-</v>
          </cell>
          <cell r="BM285" t="str">
            <v>-</v>
          </cell>
          <cell r="BN285" t="str">
            <v>Unscreened</v>
          </cell>
          <cell r="BO285"/>
          <cell r="BP285" t="str">
            <v>Yes</v>
          </cell>
          <cell r="BQ285">
            <v>150</v>
          </cell>
          <cell r="BR285">
            <v>19</v>
          </cell>
          <cell r="BS285">
            <v>0</v>
          </cell>
          <cell r="BT285">
            <v>0</v>
          </cell>
          <cell r="BU285">
            <v>0</v>
          </cell>
          <cell r="BV285">
            <v>6571</v>
          </cell>
          <cell r="BW285">
            <v>252</v>
          </cell>
          <cell r="BX285">
            <v>364</v>
          </cell>
          <cell r="BY285" t="str">
            <v>No SOAF</v>
          </cell>
          <cell r="BZ285" t="str">
            <v>No SOAF</v>
          </cell>
          <cell r="CA285">
            <v>205.600006103515</v>
          </cell>
          <cell r="CB285"/>
          <cell r="CC285" t="str">
            <v>Non priority &gt; 10 spills</v>
          </cell>
          <cell r="CD285" t="str">
            <v>Unlikely - non priority</v>
          </cell>
          <cell r="CE285" t="str">
            <v>Yes</v>
          </cell>
          <cell r="CF285" t="str">
            <v>No</v>
          </cell>
          <cell r="CG285" t="str">
            <v>No</v>
          </cell>
          <cell r="CH285" t="str">
            <v>No</v>
          </cell>
          <cell r="CI285" t="str">
            <v>No</v>
          </cell>
          <cell r="CK285"/>
          <cell r="CL285" t="str">
            <v>Y</v>
          </cell>
          <cell r="CM285"/>
          <cell r="CN285"/>
          <cell r="CO285" t="str">
            <v>Y</v>
          </cell>
          <cell r="CP285" t="str">
            <v>Y</v>
          </cell>
          <cell r="CS285"/>
          <cell r="CT285" t="str">
            <v>not yet calculated</v>
          </cell>
          <cell r="CU285">
            <v>0</v>
          </cell>
          <cell r="CV285" t="e">
            <v>#VALUE!</v>
          </cell>
          <cell r="CW285">
            <v>0</v>
          </cell>
          <cell r="CX285"/>
          <cell r="CY285" t="str">
            <v>Using indicative WB Q95 derived for priority sites</v>
          </cell>
          <cell r="DA285">
            <v>1</v>
          </cell>
          <cell r="DB285">
            <v>0</v>
          </cell>
          <cell r="DC285">
            <v>1</v>
          </cell>
          <cell r="DD285" t="str">
            <v>Brunton Burn</v>
          </cell>
          <cell r="DE285">
            <v>10000</v>
          </cell>
          <cell r="DF285"/>
        </row>
        <row r="286">
          <cell r="C286" t="str">
            <v>6NW800363</v>
          </cell>
          <cell r="D286" t="str">
            <v>NZ31661801</v>
          </cell>
          <cell r="E286" t="str">
            <v>No</v>
          </cell>
          <cell r="F286">
            <v>431153.99635074998</v>
          </cell>
          <cell r="G286">
            <v>566912.00238257996</v>
          </cell>
          <cell r="H286" t="str">
            <v>05-D37</v>
          </cell>
          <cell r="I286" t="str">
            <v>Wallsend</v>
          </cell>
          <cell r="J286">
            <v>1248</v>
          </cell>
          <cell r="K286" t="str">
            <v>HOWDON STW</v>
          </cell>
          <cell r="L286" t="str">
            <v>NUMERICAL</v>
          </cell>
          <cell r="M286">
            <v>229720</v>
          </cell>
          <cell r="N286">
            <v>4500</v>
          </cell>
          <cell r="O286">
            <v>215905</v>
          </cell>
          <cell r="P286" t="str">
            <v>05-D37_C-Leg_DC_02</v>
          </cell>
          <cell r="Q286" t="str">
            <v>235/1777</v>
          </cell>
          <cell r="R286" t="str">
            <v>235/1777</v>
          </cell>
          <cell r="S286"/>
          <cell r="T286" t="str">
            <v>SO on sewer network</v>
          </cell>
          <cell r="U286" t="str">
            <v>NZ3115466912</v>
          </cell>
          <cell r="V286" t="str">
            <v>GB103023075760</v>
          </cell>
          <cell r="W286"/>
          <cell r="X286" t="str">
            <v>Sewage discharge (intermittent)</v>
          </cell>
          <cell r="Y286" t="str">
            <v>No</v>
          </cell>
          <cell r="Z286" t="str">
            <v>No</v>
          </cell>
          <cell r="AA286" t="str">
            <v>No</v>
          </cell>
          <cell r="AB286" t="str">
            <v>Wallsend Burn (Trib of Tyne)</v>
          </cell>
          <cell r="AC286" t="str">
            <v>WALLSEND BURN SALINE ESTUARY</v>
          </cell>
          <cell r="AD286" t="str">
            <v>Estuarine</v>
          </cell>
          <cell r="AE286"/>
          <cell r="AF286"/>
          <cell r="AG286" t="str">
            <v>Suspected</v>
          </cell>
          <cell r="AH286" t="str">
            <v>No</v>
          </cell>
          <cell r="AI286" t="str">
            <v>No</v>
          </cell>
          <cell r="AJ286"/>
          <cell r="AK286"/>
          <cell r="AL286"/>
          <cell r="AM286" t="str">
            <v>No</v>
          </cell>
          <cell r="AO286" t="str">
            <v>No</v>
          </cell>
          <cell r="AS286" t="str">
            <v>No</v>
          </cell>
          <cell r="AT286" t="str">
            <v>No</v>
          </cell>
          <cell r="AU286"/>
          <cell r="AV286" t="str">
            <v>No</v>
          </cell>
          <cell r="AW286" t="str">
            <v xml:space="preserve">No </v>
          </cell>
          <cell r="AY286" t="str">
            <v xml:space="preserve">No </v>
          </cell>
          <cell r="BA286" t="str">
            <v>No</v>
          </cell>
          <cell r="BB286" t="str">
            <v>No</v>
          </cell>
          <cell r="BC286" t="str">
            <v>No</v>
          </cell>
          <cell r="BD286" t="str">
            <v>Yes - EDM and Model</v>
          </cell>
          <cell r="BE286">
            <v>22.285714285714285</v>
          </cell>
          <cell r="BF286">
            <v>53</v>
          </cell>
          <cell r="BG286">
            <v>53</v>
          </cell>
          <cell r="BH286" t="str">
            <v>Yes</v>
          </cell>
          <cell r="BI286" t="str">
            <v>N/A</v>
          </cell>
          <cell r="BJ286" t="str">
            <v>6mm</v>
          </cell>
          <cell r="BK286" t="str">
            <v>-</v>
          </cell>
          <cell r="BL286" t="str">
            <v>-</v>
          </cell>
          <cell r="BM286" t="str">
            <v>-</v>
          </cell>
          <cell r="BN286" t="str">
            <v>Mechanical</v>
          </cell>
          <cell r="BO286"/>
          <cell r="BP286" t="str">
            <v>No</v>
          </cell>
          <cell r="BQ286">
            <v>375</v>
          </cell>
          <cell r="BR286">
            <v>294.5</v>
          </cell>
          <cell r="BS286">
            <v>0</v>
          </cell>
          <cell r="BT286">
            <v>0</v>
          </cell>
          <cell r="BU286">
            <v>0</v>
          </cell>
          <cell r="BV286">
            <v>6837</v>
          </cell>
          <cell r="BW286">
            <v>206</v>
          </cell>
          <cell r="BX286">
            <v>344</v>
          </cell>
          <cell r="BY286" t="str">
            <v>No SOAF</v>
          </cell>
          <cell r="BZ286" t="str">
            <v>No SOAF</v>
          </cell>
          <cell r="CA286">
            <v>210.31739999999999</v>
          </cell>
          <cell r="CB286"/>
          <cell r="CC286" t="str">
            <v>Non priority &gt; 10 spills</v>
          </cell>
          <cell r="CD286" t="str">
            <v>Unlikely - non priority</v>
          </cell>
          <cell r="CE286" t="str">
            <v>Yes</v>
          </cell>
          <cell r="CF286" t="str">
            <v>No</v>
          </cell>
          <cell r="CG286" t="str">
            <v>No</v>
          </cell>
          <cell r="CH286" t="str">
            <v>No</v>
          </cell>
          <cell r="CI286" t="str">
            <v>No</v>
          </cell>
          <cell r="CK286"/>
          <cell r="CL286" t="str">
            <v>Y</v>
          </cell>
          <cell r="CM286"/>
          <cell r="CN286"/>
          <cell r="CO286" t="str">
            <v>Y</v>
          </cell>
          <cell r="CP286"/>
          <cell r="CS286">
            <v>1.56</v>
          </cell>
          <cell r="CT286" t="str">
            <v>not yet calculated</v>
          </cell>
          <cell r="CU286">
            <v>0</v>
          </cell>
          <cell r="CV286" t="e">
            <v>#VALUE!</v>
          </cell>
          <cell r="CW286">
            <v>0</v>
          </cell>
          <cell r="CX286"/>
          <cell r="CY286" t="str">
            <v>Using indicative WB Q95 derived for priority sites</v>
          </cell>
          <cell r="DA286">
            <v>1</v>
          </cell>
          <cell r="DB286" t="str">
            <v>No - WFD_INV_MOD</v>
          </cell>
          <cell r="DC286">
            <v>1</v>
          </cell>
          <cell r="DD286" t="str">
            <v>Wallsend Burn</v>
          </cell>
          <cell r="DE286">
            <v>10000</v>
          </cell>
          <cell r="DF286"/>
        </row>
        <row r="287">
          <cell r="C287" t="str">
            <v>6NW800886</v>
          </cell>
          <cell r="D287" t="str">
            <v>NY83558802</v>
          </cell>
          <cell r="E287" t="str">
            <v>No</v>
          </cell>
          <cell r="F287">
            <v>383855.99721776001</v>
          </cell>
          <cell r="G287">
            <v>555983.00077675004</v>
          </cell>
          <cell r="H287" t="str">
            <v>03-D29</v>
          </cell>
          <cell r="I287" t="str">
            <v>Allendale Town &amp; Catton</v>
          </cell>
          <cell r="J287">
            <v>195</v>
          </cell>
          <cell r="K287" t="str">
            <v>ALLENDALE STW</v>
          </cell>
          <cell r="L287" t="str">
            <v>NUMERICAL</v>
          </cell>
          <cell r="M287">
            <v>324</v>
          </cell>
          <cell r="N287">
            <v>8.75</v>
          </cell>
          <cell r="O287">
            <v>365</v>
          </cell>
          <cell r="P287" t="str">
            <v>03-D29_03-D29_DC_01</v>
          </cell>
          <cell r="Q287" t="str">
            <v>232/1010</v>
          </cell>
          <cell r="R287" t="str">
            <v>232/1010</v>
          </cell>
          <cell r="S287"/>
          <cell r="T287" t="str">
            <v>SO on sewer network</v>
          </cell>
          <cell r="U287" t="str">
            <v>NY8385655983</v>
          </cell>
          <cell r="V287" t="str">
            <v>GB103023074710</v>
          </cell>
          <cell r="W287"/>
          <cell r="X287" t="str">
            <v>No</v>
          </cell>
          <cell r="Y287" t="str">
            <v>No</v>
          </cell>
          <cell r="Z287" t="str">
            <v>No</v>
          </cell>
          <cell r="AA287" t="str">
            <v>No</v>
          </cell>
          <cell r="AB287" t="str">
            <v>Allen from Source to West Allen</v>
          </cell>
          <cell r="AC287" t="str">
            <v>UNNAMED TRIB RIVER BURN</v>
          </cell>
          <cell r="AD287" t="str">
            <v>Inland</v>
          </cell>
          <cell r="AE287"/>
          <cell r="AF287"/>
          <cell r="AG287" t="str">
            <v>No</v>
          </cell>
          <cell r="AH287" t="str">
            <v>No</v>
          </cell>
          <cell r="AI287" t="str">
            <v>No</v>
          </cell>
          <cell r="AJ287"/>
          <cell r="AK287"/>
          <cell r="AL287"/>
          <cell r="AM287" t="str">
            <v>No</v>
          </cell>
          <cell r="AO287" t="str">
            <v>No</v>
          </cell>
          <cell r="AS287" t="str">
            <v>No</v>
          </cell>
          <cell r="AT287" t="str">
            <v>No</v>
          </cell>
          <cell r="AU287"/>
          <cell r="AV287" t="str">
            <v>No</v>
          </cell>
          <cell r="AW287" t="str">
            <v xml:space="preserve">No </v>
          </cell>
          <cell r="AY287" t="str">
            <v xml:space="preserve">No </v>
          </cell>
          <cell r="AZ287"/>
          <cell r="BA287" t="str">
            <v>No</v>
          </cell>
          <cell r="BB287" t="str">
            <v>No</v>
          </cell>
          <cell r="BC287" t="str">
            <v>No</v>
          </cell>
          <cell r="BD287" t="str">
            <v>Yes - EDM and Model</v>
          </cell>
          <cell r="BE287">
            <v>21</v>
          </cell>
          <cell r="BF287">
            <v>142</v>
          </cell>
          <cell r="BG287">
            <v>142</v>
          </cell>
          <cell r="BH287" t="str">
            <v>Yes</v>
          </cell>
          <cell r="BI287" t="str">
            <v>N/A</v>
          </cell>
          <cell r="BJ287" t="str">
            <v>No</v>
          </cell>
          <cell r="BK287" t="str">
            <v>No</v>
          </cell>
          <cell r="BL287" t="str">
            <v>-</v>
          </cell>
          <cell r="BM287" t="str">
            <v>-</v>
          </cell>
          <cell r="BN287" t="str">
            <v>Unscreened</v>
          </cell>
          <cell r="BO287"/>
          <cell r="BP287" t="str">
            <v>Yes</v>
          </cell>
          <cell r="BQ287">
            <v>150</v>
          </cell>
          <cell r="BR287">
            <v>314.10000000000002</v>
          </cell>
          <cell r="BS287">
            <v>0</v>
          </cell>
          <cell r="BT287">
            <v>0</v>
          </cell>
          <cell r="BU287">
            <v>0</v>
          </cell>
          <cell r="BV287">
            <v>27173</v>
          </cell>
          <cell r="BW287">
            <v>927</v>
          </cell>
          <cell r="BX287">
            <v>1172</v>
          </cell>
          <cell r="BY287" t="str">
            <v>No SOAF</v>
          </cell>
          <cell r="BZ287" t="str">
            <v>No SOAF</v>
          </cell>
          <cell r="CA287">
            <v>880.59529999999995</v>
          </cell>
          <cell r="CB287"/>
          <cell r="CC287" t="str">
            <v>Non priority &gt; 10 spills</v>
          </cell>
          <cell r="CD287" t="str">
            <v>Unlikely - non priority</v>
          </cell>
          <cell r="CE287" t="str">
            <v>No</v>
          </cell>
          <cell r="CF287" t="str">
            <v>No</v>
          </cell>
          <cell r="CG287" t="str">
            <v>No</v>
          </cell>
          <cell r="CH287" t="str">
            <v>No</v>
          </cell>
          <cell r="CI287" t="str">
            <v>No</v>
          </cell>
          <cell r="CK287"/>
          <cell r="CL287" t="str">
            <v>Y</v>
          </cell>
          <cell r="CM287"/>
          <cell r="CN287"/>
          <cell r="CO287" t="str">
            <v>Y</v>
          </cell>
          <cell r="CP287" t="str">
            <v>Y</v>
          </cell>
          <cell r="CS287">
            <v>3.24</v>
          </cell>
          <cell r="CT287">
            <v>0.187</v>
          </cell>
          <cell r="CU287">
            <v>0.187</v>
          </cell>
          <cell r="CV287">
            <v>57.716049382716044</v>
          </cell>
          <cell r="CW287">
            <v>57.716049382716044</v>
          </cell>
          <cell r="CX287"/>
          <cell r="CY287" t="str">
            <v>Using indicative WB Q95 derived for priority sites</v>
          </cell>
          <cell r="DA287">
            <v>2</v>
          </cell>
          <cell r="DB287" t="str">
            <v>Yes</v>
          </cell>
          <cell r="DC287" t="str">
            <v>Dilution assessment</v>
          </cell>
          <cell r="DD287" t="str">
            <v>Allen</v>
          </cell>
          <cell r="DE287">
            <v>100</v>
          </cell>
          <cell r="DF287"/>
        </row>
        <row r="288">
          <cell r="C288" t="str">
            <v>6NW801634</v>
          </cell>
          <cell r="D288" t="str">
            <v>NZ12390013</v>
          </cell>
          <cell r="E288" t="str">
            <v>No</v>
          </cell>
          <cell r="F288">
            <v>412260.00184933998</v>
          </cell>
          <cell r="G288">
            <v>539079.99921061995</v>
          </cell>
          <cell r="H288" t="str">
            <v>06-D15</v>
          </cell>
          <cell r="I288" t="str">
            <v>Tow Law</v>
          </cell>
          <cell r="J288">
            <v>144</v>
          </cell>
          <cell r="K288" t="str">
            <v>TOW LAW STW</v>
          </cell>
          <cell r="L288" t="str">
            <v>NUMERICAL</v>
          </cell>
          <cell r="M288">
            <v>603</v>
          </cell>
          <cell r="N288">
            <v>14.94</v>
          </cell>
          <cell r="O288">
            <v>381</v>
          </cell>
          <cell r="P288" t="str">
            <v>06-D15_06-D15_DC_01</v>
          </cell>
          <cell r="Q288" t="str">
            <v>244/1023</v>
          </cell>
          <cell r="R288" t="str">
            <v>244/1023</v>
          </cell>
          <cell r="S288"/>
          <cell r="T288" t="str">
            <v>SO on sewer network</v>
          </cell>
          <cell r="U288" t="str">
            <v>NZ1226039080</v>
          </cell>
          <cell r="V288" t="str">
            <v>GB103024077270</v>
          </cell>
          <cell r="W288"/>
          <cell r="X288" t="str">
            <v>No</v>
          </cell>
          <cell r="Y288" t="str">
            <v>No</v>
          </cell>
          <cell r="Z288" t="str">
            <v>No</v>
          </cell>
          <cell r="AA288" t="str">
            <v>No</v>
          </cell>
          <cell r="AB288" t="str">
            <v>Deerness from Source to Hedleyhope Burn</v>
          </cell>
          <cell r="AC288" t="str">
            <v>DEERNESS</v>
          </cell>
          <cell r="AD288" t="str">
            <v>Inland</v>
          </cell>
          <cell r="AE288"/>
          <cell r="AF288"/>
          <cell r="AG288" t="str">
            <v>No</v>
          </cell>
          <cell r="AH288" t="str">
            <v>No</v>
          </cell>
          <cell r="AI288" t="str">
            <v>No</v>
          </cell>
          <cell r="AJ288"/>
          <cell r="AK288"/>
          <cell r="AL288"/>
          <cell r="AM288" t="str">
            <v>No</v>
          </cell>
          <cell r="AO288" t="str">
            <v>No</v>
          </cell>
          <cell r="AS288" t="str">
            <v>No</v>
          </cell>
          <cell r="AT288" t="str">
            <v>No</v>
          </cell>
          <cell r="AU288"/>
          <cell r="AV288" t="str">
            <v>No</v>
          </cell>
          <cell r="AW288" t="str">
            <v xml:space="preserve">No </v>
          </cell>
          <cell r="AY288" t="str">
            <v xml:space="preserve">No </v>
          </cell>
          <cell r="BA288" t="str">
            <v>No</v>
          </cell>
          <cell r="BB288" t="str">
            <v>No</v>
          </cell>
          <cell r="BC288" t="str">
            <v>No</v>
          </cell>
          <cell r="BD288" t="str">
            <v>Yes - Model only</v>
          </cell>
          <cell r="BE288">
            <v>7</v>
          </cell>
          <cell r="BF288">
            <v>20</v>
          </cell>
          <cell r="BG288">
            <v>20</v>
          </cell>
          <cell r="BH288" t="str">
            <v>Yes</v>
          </cell>
          <cell r="BI288" t="str">
            <v>N/A</v>
          </cell>
          <cell r="BJ288" t="str">
            <v>Unknown</v>
          </cell>
          <cell r="BK288" t="str">
            <v>Yes</v>
          </cell>
          <cell r="BL288">
            <v>1700</v>
          </cell>
          <cell r="BM288">
            <v>1500</v>
          </cell>
          <cell r="BN288" t="str">
            <v>Static</v>
          </cell>
          <cell r="BO288"/>
          <cell r="BP288" t="str">
            <v>No</v>
          </cell>
          <cell r="BQ288">
            <v>375</v>
          </cell>
          <cell r="BR288">
            <v>496.8</v>
          </cell>
          <cell r="BS288">
            <v>0</v>
          </cell>
          <cell r="BT288">
            <v>0</v>
          </cell>
          <cell r="BU288">
            <v>0</v>
          </cell>
          <cell r="BV288">
            <v>2882</v>
          </cell>
          <cell r="BW288">
            <v>67</v>
          </cell>
          <cell r="BX288">
            <v>147</v>
          </cell>
          <cell r="BY288" t="str">
            <v>No SOAF</v>
          </cell>
          <cell r="BZ288" t="str">
            <v>No SOAF</v>
          </cell>
          <cell r="CA288">
            <v>84.653599999999997</v>
          </cell>
          <cell r="CB288"/>
          <cell r="CC288" t="str">
            <v>Non priority &gt; 10 spills</v>
          </cell>
          <cell r="CD288" t="str">
            <v>Unlikely - non priority</v>
          </cell>
          <cell r="CE288" t="str">
            <v>No</v>
          </cell>
          <cell r="CF288" t="str">
            <v>No</v>
          </cell>
          <cell r="CG288" t="str">
            <v>No</v>
          </cell>
          <cell r="CH288" t="str">
            <v>No</v>
          </cell>
          <cell r="CI288" t="str">
            <v>No</v>
          </cell>
          <cell r="CK288"/>
          <cell r="CL288" t="str">
            <v>Y</v>
          </cell>
          <cell r="CM288"/>
          <cell r="CN288"/>
          <cell r="CO288" t="str">
            <v>? EDM &lt;10</v>
          </cell>
          <cell r="CP288" t="str">
            <v>Y</v>
          </cell>
          <cell r="CS288">
            <v>2.21</v>
          </cell>
          <cell r="CT288" t="str">
            <v>not yet calculated</v>
          </cell>
          <cell r="CU288">
            <v>0</v>
          </cell>
          <cell r="CV288" t="e">
            <v>#VALUE!</v>
          </cell>
          <cell r="CW288">
            <v>0</v>
          </cell>
          <cell r="CX288"/>
          <cell r="CY288" t="str">
            <v>Using indicative WB Q95 derived for priority sites</v>
          </cell>
          <cell r="DA288">
            <v>1</v>
          </cell>
          <cell r="DB288">
            <v>0</v>
          </cell>
          <cell r="DC288">
            <v>1</v>
          </cell>
          <cell r="DD288">
            <v>0</v>
          </cell>
          <cell r="DE288">
            <v>10000</v>
          </cell>
          <cell r="DF288"/>
        </row>
        <row r="289">
          <cell r="C289" t="str">
            <v>6NW801596</v>
          </cell>
          <cell r="D289" t="str">
            <v>NZ55181513</v>
          </cell>
          <cell r="E289" t="str">
            <v>No</v>
          </cell>
          <cell r="F289">
            <v>454907.00324049999</v>
          </cell>
          <cell r="G289">
            <v>518880.00139984</v>
          </cell>
          <cell r="H289" t="str">
            <v>11-D31</v>
          </cell>
          <cell r="I289" t="str">
            <v>South Bank Eston</v>
          </cell>
          <cell r="J289">
            <v>2102</v>
          </cell>
          <cell r="K289" t="str">
            <v>BRAN SANDS ETW</v>
          </cell>
          <cell r="L289" t="str">
            <v>NUMERICAL</v>
          </cell>
          <cell r="M289">
            <v>171140</v>
          </cell>
          <cell r="N289">
            <v>3472</v>
          </cell>
          <cell r="O289">
            <v>88716</v>
          </cell>
          <cell r="P289" t="str">
            <v>tbc</v>
          </cell>
          <cell r="Q289" t="str">
            <v>254/1406</v>
          </cell>
          <cell r="R289" t="str">
            <v>254/1406</v>
          </cell>
          <cell r="S289"/>
          <cell r="T289" t="str">
            <v>SO on sewer network</v>
          </cell>
          <cell r="U289" t="str">
            <v>NZ5490718880</v>
          </cell>
          <cell r="V289">
            <v>10</v>
          </cell>
          <cell r="W289"/>
          <cell r="X289" t="str">
            <v>No</v>
          </cell>
          <cell r="Y289" t="str">
            <v>No</v>
          </cell>
          <cell r="Z289" t="str">
            <v>No</v>
          </cell>
          <cell r="AA289" t="str">
            <v>No</v>
          </cell>
          <cell r="AB289"/>
          <cell r="AC289" t="str">
            <v>HOLME BECK</v>
          </cell>
          <cell r="AD289" t="str">
            <v>Inland</v>
          </cell>
          <cell r="AE289"/>
          <cell r="AF289"/>
          <cell r="AG289" t="str">
            <v>No</v>
          </cell>
          <cell r="AH289" t="str">
            <v>No</v>
          </cell>
          <cell r="AI289" t="str">
            <v>No</v>
          </cell>
          <cell r="AJ289"/>
          <cell r="AK289"/>
          <cell r="AL289"/>
          <cell r="AM289" t="str">
            <v>No</v>
          </cell>
          <cell r="AO289" t="str">
            <v>No</v>
          </cell>
          <cell r="AS289" t="str">
            <v>No</v>
          </cell>
          <cell r="AT289" t="str">
            <v>No</v>
          </cell>
          <cell r="AU289"/>
          <cell r="AV289" t="str">
            <v>No</v>
          </cell>
          <cell r="AW289" t="str">
            <v xml:space="preserve">No </v>
          </cell>
          <cell r="AY289" t="str">
            <v xml:space="preserve">No </v>
          </cell>
          <cell r="BA289" t="str">
            <v>No</v>
          </cell>
          <cell r="BB289" t="str">
            <v>No</v>
          </cell>
          <cell r="BC289" t="str">
            <v>No</v>
          </cell>
          <cell r="BD289" t="str">
            <v>No</v>
          </cell>
          <cell r="BE289">
            <v>10</v>
          </cell>
          <cell r="BF289">
            <v>0</v>
          </cell>
          <cell r="BG289" t="e">
            <v>#N/A</v>
          </cell>
          <cell r="BH289" t="e">
            <v>#N/A</v>
          </cell>
          <cell r="BI289" t="str">
            <v>N/A</v>
          </cell>
          <cell r="BJ289" t="str">
            <v>6mm</v>
          </cell>
          <cell r="BK289" t="str">
            <v>Yes</v>
          </cell>
          <cell r="BL289">
            <v>950</v>
          </cell>
          <cell r="BM289">
            <v>1000</v>
          </cell>
          <cell r="BN289" t="str">
            <v>Unscreened</v>
          </cell>
          <cell r="BO289"/>
          <cell r="BP289" t="str">
            <v>No</v>
          </cell>
          <cell r="BQ289">
            <v>300</v>
          </cell>
          <cell r="BR289" t="str">
            <v>tbc</v>
          </cell>
          <cell r="BS289">
            <v>0</v>
          </cell>
          <cell r="BT289">
            <v>0</v>
          </cell>
          <cell r="BU289">
            <v>0</v>
          </cell>
          <cell r="BV289" t="e">
            <v>#N/A</v>
          </cell>
          <cell r="BW289">
            <v>0</v>
          </cell>
          <cell r="BX289">
            <v>0</v>
          </cell>
          <cell r="BY289" t="str">
            <v>No SOAF</v>
          </cell>
          <cell r="BZ289" t="str">
            <v>No SOAF</v>
          </cell>
          <cell r="CA289" t="e">
            <v>#N/A</v>
          </cell>
          <cell r="CB289"/>
          <cell r="CC289" t="str">
            <v>Non Priority &lt;10 spills</v>
          </cell>
          <cell r="CD289" t="str">
            <v>No - low prioity &lt;10 spills</v>
          </cell>
          <cell r="CE289" t="str">
            <v>Yes</v>
          </cell>
          <cell r="CF289" t="str">
            <v>No</v>
          </cell>
          <cell r="CG289" t="str">
            <v>No</v>
          </cell>
          <cell r="CH289" t="str">
            <v>No</v>
          </cell>
          <cell r="CI289" t="str">
            <v>No</v>
          </cell>
          <cell r="CK289"/>
          <cell r="CL289" t="str">
            <v>Y</v>
          </cell>
          <cell r="CM289"/>
          <cell r="CN289"/>
          <cell r="CO289" t="str">
            <v>N (&lt;10 Spills)</v>
          </cell>
          <cell r="CP289"/>
          <cell r="CS289"/>
          <cell r="CT289" t="str">
            <v>not yet calculated</v>
          </cell>
          <cell r="CU289">
            <v>0</v>
          </cell>
          <cell r="CV289" t="e">
            <v>#VALUE!</v>
          </cell>
          <cell r="CW289">
            <v>0</v>
          </cell>
          <cell r="CX289"/>
          <cell r="CY289" t="str">
            <v>Using indicative WB Q95 derived for priority sites</v>
          </cell>
          <cell r="DA289">
            <v>1</v>
          </cell>
          <cell r="DB289">
            <v>0</v>
          </cell>
          <cell r="DC289">
            <v>1</v>
          </cell>
          <cell r="DD289" t="str">
            <v>Normandy Beck</v>
          </cell>
          <cell r="DE289">
            <v>10000</v>
          </cell>
          <cell r="DF289"/>
        </row>
        <row r="290">
          <cell r="C290" t="str">
            <v>6NW800947</v>
          </cell>
          <cell r="D290" t="str">
            <v>NZ09517718</v>
          </cell>
          <cell r="E290" t="str">
            <v>No</v>
          </cell>
          <cell r="F290">
            <v>409700.00107311999</v>
          </cell>
          <cell r="G290">
            <v>551699.99677388999</v>
          </cell>
          <cell r="H290" t="str">
            <v>04-D02</v>
          </cell>
          <cell r="I290" t="str">
            <v>Consett &amp; Castleside</v>
          </cell>
          <cell r="J290">
            <v>1303</v>
          </cell>
          <cell r="K290" t="str">
            <v>CONSETT STW</v>
          </cell>
          <cell r="L290" t="str">
            <v>NUMERICAL</v>
          </cell>
          <cell r="M290">
            <v>12000</v>
          </cell>
          <cell r="N290">
            <v>391</v>
          </cell>
          <cell r="O290">
            <v>8357</v>
          </cell>
          <cell r="P290" t="str">
            <v>04-D02_CONSETT STW_DC_15</v>
          </cell>
          <cell r="Q290" t="str">
            <v>234/1132</v>
          </cell>
          <cell r="R290" t="str">
            <v>234/1132</v>
          </cell>
          <cell r="S290"/>
          <cell r="T290" t="str">
            <v>SO on sewer network</v>
          </cell>
          <cell r="U290" t="str">
            <v>NZ0970051700</v>
          </cell>
          <cell r="V290" t="str">
            <v>GB103023074790</v>
          </cell>
          <cell r="W290"/>
          <cell r="X290" t="str">
            <v>No</v>
          </cell>
          <cell r="Y290" t="str">
            <v>No</v>
          </cell>
          <cell r="Z290" t="str">
            <v>No</v>
          </cell>
          <cell r="AA290" t="str">
            <v>No</v>
          </cell>
          <cell r="AB290" t="str">
            <v>Derwent from Burnhope Burn to River Tyne</v>
          </cell>
          <cell r="AC290" t="str">
            <v>BACKSTONE BURN</v>
          </cell>
          <cell r="AD290" t="str">
            <v>Inland</v>
          </cell>
          <cell r="AE290"/>
          <cell r="AF290"/>
          <cell r="AG290" t="str">
            <v>No</v>
          </cell>
          <cell r="AH290" t="str">
            <v>No</v>
          </cell>
          <cell r="AI290" t="str">
            <v>No</v>
          </cell>
          <cell r="AJ290"/>
          <cell r="AK290"/>
          <cell r="AL290" t="str">
            <v>No</v>
          </cell>
          <cell r="AM290" t="str">
            <v>No</v>
          </cell>
          <cell r="AO290" t="str">
            <v>No</v>
          </cell>
          <cell r="AS290" t="str">
            <v>No</v>
          </cell>
          <cell r="AT290" t="str">
            <v>No</v>
          </cell>
          <cell r="AU290"/>
          <cell r="AV290" t="str">
            <v>No</v>
          </cell>
          <cell r="AW290" t="str">
            <v xml:space="preserve">No </v>
          </cell>
          <cell r="AY290" t="str">
            <v xml:space="preserve">No </v>
          </cell>
          <cell r="AZ290"/>
          <cell r="BA290" t="str">
            <v>No</v>
          </cell>
          <cell r="BB290" t="str">
            <v>No</v>
          </cell>
          <cell r="BC290" t="str">
            <v>No</v>
          </cell>
          <cell r="BD290" t="str">
            <v>Yes - EDM and Model</v>
          </cell>
          <cell r="BE290">
            <v>33</v>
          </cell>
          <cell r="BF290">
            <v>21</v>
          </cell>
          <cell r="BG290">
            <v>21</v>
          </cell>
          <cell r="BH290" t="str">
            <v>Yes</v>
          </cell>
          <cell r="BI290" t="str">
            <v>N/A</v>
          </cell>
          <cell r="BJ290" t="str">
            <v>Unknown</v>
          </cell>
          <cell r="BK290" t="str">
            <v>Yes</v>
          </cell>
          <cell r="BL290">
            <v>2000</v>
          </cell>
          <cell r="BM290">
            <v>1500</v>
          </cell>
          <cell r="BN290" t="str">
            <v>Unscreened</v>
          </cell>
          <cell r="BO290"/>
          <cell r="BP290" t="str">
            <v>Yes</v>
          </cell>
          <cell r="BQ290" t="str">
            <v>Unknown</v>
          </cell>
          <cell r="BR290">
            <v>1039.3</v>
          </cell>
          <cell r="BS290">
            <v>0</v>
          </cell>
          <cell r="BT290">
            <v>0</v>
          </cell>
          <cell r="BU290">
            <v>0</v>
          </cell>
          <cell r="BV290">
            <v>5476</v>
          </cell>
          <cell r="BW290">
            <v>113</v>
          </cell>
          <cell r="BX290">
            <v>270</v>
          </cell>
          <cell r="BY290" t="str">
            <v>No SOAF</v>
          </cell>
          <cell r="BZ290" t="str">
            <v>No SOAF</v>
          </cell>
          <cell r="CA290">
            <v>370.14679999999998</v>
          </cell>
          <cell r="CB290"/>
          <cell r="CC290" t="str">
            <v>Non priority &gt; 10 spills</v>
          </cell>
          <cell r="CD290" t="str">
            <v>Unlikely - non priority</v>
          </cell>
          <cell r="CE290" t="str">
            <v>No</v>
          </cell>
          <cell r="CF290" t="str">
            <v>No</v>
          </cell>
          <cell r="CG290" t="str">
            <v>No</v>
          </cell>
          <cell r="CH290" t="str">
            <v>No</v>
          </cell>
          <cell r="CI290" t="str">
            <v>No</v>
          </cell>
          <cell r="CK290"/>
          <cell r="CL290" t="str">
            <v>Y</v>
          </cell>
          <cell r="CM290"/>
          <cell r="CN290"/>
          <cell r="CO290" t="str">
            <v>Y</v>
          </cell>
          <cell r="CP290" t="str">
            <v>Y</v>
          </cell>
          <cell r="CS290">
            <v>4.01</v>
          </cell>
          <cell r="CT290">
            <v>0.42599999999999999</v>
          </cell>
          <cell r="CU290">
            <v>0.42599999999999999</v>
          </cell>
          <cell r="CV290">
            <v>106.23441396508728</v>
          </cell>
          <cell r="CW290">
            <v>106.23441396508728</v>
          </cell>
          <cell r="CX290"/>
          <cell r="CY290" t="str">
            <v>Using indicative WB Q95 derived for priority sites</v>
          </cell>
          <cell r="DA290">
            <v>1</v>
          </cell>
          <cell r="DB290" t="str">
            <v>Yes</v>
          </cell>
          <cell r="DC290" t="str">
            <v>Dilution assessment</v>
          </cell>
          <cell r="DD290" t="str">
            <v>Derwent trib2 (Consett)</v>
          </cell>
          <cell r="DE290">
            <v>100</v>
          </cell>
          <cell r="DF290"/>
        </row>
        <row r="291">
          <cell r="C291" t="str">
            <v>6NW800819</v>
          </cell>
          <cell r="D291" t="str">
            <v>NT99283212</v>
          </cell>
          <cell r="E291" t="str">
            <v>No</v>
          </cell>
          <cell r="F291">
            <v>399413.00111996999</v>
          </cell>
          <cell r="G291">
            <v>628257.00255893997</v>
          </cell>
          <cell r="H291" t="str">
            <v>01-D36</v>
          </cell>
          <cell r="I291" t="str">
            <v>Wooler</v>
          </cell>
          <cell r="J291">
            <v>164</v>
          </cell>
          <cell r="K291" t="str">
            <v>WOOLER STW</v>
          </cell>
          <cell r="L291" t="str">
            <v>NUMERICAL</v>
          </cell>
          <cell r="M291">
            <v>578</v>
          </cell>
          <cell r="N291">
            <v>40</v>
          </cell>
          <cell r="O291">
            <v>453</v>
          </cell>
          <cell r="P291" t="str">
            <v>01-D36_01-D36_DC_06</v>
          </cell>
          <cell r="Q291" t="str">
            <v>210/1320</v>
          </cell>
          <cell r="R291" t="str">
            <v>210/1320</v>
          </cell>
          <cell r="S291"/>
          <cell r="T291" t="str">
            <v>SO on sewer network</v>
          </cell>
          <cell r="U291" t="str">
            <v>NT9941328257</v>
          </cell>
          <cell r="V291" t="str">
            <v>GB102021072930</v>
          </cell>
          <cell r="W291"/>
          <cell r="X291" t="str">
            <v>No</v>
          </cell>
          <cell r="Y291" t="str">
            <v>Yes</v>
          </cell>
          <cell r="Z291" t="str">
            <v>No</v>
          </cell>
          <cell r="AA291" t="str">
            <v>Yes</v>
          </cell>
          <cell r="AB291" t="str">
            <v>Wooler Water from Harthope Burn to Till</v>
          </cell>
          <cell r="AC291" t="str">
            <v>WOOLER WATER</v>
          </cell>
          <cell r="AD291" t="str">
            <v>Inland</v>
          </cell>
          <cell r="AE291"/>
          <cell r="AF291"/>
          <cell r="AG291" t="str">
            <v>No</v>
          </cell>
          <cell r="AH291" t="str">
            <v>No</v>
          </cell>
          <cell r="AI291" t="str">
            <v>No</v>
          </cell>
          <cell r="AJ291"/>
          <cell r="AK291"/>
          <cell r="AL291"/>
          <cell r="AM291" t="str">
            <v>Yes</v>
          </cell>
          <cell r="AN291" t="str">
            <v>Tweed Catchment Rivers - England: Till Catchment, Fluvial</v>
          </cell>
          <cell r="AO291" t="str">
            <v>Yes</v>
          </cell>
          <cell r="AP291" t="str">
            <v>River Tweed</v>
          </cell>
          <cell r="AS291" t="str">
            <v>No</v>
          </cell>
          <cell r="AT291" t="str">
            <v>No</v>
          </cell>
          <cell r="AU291"/>
          <cell r="AV291" t="str">
            <v>No</v>
          </cell>
          <cell r="AW291" t="str">
            <v xml:space="preserve">No </v>
          </cell>
          <cell r="AY291" t="str">
            <v xml:space="preserve">No </v>
          </cell>
          <cell r="AZ291"/>
          <cell r="BA291" t="str">
            <v>No</v>
          </cell>
          <cell r="BB291" t="str">
            <v>No</v>
          </cell>
          <cell r="BC291" t="str">
            <v>No</v>
          </cell>
          <cell r="BD291" t="str">
            <v>Yes - EDM and Model</v>
          </cell>
          <cell r="BE291">
            <v>27</v>
          </cell>
          <cell r="BF291">
            <v>73</v>
          </cell>
          <cell r="BG291">
            <v>73</v>
          </cell>
          <cell r="BH291" t="str">
            <v>Yes</v>
          </cell>
          <cell r="BI291" t="str">
            <v>N/A</v>
          </cell>
          <cell r="BJ291">
            <v>6</v>
          </cell>
          <cell r="BK291" t="str">
            <v>Yes</v>
          </cell>
          <cell r="BL291">
            <v>950</v>
          </cell>
          <cell r="BM291">
            <v>1150</v>
          </cell>
          <cell r="BN291" t="str">
            <v>Unscreened</v>
          </cell>
          <cell r="BO291"/>
          <cell r="BP291" t="str">
            <v>No</v>
          </cell>
          <cell r="BQ291">
            <v>300</v>
          </cell>
          <cell r="BR291">
            <v>258.5</v>
          </cell>
          <cell r="BS291">
            <v>2</v>
          </cell>
          <cell r="BT291">
            <v>0</v>
          </cell>
          <cell r="BU291">
            <v>0</v>
          </cell>
          <cell r="BV291">
            <v>15915</v>
          </cell>
          <cell r="BW291">
            <v>433</v>
          </cell>
          <cell r="BX291">
            <v>633</v>
          </cell>
          <cell r="BY291" t="str">
            <v>No SOAF</v>
          </cell>
          <cell r="BZ291" t="str">
            <v>No SOAF</v>
          </cell>
          <cell r="CA291">
            <v>508.53267</v>
          </cell>
          <cell r="CB291"/>
          <cell r="CC291" t="str">
            <v>Priority Inland &gt;10 spills</v>
          </cell>
          <cell r="CD291" t="str">
            <v>POTENTIAL PR24</v>
          </cell>
          <cell r="CE291" t="str">
            <v>No</v>
          </cell>
          <cell r="CF291" t="str">
            <v>Yes</v>
          </cell>
          <cell r="CG291" t="str">
            <v>Yes</v>
          </cell>
          <cell r="CH291" t="str">
            <v>Yes</v>
          </cell>
          <cell r="CI291" t="str">
            <v>Yes</v>
          </cell>
          <cell r="CJ291" t="str">
            <v>Y</v>
          </cell>
          <cell r="CK291"/>
          <cell r="CL291" t="str">
            <v>Y</v>
          </cell>
          <cell r="CM291"/>
          <cell r="CN291"/>
          <cell r="CO291" t="str">
            <v>Y</v>
          </cell>
          <cell r="CP291"/>
          <cell r="CQ291"/>
          <cell r="CS291">
            <v>2.6281215277777772</v>
          </cell>
          <cell r="CT291"/>
          <cell r="CU291">
            <v>0.222</v>
          </cell>
          <cell r="CV291" t="str">
            <v>no data</v>
          </cell>
          <cell r="CW291">
            <v>84.470979615510146</v>
          </cell>
          <cell r="CX291" t="str">
            <v>not available</v>
          </cell>
          <cell r="CY291" t="str">
            <v>Urban area at lower end - start boundary polygon from here</v>
          </cell>
          <cell r="CZ291" t="str">
            <v>Q95 is an indicative value for all priority CSOs in the waterbody</v>
          </cell>
          <cell r="DA291">
            <v>1</v>
          </cell>
          <cell r="DB291" t="str">
            <v>Yes</v>
          </cell>
          <cell r="DC291" t="str">
            <v>Dilution assessment</v>
          </cell>
          <cell r="DD291" t="str">
            <v>Wooler Water</v>
          </cell>
          <cell r="DE291">
            <v>100</v>
          </cell>
          <cell r="DF291"/>
        </row>
        <row r="292">
          <cell r="C292" t="str">
            <v>6NW801659</v>
          </cell>
          <cell r="D292" t="str">
            <v>NZ27415603</v>
          </cell>
          <cell r="E292" t="str">
            <v>No</v>
          </cell>
          <cell r="F292">
            <v>427436.99913046003</v>
          </cell>
          <cell r="G292">
            <v>541802.99975982006</v>
          </cell>
          <cell r="H292" t="str">
            <v>07-D41</v>
          </cell>
          <cell r="I292" t="str">
            <v>Durham City &amp; Newton Hall</v>
          </cell>
          <cell r="J292">
            <v>1108</v>
          </cell>
          <cell r="K292" t="str">
            <v>BARKERS HAUGH STW</v>
          </cell>
          <cell r="L292" t="str">
            <v>NUMERICAL</v>
          </cell>
          <cell r="M292">
            <v>8866</v>
          </cell>
          <cell r="N292" t="str">
            <v>191**</v>
          </cell>
          <cell r="O292">
            <v>7088</v>
          </cell>
          <cell r="P292" t="str">
            <v>07-D41_07-D41_DC_04</v>
          </cell>
          <cell r="Q292" t="str">
            <v>245/1388</v>
          </cell>
          <cell r="R292" t="str">
            <v>245/1388</v>
          </cell>
          <cell r="S292"/>
          <cell r="T292" t="str">
            <v>SO on sewer network</v>
          </cell>
          <cell r="U292" t="str">
            <v>NZ2743741803</v>
          </cell>
          <cell r="V292" t="str">
            <v>GB103024077621</v>
          </cell>
          <cell r="W292"/>
          <cell r="X292" t="str">
            <v>No</v>
          </cell>
          <cell r="Y292" t="str">
            <v>No</v>
          </cell>
          <cell r="Z292" t="str">
            <v>No</v>
          </cell>
          <cell r="AA292" t="str">
            <v>No</v>
          </cell>
          <cell r="AB292" t="str">
            <v>Wear from Croxdale Beck to Lumley Park Burn</v>
          </cell>
          <cell r="AC292" t="str">
            <v>RIVER WEAR</v>
          </cell>
          <cell r="AD292" t="str">
            <v>Inland</v>
          </cell>
          <cell r="AE292"/>
          <cell r="AF292"/>
          <cell r="AG292" t="str">
            <v>Yes - Confirmed</v>
          </cell>
          <cell r="AH292" t="str">
            <v>Yes</v>
          </cell>
          <cell r="AI292" t="str">
            <v>No</v>
          </cell>
          <cell r="AJ292"/>
          <cell r="AK292"/>
          <cell r="AL292"/>
          <cell r="AM292" t="str">
            <v>No</v>
          </cell>
          <cell r="AO292" t="str">
            <v>No</v>
          </cell>
          <cell r="AS292" t="str">
            <v>No</v>
          </cell>
          <cell r="AT292" t="str">
            <v>Yes</v>
          </cell>
          <cell r="AU292" t="str">
            <v>River Wear</v>
          </cell>
          <cell r="AV292" t="str">
            <v>No</v>
          </cell>
          <cell r="AW292" t="str">
            <v xml:space="preserve">No </v>
          </cell>
          <cell r="AY292" t="str">
            <v xml:space="preserve">No </v>
          </cell>
          <cell r="BA292" t="str">
            <v>No</v>
          </cell>
          <cell r="BB292" t="str">
            <v>No</v>
          </cell>
          <cell r="BC292" t="str">
            <v>No</v>
          </cell>
          <cell r="BD292" t="str">
            <v>No</v>
          </cell>
          <cell r="BE292">
            <v>6</v>
          </cell>
          <cell r="BF292">
            <v>0</v>
          </cell>
          <cell r="BG292">
            <v>0</v>
          </cell>
          <cell r="BH292" t="str">
            <v>Yes</v>
          </cell>
          <cell r="BI292" t="str">
            <v>N/A</v>
          </cell>
          <cell r="BJ292" t="str">
            <v>No</v>
          </cell>
          <cell r="BK292" t="str">
            <v>No</v>
          </cell>
          <cell r="BL292" t="str">
            <v>-</v>
          </cell>
          <cell r="BM292" t="str">
            <v>-</v>
          </cell>
          <cell r="BN292" t="str">
            <v>Static</v>
          </cell>
          <cell r="BO292"/>
          <cell r="BP292" t="str">
            <v>Yes</v>
          </cell>
          <cell r="BQ292">
            <v>225</v>
          </cell>
          <cell r="BR292">
            <v>0</v>
          </cell>
          <cell r="BS292">
            <v>2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 t="str">
            <v>No SOAF</v>
          </cell>
          <cell r="BZ292" t="str">
            <v>No SOAF</v>
          </cell>
          <cell r="CA292">
            <v>0</v>
          </cell>
          <cell r="CB292"/>
          <cell r="CC292" t="str">
            <v>Priority &lt;10 Spills</v>
          </cell>
          <cell r="CD292" t="str">
            <v>Unlikely - &lt;10 spills</v>
          </cell>
          <cell r="CE292" t="str">
            <v>Yes</v>
          </cell>
          <cell r="CF292" t="str">
            <v>Yes</v>
          </cell>
          <cell r="CG292" t="str">
            <v>Yes</v>
          </cell>
          <cell r="CH292" t="str">
            <v>No</v>
          </cell>
          <cell r="CI292" t="str">
            <v>No</v>
          </cell>
          <cell r="CK292"/>
          <cell r="CL292" t="str">
            <v>Y</v>
          </cell>
          <cell r="CM292"/>
          <cell r="CN292"/>
          <cell r="CO292" t="str">
            <v>N (&lt;10 Spills)</v>
          </cell>
          <cell r="CP292" t="str">
            <v>Y</v>
          </cell>
          <cell r="CR292" t="str">
            <v>RNAG</v>
          </cell>
          <cell r="CS292">
            <v>6.04</v>
          </cell>
          <cell r="CT292"/>
          <cell r="CU292">
            <v>1.474</v>
          </cell>
          <cell r="CV292">
            <v>244.03973509933775</v>
          </cell>
          <cell r="CW292">
            <v>244.03973509933775</v>
          </cell>
          <cell r="CX292" t="str">
            <v>not available</v>
          </cell>
          <cell r="CY292" t="str">
            <v>Scattered urbanised catchment - boundary polygon start at middle</v>
          </cell>
          <cell r="CZ292" t="str">
            <v>Q95 is an indicative value for all priority CSOs in the waterbody</v>
          </cell>
          <cell r="DA292">
            <v>1</v>
          </cell>
          <cell r="DB292" t="str">
            <v>Yes</v>
          </cell>
          <cell r="DC292" t="str">
            <v>Dilution assessment</v>
          </cell>
          <cell r="DD292" t="str">
            <v>Wear11 (Durham)</v>
          </cell>
          <cell r="DE292">
            <v>100</v>
          </cell>
          <cell r="DF292"/>
        </row>
        <row r="293">
          <cell r="C293" t="str">
            <v>6NW801448</v>
          </cell>
          <cell r="D293" t="str">
            <v>NZ34490703</v>
          </cell>
          <cell r="E293" t="str">
            <v>No</v>
          </cell>
          <cell r="F293">
            <v>433045.99876668002</v>
          </cell>
          <cell r="G293">
            <v>549836.00033732003</v>
          </cell>
          <cell r="H293" t="str">
            <v>07-D61</v>
          </cell>
          <cell r="I293" t="str">
            <v>Houghton/Hetton</v>
          </cell>
          <cell r="J293">
            <v>1654</v>
          </cell>
          <cell r="K293" t="str">
            <v>SEDGELETCH STW</v>
          </cell>
          <cell r="L293" t="str">
            <v>NUMERICAL</v>
          </cell>
          <cell r="M293">
            <v>13500</v>
          </cell>
          <cell r="N293">
            <v>339</v>
          </cell>
          <cell r="O293">
            <v>9398</v>
          </cell>
          <cell r="P293" t="str">
            <v>07-D61_SEDGELETCH STW_DC_12</v>
          </cell>
          <cell r="Q293" t="str">
            <v>NPSWQD008982</v>
          </cell>
          <cell r="R293" t="str">
            <v>NPSWQD008982</v>
          </cell>
          <cell r="S293"/>
          <cell r="T293" t="str">
            <v>SO on sewer network</v>
          </cell>
          <cell r="U293" t="str">
            <v>NZ3304649836</v>
          </cell>
          <cell r="V293" t="str">
            <v>GB103024077580</v>
          </cell>
          <cell r="W293"/>
          <cell r="X293" t="str">
            <v>No</v>
          </cell>
          <cell r="Y293" t="str">
            <v>No</v>
          </cell>
          <cell r="Z293" t="str">
            <v>No</v>
          </cell>
          <cell r="AA293" t="str">
            <v>No</v>
          </cell>
          <cell r="AB293" t="str">
            <v>Lumley Park Burn from Source to Herrington Burn</v>
          </cell>
          <cell r="AC293" t="str">
            <v>MOORS BURN</v>
          </cell>
          <cell r="AD293" t="str">
            <v>Inland</v>
          </cell>
          <cell r="AE293"/>
          <cell r="AF293"/>
          <cell r="AG293" t="str">
            <v>No</v>
          </cell>
          <cell r="AH293" t="str">
            <v>No</v>
          </cell>
          <cell r="AI293" t="str">
            <v>No</v>
          </cell>
          <cell r="AJ293"/>
          <cell r="AK293"/>
          <cell r="AL293"/>
          <cell r="AM293" t="str">
            <v>No</v>
          </cell>
          <cell r="AO293" t="str">
            <v>No</v>
          </cell>
          <cell r="AS293" t="str">
            <v>No</v>
          </cell>
          <cell r="AT293" t="str">
            <v>No</v>
          </cell>
          <cell r="AU293"/>
          <cell r="AV293" t="str">
            <v>No</v>
          </cell>
          <cell r="AW293" t="str">
            <v xml:space="preserve">No </v>
          </cell>
          <cell r="AY293" t="str">
            <v xml:space="preserve">No </v>
          </cell>
          <cell r="AZ293"/>
          <cell r="BA293" t="str">
            <v>No</v>
          </cell>
          <cell r="BB293" t="str">
            <v>No</v>
          </cell>
          <cell r="BC293" t="str">
            <v>No</v>
          </cell>
          <cell r="BD293" t="str">
            <v>Yes - EDM only</v>
          </cell>
          <cell r="BE293">
            <v>20</v>
          </cell>
          <cell r="BF293">
            <v>2</v>
          </cell>
          <cell r="BG293">
            <v>2</v>
          </cell>
          <cell r="BH293" t="str">
            <v>Yes</v>
          </cell>
          <cell r="BI293" t="str">
            <v>N/A</v>
          </cell>
          <cell r="BJ293" t="str">
            <v>Unknown</v>
          </cell>
          <cell r="BK293" t="str">
            <v>Yes</v>
          </cell>
          <cell r="BL293">
            <v>1060</v>
          </cell>
          <cell r="BM293">
            <v>1000</v>
          </cell>
          <cell r="BN293" t="str">
            <v>Static</v>
          </cell>
          <cell r="BO293"/>
          <cell r="BP293" t="str">
            <v>No</v>
          </cell>
          <cell r="BQ293">
            <v>375</v>
          </cell>
          <cell r="BR293">
            <v>139.1</v>
          </cell>
          <cell r="BS293">
            <v>0</v>
          </cell>
          <cell r="BT293">
            <v>0</v>
          </cell>
          <cell r="BU293">
            <v>0</v>
          </cell>
          <cell r="BV293">
            <v>146</v>
          </cell>
          <cell r="BW293">
            <v>0</v>
          </cell>
          <cell r="BX293">
            <v>0</v>
          </cell>
          <cell r="BY293" t="str">
            <v>No SOAF</v>
          </cell>
          <cell r="BZ293" t="str">
            <v>No SOAF</v>
          </cell>
          <cell r="CA293">
            <v>0</v>
          </cell>
          <cell r="CB293"/>
          <cell r="CC293" t="str">
            <v>Non priority &gt; 10 spills</v>
          </cell>
          <cell r="CD293" t="str">
            <v>Unlikely - non priority</v>
          </cell>
          <cell r="CE293" t="str">
            <v>Yes</v>
          </cell>
          <cell r="CF293" t="str">
            <v>No</v>
          </cell>
          <cell r="CG293" t="str">
            <v>No</v>
          </cell>
          <cell r="CH293" t="str">
            <v>No</v>
          </cell>
          <cell r="CI293" t="str">
            <v>No</v>
          </cell>
          <cell r="CK293"/>
          <cell r="CL293" t="str">
            <v>Y</v>
          </cell>
          <cell r="CM293"/>
          <cell r="CN293"/>
          <cell r="CO293" t="str">
            <v>Y</v>
          </cell>
          <cell r="CP293" t="str">
            <v>Y</v>
          </cell>
          <cell r="CS293">
            <v>0.2</v>
          </cell>
          <cell r="CT293">
            <v>3.5000000000000003E-2</v>
          </cell>
          <cell r="CU293">
            <v>3.5000000000000003E-2</v>
          </cell>
          <cell r="CV293">
            <v>175</v>
          </cell>
          <cell r="CW293">
            <v>175</v>
          </cell>
          <cell r="CX293"/>
          <cell r="CY293" t="str">
            <v>Using indicative WB Q95 derived for priority sites</v>
          </cell>
          <cell r="DA293">
            <v>1</v>
          </cell>
          <cell r="DB293" t="str">
            <v>Yes</v>
          </cell>
          <cell r="DC293" t="str">
            <v>Dilution assessment</v>
          </cell>
          <cell r="DD293" t="str">
            <v>Lumley Park Burn1</v>
          </cell>
          <cell r="DE293">
            <v>100</v>
          </cell>
          <cell r="DF293"/>
        </row>
        <row r="294">
          <cell r="C294" t="str">
            <v>6NW801445</v>
          </cell>
          <cell r="D294" t="str">
            <v>NZ34411103</v>
          </cell>
          <cell r="E294" t="str">
            <v>No</v>
          </cell>
          <cell r="F294">
            <v>434149.99595800001</v>
          </cell>
          <cell r="G294">
            <v>541149.99667999998</v>
          </cell>
          <cell r="H294" t="str">
            <v>07-D37</v>
          </cell>
          <cell r="I294" t="str">
            <v>Sherburn</v>
          </cell>
          <cell r="J294">
            <v>460</v>
          </cell>
          <cell r="K294" t="str">
            <v>SHERBURN STW</v>
          </cell>
          <cell r="L294" t="str">
            <v>NUMERICAL</v>
          </cell>
          <cell r="M294">
            <v>1650</v>
          </cell>
          <cell r="N294">
            <v>44.5</v>
          </cell>
          <cell r="O294">
            <v>1007</v>
          </cell>
          <cell r="P294" t="str">
            <v>07-D37_07-D37_DC_02</v>
          </cell>
          <cell r="Q294" t="str">
            <v>245/1260</v>
          </cell>
          <cell r="R294" t="str">
            <v>245/1260</v>
          </cell>
          <cell r="S294"/>
          <cell r="T294" t="str">
            <v>SO on sewer network</v>
          </cell>
          <cell r="U294" t="str">
            <v>NZ3415041150</v>
          </cell>
          <cell r="V294" t="str">
            <v>GB103024077490</v>
          </cell>
          <cell r="W294"/>
          <cell r="X294" t="str">
            <v>No</v>
          </cell>
          <cell r="Y294" t="str">
            <v>No</v>
          </cell>
          <cell r="Z294" t="str">
            <v>No</v>
          </cell>
          <cell r="AA294" t="str">
            <v>No</v>
          </cell>
          <cell r="AB294" t="str">
            <v>Old Durham Beck from Source to Pittington Beck</v>
          </cell>
          <cell r="AC294" t="str">
            <v>SHADFORTH BECK</v>
          </cell>
          <cell r="AD294" t="str">
            <v>Inland</v>
          </cell>
          <cell r="AE294"/>
          <cell r="AF294"/>
          <cell r="AG294" t="str">
            <v>No</v>
          </cell>
          <cell r="AH294" t="str">
            <v>No</v>
          </cell>
          <cell r="AI294" t="str">
            <v>No</v>
          </cell>
          <cell r="AJ294"/>
          <cell r="AK294"/>
          <cell r="AL294"/>
          <cell r="AM294" t="str">
            <v>No</v>
          </cell>
          <cell r="AO294" t="str">
            <v>No</v>
          </cell>
          <cell r="AS294" t="str">
            <v>No</v>
          </cell>
          <cell r="AT294" t="str">
            <v>No</v>
          </cell>
          <cell r="AU294"/>
          <cell r="AV294" t="str">
            <v>No</v>
          </cell>
          <cell r="AW294" t="str">
            <v xml:space="preserve">No </v>
          </cell>
          <cell r="AY294" t="str">
            <v xml:space="preserve">No </v>
          </cell>
          <cell r="AZ294"/>
          <cell r="BA294" t="str">
            <v>No</v>
          </cell>
          <cell r="BB294" t="str">
            <v>No</v>
          </cell>
          <cell r="BC294" t="str">
            <v>No</v>
          </cell>
          <cell r="BD294" t="str">
            <v>Yes - EDM only</v>
          </cell>
          <cell r="BE294">
            <v>13</v>
          </cell>
          <cell r="BF294">
            <v>6</v>
          </cell>
          <cell r="BG294">
            <v>6</v>
          </cell>
          <cell r="BH294" t="str">
            <v>Yes</v>
          </cell>
          <cell r="BI294" t="str">
            <v>N/A</v>
          </cell>
          <cell r="BJ294" t="str">
            <v>Unknown</v>
          </cell>
          <cell r="BK294" t="str">
            <v>Yes</v>
          </cell>
          <cell r="BL294">
            <v>800</v>
          </cell>
          <cell r="BM294">
            <v>500</v>
          </cell>
          <cell r="BN294" t="str">
            <v>Static</v>
          </cell>
          <cell r="BO294"/>
          <cell r="BP294" t="str">
            <v>No</v>
          </cell>
          <cell r="BQ294">
            <v>450</v>
          </cell>
          <cell r="BR294">
            <v>86.2</v>
          </cell>
          <cell r="BS294">
            <v>0</v>
          </cell>
          <cell r="BT294">
            <v>0</v>
          </cell>
          <cell r="BU294">
            <v>0</v>
          </cell>
          <cell r="BV294">
            <v>711</v>
          </cell>
          <cell r="BW294">
            <v>0</v>
          </cell>
          <cell r="BX294">
            <v>15</v>
          </cell>
          <cell r="BY294" t="str">
            <v>No SOAF</v>
          </cell>
          <cell r="BZ294" t="str">
            <v>No SOAF</v>
          </cell>
          <cell r="CA294">
            <v>0</v>
          </cell>
          <cell r="CB294"/>
          <cell r="CC294" t="str">
            <v>Non priority &gt; 10 spills</v>
          </cell>
          <cell r="CD294" t="str">
            <v>Unlikely - non priority</v>
          </cell>
          <cell r="CE294" t="str">
            <v>No</v>
          </cell>
          <cell r="CF294" t="str">
            <v>No</v>
          </cell>
          <cell r="CG294" t="str">
            <v>No</v>
          </cell>
          <cell r="CH294" t="str">
            <v>No</v>
          </cell>
          <cell r="CI294" t="str">
            <v>No</v>
          </cell>
          <cell r="CK294"/>
          <cell r="CL294" t="str">
            <v>Y</v>
          </cell>
          <cell r="CM294"/>
          <cell r="CN294"/>
          <cell r="CO294" t="str">
            <v>Y</v>
          </cell>
          <cell r="CP294" t="str">
            <v>Y</v>
          </cell>
          <cell r="CR294" t="str">
            <v>LOW DILUTION</v>
          </cell>
          <cell r="CS294">
            <v>2.52</v>
          </cell>
          <cell r="CT294" t="str">
            <v>not yet calculated</v>
          </cell>
          <cell r="CU294">
            <v>2E-3</v>
          </cell>
          <cell r="CV294" t="e">
            <v>#VALUE!</v>
          </cell>
          <cell r="CW294">
            <v>0.79365079365079361</v>
          </cell>
          <cell r="CX294"/>
          <cell r="CY294" t="str">
            <v>Using indicative WB Q95 derived for priority sites</v>
          </cell>
          <cell r="DA294">
            <v>1</v>
          </cell>
          <cell r="DB294" t="str">
            <v>No</v>
          </cell>
          <cell r="DC294">
            <v>1</v>
          </cell>
          <cell r="DD294" t="str">
            <v>Old Durham Beck1</v>
          </cell>
          <cell r="DE294">
            <v>10000</v>
          </cell>
          <cell r="DF294"/>
        </row>
        <row r="295">
          <cell r="C295" t="str">
            <v>6NW800994</v>
          </cell>
          <cell r="D295" t="str">
            <v>NZ13653008</v>
          </cell>
          <cell r="E295" t="str">
            <v>No</v>
          </cell>
          <cell r="F295">
            <v>413050.00237874</v>
          </cell>
          <cell r="G295">
            <v>565100.00106256001</v>
          </cell>
          <cell r="H295" t="str">
            <v>05-D02</v>
          </cell>
          <cell r="I295" t="str">
            <v>Crawcrook</v>
          </cell>
          <cell r="J295">
            <v>202</v>
          </cell>
          <cell r="K295" t="str">
            <v>HOWDON STW</v>
          </cell>
          <cell r="L295" t="str">
            <v>NUMERICAL</v>
          </cell>
          <cell r="M295">
            <v>229720</v>
          </cell>
          <cell r="N295">
            <v>4500</v>
          </cell>
          <cell r="O295">
            <v>215905</v>
          </cell>
          <cell r="P295" t="str">
            <v>05-D02_E W-Leg_DC_05</v>
          </cell>
          <cell r="Q295" t="str">
            <v>235/1743</v>
          </cell>
          <cell r="R295" t="str">
            <v>235/1743</v>
          </cell>
          <cell r="S295" t="str">
            <v>A1</v>
          </cell>
          <cell r="T295" t="str">
            <v>Storm discharge at pumping station</v>
          </cell>
          <cell r="U295" t="str">
            <v>NZ1305065100</v>
          </cell>
          <cell r="V295" t="str">
            <v>GB510302310200</v>
          </cell>
          <cell r="W295"/>
          <cell r="X295" t="str">
            <v>No</v>
          </cell>
          <cell r="Y295" t="str">
            <v>No</v>
          </cell>
          <cell r="Z295" t="str">
            <v>No</v>
          </cell>
          <cell r="AA295" t="str">
            <v>No</v>
          </cell>
          <cell r="AB295" t="str">
            <v>TYNE</v>
          </cell>
          <cell r="AC295" t="str">
            <v>RIVER TYNE SALINE ESTUARY</v>
          </cell>
          <cell r="AD295" t="str">
            <v>Inland</v>
          </cell>
          <cell r="AE295"/>
          <cell r="AF295"/>
          <cell r="AG295" t="str">
            <v>No</v>
          </cell>
          <cell r="AH295" t="str">
            <v>No</v>
          </cell>
          <cell r="AI295" t="str">
            <v>No</v>
          </cell>
          <cell r="AJ295"/>
          <cell r="AK295"/>
          <cell r="AL295"/>
          <cell r="AM295" t="str">
            <v>No</v>
          </cell>
          <cell r="AO295" t="str">
            <v>No</v>
          </cell>
          <cell r="AS295" t="str">
            <v>No</v>
          </cell>
          <cell r="AT295" t="str">
            <v>No</v>
          </cell>
          <cell r="AU295"/>
          <cell r="AV295" t="str">
            <v>No</v>
          </cell>
          <cell r="AW295" t="str">
            <v xml:space="preserve">No </v>
          </cell>
          <cell r="AY295" t="str">
            <v xml:space="preserve">No </v>
          </cell>
          <cell r="AZ295"/>
          <cell r="BA295" t="str">
            <v>No</v>
          </cell>
          <cell r="BB295" t="str">
            <v>No</v>
          </cell>
          <cell r="BC295" t="str">
            <v>No</v>
          </cell>
          <cell r="BD295" t="str">
            <v>Yes - EDM only</v>
          </cell>
          <cell r="BE295">
            <v>21</v>
          </cell>
          <cell r="BF295">
            <v>2</v>
          </cell>
          <cell r="BG295">
            <v>2</v>
          </cell>
          <cell r="BH295" t="str">
            <v>Yes</v>
          </cell>
          <cell r="BI295" t="str">
            <v>N/A</v>
          </cell>
          <cell r="BJ295" t="str">
            <v>No</v>
          </cell>
          <cell r="BK295" t="str">
            <v>No</v>
          </cell>
          <cell r="BL295" t="str">
            <v>-</v>
          </cell>
          <cell r="BM295" t="str">
            <v>-</v>
          </cell>
          <cell r="BN295" t="str">
            <v>Unscreened</v>
          </cell>
          <cell r="BO295"/>
          <cell r="BP295" t="str">
            <v>Yes</v>
          </cell>
          <cell r="BQ295">
            <v>375</v>
          </cell>
          <cell r="BR295">
            <v>104</v>
          </cell>
          <cell r="BS295">
            <v>0</v>
          </cell>
          <cell r="BT295">
            <v>0</v>
          </cell>
          <cell r="BU295">
            <v>0</v>
          </cell>
          <cell r="BV295">
            <v>46</v>
          </cell>
          <cell r="BW295">
            <v>0</v>
          </cell>
          <cell r="BX295">
            <v>0</v>
          </cell>
          <cell r="BY295" t="str">
            <v>No SOAF</v>
          </cell>
          <cell r="BZ295" t="str">
            <v>No SOAF</v>
          </cell>
          <cell r="CA295">
            <v>0</v>
          </cell>
          <cell r="CB295"/>
          <cell r="CC295" t="str">
            <v>Non priority &gt; 10 spills</v>
          </cell>
          <cell r="CD295" t="str">
            <v>Unlikely - non priority</v>
          </cell>
          <cell r="CE295" t="str">
            <v>No</v>
          </cell>
          <cell r="CF295" t="str">
            <v>No</v>
          </cell>
          <cell r="CG295" t="str">
            <v>No</v>
          </cell>
          <cell r="CH295" t="str">
            <v>No</v>
          </cell>
          <cell r="CI295" t="str">
            <v>No</v>
          </cell>
          <cell r="CK295"/>
          <cell r="CL295" t="str">
            <v>Y</v>
          </cell>
          <cell r="CM295"/>
          <cell r="CN295"/>
          <cell r="CO295" t="str">
            <v>Y</v>
          </cell>
          <cell r="CP295" t="str">
            <v>Y</v>
          </cell>
          <cell r="CS295">
            <v>6.33</v>
          </cell>
          <cell r="CT295">
            <v>5.6890000000000001</v>
          </cell>
          <cell r="CU295">
            <v>5.6890000000000001</v>
          </cell>
          <cell r="CV295">
            <v>898.73617693522908</v>
          </cell>
          <cell r="CW295">
            <v>898.73617693522908</v>
          </cell>
          <cell r="CX295"/>
          <cell r="CY295" t="str">
            <v>Using indicative WB Q95 derived for priority sites</v>
          </cell>
          <cell r="DA295">
            <v>1</v>
          </cell>
          <cell r="DB295" t="str">
            <v>Yes</v>
          </cell>
          <cell r="DC295" t="str">
            <v>Dilution assessment</v>
          </cell>
          <cell r="DD295">
            <v>0</v>
          </cell>
          <cell r="DE295">
            <v>100</v>
          </cell>
          <cell r="DF295"/>
        </row>
        <row r="296">
          <cell r="C296" t="str">
            <v>6NW000006</v>
          </cell>
          <cell r="D296" t="str">
            <v>NZ20612903</v>
          </cell>
          <cell r="E296" t="str">
            <v>No</v>
          </cell>
          <cell r="F296">
            <v>420060.00279727002</v>
          </cell>
          <cell r="G296">
            <v>562130.00121618004</v>
          </cell>
          <cell r="H296" t="str">
            <v>05-D10</v>
          </cell>
          <cell r="I296" t="str">
            <v>Whickham North</v>
          </cell>
          <cell r="J296">
            <v>242</v>
          </cell>
          <cell r="K296" t="str">
            <v>HOWDON STW</v>
          </cell>
          <cell r="L296" t="str">
            <v>NUMERICAL</v>
          </cell>
          <cell r="M296">
            <v>229720</v>
          </cell>
          <cell r="N296">
            <v>4500</v>
          </cell>
          <cell r="O296">
            <v>215905</v>
          </cell>
          <cell r="P296" t="str">
            <v>05-D10_E W-Leg_DC_11</v>
          </cell>
          <cell r="Q296" t="str">
            <v>234/1144</v>
          </cell>
          <cell r="R296" t="str">
            <v>234/1144</v>
          </cell>
          <cell r="S296"/>
          <cell r="T296" t="str">
            <v>SO on sewer network</v>
          </cell>
          <cell r="U296" t="str">
            <v>NZ2006062130</v>
          </cell>
          <cell r="V296">
            <v>8</v>
          </cell>
          <cell r="W296"/>
          <cell r="X296" t="str">
            <v>No</v>
          </cell>
          <cell r="Y296" t="str">
            <v>No</v>
          </cell>
          <cell r="Z296" t="str">
            <v>No</v>
          </cell>
          <cell r="AA296" t="str">
            <v>No</v>
          </cell>
          <cell r="AB296"/>
          <cell r="AC296" t="str">
            <v>DERWENT MILL RACE</v>
          </cell>
          <cell r="AD296" t="str">
            <v>Inland</v>
          </cell>
          <cell r="AE296"/>
          <cell r="AF296"/>
          <cell r="AG296" t="str">
            <v>No</v>
          </cell>
          <cell r="AH296" t="str">
            <v>No</v>
          </cell>
          <cell r="AI296" t="str">
            <v>No</v>
          </cell>
          <cell r="AJ296"/>
          <cell r="AK296"/>
          <cell r="AL296"/>
          <cell r="AM296" t="str">
            <v>No</v>
          </cell>
          <cell r="AO296" t="str">
            <v>No</v>
          </cell>
          <cell r="AS296" t="str">
            <v>No</v>
          </cell>
          <cell r="AT296" t="str">
            <v>No</v>
          </cell>
          <cell r="AU296"/>
          <cell r="AV296" t="str">
            <v>No</v>
          </cell>
          <cell r="AW296" t="str">
            <v xml:space="preserve">No </v>
          </cell>
          <cell r="AY296" t="str">
            <v xml:space="preserve">No </v>
          </cell>
          <cell r="BA296" t="str">
            <v>No</v>
          </cell>
          <cell r="BB296" t="str">
            <v>No</v>
          </cell>
          <cell r="BC296" t="str">
            <v>No</v>
          </cell>
          <cell r="BD296" t="str">
            <v>No</v>
          </cell>
          <cell r="BE296">
            <v>10</v>
          </cell>
          <cell r="BF296">
            <v>0</v>
          </cell>
          <cell r="BG296" t="e">
            <v>#N/A</v>
          </cell>
          <cell r="BH296" t="e">
            <v>#N/A</v>
          </cell>
          <cell r="BI296" t="str">
            <v>N/A</v>
          </cell>
          <cell r="BJ296" t="str">
            <v>Unknown</v>
          </cell>
          <cell r="BK296" t="str">
            <v>No</v>
          </cell>
          <cell r="BL296" t="str">
            <v>-</v>
          </cell>
          <cell r="BM296" t="str">
            <v>-</v>
          </cell>
          <cell r="BN296" t="str">
            <v>Unscreened</v>
          </cell>
          <cell r="BO296"/>
          <cell r="BP296" t="str">
            <v>Yes</v>
          </cell>
          <cell r="BQ296" t="str">
            <v>Unknown</v>
          </cell>
          <cell r="BR296">
            <v>24.4</v>
          </cell>
          <cell r="BS296">
            <v>0</v>
          </cell>
          <cell r="BT296">
            <v>0</v>
          </cell>
          <cell r="BU296">
            <v>0</v>
          </cell>
          <cell r="BV296" t="e">
            <v>#N/A</v>
          </cell>
          <cell r="BW296">
            <v>0</v>
          </cell>
          <cell r="BX296">
            <v>0</v>
          </cell>
          <cell r="BY296" t="str">
            <v>No SOAF</v>
          </cell>
          <cell r="BZ296" t="str">
            <v>No SOAF</v>
          </cell>
          <cell r="CA296">
            <v>0</v>
          </cell>
          <cell r="CB296"/>
          <cell r="CC296" t="str">
            <v>Non Priority &lt;10 spills</v>
          </cell>
          <cell r="CD296" t="str">
            <v>No - low prioity &lt;10 spills</v>
          </cell>
          <cell r="CE296" t="str">
            <v>Yes</v>
          </cell>
          <cell r="CF296" t="str">
            <v>No</v>
          </cell>
          <cell r="CG296" t="str">
            <v>No</v>
          </cell>
          <cell r="CH296" t="str">
            <v>No</v>
          </cell>
          <cell r="CI296" t="str">
            <v>No</v>
          </cell>
          <cell r="CK296"/>
          <cell r="CL296" t="str">
            <v>Y</v>
          </cell>
          <cell r="CM296"/>
          <cell r="CN296"/>
          <cell r="CO296" t="str">
            <v>N (&lt;10 Spills)</v>
          </cell>
          <cell r="CP296" t="str">
            <v>Y</v>
          </cell>
          <cell r="CS296">
            <v>1.2</v>
          </cell>
          <cell r="CT296" t="str">
            <v>not yet calculated</v>
          </cell>
          <cell r="CU296">
            <v>0</v>
          </cell>
          <cell r="CV296" t="e">
            <v>#VALUE!</v>
          </cell>
          <cell r="CW296">
            <v>0</v>
          </cell>
          <cell r="CX296"/>
          <cell r="CY296" t="str">
            <v>Using indicative WB Q95 derived for priority sites</v>
          </cell>
          <cell r="DA296">
            <v>1</v>
          </cell>
          <cell r="DB296">
            <v>0</v>
          </cell>
          <cell r="DC296">
            <v>1</v>
          </cell>
          <cell r="DD296">
            <v>0</v>
          </cell>
          <cell r="DE296">
            <v>10000</v>
          </cell>
          <cell r="DF296"/>
        </row>
        <row r="297">
          <cell r="C297" t="str">
            <v>6NW801220</v>
          </cell>
          <cell r="D297" t="str">
            <v>NZ25856706</v>
          </cell>
          <cell r="E297" t="str">
            <v>No</v>
          </cell>
          <cell r="F297">
            <v>425646.99636540998</v>
          </cell>
          <cell r="G297">
            <v>585809.00317237002</v>
          </cell>
          <cell r="H297" t="str">
            <v>02-D46</v>
          </cell>
          <cell r="I297" t="str">
            <v>Bedlington &amp; Cambois</v>
          </cell>
          <cell r="J297">
            <v>2203</v>
          </cell>
          <cell r="K297" t="str">
            <v>CAMBOIS STW</v>
          </cell>
          <cell r="L297" t="str">
            <v>NUMERICAL</v>
          </cell>
          <cell r="M297">
            <v>10573</v>
          </cell>
          <cell r="N297">
            <v>296</v>
          </cell>
          <cell r="O297">
            <v>6672</v>
          </cell>
          <cell r="P297" t="str">
            <v>tbc</v>
          </cell>
          <cell r="Q297" t="str">
            <v>NPSWQD007427</v>
          </cell>
          <cell r="R297" t="str">
            <v>NPSWQD007427</v>
          </cell>
          <cell r="S297" t="str">
            <v>NPSWQD007427-01</v>
          </cell>
          <cell r="T297" t="str">
            <v>Storm discharge at pumping station</v>
          </cell>
          <cell r="U297" t="str">
            <v>NZ2564785809</v>
          </cell>
          <cell r="V297" t="str">
            <v>GB103022077062</v>
          </cell>
          <cell r="W297"/>
          <cell r="X297" t="str">
            <v>No</v>
          </cell>
          <cell r="Y297" t="str">
            <v>Yes</v>
          </cell>
          <cell r="Z297" t="str">
            <v>No</v>
          </cell>
          <cell r="AA297" t="str">
            <v>Yes</v>
          </cell>
          <cell r="AB297" t="str">
            <v>Wansbeck from Bothal Burn to North Sea</v>
          </cell>
          <cell r="AC297" t="str">
            <v>WANSBECK (SALINE ESTUARY)</v>
          </cell>
          <cell r="AD297" t="str">
            <v>Inland</v>
          </cell>
          <cell r="AE297"/>
          <cell r="AF297"/>
          <cell r="AG297" t="str">
            <v>No</v>
          </cell>
          <cell r="AH297" t="str">
            <v>No</v>
          </cell>
          <cell r="AI297" t="str">
            <v>No</v>
          </cell>
          <cell r="AJ297"/>
          <cell r="AK297"/>
          <cell r="AL297"/>
          <cell r="AM297" t="str">
            <v>No</v>
          </cell>
          <cell r="AO297" t="str">
            <v>No</v>
          </cell>
          <cell r="AS297" t="str">
            <v>No</v>
          </cell>
          <cell r="AT297" t="str">
            <v>Yes</v>
          </cell>
          <cell r="AU297" t="str">
            <v>River Wansbeck and Amenity Lake</v>
          </cell>
          <cell r="AV297" t="str">
            <v>No</v>
          </cell>
          <cell r="AW297" t="str">
            <v xml:space="preserve">No </v>
          </cell>
          <cell r="AY297" t="str">
            <v xml:space="preserve">No </v>
          </cell>
          <cell r="AZ297"/>
          <cell r="BA297" t="str">
            <v>No</v>
          </cell>
          <cell r="BB297" t="str">
            <v>No</v>
          </cell>
          <cell r="BC297" t="str">
            <v>No</v>
          </cell>
          <cell r="BD297" t="str">
            <v>Yes - EDM and Model</v>
          </cell>
          <cell r="BE297">
            <v>36</v>
          </cell>
          <cell r="BF297">
            <v>81</v>
          </cell>
          <cell r="BG297" t="e">
            <v>#N/A</v>
          </cell>
          <cell r="BH297" t="e">
            <v>#N/A</v>
          </cell>
          <cell r="BI297" t="str">
            <v>N/A</v>
          </cell>
          <cell r="BJ297">
            <v>6</v>
          </cell>
          <cell r="BK297" t="str">
            <v>Yes</v>
          </cell>
          <cell r="BL297">
            <v>1000</v>
          </cell>
          <cell r="BM297">
            <v>2000</v>
          </cell>
          <cell r="BN297" t="str">
            <v>Unscreened</v>
          </cell>
          <cell r="BO297"/>
          <cell r="BP297" t="str">
            <v>No</v>
          </cell>
          <cell r="BQ297">
            <v>675</v>
          </cell>
          <cell r="BR297" t="str">
            <v>tbc</v>
          </cell>
          <cell r="BS297">
            <v>1</v>
          </cell>
          <cell r="BT297">
            <v>0</v>
          </cell>
          <cell r="BU297">
            <v>0</v>
          </cell>
          <cell r="BV297" t="e">
            <v>#N/A</v>
          </cell>
          <cell r="BW297">
            <v>1242</v>
          </cell>
          <cell r="BX297">
            <v>2206</v>
          </cell>
          <cell r="BY297" t="str">
            <v>No SOAF</v>
          </cell>
          <cell r="BZ297" t="str">
            <v>No SOAF</v>
          </cell>
          <cell r="CA297">
            <v>1152.72998046875</v>
          </cell>
          <cell r="CB297"/>
          <cell r="CC297" t="str">
            <v>Priority Inland &gt;10 spills</v>
          </cell>
          <cell r="CD297" t="str">
            <v>POTENTIAL PR24 &gt;1000m^3</v>
          </cell>
          <cell r="CE297" t="str">
            <v>Yes</v>
          </cell>
          <cell r="CF297" t="str">
            <v>Yes</v>
          </cell>
          <cell r="CG297" t="str">
            <v>Yes</v>
          </cell>
          <cell r="CH297" t="str">
            <v>Yes</v>
          </cell>
          <cell r="CI297" t="str">
            <v>Yes</v>
          </cell>
          <cell r="CJ297" t="str">
            <v>Y</v>
          </cell>
          <cell r="CK297"/>
          <cell r="CL297" t="str">
            <v>Y</v>
          </cell>
          <cell r="CM297"/>
          <cell r="CN297"/>
          <cell r="CO297" t="str">
            <v>Y</v>
          </cell>
          <cell r="CP297"/>
          <cell r="CQ297" t="str">
            <v>DWMP storage &gt; 1000m^3</v>
          </cell>
          <cell r="CS297">
            <v>6.5030243055555541</v>
          </cell>
          <cell r="CT297"/>
          <cell r="CU297">
            <v>0.1744</v>
          </cell>
          <cell r="CV297" t="str">
            <v>no data</v>
          </cell>
          <cell r="CW297">
            <v>26.818291275800632</v>
          </cell>
          <cell r="CX297" t="str">
            <v>not available</v>
          </cell>
          <cell r="CY297" t="str">
            <v/>
          </cell>
          <cell r="CZ297" t="str">
            <v>Q95 is an indicative value for all priority CSOs in the waterbody</v>
          </cell>
          <cell r="DA297">
            <v>1</v>
          </cell>
          <cell r="DB297" t="str">
            <v>Yes</v>
          </cell>
          <cell r="DC297" t="str">
            <v>Dilution assessment</v>
          </cell>
          <cell r="DD297" t="str">
            <v>Wansbeck tidal</v>
          </cell>
          <cell r="DE297">
            <v>100</v>
          </cell>
          <cell r="DF297" t="str">
            <v>Posiibly? Big Spiller</v>
          </cell>
        </row>
        <row r="298">
          <cell r="C298" t="str">
            <v>6NW801587</v>
          </cell>
          <cell r="D298" t="str">
            <v>NZ51341202</v>
          </cell>
          <cell r="E298" t="str">
            <v>No</v>
          </cell>
          <cell r="F298">
            <v>451130.99611791002</v>
          </cell>
          <cell r="G298">
            <v>534232.99665066996</v>
          </cell>
          <cell r="H298" t="str">
            <v>11-D25</v>
          </cell>
          <cell r="I298" t="str">
            <v>Thorpe Street/Headland</v>
          </cell>
          <cell r="J298">
            <v>412</v>
          </cell>
          <cell r="K298" t="str">
            <v>SEATON CAREW STW</v>
          </cell>
          <cell r="L298" t="str">
            <v>NUMERICAL</v>
          </cell>
          <cell r="M298">
            <v>29874</v>
          </cell>
          <cell r="N298">
            <v>950</v>
          </cell>
          <cell r="O298">
            <v>21496</v>
          </cell>
          <cell r="P298" t="str">
            <v>11-D25_SEATON CAREW STW_DC_13</v>
          </cell>
          <cell r="Q298" t="str">
            <v>255/5016</v>
          </cell>
          <cell r="R298" t="str">
            <v>QC.25/05/5016</v>
          </cell>
          <cell r="S298"/>
          <cell r="T298" t="str">
            <v>SO on sewer network</v>
          </cell>
          <cell r="U298" t="str">
            <v>NZ5113134233</v>
          </cell>
          <cell r="V298" t="str">
            <v>GB103025075880</v>
          </cell>
          <cell r="W298"/>
          <cell r="X298" t="str">
            <v>No</v>
          </cell>
          <cell r="Y298" t="str">
            <v>No</v>
          </cell>
          <cell r="Z298" t="str">
            <v>No</v>
          </cell>
          <cell r="AA298" t="str">
            <v>No</v>
          </cell>
          <cell r="AB298" t="str">
            <v>Hart Beck from Source to Sea (Hartlepool)</v>
          </cell>
          <cell r="AC298" t="str">
            <v>Culverted Watercourse into The Slake</v>
          </cell>
          <cell r="AD298" t="str">
            <v>Inland</v>
          </cell>
          <cell r="AE298"/>
          <cell r="AF298"/>
          <cell r="AG298" t="str">
            <v>No</v>
          </cell>
          <cell r="AH298" t="str">
            <v>No</v>
          </cell>
          <cell r="AI298" t="str">
            <v>No</v>
          </cell>
          <cell r="AJ298" t="str">
            <v>No Impact</v>
          </cell>
          <cell r="AK298" t="str">
            <v>-</v>
          </cell>
          <cell r="AL298" t="str">
            <v>No</v>
          </cell>
          <cell r="AM298" t="str">
            <v>No</v>
          </cell>
          <cell r="AO298" t="str">
            <v>No</v>
          </cell>
          <cell r="AS298" t="str">
            <v>No</v>
          </cell>
          <cell r="AT298" t="str">
            <v>No</v>
          </cell>
          <cell r="AU298"/>
          <cell r="AV298" t="str">
            <v>No</v>
          </cell>
          <cell r="AW298" t="str">
            <v xml:space="preserve">No </v>
          </cell>
          <cell r="AY298" t="str">
            <v xml:space="preserve">No </v>
          </cell>
          <cell r="AZ298"/>
          <cell r="BA298" t="str">
            <v>No</v>
          </cell>
          <cell r="BB298" t="str">
            <v>No</v>
          </cell>
          <cell r="BC298" t="str">
            <v>No</v>
          </cell>
          <cell r="BD298" t="str">
            <v>Yes - EDM only</v>
          </cell>
          <cell r="BE298">
            <v>44</v>
          </cell>
          <cell r="BF298">
            <v>1</v>
          </cell>
          <cell r="BG298">
            <v>1</v>
          </cell>
          <cell r="BH298" t="str">
            <v>Yes</v>
          </cell>
          <cell r="BI298" t="str">
            <v>N/A</v>
          </cell>
          <cell r="BJ298" t="str">
            <v>Unknown</v>
          </cell>
          <cell r="BK298" t="str">
            <v>No</v>
          </cell>
          <cell r="BL298" t="str">
            <v>-</v>
          </cell>
          <cell r="BM298" t="str">
            <v>-</v>
          </cell>
          <cell r="BN298" t="str">
            <v>Unscreened</v>
          </cell>
          <cell r="BO298"/>
          <cell r="BP298" t="str">
            <v>Yes</v>
          </cell>
          <cell r="BQ298">
            <v>1200</v>
          </cell>
          <cell r="BR298">
            <v>285.39999999999998</v>
          </cell>
          <cell r="BS298">
            <v>0</v>
          </cell>
          <cell r="BT298">
            <v>0</v>
          </cell>
          <cell r="BU298">
            <v>0</v>
          </cell>
          <cell r="BV298">
            <v>57</v>
          </cell>
          <cell r="BW298">
            <v>0</v>
          </cell>
          <cell r="BX298">
            <v>0</v>
          </cell>
          <cell r="BY298">
            <v>39</v>
          </cell>
          <cell r="BZ298" t="str">
            <v>Not available</v>
          </cell>
          <cell r="CA298">
            <v>0</v>
          </cell>
          <cell r="CB298"/>
          <cell r="CC298" t="str">
            <v>Non priority &gt; 10 spills</v>
          </cell>
          <cell r="CD298" t="str">
            <v>Unlikely - non priority</v>
          </cell>
          <cell r="CE298" t="str">
            <v>No</v>
          </cell>
          <cell r="CF298" t="str">
            <v>No</v>
          </cell>
          <cell r="CG298" t="str">
            <v>No</v>
          </cell>
          <cell r="CH298" t="str">
            <v>No</v>
          </cell>
          <cell r="CI298" t="str">
            <v>No</v>
          </cell>
          <cell r="CK298"/>
          <cell r="CL298" t="str">
            <v>Y</v>
          </cell>
          <cell r="CM298"/>
          <cell r="CN298"/>
          <cell r="CO298" t="str">
            <v>Y</v>
          </cell>
          <cell r="CP298" t="str">
            <v>Y</v>
          </cell>
          <cell r="CQ298"/>
          <cell r="CR298" t="str">
            <v>LOW DILUTION</v>
          </cell>
          <cell r="CS298">
            <v>3.3</v>
          </cell>
          <cell r="CT298" t="str">
            <v>not yet calculated</v>
          </cell>
          <cell r="CU298">
            <v>5.0000000000000001E-3</v>
          </cell>
          <cell r="CV298" t="e">
            <v>#VALUE!</v>
          </cell>
          <cell r="CW298">
            <v>1.6042331220237465</v>
          </cell>
          <cell r="CX298"/>
          <cell r="CY298" t="str">
            <v>Using indicative WB Q95 derived for priority sites</v>
          </cell>
          <cell r="DA298">
            <v>1</v>
          </cell>
          <cell r="DB298" t="str">
            <v>No</v>
          </cell>
          <cell r="DC298" t="str">
            <v>1 (SOAF)</v>
          </cell>
          <cell r="DD298" t="str">
            <v>Hart Beck</v>
          </cell>
          <cell r="DE298">
            <v>5000</v>
          </cell>
          <cell r="DF298"/>
        </row>
        <row r="299">
          <cell r="C299" t="str">
            <v>6NW800428</v>
          </cell>
          <cell r="D299" t="str">
            <v>NZ49315806</v>
          </cell>
          <cell r="E299" t="str">
            <v>No</v>
          </cell>
          <cell r="F299">
            <v>449534.00198817998</v>
          </cell>
          <cell r="G299">
            <v>531831.00421385001</v>
          </cell>
          <cell r="H299" t="str">
            <v>11-D27</v>
          </cell>
          <cell r="I299" t="str">
            <v>Burn Valley</v>
          </cell>
          <cell r="J299">
            <v>885</v>
          </cell>
          <cell r="K299" t="str">
            <v>SEATON CAREW STW</v>
          </cell>
          <cell r="L299" t="str">
            <v>NUMERICAL</v>
          </cell>
          <cell r="M299">
            <v>29874</v>
          </cell>
          <cell r="N299">
            <v>950</v>
          </cell>
          <cell r="O299">
            <v>21496</v>
          </cell>
          <cell r="P299" t="str">
            <v>11-D27_SEATON CAREW STW_DC_09</v>
          </cell>
          <cell r="Q299" t="str">
            <v>NPSWQD003961</v>
          </cell>
          <cell r="R299" t="str">
            <v>NPSWQD003961</v>
          </cell>
          <cell r="S299"/>
          <cell r="T299" t="str">
            <v>SO on sewer network</v>
          </cell>
          <cell r="U299" t="str">
            <v>NZ4953431831</v>
          </cell>
          <cell r="V299">
            <v>368</v>
          </cell>
          <cell r="W299"/>
          <cell r="X299" t="str">
            <v>No</v>
          </cell>
          <cell r="Y299" t="str">
            <v>No</v>
          </cell>
          <cell r="Z299" t="str">
            <v>No</v>
          </cell>
          <cell r="AA299" t="str">
            <v>No</v>
          </cell>
          <cell r="AB299"/>
          <cell r="AC299" t="str">
            <v>UNNAMED WATERCOURSE</v>
          </cell>
          <cell r="AD299" t="str">
            <v>Inland</v>
          </cell>
          <cell r="AE299"/>
          <cell r="AF299"/>
          <cell r="AG299" t="str">
            <v>No</v>
          </cell>
          <cell r="AH299" t="str">
            <v>No</v>
          </cell>
          <cell r="AI299" t="str">
            <v>No</v>
          </cell>
          <cell r="AJ299"/>
          <cell r="AK299"/>
          <cell r="AL299"/>
          <cell r="AM299" t="str">
            <v>No</v>
          </cell>
          <cell r="AO299" t="str">
            <v>No</v>
          </cell>
          <cell r="AS299" t="str">
            <v>No</v>
          </cell>
          <cell r="AT299" t="str">
            <v>No</v>
          </cell>
          <cell r="AU299"/>
          <cell r="AV299" t="str">
            <v>No</v>
          </cell>
          <cell r="AW299" t="str">
            <v xml:space="preserve">No </v>
          </cell>
          <cell r="AY299" t="str">
            <v xml:space="preserve">No </v>
          </cell>
          <cell r="AZ299"/>
          <cell r="BA299" t="str">
            <v>No</v>
          </cell>
          <cell r="BB299" t="str">
            <v>No</v>
          </cell>
          <cell r="BC299" t="str">
            <v>No</v>
          </cell>
          <cell r="BD299" t="str">
            <v>Yes - Model only</v>
          </cell>
          <cell r="BE299">
            <v>0</v>
          </cell>
          <cell r="BF299">
            <v>64</v>
          </cell>
          <cell r="BG299">
            <v>64</v>
          </cell>
          <cell r="BH299" t="str">
            <v>Yes</v>
          </cell>
          <cell r="BI299" t="str">
            <v>N/A</v>
          </cell>
          <cell r="BJ299" t="str">
            <v>No</v>
          </cell>
          <cell r="BK299" t="str">
            <v>-</v>
          </cell>
          <cell r="BL299" t="str">
            <v>-</v>
          </cell>
          <cell r="BM299" t="str">
            <v>-</v>
          </cell>
          <cell r="BN299" t="str">
            <v>Unscreened</v>
          </cell>
          <cell r="BO299"/>
          <cell r="BP299" t="str">
            <v>Yes</v>
          </cell>
          <cell r="BQ299" t="str">
            <v>Unknown</v>
          </cell>
          <cell r="BR299">
            <v>207.9</v>
          </cell>
          <cell r="BS299">
            <v>0</v>
          </cell>
          <cell r="BT299">
            <v>0</v>
          </cell>
          <cell r="BU299">
            <v>0</v>
          </cell>
          <cell r="BV299">
            <v>5525</v>
          </cell>
          <cell r="BW299">
            <v>172</v>
          </cell>
          <cell r="BX299">
            <v>303</v>
          </cell>
          <cell r="BY299" t="str">
            <v>No SOAF</v>
          </cell>
          <cell r="BZ299" t="str">
            <v>No SOAF</v>
          </cell>
          <cell r="CA299">
            <v>6.07</v>
          </cell>
          <cell r="CB299"/>
          <cell r="CC299" t="str">
            <v>Non priority &gt; 10 spills</v>
          </cell>
          <cell r="CD299" t="str">
            <v>Unlikely - non priority</v>
          </cell>
          <cell r="CE299" t="str">
            <v>No</v>
          </cell>
          <cell r="CF299" t="str">
            <v>Yes - BW</v>
          </cell>
          <cell r="CG299" t="str">
            <v>Yes - BW</v>
          </cell>
          <cell r="CH299" t="str">
            <v>No</v>
          </cell>
          <cell r="CI299" t="str">
            <v>No</v>
          </cell>
          <cell r="CK299"/>
          <cell r="CL299" t="str">
            <v>Y</v>
          </cell>
          <cell r="CM299"/>
          <cell r="CN299"/>
          <cell r="CO299" t="str">
            <v>? EDM &lt;10</v>
          </cell>
          <cell r="CP299" t="str">
            <v>Y</v>
          </cell>
          <cell r="CS299">
            <v>3.76</v>
          </cell>
          <cell r="CT299" t="str">
            <v>not yet calculated</v>
          </cell>
          <cell r="CU299">
            <v>0</v>
          </cell>
          <cell r="CV299" t="e">
            <v>#VALUE!</v>
          </cell>
          <cell r="CW299">
            <v>0</v>
          </cell>
          <cell r="CX299"/>
          <cell r="CY299" t="str">
            <v>Using indicative WB Q95 derived for priority sites</v>
          </cell>
          <cell r="DA299">
            <v>1</v>
          </cell>
          <cell r="DB299">
            <v>0</v>
          </cell>
          <cell r="DC299">
            <v>1</v>
          </cell>
          <cell r="DD299" t="str">
            <v>Hartlepool</v>
          </cell>
          <cell r="DE299">
            <v>10000</v>
          </cell>
          <cell r="DF299"/>
        </row>
        <row r="300">
          <cell r="C300" t="str">
            <v>6NW800623</v>
          </cell>
          <cell r="D300" t="str">
            <v>NZ42129503</v>
          </cell>
          <cell r="E300" t="str">
            <v>No</v>
          </cell>
          <cell r="F300">
            <v>442920.00360927999</v>
          </cell>
          <cell r="G300">
            <v>512580.00475512003</v>
          </cell>
          <cell r="H300" t="str">
            <v>11-D58</v>
          </cell>
          <cell r="I300" t="str">
            <v>Yarm</v>
          </cell>
          <cell r="J300">
            <v>426</v>
          </cell>
          <cell r="K300" t="str">
            <v>BRAN SANDS ETW</v>
          </cell>
          <cell r="L300" t="str">
            <v>NUMERICAL</v>
          </cell>
          <cell r="M300">
            <v>171140</v>
          </cell>
          <cell r="N300">
            <v>3472</v>
          </cell>
          <cell r="O300">
            <v>88716</v>
          </cell>
          <cell r="P300" t="str">
            <v>tbc</v>
          </cell>
          <cell r="Q300" t="str">
            <v>25/04/1679</v>
          </cell>
          <cell r="R300" t="str">
            <v>25/04/1679</v>
          </cell>
          <cell r="S300" t="str">
            <v>25/04/1679-01</v>
          </cell>
          <cell r="T300" t="str">
            <v>Storm discharge at pumping station</v>
          </cell>
          <cell r="U300" t="str">
            <v>NZ4292012580</v>
          </cell>
          <cell r="V300" t="str">
            <v>GB103025072595</v>
          </cell>
          <cell r="W300"/>
          <cell r="X300" t="str">
            <v>No</v>
          </cell>
          <cell r="Y300" t="str">
            <v>No</v>
          </cell>
          <cell r="Z300" t="str">
            <v>No</v>
          </cell>
          <cell r="AA300" t="str">
            <v>No</v>
          </cell>
          <cell r="AB300" t="str">
            <v>Tees from Skerne to Tidal Limit</v>
          </cell>
          <cell r="AC300" t="str">
            <v>RIVER TEES</v>
          </cell>
          <cell r="AD300" t="str">
            <v>Inland</v>
          </cell>
          <cell r="AE300"/>
          <cell r="AF300"/>
          <cell r="AG300" t="str">
            <v>No</v>
          </cell>
          <cell r="AH300" t="str">
            <v>No</v>
          </cell>
          <cell r="AI300" t="str">
            <v>No</v>
          </cell>
          <cell r="AJ300"/>
          <cell r="AK300"/>
          <cell r="AL300"/>
          <cell r="AM300" t="str">
            <v>No</v>
          </cell>
          <cell r="AO300" t="str">
            <v>No</v>
          </cell>
          <cell r="AS300" t="str">
            <v>No</v>
          </cell>
          <cell r="AT300" t="str">
            <v>Yes</v>
          </cell>
          <cell r="AU300" t="str">
            <v>Skerne from Tees to Tidal Limit</v>
          </cell>
          <cell r="AV300" t="str">
            <v>No</v>
          </cell>
          <cell r="AW300" t="str">
            <v xml:space="preserve">No </v>
          </cell>
          <cell r="AY300" t="str">
            <v xml:space="preserve">No </v>
          </cell>
          <cell r="BA300" t="str">
            <v>No</v>
          </cell>
          <cell r="BB300" t="str">
            <v>No</v>
          </cell>
          <cell r="BC300" t="str">
            <v>No</v>
          </cell>
          <cell r="BD300" t="str">
            <v>No</v>
          </cell>
          <cell r="BE300">
            <v>3</v>
          </cell>
          <cell r="BF300">
            <v>0</v>
          </cell>
          <cell r="BG300" t="e">
            <v>#N/A</v>
          </cell>
          <cell r="BH300" t="e">
            <v>#N/A</v>
          </cell>
          <cell r="BI300" t="str">
            <v>N/A</v>
          </cell>
          <cell r="BJ300" t="str">
            <v>10mm in one dimension</v>
          </cell>
          <cell r="BK300" t="str">
            <v>-</v>
          </cell>
          <cell r="BL300" t="str">
            <v>-</v>
          </cell>
          <cell r="BM300" t="str">
            <v>-</v>
          </cell>
          <cell r="BN300" t="str">
            <v>-</v>
          </cell>
          <cell r="BO300"/>
          <cell r="BP300" t="str">
            <v>Yes</v>
          </cell>
          <cell r="BQ300" t="str">
            <v>Unknown</v>
          </cell>
          <cell r="BR300" t="str">
            <v>tbc</v>
          </cell>
          <cell r="BS300">
            <v>1</v>
          </cell>
          <cell r="BT300">
            <v>0</v>
          </cell>
          <cell r="BU300">
            <v>0</v>
          </cell>
          <cell r="BV300" t="e">
            <v>#N/A</v>
          </cell>
          <cell r="BW300">
            <v>0</v>
          </cell>
          <cell r="BX300">
            <v>0</v>
          </cell>
          <cell r="BY300" t="str">
            <v>No SOAF</v>
          </cell>
          <cell r="BZ300" t="str">
            <v>No SOAF</v>
          </cell>
          <cell r="CA300" t="e">
            <v>#N/A</v>
          </cell>
          <cell r="CB300"/>
          <cell r="CC300" t="str">
            <v>Priority &lt;10 Spills</v>
          </cell>
          <cell r="CD300" t="str">
            <v>Unlikely - &lt;10 spills</v>
          </cell>
          <cell r="CE300" t="str">
            <v>No</v>
          </cell>
          <cell r="CF300" t="str">
            <v>Yes</v>
          </cell>
          <cell r="CG300" t="str">
            <v>Yes</v>
          </cell>
          <cell r="CH300" t="str">
            <v>No</v>
          </cell>
          <cell r="CI300" t="str">
            <v>No</v>
          </cell>
          <cell r="CK300"/>
          <cell r="CL300" t="str">
            <v>Y</v>
          </cell>
          <cell r="CM300"/>
          <cell r="CN300"/>
          <cell r="CO300" t="str">
            <v>N (&lt;10 Spills)</v>
          </cell>
          <cell r="CP300" t="str">
            <v>Y</v>
          </cell>
          <cell r="CS300"/>
          <cell r="CT300"/>
          <cell r="CU300">
            <v>2.9689999999999999</v>
          </cell>
          <cell r="CV300" t="str">
            <v>no data</v>
          </cell>
          <cell r="CW300">
            <v>0</v>
          </cell>
          <cell r="CX300" t="str">
            <v>not available</v>
          </cell>
          <cell r="CY300" t="str">
            <v>Urban areas at bottom of catchment - boundary polygon at bottom end</v>
          </cell>
          <cell r="CZ300" t="str">
            <v>Q95 is an indicative value for all priority CSOs in the waterbody</v>
          </cell>
          <cell r="DA300">
            <v>1</v>
          </cell>
          <cell r="DB300">
            <v>0</v>
          </cell>
          <cell r="DC300">
            <v>1</v>
          </cell>
          <cell r="DD300" t="str">
            <v>Tees9</v>
          </cell>
          <cell r="DE300">
            <v>10000</v>
          </cell>
          <cell r="DF300"/>
        </row>
        <row r="301">
          <cell r="C301" t="str">
            <v>6NW800622</v>
          </cell>
          <cell r="D301" t="str">
            <v>NZ42129512</v>
          </cell>
          <cell r="E301" t="str">
            <v>No</v>
          </cell>
          <cell r="F301">
            <v>442920.00360927999</v>
          </cell>
          <cell r="G301">
            <v>512580.00475512003</v>
          </cell>
          <cell r="H301" t="str">
            <v>11-D58</v>
          </cell>
          <cell r="I301" t="str">
            <v>Yarm</v>
          </cell>
          <cell r="J301">
            <v>426</v>
          </cell>
          <cell r="K301" t="str">
            <v>BRAN SANDS ETW</v>
          </cell>
          <cell r="L301" t="str">
            <v>NUMERICAL</v>
          </cell>
          <cell r="M301">
            <v>171140</v>
          </cell>
          <cell r="N301">
            <v>3472</v>
          </cell>
          <cell r="O301">
            <v>88716</v>
          </cell>
          <cell r="P301" t="str">
            <v>11-D58_Bran Sands STW_DC_24</v>
          </cell>
          <cell r="Q301" t="str">
            <v>25/04/1679</v>
          </cell>
          <cell r="R301" t="str">
            <v>25/04/1679</v>
          </cell>
          <cell r="S301" t="str">
            <v>25/04/1679-03</v>
          </cell>
          <cell r="T301" t="str">
            <v>Storm discharge at pumping station</v>
          </cell>
          <cell r="U301" t="str">
            <v>NZ4292012580</v>
          </cell>
          <cell r="V301" t="str">
            <v>GB103025072595</v>
          </cell>
          <cell r="W301"/>
          <cell r="X301" t="str">
            <v>No</v>
          </cell>
          <cell r="Y301" t="str">
            <v>No</v>
          </cell>
          <cell r="Z301" t="str">
            <v>Yes</v>
          </cell>
          <cell r="AA301" t="str">
            <v>Yes</v>
          </cell>
          <cell r="AB301" t="str">
            <v>Tees from Skerne to Tidal Limit</v>
          </cell>
          <cell r="AC301" t="str">
            <v>RIVER TEES</v>
          </cell>
          <cell r="AD301" t="str">
            <v>Inland</v>
          </cell>
          <cell r="AE301"/>
          <cell r="AF301"/>
          <cell r="AG301" t="str">
            <v>No</v>
          </cell>
          <cell r="AH301" t="str">
            <v>No</v>
          </cell>
          <cell r="AI301" t="str">
            <v>No</v>
          </cell>
          <cell r="AJ301"/>
          <cell r="AK301"/>
          <cell r="AL301"/>
          <cell r="AM301" t="str">
            <v>No</v>
          </cell>
          <cell r="AO301" t="str">
            <v>No</v>
          </cell>
          <cell r="AS301" t="str">
            <v>No</v>
          </cell>
          <cell r="AT301" t="str">
            <v>Yes</v>
          </cell>
          <cell r="AU301" t="str">
            <v>Skerne from Tees to Tidal Limit</v>
          </cell>
          <cell r="AV301" t="str">
            <v>No</v>
          </cell>
          <cell r="AW301" t="str">
            <v xml:space="preserve">No </v>
          </cell>
          <cell r="AY301" t="str">
            <v xml:space="preserve">No </v>
          </cell>
          <cell r="AZ301"/>
          <cell r="BA301" t="str">
            <v>No</v>
          </cell>
          <cell r="BB301" t="str">
            <v>No</v>
          </cell>
          <cell r="BC301" t="str">
            <v>No</v>
          </cell>
          <cell r="BD301" t="str">
            <v>Yes - EDM only</v>
          </cell>
          <cell r="BE301">
            <v>37</v>
          </cell>
          <cell r="BF301">
            <v>0</v>
          </cell>
          <cell r="BG301">
            <v>2</v>
          </cell>
          <cell r="BH301" t="str">
            <v>No</v>
          </cell>
          <cell r="BI301" t="str">
            <v>N/A</v>
          </cell>
          <cell r="BJ301" t="str">
            <v>6mm in more than 2 dimensions</v>
          </cell>
          <cell r="BK301" t="str">
            <v>No</v>
          </cell>
          <cell r="BL301" t="str">
            <v>-</v>
          </cell>
          <cell r="BM301" t="str">
            <v>-</v>
          </cell>
          <cell r="BN301" t="str">
            <v>Unscreened</v>
          </cell>
          <cell r="BO301"/>
          <cell r="BP301" t="str">
            <v>No</v>
          </cell>
          <cell r="BQ301">
            <v>150</v>
          </cell>
          <cell r="BR301">
            <v>52.4</v>
          </cell>
          <cell r="BS301">
            <v>1</v>
          </cell>
          <cell r="BT301">
            <v>0</v>
          </cell>
          <cell r="BU301">
            <v>0</v>
          </cell>
          <cell r="BV301">
            <v>26</v>
          </cell>
          <cell r="BW301">
            <v>0</v>
          </cell>
          <cell r="BX301">
            <v>0</v>
          </cell>
          <cell r="BY301" t="str">
            <v>No SOAF</v>
          </cell>
          <cell r="BZ301" t="str">
            <v>No SOAF</v>
          </cell>
          <cell r="CA301">
            <v>0</v>
          </cell>
          <cell r="CB301">
            <v>233</v>
          </cell>
          <cell r="CC301" t="str">
            <v>Priority Inland &gt;10 spills</v>
          </cell>
          <cell r="CD301" t="str">
            <v>TBC - zero storage from model</v>
          </cell>
          <cell r="CE301" t="str">
            <v>No</v>
          </cell>
          <cell r="CF301" t="str">
            <v>Yes</v>
          </cell>
          <cell r="CG301" t="str">
            <v>Yes</v>
          </cell>
          <cell r="CH301" t="str">
            <v>Yes</v>
          </cell>
          <cell r="CI301" t="str">
            <v>Yes</v>
          </cell>
          <cell r="CK301" t="str">
            <v>Y</v>
          </cell>
          <cell r="CL301" t="str">
            <v>Y</v>
          </cell>
          <cell r="CM301"/>
          <cell r="CN301"/>
          <cell r="CO301" t="str">
            <v>Y</v>
          </cell>
          <cell r="CP301"/>
          <cell r="CQ301" t="str">
            <v>Need to review/enhance model</v>
          </cell>
          <cell r="CS301">
            <v>0.01</v>
          </cell>
          <cell r="CT301"/>
          <cell r="CU301">
            <v>2.9689999999999999</v>
          </cell>
          <cell r="CV301">
            <v>296900</v>
          </cell>
          <cell r="CW301">
            <v>296900</v>
          </cell>
          <cell r="CX301" t="str">
            <v>not available</v>
          </cell>
          <cell r="CY301" t="str">
            <v>Urban areas at bottom of catchment - boundary polygon at bottom end</v>
          </cell>
          <cell r="CZ301" t="str">
            <v>Q95 is an indicative value for all priority CSOs in the waterbody</v>
          </cell>
          <cell r="DA301">
            <v>1</v>
          </cell>
          <cell r="DB301" t="str">
            <v>Yes</v>
          </cell>
          <cell r="DC301" t="str">
            <v>Dilution assessment</v>
          </cell>
          <cell r="DD301" t="str">
            <v>Tees9</v>
          </cell>
          <cell r="DE301">
            <v>100</v>
          </cell>
          <cell r="DF301"/>
        </row>
        <row r="302">
          <cell r="C302" t="str">
            <v>6NW801156</v>
          </cell>
          <cell r="D302" t="str">
            <v>NZ23272902</v>
          </cell>
          <cell r="E302" t="str">
            <v>No</v>
          </cell>
          <cell r="F302">
            <v>423309.99975679</v>
          </cell>
          <cell r="G302">
            <v>527860.00090172002</v>
          </cell>
          <cell r="H302" t="str">
            <v>07-D57</v>
          </cell>
          <cell r="I302" t="str">
            <v>Bishop Auckland</v>
          </cell>
          <cell r="J302">
            <v>3355</v>
          </cell>
          <cell r="K302" t="str">
            <v xml:space="preserve">BISHOP AUCKLAND (VINOVIUM) STW </v>
          </cell>
          <cell r="L302" t="str">
            <v>NUMERICAL</v>
          </cell>
          <cell r="M302">
            <v>12960</v>
          </cell>
          <cell r="N302">
            <v>320</v>
          </cell>
          <cell r="O302">
            <v>8743</v>
          </cell>
          <cell r="P302" t="str">
            <v>07-D57_07-D57_DC_10</v>
          </cell>
          <cell r="Q302" t="str">
            <v>242/1013</v>
          </cell>
          <cell r="R302" t="str">
            <v>242/1013</v>
          </cell>
          <cell r="S302"/>
          <cell r="T302" t="str">
            <v>SO on sewer network</v>
          </cell>
          <cell r="U302" t="str">
            <v>NZ2331027860</v>
          </cell>
          <cell r="V302" t="str">
            <v>GB103024072730</v>
          </cell>
          <cell r="W302"/>
          <cell r="X302" t="str">
            <v>No</v>
          </cell>
          <cell r="Y302" t="str">
            <v>No</v>
          </cell>
          <cell r="Z302" t="str">
            <v>No</v>
          </cell>
          <cell r="AA302" t="str">
            <v>No</v>
          </cell>
          <cell r="AB302" t="str">
            <v>Gaunless from Hummer Beck to Wear</v>
          </cell>
          <cell r="AC302" t="str">
            <v>DENE BECK</v>
          </cell>
          <cell r="AD302" t="str">
            <v>Inland</v>
          </cell>
          <cell r="AE302"/>
          <cell r="AF302"/>
          <cell r="AG302" t="str">
            <v>No</v>
          </cell>
          <cell r="AH302" t="str">
            <v>No</v>
          </cell>
          <cell r="AI302" t="str">
            <v>No</v>
          </cell>
          <cell r="AJ302"/>
          <cell r="AK302"/>
          <cell r="AL302"/>
          <cell r="AM302" t="str">
            <v>No</v>
          </cell>
          <cell r="AO302" t="str">
            <v>No</v>
          </cell>
          <cell r="AS302" t="str">
            <v>No</v>
          </cell>
          <cell r="AT302" t="str">
            <v>No</v>
          </cell>
          <cell r="AU302"/>
          <cell r="AV302" t="str">
            <v>No</v>
          </cell>
          <cell r="AW302" t="str">
            <v xml:space="preserve">No </v>
          </cell>
          <cell r="AY302" t="str">
            <v xml:space="preserve">No </v>
          </cell>
          <cell r="BA302" t="str">
            <v>No</v>
          </cell>
          <cell r="BB302" t="str">
            <v>No</v>
          </cell>
          <cell r="BC302" t="str">
            <v>No</v>
          </cell>
          <cell r="BD302" t="str">
            <v>No</v>
          </cell>
          <cell r="BE302">
            <v>0</v>
          </cell>
          <cell r="BF302">
            <v>0</v>
          </cell>
          <cell r="BG302" t="e">
            <v>#N/A</v>
          </cell>
          <cell r="BH302" t="e">
            <v>#N/A</v>
          </cell>
          <cell r="BI302" t="str">
            <v>N/A</v>
          </cell>
          <cell r="BJ302" t="str">
            <v>Unknown</v>
          </cell>
          <cell r="BK302" t="str">
            <v>No</v>
          </cell>
          <cell r="BL302" t="str">
            <v>-</v>
          </cell>
          <cell r="BM302" t="str">
            <v>-</v>
          </cell>
          <cell r="BN302" t="str">
            <v>Unscreened</v>
          </cell>
          <cell r="BO302"/>
          <cell r="BP302" t="str">
            <v>Yes</v>
          </cell>
          <cell r="BQ302" t="str">
            <v>Unknown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 t="e">
            <v>#N/A</v>
          </cell>
          <cell r="BW302">
            <v>0</v>
          </cell>
          <cell r="BX302">
            <v>0</v>
          </cell>
          <cell r="BY302" t="str">
            <v>No SOAF</v>
          </cell>
          <cell r="BZ302" t="str">
            <v>No SOAF</v>
          </cell>
          <cell r="CA302">
            <v>0</v>
          </cell>
          <cell r="CB302"/>
          <cell r="CC302" t="str">
            <v>Non Priority &lt;10 spills</v>
          </cell>
          <cell r="CD302" t="str">
            <v>No - low prioity &lt;10 spills</v>
          </cell>
          <cell r="CE302" t="str">
            <v>Yes</v>
          </cell>
          <cell r="CF302" t="str">
            <v>Yes</v>
          </cell>
          <cell r="CG302" t="str">
            <v>Yes</v>
          </cell>
          <cell r="CH302" t="str">
            <v>No</v>
          </cell>
          <cell r="CI302" t="str">
            <v>No</v>
          </cell>
          <cell r="CK302"/>
          <cell r="CL302" t="str">
            <v>Y</v>
          </cell>
          <cell r="CM302"/>
          <cell r="CN302"/>
          <cell r="CO302" t="str">
            <v>N (&lt;10 Spills)</v>
          </cell>
          <cell r="CP302" t="str">
            <v>Y</v>
          </cell>
          <cell r="CS302">
            <v>0.09</v>
          </cell>
          <cell r="CT302" t="str">
            <v>not yet calculated</v>
          </cell>
          <cell r="CU302">
            <v>9.9000000000000005E-2</v>
          </cell>
          <cell r="CV302" t="e">
            <v>#VALUE!</v>
          </cell>
          <cell r="CW302">
            <v>1100.0000000000002</v>
          </cell>
          <cell r="CX302"/>
          <cell r="CY302" t="str">
            <v>Using indicative WB Q95 derived for priority sites</v>
          </cell>
          <cell r="DA302">
            <v>1</v>
          </cell>
          <cell r="DB302" t="str">
            <v>Yes</v>
          </cell>
          <cell r="DC302" t="str">
            <v>Dilution assessment</v>
          </cell>
          <cell r="DD302" t="str">
            <v>Dene Beck (Gaunless)</v>
          </cell>
          <cell r="DE302">
            <v>100</v>
          </cell>
          <cell r="DF302" t="str">
            <v>Possibly? Gaunless</v>
          </cell>
        </row>
        <row r="303">
          <cell r="C303" t="str">
            <v>6NW800301</v>
          </cell>
          <cell r="D303" t="str">
            <v>NZ23631202</v>
          </cell>
          <cell r="E303" t="str">
            <v>No</v>
          </cell>
          <cell r="F303">
            <v>423219.99666980997</v>
          </cell>
          <cell r="G303">
            <v>562909.99794442998</v>
          </cell>
          <cell r="H303" t="str">
            <v>05-D27</v>
          </cell>
          <cell r="I303" t="str">
            <v>Benwell</v>
          </cell>
          <cell r="J303">
            <v>697</v>
          </cell>
          <cell r="K303" t="str">
            <v>HOWDON STW</v>
          </cell>
          <cell r="L303" t="str">
            <v>NUMERICAL</v>
          </cell>
          <cell r="M303">
            <v>229720</v>
          </cell>
          <cell r="N303">
            <v>4500</v>
          </cell>
          <cell r="O303">
            <v>215905</v>
          </cell>
          <cell r="P303" t="str">
            <v>05-D27_C-Leg_DC_12</v>
          </cell>
          <cell r="Q303" t="str">
            <v>235/1318</v>
          </cell>
          <cell r="R303" t="str">
            <v>235/1318</v>
          </cell>
          <cell r="S303"/>
          <cell r="T303" t="str">
            <v>SO on sewer network</v>
          </cell>
          <cell r="U303" t="str">
            <v>NZ2322062910</v>
          </cell>
          <cell r="V303" t="str">
            <v>GB510302310200</v>
          </cell>
          <cell r="W303"/>
          <cell r="X303" t="str">
            <v>No</v>
          </cell>
          <cell r="Y303" t="str">
            <v>No</v>
          </cell>
          <cell r="Z303" t="str">
            <v>No</v>
          </cell>
          <cell r="AA303" t="str">
            <v>No</v>
          </cell>
          <cell r="AB303" t="str">
            <v>TYNE</v>
          </cell>
          <cell r="AC303" t="str">
            <v>TYNE ESTUARY</v>
          </cell>
          <cell r="AD303" t="str">
            <v>Estuarine</v>
          </cell>
          <cell r="AE303"/>
          <cell r="AF303"/>
          <cell r="AG303" t="str">
            <v>No</v>
          </cell>
          <cell r="AH303" t="str">
            <v>No</v>
          </cell>
          <cell r="AI303" t="str">
            <v>No</v>
          </cell>
          <cell r="AJ303"/>
          <cell r="AK303"/>
          <cell r="AL303"/>
          <cell r="AM303" t="str">
            <v>No</v>
          </cell>
          <cell r="AO303" t="str">
            <v>No</v>
          </cell>
          <cell r="AS303" t="str">
            <v>No</v>
          </cell>
          <cell r="AT303" t="str">
            <v>No</v>
          </cell>
          <cell r="AU303"/>
          <cell r="AV303" t="str">
            <v>No</v>
          </cell>
          <cell r="AW303" t="str">
            <v xml:space="preserve">No </v>
          </cell>
          <cell r="AY303" t="str">
            <v xml:space="preserve">No </v>
          </cell>
          <cell r="BA303" t="str">
            <v>No</v>
          </cell>
          <cell r="BB303" t="str">
            <v>No</v>
          </cell>
          <cell r="BC303" t="str">
            <v>No</v>
          </cell>
          <cell r="BD303" t="str">
            <v>No</v>
          </cell>
          <cell r="BE303">
            <v>0</v>
          </cell>
          <cell r="BF303">
            <v>0</v>
          </cell>
          <cell r="BG303" t="e">
            <v>#N/A</v>
          </cell>
          <cell r="BH303" t="e">
            <v>#N/A</v>
          </cell>
          <cell r="BI303" t="str">
            <v>N/A</v>
          </cell>
          <cell r="BJ303" t="str">
            <v>No</v>
          </cell>
          <cell r="BK303" t="str">
            <v>No</v>
          </cell>
          <cell r="BL303" t="str">
            <v>-</v>
          </cell>
          <cell r="BM303" t="str">
            <v>-</v>
          </cell>
          <cell r="BN303" t="str">
            <v>Unknown</v>
          </cell>
          <cell r="BO303"/>
          <cell r="BP303" t="str">
            <v>Yes</v>
          </cell>
          <cell r="BQ303">
            <v>450</v>
          </cell>
          <cell r="BR303">
            <v>1.5</v>
          </cell>
          <cell r="BS303">
            <v>0</v>
          </cell>
          <cell r="BT303">
            <v>0</v>
          </cell>
          <cell r="BU303">
            <v>0</v>
          </cell>
          <cell r="BV303" t="e">
            <v>#N/A</v>
          </cell>
          <cell r="BW303">
            <v>0</v>
          </cell>
          <cell r="BX303">
            <v>0</v>
          </cell>
          <cell r="BY303" t="str">
            <v>No SOAF</v>
          </cell>
          <cell r="BZ303" t="str">
            <v>No SOAF</v>
          </cell>
          <cell r="CA303">
            <v>0</v>
          </cell>
          <cell r="CB303"/>
          <cell r="CC303" t="str">
            <v>Non Priority &lt;10 spills</v>
          </cell>
          <cell r="CD303" t="str">
            <v>No - low prioity &lt;10 spills</v>
          </cell>
          <cell r="CE303" t="str">
            <v>Yes</v>
          </cell>
          <cell r="CF303" t="str">
            <v>No</v>
          </cell>
          <cell r="CG303" t="str">
            <v>No</v>
          </cell>
          <cell r="CH303" t="str">
            <v>No</v>
          </cell>
          <cell r="CI303" t="str">
            <v>No</v>
          </cell>
          <cell r="CK303"/>
          <cell r="CL303"/>
          <cell r="CM303"/>
          <cell r="CN303"/>
          <cell r="CO303" t="str">
            <v>N (&lt;10 Spills)</v>
          </cell>
          <cell r="CP303" t="str">
            <v>Y</v>
          </cell>
          <cell r="CS303">
            <v>1.65</v>
          </cell>
          <cell r="CT303">
            <v>5.6890000000000001</v>
          </cell>
          <cell r="CU303">
            <v>5.6890000000000001</v>
          </cell>
          <cell r="CV303">
            <v>3447.878787878788</v>
          </cell>
          <cell r="CW303">
            <v>3447.878787878788</v>
          </cell>
          <cell r="CX303"/>
          <cell r="CY303" t="str">
            <v>Using indicative WB Q95 derived for priority sites</v>
          </cell>
          <cell r="DA303" t="str">
            <v>Estuarine</v>
          </cell>
          <cell r="DB303" t="str">
            <v>Yes</v>
          </cell>
          <cell r="DC303" t="str">
            <v>Estuarine</v>
          </cell>
          <cell r="DD303" t="str">
            <v>N/A Estuarine</v>
          </cell>
          <cell r="DE303">
            <v>0</v>
          </cell>
          <cell r="DF303"/>
        </row>
        <row r="304">
          <cell r="C304" t="str">
            <v>6NW801369</v>
          </cell>
          <cell r="D304" t="str">
            <v>NZ30581214</v>
          </cell>
          <cell r="E304" t="str">
            <v>No</v>
          </cell>
          <cell r="F304">
            <v>431149.99749611999</v>
          </cell>
          <cell r="G304">
            <v>558339.99609386001</v>
          </cell>
          <cell r="H304" t="str">
            <v>08-D14</v>
          </cell>
          <cell r="I304" t="str">
            <v>Washington North</v>
          </cell>
          <cell r="J304">
            <v>682</v>
          </cell>
          <cell r="K304" t="str">
            <v>WASHINGTON STW</v>
          </cell>
          <cell r="L304" t="str">
            <v>NUMERICAL</v>
          </cell>
          <cell r="M304">
            <v>15800</v>
          </cell>
          <cell r="N304">
            <v>547</v>
          </cell>
          <cell r="O304">
            <v>13700</v>
          </cell>
          <cell r="P304" t="str">
            <v>08-D14_WASHINGTON STW_DC_11</v>
          </cell>
          <cell r="Q304" t="str">
            <v>235/1951</v>
          </cell>
          <cell r="R304" t="str">
            <v>235/1951</v>
          </cell>
          <cell r="S304"/>
          <cell r="T304" t="str">
            <v>SO on sewer network</v>
          </cell>
          <cell r="U304" t="str">
            <v>NZ3115058340</v>
          </cell>
          <cell r="V304" t="str">
            <v>GB103023075690</v>
          </cell>
          <cell r="W304"/>
          <cell r="X304" t="str">
            <v>Sewage discharge (intermittent)</v>
          </cell>
          <cell r="Y304" t="str">
            <v>Yes</v>
          </cell>
          <cell r="Z304" t="str">
            <v>No</v>
          </cell>
          <cell r="AA304" t="str">
            <v>Yes</v>
          </cell>
          <cell r="AB304" t="str">
            <v>Don from Source to Tidal Limit</v>
          </cell>
          <cell r="AC304" t="str">
            <v>USWORTH BURN</v>
          </cell>
          <cell r="AD304" t="str">
            <v>Inland</v>
          </cell>
          <cell r="AE304"/>
          <cell r="AF304"/>
          <cell r="AG304" t="str">
            <v>Yes - Probable</v>
          </cell>
          <cell r="AH304" t="str">
            <v>Yes</v>
          </cell>
          <cell r="AI304" t="str">
            <v>No</v>
          </cell>
          <cell r="AJ304"/>
          <cell r="AK304"/>
          <cell r="AL304"/>
          <cell r="AM304" t="str">
            <v>No</v>
          </cell>
          <cell r="AO304" t="str">
            <v>No</v>
          </cell>
          <cell r="AS304" t="str">
            <v>No</v>
          </cell>
          <cell r="AT304" t="str">
            <v>No</v>
          </cell>
          <cell r="AU304"/>
          <cell r="AV304" t="str">
            <v>No</v>
          </cell>
          <cell r="AW304" t="str">
            <v xml:space="preserve">No </v>
          </cell>
          <cell r="AY304" t="str">
            <v xml:space="preserve">No </v>
          </cell>
          <cell r="AZ304"/>
          <cell r="BA304" t="str">
            <v>No</v>
          </cell>
          <cell r="BB304" t="str">
            <v>No</v>
          </cell>
          <cell r="BC304" t="str">
            <v>No</v>
          </cell>
          <cell r="BD304" t="str">
            <v>Yes - EDM and Model</v>
          </cell>
          <cell r="BE304">
            <v>24</v>
          </cell>
          <cell r="BF304">
            <v>31</v>
          </cell>
          <cell r="BG304">
            <v>31</v>
          </cell>
          <cell r="BH304" t="str">
            <v>Yes</v>
          </cell>
          <cell r="BI304" t="str">
            <v>N/A</v>
          </cell>
          <cell r="BJ304" t="str">
            <v>Unknown</v>
          </cell>
          <cell r="BK304" t="str">
            <v>Yes</v>
          </cell>
          <cell r="BL304">
            <v>1000</v>
          </cell>
          <cell r="BM304">
            <v>1000</v>
          </cell>
          <cell r="BN304" t="str">
            <v>Static</v>
          </cell>
          <cell r="BO304"/>
          <cell r="BP304" t="str">
            <v>No</v>
          </cell>
          <cell r="BQ304">
            <v>450</v>
          </cell>
          <cell r="BR304">
            <v>229.9</v>
          </cell>
          <cell r="BS304">
            <v>1</v>
          </cell>
          <cell r="BT304">
            <v>0</v>
          </cell>
          <cell r="BU304">
            <v>0</v>
          </cell>
          <cell r="BV304">
            <v>2162</v>
          </cell>
          <cell r="BW304">
            <v>51</v>
          </cell>
          <cell r="BX304">
            <v>111</v>
          </cell>
          <cell r="BY304" t="str">
            <v>No SOAF</v>
          </cell>
          <cell r="BZ304" t="str">
            <v>No SOAF</v>
          </cell>
          <cell r="CA304">
            <v>54.598399999999998</v>
          </cell>
          <cell r="CB304"/>
          <cell r="CC304" t="str">
            <v>Priority Inland &gt;10 spills</v>
          </cell>
          <cell r="CD304" t="str">
            <v>POTENTIAL PR24</v>
          </cell>
          <cell r="CE304" t="str">
            <v>Yes</v>
          </cell>
          <cell r="CF304" t="str">
            <v>Yes</v>
          </cell>
          <cell r="CG304" t="str">
            <v>Yes</v>
          </cell>
          <cell r="CH304" t="str">
            <v>Yes</v>
          </cell>
          <cell r="CI304" t="str">
            <v>Yes</v>
          </cell>
          <cell r="CJ304" t="str">
            <v>Y</v>
          </cell>
          <cell r="CK304"/>
          <cell r="CL304" t="str">
            <v>Y</v>
          </cell>
          <cell r="CM304"/>
          <cell r="CN304"/>
          <cell r="CO304" t="str">
            <v>Y</v>
          </cell>
          <cell r="CP304" t="str">
            <v>Y</v>
          </cell>
          <cell r="CQ304"/>
          <cell r="CR304" t="str">
            <v>RNAG + LOW DILUTION</v>
          </cell>
          <cell r="CS304">
            <v>2.36</v>
          </cell>
          <cell r="CT304"/>
          <cell r="CU304">
            <v>4.4999999999999998E-2</v>
          </cell>
          <cell r="CV304">
            <v>19.067796610169491</v>
          </cell>
          <cell r="CW304">
            <v>19.067796610169491</v>
          </cell>
          <cell r="CX304" t="str">
            <v>not available</v>
          </cell>
          <cell r="CY304" t="str">
            <v>Heavily urbanised catchment - boundary polygon start at bottom end</v>
          </cell>
          <cell r="CZ304" t="str">
            <v>Q95 is an indicative value for all priority CSOs in the waterbody</v>
          </cell>
          <cell r="DA304">
            <v>1</v>
          </cell>
          <cell r="DB304" t="str">
            <v>No</v>
          </cell>
          <cell r="DC304">
            <v>1</v>
          </cell>
          <cell r="DD304" t="str">
            <v>Upper Don</v>
          </cell>
          <cell r="DE304">
            <v>10000</v>
          </cell>
          <cell r="DF304" t="str">
            <v>Y? LOW DILUTION</v>
          </cell>
        </row>
        <row r="305">
          <cell r="C305" t="str">
            <v>6NW800257</v>
          </cell>
          <cell r="D305" t="str">
            <v>NZ18631412</v>
          </cell>
          <cell r="E305" t="str">
            <v>No</v>
          </cell>
          <cell r="F305">
            <v>418224.00083633</v>
          </cell>
          <cell r="G305">
            <v>563605.99871628999</v>
          </cell>
          <cell r="H305" t="str">
            <v>05-D06</v>
          </cell>
          <cell r="I305" t="str">
            <v>Blaydon West</v>
          </cell>
          <cell r="J305">
            <v>211</v>
          </cell>
          <cell r="K305" t="str">
            <v>HOWDON STW</v>
          </cell>
          <cell r="L305" t="str">
            <v>NUMERICAL</v>
          </cell>
          <cell r="M305">
            <v>229720</v>
          </cell>
          <cell r="N305">
            <v>4500</v>
          </cell>
          <cell r="O305">
            <v>215905</v>
          </cell>
          <cell r="P305" t="str">
            <v>05-D06_E W-Leg_DC_01</v>
          </cell>
          <cell r="Q305" t="str">
            <v>233/1020</v>
          </cell>
          <cell r="R305" t="str">
            <v>233/1020</v>
          </cell>
          <cell r="S305"/>
          <cell r="T305" t="str">
            <v>SO on sewer network</v>
          </cell>
          <cell r="U305" t="str">
            <v>NZ1822463606</v>
          </cell>
          <cell r="V305" t="str">
            <v>GB510302310200</v>
          </cell>
          <cell r="W305"/>
          <cell r="X305" t="str">
            <v>No</v>
          </cell>
          <cell r="Y305" t="str">
            <v>No</v>
          </cell>
          <cell r="Z305" t="str">
            <v>No</v>
          </cell>
          <cell r="AA305" t="str">
            <v>No</v>
          </cell>
          <cell r="AB305" t="str">
            <v>TYNE</v>
          </cell>
          <cell r="AC305" t="str">
            <v>TYNE</v>
          </cell>
          <cell r="AD305" t="str">
            <v>Estuarine</v>
          </cell>
          <cell r="AE305"/>
          <cell r="AF305"/>
          <cell r="AG305" t="str">
            <v>No</v>
          </cell>
          <cell r="AH305" t="str">
            <v>No</v>
          </cell>
          <cell r="AI305" t="str">
            <v>No</v>
          </cell>
          <cell r="AJ305"/>
          <cell r="AK305"/>
          <cell r="AL305"/>
          <cell r="AM305" t="str">
            <v>No</v>
          </cell>
          <cell r="AO305" t="str">
            <v>No</v>
          </cell>
          <cell r="AS305" t="str">
            <v>No</v>
          </cell>
          <cell r="AT305" t="str">
            <v>No</v>
          </cell>
          <cell r="AU305"/>
          <cell r="AV305" t="str">
            <v>No</v>
          </cell>
          <cell r="AW305" t="str">
            <v xml:space="preserve">No </v>
          </cell>
          <cell r="AY305" t="str">
            <v xml:space="preserve">No </v>
          </cell>
          <cell r="BA305" t="str">
            <v>No</v>
          </cell>
          <cell r="BB305" t="str">
            <v>No</v>
          </cell>
          <cell r="BC305" t="str">
            <v>No</v>
          </cell>
          <cell r="BD305" t="str">
            <v>No</v>
          </cell>
          <cell r="BE305">
            <v>0</v>
          </cell>
          <cell r="BF305">
            <v>0</v>
          </cell>
          <cell r="BG305" t="e">
            <v>#N/A</v>
          </cell>
          <cell r="BH305" t="e">
            <v>#N/A</v>
          </cell>
          <cell r="BI305" t="str">
            <v>N/A</v>
          </cell>
          <cell r="BJ305" t="str">
            <v>No</v>
          </cell>
          <cell r="BK305" t="str">
            <v>-</v>
          </cell>
          <cell r="BL305" t="str">
            <v>-</v>
          </cell>
          <cell r="BM305" t="str">
            <v>-</v>
          </cell>
          <cell r="BN305" t="str">
            <v>-</v>
          </cell>
          <cell r="BO305"/>
          <cell r="BP305" t="str">
            <v>Yes</v>
          </cell>
          <cell r="BQ305" t="str">
            <v>Unknown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 t="e">
            <v>#N/A</v>
          </cell>
          <cell r="BW305">
            <v>0</v>
          </cell>
          <cell r="BX305">
            <v>0</v>
          </cell>
          <cell r="BY305" t="str">
            <v>No SOAF</v>
          </cell>
          <cell r="BZ305" t="str">
            <v>No SOAF</v>
          </cell>
          <cell r="CA305">
            <v>0</v>
          </cell>
          <cell r="CB305"/>
          <cell r="CC305" t="str">
            <v>Non Priority &lt;10 spills</v>
          </cell>
          <cell r="CD305" t="str">
            <v>No - low prioity &lt;10 spills</v>
          </cell>
          <cell r="CE305" t="str">
            <v>No</v>
          </cell>
          <cell r="CF305" t="str">
            <v>No</v>
          </cell>
          <cell r="CG305" t="str">
            <v>No</v>
          </cell>
          <cell r="CH305" t="str">
            <v>No</v>
          </cell>
          <cell r="CI305" t="str">
            <v>No</v>
          </cell>
          <cell r="CK305"/>
          <cell r="CL305" t="str">
            <v>Y</v>
          </cell>
          <cell r="CM305"/>
          <cell r="CN305"/>
          <cell r="CO305" t="str">
            <v>N (&lt;10 Spills)</v>
          </cell>
          <cell r="CP305" t="str">
            <v>Y</v>
          </cell>
          <cell r="CS305">
            <v>0.56999999999999995</v>
          </cell>
          <cell r="CT305">
            <v>5.6890000000000001</v>
          </cell>
          <cell r="CU305">
            <v>5.6890000000000001</v>
          </cell>
          <cell r="CV305">
            <v>9980.7017543859656</v>
          </cell>
          <cell r="CW305">
            <v>9980.7017543859656</v>
          </cell>
          <cell r="CX305"/>
          <cell r="CY305" t="str">
            <v>Using indicative WB Q95 derived for priority sites</v>
          </cell>
          <cell r="DA305">
            <v>1</v>
          </cell>
          <cell r="DB305" t="str">
            <v>Yes</v>
          </cell>
          <cell r="DC305" t="str">
            <v>Dilution assessment</v>
          </cell>
          <cell r="DD305" t="str">
            <v>Tyne Wide2</v>
          </cell>
          <cell r="DE305">
            <v>100</v>
          </cell>
          <cell r="DF305"/>
        </row>
        <row r="306">
          <cell r="C306" t="str">
            <v>6NW800988</v>
          </cell>
          <cell r="D306" t="str">
            <v>NZ13240407</v>
          </cell>
          <cell r="E306" t="str">
            <v>No</v>
          </cell>
          <cell r="F306">
            <v>413320.00339462003</v>
          </cell>
          <cell r="G306">
            <v>524629.99548116</v>
          </cell>
          <cell r="H306" t="str">
            <v>07-D51</v>
          </cell>
          <cell r="I306" t="str">
            <v>Cockfield &amp; Esperley</v>
          </cell>
          <cell r="J306">
            <v>100</v>
          </cell>
          <cell r="K306" t="str">
            <v>COCKFIELD STW</v>
          </cell>
          <cell r="L306" t="str">
            <v>NUMERICAL</v>
          </cell>
          <cell r="M306">
            <v>609</v>
          </cell>
          <cell r="N306">
            <v>16.5</v>
          </cell>
          <cell r="O306">
            <v>255</v>
          </cell>
          <cell r="P306" t="str">
            <v>No Draft DWMP</v>
          </cell>
          <cell r="Q306" t="str">
            <v>242/1054</v>
          </cell>
          <cell r="R306" t="str">
            <v>242/1054</v>
          </cell>
          <cell r="S306"/>
          <cell r="T306" t="str">
            <v>SO on sewer network</v>
          </cell>
          <cell r="U306" t="str">
            <v>NZ1332024630</v>
          </cell>
          <cell r="V306" t="str">
            <v>GB103024072690</v>
          </cell>
          <cell r="W306"/>
          <cell r="X306" t="str">
            <v>No</v>
          </cell>
          <cell r="Y306" t="str">
            <v>No</v>
          </cell>
          <cell r="Z306" t="str">
            <v>No</v>
          </cell>
          <cell r="AA306" t="str">
            <v>No</v>
          </cell>
          <cell r="AB306" t="str">
            <v>Gaunless from Source to Hummer Beck</v>
          </cell>
          <cell r="AC306" t="str">
            <v>THE BLACK BURN VIA A SW SEWER</v>
          </cell>
          <cell r="AD306" t="str">
            <v>Inland</v>
          </cell>
          <cell r="AE306"/>
          <cell r="AF306"/>
          <cell r="AG306" t="str">
            <v>No</v>
          </cell>
          <cell r="AH306" t="str">
            <v>No</v>
          </cell>
          <cell r="AI306" t="str">
            <v>No</v>
          </cell>
          <cell r="AJ306"/>
          <cell r="AK306"/>
          <cell r="AL306"/>
          <cell r="AM306" t="str">
            <v>No</v>
          </cell>
          <cell r="AO306" t="str">
            <v>No</v>
          </cell>
          <cell r="AS306" t="str">
            <v>No</v>
          </cell>
          <cell r="AT306" t="str">
            <v>No</v>
          </cell>
          <cell r="AU306"/>
          <cell r="AV306" t="str">
            <v>No</v>
          </cell>
          <cell r="AW306" t="str">
            <v xml:space="preserve">No </v>
          </cell>
          <cell r="AY306" t="str">
            <v xml:space="preserve">No </v>
          </cell>
          <cell r="BA306" t="str">
            <v>No</v>
          </cell>
          <cell r="BB306" t="str">
            <v>No</v>
          </cell>
          <cell r="BC306" t="str">
            <v>No</v>
          </cell>
          <cell r="BD306" t="str">
            <v>No</v>
          </cell>
          <cell r="BE306">
            <v>7</v>
          </cell>
          <cell r="BF306" t="str">
            <v>No Data</v>
          </cell>
          <cell r="BG306" t="e">
            <v>#N/A</v>
          </cell>
          <cell r="BH306" t="e">
            <v>#N/A</v>
          </cell>
          <cell r="BI306" t="str">
            <v>N/A</v>
          </cell>
          <cell r="BJ306" t="str">
            <v>Unknown</v>
          </cell>
          <cell r="BK306" t="str">
            <v>Yes</v>
          </cell>
          <cell r="BL306">
            <v>1100</v>
          </cell>
          <cell r="BM306">
            <v>1100</v>
          </cell>
          <cell r="BN306" t="str">
            <v>Static</v>
          </cell>
          <cell r="BO306"/>
          <cell r="BP306" t="str">
            <v>No</v>
          </cell>
          <cell r="BQ306" t="str">
            <v>Unknown</v>
          </cell>
          <cell r="BR306" t="str">
            <v>No draft DWMP</v>
          </cell>
          <cell r="BS306">
            <v>0</v>
          </cell>
          <cell r="BT306">
            <v>0</v>
          </cell>
          <cell r="BU306">
            <v>0</v>
          </cell>
          <cell r="BV306" t="str">
            <v>No draft DWMP</v>
          </cell>
          <cell r="BW306" t="str">
            <v>No draft DWMP</v>
          </cell>
          <cell r="BX306" t="str">
            <v>No draft DWMP</v>
          </cell>
          <cell r="BY306" t="str">
            <v>No SOAF</v>
          </cell>
          <cell r="BZ306" t="str">
            <v>No SOAF</v>
          </cell>
          <cell r="CA306">
            <v>68.8553</v>
          </cell>
          <cell r="CB306"/>
          <cell r="CC306" t="str">
            <v>Non Priority &lt;10 spills</v>
          </cell>
          <cell r="CD306" t="str">
            <v>No - low prioity &lt;10 spills</v>
          </cell>
          <cell r="CE306" t="str">
            <v>No</v>
          </cell>
          <cell r="CF306" t="str">
            <v>No</v>
          </cell>
          <cell r="CG306" t="str">
            <v>No</v>
          </cell>
          <cell r="CH306" t="str">
            <v>No</v>
          </cell>
          <cell r="CI306" t="str">
            <v>No</v>
          </cell>
          <cell r="CK306"/>
          <cell r="CL306" t="str">
            <v>Y</v>
          </cell>
          <cell r="CM306"/>
          <cell r="CN306"/>
          <cell r="CO306" t="str">
            <v>N (&lt;10 Spills)</v>
          </cell>
          <cell r="CP306" t="str">
            <v>Y</v>
          </cell>
          <cell r="CS306"/>
          <cell r="CT306" t="str">
            <v>not yet calculated</v>
          </cell>
          <cell r="CU306">
            <v>0</v>
          </cell>
          <cell r="CV306" t="e">
            <v>#VALUE!</v>
          </cell>
          <cell r="CW306">
            <v>0</v>
          </cell>
          <cell r="CX306"/>
          <cell r="CY306" t="str">
            <v>Using indicative WB Q95 derived for priority sites</v>
          </cell>
          <cell r="DA306">
            <v>1</v>
          </cell>
          <cell r="DB306">
            <v>0</v>
          </cell>
          <cell r="DC306">
            <v>1</v>
          </cell>
          <cell r="DD306" t="str">
            <v>Gaunless trib1</v>
          </cell>
          <cell r="DE306">
            <v>10000</v>
          </cell>
          <cell r="DF306"/>
        </row>
        <row r="307">
          <cell r="C307" t="str">
            <v>6NW800991</v>
          </cell>
          <cell r="D307" t="str">
            <v>NZ13245901</v>
          </cell>
          <cell r="E307" t="str">
            <v>No</v>
          </cell>
          <cell r="F307">
            <v>413623.00114503002</v>
          </cell>
          <cell r="G307">
            <v>524908.99561820005</v>
          </cell>
          <cell r="H307" t="str">
            <v>07-D53</v>
          </cell>
          <cell r="I307" t="str">
            <v>High Lands</v>
          </cell>
          <cell r="J307">
            <v>23</v>
          </cell>
          <cell r="K307" t="str">
            <v>COCKFIELD STW</v>
          </cell>
          <cell r="L307" t="str">
            <v>NUMERICAL</v>
          </cell>
          <cell r="M307">
            <v>609</v>
          </cell>
          <cell r="N307">
            <v>16.5</v>
          </cell>
          <cell r="O307">
            <v>255</v>
          </cell>
          <cell r="P307" t="str">
            <v>No Draft DWMP</v>
          </cell>
          <cell r="Q307" t="str">
            <v>242/1028</v>
          </cell>
          <cell r="R307" t="str">
            <v>242/1028</v>
          </cell>
          <cell r="S307"/>
          <cell r="T307" t="str">
            <v>SO on sewer network</v>
          </cell>
          <cell r="U307" t="str">
            <v>NZ1362324909</v>
          </cell>
          <cell r="V307" t="str">
            <v>GB103024072690</v>
          </cell>
          <cell r="W307"/>
          <cell r="X307" t="str">
            <v>No</v>
          </cell>
          <cell r="Y307" t="str">
            <v>No</v>
          </cell>
          <cell r="Z307" t="str">
            <v>No</v>
          </cell>
          <cell r="AA307" t="str">
            <v>No</v>
          </cell>
          <cell r="AB307" t="str">
            <v>Gaunless from Source to Hummer Beck</v>
          </cell>
          <cell r="AC307" t="str">
            <v>River Gaunless</v>
          </cell>
          <cell r="AD307" t="str">
            <v>Inland</v>
          </cell>
          <cell r="AE307"/>
          <cell r="AF307"/>
          <cell r="AG307" t="str">
            <v>No</v>
          </cell>
          <cell r="AH307" t="str">
            <v>No</v>
          </cell>
          <cell r="AI307" t="str">
            <v>No</v>
          </cell>
          <cell r="AJ307"/>
          <cell r="AK307"/>
          <cell r="AL307"/>
          <cell r="AM307" t="str">
            <v>No</v>
          </cell>
          <cell r="AO307" t="str">
            <v>No</v>
          </cell>
          <cell r="AS307" t="str">
            <v>No</v>
          </cell>
          <cell r="AT307" t="str">
            <v>No</v>
          </cell>
          <cell r="AU307"/>
          <cell r="AV307" t="str">
            <v>No</v>
          </cell>
          <cell r="AW307" t="str">
            <v xml:space="preserve">No </v>
          </cell>
          <cell r="AY307" t="str">
            <v xml:space="preserve">No </v>
          </cell>
          <cell r="BA307" t="str">
            <v>No</v>
          </cell>
          <cell r="BB307" t="str">
            <v>No</v>
          </cell>
          <cell r="BC307" t="str">
            <v>No</v>
          </cell>
          <cell r="BD307" t="str">
            <v>No</v>
          </cell>
          <cell r="BE307">
            <v>8</v>
          </cell>
          <cell r="BF307" t="str">
            <v>No Data</v>
          </cell>
          <cell r="BG307" t="e">
            <v>#N/A</v>
          </cell>
          <cell r="BH307" t="e">
            <v>#N/A</v>
          </cell>
          <cell r="BI307" t="str">
            <v>N/A</v>
          </cell>
          <cell r="BJ307" t="str">
            <v>Unknown</v>
          </cell>
          <cell r="BK307" t="str">
            <v>No</v>
          </cell>
          <cell r="BL307" t="str">
            <v>-</v>
          </cell>
          <cell r="BM307" t="str">
            <v>-</v>
          </cell>
          <cell r="BN307" t="str">
            <v>Unscreened</v>
          </cell>
          <cell r="BO307"/>
          <cell r="BP307" t="str">
            <v>Yes</v>
          </cell>
          <cell r="BQ307">
            <v>225</v>
          </cell>
          <cell r="BR307" t="str">
            <v>No draft DWMP</v>
          </cell>
          <cell r="BS307">
            <v>0</v>
          </cell>
          <cell r="BT307">
            <v>0</v>
          </cell>
          <cell r="BU307">
            <v>0</v>
          </cell>
          <cell r="BV307" t="str">
            <v>No draft DWMP</v>
          </cell>
          <cell r="BW307" t="str">
            <v>No draft DWMP</v>
          </cell>
          <cell r="BX307" t="str">
            <v>No draft DWMP</v>
          </cell>
          <cell r="BY307" t="str">
            <v>No SOAF</v>
          </cell>
          <cell r="BZ307" t="str">
            <v>No SOAF</v>
          </cell>
          <cell r="CA307">
            <v>155.21440000000001</v>
          </cell>
          <cell r="CB307"/>
          <cell r="CC307" t="str">
            <v>Non Priority &lt;10 spills</v>
          </cell>
          <cell r="CD307" t="str">
            <v>No - low prioity &lt;10 spills</v>
          </cell>
          <cell r="CE307" t="str">
            <v>No</v>
          </cell>
          <cell r="CF307" t="str">
            <v>No</v>
          </cell>
          <cell r="CG307" t="str">
            <v>No</v>
          </cell>
          <cell r="CH307" t="str">
            <v>No</v>
          </cell>
          <cell r="CI307" t="str">
            <v>No</v>
          </cell>
          <cell r="CK307"/>
          <cell r="CL307" t="str">
            <v>Y</v>
          </cell>
          <cell r="CM307"/>
          <cell r="CN307"/>
          <cell r="CO307" t="str">
            <v>N (&lt;10 Spills)</v>
          </cell>
          <cell r="CP307" t="str">
            <v>Y</v>
          </cell>
          <cell r="CS307"/>
          <cell r="CT307" t="str">
            <v>not yet calculated</v>
          </cell>
          <cell r="CU307">
            <v>0</v>
          </cell>
          <cell r="CV307" t="e">
            <v>#VALUE!</v>
          </cell>
          <cell r="CW307">
            <v>0</v>
          </cell>
          <cell r="CX307"/>
          <cell r="CY307" t="str">
            <v>Using indicative WB Q95 derived for priority sites</v>
          </cell>
          <cell r="DA307">
            <v>1</v>
          </cell>
          <cell r="DB307">
            <v>0</v>
          </cell>
          <cell r="DC307">
            <v>1</v>
          </cell>
          <cell r="DD307" t="str">
            <v>Gaunless2 + tribs</v>
          </cell>
          <cell r="DE307">
            <v>10000</v>
          </cell>
          <cell r="DF307"/>
        </row>
        <row r="308">
          <cell r="C308" t="str">
            <v>6NW800726</v>
          </cell>
          <cell r="D308" t="str">
            <v>NZ13245801</v>
          </cell>
          <cell r="E308" t="str">
            <v>No</v>
          </cell>
          <cell r="F308">
            <v>413631.99650668999</v>
          </cell>
          <cell r="G308">
            <v>524899.99819368997</v>
          </cell>
          <cell r="H308" t="str">
            <v>07-D51</v>
          </cell>
          <cell r="I308" t="str">
            <v>Cockfield &amp; Esperley</v>
          </cell>
          <cell r="J308">
            <v>100</v>
          </cell>
          <cell r="K308" t="str">
            <v>COCKFIELD STW</v>
          </cell>
          <cell r="L308" t="str">
            <v>NUMERICAL</v>
          </cell>
          <cell r="M308">
            <v>609</v>
          </cell>
          <cell r="N308">
            <v>16.5</v>
          </cell>
          <cell r="O308">
            <v>255</v>
          </cell>
          <cell r="P308" t="str">
            <v>No Draft DWMP</v>
          </cell>
          <cell r="Q308" t="str">
            <v>242/1052</v>
          </cell>
          <cell r="R308" t="str">
            <v>242/1052</v>
          </cell>
          <cell r="S308" t="str">
            <v>A2</v>
          </cell>
          <cell r="T308" t="str">
            <v>Storm tank at WwTW</v>
          </cell>
          <cell r="U308" t="str">
            <v>NZ1363224900</v>
          </cell>
          <cell r="V308" t="str">
            <v>GB103024072690</v>
          </cell>
          <cell r="W308"/>
          <cell r="X308" t="str">
            <v>No</v>
          </cell>
          <cell r="Y308" t="str">
            <v>No</v>
          </cell>
          <cell r="Z308" t="str">
            <v>No</v>
          </cell>
          <cell r="AA308" t="str">
            <v>No</v>
          </cell>
          <cell r="AB308" t="str">
            <v>Gaunless from Source to Hummer Beck</v>
          </cell>
          <cell r="AC308" t="str">
            <v>GAUNLESS</v>
          </cell>
          <cell r="AD308" t="str">
            <v>Inland</v>
          </cell>
          <cell r="AE308"/>
          <cell r="AF308"/>
          <cell r="AG308" t="str">
            <v>No</v>
          </cell>
          <cell r="AH308" t="str">
            <v>No</v>
          </cell>
          <cell r="AI308" t="str">
            <v>No</v>
          </cell>
          <cell r="AJ308"/>
          <cell r="AK308"/>
          <cell r="AL308"/>
          <cell r="AM308" t="str">
            <v>No</v>
          </cell>
          <cell r="AO308" t="str">
            <v>No</v>
          </cell>
          <cell r="AS308" t="str">
            <v>No</v>
          </cell>
          <cell r="AT308" t="str">
            <v>No</v>
          </cell>
          <cell r="AU308"/>
          <cell r="AV308" t="str">
            <v>No</v>
          </cell>
          <cell r="AW308" t="str">
            <v xml:space="preserve">No </v>
          </cell>
          <cell r="AY308" t="str">
            <v xml:space="preserve">No </v>
          </cell>
          <cell r="BA308" t="str">
            <v>No</v>
          </cell>
          <cell r="BB308" t="str">
            <v>No</v>
          </cell>
          <cell r="BC308" t="str">
            <v>No</v>
          </cell>
          <cell r="BD308" t="str">
            <v>Yes - EDM only</v>
          </cell>
          <cell r="BE308">
            <v>37</v>
          </cell>
          <cell r="BF308" t="str">
            <v>No Data</v>
          </cell>
          <cell r="BG308" t="e">
            <v>#N/A</v>
          </cell>
          <cell r="BH308" t="e">
            <v>#N/A</v>
          </cell>
          <cell r="BI308" t="str">
            <v>N/A</v>
          </cell>
          <cell r="BJ308" t="str">
            <v>No</v>
          </cell>
          <cell r="BK308" t="str">
            <v>-</v>
          </cell>
          <cell r="BL308" t="str">
            <v>-</v>
          </cell>
          <cell r="BM308" t="str">
            <v>-</v>
          </cell>
          <cell r="BN308" t="str">
            <v>-</v>
          </cell>
          <cell r="BO308"/>
          <cell r="BP308" t="str">
            <v>Yes</v>
          </cell>
          <cell r="BQ308" t="str">
            <v>Unknown</v>
          </cell>
          <cell r="BR308" t="str">
            <v>No draft DWMP</v>
          </cell>
          <cell r="BS308">
            <v>0</v>
          </cell>
          <cell r="BT308">
            <v>0</v>
          </cell>
          <cell r="BU308">
            <v>0</v>
          </cell>
          <cell r="BV308" t="str">
            <v>No draft DWMP</v>
          </cell>
          <cell r="BW308" t="str">
            <v>No draft DWMP</v>
          </cell>
          <cell r="BX308" t="str">
            <v>No draft DWMP</v>
          </cell>
          <cell r="BY308" t="str">
            <v>No SOAF</v>
          </cell>
          <cell r="BZ308" t="str">
            <v>No SOAF</v>
          </cell>
          <cell r="CA308">
            <v>746.07140000000004</v>
          </cell>
          <cell r="CB308"/>
          <cell r="CC308" t="str">
            <v>Non priority &gt; 10 spills</v>
          </cell>
          <cell r="CD308" t="str">
            <v>Unlikely - non priority</v>
          </cell>
          <cell r="CE308" t="str">
            <v>No</v>
          </cell>
          <cell r="CF308" t="str">
            <v>No</v>
          </cell>
          <cell r="CG308" t="str">
            <v>No</v>
          </cell>
          <cell r="CH308" t="str">
            <v>No</v>
          </cell>
          <cell r="CI308" t="str">
            <v>No</v>
          </cell>
          <cell r="CK308"/>
          <cell r="CL308" t="str">
            <v>Y</v>
          </cell>
          <cell r="CM308"/>
          <cell r="CN308"/>
          <cell r="CO308" t="str">
            <v>Y</v>
          </cell>
          <cell r="CP308" t="str">
            <v>Y</v>
          </cell>
          <cell r="CS308">
            <v>2.9513888888888888</v>
          </cell>
          <cell r="CT308" t="str">
            <v>not yet calculated</v>
          </cell>
          <cell r="CU308">
            <v>0</v>
          </cell>
          <cell r="CV308" t="e">
            <v>#VALUE!</v>
          </cell>
          <cell r="CW308">
            <v>0</v>
          </cell>
          <cell r="CX308"/>
          <cell r="CY308" t="str">
            <v>Using indicative WB Q95 derived for priority sites</v>
          </cell>
          <cell r="DA308">
            <v>1</v>
          </cell>
          <cell r="DB308">
            <v>0</v>
          </cell>
          <cell r="DC308">
            <v>1</v>
          </cell>
          <cell r="DD308" t="str">
            <v>Gaunless2 + tribs</v>
          </cell>
          <cell r="DE308">
            <v>10000</v>
          </cell>
          <cell r="DF308"/>
        </row>
        <row r="309">
          <cell r="C309" t="str">
            <v>6NW801494</v>
          </cell>
          <cell r="D309" t="str">
            <v>NZ38441002</v>
          </cell>
          <cell r="E309" t="str">
            <v>No</v>
          </cell>
          <cell r="F309">
            <v>438019.99677714001</v>
          </cell>
          <cell r="G309">
            <v>544140.00080022996</v>
          </cell>
          <cell r="H309" t="str">
            <v>08-D02</v>
          </cell>
          <cell r="I309" t="str">
            <v>Murton</v>
          </cell>
          <cell r="J309">
            <v>1001</v>
          </cell>
          <cell r="K309" t="str">
            <v>SEAHAM STW</v>
          </cell>
          <cell r="L309" t="str">
            <v>NUMERICAL</v>
          </cell>
          <cell r="M309">
            <v>14256</v>
          </cell>
          <cell r="N309">
            <v>330</v>
          </cell>
          <cell r="O309">
            <v>7363</v>
          </cell>
          <cell r="P309" t="str">
            <v>08-D02_08-D01_DC_03</v>
          </cell>
          <cell r="Q309" t="str">
            <v>245/0264</v>
          </cell>
          <cell r="R309" t="str">
            <v>245/0264</v>
          </cell>
          <cell r="S309"/>
          <cell r="T309" t="str">
            <v>SO on sewer network</v>
          </cell>
          <cell r="U309" t="str">
            <v>NZ3802044140</v>
          </cell>
          <cell r="V309" t="str">
            <v>GB103024077540</v>
          </cell>
          <cell r="W309"/>
          <cell r="X309" t="str">
            <v>No</v>
          </cell>
          <cell r="Y309" t="str">
            <v>No</v>
          </cell>
          <cell r="Z309" t="str">
            <v>No</v>
          </cell>
          <cell r="AA309" t="str">
            <v>No</v>
          </cell>
          <cell r="AB309" t="str">
            <v>Pittington Beck from Coalford to Old Durham Beck</v>
          </cell>
          <cell r="AC309" t="str">
            <v>COLDWELL BURN</v>
          </cell>
          <cell r="AD309" t="str">
            <v>Inland</v>
          </cell>
          <cell r="AE309"/>
          <cell r="AF309"/>
          <cell r="AG309" t="str">
            <v>No</v>
          </cell>
          <cell r="AH309" t="str">
            <v>No</v>
          </cell>
          <cell r="AI309" t="str">
            <v>No</v>
          </cell>
          <cell r="AJ309"/>
          <cell r="AK309"/>
          <cell r="AL309"/>
          <cell r="AM309" t="str">
            <v>No</v>
          </cell>
          <cell r="AO309" t="str">
            <v>No</v>
          </cell>
          <cell r="AS309" t="str">
            <v>No</v>
          </cell>
          <cell r="AT309" t="str">
            <v>No</v>
          </cell>
          <cell r="AU309"/>
          <cell r="AV309" t="str">
            <v>No</v>
          </cell>
          <cell r="AW309" t="str">
            <v xml:space="preserve">No </v>
          </cell>
          <cell r="AY309" t="str">
            <v xml:space="preserve">No </v>
          </cell>
          <cell r="BA309" t="str">
            <v>No</v>
          </cell>
          <cell r="BB309" t="str">
            <v>No</v>
          </cell>
          <cell r="BC309" t="str">
            <v>No</v>
          </cell>
          <cell r="BD309" t="str">
            <v>No</v>
          </cell>
          <cell r="BE309">
            <v>2</v>
          </cell>
          <cell r="BF309">
            <v>1</v>
          </cell>
          <cell r="BG309">
            <v>1</v>
          </cell>
          <cell r="BH309" t="str">
            <v>Yes</v>
          </cell>
          <cell r="BI309" t="str">
            <v>N/A</v>
          </cell>
          <cell r="BJ309" t="str">
            <v>Unknown</v>
          </cell>
          <cell r="BK309" t="str">
            <v>No</v>
          </cell>
          <cell r="BL309" t="str">
            <v>-</v>
          </cell>
          <cell r="BM309" t="str">
            <v>-</v>
          </cell>
          <cell r="BN309" t="str">
            <v>Static</v>
          </cell>
          <cell r="BO309"/>
          <cell r="BP309" t="str">
            <v>Yes</v>
          </cell>
          <cell r="BQ309">
            <v>825</v>
          </cell>
          <cell r="BR309">
            <v>160.1</v>
          </cell>
          <cell r="BS309">
            <v>0</v>
          </cell>
          <cell r="BT309">
            <v>0</v>
          </cell>
          <cell r="BU309">
            <v>0</v>
          </cell>
          <cell r="BV309">
            <v>68415</v>
          </cell>
          <cell r="BW309">
            <v>0</v>
          </cell>
          <cell r="BX309">
            <v>0</v>
          </cell>
          <cell r="BY309" t="str">
            <v>No SOAF</v>
          </cell>
          <cell r="BZ309" t="str">
            <v>No SOAF</v>
          </cell>
          <cell r="CA309">
            <v>0</v>
          </cell>
          <cell r="CB309"/>
          <cell r="CC309" t="str">
            <v>Non Priority &lt;10 spills</v>
          </cell>
          <cell r="CD309" t="str">
            <v>No - low prioity &lt;10 spills</v>
          </cell>
          <cell r="CE309" t="str">
            <v>Yes</v>
          </cell>
          <cell r="CF309" t="str">
            <v>No</v>
          </cell>
          <cell r="CG309" t="str">
            <v>No</v>
          </cell>
          <cell r="CH309" t="str">
            <v>No</v>
          </cell>
          <cell r="CI309" t="str">
            <v>No</v>
          </cell>
          <cell r="CK309"/>
          <cell r="CL309" t="str">
            <v>Y</v>
          </cell>
          <cell r="CM309"/>
          <cell r="CN309"/>
          <cell r="CO309" t="str">
            <v>N (&lt;10 Spills)</v>
          </cell>
          <cell r="CP309" t="str">
            <v>Y</v>
          </cell>
          <cell r="CS309">
            <v>1.56</v>
          </cell>
          <cell r="CT309" t="str">
            <v>not yet calculated</v>
          </cell>
          <cell r="CU309">
            <v>0</v>
          </cell>
          <cell r="CV309" t="e">
            <v>#VALUE!</v>
          </cell>
          <cell r="CW309">
            <v>0</v>
          </cell>
          <cell r="CX309"/>
          <cell r="CY309" t="str">
            <v>Using indicative WB Q95 derived for priority sites</v>
          </cell>
          <cell r="DA309">
            <v>1</v>
          </cell>
          <cell r="DB309">
            <v>0</v>
          </cell>
          <cell r="DC309">
            <v>1</v>
          </cell>
          <cell r="DD309" t="str">
            <v>Pittington Beck1</v>
          </cell>
          <cell r="DE309">
            <v>10000</v>
          </cell>
          <cell r="DF309"/>
        </row>
        <row r="310">
          <cell r="C310" t="str">
            <v>6NW000022</v>
          </cell>
          <cell r="D310" t="str">
            <v>NZ37690005</v>
          </cell>
          <cell r="E310" t="str">
            <v>No</v>
          </cell>
          <cell r="F310">
            <v>436941.99626347999</v>
          </cell>
          <cell r="G310">
            <v>568960.99586430006</v>
          </cell>
          <cell r="H310" t="str">
            <v>05-D44</v>
          </cell>
          <cell r="I310" t="str">
            <v>Tynemouth</v>
          </cell>
          <cell r="J310">
            <v>217</v>
          </cell>
          <cell r="K310" t="str">
            <v>HOWDON STW</v>
          </cell>
          <cell r="L310" t="str">
            <v>NUMERICAL</v>
          </cell>
          <cell r="M310">
            <v>229720</v>
          </cell>
          <cell r="N310">
            <v>4500</v>
          </cell>
          <cell r="O310">
            <v>215905</v>
          </cell>
          <cell r="P310" t="str">
            <v>05-D44_A-Leg_DC_14</v>
          </cell>
          <cell r="Q310" t="str">
            <v>#TBC</v>
          </cell>
          <cell r="R310" t="str">
            <v>Permit Anomaly</v>
          </cell>
          <cell r="S310" t="str">
            <v>To be permitted for storm</v>
          </cell>
          <cell r="T310" t="str">
            <v>SO on sewer network</v>
          </cell>
          <cell r="U310" t="str">
            <v>NZ3694368873 / NZ3694268961</v>
          </cell>
          <cell r="V310">
            <v>8</v>
          </cell>
          <cell r="W310"/>
          <cell r="X310" t="str">
            <v>No</v>
          </cell>
          <cell r="Y310" t="str">
            <v>No</v>
          </cell>
          <cell r="Z310" t="str">
            <v>Yes</v>
          </cell>
          <cell r="AA310" t="str">
            <v>Yes</v>
          </cell>
          <cell r="AB310"/>
          <cell r="AC310" t="str">
            <v>River Tyne</v>
          </cell>
          <cell r="AD310" t="str">
            <v>Estuarine</v>
          </cell>
          <cell r="AE310"/>
          <cell r="AF310"/>
          <cell r="AG310" t="str">
            <v>No</v>
          </cell>
          <cell r="AH310" t="str">
            <v>No</v>
          </cell>
          <cell r="AI310" t="str">
            <v>No</v>
          </cell>
          <cell r="AJ310"/>
          <cell r="AK310"/>
          <cell r="AL310"/>
          <cell r="AM310" t="str">
            <v>Yes</v>
          </cell>
          <cell r="AN310" t="str">
            <v>Northumberland Shore, Coastal</v>
          </cell>
          <cell r="AO310" t="str">
            <v>Yes</v>
          </cell>
          <cell r="AQ310" t="str">
            <v>Northumbria Coast</v>
          </cell>
          <cell r="AR310" t="str">
            <v>Northumbria Coast</v>
          </cell>
          <cell r="AS310" t="str">
            <v>No</v>
          </cell>
          <cell r="AT310" t="str">
            <v>No</v>
          </cell>
          <cell r="AU310"/>
          <cell r="AV310" t="str">
            <v>No</v>
          </cell>
          <cell r="AW310" t="str">
            <v xml:space="preserve">No </v>
          </cell>
          <cell r="AY310" t="str">
            <v>Yes</v>
          </cell>
          <cell r="AZ310" t="str">
            <v>Tynemouth King Edwards Bay</v>
          </cell>
          <cell r="BA310" t="str">
            <v>No</v>
          </cell>
          <cell r="BB310" t="str">
            <v>No</v>
          </cell>
          <cell r="BC310" t="str">
            <v>Yes</v>
          </cell>
          <cell r="BD310" t="str">
            <v>Yes - EDM only</v>
          </cell>
          <cell r="BE310">
            <v>34</v>
          </cell>
          <cell r="BF310">
            <v>1</v>
          </cell>
          <cell r="BG310">
            <v>1</v>
          </cell>
          <cell r="BH310" t="str">
            <v>Yes</v>
          </cell>
          <cell r="BI310">
            <v>13.777777777777779</v>
          </cell>
          <cell r="BJ310" t="str">
            <v>Unknown</v>
          </cell>
          <cell r="BK310" t="str">
            <v>No</v>
          </cell>
          <cell r="BL310" t="str">
            <v>-</v>
          </cell>
          <cell r="BM310" t="str">
            <v>-</v>
          </cell>
          <cell r="BN310" t="str">
            <v>Unscreened</v>
          </cell>
          <cell r="BO310"/>
          <cell r="BP310" t="str">
            <v>Yes</v>
          </cell>
          <cell r="BQ310" t="str">
            <v>Unknown</v>
          </cell>
          <cell r="BR310">
            <v>262.39999999999998</v>
          </cell>
          <cell r="BS310">
            <v>3</v>
          </cell>
          <cell r="BT310">
            <v>1</v>
          </cell>
          <cell r="BU310">
            <v>0</v>
          </cell>
          <cell r="BV310">
            <v>85</v>
          </cell>
          <cell r="BW310">
            <v>0</v>
          </cell>
          <cell r="BX310">
            <v>0</v>
          </cell>
          <cell r="BY310" t="str">
            <v>No SOAF</v>
          </cell>
          <cell r="BZ310" t="str">
            <v>No SOAF</v>
          </cell>
          <cell r="CA310">
            <v>0</v>
          </cell>
          <cell r="CB310">
            <v>577</v>
          </cell>
          <cell r="CC310" t="str">
            <v>BW 1km &gt;= 2 spills</v>
          </cell>
          <cell r="CD310" t="str">
            <v>TBC - zero storage from model</v>
          </cell>
          <cell r="CE310" t="str">
            <v>No</v>
          </cell>
          <cell r="CF310" t="str">
            <v>Yes - BW</v>
          </cell>
          <cell r="CG310" t="str">
            <v>No</v>
          </cell>
          <cell r="CH310" t="str">
            <v>Yes</v>
          </cell>
          <cell r="CI310" t="str">
            <v>No</v>
          </cell>
          <cell r="CK310" t="str">
            <v>Y BW</v>
          </cell>
          <cell r="CL310"/>
          <cell r="CM310"/>
          <cell r="CN310" t="str">
            <v>Y</v>
          </cell>
          <cell r="CO310" t="str">
            <v>Y</v>
          </cell>
          <cell r="CP310" t="str">
            <v>Y</v>
          </cell>
          <cell r="CQ310" t="str">
            <v>Need to review/enhance model</v>
          </cell>
          <cell r="CS310"/>
          <cell r="CT310" t="str">
            <v>not yet calculated</v>
          </cell>
          <cell r="CU310">
            <v>0</v>
          </cell>
          <cell r="CV310" t="e">
            <v>#VALUE!</v>
          </cell>
          <cell r="CW310">
            <v>0</v>
          </cell>
          <cell r="CX310"/>
          <cell r="CY310" t="str">
            <v>Using indicative WB Q95 derived for priority sites</v>
          </cell>
          <cell r="DA310" t="str">
            <v>Estuarine</v>
          </cell>
          <cell r="DB310">
            <v>0</v>
          </cell>
          <cell r="DC310" t="str">
            <v>Estuarine</v>
          </cell>
          <cell r="DD310" t="str">
            <v>N/A Estuarine</v>
          </cell>
          <cell r="DE310">
            <v>0</v>
          </cell>
          <cell r="DF310"/>
        </row>
        <row r="311">
          <cell r="C311" t="str">
            <v>6NW801681</v>
          </cell>
          <cell r="D311" t="str">
            <v>NY95753002</v>
          </cell>
          <cell r="E311" t="str">
            <v>No</v>
          </cell>
          <cell r="F311">
            <v>395380.00368791999</v>
          </cell>
          <cell r="G311">
            <v>575020.00149198005</v>
          </cell>
          <cell r="H311" t="str">
            <v>03-D57</v>
          </cell>
          <cell r="I311" t="str">
            <v>Colwell</v>
          </cell>
          <cell r="J311">
            <v>11</v>
          </cell>
          <cell r="K311" t="str">
            <v>COLWELL STW</v>
          </cell>
          <cell r="L311" t="str">
            <v>DESCRIPTIVE</v>
          </cell>
          <cell r="M311" t="str">
            <v>N/A</v>
          </cell>
          <cell r="N311" t="str">
            <v>N/A</v>
          </cell>
          <cell r="O311" t="str">
            <v>N/A</v>
          </cell>
          <cell r="P311" t="str">
            <v>No Draft DWMP</v>
          </cell>
          <cell r="Q311" t="str">
            <v>231/1077</v>
          </cell>
          <cell r="R311" t="str">
            <v>231/1077</v>
          </cell>
          <cell r="S311" t="str">
            <v>231/1077-03</v>
          </cell>
          <cell r="T311" t="str">
            <v>Inlet SO at WwTW</v>
          </cell>
          <cell r="U311" t="str">
            <v>NY9538075020</v>
          </cell>
          <cell r="V311" t="str">
            <v>GB103023074890</v>
          </cell>
          <cell r="W311"/>
          <cell r="X311" t="str">
            <v>No</v>
          </cell>
          <cell r="Y311" t="str">
            <v>No</v>
          </cell>
          <cell r="Z311" t="str">
            <v>No</v>
          </cell>
          <cell r="AA311" t="str">
            <v>No</v>
          </cell>
          <cell r="AB311" t="str">
            <v>Barrasford Burn Catchment (trib of N Tyne)</v>
          </cell>
          <cell r="AC311" t="str">
            <v>COAL BURN</v>
          </cell>
          <cell r="AD311" t="str">
            <v>Inland</v>
          </cell>
          <cell r="AE311"/>
          <cell r="AF311"/>
          <cell r="AG311" t="str">
            <v>No</v>
          </cell>
          <cell r="AH311" t="str">
            <v>No</v>
          </cell>
          <cell r="AI311" t="str">
            <v>No</v>
          </cell>
          <cell r="AJ311"/>
          <cell r="AK311"/>
          <cell r="AL311"/>
          <cell r="AM311" t="str">
            <v>No</v>
          </cell>
          <cell r="AO311" t="str">
            <v>No</v>
          </cell>
          <cell r="AS311" t="str">
            <v>No</v>
          </cell>
          <cell r="AT311" t="str">
            <v>No</v>
          </cell>
          <cell r="AU311"/>
          <cell r="AV311" t="str">
            <v>No</v>
          </cell>
          <cell r="AW311" t="str">
            <v xml:space="preserve">No </v>
          </cell>
          <cell r="AY311" t="str">
            <v xml:space="preserve">No </v>
          </cell>
          <cell r="BA311" t="str">
            <v>No</v>
          </cell>
          <cell r="BB311" t="str">
            <v>No</v>
          </cell>
          <cell r="BC311" t="str">
            <v>No</v>
          </cell>
          <cell r="BD311" t="str">
            <v>Yes - EDM only</v>
          </cell>
          <cell r="BE311">
            <v>148</v>
          </cell>
          <cell r="BF311" t="str">
            <v>No Data</v>
          </cell>
          <cell r="BG311" t="e">
            <v>#N/A</v>
          </cell>
          <cell r="BH311" t="e">
            <v>#N/A</v>
          </cell>
          <cell r="BI311" t="str">
            <v>N/A</v>
          </cell>
          <cell r="BJ311" t="str">
            <v>6mm*</v>
          </cell>
          <cell r="BK311" t="str">
            <v>-</v>
          </cell>
          <cell r="BL311" t="str">
            <v>-</v>
          </cell>
          <cell r="BM311" t="str">
            <v>-</v>
          </cell>
          <cell r="BN311" t="str">
            <v>-</v>
          </cell>
          <cell r="BO311"/>
          <cell r="BP311" t="str">
            <v>No</v>
          </cell>
          <cell r="BQ311" t="str">
            <v>Unknown</v>
          </cell>
          <cell r="BR311" t="str">
            <v>No draft DWMP</v>
          </cell>
          <cell r="BS311">
            <v>0</v>
          </cell>
          <cell r="BT311">
            <v>0</v>
          </cell>
          <cell r="BU311">
            <v>0</v>
          </cell>
          <cell r="BV311" t="str">
            <v>No draft DWMP</v>
          </cell>
          <cell r="BW311" t="str">
            <v>No draft DWMP</v>
          </cell>
          <cell r="BX311" t="str">
            <v>No draft DWMP</v>
          </cell>
          <cell r="BY311" t="str">
            <v>No SOAF</v>
          </cell>
          <cell r="BZ311" t="str">
            <v>No SOAF</v>
          </cell>
          <cell r="CA311" t="e">
            <v>#N/A</v>
          </cell>
          <cell r="CB311"/>
          <cell r="CC311" t="str">
            <v>Non priority &gt; 10 spills</v>
          </cell>
          <cell r="CD311" t="str">
            <v>Unlikely - non priority</v>
          </cell>
          <cell r="CE311" t="str">
            <v>No</v>
          </cell>
          <cell r="CF311" t="str">
            <v>No</v>
          </cell>
          <cell r="CG311" t="str">
            <v>No</v>
          </cell>
          <cell r="CH311" t="str">
            <v>No</v>
          </cell>
          <cell r="CI311" t="str">
            <v>No</v>
          </cell>
          <cell r="CK311"/>
          <cell r="CL311" t="str">
            <v>Y</v>
          </cell>
          <cell r="CM311"/>
          <cell r="CN311"/>
          <cell r="CO311" t="str">
            <v>Y</v>
          </cell>
          <cell r="CP311"/>
          <cell r="CS311"/>
          <cell r="CT311" t="str">
            <v>not yet calculated</v>
          </cell>
          <cell r="CU311">
            <v>0</v>
          </cell>
          <cell r="CV311" t="e">
            <v>#VALUE!</v>
          </cell>
          <cell r="CW311">
            <v>0</v>
          </cell>
          <cell r="CX311"/>
          <cell r="CY311" t="str">
            <v>Using indicative WB Q95 derived for priority sites</v>
          </cell>
          <cell r="DA311">
            <v>1</v>
          </cell>
          <cell r="DB311">
            <v>0</v>
          </cell>
          <cell r="DC311">
            <v>1</v>
          </cell>
          <cell r="DD311">
            <v>0</v>
          </cell>
          <cell r="DE311">
            <v>10000</v>
          </cell>
          <cell r="DF311"/>
        </row>
        <row r="312">
          <cell r="C312" t="str">
            <v>6NW800139</v>
          </cell>
          <cell r="D312" t="str">
            <v>NY95753002</v>
          </cell>
          <cell r="E312" t="str">
            <v>Yes</v>
          </cell>
          <cell r="F312">
            <v>395380.00368791999</v>
          </cell>
          <cell r="G312">
            <v>575020.00149198005</v>
          </cell>
          <cell r="H312" t="str">
            <v>03-D57</v>
          </cell>
          <cell r="I312" t="str">
            <v>Colwell</v>
          </cell>
          <cell r="J312">
            <v>11</v>
          </cell>
          <cell r="K312" t="str">
            <v>COLWELL STW</v>
          </cell>
          <cell r="L312" t="str">
            <v>DESCRIPTIVE</v>
          </cell>
          <cell r="M312" t="str">
            <v>N/A</v>
          </cell>
          <cell r="N312" t="str">
            <v>N/A</v>
          </cell>
          <cell r="O312" t="str">
            <v>N/A</v>
          </cell>
          <cell r="P312" t="str">
            <v>No Draft DWMP</v>
          </cell>
          <cell r="Q312" t="str">
            <v>231/1077</v>
          </cell>
          <cell r="R312" t="str">
            <v>231/1077</v>
          </cell>
          <cell r="S312" t="str">
            <v>231/1077-04</v>
          </cell>
          <cell r="T312" t="str">
            <v>Inlet SO at WwTW</v>
          </cell>
          <cell r="U312" t="str">
            <v>NY9538075020</v>
          </cell>
          <cell r="V312" t="str">
            <v>GB103023074890</v>
          </cell>
          <cell r="W312"/>
          <cell r="X312" t="str">
            <v>No</v>
          </cell>
          <cell r="Y312" t="str">
            <v>No</v>
          </cell>
          <cell r="Z312" t="str">
            <v>No</v>
          </cell>
          <cell r="AA312" t="str">
            <v>No</v>
          </cell>
          <cell r="AB312" t="str">
            <v>Barrasford Burn Catchment (trib of N Tyne)</v>
          </cell>
          <cell r="AC312" t="str">
            <v>COAL BURN</v>
          </cell>
          <cell r="AD312" t="str">
            <v>Inland</v>
          </cell>
          <cell r="AE312"/>
          <cell r="AF312"/>
          <cell r="AG312" t="str">
            <v>No</v>
          </cell>
          <cell r="AH312" t="str">
            <v>No</v>
          </cell>
          <cell r="AI312" t="str">
            <v>No</v>
          </cell>
          <cell r="AJ312"/>
          <cell r="AK312"/>
          <cell r="AL312"/>
          <cell r="AM312" t="str">
            <v>No</v>
          </cell>
          <cell r="AO312" t="str">
            <v>No</v>
          </cell>
          <cell r="AS312" t="str">
            <v>No</v>
          </cell>
          <cell r="AT312" t="str">
            <v>No</v>
          </cell>
          <cell r="AU312"/>
          <cell r="AV312" t="str">
            <v>No</v>
          </cell>
          <cell r="AW312" t="str">
            <v xml:space="preserve">No </v>
          </cell>
          <cell r="AY312" t="str">
            <v xml:space="preserve">No </v>
          </cell>
          <cell r="BA312" t="str">
            <v>No</v>
          </cell>
          <cell r="BB312" t="str">
            <v>No</v>
          </cell>
          <cell r="BC312" t="str">
            <v>No</v>
          </cell>
          <cell r="BD312" t="str">
            <v>Yes - EDM only</v>
          </cell>
          <cell r="BE312">
            <v>35</v>
          </cell>
          <cell r="BF312" t="str">
            <v>No Data</v>
          </cell>
          <cell r="BG312" t="e">
            <v>#N/A</v>
          </cell>
          <cell r="BH312" t="e">
            <v>#N/A</v>
          </cell>
          <cell r="BI312" t="str">
            <v>N/A</v>
          </cell>
          <cell r="BJ312" t="str">
            <v>No</v>
          </cell>
          <cell r="BK312" t="str">
            <v>-</v>
          </cell>
          <cell r="BL312" t="str">
            <v>-</v>
          </cell>
          <cell r="BM312" t="str">
            <v>-</v>
          </cell>
          <cell r="BN312" t="str">
            <v>-</v>
          </cell>
          <cell r="BO312"/>
          <cell r="BP312" t="str">
            <v>Yes</v>
          </cell>
          <cell r="BQ312" t="str">
            <v>Unknown</v>
          </cell>
          <cell r="BR312" t="str">
            <v>No draft DWMP</v>
          </cell>
          <cell r="BS312">
            <v>0</v>
          </cell>
          <cell r="BT312">
            <v>0</v>
          </cell>
          <cell r="BU312">
            <v>0</v>
          </cell>
          <cell r="BV312" t="str">
            <v>No draft DWMP</v>
          </cell>
          <cell r="BW312" t="str">
            <v>No draft DWMP</v>
          </cell>
          <cell r="BX312" t="str">
            <v>No draft DWMP</v>
          </cell>
          <cell r="BY312" t="str">
            <v>No SOAF</v>
          </cell>
          <cell r="BZ312" t="str">
            <v>No SOAF</v>
          </cell>
          <cell r="CA312" t="e">
            <v>#N/A</v>
          </cell>
          <cell r="CB312"/>
          <cell r="CC312" t="str">
            <v>Non priority &gt; 10 spills</v>
          </cell>
          <cell r="CD312" t="str">
            <v>Unlikely - non priority</v>
          </cell>
          <cell r="CE312" t="str">
            <v>No</v>
          </cell>
          <cell r="CF312" t="str">
            <v>No</v>
          </cell>
          <cell r="CG312" t="str">
            <v>No</v>
          </cell>
          <cell r="CH312" t="str">
            <v>No</v>
          </cell>
          <cell r="CI312" t="str">
            <v>No</v>
          </cell>
          <cell r="CK312"/>
          <cell r="CL312" t="str">
            <v>Y</v>
          </cell>
          <cell r="CM312" t="str">
            <v>Duplicate</v>
          </cell>
          <cell r="CN312" t="str">
            <v>Duplicate</v>
          </cell>
          <cell r="CO312" t="str">
            <v>Duplicate (Y)</v>
          </cell>
          <cell r="CP312" t="str">
            <v>Duplicate (Y)</v>
          </cell>
          <cell r="CQ312" t="str">
            <v>Duplicate</v>
          </cell>
          <cell r="CR312" t="str">
            <v>Duplicate</v>
          </cell>
          <cell r="CS312"/>
          <cell r="CT312" t="str">
            <v>not yet calculated</v>
          </cell>
          <cell r="CU312">
            <v>0</v>
          </cell>
          <cell r="CV312" t="e">
            <v>#VALUE!</v>
          </cell>
          <cell r="CW312">
            <v>0</v>
          </cell>
          <cell r="CX312"/>
          <cell r="CY312" t="str">
            <v>Using indicative WB Q95 derived for priority sites</v>
          </cell>
          <cell r="DA312">
            <v>1</v>
          </cell>
          <cell r="DB312">
            <v>0</v>
          </cell>
          <cell r="DC312">
            <v>1</v>
          </cell>
          <cell r="DD312">
            <v>0</v>
          </cell>
          <cell r="DE312">
            <v>10000</v>
          </cell>
          <cell r="DF312" t="str">
            <v>Duplicate</v>
          </cell>
        </row>
        <row r="313">
          <cell r="C313" t="str">
            <v>6NW801665</v>
          </cell>
          <cell r="D313" t="str">
            <v>NZ27514519</v>
          </cell>
          <cell r="E313" t="str">
            <v>No</v>
          </cell>
          <cell r="F313">
            <v>427449.00393941998</v>
          </cell>
          <cell r="G313">
            <v>551601.00510995998</v>
          </cell>
          <cell r="H313" t="str">
            <v>07-D04</v>
          </cell>
          <cell r="I313" t="str">
            <v>Chester le Street</v>
          </cell>
          <cell r="J313">
            <v>1441</v>
          </cell>
          <cell r="K313" t="str">
            <v>CHESTER LE STREET STW</v>
          </cell>
          <cell r="L313" t="str">
            <v>NUMERICAL</v>
          </cell>
          <cell r="M313">
            <v>8365</v>
          </cell>
          <cell r="N313" t="str">
            <v>194**</v>
          </cell>
          <cell r="O313">
            <v>6150</v>
          </cell>
          <cell r="P313" t="str">
            <v>07-D04_CHESTER LE STREET STW_DC_14</v>
          </cell>
          <cell r="Q313" t="str">
            <v>245/1328</v>
          </cell>
          <cell r="R313" t="str">
            <v>245/1328</v>
          </cell>
          <cell r="S313"/>
          <cell r="T313" t="str">
            <v>SO on sewer network</v>
          </cell>
          <cell r="U313" t="str">
            <v>NZ2744951601</v>
          </cell>
          <cell r="V313" t="str">
            <v>GB103024077600</v>
          </cell>
          <cell r="W313"/>
          <cell r="X313" t="str">
            <v>Sewage discharge (intermittent)</v>
          </cell>
          <cell r="Y313" t="str">
            <v>Yes</v>
          </cell>
          <cell r="Z313" t="str">
            <v>No</v>
          </cell>
          <cell r="AA313" t="str">
            <v>Yes</v>
          </cell>
          <cell r="AB313" t="str">
            <v>Cong Burn from Twizell Burn to Wear</v>
          </cell>
          <cell r="AC313" t="str">
            <v>CHESTER BURN</v>
          </cell>
          <cell r="AD313" t="str">
            <v>Inland</v>
          </cell>
          <cell r="AE313"/>
          <cell r="AF313"/>
          <cell r="AG313" t="str">
            <v>Yes - Probable</v>
          </cell>
          <cell r="AH313" t="str">
            <v>Yes</v>
          </cell>
          <cell r="AI313" t="str">
            <v>No</v>
          </cell>
          <cell r="AJ313"/>
          <cell r="AK313"/>
          <cell r="AL313"/>
          <cell r="AM313" t="str">
            <v>No</v>
          </cell>
          <cell r="AO313" t="str">
            <v>No</v>
          </cell>
          <cell r="AS313" t="str">
            <v>No</v>
          </cell>
          <cell r="AT313" t="str">
            <v>No</v>
          </cell>
          <cell r="AU313"/>
          <cell r="AV313" t="str">
            <v>No</v>
          </cell>
          <cell r="AW313" t="str">
            <v xml:space="preserve">No </v>
          </cell>
          <cell r="AY313" t="str">
            <v xml:space="preserve">No </v>
          </cell>
          <cell r="AZ313"/>
          <cell r="BA313" t="str">
            <v>No</v>
          </cell>
          <cell r="BB313" t="str">
            <v>No</v>
          </cell>
          <cell r="BC313" t="str">
            <v>No</v>
          </cell>
          <cell r="BD313" t="str">
            <v>Yes - EDM and Model</v>
          </cell>
          <cell r="BE313">
            <v>12</v>
          </cell>
          <cell r="BF313">
            <v>14</v>
          </cell>
          <cell r="BG313">
            <v>14</v>
          </cell>
          <cell r="BH313" t="str">
            <v>Yes</v>
          </cell>
          <cell r="BI313" t="str">
            <v>N/A</v>
          </cell>
          <cell r="BJ313" t="str">
            <v>6mm</v>
          </cell>
          <cell r="BK313" t="str">
            <v>Yes</v>
          </cell>
          <cell r="BL313">
            <v>880</v>
          </cell>
          <cell r="BM313">
            <v>1000</v>
          </cell>
          <cell r="BN313" t="str">
            <v>Static</v>
          </cell>
          <cell r="BO313"/>
          <cell r="BP313" t="str">
            <v>No</v>
          </cell>
          <cell r="BQ313">
            <v>600</v>
          </cell>
          <cell r="BR313" t="str">
            <v>Unknown</v>
          </cell>
          <cell r="BS313">
            <v>1</v>
          </cell>
          <cell r="BT313">
            <v>0</v>
          </cell>
          <cell r="BU313">
            <v>0</v>
          </cell>
          <cell r="BV313">
            <v>2916</v>
          </cell>
          <cell r="BW313">
            <v>23</v>
          </cell>
          <cell r="BX313">
            <v>216</v>
          </cell>
          <cell r="BY313" t="str">
            <v>No SOAF</v>
          </cell>
          <cell r="BZ313" t="str">
            <v>No SOAF</v>
          </cell>
          <cell r="CA313">
            <v>25.327200000000001</v>
          </cell>
          <cell r="CB313"/>
          <cell r="CC313" t="str">
            <v>Priority Inland &gt;10 spills</v>
          </cell>
          <cell r="CD313" t="str">
            <v>POTENTIAL PR24</v>
          </cell>
          <cell r="CE313" t="str">
            <v>Yes</v>
          </cell>
          <cell r="CF313" t="str">
            <v>Yes</v>
          </cell>
          <cell r="CG313" t="str">
            <v>Yes</v>
          </cell>
          <cell r="CH313" t="str">
            <v>Yes</v>
          </cell>
          <cell r="CI313" t="str">
            <v>Yes</v>
          </cell>
          <cell r="CJ313" t="str">
            <v>Y</v>
          </cell>
          <cell r="CK313"/>
          <cell r="CL313" t="str">
            <v>Y</v>
          </cell>
          <cell r="CM313"/>
          <cell r="CN313"/>
          <cell r="CO313" t="str">
            <v>Y</v>
          </cell>
          <cell r="CP313"/>
          <cell r="CQ313"/>
          <cell r="CR313" t="str">
            <v>RNAG + LOW DILUTION</v>
          </cell>
          <cell r="CS313">
            <v>4.5199999999999996</v>
          </cell>
          <cell r="CT313"/>
          <cell r="CU313">
            <v>2.5999999999999999E-2</v>
          </cell>
          <cell r="CV313">
            <v>4.2035398230088497</v>
          </cell>
          <cell r="CW313">
            <v>4.2035398230088497</v>
          </cell>
          <cell r="CX313">
            <v>0.34037979218917952</v>
          </cell>
          <cell r="CY313" t="str">
            <v>Majority of catchment urbanised - boundary polygon start at bottom end</v>
          </cell>
          <cell r="CZ313" t="str">
            <v>Not SOAF but in SOAF assessment</v>
          </cell>
          <cell r="DA313">
            <v>1</v>
          </cell>
          <cell r="DB313" t="str">
            <v>No</v>
          </cell>
          <cell r="DC313">
            <v>1</v>
          </cell>
          <cell r="DD313" t="str">
            <v>Cong Burn2</v>
          </cell>
          <cell r="DE313">
            <v>10000</v>
          </cell>
          <cell r="DF313" t="str">
            <v>Y? RNAG+LOW DILUTION</v>
          </cell>
        </row>
        <row r="314">
          <cell r="C314" t="str">
            <v>6NW801161</v>
          </cell>
          <cell r="D314" t="str">
            <v>NZ23495508</v>
          </cell>
          <cell r="E314" t="str">
            <v>No</v>
          </cell>
          <cell r="F314">
            <v>423547.00403814</v>
          </cell>
          <cell r="G314">
            <v>549567.99705245998</v>
          </cell>
          <cell r="H314" t="str">
            <v>07-D03</v>
          </cell>
          <cell r="I314" t="str">
            <v>Edmondsley</v>
          </cell>
          <cell r="J314">
            <v>85</v>
          </cell>
          <cell r="K314" t="str">
            <v>EDMONDSLEY STW</v>
          </cell>
          <cell r="L314" t="str">
            <v>NUMERICAL</v>
          </cell>
          <cell r="M314">
            <v>240</v>
          </cell>
          <cell r="N314">
            <v>7.7</v>
          </cell>
          <cell r="O314">
            <v>95</v>
          </cell>
          <cell r="P314" t="str">
            <v>No Draft DWMP</v>
          </cell>
          <cell r="Q314" t="str">
            <v>245/E/0621</v>
          </cell>
          <cell r="R314" t="str">
            <v>245/E/0621</v>
          </cell>
          <cell r="S314"/>
          <cell r="T314" t="str">
            <v>SO on sewer network</v>
          </cell>
          <cell r="U314" t="str">
            <v>NZ2354749568</v>
          </cell>
          <cell r="V314" t="str">
            <v>GB103024077560</v>
          </cell>
          <cell r="W314"/>
          <cell r="X314" t="str">
            <v>Sewage discharge (intermittent)</v>
          </cell>
          <cell r="Y314" t="str">
            <v>No</v>
          </cell>
          <cell r="Z314" t="str">
            <v>No</v>
          </cell>
          <cell r="AA314" t="str">
            <v>No</v>
          </cell>
          <cell r="AB314" t="str">
            <v>Cong Burn from Source to Twizell Burn</v>
          </cell>
          <cell r="AC314" t="str">
            <v>CONG BURN</v>
          </cell>
          <cell r="AD314" t="str">
            <v>Inland</v>
          </cell>
          <cell r="AE314"/>
          <cell r="AF314"/>
          <cell r="AG314" t="str">
            <v>Suspected</v>
          </cell>
          <cell r="AH314" t="str">
            <v>No</v>
          </cell>
          <cell r="AI314" t="str">
            <v>No</v>
          </cell>
          <cell r="AJ314"/>
          <cell r="AK314"/>
          <cell r="AL314"/>
          <cell r="AM314" t="str">
            <v>No</v>
          </cell>
          <cell r="AO314" t="str">
            <v>No</v>
          </cell>
          <cell r="AS314" t="str">
            <v>No</v>
          </cell>
          <cell r="AT314" t="str">
            <v>No</v>
          </cell>
          <cell r="AU314"/>
          <cell r="AV314" t="str">
            <v>No</v>
          </cell>
          <cell r="AW314" t="str">
            <v xml:space="preserve">No </v>
          </cell>
          <cell r="AY314" t="str">
            <v xml:space="preserve">No </v>
          </cell>
          <cell r="BA314" t="str">
            <v>No</v>
          </cell>
          <cell r="BB314" t="str">
            <v>No</v>
          </cell>
          <cell r="BC314" t="str">
            <v>No</v>
          </cell>
          <cell r="BD314" t="str">
            <v>No</v>
          </cell>
          <cell r="BE314">
            <v>4</v>
          </cell>
          <cell r="BF314" t="str">
            <v>No Data</v>
          </cell>
          <cell r="BG314" t="e">
            <v>#N/A</v>
          </cell>
          <cell r="BH314" t="e">
            <v>#N/A</v>
          </cell>
          <cell r="BI314" t="str">
            <v>N/A</v>
          </cell>
          <cell r="BJ314" t="str">
            <v>Unknown</v>
          </cell>
          <cell r="BK314" t="str">
            <v>Yes</v>
          </cell>
          <cell r="BL314">
            <v>1750</v>
          </cell>
          <cell r="BM314">
            <v>1500</v>
          </cell>
          <cell r="BN314" t="str">
            <v>Static</v>
          </cell>
          <cell r="BO314"/>
          <cell r="BP314" t="str">
            <v>No</v>
          </cell>
          <cell r="BQ314" t="str">
            <v>Unknown</v>
          </cell>
          <cell r="BR314" t="str">
            <v>No draft DWMP</v>
          </cell>
          <cell r="BS314">
            <v>0</v>
          </cell>
          <cell r="BT314">
            <v>0</v>
          </cell>
          <cell r="BU314">
            <v>0</v>
          </cell>
          <cell r="BV314" t="str">
            <v>No draft DWMP</v>
          </cell>
          <cell r="BW314" t="str">
            <v>No draft DWMP</v>
          </cell>
          <cell r="BX314" t="str">
            <v>No draft DWMP</v>
          </cell>
          <cell r="BY314" t="str">
            <v>No SOAF</v>
          </cell>
          <cell r="BZ314" t="str">
            <v>No SOAF</v>
          </cell>
          <cell r="CA314">
            <v>0</v>
          </cell>
          <cell r="CB314"/>
          <cell r="CC314" t="str">
            <v>Non Priority &lt;10 spills</v>
          </cell>
          <cell r="CD314" t="str">
            <v>No - low prioity &lt;10 spills</v>
          </cell>
          <cell r="CE314" t="str">
            <v>No</v>
          </cell>
          <cell r="CF314" t="str">
            <v>No</v>
          </cell>
          <cell r="CG314" t="str">
            <v>No</v>
          </cell>
          <cell r="CH314" t="str">
            <v>No</v>
          </cell>
          <cell r="CI314" t="str">
            <v>No</v>
          </cell>
          <cell r="CK314"/>
          <cell r="CL314" t="str">
            <v>Y</v>
          </cell>
          <cell r="CM314"/>
          <cell r="CN314"/>
          <cell r="CO314" t="str">
            <v>N (&lt;10 Spills)</v>
          </cell>
          <cell r="CP314" t="str">
            <v>Y</v>
          </cell>
          <cell r="CS314"/>
          <cell r="CT314">
            <v>7.0000000000000001E-3</v>
          </cell>
          <cell r="CU314">
            <v>7.0000000000000001E-3</v>
          </cell>
          <cell r="CV314" t="e">
            <v>#DIV/0!</v>
          </cell>
          <cell r="CW314">
            <v>0</v>
          </cell>
          <cell r="CX314"/>
          <cell r="CY314" t="str">
            <v>Using indicative WB Q95 derived for priority sites</v>
          </cell>
          <cell r="DA314">
            <v>1</v>
          </cell>
          <cell r="DB314" t="str">
            <v>No - WFD_INV_MOD</v>
          </cell>
          <cell r="DC314">
            <v>1</v>
          </cell>
          <cell r="DD314" t="str">
            <v>Cong Burn</v>
          </cell>
          <cell r="DE314">
            <v>10000</v>
          </cell>
          <cell r="DF314"/>
        </row>
        <row r="315">
          <cell r="C315" t="str">
            <v>6NW801570</v>
          </cell>
          <cell r="D315" t="str">
            <v>NZ48326401</v>
          </cell>
          <cell r="E315" t="str">
            <v>No</v>
          </cell>
          <cell r="F315">
            <v>448734.00019966002</v>
          </cell>
          <cell r="G315">
            <v>532427.00361080002</v>
          </cell>
          <cell r="H315" t="str">
            <v>11-D27</v>
          </cell>
          <cell r="I315" t="str">
            <v>Burn Valley</v>
          </cell>
          <cell r="J315">
            <v>885</v>
          </cell>
          <cell r="K315" t="str">
            <v>SEATON CAREW STW</v>
          </cell>
          <cell r="L315" t="str">
            <v>NUMERICAL</v>
          </cell>
          <cell r="M315">
            <v>29874</v>
          </cell>
          <cell r="N315">
            <v>950</v>
          </cell>
          <cell r="O315">
            <v>21496</v>
          </cell>
          <cell r="P315" t="str">
            <v>11-D27_SEATON CAREW STW_DC_10</v>
          </cell>
          <cell r="Q315">
            <v>1142990</v>
          </cell>
          <cell r="R315">
            <v>1142990</v>
          </cell>
          <cell r="S315"/>
          <cell r="T315" t="str">
            <v>SO on sewer network</v>
          </cell>
          <cell r="U315" t="str">
            <v>NZ4873432427</v>
          </cell>
          <cell r="V315">
            <v>368</v>
          </cell>
          <cell r="W315"/>
          <cell r="X315" t="str">
            <v>No</v>
          </cell>
          <cell r="Y315" t="str">
            <v>No</v>
          </cell>
          <cell r="Z315" t="str">
            <v>No</v>
          </cell>
          <cell r="AA315" t="str">
            <v>No</v>
          </cell>
          <cell r="AB315"/>
          <cell r="AC315" t="str">
            <v>BURN VALLEY BECK</v>
          </cell>
          <cell r="AD315" t="str">
            <v>Inland</v>
          </cell>
          <cell r="AE315"/>
          <cell r="AF315"/>
          <cell r="AG315" t="str">
            <v>No</v>
          </cell>
          <cell r="AH315" t="str">
            <v>No</v>
          </cell>
          <cell r="AI315" t="str">
            <v>No</v>
          </cell>
          <cell r="AJ315"/>
          <cell r="AK315"/>
          <cell r="AL315"/>
          <cell r="AM315" t="str">
            <v>No</v>
          </cell>
          <cell r="AO315" t="str">
            <v>No</v>
          </cell>
          <cell r="AS315" t="str">
            <v>No</v>
          </cell>
          <cell r="AT315" t="str">
            <v>No</v>
          </cell>
          <cell r="AU315"/>
          <cell r="AV315" t="str">
            <v>No</v>
          </cell>
          <cell r="AW315" t="str">
            <v xml:space="preserve">No </v>
          </cell>
          <cell r="AY315" t="str">
            <v xml:space="preserve">No </v>
          </cell>
          <cell r="BA315" t="str">
            <v>No</v>
          </cell>
          <cell r="BB315" t="str">
            <v>No</v>
          </cell>
          <cell r="BC315" t="str">
            <v>No</v>
          </cell>
          <cell r="BD315" t="str">
            <v>No</v>
          </cell>
          <cell r="BE315">
            <v>2</v>
          </cell>
          <cell r="BF315">
            <v>0</v>
          </cell>
          <cell r="BG315">
            <v>0</v>
          </cell>
          <cell r="BH315" t="str">
            <v>Yes</v>
          </cell>
          <cell r="BI315" t="str">
            <v>N/A</v>
          </cell>
          <cell r="BJ315" t="str">
            <v>No</v>
          </cell>
          <cell r="BK315" t="str">
            <v>No</v>
          </cell>
          <cell r="BL315" t="str">
            <v>-</v>
          </cell>
          <cell r="BM315" t="str">
            <v>-</v>
          </cell>
          <cell r="BN315" t="str">
            <v>Unscreened</v>
          </cell>
          <cell r="BO315"/>
          <cell r="BP315" t="str">
            <v>Yes</v>
          </cell>
          <cell r="BQ315" t="str">
            <v>Unknown</v>
          </cell>
          <cell r="BR315">
            <v>187.3</v>
          </cell>
          <cell r="BS315">
            <v>0</v>
          </cell>
          <cell r="BT315">
            <v>0</v>
          </cell>
          <cell r="BU315">
            <v>0</v>
          </cell>
          <cell r="BV315">
            <v>38</v>
          </cell>
          <cell r="BW315">
            <v>0</v>
          </cell>
          <cell r="BX315">
            <v>0</v>
          </cell>
          <cell r="BY315" t="str">
            <v>No SOAF</v>
          </cell>
          <cell r="BZ315" t="str">
            <v>No SOAF</v>
          </cell>
          <cell r="CA315">
            <v>0</v>
          </cell>
          <cell r="CB315"/>
          <cell r="CC315" t="str">
            <v>Non Priority &lt;10 spills</v>
          </cell>
          <cell r="CD315" t="str">
            <v>No - low prioity &lt;10 spills</v>
          </cell>
          <cell r="CE315" t="str">
            <v>No</v>
          </cell>
          <cell r="CF315" t="str">
            <v>Yes - BW</v>
          </cell>
          <cell r="CG315" t="str">
            <v>Yes - BW</v>
          </cell>
          <cell r="CH315" t="str">
            <v>No</v>
          </cell>
          <cell r="CI315" t="str">
            <v>No</v>
          </cell>
          <cell r="CK315"/>
          <cell r="CL315" t="str">
            <v>Y</v>
          </cell>
          <cell r="CM315"/>
          <cell r="CN315"/>
          <cell r="CO315" t="str">
            <v>N (&lt;10 Spills)</v>
          </cell>
          <cell r="CP315" t="str">
            <v>Y</v>
          </cell>
          <cell r="CS315">
            <v>1.05</v>
          </cell>
          <cell r="CT315" t="str">
            <v>not yet calculated</v>
          </cell>
          <cell r="CU315">
            <v>0</v>
          </cell>
          <cell r="CV315" t="e">
            <v>#VALUE!</v>
          </cell>
          <cell r="CW315">
            <v>0</v>
          </cell>
          <cell r="CX315"/>
          <cell r="CY315" t="str">
            <v>Using indicative WB Q95 derived for priority sites</v>
          </cell>
          <cell r="DA315">
            <v>1</v>
          </cell>
          <cell r="DB315">
            <v>0</v>
          </cell>
          <cell r="DC315">
            <v>1</v>
          </cell>
          <cell r="DD315" t="str">
            <v>Hartlepool</v>
          </cell>
          <cell r="DE315">
            <v>10000</v>
          </cell>
          <cell r="DF315"/>
        </row>
        <row r="316">
          <cell r="C316" t="str">
            <v>6NW801490</v>
          </cell>
          <cell r="D316" t="str">
            <v>NZ37455611</v>
          </cell>
          <cell r="E316" t="str">
            <v>No</v>
          </cell>
          <cell r="F316">
            <v>437590.99800298997</v>
          </cell>
          <cell r="G316">
            <v>545674.00169704005</v>
          </cell>
          <cell r="H316" t="str">
            <v>08-D02</v>
          </cell>
          <cell r="I316" t="str">
            <v>Murton</v>
          </cell>
          <cell r="J316">
            <v>1001</v>
          </cell>
          <cell r="K316" t="str">
            <v>SEAHAM STW</v>
          </cell>
          <cell r="L316" t="str">
            <v>NUMERICAL</v>
          </cell>
          <cell r="M316">
            <v>14256</v>
          </cell>
          <cell r="N316">
            <v>330</v>
          </cell>
          <cell r="O316">
            <v>7363</v>
          </cell>
          <cell r="P316" t="str">
            <v>08-D02_08-D01_DC_03</v>
          </cell>
          <cell r="Q316" t="str">
            <v>245/A/0605</v>
          </cell>
          <cell r="R316" t="str">
            <v>245/A/0605</v>
          </cell>
          <cell r="S316"/>
          <cell r="T316" t="str">
            <v>SO on sewer network</v>
          </cell>
          <cell r="U316" t="str">
            <v>NZ3759145674</v>
          </cell>
          <cell r="V316" t="str">
            <v>GB103024077540</v>
          </cell>
          <cell r="W316"/>
          <cell r="X316" t="str">
            <v>No</v>
          </cell>
          <cell r="Y316" t="str">
            <v>No</v>
          </cell>
          <cell r="Z316" t="str">
            <v>No</v>
          </cell>
          <cell r="AA316" t="str">
            <v>No</v>
          </cell>
          <cell r="AB316" t="str">
            <v>Pittington Beck from Coalford to Old Durham Beck</v>
          </cell>
          <cell r="AC316" t="str">
            <v>COLDWELL BURN, TRIBUTARY OF</v>
          </cell>
          <cell r="AD316" t="str">
            <v>Inland</v>
          </cell>
          <cell r="AE316"/>
          <cell r="AF316"/>
          <cell r="AG316" t="str">
            <v>No</v>
          </cell>
          <cell r="AH316" t="str">
            <v>No</v>
          </cell>
          <cell r="AI316" t="str">
            <v>No</v>
          </cell>
          <cell r="AJ316"/>
          <cell r="AK316"/>
          <cell r="AL316"/>
          <cell r="AM316" t="str">
            <v>No</v>
          </cell>
          <cell r="AO316" t="str">
            <v>No</v>
          </cell>
          <cell r="AS316" t="str">
            <v>No</v>
          </cell>
          <cell r="AT316" t="str">
            <v>No</v>
          </cell>
          <cell r="AU316"/>
          <cell r="AV316" t="str">
            <v>No</v>
          </cell>
          <cell r="AW316" t="str">
            <v xml:space="preserve">No </v>
          </cell>
          <cell r="AY316" t="str">
            <v xml:space="preserve">No </v>
          </cell>
          <cell r="AZ316"/>
          <cell r="BA316" t="str">
            <v>No</v>
          </cell>
          <cell r="BB316" t="str">
            <v>No</v>
          </cell>
          <cell r="BC316" t="str">
            <v>No</v>
          </cell>
          <cell r="BD316" t="str">
            <v>Yes - EDM only</v>
          </cell>
          <cell r="BE316">
            <v>25</v>
          </cell>
          <cell r="BF316">
            <v>7</v>
          </cell>
          <cell r="BG316">
            <v>7</v>
          </cell>
          <cell r="BH316" t="str">
            <v>Yes</v>
          </cell>
          <cell r="BI316" t="str">
            <v>N/A</v>
          </cell>
          <cell r="BJ316" t="str">
            <v>No</v>
          </cell>
          <cell r="BK316" t="str">
            <v>No</v>
          </cell>
          <cell r="BL316" t="str">
            <v>-</v>
          </cell>
          <cell r="BM316" t="str">
            <v>-</v>
          </cell>
          <cell r="BN316" t="str">
            <v>Unscreened</v>
          </cell>
          <cell r="BO316"/>
          <cell r="BP316" t="str">
            <v>Yes</v>
          </cell>
          <cell r="BQ316" t="str">
            <v>Unknown</v>
          </cell>
          <cell r="BR316">
            <v>182.5</v>
          </cell>
          <cell r="BS316">
            <v>0</v>
          </cell>
          <cell r="BT316">
            <v>0</v>
          </cell>
          <cell r="BU316">
            <v>0</v>
          </cell>
          <cell r="BV316">
            <v>742</v>
          </cell>
          <cell r="BW316">
            <v>0</v>
          </cell>
          <cell r="BX316">
            <v>0</v>
          </cell>
          <cell r="BY316" t="str">
            <v>No SOAF</v>
          </cell>
          <cell r="BZ316" t="str">
            <v>No SOAF</v>
          </cell>
          <cell r="CA316">
            <v>0</v>
          </cell>
          <cell r="CB316"/>
          <cell r="CC316" t="str">
            <v>Non priority &gt; 10 spills</v>
          </cell>
          <cell r="CD316" t="str">
            <v>Unlikely - non priority</v>
          </cell>
          <cell r="CE316" t="str">
            <v>Yes</v>
          </cell>
          <cell r="CF316" t="str">
            <v>No</v>
          </cell>
          <cell r="CG316" t="str">
            <v>No</v>
          </cell>
          <cell r="CH316" t="str">
            <v>No</v>
          </cell>
          <cell r="CI316" t="str">
            <v>No</v>
          </cell>
          <cell r="CK316"/>
          <cell r="CL316" t="str">
            <v>Y</v>
          </cell>
          <cell r="CM316"/>
          <cell r="CN316"/>
          <cell r="CO316" t="str">
            <v>Y</v>
          </cell>
          <cell r="CP316" t="str">
            <v>Y</v>
          </cell>
          <cell r="CS316">
            <v>1.97</v>
          </cell>
          <cell r="CT316" t="str">
            <v>not yet calculated</v>
          </cell>
          <cell r="CU316">
            <v>0</v>
          </cell>
          <cell r="CV316" t="e">
            <v>#VALUE!</v>
          </cell>
          <cell r="CW316">
            <v>0</v>
          </cell>
          <cell r="CX316"/>
          <cell r="CY316" t="str">
            <v>Using indicative WB Q95 derived for priority sites</v>
          </cell>
          <cell r="DA316">
            <v>1</v>
          </cell>
          <cell r="DB316">
            <v>0</v>
          </cell>
          <cell r="DC316">
            <v>1</v>
          </cell>
          <cell r="DD316" t="str">
            <v>Pittington Beck1</v>
          </cell>
          <cell r="DE316">
            <v>10000</v>
          </cell>
          <cell r="DF316"/>
        </row>
        <row r="317">
          <cell r="C317" t="str">
            <v>6NW800941</v>
          </cell>
          <cell r="D317" t="str">
            <v>NZ08495517</v>
          </cell>
          <cell r="E317" t="str">
            <v>No</v>
          </cell>
          <cell r="F317">
            <v>408443.99793534999</v>
          </cell>
          <cell r="G317">
            <v>549648.00415067002</v>
          </cell>
          <cell r="H317" t="str">
            <v>04-D02</v>
          </cell>
          <cell r="I317" t="str">
            <v>Consett &amp; Castleside</v>
          </cell>
          <cell r="J317">
            <v>1303</v>
          </cell>
          <cell r="K317" t="str">
            <v>CONSETT STW</v>
          </cell>
          <cell r="L317" t="str">
            <v>NUMERICAL</v>
          </cell>
          <cell r="M317">
            <v>12000</v>
          </cell>
          <cell r="N317">
            <v>391</v>
          </cell>
          <cell r="O317">
            <v>8357</v>
          </cell>
          <cell r="P317" t="str">
            <v>04-D02_CONSETT STW_DC_11</v>
          </cell>
          <cell r="Q317" t="str">
            <v>234/1154</v>
          </cell>
          <cell r="R317" t="str">
            <v>234/1154</v>
          </cell>
          <cell r="S317"/>
          <cell r="T317" t="str">
            <v>SO on sewer network</v>
          </cell>
          <cell r="U317" t="str">
            <v>NZ0844449648</v>
          </cell>
          <cell r="V317" t="str">
            <v>GB103023074790</v>
          </cell>
          <cell r="W317"/>
          <cell r="X317" t="str">
            <v>No</v>
          </cell>
          <cell r="Y317" t="str">
            <v>No</v>
          </cell>
          <cell r="Z317" t="str">
            <v>No</v>
          </cell>
          <cell r="AA317" t="str">
            <v>No</v>
          </cell>
          <cell r="AB317" t="str">
            <v>Derwent from Burnhope Burn to River Tyne</v>
          </cell>
          <cell r="AC317" t="str">
            <v>UNNAMED TRIB OF DENE BURN</v>
          </cell>
          <cell r="AD317" t="str">
            <v>Inland</v>
          </cell>
          <cell r="AE317"/>
          <cell r="AF317"/>
          <cell r="AG317" t="str">
            <v>No</v>
          </cell>
          <cell r="AH317" t="str">
            <v>No</v>
          </cell>
          <cell r="AI317" t="str">
            <v>No</v>
          </cell>
          <cell r="AJ317"/>
          <cell r="AK317"/>
          <cell r="AL317"/>
          <cell r="AM317" t="str">
            <v>No</v>
          </cell>
          <cell r="AO317" t="str">
            <v>No</v>
          </cell>
          <cell r="AS317" t="str">
            <v>No</v>
          </cell>
          <cell r="AT317" t="str">
            <v>No</v>
          </cell>
          <cell r="AU317"/>
          <cell r="AV317" t="str">
            <v>No</v>
          </cell>
          <cell r="AW317" t="str">
            <v xml:space="preserve">No </v>
          </cell>
          <cell r="AY317" t="str">
            <v xml:space="preserve">No </v>
          </cell>
          <cell r="AZ317"/>
          <cell r="BA317" t="str">
            <v>No</v>
          </cell>
          <cell r="BB317" t="str">
            <v>No</v>
          </cell>
          <cell r="BC317" t="str">
            <v>No</v>
          </cell>
          <cell r="BD317" t="str">
            <v>Yes - EDM only</v>
          </cell>
          <cell r="BE317">
            <v>30</v>
          </cell>
          <cell r="BF317">
            <v>2</v>
          </cell>
          <cell r="BG317">
            <v>2</v>
          </cell>
          <cell r="BH317" t="str">
            <v>Yes</v>
          </cell>
          <cell r="BI317" t="str">
            <v>N/A</v>
          </cell>
          <cell r="BJ317" t="str">
            <v>6mm</v>
          </cell>
          <cell r="BK317" t="str">
            <v>Yes</v>
          </cell>
          <cell r="BL317">
            <v>820</v>
          </cell>
          <cell r="BM317">
            <v>1000</v>
          </cell>
          <cell r="BN317" t="str">
            <v>Static</v>
          </cell>
          <cell r="BO317"/>
          <cell r="BP317" t="str">
            <v>No</v>
          </cell>
          <cell r="BQ317">
            <v>225</v>
          </cell>
          <cell r="BR317">
            <v>18.3</v>
          </cell>
          <cell r="BS317">
            <v>0</v>
          </cell>
          <cell r="BT317">
            <v>0</v>
          </cell>
          <cell r="BU317">
            <v>0</v>
          </cell>
          <cell r="BV317">
            <v>79</v>
          </cell>
          <cell r="BW317">
            <v>0</v>
          </cell>
          <cell r="BX317">
            <v>0</v>
          </cell>
          <cell r="BY317" t="str">
            <v>No SOAF</v>
          </cell>
          <cell r="BZ317" t="str">
            <v>No SOAF</v>
          </cell>
          <cell r="CA317">
            <v>0</v>
          </cell>
          <cell r="CB317"/>
          <cell r="CC317" t="str">
            <v>Non priority &gt; 10 spills</v>
          </cell>
          <cell r="CD317" t="str">
            <v>Unlikely - non priority</v>
          </cell>
          <cell r="CE317" t="str">
            <v>No</v>
          </cell>
          <cell r="CF317" t="str">
            <v>No</v>
          </cell>
          <cell r="CG317" t="str">
            <v>No</v>
          </cell>
          <cell r="CH317" t="str">
            <v>No</v>
          </cell>
          <cell r="CI317" t="str">
            <v>No</v>
          </cell>
          <cell r="CK317"/>
          <cell r="CL317" t="str">
            <v>Y</v>
          </cell>
          <cell r="CM317"/>
          <cell r="CN317"/>
          <cell r="CO317" t="str">
            <v>Y</v>
          </cell>
          <cell r="CP317"/>
          <cell r="CS317">
            <v>6.56</v>
          </cell>
          <cell r="CT317">
            <v>0.42599999999999999</v>
          </cell>
          <cell r="CU317">
            <v>0.42599999999999999</v>
          </cell>
          <cell r="CV317">
            <v>64.939024390243901</v>
          </cell>
          <cell r="CW317">
            <v>64.939024390243901</v>
          </cell>
          <cell r="CX317"/>
          <cell r="CY317" t="str">
            <v>Using indicative WB Q95 derived for priority sites</v>
          </cell>
          <cell r="DA317">
            <v>1</v>
          </cell>
          <cell r="DB317" t="str">
            <v>Yes</v>
          </cell>
          <cell r="DC317" t="str">
            <v>Dilution assessment</v>
          </cell>
          <cell r="DD317" t="str">
            <v>Dene Burn</v>
          </cell>
          <cell r="DE317">
            <v>100</v>
          </cell>
          <cell r="DF317"/>
        </row>
        <row r="318">
          <cell r="C318" t="str">
            <v>6NW000051</v>
          </cell>
          <cell r="D318" t="str">
            <v>NZ09517322</v>
          </cell>
          <cell r="E318" t="str">
            <v>No</v>
          </cell>
          <cell r="F318">
            <v>409141.00242059003</v>
          </cell>
          <cell r="G318">
            <v>550933.99603932002</v>
          </cell>
          <cell r="H318" t="str">
            <v>04-D02</v>
          </cell>
          <cell r="I318" t="str">
            <v>Consett &amp; Castleside</v>
          </cell>
          <cell r="J318">
            <v>1303</v>
          </cell>
          <cell r="K318" t="str">
            <v>CONSETT STW</v>
          </cell>
          <cell r="L318" t="str">
            <v>NUMERICAL</v>
          </cell>
          <cell r="M318">
            <v>12000</v>
          </cell>
          <cell r="N318">
            <v>391</v>
          </cell>
          <cell r="O318">
            <v>8357</v>
          </cell>
          <cell r="P318" t="str">
            <v>04-D02_CONSETT STW_DC_14</v>
          </cell>
          <cell r="Q318" t="str">
            <v>#TBC</v>
          </cell>
          <cell r="R318" t="str">
            <v>Permit Anomaly</v>
          </cell>
          <cell r="S318" t="str">
            <v>To be permitted for storm</v>
          </cell>
          <cell r="T318" t="str">
            <v>SO on sewer network</v>
          </cell>
          <cell r="U318" t="str">
            <v>NZ0914150934</v>
          </cell>
          <cell r="V318" t="str">
            <v>GB103023074790</v>
          </cell>
          <cell r="W318"/>
          <cell r="X318" t="str">
            <v>No</v>
          </cell>
          <cell r="Y318" t="str">
            <v>No</v>
          </cell>
          <cell r="Z318" t="str">
            <v>No</v>
          </cell>
          <cell r="AA318" t="str">
            <v>No</v>
          </cell>
          <cell r="AB318" t="str">
            <v>Derwent from Burnhope Burn to River Tyne</v>
          </cell>
          <cell r="AC318" t="str">
            <v>culverted section of Howden Burn</v>
          </cell>
          <cell r="AD318" t="str">
            <v>Inland</v>
          </cell>
          <cell r="AE318"/>
          <cell r="AF318"/>
          <cell r="AG318" t="str">
            <v>No</v>
          </cell>
          <cell r="AH318" t="str">
            <v>No</v>
          </cell>
          <cell r="AI318" t="str">
            <v>No</v>
          </cell>
          <cell r="AJ318"/>
          <cell r="AK318"/>
          <cell r="AL318"/>
          <cell r="AM318" t="str">
            <v>No</v>
          </cell>
          <cell r="AO318" t="str">
            <v>No</v>
          </cell>
          <cell r="AS318" t="str">
            <v>No</v>
          </cell>
          <cell r="AT318" t="str">
            <v>No</v>
          </cell>
          <cell r="AU318"/>
          <cell r="AV318" t="str">
            <v>No</v>
          </cell>
          <cell r="AW318" t="str">
            <v xml:space="preserve">No </v>
          </cell>
          <cell r="AY318" t="str">
            <v xml:space="preserve">No </v>
          </cell>
          <cell r="AZ318"/>
          <cell r="BA318" t="str">
            <v>No</v>
          </cell>
          <cell r="BB318" t="str">
            <v>No</v>
          </cell>
          <cell r="BC318" t="str">
            <v>No</v>
          </cell>
          <cell r="BD318" t="str">
            <v>Yes - EDM and Model</v>
          </cell>
          <cell r="BE318">
            <v>11</v>
          </cell>
          <cell r="BF318">
            <v>40</v>
          </cell>
          <cell r="BG318">
            <v>40</v>
          </cell>
          <cell r="BH318" t="str">
            <v>Yes</v>
          </cell>
          <cell r="BI318" t="str">
            <v>N/A</v>
          </cell>
          <cell r="BJ318" t="str">
            <v>Unknown</v>
          </cell>
          <cell r="BK318" t="str">
            <v>Yes</v>
          </cell>
          <cell r="BL318">
            <v>1260</v>
          </cell>
          <cell r="BM318">
            <v>1200</v>
          </cell>
          <cell r="BN318" t="str">
            <v>Unscreened</v>
          </cell>
          <cell r="BO318"/>
          <cell r="BP318" t="str">
            <v>Yes</v>
          </cell>
          <cell r="BQ318">
            <v>500</v>
          </cell>
          <cell r="BR318">
            <v>382</v>
          </cell>
          <cell r="BS318">
            <v>0</v>
          </cell>
          <cell r="BT318">
            <v>0</v>
          </cell>
          <cell r="BU318">
            <v>0</v>
          </cell>
          <cell r="BV318">
            <v>5974</v>
          </cell>
          <cell r="BW318">
            <v>163</v>
          </cell>
          <cell r="BX318">
            <v>292</v>
          </cell>
          <cell r="BY318" t="str">
            <v>No SOAF</v>
          </cell>
          <cell r="BZ318" t="str">
            <v>No SOAF</v>
          </cell>
          <cell r="CA318">
            <v>380.26940000000002</v>
          </cell>
          <cell r="CB318"/>
          <cell r="CC318" t="str">
            <v>Non priority &gt; 10 spills</v>
          </cell>
          <cell r="CD318" t="str">
            <v>Unlikely - non priority</v>
          </cell>
          <cell r="CE318" t="str">
            <v>No</v>
          </cell>
          <cell r="CF318" t="str">
            <v>No</v>
          </cell>
          <cell r="CG318" t="str">
            <v>No</v>
          </cell>
          <cell r="CH318" t="str">
            <v>No</v>
          </cell>
          <cell r="CI318" t="str">
            <v>No</v>
          </cell>
          <cell r="CK318"/>
          <cell r="CL318" t="str">
            <v>Y</v>
          </cell>
          <cell r="CM318"/>
          <cell r="CN318"/>
          <cell r="CO318" t="str">
            <v>Y</v>
          </cell>
          <cell r="CP318" t="str">
            <v>Y</v>
          </cell>
          <cell r="CS318">
            <v>3.87</v>
          </cell>
          <cell r="CT318">
            <v>0.42599999999999999</v>
          </cell>
          <cell r="CU318">
            <v>0.42599999999999999</v>
          </cell>
          <cell r="CV318">
            <v>110.07751937984496</v>
          </cell>
          <cell r="CW318">
            <v>110.07751937984496</v>
          </cell>
          <cell r="CX318"/>
          <cell r="CY318" t="str">
            <v>Using indicative WB Q95 derived for priority sites</v>
          </cell>
          <cell r="DA318">
            <v>1</v>
          </cell>
          <cell r="DB318" t="str">
            <v>Yes</v>
          </cell>
          <cell r="DC318" t="str">
            <v>Dilution assessment</v>
          </cell>
          <cell r="DD318">
            <v>0</v>
          </cell>
          <cell r="DE318">
            <v>100</v>
          </cell>
          <cell r="DF318"/>
        </row>
        <row r="319">
          <cell r="C319" t="str">
            <v>6NW800945</v>
          </cell>
          <cell r="D319" t="str">
            <v>NZ09502503</v>
          </cell>
          <cell r="E319" t="str">
            <v>No</v>
          </cell>
          <cell r="F319">
            <v>409000.0036307</v>
          </cell>
          <cell r="G319">
            <v>550999.99714670004</v>
          </cell>
          <cell r="H319" t="str">
            <v>04-D02</v>
          </cell>
          <cell r="I319" t="str">
            <v>Consett &amp; Castleside</v>
          </cell>
          <cell r="J319">
            <v>1303</v>
          </cell>
          <cell r="K319" t="str">
            <v>CONSETT STW</v>
          </cell>
          <cell r="L319" t="str">
            <v>NUMERICAL</v>
          </cell>
          <cell r="M319">
            <v>12000</v>
          </cell>
          <cell r="N319">
            <v>391</v>
          </cell>
          <cell r="O319">
            <v>8357</v>
          </cell>
          <cell r="P319" t="str">
            <v>04-D02_CONSETT STW_DC_13</v>
          </cell>
          <cell r="Q319" t="str">
            <v>234/F/0400</v>
          </cell>
          <cell r="R319" t="str">
            <v>234/F/0400</v>
          </cell>
          <cell r="S319"/>
          <cell r="T319" t="str">
            <v>SO on sewer network</v>
          </cell>
          <cell r="U319" t="str">
            <v>NZ0900051000</v>
          </cell>
          <cell r="V319" t="str">
            <v>GB103023074790</v>
          </cell>
          <cell r="W319"/>
          <cell r="X319" t="str">
            <v>No</v>
          </cell>
          <cell r="Y319" t="str">
            <v>No</v>
          </cell>
          <cell r="Z319" t="str">
            <v>No</v>
          </cell>
          <cell r="AA319" t="str">
            <v>No</v>
          </cell>
          <cell r="AB319" t="str">
            <v>Derwent from Burnhope Burn to River Tyne</v>
          </cell>
          <cell r="AC319" t="str">
            <v>HOWDEN BURN</v>
          </cell>
          <cell r="AD319" t="str">
            <v>Inland</v>
          </cell>
          <cell r="AE319"/>
          <cell r="AF319"/>
          <cell r="AG319" t="str">
            <v>No</v>
          </cell>
          <cell r="AH319" t="str">
            <v>No</v>
          </cell>
          <cell r="AI319" t="str">
            <v>No</v>
          </cell>
          <cell r="AJ319"/>
          <cell r="AK319"/>
          <cell r="AL319"/>
          <cell r="AM319" t="str">
            <v>No</v>
          </cell>
          <cell r="AO319" t="str">
            <v>No</v>
          </cell>
          <cell r="AS319" t="str">
            <v>No</v>
          </cell>
          <cell r="AT319" t="str">
            <v>No</v>
          </cell>
          <cell r="AU319"/>
          <cell r="AV319" t="str">
            <v>No</v>
          </cell>
          <cell r="AW319" t="str">
            <v xml:space="preserve">No </v>
          </cell>
          <cell r="AY319" t="str">
            <v xml:space="preserve">No </v>
          </cell>
          <cell r="BA319" t="str">
            <v>No</v>
          </cell>
          <cell r="BB319" t="str">
            <v>No</v>
          </cell>
          <cell r="BC319" t="str">
            <v>No</v>
          </cell>
          <cell r="BD319" t="str">
            <v>No</v>
          </cell>
          <cell r="BE319">
            <v>4</v>
          </cell>
          <cell r="BF319">
            <v>0</v>
          </cell>
          <cell r="BG319" t="e">
            <v>#N/A</v>
          </cell>
          <cell r="BH319" t="e">
            <v>#N/A</v>
          </cell>
          <cell r="BI319" t="str">
            <v>N/A</v>
          </cell>
          <cell r="BJ319" t="str">
            <v>Unknown</v>
          </cell>
          <cell r="BK319" t="str">
            <v>Yes</v>
          </cell>
          <cell r="BL319">
            <v>1490</v>
          </cell>
          <cell r="BM319">
            <v>1500</v>
          </cell>
          <cell r="BN319" t="str">
            <v>Unscreened</v>
          </cell>
          <cell r="BO319"/>
          <cell r="BP319" t="str">
            <v>Yes</v>
          </cell>
          <cell r="BQ319">
            <v>900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 t="e">
            <v>#N/A</v>
          </cell>
          <cell r="BW319">
            <v>0</v>
          </cell>
          <cell r="BX319">
            <v>0</v>
          </cell>
          <cell r="BY319" t="str">
            <v>No SOAF</v>
          </cell>
          <cell r="BZ319" t="str">
            <v>No SOAF</v>
          </cell>
          <cell r="CA319">
            <v>0</v>
          </cell>
          <cell r="CB319"/>
          <cell r="CC319" t="str">
            <v>Non Priority &lt;10 spills</v>
          </cell>
          <cell r="CD319" t="str">
            <v>No - low prioity &lt;10 spills</v>
          </cell>
          <cell r="CE319" t="str">
            <v>No</v>
          </cell>
          <cell r="CF319" t="str">
            <v>No</v>
          </cell>
          <cell r="CG319" t="str">
            <v>No</v>
          </cell>
          <cell r="CH319" t="str">
            <v>No</v>
          </cell>
          <cell r="CI319" t="str">
            <v>No</v>
          </cell>
          <cell r="CK319"/>
          <cell r="CL319" t="str">
            <v>Y</v>
          </cell>
          <cell r="CM319"/>
          <cell r="CN319"/>
          <cell r="CO319" t="str">
            <v>N (&lt;10 Spills)</v>
          </cell>
          <cell r="CP319" t="str">
            <v>Y</v>
          </cell>
          <cell r="CS319">
            <v>13.83</v>
          </cell>
          <cell r="CT319">
            <v>0.42599999999999999</v>
          </cell>
          <cell r="CU319">
            <v>0.42599999999999999</v>
          </cell>
          <cell r="CV319">
            <v>30.802603036876356</v>
          </cell>
          <cell r="CW319">
            <v>30.802603036876356</v>
          </cell>
          <cell r="CX319"/>
          <cell r="CY319" t="str">
            <v>Using indicative WB Q95 derived for priority sites</v>
          </cell>
          <cell r="DA319">
            <v>1</v>
          </cell>
          <cell r="DB319" t="str">
            <v>Yes</v>
          </cell>
          <cell r="DC319" t="str">
            <v>Dilution assessment</v>
          </cell>
          <cell r="DD319">
            <v>0</v>
          </cell>
          <cell r="DE319">
            <v>100</v>
          </cell>
          <cell r="DF319"/>
        </row>
        <row r="320">
          <cell r="C320" t="str">
            <v>6NW000034</v>
          </cell>
          <cell r="D320" t="str">
            <v>NZ08509001</v>
          </cell>
          <cell r="E320" t="str">
            <v>No</v>
          </cell>
          <cell r="F320">
            <v>408865.99665261997</v>
          </cell>
          <cell r="G320">
            <v>555006.00395039003</v>
          </cell>
          <cell r="H320" t="str">
            <v>04-D02</v>
          </cell>
          <cell r="I320" t="str">
            <v>Consett &amp; Castleside</v>
          </cell>
          <cell r="J320">
            <v>1303</v>
          </cell>
          <cell r="K320" t="str">
            <v>CONSETT STW</v>
          </cell>
          <cell r="L320" t="str">
            <v>NUMERICAL</v>
          </cell>
          <cell r="M320">
            <v>12000</v>
          </cell>
          <cell r="N320">
            <v>391</v>
          </cell>
          <cell r="O320">
            <v>8357</v>
          </cell>
          <cell r="P320" t="str">
            <v>04-D02_CONSETT STW_DC_11</v>
          </cell>
          <cell r="Q320" t="str">
            <v>#TBC</v>
          </cell>
          <cell r="R320" t="str">
            <v>Permit Anomaly</v>
          </cell>
          <cell r="S320" t="str">
            <v>To be permitted for storm</v>
          </cell>
          <cell r="T320" t="str">
            <v>SO on sewer network</v>
          </cell>
          <cell r="U320" t="str">
            <v>NZ08866 50067</v>
          </cell>
          <cell r="V320" t="str">
            <v>GB103023074790</v>
          </cell>
          <cell r="W320"/>
          <cell r="X320" t="str">
            <v>No</v>
          </cell>
          <cell r="Y320" t="str">
            <v>No</v>
          </cell>
          <cell r="Z320" t="str">
            <v>No</v>
          </cell>
          <cell r="AA320" t="str">
            <v>No</v>
          </cell>
          <cell r="AB320" t="str">
            <v>Derwent from Burnhope Burn to River Tyne</v>
          </cell>
          <cell r="AC320" t="str">
            <v>Tributary of Dene Burn (River Derwent)</v>
          </cell>
          <cell r="AD320" t="str">
            <v>Inland</v>
          </cell>
          <cell r="AE320"/>
          <cell r="AF320"/>
          <cell r="AG320" t="str">
            <v>No</v>
          </cell>
          <cell r="AH320" t="str">
            <v>No</v>
          </cell>
          <cell r="AI320" t="str">
            <v>No</v>
          </cell>
          <cell r="AJ320"/>
          <cell r="AK320"/>
          <cell r="AL320"/>
          <cell r="AM320" t="str">
            <v>No</v>
          </cell>
          <cell r="AO320" t="str">
            <v>No</v>
          </cell>
          <cell r="AS320" t="str">
            <v>No</v>
          </cell>
          <cell r="AT320" t="str">
            <v>No</v>
          </cell>
          <cell r="AU320"/>
          <cell r="AV320" t="str">
            <v>No</v>
          </cell>
          <cell r="AW320" t="str">
            <v xml:space="preserve">No </v>
          </cell>
          <cell r="AY320" t="str">
            <v xml:space="preserve">No </v>
          </cell>
          <cell r="BA320" t="str">
            <v>No</v>
          </cell>
          <cell r="BB320" t="str">
            <v>No</v>
          </cell>
          <cell r="BC320" t="str">
            <v>No</v>
          </cell>
          <cell r="BD320" t="str">
            <v>No</v>
          </cell>
          <cell r="BE320">
            <v>0</v>
          </cell>
          <cell r="BF320">
            <v>0</v>
          </cell>
          <cell r="BG320" t="e">
            <v>#N/A</v>
          </cell>
          <cell r="BH320" t="e">
            <v>#N/A</v>
          </cell>
          <cell r="BI320" t="str">
            <v>N/A</v>
          </cell>
          <cell r="BJ320" t="str">
            <v>Unknown</v>
          </cell>
          <cell r="BK320" t="str">
            <v>No</v>
          </cell>
          <cell r="BL320" t="str">
            <v>-</v>
          </cell>
          <cell r="BM320" t="str">
            <v>-</v>
          </cell>
          <cell r="BN320" t="str">
            <v>Unscreened</v>
          </cell>
          <cell r="BO320"/>
          <cell r="BP320" t="str">
            <v>Yes</v>
          </cell>
          <cell r="BQ320" t="str">
            <v>Unknown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 t="e">
            <v>#N/A</v>
          </cell>
          <cell r="BW320">
            <v>0</v>
          </cell>
          <cell r="BX320">
            <v>0</v>
          </cell>
          <cell r="BY320" t="str">
            <v>No SOAF</v>
          </cell>
          <cell r="BZ320" t="str">
            <v>No SOAF</v>
          </cell>
          <cell r="CA320">
            <v>0</v>
          </cell>
          <cell r="CB320"/>
          <cell r="CC320" t="str">
            <v>Non Priority &lt;10 spills</v>
          </cell>
          <cell r="CD320" t="str">
            <v>No - low prioity &lt;10 spills</v>
          </cell>
          <cell r="CE320" t="str">
            <v>No</v>
          </cell>
          <cell r="CF320" t="str">
            <v>No</v>
          </cell>
          <cell r="CG320" t="str">
            <v>No</v>
          </cell>
          <cell r="CH320" t="str">
            <v>No</v>
          </cell>
          <cell r="CI320" t="str">
            <v>No</v>
          </cell>
          <cell r="CK320"/>
          <cell r="CL320" t="str">
            <v>Y</v>
          </cell>
          <cell r="CM320"/>
          <cell r="CN320"/>
          <cell r="CO320" t="str">
            <v>N (&lt;10 Spills)</v>
          </cell>
          <cell r="CP320" t="str">
            <v>Y</v>
          </cell>
          <cell r="CS320"/>
          <cell r="CT320">
            <v>0.42599999999999999</v>
          </cell>
          <cell r="CU320">
            <v>0.42599999999999999</v>
          </cell>
          <cell r="CV320" t="e">
            <v>#DIV/0!</v>
          </cell>
          <cell r="CW320">
            <v>0</v>
          </cell>
          <cell r="CX320"/>
          <cell r="CY320" t="str">
            <v>Using indicative WB Q95 derived for priority sites</v>
          </cell>
          <cell r="DA320">
            <v>1</v>
          </cell>
          <cell r="DB320">
            <v>0</v>
          </cell>
          <cell r="DC320">
            <v>1</v>
          </cell>
          <cell r="DD320" t="str">
            <v>Dene Burn</v>
          </cell>
          <cell r="DE320">
            <v>10000</v>
          </cell>
          <cell r="DF320"/>
        </row>
        <row r="321">
          <cell r="C321" t="str">
            <v>6NW800946</v>
          </cell>
          <cell r="D321" t="str">
            <v>NZ09513710</v>
          </cell>
          <cell r="E321" t="str">
            <v>No</v>
          </cell>
          <cell r="F321">
            <v>408945.00082809001</v>
          </cell>
          <cell r="G321">
            <v>552307.00302016002</v>
          </cell>
          <cell r="H321" t="str">
            <v>04-D02</v>
          </cell>
          <cell r="I321" t="str">
            <v>Consett &amp; Castleside</v>
          </cell>
          <cell r="J321">
            <v>1303</v>
          </cell>
          <cell r="K321" t="str">
            <v>CONSETT STW</v>
          </cell>
          <cell r="L321" t="str">
            <v>NUMERICAL</v>
          </cell>
          <cell r="M321">
            <v>12000</v>
          </cell>
          <cell r="N321">
            <v>391</v>
          </cell>
          <cell r="O321">
            <v>8357</v>
          </cell>
          <cell r="P321" t="str">
            <v>04-D02_CONSETT STW_DC_15</v>
          </cell>
          <cell r="Q321" t="str">
            <v>EPRAB3596NY</v>
          </cell>
          <cell r="R321" t="str">
            <v>EPRAB3596NY</v>
          </cell>
          <cell r="S321"/>
          <cell r="T321" t="str">
            <v>SO on sewer network</v>
          </cell>
          <cell r="U321" t="str">
            <v>NZ0894552307</v>
          </cell>
          <cell r="V321" t="str">
            <v>GB103023074790</v>
          </cell>
          <cell r="W321"/>
          <cell r="X321" t="str">
            <v>No</v>
          </cell>
          <cell r="Y321" t="str">
            <v>No</v>
          </cell>
          <cell r="Z321" t="str">
            <v>No</v>
          </cell>
          <cell r="AA321" t="str">
            <v>No</v>
          </cell>
          <cell r="AB321" t="str">
            <v>Derwent from Burnhope Burn to River Tyne</v>
          </cell>
          <cell r="AC321" t="str">
            <v>BACKSTONE BURN</v>
          </cell>
          <cell r="AD321" t="str">
            <v>Inland</v>
          </cell>
          <cell r="AE321"/>
          <cell r="AF321"/>
          <cell r="AG321" t="str">
            <v>No</v>
          </cell>
          <cell r="AH321" t="str">
            <v>No</v>
          </cell>
          <cell r="AI321" t="str">
            <v>No</v>
          </cell>
          <cell r="AJ321"/>
          <cell r="AK321"/>
          <cell r="AL321"/>
          <cell r="AM321" t="str">
            <v>No</v>
          </cell>
          <cell r="AO321" t="str">
            <v>No</v>
          </cell>
          <cell r="AS321" t="str">
            <v>No</v>
          </cell>
          <cell r="AT321" t="str">
            <v>No</v>
          </cell>
          <cell r="AU321"/>
          <cell r="AV321" t="str">
            <v>No</v>
          </cell>
          <cell r="AW321" t="str">
            <v xml:space="preserve">No </v>
          </cell>
          <cell r="AY321" t="str">
            <v xml:space="preserve">No </v>
          </cell>
          <cell r="BA321" t="str">
            <v>No</v>
          </cell>
          <cell r="BB321" t="str">
            <v>No</v>
          </cell>
          <cell r="BC321" t="str">
            <v>No</v>
          </cell>
          <cell r="BD321" t="str">
            <v>No</v>
          </cell>
          <cell r="BE321">
            <v>9</v>
          </cell>
          <cell r="BF321">
            <v>6</v>
          </cell>
          <cell r="BG321">
            <v>6</v>
          </cell>
          <cell r="BH321" t="str">
            <v>Yes</v>
          </cell>
          <cell r="BI321" t="str">
            <v>N/A</v>
          </cell>
          <cell r="BJ321" t="str">
            <v>Unknown</v>
          </cell>
          <cell r="BK321" t="str">
            <v>No</v>
          </cell>
          <cell r="BL321" t="str">
            <v>-</v>
          </cell>
          <cell r="BM321" t="str">
            <v>-</v>
          </cell>
          <cell r="BN321" t="str">
            <v>Unscreened</v>
          </cell>
          <cell r="BO321"/>
          <cell r="BP321" t="str">
            <v>Yes</v>
          </cell>
          <cell r="BQ321">
            <v>300</v>
          </cell>
          <cell r="BR321">
            <v>109.9</v>
          </cell>
          <cell r="BS321">
            <v>0</v>
          </cell>
          <cell r="BT321">
            <v>0</v>
          </cell>
          <cell r="BU321">
            <v>0</v>
          </cell>
          <cell r="BV321">
            <v>147</v>
          </cell>
          <cell r="BW321">
            <v>0</v>
          </cell>
          <cell r="BX321">
            <v>1</v>
          </cell>
          <cell r="BY321" t="str">
            <v>No SOAF</v>
          </cell>
          <cell r="BZ321" t="str">
            <v>No SOAF</v>
          </cell>
          <cell r="CA321">
            <v>2.0405000000000002</v>
          </cell>
          <cell r="CB321"/>
          <cell r="CC321" t="str">
            <v>Non Priority &lt;10 spills</v>
          </cell>
          <cell r="CD321" t="str">
            <v>No - low prioity &lt;10 spills</v>
          </cell>
          <cell r="CE321" t="str">
            <v>No</v>
          </cell>
          <cell r="CF321" t="str">
            <v>No</v>
          </cell>
          <cell r="CG321" t="str">
            <v>No</v>
          </cell>
          <cell r="CH321" t="str">
            <v>No</v>
          </cell>
          <cell r="CI321" t="str">
            <v>No</v>
          </cell>
          <cell r="CK321"/>
          <cell r="CL321" t="str">
            <v>Y</v>
          </cell>
          <cell r="CM321"/>
          <cell r="CN321"/>
          <cell r="CO321" t="str">
            <v>N (&lt;10 Spills)</v>
          </cell>
          <cell r="CP321" t="str">
            <v>Y</v>
          </cell>
          <cell r="CS321">
            <v>1.87</v>
          </cell>
          <cell r="CT321">
            <v>0.42599999999999999</v>
          </cell>
          <cell r="CU321">
            <v>0.42599999999999999</v>
          </cell>
          <cell r="CV321">
            <v>227.80748663101602</v>
          </cell>
          <cell r="CW321">
            <v>227.80748663101602</v>
          </cell>
          <cell r="CX321"/>
          <cell r="CY321" t="str">
            <v>Using indicative WB Q95 derived for priority sites</v>
          </cell>
          <cell r="DA321">
            <v>1</v>
          </cell>
          <cell r="DB321" t="str">
            <v>Yes</v>
          </cell>
          <cell r="DC321" t="str">
            <v>Dilution assessment</v>
          </cell>
          <cell r="DD321" t="str">
            <v>Derwent1</v>
          </cell>
          <cell r="DE321">
            <v>100</v>
          </cell>
          <cell r="DF321"/>
        </row>
        <row r="322">
          <cell r="C322" t="str">
            <v>6NW800717</v>
          </cell>
          <cell r="D322" t="str">
            <v>NZ09545901</v>
          </cell>
          <cell r="E322" t="str">
            <v>No</v>
          </cell>
          <cell r="F322">
            <v>409401.99982974998</v>
          </cell>
          <cell r="G322">
            <v>555072.00154756999</v>
          </cell>
          <cell r="H322" t="str">
            <v>04-D02</v>
          </cell>
          <cell r="I322" t="str">
            <v>Consett &amp; Castleside</v>
          </cell>
          <cell r="J322">
            <v>1303</v>
          </cell>
          <cell r="K322" t="str">
            <v>CONSETT STW</v>
          </cell>
          <cell r="L322" t="str">
            <v>NUMERICAL</v>
          </cell>
          <cell r="M322">
            <v>12000</v>
          </cell>
          <cell r="N322">
            <v>391</v>
          </cell>
          <cell r="O322">
            <v>8357</v>
          </cell>
          <cell r="P322" t="str">
            <v>04-D02_CONSETT STW_</v>
          </cell>
          <cell r="Q322" t="str">
            <v>234/1061</v>
          </cell>
          <cell r="R322" t="str">
            <v>234/1061</v>
          </cell>
          <cell r="S322" t="str">
            <v>234/1061-02</v>
          </cell>
          <cell r="T322" t="str">
            <v>Storm tank at WwTW</v>
          </cell>
          <cell r="U322" t="str">
            <v>NZ0940255072</v>
          </cell>
          <cell r="V322" t="str">
            <v>GB103023074790</v>
          </cell>
          <cell r="W322"/>
          <cell r="X322" t="str">
            <v>No</v>
          </cell>
          <cell r="Y322" t="str">
            <v>No</v>
          </cell>
          <cell r="Z322" t="str">
            <v>No</v>
          </cell>
          <cell r="AA322" t="str">
            <v>No</v>
          </cell>
          <cell r="AB322" t="str">
            <v>Derwent from Burnhope Burn to River Tyne</v>
          </cell>
          <cell r="AC322" t="str">
            <v>RIVER DERWENT</v>
          </cell>
          <cell r="AD322" t="str">
            <v>Inland</v>
          </cell>
          <cell r="AE322"/>
          <cell r="AF322"/>
          <cell r="AG322" t="str">
            <v>No</v>
          </cell>
          <cell r="AH322" t="str">
            <v>No</v>
          </cell>
          <cell r="AI322" t="str">
            <v>No</v>
          </cell>
          <cell r="AJ322"/>
          <cell r="AK322"/>
          <cell r="AL322"/>
          <cell r="AM322" t="str">
            <v>No</v>
          </cell>
          <cell r="AO322" t="str">
            <v>No</v>
          </cell>
          <cell r="AS322" t="str">
            <v>No</v>
          </cell>
          <cell r="AT322" t="str">
            <v>Yes</v>
          </cell>
          <cell r="AU322" t="str">
            <v>River Derwent (Northumbria)</v>
          </cell>
          <cell r="AV322" t="str">
            <v>No</v>
          </cell>
          <cell r="AW322" t="str">
            <v xml:space="preserve">No </v>
          </cell>
          <cell r="AY322" t="str">
            <v xml:space="preserve">No </v>
          </cell>
          <cell r="BA322" t="str">
            <v>No</v>
          </cell>
          <cell r="BB322" t="str">
            <v>No</v>
          </cell>
          <cell r="BC322" t="str">
            <v>No</v>
          </cell>
          <cell r="BD322" t="str">
            <v>Yes - EDM only</v>
          </cell>
          <cell r="BE322">
            <v>151</v>
          </cell>
          <cell r="BF322" t="str">
            <v>No Data</v>
          </cell>
          <cell r="BG322" t="e">
            <v>#N/A</v>
          </cell>
          <cell r="BH322" t="e">
            <v>#N/A</v>
          </cell>
          <cell r="BI322" t="str">
            <v>N/A</v>
          </cell>
          <cell r="BJ322" t="str">
            <v>No</v>
          </cell>
          <cell r="BK322" t="str">
            <v>-</v>
          </cell>
          <cell r="BL322" t="str">
            <v>-</v>
          </cell>
          <cell r="BM322" t="str">
            <v>-</v>
          </cell>
          <cell r="BN322" t="str">
            <v>-</v>
          </cell>
          <cell r="BO322"/>
          <cell r="BP322" t="str">
            <v>Yes</v>
          </cell>
          <cell r="BQ322" t="str">
            <v>Unknown</v>
          </cell>
          <cell r="BR322" t="str">
            <v>Unknown</v>
          </cell>
          <cell r="BS322">
            <v>1</v>
          </cell>
          <cell r="BT322">
            <v>0</v>
          </cell>
          <cell r="BU322">
            <v>0</v>
          </cell>
          <cell r="BV322" t="e">
            <v>#N/A</v>
          </cell>
          <cell r="BW322">
            <v>13463</v>
          </cell>
          <cell r="BX322">
            <v>21827</v>
          </cell>
          <cell r="BY322" t="str">
            <v>No SOAF</v>
          </cell>
          <cell r="BZ322" t="str">
            <v>No SOAF</v>
          </cell>
          <cell r="CA322">
            <v>5094.5150000000003</v>
          </cell>
          <cell r="CB322"/>
          <cell r="CC322" t="str">
            <v>Priority Inland &gt;10 spills</v>
          </cell>
          <cell r="CD322" t="str">
            <v>POTENTIAL PR24 &gt;1000m^3</v>
          </cell>
          <cell r="CE322" t="str">
            <v>No</v>
          </cell>
          <cell r="CF322" t="str">
            <v>No</v>
          </cell>
          <cell r="CG322" t="str">
            <v>No</v>
          </cell>
          <cell r="CH322" t="str">
            <v>No</v>
          </cell>
          <cell r="CI322" t="str">
            <v>No</v>
          </cell>
          <cell r="CJ322"/>
          <cell r="CK322"/>
          <cell r="CL322" t="str">
            <v>Y</v>
          </cell>
          <cell r="CM322"/>
          <cell r="CN322"/>
          <cell r="CO322" t="str">
            <v>Y</v>
          </cell>
          <cell r="CP322" t="str">
            <v>Y</v>
          </cell>
          <cell r="CQ322" t="str">
            <v>DWMP storage &gt; 1000m^3</v>
          </cell>
          <cell r="CR322" t="str">
            <v>LOW DILUTION</v>
          </cell>
          <cell r="CS322">
            <v>96.724537037037024</v>
          </cell>
          <cell r="CT322"/>
          <cell r="CU322">
            <v>0.42599999999999999</v>
          </cell>
          <cell r="CV322" t="e">
            <v>#VALUE!</v>
          </cell>
          <cell r="CW322">
            <v>10.37037037037037</v>
          </cell>
          <cell r="CX322">
            <v>10.37037037037037</v>
          </cell>
          <cell r="CY322" t="str">
            <v>Heavily urbanised catchment - boundary polygon start at bottom end</v>
          </cell>
          <cell r="CZ322" t="str">
            <v>Not SOAF but in SOAF assessment</v>
          </cell>
          <cell r="DA322">
            <v>1</v>
          </cell>
          <cell r="DB322" t="str">
            <v>No</v>
          </cell>
          <cell r="DC322">
            <v>1</v>
          </cell>
          <cell r="DD322" t="str">
            <v>Derwent2</v>
          </cell>
          <cell r="DE322">
            <v>10000</v>
          </cell>
          <cell r="DF322" t="str">
            <v>Y? Low dilution</v>
          </cell>
        </row>
        <row r="323">
          <cell r="C323" t="str">
            <v>6NW801498</v>
          </cell>
          <cell r="D323" t="str">
            <v>NZ39452101</v>
          </cell>
          <cell r="E323" t="str">
            <v>No</v>
          </cell>
          <cell r="F323">
            <v>439352.00288814999</v>
          </cell>
          <cell r="G323">
            <v>545267.99791440996</v>
          </cell>
          <cell r="H323" t="str">
            <v>08-D02</v>
          </cell>
          <cell r="I323" t="str">
            <v>Murton</v>
          </cell>
          <cell r="J323">
            <v>1001</v>
          </cell>
          <cell r="K323" t="str">
            <v>SEAHAM STW</v>
          </cell>
          <cell r="L323" t="str">
            <v>NUMERICAL</v>
          </cell>
          <cell r="M323">
            <v>14256</v>
          </cell>
          <cell r="N323">
            <v>330</v>
          </cell>
          <cell r="O323">
            <v>7363</v>
          </cell>
          <cell r="P323" t="str">
            <v>08-D02_08-D01_DC_04</v>
          </cell>
          <cell r="Q323" t="str">
            <v>255/1135</v>
          </cell>
          <cell r="R323" t="str">
            <v>255/1135</v>
          </cell>
          <cell r="S323"/>
          <cell r="T323" t="str">
            <v>SO on sewer network</v>
          </cell>
          <cell r="U323" t="str">
            <v>NZ3935245268</v>
          </cell>
          <cell r="V323" t="str">
            <v>GB103025075970</v>
          </cell>
          <cell r="W323"/>
          <cell r="X323" t="str">
            <v>No</v>
          </cell>
          <cell r="Y323" t="str">
            <v>No</v>
          </cell>
          <cell r="Z323" t="str">
            <v>Yes</v>
          </cell>
          <cell r="AA323" t="str">
            <v>Yes</v>
          </cell>
          <cell r="AB323" t="str">
            <v>Dalton Beck to North Sea</v>
          </cell>
          <cell r="AC323" t="str">
            <v>COOP HOUSE DENE BURN</v>
          </cell>
          <cell r="AD323" t="str">
            <v>Inland</v>
          </cell>
          <cell r="AE323"/>
          <cell r="AF323" t="str">
            <v>Seaham Beach</v>
          </cell>
          <cell r="AG323" t="str">
            <v>No</v>
          </cell>
          <cell r="AH323" t="str">
            <v>No</v>
          </cell>
          <cell r="AI323" t="str">
            <v>No</v>
          </cell>
          <cell r="AJ323"/>
          <cell r="AK323"/>
          <cell r="AL323"/>
          <cell r="AM323" t="str">
            <v>No</v>
          </cell>
          <cell r="AO323" t="str">
            <v>No</v>
          </cell>
          <cell r="AS323" t="str">
            <v>No</v>
          </cell>
          <cell r="AT323" t="str">
            <v>No</v>
          </cell>
          <cell r="AU323"/>
          <cell r="AV323" t="str">
            <v>No</v>
          </cell>
          <cell r="AW323" t="str">
            <v xml:space="preserve">No </v>
          </cell>
          <cell r="AY323" t="str">
            <v xml:space="preserve">No </v>
          </cell>
          <cell r="AZ323"/>
          <cell r="BA323" t="str">
            <v>No</v>
          </cell>
          <cell r="BB323" t="str">
            <v>Yes</v>
          </cell>
          <cell r="BC323" t="str">
            <v>No</v>
          </cell>
          <cell r="BD323" t="str">
            <v>Yes - EDM only</v>
          </cell>
          <cell r="BE323">
            <v>26</v>
          </cell>
          <cell r="BF323">
            <v>0</v>
          </cell>
          <cell r="BG323">
            <v>11</v>
          </cell>
          <cell r="BH323" t="str">
            <v>No</v>
          </cell>
          <cell r="BI323" t="str">
            <v>N/A</v>
          </cell>
          <cell r="BJ323" t="str">
            <v>No</v>
          </cell>
          <cell r="BK323" t="str">
            <v>No</v>
          </cell>
          <cell r="BL323" t="str">
            <v>-</v>
          </cell>
          <cell r="BM323" t="str">
            <v>-</v>
          </cell>
          <cell r="BN323" t="str">
            <v>Unscreened</v>
          </cell>
          <cell r="BO323"/>
          <cell r="BP323" t="str">
            <v>Yes</v>
          </cell>
          <cell r="BQ323">
            <v>600</v>
          </cell>
          <cell r="BR323">
            <v>295.89999999999998</v>
          </cell>
          <cell r="BS323">
            <v>0</v>
          </cell>
          <cell r="BT323">
            <v>0</v>
          </cell>
          <cell r="BU323">
            <v>0</v>
          </cell>
          <cell r="BV323">
            <v>8402</v>
          </cell>
          <cell r="BW323">
            <v>210</v>
          </cell>
          <cell r="BX323">
            <v>507</v>
          </cell>
          <cell r="BY323" t="str">
            <v>No SOAF</v>
          </cell>
          <cell r="BZ323" t="str">
            <v>No SOAF</v>
          </cell>
          <cell r="CA323">
            <v>829.54070000000002</v>
          </cell>
          <cell r="CB323"/>
          <cell r="CC323" t="str">
            <v>&gt;5% impact at BW</v>
          </cell>
          <cell r="CD323" t="str">
            <v>POTENTIAL PR24</v>
          </cell>
          <cell r="CE323" t="str">
            <v>Yes</v>
          </cell>
          <cell r="CF323" t="str">
            <v>No</v>
          </cell>
          <cell r="CG323" t="str">
            <v>No</v>
          </cell>
          <cell r="CH323" t="str">
            <v>No</v>
          </cell>
          <cell r="CI323" t="str">
            <v>No</v>
          </cell>
          <cell r="CK323" t="str">
            <v>Y BW</v>
          </cell>
          <cell r="CL323" t="str">
            <v>Y</v>
          </cell>
          <cell r="CM323"/>
          <cell r="CN323" t="str">
            <v>Y Added</v>
          </cell>
          <cell r="CO323" t="str">
            <v>Y</v>
          </cell>
          <cell r="CP323" t="str">
            <v>Y</v>
          </cell>
          <cell r="CQ323"/>
          <cell r="CR323" t="str">
            <v>&gt;5% Impact at BW</v>
          </cell>
          <cell r="CS323">
            <v>16.45</v>
          </cell>
          <cell r="CT323">
            <v>5.0000000000000001E-3</v>
          </cell>
          <cell r="CU323">
            <v>5.0000000000000001E-3</v>
          </cell>
          <cell r="CV323">
            <v>0.303951367781155</v>
          </cell>
          <cell r="CW323">
            <v>0.303951367781155</v>
          </cell>
          <cell r="CX323"/>
          <cell r="CY323" t="str">
            <v>Using indicative WB Q95 derived for priority sites</v>
          </cell>
          <cell r="DA323">
            <v>1</v>
          </cell>
          <cell r="DB323" t="str">
            <v>No</v>
          </cell>
          <cell r="DC323">
            <v>1</v>
          </cell>
          <cell r="DD323" t="str">
            <v>Dalton Beck</v>
          </cell>
          <cell r="DE323">
            <v>10000</v>
          </cell>
          <cell r="DF323" t="str">
            <v>Y? LOW DILUTION</v>
          </cell>
        </row>
        <row r="324">
          <cell r="C324" t="str">
            <v>6NW800388</v>
          </cell>
          <cell r="D324" t="str">
            <v>NZ36395909</v>
          </cell>
          <cell r="E324" t="str">
            <v>No</v>
          </cell>
          <cell r="F324">
            <v>436669.99994280998</v>
          </cell>
          <cell r="G324">
            <v>539970.00444926997</v>
          </cell>
          <cell r="H324" t="str">
            <v>08-D03</v>
          </cell>
          <cell r="I324" t="str">
            <v>Easington</v>
          </cell>
          <cell r="J324">
            <v>1362</v>
          </cell>
          <cell r="K324" t="str">
            <v>HORDEN STW</v>
          </cell>
          <cell r="L324" t="str">
            <v>NUMERICAL</v>
          </cell>
          <cell r="M324">
            <v>28361</v>
          </cell>
          <cell r="N324">
            <v>843</v>
          </cell>
          <cell r="O324">
            <v>15208</v>
          </cell>
          <cell r="P324" t="str">
            <v>08-D03_HORDEN STW_DC_12</v>
          </cell>
          <cell r="Q324" t="str">
            <v>255/1195</v>
          </cell>
          <cell r="R324" t="str">
            <v>255/1195</v>
          </cell>
          <cell r="S324"/>
          <cell r="T324" t="str">
            <v>SO on sewer network</v>
          </cell>
          <cell r="U324" t="str">
            <v>NZ3667039970</v>
          </cell>
          <cell r="V324" t="str">
            <v>GB103025075930</v>
          </cell>
          <cell r="W324"/>
          <cell r="X324" t="str">
            <v>No</v>
          </cell>
          <cell r="Y324" t="str">
            <v>No</v>
          </cell>
          <cell r="Z324" t="str">
            <v>No</v>
          </cell>
          <cell r="AA324" t="str">
            <v>No</v>
          </cell>
          <cell r="AB324" t="str">
            <v>Castle Eden Burn from Source to North Sea</v>
          </cell>
          <cell r="AC324" t="str">
            <v>TRIB. OF GORE BURN</v>
          </cell>
          <cell r="AD324" t="str">
            <v>Inland</v>
          </cell>
          <cell r="AE324"/>
          <cell r="AF324"/>
          <cell r="AG324" t="str">
            <v>No</v>
          </cell>
          <cell r="AH324" t="str">
            <v>No</v>
          </cell>
          <cell r="AI324" t="str">
            <v>No</v>
          </cell>
          <cell r="AJ324"/>
          <cell r="AK324"/>
          <cell r="AL324"/>
          <cell r="AM324" t="str">
            <v>No</v>
          </cell>
          <cell r="AO324" t="str">
            <v>No</v>
          </cell>
          <cell r="AS324" t="str">
            <v>No</v>
          </cell>
          <cell r="AT324" t="str">
            <v>No</v>
          </cell>
          <cell r="AU324"/>
          <cell r="AV324" t="str">
            <v>No</v>
          </cell>
          <cell r="AW324" t="str">
            <v xml:space="preserve">No </v>
          </cell>
          <cell r="AY324" t="str">
            <v xml:space="preserve">No </v>
          </cell>
          <cell r="BA324" t="str">
            <v>No</v>
          </cell>
          <cell r="BB324" t="str">
            <v>No</v>
          </cell>
          <cell r="BC324" t="str">
            <v>No</v>
          </cell>
          <cell r="BD324" t="str">
            <v>No</v>
          </cell>
          <cell r="BE324">
            <v>0</v>
          </cell>
          <cell r="BF324">
            <v>5</v>
          </cell>
          <cell r="BG324">
            <v>5</v>
          </cell>
          <cell r="BH324" t="str">
            <v>Yes</v>
          </cell>
          <cell r="BI324" t="str">
            <v>N/A</v>
          </cell>
          <cell r="BJ324" t="str">
            <v>Unknown</v>
          </cell>
          <cell r="BK324" t="str">
            <v>Yes</v>
          </cell>
          <cell r="BL324">
            <v>1200</v>
          </cell>
          <cell r="BM324">
            <v>1000</v>
          </cell>
          <cell r="BN324" t="str">
            <v>Unscreened</v>
          </cell>
          <cell r="BO324"/>
          <cell r="BP324" t="str">
            <v>Yes</v>
          </cell>
          <cell r="BQ324">
            <v>400</v>
          </cell>
          <cell r="BR324">
            <v>304</v>
          </cell>
          <cell r="BS324">
            <v>0</v>
          </cell>
          <cell r="BT324">
            <v>0</v>
          </cell>
          <cell r="BU324">
            <v>0</v>
          </cell>
          <cell r="BV324">
            <v>578</v>
          </cell>
          <cell r="BW324">
            <v>0</v>
          </cell>
          <cell r="BX324">
            <v>18</v>
          </cell>
          <cell r="BY324" t="str">
            <v>No SOAF</v>
          </cell>
          <cell r="BZ324" t="str">
            <v>No SOAF</v>
          </cell>
          <cell r="CA324">
            <v>0</v>
          </cell>
          <cell r="CB324"/>
          <cell r="CC324" t="str">
            <v>Non Priority &lt;10 spills</v>
          </cell>
          <cell r="CD324" t="str">
            <v>No - low prioity &lt;10 spills</v>
          </cell>
          <cell r="CE324" t="str">
            <v>No</v>
          </cell>
          <cell r="CF324" t="str">
            <v>No</v>
          </cell>
          <cell r="CG324" t="str">
            <v>No</v>
          </cell>
          <cell r="CH324" t="str">
            <v>No</v>
          </cell>
          <cell r="CI324" t="str">
            <v>No</v>
          </cell>
          <cell r="CK324"/>
          <cell r="CL324" t="str">
            <v>Y</v>
          </cell>
          <cell r="CM324"/>
          <cell r="CN324"/>
          <cell r="CO324" t="str">
            <v>N (&lt;10 Spills)</v>
          </cell>
          <cell r="CP324" t="str">
            <v>Y</v>
          </cell>
          <cell r="CR324" t="str">
            <v>LOW DILUTION</v>
          </cell>
          <cell r="CS324">
            <v>2.5099999999999998</v>
          </cell>
          <cell r="CT324">
            <v>0.02</v>
          </cell>
          <cell r="CU324">
            <v>0.02</v>
          </cell>
          <cell r="CV324">
            <v>7.9681274900398416</v>
          </cell>
          <cell r="CW324">
            <v>7.9681274900398416</v>
          </cell>
          <cell r="CX324"/>
          <cell r="CY324" t="str">
            <v>Using indicative WB Q95 derived for priority sites</v>
          </cell>
          <cell r="DA324">
            <v>1</v>
          </cell>
          <cell r="DB324" t="str">
            <v>No</v>
          </cell>
          <cell r="DC324">
            <v>1</v>
          </cell>
          <cell r="DD324" t="str">
            <v>Castle Eden Burn</v>
          </cell>
          <cell r="DE324">
            <v>10000</v>
          </cell>
          <cell r="DF324" t="str">
            <v>LOW PRIORITY/LOW DILUTION</v>
          </cell>
        </row>
        <row r="325">
          <cell r="C325" t="str">
            <v>6NW801041</v>
          </cell>
          <cell r="D325" t="str">
            <v>NZ17258902</v>
          </cell>
          <cell r="E325" t="str">
            <v>No</v>
          </cell>
          <cell r="F325">
            <v>417876.00154243998</v>
          </cell>
          <cell r="G325">
            <v>525986.99704349996</v>
          </cell>
          <cell r="H325" t="str">
            <v>07-D57</v>
          </cell>
          <cell r="I325" t="str">
            <v>Bishop Auckland</v>
          </cell>
          <cell r="J325">
            <v>3355</v>
          </cell>
          <cell r="K325" t="str">
            <v xml:space="preserve">BISHOP AUCKLAND (VINOVIUM) STW </v>
          </cell>
          <cell r="L325" t="str">
            <v>NUMERICAL</v>
          </cell>
          <cell r="M325">
            <v>12960</v>
          </cell>
          <cell r="N325">
            <v>320</v>
          </cell>
          <cell r="O325">
            <v>8743</v>
          </cell>
          <cell r="P325" t="str">
            <v>07-D57_07-D57_DC_02</v>
          </cell>
          <cell r="Q325" t="str">
            <v>242/E/0382</v>
          </cell>
          <cell r="R325" t="str">
            <v>242/E/0382</v>
          </cell>
          <cell r="S325"/>
          <cell r="T325" t="str">
            <v>SO on sewer network</v>
          </cell>
          <cell r="U325" t="str">
            <v>NZ1787625987</v>
          </cell>
          <cell r="V325" t="str">
            <v>GB103024072690</v>
          </cell>
          <cell r="W325"/>
          <cell r="X325" t="str">
            <v>No</v>
          </cell>
          <cell r="Y325" t="str">
            <v>No</v>
          </cell>
          <cell r="Z325" t="str">
            <v>No</v>
          </cell>
          <cell r="AA325" t="str">
            <v>No</v>
          </cell>
          <cell r="AB325" t="str">
            <v>Gaunless from Source to Hummer Beck</v>
          </cell>
          <cell r="AC325" t="str">
            <v>GAUNLESS</v>
          </cell>
          <cell r="AD325" t="str">
            <v>Inland</v>
          </cell>
          <cell r="AE325"/>
          <cell r="AF325"/>
          <cell r="AG325" t="str">
            <v>No</v>
          </cell>
          <cell r="AH325" t="str">
            <v>No</v>
          </cell>
          <cell r="AI325" t="str">
            <v>No</v>
          </cell>
          <cell r="AJ325"/>
          <cell r="AK325"/>
          <cell r="AL325"/>
          <cell r="AM325" t="str">
            <v>No</v>
          </cell>
          <cell r="AO325" t="str">
            <v>No</v>
          </cell>
          <cell r="AS325" t="str">
            <v>No</v>
          </cell>
          <cell r="AT325" t="str">
            <v>No</v>
          </cell>
          <cell r="AU325"/>
          <cell r="AV325" t="str">
            <v>No</v>
          </cell>
          <cell r="AW325" t="str">
            <v xml:space="preserve">No </v>
          </cell>
          <cell r="AY325" t="str">
            <v xml:space="preserve">No </v>
          </cell>
          <cell r="BA325" t="str">
            <v>No</v>
          </cell>
          <cell r="BB325" t="str">
            <v>No</v>
          </cell>
          <cell r="BC325" t="str">
            <v>No</v>
          </cell>
          <cell r="BD325" t="str">
            <v>No</v>
          </cell>
          <cell r="BE325">
            <v>6</v>
          </cell>
          <cell r="BF325">
            <v>4</v>
          </cell>
          <cell r="BG325">
            <v>4</v>
          </cell>
          <cell r="BH325" t="str">
            <v>Yes</v>
          </cell>
          <cell r="BI325" t="str">
            <v>N/A</v>
          </cell>
          <cell r="BJ325" t="str">
            <v>No</v>
          </cell>
          <cell r="BK325" t="str">
            <v>No</v>
          </cell>
          <cell r="BL325" t="str">
            <v>-</v>
          </cell>
          <cell r="BM325" t="str">
            <v>-</v>
          </cell>
          <cell r="BN325" t="str">
            <v>Unscreened</v>
          </cell>
          <cell r="BO325"/>
          <cell r="BP325" t="str">
            <v>Yes</v>
          </cell>
          <cell r="BQ325" t="str">
            <v>Unknown</v>
          </cell>
          <cell r="BR325">
            <v>120.9</v>
          </cell>
          <cell r="BS325">
            <v>0</v>
          </cell>
          <cell r="BT325">
            <v>0</v>
          </cell>
          <cell r="BU325">
            <v>0</v>
          </cell>
          <cell r="BV325">
            <v>119</v>
          </cell>
          <cell r="BW325">
            <v>0</v>
          </cell>
          <cell r="BX325">
            <v>0</v>
          </cell>
          <cell r="BY325" t="str">
            <v>No SOAF</v>
          </cell>
          <cell r="BZ325" t="str">
            <v>No SOAF</v>
          </cell>
          <cell r="CA325">
            <v>0</v>
          </cell>
          <cell r="CB325"/>
          <cell r="CC325" t="str">
            <v>Non Priority &lt;10 spills</v>
          </cell>
          <cell r="CD325" t="str">
            <v>No - low prioity &lt;10 spills</v>
          </cell>
          <cell r="CE325" t="str">
            <v>Yes</v>
          </cell>
          <cell r="CF325" t="str">
            <v>Yes</v>
          </cell>
          <cell r="CG325" t="str">
            <v>Yes</v>
          </cell>
          <cell r="CH325" t="str">
            <v>No</v>
          </cell>
          <cell r="CI325" t="str">
            <v>No</v>
          </cell>
          <cell r="CK325"/>
          <cell r="CL325" t="str">
            <v>Y</v>
          </cell>
          <cell r="CM325"/>
          <cell r="CN325"/>
          <cell r="CO325" t="str">
            <v>N (&lt;10 Spills)</v>
          </cell>
          <cell r="CP325" t="str">
            <v>Y</v>
          </cell>
          <cell r="CS325">
            <v>0.44</v>
          </cell>
          <cell r="CT325" t="str">
            <v>not yet calculated</v>
          </cell>
          <cell r="CU325">
            <v>0</v>
          </cell>
          <cell r="CV325" t="e">
            <v>#VALUE!</v>
          </cell>
          <cell r="CW325">
            <v>0</v>
          </cell>
          <cell r="CX325"/>
          <cell r="CY325" t="str">
            <v>Using indicative WB Q95 derived for priority sites</v>
          </cell>
          <cell r="DA325">
            <v>1</v>
          </cell>
          <cell r="DB325">
            <v>0</v>
          </cell>
          <cell r="DC325">
            <v>1</v>
          </cell>
          <cell r="DD325" t="str">
            <v>Gaunless2 + tribs</v>
          </cell>
          <cell r="DE325">
            <v>10000</v>
          </cell>
          <cell r="DF325"/>
        </row>
        <row r="326">
          <cell r="C326" t="str">
            <v>6NW801165</v>
          </cell>
          <cell r="D326" t="str">
            <v>NZ23622503</v>
          </cell>
          <cell r="E326" t="str">
            <v>No</v>
          </cell>
          <cell r="F326">
            <v>423281.00187689997</v>
          </cell>
          <cell r="G326">
            <v>562556.99898933002</v>
          </cell>
          <cell r="H326" t="str">
            <v>05-D13</v>
          </cell>
          <cell r="I326" t="str">
            <v>Dunston,Teams</v>
          </cell>
          <cell r="J326">
            <v>155</v>
          </cell>
          <cell r="K326" t="str">
            <v>HOWDON STW</v>
          </cell>
          <cell r="L326" t="str">
            <v>NUMERICAL</v>
          </cell>
          <cell r="M326">
            <v>229720</v>
          </cell>
          <cell r="N326">
            <v>4500</v>
          </cell>
          <cell r="O326">
            <v>215905</v>
          </cell>
          <cell r="P326" t="str">
            <v>05-D13_E W-Leg_DC_14</v>
          </cell>
          <cell r="Q326" t="str">
            <v>235/1887</v>
          </cell>
          <cell r="R326" t="str">
            <v>235/1887</v>
          </cell>
          <cell r="S326"/>
          <cell r="T326" t="str">
            <v>SO on sewer network</v>
          </cell>
          <cell r="U326" t="str">
            <v>NZ2328162557</v>
          </cell>
          <cell r="V326" t="str">
            <v>GB510302310200</v>
          </cell>
          <cell r="W326"/>
          <cell r="X326" t="str">
            <v>No</v>
          </cell>
          <cell r="Y326" t="str">
            <v>No</v>
          </cell>
          <cell r="Z326" t="str">
            <v>No</v>
          </cell>
          <cell r="AA326" t="str">
            <v>No</v>
          </cell>
          <cell r="AB326" t="str">
            <v>TYNE</v>
          </cell>
          <cell r="AC326" t="str">
            <v>RIVER TEAM SALINE ESTUARY</v>
          </cell>
          <cell r="AD326" t="str">
            <v>Estuarine</v>
          </cell>
          <cell r="AE326"/>
          <cell r="AF326"/>
          <cell r="AG326" t="str">
            <v>No</v>
          </cell>
          <cell r="AH326" t="str">
            <v>No</v>
          </cell>
          <cell r="AI326" t="str">
            <v>No</v>
          </cell>
          <cell r="AJ326"/>
          <cell r="AK326"/>
          <cell r="AL326"/>
          <cell r="AM326" t="str">
            <v>No</v>
          </cell>
          <cell r="AO326" t="str">
            <v>No</v>
          </cell>
          <cell r="AS326" t="str">
            <v>No</v>
          </cell>
          <cell r="AT326" t="str">
            <v>No</v>
          </cell>
          <cell r="AU326"/>
          <cell r="AV326" t="str">
            <v>No</v>
          </cell>
          <cell r="AW326" t="str">
            <v xml:space="preserve">No </v>
          </cell>
          <cell r="AY326" t="str">
            <v xml:space="preserve">No </v>
          </cell>
          <cell r="AZ326"/>
          <cell r="BA326" t="str">
            <v>No</v>
          </cell>
          <cell r="BB326" t="str">
            <v>No</v>
          </cell>
          <cell r="BC326" t="str">
            <v>No</v>
          </cell>
          <cell r="BD326" t="str">
            <v>Yes - EDM only</v>
          </cell>
          <cell r="BE326">
            <v>33</v>
          </cell>
          <cell r="BF326">
            <v>4</v>
          </cell>
          <cell r="BG326">
            <v>4</v>
          </cell>
          <cell r="BH326" t="str">
            <v>Yes</v>
          </cell>
          <cell r="BI326" t="str">
            <v>N/A</v>
          </cell>
          <cell r="BJ326" t="str">
            <v>No</v>
          </cell>
          <cell r="BK326" t="str">
            <v>No</v>
          </cell>
          <cell r="BL326">
            <v>300</v>
          </cell>
          <cell r="BM326">
            <v>130</v>
          </cell>
          <cell r="BN326" t="str">
            <v>Unscreened</v>
          </cell>
          <cell r="BO326"/>
          <cell r="BP326" t="str">
            <v>Yes</v>
          </cell>
          <cell r="BQ326">
            <v>375</v>
          </cell>
          <cell r="BR326">
            <v>160.4</v>
          </cell>
          <cell r="BS326">
            <v>0</v>
          </cell>
          <cell r="BT326">
            <v>0</v>
          </cell>
          <cell r="BU326">
            <v>0</v>
          </cell>
          <cell r="BV326">
            <v>121</v>
          </cell>
          <cell r="BW326">
            <v>0</v>
          </cell>
          <cell r="BX326">
            <v>0</v>
          </cell>
          <cell r="BY326" t="str">
            <v>No SOAF</v>
          </cell>
          <cell r="BZ326" t="str">
            <v>No SOAF</v>
          </cell>
          <cell r="CA326">
            <v>0</v>
          </cell>
          <cell r="CB326"/>
          <cell r="CC326" t="str">
            <v>Non priority &gt; 10 spills</v>
          </cell>
          <cell r="CD326" t="str">
            <v>Unlikely - non priority</v>
          </cell>
          <cell r="CE326" t="str">
            <v>No</v>
          </cell>
          <cell r="CF326" t="str">
            <v>No</v>
          </cell>
          <cell r="CG326" t="str">
            <v>No</v>
          </cell>
          <cell r="CH326" t="str">
            <v>No</v>
          </cell>
          <cell r="CI326" t="str">
            <v>No</v>
          </cell>
          <cell r="CK326"/>
          <cell r="CL326" t="str">
            <v>Y</v>
          </cell>
          <cell r="CM326"/>
          <cell r="CN326"/>
          <cell r="CO326" t="str">
            <v>Y</v>
          </cell>
          <cell r="CP326" t="str">
            <v>Y</v>
          </cell>
          <cell r="CS326">
            <v>1.89</v>
          </cell>
          <cell r="CT326">
            <v>5.6890000000000001</v>
          </cell>
          <cell r="CU326">
            <v>5.6890000000000001</v>
          </cell>
          <cell r="CV326">
            <v>3010.0529100529102</v>
          </cell>
          <cell r="CW326">
            <v>3010.0529100529102</v>
          </cell>
          <cell r="CX326"/>
          <cell r="CY326" t="str">
            <v>Using indicative WB Q95 derived for priority sites</v>
          </cell>
          <cell r="DA326">
            <v>1</v>
          </cell>
          <cell r="DB326" t="str">
            <v>Yes</v>
          </cell>
          <cell r="DC326" t="str">
            <v>Dilution assessment</v>
          </cell>
          <cell r="DD326" t="str">
            <v>Tyne Wide5</v>
          </cell>
          <cell r="DE326">
            <v>100</v>
          </cell>
          <cell r="DF326"/>
        </row>
        <row r="327">
          <cell r="C327" t="str">
            <v>6NW800629</v>
          </cell>
          <cell r="D327" t="str">
            <v>NZ44178614</v>
          </cell>
          <cell r="E327" t="str">
            <v>No</v>
          </cell>
          <cell r="F327">
            <v>444755.99732515001</v>
          </cell>
          <cell r="G327">
            <v>517659.00090759998</v>
          </cell>
          <cell r="H327" t="str">
            <v>11-D59</v>
          </cell>
          <cell r="I327" t="str">
            <v>Thornaby North</v>
          </cell>
          <cell r="J327">
            <v>330</v>
          </cell>
          <cell r="K327" t="str">
            <v>BRAN SANDS ETW</v>
          </cell>
          <cell r="L327" t="str">
            <v>NUMERICAL</v>
          </cell>
          <cell r="M327">
            <v>171140</v>
          </cell>
          <cell r="N327">
            <v>3472</v>
          </cell>
          <cell r="O327">
            <v>88716</v>
          </cell>
          <cell r="P327" t="str">
            <v>11-D59_Bran Sands STW_DC_30</v>
          </cell>
          <cell r="Q327" t="str">
            <v>254/1805</v>
          </cell>
          <cell r="R327" t="str">
            <v>254/1805</v>
          </cell>
          <cell r="S327" t="str">
            <v>254/1805-01</v>
          </cell>
          <cell r="T327" t="str">
            <v>Storm discharge at pumping station</v>
          </cell>
          <cell r="U327" t="str">
            <v>NZ4475617659</v>
          </cell>
          <cell r="V327" t="str">
            <v>GB103025072595</v>
          </cell>
          <cell r="W327"/>
          <cell r="X327" t="str">
            <v>No</v>
          </cell>
          <cell r="Y327" t="str">
            <v>No</v>
          </cell>
          <cell r="Z327" t="str">
            <v>No</v>
          </cell>
          <cell r="AA327" t="str">
            <v>No</v>
          </cell>
          <cell r="AB327" t="str">
            <v>Tees from Skerne to Tidal Limit</v>
          </cell>
          <cell r="AC327" t="str">
            <v>TEES ESTUARY</v>
          </cell>
          <cell r="AD327" t="str">
            <v>Inland</v>
          </cell>
          <cell r="AE327"/>
          <cell r="AF327"/>
          <cell r="AG327" t="str">
            <v>No</v>
          </cell>
          <cell r="AH327" t="str">
            <v>No</v>
          </cell>
          <cell r="AI327" t="str">
            <v>No</v>
          </cell>
          <cell r="AJ327"/>
          <cell r="AK327"/>
          <cell r="AL327"/>
          <cell r="AM327" t="str">
            <v>No</v>
          </cell>
          <cell r="AO327" t="str">
            <v>No</v>
          </cell>
          <cell r="AS327" t="str">
            <v>No</v>
          </cell>
          <cell r="AT327" t="str">
            <v>Yes</v>
          </cell>
          <cell r="AU327" t="str">
            <v>Skerne from Tees to Tidal Limit</v>
          </cell>
          <cell r="AV327" t="str">
            <v>No</v>
          </cell>
          <cell r="AW327" t="str">
            <v xml:space="preserve">No </v>
          </cell>
          <cell r="AY327" t="str">
            <v xml:space="preserve">No </v>
          </cell>
          <cell r="BA327" t="str">
            <v>No</v>
          </cell>
          <cell r="BB327" t="str">
            <v>No</v>
          </cell>
          <cell r="BC327" t="str">
            <v>No</v>
          </cell>
          <cell r="BD327" t="str">
            <v>No</v>
          </cell>
          <cell r="BE327">
            <v>1</v>
          </cell>
          <cell r="BF327">
            <v>0</v>
          </cell>
          <cell r="BG327" t="e">
            <v>#N/A</v>
          </cell>
          <cell r="BH327" t="e">
            <v>#N/A</v>
          </cell>
          <cell r="BI327" t="str">
            <v>N/A</v>
          </cell>
          <cell r="BJ327">
            <v>6</v>
          </cell>
          <cell r="BK327" t="str">
            <v>No</v>
          </cell>
          <cell r="BL327" t="str">
            <v>-</v>
          </cell>
          <cell r="BM327" t="str">
            <v>-</v>
          </cell>
          <cell r="BN327" t="str">
            <v>Static</v>
          </cell>
          <cell r="BO327"/>
          <cell r="BP327" t="str">
            <v>No</v>
          </cell>
          <cell r="BQ327">
            <v>525</v>
          </cell>
          <cell r="BR327">
            <v>0</v>
          </cell>
          <cell r="BS327">
            <v>1</v>
          </cell>
          <cell r="BT327">
            <v>0</v>
          </cell>
          <cell r="BU327">
            <v>0</v>
          </cell>
          <cell r="BV327" t="e">
            <v>#N/A</v>
          </cell>
          <cell r="BW327">
            <v>0</v>
          </cell>
          <cell r="BX327">
            <v>0</v>
          </cell>
          <cell r="BY327" t="str">
            <v>No SOAF</v>
          </cell>
          <cell r="BZ327" t="str">
            <v>No SOAF</v>
          </cell>
          <cell r="CA327">
            <v>0</v>
          </cell>
          <cell r="CB327"/>
          <cell r="CC327" t="str">
            <v>Priority &lt;10 Spills</v>
          </cell>
          <cell r="CD327" t="str">
            <v>Unlikely - &lt;10 spills</v>
          </cell>
          <cell r="CE327" t="str">
            <v>No</v>
          </cell>
          <cell r="CF327" t="str">
            <v>Yes</v>
          </cell>
          <cell r="CG327" t="str">
            <v>Yes</v>
          </cell>
          <cell r="CH327" t="str">
            <v>No</v>
          </cell>
          <cell r="CI327" t="str">
            <v>No</v>
          </cell>
          <cell r="CK327"/>
          <cell r="CL327" t="str">
            <v>Y</v>
          </cell>
          <cell r="CM327"/>
          <cell r="CN327"/>
          <cell r="CO327" t="str">
            <v>N (&lt;10 Spills)</v>
          </cell>
          <cell r="CP327"/>
          <cell r="CS327">
            <v>0.33</v>
          </cell>
          <cell r="CT327"/>
          <cell r="CU327">
            <v>2.9689999999999999</v>
          </cell>
          <cell r="CV327">
            <v>8996.9696969696961</v>
          </cell>
          <cell r="CW327">
            <v>8996.9696969696961</v>
          </cell>
          <cell r="CX327" t="str">
            <v>not available</v>
          </cell>
          <cell r="CY327" t="str">
            <v>Urban areas at bottom of catchment - boundary polygon at bottom end</v>
          </cell>
          <cell r="CZ327" t="str">
            <v>Q95 is an indicative value for all priority CSOs in the waterbody</v>
          </cell>
          <cell r="DA327">
            <v>1</v>
          </cell>
          <cell r="DB327" t="str">
            <v>Yes</v>
          </cell>
          <cell r="DC327" t="str">
            <v>Dilution assessment</v>
          </cell>
          <cell r="DD327" t="str">
            <v>Tees10 + tribs</v>
          </cell>
          <cell r="DE327">
            <v>100</v>
          </cell>
          <cell r="DF327"/>
        </row>
        <row r="328">
          <cell r="C328" t="str">
            <v>6NW801379</v>
          </cell>
          <cell r="D328" t="str">
            <v>NZ31345811</v>
          </cell>
          <cell r="E328" t="str">
            <v>No</v>
          </cell>
          <cell r="F328">
            <v>431516.00400346</v>
          </cell>
          <cell r="G328">
            <v>534799.00463256997</v>
          </cell>
          <cell r="H328" t="str">
            <v>07-D31</v>
          </cell>
          <cell r="I328" t="str">
            <v>Bowburn</v>
          </cell>
          <cell r="J328">
            <v>664</v>
          </cell>
          <cell r="K328" t="str">
            <v>BOWBURN STW</v>
          </cell>
          <cell r="L328" t="str">
            <v>NUMERICAL</v>
          </cell>
          <cell r="M328">
            <v>2430</v>
          </cell>
          <cell r="N328">
            <v>95</v>
          </cell>
          <cell r="O328">
            <v>2070</v>
          </cell>
          <cell r="P328" t="str">
            <v>07-D31_07-D31_DC_02</v>
          </cell>
          <cell r="Q328" t="str">
            <v>243/0602</v>
          </cell>
          <cell r="R328" t="str">
            <v>243/0602</v>
          </cell>
          <cell r="S328" t="str">
            <v>243/0602-01</v>
          </cell>
          <cell r="T328" t="str">
            <v>Storm discharge at pumping station</v>
          </cell>
          <cell r="U328" t="str">
            <v>NZ3151634799</v>
          </cell>
          <cell r="V328" t="str">
            <v>GB103024077410</v>
          </cell>
          <cell r="W328"/>
          <cell r="X328" t="str">
            <v>No</v>
          </cell>
          <cell r="Y328" t="str">
            <v>No</v>
          </cell>
          <cell r="Z328" t="str">
            <v>No</v>
          </cell>
          <cell r="AA328" t="str">
            <v>No</v>
          </cell>
          <cell r="AB328" t="str">
            <v>Croxdale Beck from Source to Wear</v>
          </cell>
          <cell r="AC328" t="str">
            <v>COXHOE BECK</v>
          </cell>
          <cell r="AD328" t="str">
            <v>Inland</v>
          </cell>
          <cell r="AE328"/>
          <cell r="AF328"/>
          <cell r="AG328" t="str">
            <v>No</v>
          </cell>
          <cell r="AH328" t="str">
            <v>No</v>
          </cell>
          <cell r="AI328" t="str">
            <v>No</v>
          </cell>
          <cell r="AJ328"/>
          <cell r="AK328"/>
          <cell r="AL328"/>
          <cell r="AM328" t="str">
            <v>No</v>
          </cell>
          <cell r="AO328" t="str">
            <v>No</v>
          </cell>
          <cell r="AS328" t="str">
            <v>No</v>
          </cell>
          <cell r="AT328" t="str">
            <v>No</v>
          </cell>
          <cell r="AU328"/>
          <cell r="AV328" t="str">
            <v>No</v>
          </cell>
          <cell r="AW328" t="str">
            <v xml:space="preserve">No </v>
          </cell>
          <cell r="AY328" t="str">
            <v xml:space="preserve">No </v>
          </cell>
          <cell r="AZ328"/>
          <cell r="BA328" t="str">
            <v>No</v>
          </cell>
          <cell r="BB328" t="str">
            <v>No</v>
          </cell>
          <cell r="BC328" t="str">
            <v>No</v>
          </cell>
          <cell r="BD328" t="str">
            <v>Yes - EDM and Model</v>
          </cell>
          <cell r="BE328">
            <v>15</v>
          </cell>
          <cell r="BF328">
            <v>15</v>
          </cell>
          <cell r="BG328">
            <v>15</v>
          </cell>
          <cell r="BH328" t="str">
            <v>Yes</v>
          </cell>
          <cell r="BI328" t="str">
            <v>N/A</v>
          </cell>
          <cell r="BJ328" t="str">
            <v>Unknown</v>
          </cell>
          <cell r="BK328" t="str">
            <v>Yes</v>
          </cell>
          <cell r="BL328">
            <v>150000</v>
          </cell>
          <cell r="BM328">
            <v>1000</v>
          </cell>
          <cell r="BN328" t="str">
            <v>Unscreened</v>
          </cell>
          <cell r="BO328"/>
          <cell r="BP328" t="str">
            <v>Yes</v>
          </cell>
          <cell r="BQ328">
            <v>525</v>
          </cell>
          <cell r="BR328">
            <v>111.4</v>
          </cell>
          <cell r="BS328">
            <v>0</v>
          </cell>
          <cell r="BT328">
            <v>0</v>
          </cell>
          <cell r="BU328">
            <v>0</v>
          </cell>
          <cell r="BV328">
            <v>2395</v>
          </cell>
          <cell r="BW328">
            <v>30</v>
          </cell>
          <cell r="BX328">
            <v>134</v>
          </cell>
          <cell r="BY328" t="str">
            <v>No SOAF</v>
          </cell>
          <cell r="BZ328" t="str">
            <v>No SOAF</v>
          </cell>
          <cell r="CA328">
            <v>62.443199999999997</v>
          </cell>
          <cell r="CB328"/>
          <cell r="CC328" t="str">
            <v>Non priority &gt; 10 spills</v>
          </cell>
          <cell r="CD328" t="str">
            <v>Unlikely - non priority</v>
          </cell>
          <cell r="CE328" t="str">
            <v>No</v>
          </cell>
          <cell r="CF328" t="str">
            <v>No</v>
          </cell>
          <cell r="CG328" t="str">
            <v>No</v>
          </cell>
          <cell r="CH328" t="str">
            <v>No</v>
          </cell>
          <cell r="CI328" t="str">
            <v>No</v>
          </cell>
          <cell r="CK328"/>
          <cell r="CL328" t="str">
            <v>Y</v>
          </cell>
          <cell r="CM328"/>
          <cell r="CN328"/>
          <cell r="CO328" t="str">
            <v>Y</v>
          </cell>
          <cell r="CP328" t="str">
            <v>Y</v>
          </cell>
          <cell r="CS328">
            <v>4.49</v>
          </cell>
          <cell r="CT328" t="str">
            <v>not yet calculated</v>
          </cell>
          <cell r="CU328">
            <v>0</v>
          </cell>
          <cell r="CV328" t="e">
            <v>#VALUE!</v>
          </cell>
          <cell r="CW328">
            <v>0</v>
          </cell>
          <cell r="CX328"/>
          <cell r="CY328" t="str">
            <v>Using indicative WB Q95 derived for priority sites</v>
          </cell>
          <cell r="DA328">
            <v>2</v>
          </cell>
          <cell r="DB328">
            <v>0</v>
          </cell>
          <cell r="DC328">
            <v>2</v>
          </cell>
          <cell r="DD328" t="str">
            <v>Croxdale Beck</v>
          </cell>
          <cell r="DE328">
            <v>12000</v>
          </cell>
          <cell r="DF328"/>
        </row>
        <row r="329">
          <cell r="C329" t="str">
            <v>6NW800454</v>
          </cell>
          <cell r="D329" t="str">
            <v>NT86390403</v>
          </cell>
          <cell r="E329" t="str">
            <v>No</v>
          </cell>
          <cell r="F329">
            <v>386150.00407780003</v>
          </cell>
          <cell r="G329">
            <v>639400.00290826999</v>
          </cell>
          <cell r="H329" t="str">
            <v>01-D39</v>
          </cell>
          <cell r="I329" t="str">
            <v>Cornhill on Tweed</v>
          </cell>
          <cell r="J329">
            <v>36</v>
          </cell>
          <cell r="K329" t="str">
            <v>CORNHILL STW</v>
          </cell>
          <cell r="L329" t="str">
            <v>NUMERICAL</v>
          </cell>
          <cell r="M329" t="str">
            <v>tbc</v>
          </cell>
          <cell r="N329" t="str">
            <v>tbc</v>
          </cell>
          <cell r="O329" t="str">
            <v>tbc</v>
          </cell>
          <cell r="P329" t="str">
            <v>01-D39_01-D39_DC_01</v>
          </cell>
          <cell r="Q329" t="str">
            <v>210/0984</v>
          </cell>
          <cell r="R329" t="str">
            <v>210/0984</v>
          </cell>
          <cell r="S329" t="str">
            <v>A1</v>
          </cell>
          <cell r="T329" t="str">
            <v>Storm discharge at pumping station</v>
          </cell>
          <cell r="U329" t="str">
            <v>NT8615039400</v>
          </cell>
          <cell r="V329" t="str">
            <v>GB102021073010</v>
          </cell>
          <cell r="W329"/>
          <cell r="X329" t="str">
            <v>No</v>
          </cell>
          <cell r="Y329" t="str">
            <v>No</v>
          </cell>
          <cell r="Z329" t="str">
            <v>No</v>
          </cell>
          <cell r="AA329" t="str">
            <v>No</v>
          </cell>
          <cell r="AB329" t="str">
            <v>Willow Burn Catchment (Trib of Tweed)</v>
          </cell>
          <cell r="AC329" t="str">
            <v>CORNHILL MILL BURN</v>
          </cell>
          <cell r="AD329" t="str">
            <v>Inland</v>
          </cell>
          <cell r="AE329"/>
          <cell r="AF329"/>
          <cell r="AG329" t="str">
            <v>No</v>
          </cell>
          <cell r="AH329" t="str">
            <v>No</v>
          </cell>
          <cell r="AI329" t="str">
            <v>No</v>
          </cell>
          <cell r="AJ329"/>
          <cell r="AK329"/>
          <cell r="AL329"/>
          <cell r="AM329" t="str">
            <v>No</v>
          </cell>
          <cell r="AO329" t="str">
            <v>No</v>
          </cell>
          <cell r="AS329" t="str">
            <v>No</v>
          </cell>
          <cell r="AT329" t="str">
            <v>No</v>
          </cell>
          <cell r="AU329"/>
          <cell r="AV329" t="str">
            <v>No</v>
          </cell>
          <cell r="AW329" t="str">
            <v xml:space="preserve">No </v>
          </cell>
          <cell r="AY329" t="str">
            <v xml:space="preserve">No </v>
          </cell>
          <cell r="AZ329"/>
          <cell r="BA329" t="str">
            <v>No</v>
          </cell>
          <cell r="BB329" t="str">
            <v>No</v>
          </cell>
          <cell r="BC329" t="str">
            <v>No</v>
          </cell>
          <cell r="BD329" t="str">
            <v>Yes - Model only</v>
          </cell>
          <cell r="BE329">
            <v>2</v>
          </cell>
          <cell r="BF329">
            <v>12</v>
          </cell>
          <cell r="BG329">
            <v>12</v>
          </cell>
          <cell r="BH329" t="str">
            <v>Yes</v>
          </cell>
          <cell r="BI329" t="str">
            <v>N/A</v>
          </cell>
          <cell r="BJ329" t="str">
            <v>No</v>
          </cell>
          <cell r="BK329" t="str">
            <v>-</v>
          </cell>
          <cell r="BL329" t="str">
            <v>-</v>
          </cell>
          <cell r="BM329" t="str">
            <v>-</v>
          </cell>
          <cell r="BN329" t="str">
            <v>-</v>
          </cell>
          <cell r="BO329"/>
          <cell r="BP329" t="str">
            <v>Yes</v>
          </cell>
          <cell r="BQ329" t="str">
            <v>Unknown</v>
          </cell>
          <cell r="BR329" t="str">
            <v>Unknown</v>
          </cell>
          <cell r="BS329">
            <v>0</v>
          </cell>
          <cell r="BT329">
            <v>0</v>
          </cell>
          <cell r="BU329">
            <v>0</v>
          </cell>
          <cell r="BV329">
            <v>215</v>
          </cell>
          <cell r="BW329">
            <v>4</v>
          </cell>
          <cell r="BX329">
            <v>18</v>
          </cell>
          <cell r="BY329" t="str">
            <v>No SOAF</v>
          </cell>
          <cell r="BZ329" t="str">
            <v>No SOAF</v>
          </cell>
          <cell r="CA329">
            <v>6.0700001716613698</v>
          </cell>
          <cell r="CB329"/>
          <cell r="CC329" t="str">
            <v>Non priority &gt; 10 spills</v>
          </cell>
          <cell r="CD329" t="str">
            <v>Unlikely - non priority</v>
          </cell>
          <cell r="CE329" t="str">
            <v>No</v>
          </cell>
          <cell r="CF329" t="str">
            <v>No</v>
          </cell>
          <cell r="CG329" t="str">
            <v>No</v>
          </cell>
          <cell r="CH329" t="str">
            <v>No</v>
          </cell>
          <cell r="CI329" t="str">
            <v>No</v>
          </cell>
          <cell r="CK329"/>
          <cell r="CL329" t="str">
            <v>Y</v>
          </cell>
          <cell r="CM329"/>
          <cell r="CN329"/>
          <cell r="CO329" t="str">
            <v>? EDM &lt;10</v>
          </cell>
          <cell r="CP329" t="str">
            <v>Y</v>
          </cell>
          <cell r="CS329"/>
          <cell r="CT329" t="str">
            <v>not yet calculated</v>
          </cell>
          <cell r="CU329">
            <v>0</v>
          </cell>
          <cell r="CV329" t="e">
            <v>#VALUE!</v>
          </cell>
          <cell r="CW329">
            <v>0</v>
          </cell>
          <cell r="CX329"/>
          <cell r="DA329">
            <v>1</v>
          </cell>
          <cell r="DB329">
            <v>0</v>
          </cell>
          <cell r="DC329">
            <v>1</v>
          </cell>
          <cell r="DD329" t="str">
            <v>Upper Tweed</v>
          </cell>
          <cell r="DE329">
            <v>10000</v>
          </cell>
          <cell r="DF329"/>
        </row>
        <row r="330">
          <cell r="C330" t="str">
            <v>6NW801047</v>
          </cell>
          <cell r="D330" t="str">
            <v>NZ17432101</v>
          </cell>
          <cell r="E330" t="str">
            <v>No</v>
          </cell>
          <cell r="F330">
            <v>417230.00100516999</v>
          </cell>
          <cell r="G330">
            <v>543099.99849778996</v>
          </cell>
          <cell r="H330" t="str">
            <v>07-D25</v>
          </cell>
          <cell r="I330" t="str">
            <v>Esh Winning</v>
          </cell>
          <cell r="J330">
            <v>496</v>
          </cell>
          <cell r="K330" t="str">
            <v>ESH WINNING STW</v>
          </cell>
          <cell r="L330" t="str">
            <v>NUMERICAL</v>
          </cell>
          <cell r="M330">
            <v>1410</v>
          </cell>
          <cell r="N330">
            <v>41.7</v>
          </cell>
          <cell r="O330">
            <v>1073</v>
          </cell>
          <cell r="P330" t="str">
            <v>07-D25_07-D25_DC_02</v>
          </cell>
          <cell r="Q330" t="str">
            <v>244/0921</v>
          </cell>
          <cell r="R330" t="str">
            <v>244/0921</v>
          </cell>
          <cell r="S330"/>
          <cell r="T330" t="str">
            <v>SO on sewer network</v>
          </cell>
          <cell r="U330" t="str">
            <v>NZ1723043100</v>
          </cell>
          <cell r="V330" t="str">
            <v>GB103024077290</v>
          </cell>
          <cell r="W330"/>
          <cell r="X330" t="str">
            <v>No</v>
          </cell>
          <cell r="Y330" t="str">
            <v>No</v>
          </cell>
          <cell r="Z330" t="str">
            <v>No</v>
          </cell>
          <cell r="AA330" t="str">
            <v>No</v>
          </cell>
          <cell r="AB330" t="str">
            <v>Hedleyhope Burn from Source to Deerness</v>
          </cell>
          <cell r="AC330" t="str">
            <v>HEDLEYHOPE BURN</v>
          </cell>
          <cell r="AD330" t="str">
            <v>Inland</v>
          </cell>
          <cell r="AE330"/>
          <cell r="AF330"/>
          <cell r="AG330" t="str">
            <v>No</v>
          </cell>
          <cell r="AH330" t="str">
            <v>No</v>
          </cell>
          <cell r="AI330" t="str">
            <v>No</v>
          </cell>
          <cell r="AJ330"/>
          <cell r="AK330"/>
          <cell r="AL330"/>
          <cell r="AM330" t="str">
            <v>No</v>
          </cell>
          <cell r="AO330" t="str">
            <v>No</v>
          </cell>
          <cell r="AS330" t="str">
            <v>No</v>
          </cell>
          <cell r="AT330" t="str">
            <v>No</v>
          </cell>
          <cell r="AU330"/>
          <cell r="AV330" t="str">
            <v>No</v>
          </cell>
          <cell r="AW330" t="str">
            <v xml:space="preserve">No </v>
          </cell>
          <cell r="AY330" t="str">
            <v xml:space="preserve">No </v>
          </cell>
          <cell r="BA330" t="str">
            <v>No</v>
          </cell>
          <cell r="BB330" t="str">
            <v>No</v>
          </cell>
          <cell r="BC330" t="str">
            <v>No</v>
          </cell>
          <cell r="BD330" t="str">
            <v>No</v>
          </cell>
          <cell r="BE330">
            <v>2</v>
          </cell>
          <cell r="BF330">
            <v>2</v>
          </cell>
          <cell r="BG330">
            <v>2</v>
          </cell>
          <cell r="BH330" t="str">
            <v>Yes</v>
          </cell>
          <cell r="BI330" t="str">
            <v>N/A</v>
          </cell>
          <cell r="BJ330" t="str">
            <v>Unknown</v>
          </cell>
          <cell r="BK330" t="str">
            <v>No</v>
          </cell>
          <cell r="BL330" t="str">
            <v>-</v>
          </cell>
          <cell r="BM330" t="str">
            <v>-</v>
          </cell>
          <cell r="BN330" t="str">
            <v>Unscreened</v>
          </cell>
          <cell r="BO330"/>
          <cell r="BP330" t="str">
            <v>Yes</v>
          </cell>
          <cell r="BQ330">
            <v>375</v>
          </cell>
          <cell r="BR330">
            <v>66.099999999999994</v>
          </cell>
          <cell r="BS330">
            <v>0</v>
          </cell>
          <cell r="BT330">
            <v>0</v>
          </cell>
          <cell r="BU330">
            <v>0</v>
          </cell>
          <cell r="BV330">
            <v>79</v>
          </cell>
          <cell r="BW330">
            <v>0</v>
          </cell>
          <cell r="BX330">
            <v>0</v>
          </cell>
          <cell r="BY330" t="str">
            <v>No SOAF</v>
          </cell>
          <cell r="BZ330" t="str">
            <v>No SOAF</v>
          </cell>
          <cell r="CA330">
            <v>0</v>
          </cell>
          <cell r="CB330"/>
          <cell r="CC330" t="str">
            <v>Non Priority &lt;10 spills</v>
          </cell>
          <cell r="CD330" t="str">
            <v>No - low prioity &lt;10 spills</v>
          </cell>
          <cell r="CE330" t="str">
            <v>No</v>
          </cell>
          <cell r="CF330" t="str">
            <v>No</v>
          </cell>
          <cell r="CG330" t="str">
            <v>No</v>
          </cell>
          <cell r="CH330" t="str">
            <v>No</v>
          </cell>
          <cell r="CI330" t="str">
            <v>No</v>
          </cell>
          <cell r="CK330"/>
          <cell r="CL330" t="str">
            <v>Y</v>
          </cell>
          <cell r="CM330"/>
          <cell r="CN330"/>
          <cell r="CO330" t="str">
            <v>N (&lt;10 Spills)</v>
          </cell>
          <cell r="CP330" t="str">
            <v>Y</v>
          </cell>
          <cell r="CS330">
            <v>0.47</v>
          </cell>
          <cell r="CT330" t="str">
            <v>not yet calculated</v>
          </cell>
          <cell r="CU330">
            <v>0</v>
          </cell>
          <cell r="CV330" t="e">
            <v>#VALUE!</v>
          </cell>
          <cell r="CW330">
            <v>0</v>
          </cell>
          <cell r="CX330"/>
          <cell r="CY330" t="str">
            <v>Using indicative WB Q95 derived for priority sites</v>
          </cell>
          <cell r="DA330">
            <v>1</v>
          </cell>
          <cell r="DB330">
            <v>0</v>
          </cell>
          <cell r="DC330">
            <v>1</v>
          </cell>
          <cell r="DD330" t="str">
            <v>Hedleyhope Burn</v>
          </cell>
          <cell r="DE330">
            <v>10000</v>
          </cell>
          <cell r="DF330"/>
        </row>
        <row r="331">
          <cell r="C331" t="str">
            <v>6NW800390</v>
          </cell>
          <cell r="D331" t="str">
            <v>NZ36672018</v>
          </cell>
          <cell r="E331" t="str">
            <v>No</v>
          </cell>
          <cell r="F331">
            <v>435837.00141977001</v>
          </cell>
          <cell r="G331">
            <v>566907.00381340994</v>
          </cell>
          <cell r="H331" t="str">
            <v>05-D48</v>
          </cell>
          <cell r="I331" t="str">
            <v>High Shields</v>
          </cell>
          <cell r="J331">
            <v>204</v>
          </cell>
          <cell r="K331" t="str">
            <v>HOWDON STW</v>
          </cell>
          <cell r="L331" t="str">
            <v>NUMERICAL</v>
          </cell>
          <cell r="M331">
            <v>229720</v>
          </cell>
          <cell r="N331">
            <v>4500</v>
          </cell>
          <cell r="O331">
            <v>215905</v>
          </cell>
          <cell r="P331" t="str">
            <v>05-D48_B D-Leg_DC_09</v>
          </cell>
          <cell r="Q331" t="str">
            <v>EPRBP3720XY</v>
          </cell>
          <cell r="R331" t="str">
            <v>EPRBP3720XY</v>
          </cell>
          <cell r="S331"/>
          <cell r="T331" t="str">
            <v>SO on sewer network</v>
          </cell>
          <cell r="U331" t="str">
            <v>NZ3583766907</v>
          </cell>
          <cell r="V331">
            <v>8</v>
          </cell>
          <cell r="W331"/>
          <cell r="X331" t="str">
            <v>No</v>
          </cell>
          <cell r="Y331" t="str">
            <v>No</v>
          </cell>
          <cell r="Z331" t="str">
            <v>No</v>
          </cell>
          <cell r="AA331" t="str">
            <v>No</v>
          </cell>
          <cell r="AB331"/>
          <cell r="AC331" t="str">
            <v>RIVER TYNE (ESTUARY)</v>
          </cell>
          <cell r="AD331" t="str">
            <v>Estuarine</v>
          </cell>
          <cell r="AE331"/>
          <cell r="AF331"/>
          <cell r="AG331" t="str">
            <v>No</v>
          </cell>
          <cell r="AH331" t="str">
            <v>No</v>
          </cell>
          <cell r="AI331" t="str">
            <v>No</v>
          </cell>
          <cell r="AJ331"/>
          <cell r="AK331"/>
          <cell r="AL331"/>
          <cell r="AM331" t="str">
            <v>No</v>
          </cell>
          <cell r="AO331" t="str">
            <v>No</v>
          </cell>
          <cell r="AS331" t="str">
            <v>No</v>
          </cell>
          <cell r="AT331" t="str">
            <v>No</v>
          </cell>
          <cell r="AU331"/>
          <cell r="AV331" t="str">
            <v>No</v>
          </cell>
          <cell r="AW331" t="str">
            <v xml:space="preserve">No </v>
          </cell>
          <cell r="AY331" t="str">
            <v xml:space="preserve">No </v>
          </cell>
          <cell r="BA331" t="str">
            <v>No</v>
          </cell>
          <cell r="BB331" t="str">
            <v>No</v>
          </cell>
          <cell r="BC331" t="str">
            <v>No</v>
          </cell>
          <cell r="BD331" t="str">
            <v>Yes - EDM only</v>
          </cell>
          <cell r="BE331">
            <v>30.5</v>
          </cell>
          <cell r="BF331">
            <v>0</v>
          </cell>
          <cell r="BG331" t="e">
            <v>#N/A</v>
          </cell>
          <cell r="BH331" t="e">
            <v>#N/A</v>
          </cell>
          <cell r="BI331" t="str">
            <v>N/A</v>
          </cell>
          <cell r="BJ331" t="str">
            <v>6mm</v>
          </cell>
          <cell r="BK331" t="str">
            <v>-</v>
          </cell>
          <cell r="BL331" t="str">
            <v>-</v>
          </cell>
          <cell r="BM331" t="str">
            <v>-</v>
          </cell>
          <cell r="BN331" t="str">
            <v>-</v>
          </cell>
          <cell r="BO331"/>
          <cell r="BP331" t="str">
            <v>No</v>
          </cell>
          <cell r="BQ331" t="str">
            <v>Unknown</v>
          </cell>
          <cell r="BR331">
            <v>1994.5</v>
          </cell>
          <cell r="BS331">
            <v>0</v>
          </cell>
          <cell r="BT331">
            <v>0</v>
          </cell>
          <cell r="BU331">
            <v>0</v>
          </cell>
          <cell r="BV331" t="e">
            <v>#N/A</v>
          </cell>
          <cell r="BW331">
            <v>0</v>
          </cell>
          <cell r="BX331">
            <v>0</v>
          </cell>
          <cell r="BY331" t="str">
            <v>No SOAF</v>
          </cell>
          <cell r="BZ331" t="str">
            <v>No SOAF</v>
          </cell>
          <cell r="CA331">
            <v>678.09180000000003</v>
          </cell>
          <cell r="CB331"/>
          <cell r="CC331" t="str">
            <v>Non priority &gt; 10 spills</v>
          </cell>
          <cell r="CD331" t="str">
            <v>Unlikely - non priority</v>
          </cell>
          <cell r="CE331" t="str">
            <v>Yes</v>
          </cell>
          <cell r="CF331" t="str">
            <v>No</v>
          </cell>
          <cell r="CG331" t="str">
            <v>No</v>
          </cell>
          <cell r="CH331" t="str">
            <v>No</v>
          </cell>
          <cell r="CI331" t="str">
            <v>No</v>
          </cell>
          <cell r="CK331"/>
          <cell r="CL331" t="str">
            <v>Y</v>
          </cell>
          <cell r="CM331"/>
          <cell r="CN331"/>
          <cell r="CO331" t="str">
            <v>Y</v>
          </cell>
          <cell r="CP331"/>
          <cell r="CS331"/>
          <cell r="CT331" t="str">
            <v>not yet calculated</v>
          </cell>
          <cell r="CU331">
            <v>0</v>
          </cell>
          <cell r="CV331" t="e">
            <v>#VALUE!</v>
          </cell>
          <cell r="CW331">
            <v>0</v>
          </cell>
          <cell r="CX331"/>
          <cell r="CY331" t="str">
            <v>Using indicative WB Q95 derived for priority sites</v>
          </cell>
          <cell r="DA331">
            <v>1</v>
          </cell>
          <cell r="DB331">
            <v>0</v>
          </cell>
          <cell r="DC331">
            <v>1</v>
          </cell>
          <cell r="DD331" t="str">
            <v>Tyne estuary2</v>
          </cell>
          <cell r="DE331">
            <v>10000</v>
          </cell>
          <cell r="DF331"/>
        </row>
        <row r="332">
          <cell r="C332" t="str">
            <v>6NW801040</v>
          </cell>
          <cell r="D332" t="str">
            <v>NZ17201304</v>
          </cell>
          <cell r="E332" t="str">
            <v>No</v>
          </cell>
          <cell r="F332">
            <v>417072.00089929003</v>
          </cell>
          <cell r="G332">
            <v>520059.00391387998</v>
          </cell>
          <cell r="H332" t="str">
            <v>09-D09</v>
          </cell>
          <cell r="I332" t="str">
            <v>Gainford</v>
          </cell>
          <cell r="J332">
            <v>181</v>
          </cell>
          <cell r="K332" t="str">
            <v>GAINFORD STW</v>
          </cell>
          <cell r="L332" t="str">
            <v>NUMERICAL</v>
          </cell>
          <cell r="M332">
            <v>351</v>
          </cell>
          <cell r="N332">
            <v>10.3</v>
          </cell>
          <cell r="O332">
            <v>326</v>
          </cell>
          <cell r="P332" t="str">
            <v>No Draft DWMP</v>
          </cell>
          <cell r="Q332" t="str">
            <v>25/02/1097</v>
          </cell>
          <cell r="R332" t="str">
            <v>25/02/1097</v>
          </cell>
          <cell r="S332"/>
          <cell r="T332" t="str">
            <v>SO on sewer network</v>
          </cell>
          <cell r="U332" t="str">
            <v>NZ1707220059</v>
          </cell>
          <cell r="V332" t="str">
            <v>GB103025072300</v>
          </cell>
          <cell r="W332"/>
          <cell r="X332" t="str">
            <v>No</v>
          </cell>
          <cell r="Y332" t="str">
            <v>No</v>
          </cell>
          <cell r="Z332" t="str">
            <v>No</v>
          </cell>
          <cell r="AA332" t="str">
            <v>No</v>
          </cell>
          <cell r="AB332" t="str">
            <v>Piercebridge Beck from Source to Tees</v>
          </cell>
          <cell r="AC332" t="str">
            <v>LANGTON BECK, TEES CATCH</v>
          </cell>
          <cell r="AD332" t="str">
            <v>Inland</v>
          </cell>
          <cell r="AE332"/>
          <cell r="AF332"/>
          <cell r="AG332" t="str">
            <v>No</v>
          </cell>
          <cell r="AH332" t="str">
            <v>No</v>
          </cell>
          <cell r="AI332" t="str">
            <v>No</v>
          </cell>
          <cell r="AJ332"/>
          <cell r="AK332"/>
          <cell r="AL332"/>
          <cell r="AM332" t="str">
            <v>No</v>
          </cell>
          <cell r="AO332" t="str">
            <v>No</v>
          </cell>
          <cell r="AS332" t="str">
            <v>No</v>
          </cell>
          <cell r="AT332" t="str">
            <v>No</v>
          </cell>
          <cell r="AU332"/>
          <cell r="AV332" t="str">
            <v>No</v>
          </cell>
          <cell r="AW332" t="str">
            <v xml:space="preserve">No </v>
          </cell>
          <cell r="AY332" t="str">
            <v xml:space="preserve">No </v>
          </cell>
          <cell r="AZ332"/>
          <cell r="BA332" t="str">
            <v>No</v>
          </cell>
          <cell r="BB332" t="str">
            <v>No</v>
          </cell>
          <cell r="BC332" t="str">
            <v>No</v>
          </cell>
          <cell r="BD332" t="str">
            <v>Yes - EDM only</v>
          </cell>
          <cell r="BE332">
            <v>13</v>
          </cell>
          <cell r="BF332" t="str">
            <v>No Data</v>
          </cell>
          <cell r="BG332" t="e">
            <v>#N/A</v>
          </cell>
          <cell r="BH332" t="e">
            <v>#N/A</v>
          </cell>
          <cell r="BI332" t="str">
            <v>N/A</v>
          </cell>
          <cell r="BJ332" t="str">
            <v>No</v>
          </cell>
          <cell r="BK332" t="str">
            <v>No</v>
          </cell>
          <cell r="BL332" t="str">
            <v>-</v>
          </cell>
          <cell r="BM332" t="str">
            <v>-</v>
          </cell>
          <cell r="BN332" t="str">
            <v>Unscreened</v>
          </cell>
          <cell r="BO332"/>
          <cell r="BP332" t="str">
            <v>Yes</v>
          </cell>
          <cell r="BQ332">
            <v>150</v>
          </cell>
          <cell r="BR332" t="str">
            <v>No draft DWMP</v>
          </cell>
          <cell r="BS332">
            <v>0</v>
          </cell>
          <cell r="BT332">
            <v>0</v>
          </cell>
          <cell r="BU332">
            <v>0</v>
          </cell>
          <cell r="BV332" t="str">
            <v>No draft DWMP</v>
          </cell>
          <cell r="BW332" t="str">
            <v>No draft DWMP</v>
          </cell>
          <cell r="BX332" t="str">
            <v>No draft DWMP</v>
          </cell>
          <cell r="BY332" t="str">
            <v>No SOAF</v>
          </cell>
          <cell r="BZ332" t="str">
            <v>No SOAF</v>
          </cell>
          <cell r="CA332" t="e">
            <v>#N/A</v>
          </cell>
          <cell r="CB332"/>
          <cell r="CC332" t="str">
            <v>Non priority &gt; 10 spills</v>
          </cell>
          <cell r="CD332" t="str">
            <v>Unlikely - non priority</v>
          </cell>
          <cell r="CE332" t="str">
            <v>No</v>
          </cell>
          <cell r="CF332" t="str">
            <v>No</v>
          </cell>
          <cell r="CG332" t="str">
            <v>No</v>
          </cell>
          <cell r="CH332" t="str">
            <v>No</v>
          </cell>
          <cell r="CI332" t="str">
            <v>No</v>
          </cell>
          <cell r="CK332"/>
          <cell r="CL332" t="str">
            <v>Y</v>
          </cell>
          <cell r="CM332"/>
          <cell r="CN332"/>
          <cell r="CO332" t="str">
            <v>Y</v>
          </cell>
          <cell r="CP332" t="str">
            <v>Y</v>
          </cell>
          <cell r="CS332"/>
          <cell r="CT332" t="str">
            <v>not yet calculated</v>
          </cell>
          <cell r="CU332">
            <v>0</v>
          </cell>
          <cell r="CV332" t="e">
            <v>#VALUE!</v>
          </cell>
          <cell r="CW332">
            <v>0</v>
          </cell>
          <cell r="CX332"/>
          <cell r="CY332" t="str">
            <v>Using indicative WB Q95 derived for priority sites</v>
          </cell>
          <cell r="DA332">
            <v>1</v>
          </cell>
          <cell r="DB332">
            <v>0</v>
          </cell>
          <cell r="DC332">
            <v>1</v>
          </cell>
          <cell r="DD332" t="str">
            <v>Piercebridge Beck</v>
          </cell>
          <cell r="DE332">
            <v>10000</v>
          </cell>
          <cell r="DF332"/>
        </row>
        <row r="333">
          <cell r="C333" t="str">
            <v>6NW800919</v>
          </cell>
          <cell r="D333" t="str">
            <v>NZ00199905</v>
          </cell>
          <cell r="E333" t="str">
            <v>No</v>
          </cell>
          <cell r="F333">
            <v>400916.99920553999</v>
          </cell>
          <cell r="G333">
            <v>520007.99851403001</v>
          </cell>
          <cell r="H333" t="str">
            <v>09-D20</v>
          </cell>
          <cell r="I333" t="str">
            <v>Cotherstone</v>
          </cell>
          <cell r="J333">
            <v>57</v>
          </cell>
          <cell r="K333" t="str">
            <v>COTHERSTONE STW</v>
          </cell>
          <cell r="L333" t="str">
            <v>NUMERICAL</v>
          </cell>
          <cell r="M333">
            <v>203</v>
          </cell>
          <cell r="N333" t="str">
            <v>5.5**</v>
          </cell>
          <cell r="O333">
            <v>243</v>
          </cell>
          <cell r="P333" t="str">
            <v>No Draft DWMP</v>
          </cell>
          <cell r="Q333" t="str">
            <v>251/0925</v>
          </cell>
          <cell r="R333" t="str">
            <v>251/0925</v>
          </cell>
          <cell r="S333"/>
          <cell r="T333" t="str">
            <v>SO on sewer network</v>
          </cell>
          <cell r="U333" t="str">
            <v>NZ0091720008</v>
          </cell>
          <cell r="V333" t="str">
            <v>GB103025072240</v>
          </cell>
          <cell r="W333"/>
          <cell r="X333" t="str">
            <v>No</v>
          </cell>
          <cell r="Y333" t="str">
            <v>No</v>
          </cell>
          <cell r="Z333" t="str">
            <v>No</v>
          </cell>
          <cell r="AA333" t="str">
            <v>No</v>
          </cell>
          <cell r="AB333" t="str">
            <v>Balder Catchment (trib of Tees)</v>
          </cell>
          <cell r="AC333" t="str">
            <v>BALDER</v>
          </cell>
          <cell r="AD333" t="str">
            <v>Inland</v>
          </cell>
          <cell r="AE333"/>
          <cell r="AF333"/>
          <cell r="AG333" t="str">
            <v>No</v>
          </cell>
          <cell r="AH333" t="str">
            <v>No</v>
          </cell>
          <cell r="AI333" t="str">
            <v>No</v>
          </cell>
          <cell r="AJ333"/>
          <cell r="AK333"/>
          <cell r="AL333"/>
          <cell r="AM333" t="str">
            <v>No</v>
          </cell>
          <cell r="AO333" t="str">
            <v>No</v>
          </cell>
          <cell r="AS333" t="str">
            <v>No</v>
          </cell>
          <cell r="AT333" t="str">
            <v>No</v>
          </cell>
          <cell r="AU333"/>
          <cell r="AV333" t="str">
            <v>No</v>
          </cell>
          <cell r="AW333" t="str">
            <v xml:space="preserve">No </v>
          </cell>
          <cell r="AY333" t="str">
            <v xml:space="preserve">No </v>
          </cell>
          <cell r="BA333" t="str">
            <v>No</v>
          </cell>
          <cell r="BB333" t="str">
            <v>No</v>
          </cell>
          <cell r="BC333" t="str">
            <v>No</v>
          </cell>
          <cell r="BD333" t="str">
            <v>No</v>
          </cell>
          <cell r="BE333">
            <v>1</v>
          </cell>
          <cell r="BF333" t="str">
            <v>No Data</v>
          </cell>
          <cell r="BG333" t="e">
            <v>#N/A</v>
          </cell>
          <cell r="BH333" t="e">
            <v>#N/A</v>
          </cell>
          <cell r="BI333" t="str">
            <v>N/A</v>
          </cell>
          <cell r="BJ333" t="str">
            <v>Unknown</v>
          </cell>
          <cell r="BK333" t="str">
            <v>Yes</v>
          </cell>
          <cell r="BL333">
            <v>520</v>
          </cell>
          <cell r="BM333">
            <v>1000</v>
          </cell>
          <cell r="BN333" t="str">
            <v>Static</v>
          </cell>
          <cell r="BO333"/>
          <cell r="BP333" t="str">
            <v>No</v>
          </cell>
          <cell r="BQ333">
            <v>300</v>
          </cell>
          <cell r="BR333" t="str">
            <v>No draft DWMP</v>
          </cell>
          <cell r="BS333">
            <v>0</v>
          </cell>
          <cell r="BT333">
            <v>0</v>
          </cell>
          <cell r="BU333">
            <v>0</v>
          </cell>
          <cell r="BV333" t="str">
            <v>No draft DWMP</v>
          </cell>
          <cell r="BW333" t="str">
            <v>No draft DWMP</v>
          </cell>
          <cell r="BX333" t="str">
            <v>No draft DWMP</v>
          </cell>
          <cell r="BY333" t="str">
            <v>No SOAF</v>
          </cell>
          <cell r="BZ333" t="str">
            <v>No SOAF</v>
          </cell>
          <cell r="CA333" t="e">
            <v>#N/A</v>
          </cell>
          <cell r="CB333"/>
          <cell r="CC333" t="str">
            <v>Non Priority &lt;10 spills</v>
          </cell>
          <cell r="CD333" t="str">
            <v>No - low prioity &lt;10 spills</v>
          </cell>
          <cell r="CE333" t="str">
            <v>No</v>
          </cell>
          <cell r="CF333" t="str">
            <v>No</v>
          </cell>
          <cell r="CG333" t="str">
            <v>No</v>
          </cell>
          <cell r="CH333" t="str">
            <v>No</v>
          </cell>
          <cell r="CI333" t="str">
            <v>No</v>
          </cell>
          <cell r="CK333"/>
          <cell r="CL333" t="str">
            <v>Y</v>
          </cell>
          <cell r="CM333"/>
          <cell r="CN333"/>
          <cell r="CO333" t="str">
            <v>N (&lt;10 Spills)</v>
          </cell>
          <cell r="CP333" t="str">
            <v>Y</v>
          </cell>
          <cell r="CS333"/>
          <cell r="CT333" t="str">
            <v>not yet calculated</v>
          </cell>
          <cell r="CU333">
            <v>0</v>
          </cell>
          <cell r="CV333" t="e">
            <v>#VALUE!</v>
          </cell>
          <cell r="CW333">
            <v>0</v>
          </cell>
          <cell r="CX333"/>
          <cell r="CY333" t="str">
            <v>Using indicative WB Q95 derived for priority sites</v>
          </cell>
          <cell r="DA333">
            <v>2</v>
          </cell>
          <cell r="DB333">
            <v>0</v>
          </cell>
          <cell r="DC333">
            <v>2</v>
          </cell>
          <cell r="DD333" t="str">
            <v>Balder</v>
          </cell>
          <cell r="DE333">
            <v>12000</v>
          </cell>
          <cell r="DF333"/>
        </row>
        <row r="334">
          <cell r="C334" t="str">
            <v>6NW800143</v>
          </cell>
          <cell r="D334" t="str">
            <v>NZ00196901</v>
          </cell>
          <cell r="E334" t="str">
            <v>No</v>
          </cell>
          <cell r="F334">
            <v>400709.99870154</v>
          </cell>
          <cell r="G334">
            <v>520009.99794169998</v>
          </cell>
          <cell r="H334" t="str">
            <v>09-D20</v>
          </cell>
          <cell r="I334" t="str">
            <v>Cotherstone</v>
          </cell>
          <cell r="J334">
            <v>57</v>
          </cell>
          <cell r="K334" t="str">
            <v>COTHERSTONE STW</v>
          </cell>
          <cell r="L334" t="str">
            <v>NUMERICAL</v>
          </cell>
          <cell r="M334">
            <v>203</v>
          </cell>
          <cell r="N334" t="str">
            <v>5.5**</v>
          </cell>
          <cell r="O334">
            <v>243</v>
          </cell>
          <cell r="P334" t="str">
            <v>No Draft DWMP</v>
          </cell>
          <cell r="Q334" t="str">
            <v>25/01/0920</v>
          </cell>
          <cell r="R334" t="str">
            <v>25/01/0920</v>
          </cell>
          <cell r="S334" t="str">
            <v>A2</v>
          </cell>
          <cell r="T334" t="str">
            <v>Inlet SO at WwTW</v>
          </cell>
          <cell r="U334" t="str">
            <v>NZ0071020010</v>
          </cell>
          <cell r="V334" t="str">
            <v>GB103025072240</v>
          </cell>
          <cell r="W334"/>
          <cell r="X334" t="str">
            <v>No</v>
          </cell>
          <cell r="Y334" t="str">
            <v>No</v>
          </cell>
          <cell r="Z334" t="str">
            <v>No</v>
          </cell>
          <cell r="AA334" t="str">
            <v>No</v>
          </cell>
          <cell r="AB334" t="str">
            <v>Balder Catchment (trib of Tees)</v>
          </cell>
          <cell r="AC334" t="str">
            <v>RIVER BALDER</v>
          </cell>
          <cell r="AD334" t="str">
            <v>Inland</v>
          </cell>
          <cell r="AE334"/>
          <cell r="AF334"/>
          <cell r="AG334" t="str">
            <v>No</v>
          </cell>
          <cell r="AH334" t="str">
            <v>No</v>
          </cell>
          <cell r="AI334" t="str">
            <v>No</v>
          </cell>
          <cell r="AJ334"/>
          <cell r="AK334"/>
          <cell r="AL334"/>
          <cell r="AM334" t="str">
            <v>No</v>
          </cell>
          <cell r="AO334" t="str">
            <v>No</v>
          </cell>
          <cell r="AS334" t="str">
            <v>No</v>
          </cell>
          <cell r="AT334" t="str">
            <v>No</v>
          </cell>
          <cell r="AU334"/>
          <cell r="AV334" t="str">
            <v>No</v>
          </cell>
          <cell r="AW334" t="str">
            <v xml:space="preserve">No </v>
          </cell>
          <cell r="AY334" t="str">
            <v xml:space="preserve">No </v>
          </cell>
          <cell r="BA334" t="str">
            <v>No</v>
          </cell>
          <cell r="BB334" t="str">
            <v>No</v>
          </cell>
          <cell r="BC334" t="str">
            <v>No</v>
          </cell>
          <cell r="BD334" t="str">
            <v>No</v>
          </cell>
          <cell r="BE334">
            <v>0</v>
          </cell>
          <cell r="BF334" t="str">
            <v>No Data</v>
          </cell>
          <cell r="BG334" t="e">
            <v>#N/A</v>
          </cell>
          <cell r="BH334" t="e">
            <v>#N/A</v>
          </cell>
          <cell r="BI334" t="str">
            <v>N/A</v>
          </cell>
          <cell r="BJ334" t="str">
            <v>No</v>
          </cell>
          <cell r="BK334" t="str">
            <v>-</v>
          </cell>
          <cell r="BL334" t="str">
            <v>-</v>
          </cell>
          <cell r="BM334" t="str">
            <v>-</v>
          </cell>
          <cell r="BN334" t="str">
            <v>-</v>
          </cell>
          <cell r="BO334"/>
          <cell r="BP334" t="str">
            <v>Yes</v>
          </cell>
          <cell r="BQ334" t="str">
            <v>Unknown</v>
          </cell>
          <cell r="BR334" t="str">
            <v>No draft DWMP</v>
          </cell>
          <cell r="BS334">
            <v>0</v>
          </cell>
          <cell r="BT334">
            <v>0</v>
          </cell>
          <cell r="BU334">
            <v>0</v>
          </cell>
          <cell r="BV334" t="str">
            <v>No draft DWMP</v>
          </cell>
          <cell r="BW334" t="str">
            <v>No draft DWMP</v>
          </cell>
          <cell r="BX334" t="str">
            <v>No draft DWMP</v>
          </cell>
          <cell r="BY334" t="str">
            <v>No SOAF</v>
          </cell>
          <cell r="BZ334" t="str">
            <v>No SOAF</v>
          </cell>
          <cell r="CA334" t="e">
            <v>#N/A</v>
          </cell>
          <cell r="CB334"/>
          <cell r="CC334" t="str">
            <v>Non Priority &lt;10 spills</v>
          </cell>
          <cell r="CD334" t="str">
            <v>No - low prioity &lt;10 spills</v>
          </cell>
          <cell r="CE334" t="str">
            <v>No</v>
          </cell>
          <cell r="CF334" t="str">
            <v>No</v>
          </cell>
          <cell r="CG334" t="str">
            <v>No</v>
          </cell>
          <cell r="CH334" t="str">
            <v>No</v>
          </cell>
          <cell r="CI334" t="str">
            <v>No</v>
          </cell>
          <cell r="CK334"/>
          <cell r="CL334" t="str">
            <v>Y</v>
          </cell>
          <cell r="CM334"/>
          <cell r="CN334"/>
          <cell r="CO334" t="str">
            <v>N (&lt;10 Spills)</v>
          </cell>
          <cell r="CP334" t="str">
            <v>Y</v>
          </cell>
          <cell r="CS334">
            <v>2.8125</v>
          </cell>
          <cell r="CT334" t="str">
            <v>not yet calculated</v>
          </cell>
          <cell r="CU334">
            <v>0</v>
          </cell>
          <cell r="CV334" t="e">
            <v>#VALUE!</v>
          </cell>
          <cell r="CW334">
            <v>0</v>
          </cell>
          <cell r="CX334"/>
          <cell r="CY334" t="str">
            <v>Using indicative WB Q95 derived for priority sites</v>
          </cell>
          <cell r="DA334">
            <v>2</v>
          </cell>
          <cell r="DB334">
            <v>0</v>
          </cell>
          <cell r="DC334">
            <v>2</v>
          </cell>
          <cell r="DD334" t="str">
            <v>Balder</v>
          </cell>
          <cell r="DE334">
            <v>12000</v>
          </cell>
          <cell r="DF334"/>
        </row>
        <row r="335">
          <cell r="C335" t="str">
            <v>6NW801553</v>
          </cell>
          <cell r="D335" t="str">
            <v>NZ44414011</v>
          </cell>
          <cell r="E335" t="str">
            <v>No</v>
          </cell>
          <cell r="F335">
            <v>444660.00007875002</v>
          </cell>
          <cell r="G335">
            <v>541300.00374093</v>
          </cell>
          <cell r="H335" t="str">
            <v>08-D03</v>
          </cell>
          <cell r="I335" t="str">
            <v>Easington</v>
          </cell>
          <cell r="J335">
            <v>1362</v>
          </cell>
          <cell r="K335" t="str">
            <v>HORDEN STW</v>
          </cell>
          <cell r="L335" t="str">
            <v>NUMERICAL</v>
          </cell>
          <cell r="M335">
            <v>28361</v>
          </cell>
          <cell r="N335">
            <v>843</v>
          </cell>
          <cell r="O335">
            <v>15208</v>
          </cell>
          <cell r="P335" t="str">
            <v>08-D03_HORDEN STW_DC_18</v>
          </cell>
          <cell r="Q335" t="str">
            <v>255/1212</v>
          </cell>
          <cell r="R335" t="str">
            <v>255/1212</v>
          </cell>
          <cell r="S335"/>
          <cell r="T335" t="str">
            <v>SO on sewer network</v>
          </cell>
          <cell r="U335" t="str">
            <v>NZ4466041300</v>
          </cell>
          <cell r="V335">
            <v>367.1</v>
          </cell>
          <cell r="W335"/>
          <cell r="X335" t="str">
            <v>No</v>
          </cell>
          <cell r="Y335" t="str">
            <v>No</v>
          </cell>
          <cell r="Z335" t="str">
            <v>No</v>
          </cell>
          <cell r="AA335" t="str">
            <v>No</v>
          </cell>
          <cell r="AB335"/>
          <cell r="AC335" t="str">
            <v>BLACKHILLS GILL</v>
          </cell>
          <cell r="AD335" t="str">
            <v>Inland</v>
          </cell>
          <cell r="AE335"/>
          <cell r="AF335"/>
          <cell r="AG335" t="str">
            <v>No</v>
          </cell>
          <cell r="AH335" t="str">
            <v>No</v>
          </cell>
          <cell r="AI335" t="str">
            <v>No</v>
          </cell>
          <cell r="AJ335"/>
          <cell r="AK335"/>
          <cell r="AL335"/>
          <cell r="AM335" t="str">
            <v>Yes</v>
          </cell>
          <cell r="AN335" t="str">
            <v>Durham Coast, Coastal</v>
          </cell>
          <cell r="AO335" t="str">
            <v>Yes</v>
          </cell>
          <cell r="AP335" t="str">
            <v>Durham Coast</v>
          </cell>
          <cell r="AS335" t="str">
            <v>No</v>
          </cell>
          <cell r="AT335" t="str">
            <v>No</v>
          </cell>
          <cell r="AU335"/>
          <cell r="AV335" t="str">
            <v>No</v>
          </cell>
          <cell r="AW335" t="str">
            <v xml:space="preserve">No </v>
          </cell>
          <cell r="AY335" t="str">
            <v xml:space="preserve">No </v>
          </cell>
          <cell r="BA335" t="str">
            <v>No</v>
          </cell>
          <cell r="BB335" t="str">
            <v>No</v>
          </cell>
          <cell r="BC335" t="str">
            <v>No</v>
          </cell>
          <cell r="BD335" t="str">
            <v>No</v>
          </cell>
          <cell r="BE335">
            <v>1</v>
          </cell>
          <cell r="BF335">
            <v>2</v>
          </cell>
          <cell r="BG335">
            <v>2</v>
          </cell>
          <cell r="BH335" t="str">
            <v>Yes</v>
          </cell>
          <cell r="BI335" t="str">
            <v>N/A</v>
          </cell>
          <cell r="BJ335" t="str">
            <v>Unknown</v>
          </cell>
          <cell r="BK335" t="str">
            <v>Yes</v>
          </cell>
          <cell r="BL335">
            <v>1000</v>
          </cell>
          <cell r="BM335">
            <v>1500</v>
          </cell>
          <cell r="BN335" t="str">
            <v>Static</v>
          </cell>
          <cell r="BO335"/>
          <cell r="BP335" t="str">
            <v>No</v>
          </cell>
          <cell r="BQ335">
            <v>450</v>
          </cell>
          <cell r="BR335">
            <v>79.3</v>
          </cell>
          <cell r="BS335">
            <v>2</v>
          </cell>
          <cell r="BT335">
            <v>0</v>
          </cell>
          <cell r="BU335">
            <v>0</v>
          </cell>
          <cell r="BV335">
            <v>49</v>
          </cell>
          <cell r="BW335">
            <v>0</v>
          </cell>
          <cell r="BX335">
            <v>0</v>
          </cell>
          <cell r="BY335" t="str">
            <v>No SOAF</v>
          </cell>
          <cell r="BZ335" t="str">
            <v>No SOAF</v>
          </cell>
          <cell r="CA335">
            <v>0</v>
          </cell>
          <cell r="CB335"/>
          <cell r="CC335" t="str">
            <v>Priority &lt;10 Spills</v>
          </cell>
          <cell r="CD335" t="str">
            <v>Unlikely - &lt;10 spills</v>
          </cell>
          <cell r="CE335" t="str">
            <v>No</v>
          </cell>
          <cell r="CF335" t="str">
            <v>No</v>
          </cell>
          <cell r="CG335" t="str">
            <v>No</v>
          </cell>
          <cell r="CH335" t="str">
            <v>No</v>
          </cell>
          <cell r="CI335" t="str">
            <v>No</v>
          </cell>
          <cell r="CK335"/>
          <cell r="CL335" t="str">
            <v>Y</v>
          </cell>
          <cell r="CM335"/>
          <cell r="CN335"/>
          <cell r="CO335" t="str">
            <v>N (&lt;10 Spills)</v>
          </cell>
          <cell r="CP335" t="str">
            <v>Y</v>
          </cell>
          <cell r="CR335" t="str">
            <v>LOW DILUTION</v>
          </cell>
          <cell r="CS335">
            <v>2.54</v>
          </cell>
          <cell r="CT335"/>
          <cell r="CU335">
            <v>1E-3</v>
          </cell>
          <cell r="CV335">
            <v>0.39370078740157477</v>
          </cell>
          <cell r="CW335">
            <v>0.39370078740157477</v>
          </cell>
          <cell r="CX335" t="str">
            <v>not available</v>
          </cell>
          <cell r="CY335" t="str">
            <v>Polygone starts at Horden (3 CSOs, missing 1 Inlet SO at WwTW) - short reach</v>
          </cell>
          <cell r="CZ335" t="str">
            <v>Q95 is an indicative value for all priority CSOs in the waterbody</v>
          </cell>
          <cell r="DA335">
            <v>1</v>
          </cell>
          <cell r="DB335" t="str">
            <v>No</v>
          </cell>
          <cell r="DC335">
            <v>1</v>
          </cell>
          <cell r="DD335" t="str">
            <v>Horden</v>
          </cell>
          <cell r="DE335">
            <v>10000</v>
          </cell>
          <cell r="DF335" t="str">
            <v>Y? LOW DILUTION</v>
          </cell>
        </row>
        <row r="336">
          <cell r="C336" t="str">
            <v>6NW801623</v>
          </cell>
          <cell r="D336" t="str">
            <v>NZ69192805</v>
          </cell>
          <cell r="E336" t="str">
            <v>No</v>
          </cell>
          <cell r="F336">
            <v>470030.00361647003</v>
          </cell>
          <cell r="G336">
            <v>519636.00499605999</v>
          </cell>
          <cell r="H336" t="str">
            <v>11-D34</v>
          </cell>
          <cell r="I336" t="str">
            <v>Saltburn,Skelton Brotton</v>
          </cell>
          <cell r="J336">
            <v>2126</v>
          </cell>
          <cell r="K336" t="str">
            <v>MARSKE STW</v>
          </cell>
          <cell r="L336" t="str">
            <v>NUMERICAL</v>
          </cell>
          <cell r="M336">
            <v>26716</v>
          </cell>
          <cell r="N336">
            <v>773</v>
          </cell>
          <cell r="O336">
            <v>20152</v>
          </cell>
          <cell r="P336" t="str">
            <v>11-D34_Marske STW_DC_13</v>
          </cell>
          <cell r="Q336" t="str">
            <v>256/0939</v>
          </cell>
          <cell r="R336" t="str">
            <v>QR.25/06/0939</v>
          </cell>
          <cell r="S336"/>
          <cell r="T336" t="str">
            <v>SO on sewer network</v>
          </cell>
          <cell r="U336" t="str">
            <v>NZ7003019636</v>
          </cell>
          <cell r="V336">
            <v>369</v>
          </cell>
          <cell r="W336"/>
          <cell r="X336" t="str">
            <v>No</v>
          </cell>
          <cell r="Y336" t="str">
            <v>No</v>
          </cell>
          <cell r="Z336" t="str">
            <v>No</v>
          </cell>
          <cell r="AA336" t="str">
            <v>No</v>
          </cell>
          <cell r="AB336"/>
          <cell r="AC336" t="str">
            <v>UNNAMED TRIB OF UNNAMED POND</v>
          </cell>
          <cell r="AD336" t="str">
            <v>Inland</v>
          </cell>
          <cell r="AE336"/>
          <cell r="AF336"/>
          <cell r="AG336" t="str">
            <v>No</v>
          </cell>
          <cell r="AH336" t="str">
            <v>No</v>
          </cell>
          <cell r="AI336" t="str">
            <v>No</v>
          </cell>
          <cell r="AJ336"/>
          <cell r="AK336"/>
          <cell r="AL336"/>
          <cell r="AM336" t="str">
            <v>No</v>
          </cell>
          <cell r="AO336" t="str">
            <v>No</v>
          </cell>
          <cell r="AS336" t="str">
            <v>No</v>
          </cell>
          <cell r="AT336" t="str">
            <v>No</v>
          </cell>
          <cell r="AU336"/>
          <cell r="AV336" t="str">
            <v>No</v>
          </cell>
          <cell r="AW336" t="str">
            <v xml:space="preserve">No </v>
          </cell>
          <cell r="AY336" t="str">
            <v xml:space="preserve">No </v>
          </cell>
          <cell r="AZ336"/>
          <cell r="BA336" t="str">
            <v>No</v>
          </cell>
          <cell r="BB336" t="str">
            <v>No</v>
          </cell>
          <cell r="BC336" t="str">
            <v>No</v>
          </cell>
          <cell r="BD336" t="str">
            <v>Yes - EDM only</v>
          </cell>
          <cell r="BE336">
            <v>17</v>
          </cell>
          <cell r="BF336">
            <v>3</v>
          </cell>
          <cell r="BG336">
            <v>3</v>
          </cell>
          <cell r="BH336" t="str">
            <v>Yes</v>
          </cell>
          <cell r="BI336" t="str">
            <v>N/A</v>
          </cell>
          <cell r="BJ336" t="str">
            <v>No</v>
          </cell>
          <cell r="BK336" t="str">
            <v>No</v>
          </cell>
          <cell r="BL336" t="str">
            <v>-</v>
          </cell>
          <cell r="BM336" t="str">
            <v>-</v>
          </cell>
          <cell r="BN336" t="str">
            <v>Unscreened</v>
          </cell>
          <cell r="BO336"/>
          <cell r="BP336" t="str">
            <v>Yes</v>
          </cell>
          <cell r="BQ336">
            <v>225</v>
          </cell>
          <cell r="BR336">
            <v>74.099999999999994</v>
          </cell>
          <cell r="BS336">
            <v>0</v>
          </cell>
          <cell r="BT336">
            <v>0</v>
          </cell>
          <cell r="BU336">
            <v>0</v>
          </cell>
          <cell r="BV336">
            <v>75</v>
          </cell>
          <cell r="BW336">
            <v>0</v>
          </cell>
          <cell r="BX336">
            <v>0</v>
          </cell>
          <cell r="BY336" t="str">
            <v>No SOAF</v>
          </cell>
          <cell r="BZ336" t="str">
            <v>No SOAF</v>
          </cell>
          <cell r="CA336">
            <v>0</v>
          </cell>
          <cell r="CB336"/>
          <cell r="CC336" t="str">
            <v>Non priority &gt; 10 spills</v>
          </cell>
          <cell r="CD336" t="str">
            <v>Unlikely - non priority</v>
          </cell>
          <cell r="CE336" t="str">
            <v>No</v>
          </cell>
          <cell r="CF336" t="str">
            <v>No</v>
          </cell>
          <cell r="CG336" t="str">
            <v>No</v>
          </cell>
          <cell r="CH336" t="str">
            <v>No</v>
          </cell>
          <cell r="CI336" t="str">
            <v>No</v>
          </cell>
          <cell r="CK336"/>
          <cell r="CL336" t="str">
            <v>Y</v>
          </cell>
          <cell r="CM336"/>
          <cell r="CN336"/>
          <cell r="CO336" t="str">
            <v>Y</v>
          </cell>
          <cell r="CP336" t="str">
            <v>Y</v>
          </cell>
          <cell r="CS336"/>
          <cell r="CT336" t="str">
            <v>not yet calculated</v>
          </cell>
          <cell r="CU336">
            <v>0</v>
          </cell>
          <cell r="CV336" t="e">
            <v>#VALUE!</v>
          </cell>
          <cell r="CW336">
            <v>0</v>
          </cell>
          <cell r="CX336"/>
          <cell r="CY336" t="str">
            <v>Using indicative WB Q95 derived for priority sites</v>
          </cell>
          <cell r="DA336">
            <v>1</v>
          </cell>
          <cell r="DB336">
            <v>0</v>
          </cell>
          <cell r="DC336">
            <v>1</v>
          </cell>
          <cell r="DD336">
            <v>0</v>
          </cell>
          <cell r="DE336">
            <v>10000</v>
          </cell>
          <cell r="DF336"/>
        </row>
        <row r="337">
          <cell r="C337" t="str">
            <v>6NW801196</v>
          </cell>
          <cell r="D337" t="str">
            <v>NZ25346701</v>
          </cell>
          <cell r="E337" t="str">
            <v>No</v>
          </cell>
          <cell r="F337">
            <v>425588.00295323</v>
          </cell>
          <cell r="G337">
            <v>534626.00415344001</v>
          </cell>
          <cell r="H337" t="str">
            <v>07-D44</v>
          </cell>
          <cell r="I337" t="str">
            <v>Spennymoor</v>
          </cell>
          <cell r="J337">
            <v>1177</v>
          </cell>
          <cell r="K337" t="str">
            <v>TUDHOE MILL STW</v>
          </cell>
          <cell r="L337" t="str">
            <v>NUMERICAL</v>
          </cell>
          <cell r="M337">
            <v>6751</v>
          </cell>
          <cell r="N337">
            <v>198.8</v>
          </cell>
          <cell r="O337">
            <v>4945</v>
          </cell>
          <cell r="P337" t="str">
            <v>07-D44_TUDHOE MILL STW_DC_07</v>
          </cell>
          <cell r="Q337" t="str">
            <v>243/0973</v>
          </cell>
          <cell r="R337" t="str">
            <v>243/0973</v>
          </cell>
          <cell r="S337"/>
          <cell r="T337" t="str">
            <v>SO on sewer network</v>
          </cell>
          <cell r="U337" t="str">
            <v>NZ2558834626</v>
          </cell>
          <cell r="V337" t="str">
            <v>GB103024077350</v>
          </cell>
          <cell r="W337"/>
          <cell r="X337" t="str">
            <v>Sewage discharge (intermittent)</v>
          </cell>
          <cell r="Y337" t="str">
            <v>Yes</v>
          </cell>
          <cell r="Z337" t="str">
            <v>No</v>
          </cell>
          <cell r="AA337" t="str">
            <v>Yes</v>
          </cell>
          <cell r="AB337" t="str">
            <v>Valley Burn from Source to Wear</v>
          </cell>
          <cell r="AC337" t="str">
            <v>VALLEY BURN, RIVER WEAR</v>
          </cell>
          <cell r="AD337" t="str">
            <v>Inland</v>
          </cell>
          <cell r="AE337"/>
          <cell r="AF337"/>
          <cell r="AG337" t="str">
            <v>Yes - Probable</v>
          </cell>
          <cell r="AH337" t="str">
            <v>Yes</v>
          </cell>
          <cell r="AI337" t="str">
            <v>No</v>
          </cell>
          <cell r="AJ337"/>
          <cell r="AK337"/>
          <cell r="AL337"/>
          <cell r="AM337" t="str">
            <v>No</v>
          </cell>
          <cell r="AO337" t="str">
            <v>No</v>
          </cell>
          <cell r="AS337" t="str">
            <v>No</v>
          </cell>
          <cell r="AT337" t="str">
            <v>No</v>
          </cell>
          <cell r="AU337"/>
          <cell r="AV337" t="str">
            <v>No</v>
          </cell>
          <cell r="AW337" t="str">
            <v xml:space="preserve">No </v>
          </cell>
          <cell r="AY337" t="str">
            <v xml:space="preserve">No </v>
          </cell>
          <cell r="AZ337"/>
          <cell r="BA337" t="str">
            <v>No</v>
          </cell>
          <cell r="BB337" t="str">
            <v>No</v>
          </cell>
          <cell r="BC337" t="str">
            <v>No</v>
          </cell>
          <cell r="BD337" t="str">
            <v>Yes - EDM only</v>
          </cell>
          <cell r="BE337">
            <v>21</v>
          </cell>
          <cell r="BF337">
            <v>0</v>
          </cell>
          <cell r="BG337">
            <v>13</v>
          </cell>
          <cell r="BH337" t="str">
            <v>No</v>
          </cell>
          <cell r="BI337" t="str">
            <v>N/A</v>
          </cell>
          <cell r="BJ337" t="str">
            <v>6mm</v>
          </cell>
          <cell r="BK337" t="str">
            <v>Yes</v>
          </cell>
          <cell r="BL337">
            <v>2000</v>
          </cell>
          <cell r="BM337">
            <v>1500</v>
          </cell>
          <cell r="BN337" t="str">
            <v>Static</v>
          </cell>
          <cell r="BO337"/>
          <cell r="BP337" t="str">
            <v>No</v>
          </cell>
          <cell r="BQ337">
            <v>975</v>
          </cell>
          <cell r="BR337">
            <v>973.4</v>
          </cell>
          <cell r="BS337">
            <v>1</v>
          </cell>
          <cell r="BT337">
            <v>0</v>
          </cell>
          <cell r="BU337">
            <v>0</v>
          </cell>
          <cell r="BV337">
            <v>4878</v>
          </cell>
          <cell r="BW337">
            <v>16</v>
          </cell>
          <cell r="BX337">
            <v>126</v>
          </cell>
          <cell r="BY337" t="str">
            <v>No SOAF</v>
          </cell>
          <cell r="BZ337" t="str">
            <v>No SOAF</v>
          </cell>
          <cell r="CA337">
            <v>19.321100000000001</v>
          </cell>
          <cell r="CB337"/>
          <cell r="CC337" t="str">
            <v>Priority Inland &gt;10 spills</v>
          </cell>
          <cell r="CD337" t="str">
            <v>POTENTIAL PR24</v>
          </cell>
          <cell r="CE337" t="str">
            <v>Yes</v>
          </cell>
          <cell r="CF337" t="str">
            <v>Yes</v>
          </cell>
          <cell r="CG337" t="str">
            <v>Yes</v>
          </cell>
          <cell r="CH337" t="str">
            <v>Yes</v>
          </cell>
          <cell r="CI337" t="str">
            <v>Yes</v>
          </cell>
          <cell r="CJ337" t="str">
            <v>Y</v>
          </cell>
          <cell r="CK337"/>
          <cell r="CL337" t="str">
            <v>Y</v>
          </cell>
          <cell r="CM337"/>
          <cell r="CN337"/>
          <cell r="CO337" t="str">
            <v>Y</v>
          </cell>
          <cell r="CP337"/>
          <cell r="CQ337"/>
          <cell r="CR337" t="str">
            <v>RNAG + LOW DILUTION</v>
          </cell>
          <cell r="CS337">
            <v>11.88</v>
          </cell>
          <cell r="CT337"/>
          <cell r="CU337">
            <v>8.0000000000000002E-3</v>
          </cell>
          <cell r="CV337">
            <v>0.58922558922558921</v>
          </cell>
          <cell r="CW337">
            <v>0.58922558922558921</v>
          </cell>
          <cell r="CX337">
            <v>7.2886297376093298E-2</v>
          </cell>
          <cell r="CY337" t="str">
            <v>Majority of catchment urbanised - boundary polygon start at bottom end</v>
          </cell>
          <cell r="CZ337" t="str">
            <v>Not SOAF but in SOAF assessment</v>
          </cell>
          <cell r="DA337">
            <v>1</v>
          </cell>
          <cell r="DB337" t="str">
            <v>No</v>
          </cell>
          <cell r="DC337">
            <v>1</v>
          </cell>
          <cell r="DD337" t="str">
            <v>Valley Burn</v>
          </cell>
          <cell r="DE337">
            <v>10000</v>
          </cell>
          <cell r="DF337" t="str">
            <v>Y? RNAG+LOW DILUTION</v>
          </cell>
        </row>
        <row r="338">
          <cell r="C338" t="str">
            <v>6NW800643</v>
          </cell>
          <cell r="D338" t="str">
            <v>NZ47257204</v>
          </cell>
          <cell r="E338" t="str">
            <v>No</v>
          </cell>
          <cell r="F338">
            <v>447786.99721677002</v>
          </cell>
          <cell r="G338">
            <v>525271.00199495</v>
          </cell>
          <cell r="H338" t="str">
            <v>11-D49</v>
          </cell>
          <cell r="I338" t="str">
            <v>North Billingham</v>
          </cell>
          <cell r="J338">
            <v>1999</v>
          </cell>
          <cell r="K338" t="str">
            <v>BILLINGHAM STW</v>
          </cell>
          <cell r="L338" t="str">
            <v>NUMERICAL</v>
          </cell>
          <cell r="M338">
            <v>11941</v>
          </cell>
          <cell r="N338">
            <v>340</v>
          </cell>
          <cell r="O338">
            <v>6858</v>
          </cell>
          <cell r="P338" t="str">
            <v>11-D49_11-D49_DC_02</v>
          </cell>
          <cell r="Q338" t="str">
            <v>25/04/1785</v>
          </cell>
          <cell r="R338" t="str">
            <v>25/04/1785</v>
          </cell>
          <cell r="S338" t="str">
            <v>A1</v>
          </cell>
          <cell r="T338" t="str">
            <v>Storm discharge at pumping station</v>
          </cell>
          <cell r="U338" t="str">
            <v>NZ4778725271</v>
          </cell>
          <cell r="V338" t="str">
            <v>GB103025072380</v>
          </cell>
          <cell r="W338"/>
          <cell r="X338" t="str">
            <v>No</v>
          </cell>
          <cell r="Y338" t="str">
            <v>No</v>
          </cell>
          <cell r="Z338" t="str">
            <v>No</v>
          </cell>
          <cell r="AA338" t="str">
            <v>No</v>
          </cell>
          <cell r="AB338" t="str">
            <v>Cowbridge Beck from Source to North Burn</v>
          </cell>
          <cell r="AC338" t="str">
            <v>TRIB OF COWBRIDGE BECK</v>
          </cell>
          <cell r="AD338" t="str">
            <v>Inland</v>
          </cell>
          <cell r="AE338"/>
          <cell r="AF338"/>
          <cell r="AG338" t="str">
            <v>No</v>
          </cell>
          <cell r="AH338" t="str">
            <v>No</v>
          </cell>
          <cell r="AI338" t="str">
            <v>No</v>
          </cell>
          <cell r="AJ338"/>
          <cell r="AK338"/>
          <cell r="AL338"/>
          <cell r="AM338" t="str">
            <v>No</v>
          </cell>
          <cell r="AO338" t="str">
            <v>No</v>
          </cell>
          <cell r="AS338" t="str">
            <v>No</v>
          </cell>
          <cell r="AT338" t="str">
            <v>No</v>
          </cell>
          <cell r="AU338"/>
          <cell r="AV338" t="str">
            <v>No</v>
          </cell>
          <cell r="AW338" t="str">
            <v xml:space="preserve">No </v>
          </cell>
          <cell r="AY338" t="str">
            <v xml:space="preserve">No </v>
          </cell>
          <cell r="AZ338"/>
          <cell r="BA338" t="str">
            <v>No</v>
          </cell>
          <cell r="BB338" t="str">
            <v>No</v>
          </cell>
          <cell r="BC338" t="str">
            <v>No</v>
          </cell>
          <cell r="BD338" t="str">
            <v>Yes - EDM only</v>
          </cell>
          <cell r="BE338">
            <v>22</v>
          </cell>
          <cell r="BF338">
            <v>2</v>
          </cell>
          <cell r="BG338">
            <v>2</v>
          </cell>
          <cell r="BH338" t="str">
            <v>Yes</v>
          </cell>
          <cell r="BI338" t="str">
            <v>N/A</v>
          </cell>
          <cell r="BJ338" t="str">
            <v>No</v>
          </cell>
          <cell r="BK338" t="str">
            <v>No</v>
          </cell>
          <cell r="BL338" t="str">
            <v>-</v>
          </cell>
          <cell r="BM338" t="str">
            <v>-</v>
          </cell>
          <cell r="BN338" t="str">
            <v>Unscreened</v>
          </cell>
          <cell r="BO338"/>
          <cell r="BP338" t="str">
            <v>Yes</v>
          </cell>
          <cell r="BQ338">
            <v>300</v>
          </cell>
          <cell r="BR338">
            <v>18.399999999999999</v>
          </cell>
          <cell r="BS338">
            <v>0</v>
          </cell>
          <cell r="BT338">
            <v>0</v>
          </cell>
          <cell r="BU338">
            <v>0</v>
          </cell>
          <cell r="BV338">
            <v>28</v>
          </cell>
          <cell r="BW338">
            <v>0</v>
          </cell>
          <cell r="BX338">
            <v>0</v>
          </cell>
          <cell r="BY338" t="str">
            <v>No SOAF</v>
          </cell>
          <cell r="BZ338" t="str">
            <v>No SOAF</v>
          </cell>
          <cell r="CA338">
            <v>0</v>
          </cell>
          <cell r="CB338"/>
          <cell r="CC338" t="str">
            <v>Non priority &gt; 10 spills</v>
          </cell>
          <cell r="CD338" t="str">
            <v>Unlikely - non priority</v>
          </cell>
          <cell r="CE338" t="str">
            <v>No</v>
          </cell>
          <cell r="CF338" t="str">
            <v>No</v>
          </cell>
          <cell r="CG338" t="str">
            <v>No</v>
          </cell>
          <cell r="CH338" t="str">
            <v>No</v>
          </cell>
          <cell r="CI338" t="str">
            <v>No</v>
          </cell>
          <cell r="CK338"/>
          <cell r="CL338" t="str">
            <v>Y</v>
          </cell>
          <cell r="CM338"/>
          <cell r="CN338"/>
          <cell r="CO338" t="str">
            <v>Y</v>
          </cell>
          <cell r="CP338" t="str">
            <v>Y</v>
          </cell>
          <cell r="CS338"/>
          <cell r="CT338" t="str">
            <v>not yet calculated</v>
          </cell>
          <cell r="CU338">
            <v>0</v>
          </cell>
          <cell r="CV338" t="e">
            <v>#VALUE!</v>
          </cell>
          <cell r="CW338">
            <v>0</v>
          </cell>
          <cell r="CX338"/>
          <cell r="CY338" t="str">
            <v>Using indicative WB Q95 derived for priority sites</v>
          </cell>
          <cell r="DA338">
            <v>1</v>
          </cell>
          <cell r="DB338">
            <v>0</v>
          </cell>
          <cell r="DC338">
            <v>1</v>
          </cell>
          <cell r="DD338" t="str">
            <v>Cowbridge Beck</v>
          </cell>
          <cell r="DE338">
            <v>10000</v>
          </cell>
          <cell r="DF338"/>
        </row>
        <row r="339">
          <cell r="C339" t="str">
            <v>6NW801352</v>
          </cell>
          <cell r="D339" t="str">
            <v>NZ29826006</v>
          </cell>
          <cell r="E339" t="str">
            <v>No</v>
          </cell>
          <cell r="F339">
            <v>429603.00141690002</v>
          </cell>
          <cell r="G339">
            <v>582326.00017161004</v>
          </cell>
          <cell r="H339" t="str">
            <v>02-D01</v>
          </cell>
          <cell r="I339" t="str">
            <v>Blyth</v>
          </cell>
          <cell r="J339">
            <v>1118</v>
          </cell>
          <cell r="K339" t="str">
            <v>BLYTH STW</v>
          </cell>
          <cell r="L339" t="str">
            <v>NUMERICAL</v>
          </cell>
          <cell r="M339">
            <v>11664</v>
          </cell>
          <cell r="N339">
            <v>335</v>
          </cell>
          <cell r="O339">
            <v>8954</v>
          </cell>
          <cell r="P339" t="str">
            <v>02-D01_02-D01_DC_04</v>
          </cell>
          <cell r="Q339" t="str">
            <v>EPRJB3399NK</v>
          </cell>
          <cell r="R339" t="str">
            <v>EPRJB3399NK</v>
          </cell>
          <cell r="S339"/>
          <cell r="T339" t="str">
            <v>SO on sewer network</v>
          </cell>
          <cell r="U339" t="str">
            <v>NZ2960382326</v>
          </cell>
          <cell r="V339">
            <v>5.0999999999999996</v>
          </cell>
          <cell r="W339"/>
          <cell r="X339" t="str">
            <v>No</v>
          </cell>
          <cell r="Y339" t="str">
            <v>No</v>
          </cell>
          <cell r="Z339" t="str">
            <v>Yes</v>
          </cell>
          <cell r="AA339" t="str">
            <v>Yes</v>
          </cell>
          <cell r="AB339"/>
          <cell r="AC339" t="str">
            <v>RIVER BLYTH</v>
          </cell>
          <cell r="AD339" t="str">
            <v>Estuarine</v>
          </cell>
          <cell r="AE339"/>
          <cell r="AF339"/>
          <cell r="AG339" t="str">
            <v>No</v>
          </cell>
          <cell r="AH339" t="str">
            <v>No</v>
          </cell>
          <cell r="AI339" t="str">
            <v>No</v>
          </cell>
          <cell r="AJ339"/>
          <cell r="AK339"/>
          <cell r="AL339"/>
          <cell r="AM339" t="str">
            <v>Yes</v>
          </cell>
          <cell r="AN339" t="str">
            <v>Northumberland Shore, Coastal</v>
          </cell>
          <cell r="AO339" t="str">
            <v>Yes</v>
          </cell>
          <cell r="AQ339" t="str">
            <v>Northumberland Marine</v>
          </cell>
          <cell r="AS339" t="str">
            <v>No</v>
          </cell>
          <cell r="AT339" t="str">
            <v>No</v>
          </cell>
          <cell r="AU339"/>
          <cell r="AV339" t="str">
            <v>No</v>
          </cell>
          <cell r="AW339" t="str">
            <v xml:space="preserve">No </v>
          </cell>
          <cell r="AY339" t="str">
            <v xml:space="preserve">No </v>
          </cell>
          <cell r="AZ339"/>
          <cell r="BA339" t="str">
            <v>No</v>
          </cell>
          <cell r="BB339" t="str">
            <v>No</v>
          </cell>
          <cell r="BC339" t="str">
            <v>No</v>
          </cell>
          <cell r="BD339" t="str">
            <v>Yes - EDM and Model</v>
          </cell>
          <cell r="BE339">
            <v>11</v>
          </cell>
          <cell r="BF339">
            <v>20</v>
          </cell>
          <cell r="BG339">
            <v>20</v>
          </cell>
          <cell r="BH339" t="str">
            <v>Yes</v>
          </cell>
          <cell r="BI339" t="str">
            <v>N/A</v>
          </cell>
          <cell r="BJ339" t="str">
            <v>No</v>
          </cell>
          <cell r="BK339" t="str">
            <v>No</v>
          </cell>
          <cell r="BL339" t="str">
            <v>-</v>
          </cell>
          <cell r="BM339" t="str">
            <v>-</v>
          </cell>
          <cell r="BN339" t="str">
            <v>Unscreened</v>
          </cell>
          <cell r="BO339"/>
          <cell r="BP339" t="str">
            <v>Yes</v>
          </cell>
          <cell r="BQ339">
            <v>375</v>
          </cell>
          <cell r="BR339">
            <v>121</v>
          </cell>
          <cell r="BS339">
            <v>2</v>
          </cell>
          <cell r="BT339">
            <v>0</v>
          </cell>
          <cell r="BU339">
            <v>0</v>
          </cell>
          <cell r="BV339">
            <v>1083</v>
          </cell>
          <cell r="BW339">
            <v>22</v>
          </cell>
          <cell r="BX339">
            <v>76</v>
          </cell>
          <cell r="BY339" t="str">
            <v>No SOAF</v>
          </cell>
          <cell r="BZ339" t="str">
            <v>No SOAF</v>
          </cell>
          <cell r="CA339">
            <v>14.890000343322701</v>
          </cell>
          <cell r="CB339"/>
          <cell r="CC339" t="str">
            <v>Priority Inland &gt;10 spills</v>
          </cell>
          <cell r="CD339" t="str">
            <v>POTENTIAL PR24</v>
          </cell>
          <cell r="CE339" t="str">
            <v>Yes</v>
          </cell>
          <cell r="CF339" t="str">
            <v>Yes - BW</v>
          </cell>
          <cell r="CG339" t="str">
            <v>No</v>
          </cell>
          <cell r="CH339" t="str">
            <v>Yes</v>
          </cell>
          <cell r="CI339" t="str">
            <v>No</v>
          </cell>
          <cell r="CK339" t="str">
            <v>Y</v>
          </cell>
          <cell r="CL339"/>
          <cell r="CM339"/>
          <cell r="CN339"/>
          <cell r="CO339" t="str">
            <v>Y</v>
          </cell>
          <cell r="CP339" t="str">
            <v>Y</v>
          </cell>
          <cell r="CQ339"/>
          <cell r="CS339">
            <v>0.47</v>
          </cell>
          <cell r="CT339"/>
          <cell r="CU339">
            <v>0.218</v>
          </cell>
          <cell r="CV339" t="str">
            <v>no data</v>
          </cell>
          <cell r="CW339">
            <v>463.82978723404256</v>
          </cell>
          <cell r="CX339" t="str">
            <v>not available</v>
          </cell>
          <cell r="CY339" t="str">
            <v/>
          </cell>
          <cell r="CZ339" t="str">
            <v>Q95 is an indicative value for all priority CSOs in the waterbody</v>
          </cell>
          <cell r="DA339" t="str">
            <v>Estuarine</v>
          </cell>
          <cell r="DB339" t="str">
            <v>Yes</v>
          </cell>
          <cell r="DC339" t="str">
            <v>Estuarine</v>
          </cell>
          <cell r="DD339" t="str">
            <v>N/A Estuarine</v>
          </cell>
          <cell r="DE339">
            <v>0</v>
          </cell>
          <cell r="DF339"/>
        </row>
        <row r="340">
          <cell r="C340" t="str">
            <v>6NW800584</v>
          </cell>
          <cell r="D340" t="str">
            <v>NZ32556202</v>
          </cell>
          <cell r="E340" t="str">
            <v>No</v>
          </cell>
          <cell r="F340">
            <v>432700.00302263</v>
          </cell>
          <cell r="G340">
            <v>555320.00055859005</v>
          </cell>
          <cell r="H340" t="str">
            <v>08-D15</v>
          </cell>
          <cell r="I340" t="str">
            <v>Washington Central</v>
          </cell>
          <cell r="J340">
            <v>893</v>
          </cell>
          <cell r="K340" t="str">
            <v>WASHINGTON STW</v>
          </cell>
          <cell r="L340" t="str">
            <v>NUMERICAL</v>
          </cell>
          <cell r="M340">
            <v>15800</v>
          </cell>
          <cell r="N340">
            <v>547</v>
          </cell>
          <cell r="O340">
            <v>13700</v>
          </cell>
          <cell r="P340" t="str">
            <v>tbc</v>
          </cell>
          <cell r="Q340" t="str">
            <v>245/1218</v>
          </cell>
          <cell r="R340" t="str">
            <v>245/1218</v>
          </cell>
          <cell r="S340" t="str">
            <v>A1</v>
          </cell>
          <cell r="T340" t="str">
            <v>Storm discharge at pumping station</v>
          </cell>
          <cell r="U340" t="str">
            <v>NZ3270055320</v>
          </cell>
          <cell r="V340" t="str">
            <v>GB510302402900</v>
          </cell>
          <cell r="W340"/>
          <cell r="X340" t="str">
            <v>No</v>
          </cell>
          <cell r="Y340" t="str">
            <v>No</v>
          </cell>
          <cell r="Z340" t="str">
            <v>No</v>
          </cell>
          <cell r="AA340" t="str">
            <v>No</v>
          </cell>
          <cell r="AB340" t="str">
            <v>WEAR</v>
          </cell>
          <cell r="AC340" t="str">
            <v>RIVER WEAR (SALINE ESTUARY)</v>
          </cell>
          <cell r="AD340" t="str">
            <v>Estuarine</v>
          </cell>
          <cell r="AE340"/>
          <cell r="AF340"/>
          <cell r="AG340" t="str">
            <v>No</v>
          </cell>
          <cell r="AH340" t="str">
            <v>No</v>
          </cell>
          <cell r="AI340" t="str">
            <v>No</v>
          </cell>
          <cell r="AJ340"/>
          <cell r="AK340"/>
          <cell r="AL340"/>
          <cell r="AM340" t="str">
            <v>No</v>
          </cell>
          <cell r="AO340" t="str">
            <v>No</v>
          </cell>
          <cell r="AS340" t="str">
            <v>No</v>
          </cell>
          <cell r="AT340" t="str">
            <v>No</v>
          </cell>
          <cell r="AU340"/>
          <cell r="AV340" t="str">
            <v>No</v>
          </cell>
          <cell r="AW340" t="str">
            <v xml:space="preserve">No </v>
          </cell>
          <cell r="AY340" t="str">
            <v xml:space="preserve">No </v>
          </cell>
          <cell r="BA340" t="str">
            <v>No</v>
          </cell>
          <cell r="BB340" t="str">
            <v>No</v>
          </cell>
          <cell r="BC340" t="str">
            <v>No</v>
          </cell>
          <cell r="BD340" t="str">
            <v>No</v>
          </cell>
          <cell r="BE340">
            <v>8</v>
          </cell>
          <cell r="BF340">
            <v>0</v>
          </cell>
          <cell r="BG340" t="e">
            <v>#N/A</v>
          </cell>
          <cell r="BH340" t="e">
            <v>#N/A</v>
          </cell>
          <cell r="BI340" t="str">
            <v>N/A</v>
          </cell>
          <cell r="BJ340" t="str">
            <v>10mm bar 10mm in more than two dimesions</v>
          </cell>
          <cell r="BK340" t="str">
            <v>-</v>
          </cell>
          <cell r="BL340" t="str">
            <v>-</v>
          </cell>
          <cell r="BM340" t="str">
            <v>-</v>
          </cell>
          <cell r="BN340" t="str">
            <v>-</v>
          </cell>
          <cell r="BO340"/>
          <cell r="BP340" t="str">
            <v>Yes</v>
          </cell>
          <cell r="BQ340" t="str">
            <v>Unknown</v>
          </cell>
          <cell r="BR340" t="str">
            <v>tbc</v>
          </cell>
          <cell r="BS340">
            <v>0</v>
          </cell>
          <cell r="BT340">
            <v>0</v>
          </cell>
          <cell r="BU340">
            <v>0</v>
          </cell>
          <cell r="BV340" t="e">
            <v>#N/A</v>
          </cell>
          <cell r="BW340">
            <v>0</v>
          </cell>
          <cell r="BX340">
            <v>0</v>
          </cell>
          <cell r="BY340" t="str">
            <v>No SOAF</v>
          </cell>
          <cell r="BZ340" t="str">
            <v>No SOAF</v>
          </cell>
          <cell r="CA340" t="e">
            <v>#N/A</v>
          </cell>
          <cell r="CB340"/>
          <cell r="CC340" t="str">
            <v>Non Priority &lt;10 spills</v>
          </cell>
          <cell r="CD340" t="str">
            <v>No - low prioity &lt;10 spills</v>
          </cell>
          <cell r="CE340" t="str">
            <v>Yes</v>
          </cell>
          <cell r="CF340" t="str">
            <v>No</v>
          </cell>
          <cell r="CG340" t="str">
            <v>No</v>
          </cell>
          <cell r="CH340" t="str">
            <v>No</v>
          </cell>
          <cell r="CI340" t="str">
            <v>No</v>
          </cell>
          <cell r="CK340"/>
          <cell r="CL340" t="str">
            <v>Y</v>
          </cell>
          <cell r="CM340"/>
          <cell r="CN340"/>
          <cell r="CO340" t="str">
            <v>N (&lt;10 Spills)</v>
          </cell>
          <cell r="CP340" t="str">
            <v>Y</v>
          </cell>
          <cell r="CS340"/>
          <cell r="CT340">
            <v>3.16</v>
          </cell>
          <cell r="CU340">
            <v>0</v>
          </cell>
          <cell r="CV340" t="e">
            <v>#DIV/0!</v>
          </cell>
          <cell r="CW340">
            <v>0</v>
          </cell>
          <cell r="CX340"/>
          <cell r="CY340" t="str">
            <v>Using indicative WB Q95 from NRFA</v>
          </cell>
          <cell r="CZ340" t="str">
            <v>Chester-Le-Street NRFA</v>
          </cell>
          <cell r="DA340">
            <v>1</v>
          </cell>
          <cell r="DB340" t="str">
            <v>Yes</v>
          </cell>
          <cell r="DC340" t="str">
            <v>High Dilution</v>
          </cell>
          <cell r="DD340" t="str">
            <v>Wear Wide1 + tribs</v>
          </cell>
          <cell r="DE340">
            <v>100</v>
          </cell>
          <cell r="DF340"/>
        </row>
        <row r="341">
          <cell r="C341" t="str">
            <v>6NW801380</v>
          </cell>
          <cell r="D341" t="str">
            <v>NZ31356213</v>
          </cell>
          <cell r="E341" t="str">
            <v>No</v>
          </cell>
          <cell r="F341">
            <v>431700.00078698999</v>
          </cell>
          <cell r="G341">
            <v>534919.99999799998</v>
          </cell>
          <cell r="H341" t="str">
            <v>07-D31</v>
          </cell>
          <cell r="I341" t="str">
            <v>Bowburn</v>
          </cell>
          <cell r="J341">
            <v>664</v>
          </cell>
          <cell r="K341" t="str">
            <v>BOWBURN STW</v>
          </cell>
          <cell r="L341" t="str">
            <v>NUMERICAL</v>
          </cell>
          <cell r="M341">
            <v>2430</v>
          </cell>
          <cell r="N341">
            <v>95</v>
          </cell>
          <cell r="O341">
            <v>2070</v>
          </cell>
          <cell r="P341" t="str">
            <v>07-D31_07-D31_DC_03</v>
          </cell>
          <cell r="Q341" t="str">
            <v>243/0986</v>
          </cell>
          <cell r="R341" t="str">
            <v>243/0986</v>
          </cell>
          <cell r="S341"/>
          <cell r="T341" t="str">
            <v>SO on sewer network</v>
          </cell>
          <cell r="U341" t="str">
            <v>NZ3170034920</v>
          </cell>
          <cell r="V341" t="str">
            <v>GB103024077410</v>
          </cell>
          <cell r="W341"/>
          <cell r="X341" t="str">
            <v>No</v>
          </cell>
          <cell r="Y341" t="str">
            <v>No</v>
          </cell>
          <cell r="Z341" t="str">
            <v>No</v>
          </cell>
          <cell r="AA341" t="str">
            <v>No</v>
          </cell>
          <cell r="AB341" t="str">
            <v>Croxdale Beck from Source to Wear</v>
          </cell>
          <cell r="AC341" t="str">
            <v>COXHOE BECK</v>
          </cell>
          <cell r="AD341" t="str">
            <v>Inland</v>
          </cell>
          <cell r="AE341"/>
          <cell r="AF341"/>
          <cell r="AG341" t="str">
            <v>No</v>
          </cell>
          <cell r="AH341" t="str">
            <v>No</v>
          </cell>
          <cell r="AI341" t="str">
            <v>No</v>
          </cell>
          <cell r="AJ341"/>
          <cell r="AK341"/>
          <cell r="AL341"/>
          <cell r="AM341" t="str">
            <v>No</v>
          </cell>
          <cell r="AO341" t="str">
            <v>No</v>
          </cell>
          <cell r="AS341" t="str">
            <v>No</v>
          </cell>
          <cell r="AT341" t="str">
            <v>No</v>
          </cell>
          <cell r="AU341"/>
          <cell r="AV341" t="str">
            <v>No</v>
          </cell>
          <cell r="AW341" t="str">
            <v xml:space="preserve">No </v>
          </cell>
          <cell r="AY341" t="str">
            <v xml:space="preserve">No </v>
          </cell>
          <cell r="BA341" t="str">
            <v>No</v>
          </cell>
          <cell r="BB341" t="str">
            <v>No</v>
          </cell>
          <cell r="BC341" t="str">
            <v>No</v>
          </cell>
          <cell r="BD341" t="str">
            <v>No</v>
          </cell>
          <cell r="BE341">
            <v>5</v>
          </cell>
          <cell r="BF341">
            <v>9</v>
          </cell>
          <cell r="BG341">
            <v>9</v>
          </cell>
          <cell r="BH341" t="str">
            <v>Yes</v>
          </cell>
          <cell r="BI341" t="str">
            <v>N/A</v>
          </cell>
          <cell r="BJ341" t="str">
            <v>Unknown</v>
          </cell>
          <cell r="BK341" t="str">
            <v>Yes</v>
          </cell>
          <cell r="BL341">
            <v>980</v>
          </cell>
          <cell r="BM341">
            <v>2000</v>
          </cell>
          <cell r="BN341" t="str">
            <v>Unscreened</v>
          </cell>
          <cell r="BO341"/>
          <cell r="BP341" t="str">
            <v>Yes</v>
          </cell>
          <cell r="BQ341">
            <v>375</v>
          </cell>
          <cell r="BR341">
            <v>78.7</v>
          </cell>
          <cell r="BS341">
            <v>0</v>
          </cell>
          <cell r="BT341">
            <v>0</v>
          </cell>
          <cell r="BU341">
            <v>0</v>
          </cell>
          <cell r="BV341">
            <v>241</v>
          </cell>
          <cell r="BW341">
            <v>0</v>
          </cell>
          <cell r="BX341">
            <v>7</v>
          </cell>
          <cell r="BY341" t="str">
            <v>No SOAF</v>
          </cell>
          <cell r="BZ341" t="str">
            <v>No SOAF</v>
          </cell>
          <cell r="CA341">
            <v>0</v>
          </cell>
          <cell r="CB341"/>
          <cell r="CC341" t="str">
            <v>Non Priority &lt;10 spills</v>
          </cell>
          <cell r="CD341" t="str">
            <v>No - low prioity &lt;10 spills</v>
          </cell>
          <cell r="CE341" t="str">
            <v>No</v>
          </cell>
          <cell r="CF341" t="str">
            <v>No</v>
          </cell>
          <cell r="CG341" t="str">
            <v>No</v>
          </cell>
          <cell r="CH341" t="str">
            <v>No</v>
          </cell>
          <cell r="CI341" t="str">
            <v>No</v>
          </cell>
          <cell r="CK341"/>
          <cell r="CL341" t="str">
            <v>Y</v>
          </cell>
          <cell r="CM341"/>
          <cell r="CN341"/>
          <cell r="CO341" t="str">
            <v>N (&lt;10 Spills)</v>
          </cell>
          <cell r="CP341" t="str">
            <v>Y</v>
          </cell>
          <cell r="CS341">
            <v>0.8</v>
          </cell>
          <cell r="CT341" t="str">
            <v>not yet calculated</v>
          </cell>
          <cell r="CU341">
            <v>0</v>
          </cell>
          <cell r="CV341" t="e">
            <v>#VALUE!</v>
          </cell>
          <cell r="CW341">
            <v>0</v>
          </cell>
          <cell r="CX341"/>
          <cell r="CY341" t="str">
            <v>Using indicative WB Q95 derived for priority sites</v>
          </cell>
          <cell r="DA341">
            <v>2</v>
          </cell>
          <cell r="DB341">
            <v>0</v>
          </cell>
          <cell r="DC341">
            <v>2</v>
          </cell>
          <cell r="DD341" t="str">
            <v>Croxdale Beck</v>
          </cell>
          <cell r="DE341">
            <v>12000</v>
          </cell>
          <cell r="DF341"/>
        </row>
        <row r="342">
          <cell r="C342" t="str">
            <v>6NW800166</v>
          </cell>
          <cell r="D342" t="str">
            <v>NZ26797601</v>
          </cell>
          <cell r="E342" t="str">
            <v>No</v>
          </cell>
          <cell r="F342">
            <v>429519.9983868</v>
          </cell>
          <cell r="G342">
            <v>582460.00181404001</v>
          </cell>
          <cell r="H342" t="str">
            <v>02-D01</v>
          </cell>
          <cell r="I342" t="str">
            <v>Blyth</v>
          </cell>
          <cell r="J342">
            <v>1118</v>
          </cell>
          <cell r="K342" t="str">
            <v>BLYTH STW</v>
          </cell>
          <cell r="L342" t="str">
            <v>NUMERICAL</v>
          </cell>
          <cell r="M342">
            <v>11664</v>
          </cell>
          <cell r="N342">
            <v>335</v>
          </cell>
          <cell r="O342">
            <v>8954</v>
          </cell>
          <cell r="P342" t="str">
            <v>tbc</v>
          </cell>
          <cell r="Q342" t="str">
            <v>226/1187</v>
          </cell>
          <cell r="R342" t="str">
            <v>226/1187</v>
          </cell>
          <cell r="S342" t="str">
            <v>226/1187-03</v>
          </cell>
          <cell r="T342" t="str">
            <v>Inlet SO at WwTW</v>
          </cell>
          <cell r="U342" t="str">
            <v>NZ2952082460</v>
          </cell>
          <cell r="V342" t="str">
            <v>GB510302203200</v>
          </cell>
          <cell r="W342"/>
          <cell r="X342" t="str">
            <v>No</v>
          </cell>
          <cell r="Y342" t="str">
            <v>No</v>
          </cell>
          <cell r="Z342" t="str">
            <v>Yes</v>
          </cell>
          <cell r="AA342" t="str">
            <v>Yes</v>
          </cell>
          <cell r="AB342" t="str">
            <v>BLYTH (N)</v>
          </cell>
          <cell r="AC342" t="str">
            <v>RIVER BLYTH (SALINE ESTUARY)</v>
          </cell>
          <cell r="AD342" t="str">
            <v>Estuarine</v>
          </cell>
          <cell r="AE342"/>
          <cell r="AF342"/>
          <cell r="AG342" t="str">
            <v>No</v>
          </cell>
          <cell r="AH342" t="str">
            <v>No</v>
          </cell>
          <cell r="AI342" t="str">
            <v>No</v>
          </cell>
          <cell r="AJ342"/>
          <cell r="AK342"/>
          <cell r="AL342"/>
          <cell r="AM342" t="str">
            <v>Yes</v>
          </cell>
          <cell r="AN342" t="str">
            <v>Northumberland Shore, Coastal</v>
          </cell>
          <cell r="AO342" t="str">
            <v>Yes</v>
          </cell>
          <cell r="AQ342" t="str">
            <v>Northumberland Marine</v>
          </cell>
          <cell r="AS342" t="str">
            <v>No</v>
          </cell>
          <cell r="AT342" t="str">
            <v>No</v>
          </cell>
          <cell r="AU342"/>
          <cell r="AV342" t="str">
            <v>No</v>
          </cell>
          <cell r="AW342" t="str">
            <v xml:space="preserve">No </v>
          </cell>
          <cell r="AY342" t="str">
            <v xml:space="preserve">No </v>
          </cell>
          <cell r="BA342" t="str">
            <v>No</v>
          </cell>
          <cell r="BB342" t="str">
            <v>No</v>
          </cell>
          <cell r="BC342" t="str">
            <v>No</v>
          </cell>
          <cell r="BD342" t="str">
            <v>Yes - EDM only</v>
          </cell>
          <cell r="BE342">
            <v>38.5</v>
          </cell>
          <cell r="BF342" t="str">
            <v>No Data</v>
          </cell>
          <cell r="BG342" t="e">
            <v>#N/A</v>
          </cell>
          <cell r="BH342" t="e">
            <v>#N/A</v>
          </cell>
          <cell r="BI342" t="str">
            <v>N/A</v>
          </cell>
          <cell r="BJ342" t="str">
            <v>No greater than 6mm in more than 1 dimensions</v>
          </cell>
          <cell r="BK342" t="str">
            <v>-</v>
          </cell>
          <cell r="BL342" t="str">
            <v>-</v>
          </cell>
          <cell r="BM342" t="str">
            <v>-</v>
          </cell>
          <cell r="BN342" t="str">
            <v>-</v>
          </cell>
          <cell r="BO342"/>
          <cell r="BP342" t="str">
            <v>No</v>
          </cell>
          <cell r="BQ342" t="str">
            <v>Unknown</v>
          </cell>
          <cell r="BR342" t="str">
            <v>tbc</v>
          </cell>
          <cell r="BS342">
            <v>2</v>
          </cell>
          <cell r="BT342">
            <v>0</v>
          </cell>
          <cell r="BU342">
            <v>0</v>
          </cell>
          <cell r="BV342" t="e">
            <v>#N/A</v>
          </cell>
          <cell r="BW342" t="str">
            <v>No Data</v>
          </cell>
          <cell r="BX342" t="str">
            <v>No Data</v>
          </cell>
          <cell r="BY342" t="str">
            <v>No SOAF</v>
          </cell>
          <cell r="BZ342" t="str">
            <v>No SOAF</v>
          </cell>
          <cell r="CA342">
            <v>73.590800000000002</v>
          </cell>
          <cell r="CB342"/>
          <cell r="CC342" t="str">
            <v>Priority Inland &gt;10 spills</v>
          </cell>
          <cell r="CD342" t="str">
            <v>TBC - need model results</v>
          </cell>
          <cell r="CE342" t="str">
            <v>Yes</v>
          </cell>
          <cell r="CF342" t="str">
            <v>Yes - BW</v>
          </cell>
          <cell r="CG342" t="str">
            <v>No</v>
          </cell>
          <cell r="CH342" t="str">
            <v>Yes</v>
          </cell>
          <cell r="CI342" t="str">
            <v>No</v>
          </cell>
          <cell r="CK342" t="str">
            <v>Y</v>
          </cell>
          <cell r="CL342"/>
          <cell r="CM342"/>
          <cell r="CN342"/>
          <cell r="CO342" t="str">
            <v>Y</v>
          </cell>
          <cell r="CP342"/>
          <cell r="CQ342" t="str">
            <v>Need model results</v>
          </cell>
          <cell r="CS342">
            <v>103.63425925925925</v>
          </cell>
          <cell r="CT342"/>
          <cell r="CU342">
            <v>0.218</v>
          </cell>
          <cell r="CV342" t="str">
            <v>no data</v>
          </cell>
          <cell r="CW342">
            <v>0</v>
          </cell>
          <cell r="CX342" t="str">
            <v>not available</v>
          </cell>
          <cell r="CY342" t="str">
            <v>NEED TO PRODUCE BOUNDARY IN ARC - An error occurred climbing catchment. Unable to initiate basin climb from this location</v>
          </cell>
          <cell r="CZ342" t="str">
            <v>Q95 is an indicative value for all priority CSOs in the waterbody</v>
          </cell>
          <cell r="DA342" t="str">
            <v>Estuarine</v>
          </cell>
          <cell r="DB342">
            <v>0</v>
          </cell>
          <cell r="DC342" t="str">
            <v>Estuarine</v>
          </cell>
          <cell r="DD342" t="str">
            <v>N/A Estuarine</v>
          </cell>
          <cell r="DE342">
            <v>0</v>
          </cell>
          <cell r="DF342"/>
        </row>
        <row r="343">
          <cell r="C343" t="str">
            <v>6NW800765</v>
          </cell>
          <cell r="D343" t="str">
            <v>NZ26797601</v>
          </cell>
          <cell r="E343" t="str">
            <v>No - different asset</v>
          </cell>
          <cell r="F343">
            <v>429519.9983868</v>
          </cell>
          <cell r="G343">
            <v>582460.00181404001</v>
          </cell>
          <cell r="H343" t="str">
            <v>02-D01</v>
          </cell>
          <cell r="I343" t="str">
            <v>Blyth</v>
          </cell>
          <cell r="J343">
            <v>1118</v>
          </cell>
          <cell r="K343" t="str">
            <v>BLYTH STW</v>
          </cell>
          <cell r="L343" t="str">
            <v>NUMERICAL</v>
          </cell>
          <cell r="M343">
            <v>11664</v>
          </cell>
          <cell r="N343">
            <v>335</v>
          </cell>
          <cell r="O343">
            <v>8954</v>
          </cell>
          <cell r="P343" t="str">
            <v>tbc</v>
          </cell>
          <cell r="Q343" t="str">
            <v>226/1187</v>
          </cell>
          <cell r="R343" t="str">
            <v>226/1187</v>
          </cell>
          <cell r="S343" t="str">
            <v>226/1187-04</v>
          </cell>
          <cell r="T343" t="str">
            <v>Storm tank at WwTW</v>
          </cell>
          <cell r="U343" t="str">
            <v>NZ2952082460</v>
          </cell>
          <cell r="V343" t="str">
            <v>GB510302203200</v>
          </cell>
          <cell r="W343"/>
          <cell r="X343" t="str">
            <v>No</v>
          </cell>
          <cell r="Y343" t="str">
            <v>No</v>
          </cell>
          <cell r="Z343" t="str">
            <v>Yes</v>
          </cell>
          <cell r="AA343" t="str">
            <v>Yes</v>
          </cell>
          <cell r="AB343" t="str">
            <v>BLYTH (N)</v>
          </cell>
          <cell r="AC343" t="str">
            <v>RIVER BLYTH (SALINE ESTUARY)</v>
          </cell>
          <cell r="AD343" t="str">
            <v>Estuarine</v>
          </cell>
          <cell r="AE343"/>
          <cell r="AF343"/>
          <cell r="AG343" t="str">
            <v>No</v>
          </cell>
          <cell r="AH343" t="str">
            <v>No</v>
          </cell>
          <cell r="AI343" t="str">
            <v>No</v>
          </cell>
          <cell r="AJ343"/>
          <cell r="AK343"/>
          <cell r="AL343"/>
          <cell r="AM343" t="str">
            <v>Yes</v>
          </cell>
          <cell r="AN343" t="str">
            <v>Northumberland Shore, Coastal</v>
          </cell>
          <cell r="AO343" t="str">
            <v>Yes</v>
          </cell>
          <cell r="AQ343" t="str">
            <v>Northumberland Marine</v>
          </cell>
          <cell r="AS343" t="str">
            <v>No</v>
          </cell>
          <cell r="AT343" t="str">
            <v>No</v>
          </cell>
          <cell r="AU343"/>
          <cell r="AV343" t="str">
            <v>No</v>
          </cell>
          <cell r="AW343" t="str">
            <v xml:space="preserve">No </v>
          </cell>
          <cell r="AY343" t="str">
            <v xml:space="preserve">No </v>
          </cell>
          <cell r="BA343" t="str">
            <v>No</v>
          </cell>
          <cell r="BB343" t="str">
            <v>No</v>
          </cell>
          <cell r="BC343" t="str">
            <v>No</v>
          </cell>
          <cell r="BD343" t="str">
            <v>Yes - EDM only</v>
          </cell>
          <cell r="BE343">
            <v>12</v>
          </cell>
          <cell r="BF343" t="str">
            <v>No Data</v>
          </cell>
          <cell r="BG343" t="e">
            <v>#N/A</v>
          </cell>
          <cell r="BH343" t="e">
            <v>#N/A</v>
          </cell>
          <cell r="BI343" t="str">
            <v>N/A</v>
          </cell>
          <cell r="BJ343" t="str">
            <v>No greater than 6mm in more than 1 dimensions</v>
          </cell>
          <cell r="BK343" t="str">
            <v>-</v>
          </cell>
          <cell r="BL343" t="str">
            <v>-</v>
          </cell>
          <cell r="BM343" t="str">
            <v>-</v>
          </cell>
          <cell r="BN343" t="str">
            <v>-</v>
          </cell>
          <cell r="BO343"/>
          <cell r="BP343" t="str">
            <v>No</v>
          </cell>
          <cell r="BQ343" t="str">
            <v>Unknown</v>
          </cell>
          <cell r="BR343" t="str">
            <v>tbc</v>
          </cell>
          <cell r="BS343">
            <v>2</v>
          </cell>
          <cell r="BT343">
            <v>0</v>
          </cell>
          <cell r="BU343">
            <v>0</v>
          </cell>
          <cell r="BV343" t="e">
            <v>#N/A</v>
          </cell>
          <cell r="BW343" t="str">
            <v>No Data</v>
          </cell>
          <cell r="BX343" t="str">
            <v>No Data</v>
          </cell>
          <cell r="BY343" t="str">
            <v>No SOAF</v>
          </cell>
          <cell r="BZ343" t="str">
            <v>No SOAF</v>
          </cell>
          <cell r="CA343">
            <v>73.590800000000002</v>
          </cell>
          <cell r="CB343"/>
          <cell r="CC343" t="str">
            <v>Priority Inland &gt;10 spills</v>
          </cell>
          <cell r="CD343" t="str">
            <v>TBC - need model results</v>
          </cell>
          <cell r="CE343" t="str">
            <v>Yes</v>
          </cell>
          <cell r="CF343" t="str">
            <v>Yes - BW</v>
          </cell>
          <cell r="CG343" t="str">
            <v>No</v>
          </cell>
          <cell r="CH343" t="str">
            <v>Yes</v>
          </cell>
          <cell r="CI343" t="str">
            <v>No</v>
          </cell>
          <cell r="CK343" t="str">
            <v>Y</v>
          </cell>
          <cell r="CL343"/>
          <cell r="CM343"/>
          <cell r="CN343"/>
          <cell r="CO343" t="str">
            <v>Y</v>
          </cell>
          <cell r="CP343"/>
          <cell r="CQ343" t="str">
            <v>Need model results</v>
          </cell>
          <cell r="CS343">
            <v>103.63425925925925</v>
          </cell>
          <cell r="CT343"/>
          <cell r="CU343">
            <v>0.218</v>
          </cell>
          <cell r="CV343" t="str">
            <v>no data</v>
          </cell>
          <cell r="CW343">
            <v>0</v>
          </cell>
          <cell r="CX343" t="str">
            <v>not available</v>
          </cell>
          <cell r="CY343" t="str">
            <v>NEED TO PRODUCE BOUNDARY IN ARC - An error occurred climbing catchment. Unable to initiate basin climb from this location</v>
          </cell>
          <cell r="CZ343" t="str">
            <v>Q95 is an indicative value for all priority CSOs in the waterbody</v>
          </cell>
          <cell r="DA343" t="str">
            <v>Estuarine</v>
          </cell>
          <cell r="DB343">
            <v>0</v>
          </cell>
          <cell r="DC343" t="str">
            <v>Estuarine</v>
          </cell>
          <cell r="DD343" t="str">
            <v>N/A Estuarine</v>
          </cell>
          <cell r="DE343">
            <v>0</v>
          </cell>
          <cell r="DF343"/>
        </row>
        <row r="344">
          <cell r="C344" t="str">
            <v>6NW800480</v>
          </cell>
          <cell r="D344" t="str">
            <v>NU25208007</v>
          </cell>
          <cell r="E344" t="str">
            <v>No</v>
          </cell>
          <cell r="F344">
            <v>425899.99606530002</v>
          </cell>
          <cell r="G344">
            <v>620080.00320065999</v>
          </cell>
          <cell r="H344" t="str">
            <v>01-D33</v>
          </cell>
          <cell r="I344" t="str">
            <v>Craster North</v>
          </cell>
          <cell r="J344">
            <v>5</v>
          </cell>
          <cell r="K344" t="str">
            <v>CRASTER DUNSTANBURGH RD STW</v>
          </cell>
          <cell r="L344" t="str">
            <v>DESCRIPTIVE</v>
          </cell>
          <cell r="M344" t="str">
            <v>N/A</v>
          </cell>
          <cell r="N344" t="str">
            <v>N/A</v>
          </cell>
          <cell r="O344" t="str">
            <v>N/A</v>
          </cell>
          <cell r="P344" t="str">
            <v>01-D33_Dunstan STW_DC_02</v>
          </cell>
          <cell r="Q344" t="str">
            <v>221/0921</v>
          </cell>
          <cell r="R344" t="str">
            <v>221/0921</v>
          </cell>
          <cell r="S344" t="str">
            <v>A1</v>
          </cell>
          <cell r="T344" t="str">
            <v>Storm discharge at pumping station</v>
          </cell>
          <cell r="U344" t="str">
            <v>NU2590020080</v>
          </cell>
          <cell r="V344" t="str">
            <v>GB650301500001</v>
          </cell>
          <cell r="W344"/>
          <cell r="X344" t="str">
            <v>No</v>
          </cell>
          <cell r="Y344" t="str">
            <v>No</v>
          </cell>
          <cell r="Z344" t="str">
            <v>No</v>
          </cell>
          <cell r="AA344" t="str">
            <v>No</v>
          </cell>
          <cell r="AB344" t="str">
            <v>Northumberland South</v>
          </cell>
          <cell r="AC344" t="str">
            <v>NORTH SEA</v>
          </cell>
          <cell r="AD344" t="str">
            <v>Coastal</v>
          </cell>
          <cell r="AE344"/>
          <cell r="AF344"/>
          <cell r="AG344" t="str">
            <v>No</v>
          </cell>
          <cell r="AH344" t="str">
            <v>No</v>
          </cell>
          <cell r="AI344" t="str">
            <v>No</v>
          </cell>
          <cell r="AJ344"/>
          <cell r="AK344"/>
          <cell r="AL344"/>
          <cell r="AM344" t="str">
            <v>Yes</v>
          </cell>
          <cell r="AN344" t="str">
            <v>Northumberland Shore, Coastal</v>
          </cell>
          <cell r="AO344" t="str">
            <v>Yes</v>
          </cell>
          <cell r="AP344" t="str">
            <v>Berwickshire &amp; North Northumberland Coast</v>
          </cell>
          <cell r="AQ344" t="str">
            <v>Northumberland Marine</v>
          </cell>
          <cell r="AR344" t="str">
            <v>Northumbria Coast</v>
          </cell>
          <cell r="AS344" t="str">
            <v>No</v>
          </cell>
          <cell r="AT344" t="str">
            <v>No</v>
          </cell>
          <cell r="AU344"/>
          <cell r="AV344" t="str">
            <v>No</v>
          </cell>
          <cell r="AW344" t="str">
            <v xml:space="preserve">No </v>
          </cell>
          <cell r="AY344" t="str">
            <v xml:space="preserve">No </v>
          </cell>
          <cell r="AZ344"/>
          <cell r="BA344" t="str">
            <v>No</v>
          </cell>
          <cell r="BB344" t="str">
            <v>No</v>
          </cell>
          <cell r="BC344" t="str">
            <v>No</v>
          </cell>
          <cell r="BD344" t="str">
            <v>Yes - EDM and Model</v>
          </cell>
          <cell r="BE344">
            <v>49</v>
          </cell>
          <cell r="BF344">
            <v>30</v>
          </cell>
          <cell r="BG344">
            <v>30</v>
          </cell>
          <cell r="BH344" t="str">
            <v>Yes</v>
          </cell>
          <cell r="BI344" t="str">
            <v>N/A</v>
          </cell>
          <cell r="BJ344" t="str">
            <v>6mm in more than 1 dimesion
6mm x 6mm</v>
          </cell>
          <cell r="BK344" t="str">
            <v>-</v>
          </cell>
          <cell r="BL344" t="str">
            <v>-</v>
          </cell>
          <cell r="BM344" t="str">
            <v>-</v>
          </cell>
          <cell r="BN344" t="str">
            <v>Static</v>
          </cell>
          <cell r="BO344"/>
          <cell r="BP344" t="str">
            <v>No</v>
          </cell>
          <cell r="BQ344">
            <v>225</v>
          </cell>
          <cell r="BR344">
            <v>70</v>
          </cell>
          <cell r="BS344">
            <v>2</v>
          </cell>
          <cell r="BT344">
            <v>0</v>
          </cell>
          <cell r="BU344">
            <v>1</v>
          </cell>
          <cell r="BV344">
            <v>654</v>
          </cell>
          <cell r="BW344">
            <v>20</v>
          </cell>
          <cell r="BX344">
            <v>35</v>
          </cell>
          <cell r="BY344" t="str">
            <v>No SOAF</v>
          </cell>
          <cell r="BZ344" t="str">
            <v>No SOAF</v>
          </cell>
          <cell r="CA344">
            <v>20.799999237060501</v>
          </cell>
          <cell r="CB344"/>
          <cell r="CC344" t="str">
            <v>Coastal &gt;1km from BW</v>
          </cell>
          <cell r="CD344" t="str">
            <v>No - lower priority coastal?</v>
          </cell>
          <cell r="CE344" t="str">
            <v>No</v>
          </cell>
          <cell r="CF344" t="str">
            <v>No</v>
          </cell>
          <cell r="CG344" t="str">
            <v>No</v>
          </cell>
          <cell r="CH344" t="str">
            <v>No</v>
          </cell>
          <cell r="CI344" t="str">
            <v>No</v>
          </cell>
          <cell r="CK344"/>
          <cell r="CL344"/>
          <cell r="CM344"/>
          <cell r="CN344"/>
          <cell r="CO344" t="str">
            <v>? (Coastal)</v>
          </cell>
          <cell r="CP344"/>
          <cell r="CS344">
            <v>0.15</v>
          </cell>
          <cell r="CT344" t="str">
            <v>not yet calculated</v>
          </cell>
          <cell r="CU344">
            <v>0</v>
          </cell>
          <cell r="CV344" t="e">
            <v>#VALUE!</v>
          </cell>
          <cell r="CW344">
            <v>0</v>
          </cell>
          <cell r="CX344"/>
          <cell r="CY344" t="str">
            <v>Using indicative WB Q95 derived for priority sites</v>
          </cell>
          <cell r="DA344" t="str">
            <v>Coastal</v>
          </cell>
          <cell r="DB344">
            <v>0</v>
          </cell>
          <cell r="DC344" t="str">
            <v>Coastal</v>
          </cell>
          <cell r="DD344" t="str">
            <v>N/A Coastal</v>
          </cell>
          <cell r="DE344">
            <v>0</v>
          </cell>
          <cell r="DF344"/>
        </row>
        <row r="345">
          <cell r="C345" t="str">
            <v>6NW800478</v>
          </cell>
          <cell r="D345" t="str">
            <v>NU25198508</v>
          </cell>
          <cell r="E345" t="str">
            <v>No</v>
          </cell>
          <cell r="F345">
            <v>426000.00041138998</v>
          </cell>
          <cell r="G345">
            <v>619499.99922507</v>
          </cell>
          <cell r="H345" t="str">
            <v>01-D29</v>
          </cell>
          <cell r="I345" t="str">
            <v>Craster South</v>
          </cell>
          <cell r="J345">
            <v>9</v>
          </cell>
          <cell r="K345" t="str">
            <v>CRASTER SOUTH ACRES STW</v>
          </cell>
          <cell r="L345" t="str">
            <v>DESCRIPTIVE</v>
          </cell>
          <cell r="M345" t="str">
            <v>N/A</v>
          </cell>
          <cell r="N345" t="str">
            <v>N/A</v>
          </cell>
          <cell r="O345" t="str">
            <v>N/A</v>
          </cell>
          <cell r="P345" t="str">
            <v>01-D29_Dunstan STW_DC_03</v>
          </cell>
          <cell r="Q345" t="str">
            <v>221/0920</v>
          </cell>
          <cell r="R345" t="str">
            <v>221/0920</v>
          </cell>
          <cell r="S345" t="str">
            <v>A1</v>
          </cell>
          <cell r="T345" t="str">
            <v>Storm discharge at pumping station</v>
          </cell>
          <cell r="U345" t="str">
            <v>NU2600019500</v>
          </cell>
          <cell r="V345" t="str">
            <v>GB650301500001</v>
          </cell>
          <cell r="W345"/>
          <cell r="X345" t="str">
            <v>No</v>
          </cell>
          <cell r="Y345" t="str">
            <v>No</v>
          </cell>
          <cell r="Z345" t="str">
            <v>No</v>
          </cell>
          <cell r="AA345" t="str">
            <v>No</v>
          </cell>
          <cell r="AB345" t="str">
            <v>Northumberland South</v>
          </cell>
          <cell r="AC345" t="str">
            <v>NORTH SEA</v>
          </cell>
          <cell r="AD345" t="str">
            <v>Coastal</v>
          </cell>
          <cell r="AE345"/>
          <cell r="AF345"/>
          <cell r="AG345" t="str">
            <v>No</v>
          </cell>
          <cell r="AH345" t="str">
            <v>No</v>
          </cell>
          <cell r="AI345" t="str">
            <v>No</v>
          </cell>
          <cell r="AJ345"/>
          <cell r="AK345"/>
          <cell r="AL345"/>
          <cell r="AM345" t="str">
            <v>Yes</v>
          </cell>
          <cell r="AN345" t="str">
            <v>Northumberland Shore, Coastal</v>
          </cell>
          <cell r="AO345" t="str">
            <v>Yes</v>
          </cell>
          <cell r="AP345" t="str">
            <v>Berwickshire &amp; North Northumberland Coast</v>
          </cell>
          <cell r="AQ345" t="str">
            <v>Northumberland Marine</v>
          </cell>
          <cell r="AR345" t="str">
            <v>Northumbria Coast</v>
          </cell>
          <cell r="AS345" t="str">
            <v>No</v>
          </cell>
          <cell r="AT345" t="str">
            <v>No</v>
          </cell>
          <cell r="AU345"/>
          <cell r="AV345" t="str">
            <v>No</v>
          </cell>
          <cell r="AW345" t="str">
            <v xml:space="preserve">No </v>
          </cell>
          <cell r="AY345" t="str">
            <v xml:space="preserve">No </v>
          </cell>
          <cell r="AZ345"/>
          <cell r="BA345" t="str">
            <v>No</v>
          </cell>
          <cell r="BB345" t="str">
            <v>No</v>
          </cell>
          <cell r="BC345" t="str">
            <v>No</v>
          </cell>
          <cell r="BD345" t="str">
            <v>Yes - EDM and Model</v>
          </cell>
          <cell r="BE345">
            <v>92</v>
          </cell>
          <cell r="BF345">
            <v>72</v>
          </cell>
          <cell r="BG345">
            <v>72</v>
          </cell>
          <cell r="BH345" t="str">
            <v>Yes</v>
          </cell>
          <cell r="BI345" t="str">
            <v>N/A</v>
          </cell>
          <cell r="BJ345" t="str">
            <v>6mm x 6mm
6mm in more than one dimension</v>
          </cell>
          <cell r="BK345" t="str">
            <v>-</v>
          </cell>
          <cell r="BL345" t="str">
            <v>-</v>
          </cell>
          <cell r="BM345" t="str">
            <v>-</v>
          </cell>
          <cell r="BN345" t="str">
            <v>Static</v>
          </cell>
          <cell r="BO345"/>
          <cell r="BP345" t="str">
            <v>No</v>
          </cell>
          <cell r="BQ345">
            <v>225</v>
          </cell>
          <cell r="BR345">
            <v>0</v>
          </cell>
          <cell r="BS345">
            <v>2</v>
          </cell>
          <cell r="BT345">
            <v>0</v>
          </cell>
          <cell r="BU345">
            <v>1</v>
          </cell>
          <cell r="BV345">
            <v>5475</v>
          </cell>
          <cell r="BW345">
            <v>161</v>
          </cell>
          <cell r="BX345">
            <v>238</v>
          </cell>
          <cell r="BY345" t="str">
            <v>No SOAF</v>
          </cell>
          <cell r="BZ345" t="str">
            <v>No SOAF</v>
          </cell>
          <cell r="CA345">
            <v>148.919998168945</v>
          </cell>
          <cell r="CB345"/>
          <cell r="CC345" t="str">
            <v>Coastal &gt;1km from BW</v>
          </cell>
          <cell r="CD345" t="str">
            <v>No - lower priority coastal?</v>
          </cell>
          <cell r="CE345" t="str">
            <v>No</v>
          </cell>
          <cell r="CF345" t="str">
            <v>No</v>
          </cell>
          <cell r="CG345" t="str">
            <v>No</v>
          </cell>
          <cell r="CH345" t="str">
            <v>No</v>
          </cell>
          <cell r="CI345" t="str">
            <v>No</v>
          </cell>
          <cell r="CK345"/>
          <cell r="CL345"/>
          <cell r="CM345"/>
          <cell r="CN345"/>
          <cell r="CO345" t="str">
            <v>? (Coastal)</v>
          </cell>
          <cell r="CP345"/>
          <cell r="CS345">
            <v>0.68</v>
          </cell>
          <cell r="CT345" t="str">
            <v>not yet calculated</v>
          </cell>
          <cell r="CU345">
            <v>0</v>
          </cell>
          <cell r="CV345" t="e">
            <v>#VALUE!</v>
          </cell>
          <cell r="CW345">
            <v>0</v>
          </cell>
          <cell r="CX345"/>
          <cell r="CY345" t="str">
            <v>Using indicative WB Q95 derived for priority sites</v>
          </cell>
          <cell r="DA345" t="str">
            <v>Coastal</v>
          </cell>
          <cell r="DB345">
            <v>0</v>
          </cell>
          <cell r="DC345" t="str">
            <v>Coastal</v>
          </cell>
          <cell r="DD345" t="str">
            <v>N/A Coastal</v>
          </cell>
          <cell r="DE345">
            <v>0</v>
          </cell>
          <cell r="DF345"/>
        </row>
        <row r="346">
          <cell r="C346" t="str">
            <v>6NW000017</v>
          </cell>
          <cell r="D346" t="str">
            <v>NZ13632905</v>
          </cell>
          <cell r="E346" t="str">
            <v>No</v>
          </cell>
          <cell r="F346">
            <v>413051.99768352997</v>
          </cell>
          <cell r="G346">
            <v>565096.00220721995</v>
          </cell>
          <cell r="H346" t="str">
            <v>05-D02</v>
          </cell>
          <cell r="I346" t="str">
            <v>Crawcrook</v>
          </cell>
          <cell r="J346">
            <v>202</v>
          </cell>
          <cell r="K346" t="str">
            <v>HOWDON STW</v>
          </cell>
          <cell r="L346" t="str">
            <v>NUMERICAL</v>
          </cell>
          <cell r="M346">
            <v>229720</v>
          </cell>
          <cell r="N346">
            <v>4500</v>
          </cell>
          <cell r="O346">
            <v>215905</v>
          </cell>
          <cell r="P346" t="str">
            <v>05-D02_E W-Leg_DC_05</v>
          </cell>
          <cell r="Q346" t="str">
            <v>233/1258</v>
          </cell>
          <cell r="R346" t="str">
            <v>233/1258</v>
          </cell>
          <cell r="S346"/>
          <cell r="T346" t="str">
            <v>SO on sewer network</v>
          </cell>
          <cell r="U346" t="str">
            <v>NZ1305265096</v>
          </cell>
          <cell r="V346">
            <v>8</v>
          </cell>
          <cell r="W346"/>
          <cell r="X346" t="str">
            <v>No</v>
          </cell>
          <cell r="Y346" t="str">
            <v>No</v>
          </cell>
          <cell r="Z346" t="str">
            <v>No</v>
          </cell>
          <cell r="AA346" t="str">
            <v>No</v>
          </cell>
          <cell r="AB346"/>
          <cell r="AC346" t="str">
            <v>River Tyne</v>
          </cell>
          <cell r="AD346" t="str">
            <v>Inland</v>
          </cell>
          <cell r="AE346"/>
          <cell r="AF346"/>
          <cell r="AG346" t="str">
            <v>No</v>
          </cell>
          <cell r="AH346" t="str">
            <v>No</v>
          </cell>
          <cell r="AI346" t="str">
            <v>No</v>
          </cell>
          <cell r="AJ346"/>
          <cell r="AK346"/>
          <cell r="AL346"/>
          <cell r="AM346" t="str">
            <v>No</v>
          </cell>
          <cell r="AO346" t="str">
            <v>No</v>
          </cell>
          <cell r="AS346" t="str">
            <v>No</v>
          </cell>
          <cell r="AT346" t="str">
            <v>No</v>
          </cell>
          <cell r="AU346"/>
          <cell r="AV346" t="str">
            <v>No</v>
          </cell>
          <cell r="AW346" t="str">
            <v xml:space="preserve">No </v>
          </cell>
          <cell r="AY346" t="str">
            <v xml:space="preserve">No </v>
          </cell>
          <cell r="BA346" t="str">
            <v>No</v>
          </cell>
          <cell r="BB346" t="str">
            <v>No</v>
          </cell>
          <cell r="BC346" t="str">
            <v>No</v>
          </cell>
          <cell r="BD346" t="str">
            <v>No</v>
          </cell>
          <cell r="BE346" t="str">
            <v>No available data</v>
          </cell>
          <cell r="BF346">
            <v>2</v>
          </cell>
          <cell r="BG346">
            <v>2</v>
          </cell>
          <cell r="BH346" t="str">
            <v>Yes</v>
          </cell>
          <cell r="BI346" t="str">
            <v>N/A</v>
          </cell>
          <cell r="BJ346" t="str">
            <v>Unknown</v>
          </cell>
          <cell r="BK346" t="str">
            <v>-</v>
          </cell>
          <cell r="BL346" t="str">
            <v>-</v>
          </cell>
          <cell r="BM346" t="str">
            <v>-</v>
          </cell>
          <cell r="BN346" t="str">
            <v>-</v>
          </cell>
          <cell r="BO346" t="str">
            <v>6mm Hydrok</v>
          </cell>
          <cell r="BP346" t="str">
            <v>No</v>
          </cell>
          <cell r="BQ346" t="str">
            <v>Unknown</v>
          </cell>
          <cell r="BR346">
            <v>569.6</v>
          </cell>
          <cell r="BS346">
            <v>0</v>
          </cell>
          <cell r="BT346">
            <v>0</v>
          </cell>
          <cell r="BU346">
            <v>0</v>
          </cell>
          <cell r="BV346">
            <v>621</v>
          </cell>
          <cell r="BW346">
            <v>0</v>
          </cell>
          <cell r="BX346">
            <v>0</v>
          </cell>
          <cell r="BY346" t="str">
            <v>No SOAF</v>
          </cell>
          <cell r="BZ346" t="str">
            <v>No SOAF</v>
          </cell>
          <cell r="CA346">
            <v>0</v>
          </cell>
          <cell r="CB346"/>
          <cell r="CC346" t="str">
            <v>Non Priority &lt;10 spills</v>
          </cell>
          <cell r="CD346" t="str">
            <v>No - low prioity &lt;10 spills</v>
          </cell>
          <cell r="CE346" t="str">
            <v>No</v>
          </cell>
          <cell r="CF346" t="str">
            <v>No</v>
          </cell>
          <cell r="CG346" t="str">
            <v>No</v>
          </cell>
          <cell r="CH346" t="str">
            <v>No</v>
          </cell>
          <cell r="CI346" t="str">
            <v>No</v>
          </cell>
          <cell r="CK346"/>
          <cell r="CL346" t="str">
            <v>Y</v>
          </cell>
          <cell r="CM346"/>
          <cell r="CN346"/>
          <cell r="CO346" t="str">
            <v>No EDM</v>
          </cell>
          <cell r="CP346" t="str">
            <v>Y</v>
          </cell>
          <cell r="CS346"/>
          <cell r="CT346" t="str">
            <v>not yet calculated</v>
          </cell>
          <cell r="CU346">
            <v>0</v>
          </cell>
          <cell r="CV346" t="e">
            <v>#VALUE!</v>
          </cell>
          <cell r="CW346">
            <v>0</v>
          </cell>
          <cell r="CX346"/>
          <cell r="CY346" t="str">
            <v>Using indicative WB Q95 derived for priority sites</v>
          </cell>
          <cell r="DA346">
            <v>1</v>
          </cell>
          <cell r="DB346">
            <v>0</v>
          </cell>
          <cell r="DC346">
            <v>1</v>
          </cell>
          <cell r="DD346">
            <v>0</v>
          </cell>
          <cell r="DE346">
            <v>10000</v>
          </cell>
          <cell r="DF346"/>
        </row>
        <row r="347">
          <cell r="C347" t="str">
            <v>6NW801355</v>
          </cell>
          <cell r="D347" t="str">
            <v>NZ30126911</v>
          </cell>
          <cell r="E347" t="str">
            <v>No</v>
          </cell>
          <cell r="F347">
            <v>430657.0005577</v>
          </cell>
          <cell r="G347">
            <v>512805.00035079999</v>
          </cell>
          <cell r="H347" t="str">
            <v>10-D02</v>
          </cell>
          <cell r="I347" t="str">
            <v>Darlington South</v>
          </cell>
          <cell r="J347">
            <v>2006</v>
          </cell>
          <cell r="K347" t="str">
            <v>STRESSHOLME STW</v>
          </cell>
          <cell r="L347" t="str">
            <v>NUMERICAL</v>
          </cell>
          <cell r="M347">
            <v>28658</v>
          </cell>
          <cell r="N347">
            <v>716.7</v>
          </cell>
          <cell r="O347">
            <v>27446</v>
          </cell>
          <cell r="P347" t="str">
            <v>10-D02_10-DST_DC_04</v>
          </cell>
          <cell r="Q347" t="str">
            <v>NPSWQD005054</v>
          </cell>
          <cell r="R347" t="str">
            <v>NPSWQD005054</v>
          </cell>
          <cell r="S347"/>
          <cell r="T347" t="str">
            <v>SO on sewer network</v>
          </cell>
          <cell r="U347" t="str">
            <v>NZ3065712805</v>
          </cell>
          <cell r="V347" t="str">
            <v>GB103025072160</v>
          </cell>
          <cell r="W347"/>
          <cell r="X347" t="str">
            <v>No</v>
          </cell>
          <cell r="Y347" t="str">
            <v>No</v>
          </cell>
          <cell r="Z347" t="str">
            <v>No</v>
          </cell>
          <cell r="AA347" t="str">
            <v>No</v>
          </cell>
          <cell r="AB347" t="str">
            <v>Neasham Stell Catchment (trib of Tees)</v>
          </cell>
          <cell r="AC347" t="str">
            <v>CREE BECK</v>
          </cell>
          <cell r="AD347" t="str">
            <v>Inland</v>
          </cell>
          <cell r="AE347"/>
          <cell r="AF347"/>
          <cell r="AG347" t="str">
            <v>Suspected</v>
          </cell>
          <cell r="AH347" t="str">
            <v>No</v>
          </cell>
          <cell r="AI347" t="str">
            <v>No</v>
          </cell>
          <cell r="AJ347"/>
          <cell r="AK347"/>
          <cell r="AL347"/>
          <cell r="AM347" t="str">
            <v>No</v>
          </cell>
          <cell r="AO347" t="str">
            <v>No</v>
          </cell>
          <cell r="AS347" t="str">
            <v>No</v>
          </cell>
          <cell r="AT347" t="str">
            <v>No</v>
          </cell>
          <cell r="AU347"/>
          <cell r="AV347" t="str">
            <v>No</v>
          </cell>
          <cell r="AW347" t="str">
            <v xml:space="preserve">No </v>
          </cell>
          <cell r="AY347" t="str">
            <v xml:space="preserve">No </v>
          </cell>
          <cell r="AZ347"/>
          <cell r="BA347" t="str">
            <v>No</v>
          </cell>
          <cell r="BB347" t="str">
            <v>No</v>
          </cell>
          <cell r="BC347" t="str">
            <v>No</v>
          </cell>
          <cell r="BD347" t="str">
            <v>Yes - Model only</v>
          </cell>
          <cell r="BE347">
            <v>4</v>
          </cell>
          <cell r="BF347">
            <v>366</v>
          </cell>
          <cell r="BG347">
            <v>366</v>
          </cell>
          <cell r="BH347" t="str">
            <v>Yes</v>
          </cell>
          <cell r="BI347" t="str">
            <v>N/A</v>
          </cell>
          <cell r="BJ347" t="str">
            <v>Unknown</v>
          </cell>
          <cell r="BK347" t="str">
            <v>Yes</v>
          </cell>
          <cell r="BL347">
            <v>1500</v>
          </cell>
          <cell r="BM347">
            <v>1600</v>
          </cell>
          <cell r="BN347" t="str">
            <v>Static</v>
          </cell>
          <cell r="BO347"/>
          <cell r="BP347" t="str">
            <v>No</v>
          </cell>
          <cell r="BQ347" t="str">
            <v>Unknown</v>
          </cell>
          <cell r="BR347">
            <v>172.4</v>
          </cell>
          <cell r="BS347">
            <v>0</v>
          </cell>
          <cell r="BT347">
            <v>0</v>
          </cell>
          <cell r="BU347">
            <v>0</v>
          </cell>
          <cell r="BV347">
            <v>33928</v>
          </cell>
          <cell r="BW347">
            <v>206</v>
          </cell>
          <cell r="BX347">
            <v>234</v>
          </cell>
          <cell r="BY347" t="str">
            <v>No SOAF</v>
          </cell>
          <cell r="BZ347" t="str">
            <v>No SOAF</v>
          </cell>
          <cell r="CA347">
            <v>223.39</v>
          </cell>
          <cell r="CB347"/>
          <cell r="CC347" t="str">
            <v>Non priority &gt; 10 spills</v>
          </cell>
          <cell r="CD347" t="str">
            <v>Unlikely - non priority</v>
          </cell>
          <cell r="CE347" t="str">
            <v>Yes</v>
          </cell>
          <cell r="CF347" t="str">
            <v>Yes</v>
          </cell>
          <cell r="CG347" t="str">
            <v>Yes</v>
          </cell>
          <cell r="CH347" t="str">
            <v>No</v>
          </cell>
          <cell r="CI347" t="str">
            <v>No</v>
          </cell>
          <cell r="CK347"/>
          <cell r="CL347" t="str">
            <v>Y</v>
          </cell>
          <cell r="CM347"/>
          <cell r="CN347"/>
          <cell r="CO347" t="str">
            <v>? EDM &lt;10</v>
          </cell>
          <cell r="CP347" t="str">
            <v>Y</v>
          </cell>
          <cell r="CS347">
            <v>27.58</v>
          </cell>
          <cell r="CT347" t="str">
            <v>not yet calculated</v>
          </cell>
          <cell r="CU347">
            <v>0</v>
          </cell>
          <cell r="CV347" t="e">
            <v>#VALUE!</v>
          </cell>
          <cell r="CW347">
            <v>0</v>
          </cell>
          <cell r="CX347"/>
          <cell r="CY347" t="str">
            <v>Using indicative WB Q95 derived for priority sites</v>
          </cell>
          <cell r="DA347">
            <v>1</v>
          </cell>
          <cell r="DB347">
            <v>0</v>
          </cell>
          <cell r="DC347">
            <v>1</v>
          </cell>
          <cell r="DD347" t="str">
            <v>Neasham Stell</v>
          </cell>
          <cell r="DE347">
            <v>10000</v>
          </cell>
          <cell r="DF347"/>
        </row>
        <row r="348">
          <cell r="C348" t="str">
            <v>6NW800566</v>
          </cell>
          <cell r="D348" t="str">
            <v>NZ29934514</v>
          </cell>
          <cell r="E348" t="str">
            <v>No</v>
          </cell>
          <cell r="F348">
            <v>429781.00404100999</v>
          </cell>
          <cell r="G348">
            <v>593771.00407331996</v>
          </cell>
          <cell r="H348" t="str">
            <v>02-D18</v>
          </cell>
          <cell r="I348" t="str">
            <v>Cresswell</v>
          </cell>
          <cell r="J348">
            <v>78</v>
          </cell>
          <cell r="K348" t="str">
            <v>LYNEMOUTH STW</v>
          </cell>
          <cell r="L348" t="str">
            <v>NUMERICAL</v>
          </cell>
          <cell r="M348">
            <v>3030</v>
          </cell>
          <cell r="N348">
            <v>105</v>
          </cell>
          <cell r="O348">
            <v>2743</v>
          </cell>
          <cell r="P348" t="str">
            <v>02-D18_LYNEMOUTH STW_DC_01</v>
          </cell>
          <cell r="Q348" t="str">
            <v>224/0986</v>
          </cell>
          <cell r="R348" t="str">
            <v>224/0986</v>
          </cell>
          <cell r="S348" t="str">
            <v>A1</v>
          </cell>
          <cell r="T348" t="str">
            <v>Storm discharge at pumping station</v>
          </cell>
          <cell r="U348" t="str">
            <v>NZ2978193771</v>
          </cell>
          <cell r="V348" t="str">
            <v>GB650301500001</v>
          </cell>
          <cell r="W348"/>
          <cell r="X348" t="str">
            <v>No</v>
          </cell>
          <cell r="Y348" t="str">
            <v>No</v>
          </cell>
          <cell r="Z348" t="str">
            <v>Yes</v>
          </cell>
          <cell r="AA348" t="str">
            <v>Yes</v>
          </cell>
          <cell r="AB348" t="str">
            <v>Northumberland South</v>
          </cell>
          <cell r="AC348" t="str">
            <v>NORTH SEA</v>
          </cell>
          <cell r="AD348" t="str">
            <v>Coastal</v>
          </cell>
          <cell r="AE348"/>
          <cell r="AF348"/>
          <cell r="AG348" t="str">
            <v>No</v>
          </cell>
          <cell r="AH348" t="str">
            <v>No</v>
          </cell>
          <cell r="AI348" t="str">
            <v>No</v>
          </cell>
          <cell r="AJ348"/>
          <cell r="AK348"/>
          <cell r="AL348"/>
          <cell r="AM348" t="str">
            <v>Yes</v>
          </cell>
          <cell r="AN348" t="str">
            <v>Cresswell and Newbiggin Shores, Coastal</v>
          </cell>
          <cell r="AO348" t="str">
            <v>Yes</v>
          </cell>
          <cell r="AQ348" t="str">
            <v>Northumberland Marine</v>
          </cell>
          <cell r="AR348" t="str">
            <v>Northumbria Coast</v>
          </cell>
          <cell r="AS348" t="str">
            <v>No</v>
          </cell>
          <cell r="AT348" t="str">
            <v>No</v>
          </cell>
          <cell r="AU348"/>
          <cell r="AV348" t="str">
            <v>No</v>
          </cell>
          <cell r="AW348" t="str">
            <v xml:space="preserve">No </v>
          </cell>
          <cell r="AY348" t="str">
            <v>Yes</v>
          </cell>
          <cell r="AZ348" t="str">
            <v>Druridge Bay South</v>
          </cell>
          <cell r="BA348" t="str">
            <v>No</v>
          </cell>
          <cell r="BB348" t="str">
            <v>No</v>
          </cell>
          <cell r="BC348" t="str">
            <v>Yes</v>
          </cell>
          <cell r="BD348" t="str">
            <v>Yes - EDM and Model</v>
          </cell>
          <cell r="BE348">
            <v>11.25</v>
          </cell>
          <cell r="BF348">
            <v>91</v>
          </cell>
          <cell r="BG348">
            <v>18</v>
          </cell>
          <cell r="BH348" t="str">
            <v>No</v>
          </cell>
          <cell r="BI348">
            <v>3.25</v>
          </cell>
          <cell r="BJ348">
            <v>6</v>
          </cell>
          <cell r="BK348" t="str">
            <v>-</v>
          </cell>
          <cell r="BL348" t="str">
            <v>-</v>
          </cell>
          <cell r="BM348" t="str">
            <v>-</v>
          </cell>
          <cell r="BN348" t="str">
            <v>-</v>
          </cell>
          <cell r="BO348"/>
          <cell r="BP348" t="str">
            <v>No</v>
          </cell>
          <cell r="BQ348" t="str">
            <v>Unknown</v>
          </cell>
          <cell r="BR348" t="str">
            <v>Unknown</v>
          </cell>
          <cell r="BS348">
            <v>3</v>
          </cell>
          <cell r="BT348">
            <v>1</v>
          </cell>
          <cell r="BU348">
            <v>0</v>
          </cell>
          <cell r="BV348">
            <v>10273</v>
          </cell>
          <cell r="BW348">
            <v>266</v>
          </cell>
          <cell r="BX348">
            <v>408</v>
          </cell>
          <cell r="BY348" t="str">
            <v>No SOAF</v>
          </cell>
          <cell r="BZ348" t="str">
            <v>No SOAF</v>
          </cell>
          <cell r="CA348">
            <v>340.84983</v>
          </cell>
          <cell r="CB348"/>
          <cell r="CC348" t="str">
            <v>BW 1km &gt;= 2 spills</v>
          </cell>
          <cell r="CD348" t="str">
            <v>POTENTIAL PR24</v>
          </cell>
          <cell r="CE348" t="str">
            <v>No</v>
          </cell>
          <cell r="CF348" t="str">
            <v>No</v>
          </cell>
          <cell r="CG348" t="str">
            <v>No</v>
          </cell>
          <cell r="CH348" t="str">
            <v>No</v>
          </cell>
          <cell r="CI348" t="str">
            <v>No</v>
          </cell>
          <cell r="CK348" t="str">
            <v>Y BW</v>
          </cell>
          <cell r="CL348"/>
          <cell r="CM348"/>
          <cell r="CN348" t="str">
            <v>Y</v>
          </cell>
          <cell r="CO348" t="str">
            <v>Y</v>
          </cell>
          <cell r="CP348"/>
          <cell r="CQ348"/>
          <cell r="CS348"/>
          <cell r="CT348">
            <v>0</v>
          </cell>
          <cell r="CU348">
            <v>0</v>
          </cell>
          <cell r="CV348" t="e">
            <v>#DIV/0!</v>
          </cell>
          <cell r="CW348">
            <v>0</v>
          </cell>
          <cell r="CX348"/>
          <cell r="CY348" t="str">
            <v>Using indicative WB Q95 derived for priority sites</v>
          </cell>
          <cell r="DA348" t="str">
            <v>Coastal</v>
          </cell>
          <cell r="DB348">
            <v>0</v>
          </cell>
          <cell r="DC348" t="str">
            <v>Coastal</v>
          </cell>
          <cell r="DD348" t="str">
            <v>N/A Coastal</v>
          </cell>
          <cell r="DE348">
            <v>0</v>
          </cell>
          <cell r="DF348"/>
        </row>
        <row r="349">
          <cell r="C349" t="str">
            <v>6NW801083</v>
          </cell>
          <cell r="D349" t="str">
            <v>NZ19480201</v>
          </cell>
          <cell r="E349" t="str">
            <v>No</v>
          </cell>
          <cell r="F349">
            <v>419067.99827088998</v>
          </cell>
          <cell r="G349">
            <v>548156.00123206002</v>
          </cell>
          <cell r="H349" t="str">
            <v>07-D15</v>
          </cell>
          <cell r="I349" t="str">
            <v>Lanchester &amp; Burnhope</v>
          </cell>
          <cell r="J349">
            <v>296</v>
          </cell>
          <cell r="K349" t="str">
            <v>LANCHESTER STW</v>
          </cell>
          <cell r="L349" t="str">
            <v>NUMERICAL</v>
          </cell>
          <cell r="M349">
            <v>1261</v>
          </cell>
          <cell r="N349">
            <v>42.4</v>
          </cell>
          <cell r="O349">
            <v>1153</v>
          </cell>
          <cell r="P349" t="str">
            <v>07-D15_07-D15_DC_04</v>
          </cell>
          <cell r="Q349" t="str">
            <v>EPRBB3496RP</v>
          </cell>
          <cell r="R349" t="str">
            <v>EPRBB3496RP</v>
          </cell>
          <cell r="S349"/>
          <cell r="T349" t="str">
            <v>SO on sewer network</v>
          </cell>
          <cell r="U349" t="str">
            <v>NZ1906848156</v>
          </cell>
          <cell r="V349" t="str">
            <v>GB103024077560</v>
          </cell>
          <cell r="W349"/>
          <cell r="X349" t="str">
            <v>Sewage discharge (intermittent)</v>
          </cell>
          <cell r="Y349" t="str">
            <v>No</v>
          </cell>
          <cell r="Z349" t="str">
            <v>No</v>
          </cell>
          <cell r="AA349" t="str">
            <v>No</v>
          </cell>
          <cell r="AB349" t="str">
            <v>Cong Burn from Source to Twizell Burn</v>
          </cell>
          <cell r="AC349" t="str">
            <v>TRIBUTARY OF IDDESTON'S SIKE</v>
          </cell>
          <cell r="AD349" t="str">
            <v>Inland</v>
          </cell>
          <cell r="AE349"/>
          <cell r="AF349"/>
          <cell r="AG349" t="str">
            <v>Suspected</v>
          </cell>
          <cell r="AH349" t="str">
            <v>No</v>
          </cell>
          <cell r="AI349" t="str">
            <v>No</v>
          </cell>
          <cell r="AJ349"/>
          <cell r="AK349"/>
          <cell r="AL349"/>
          <cell r="AM349" t="str">
            <v>No</v>
          </cell>
          <cell r="AO349" t="str">
            <v>No</v>
          </cell>
          <cell r="AS349" t="str">
            <v>No</v>
          </cell>
          <cell r="AT349" t="str">
            <v>No</v>
          </cell>
          <cell r="AU349"/>
          <cell r="AV349" t="str">
            <v>No</v>
          </cell>
          <cell r="AW349" t="str">
            <v xml:space="preserve">No </v>
          </cell>
          <cell r="AY349" t="str">
            <v xml:space="preserve">No </v>
          </cell>
          <cell r="BA349" t="str">
            <v>No</v>
          </cell>
          <cell r="BB349" t="str">
            <v>No</v>
          </cell>
          <cell r="BC349" t="str">
            <v>No</v>
          </cell>
          <cell r="BD349" t="str">
            <v>No</v>
          </cell>
          <cell r="BE349">
            <v>5</v>
          </cell>
          <cell r="BF349">
            <v>0</v>
          </cell>
          <cell r="BG349">
            <v>0</v>
          </cell>
          <cell r="BH349" t="str">
            <v>Yes</v>
          </cell>
          <cell r="BI349" t="str">
            <v>N/A</v>
          </cell>
          <cell r="BJ349" t="str">
            <v>Unknown</v>
          </cell>
          <cell r="BK349" t="str">
            <v>No</v>
          </cell>
          <cell r="BL349" t="str">
            <v>-</v>
          </cell>
          <cell r="BM349" t="str">
            <v>-</v>
          </cell>
          <cell r="BN349" t="str">
            <v>Unscreened</v>
          </cell>
          <cell r="BO349"/>
          <cell r="BP349" t="str">
            <v>Yes</v>
          </cell>
          <cell r="BQ349">
            <v>300</v>
          </cell>
          <cell r="BR349">
            <v>23</v>
          </cell>
          <cell r="BS349">
            <v>0</v>
          </cell>
          <cell r="BT349">
            <v>0</v>
          </cell>
          <cell r="BU349">
            <v>0</v>
          </cell>
          <cell r="BV349">
            <v>6</v>
          </cell>
          <cell r="BW349">
            <v>0</v>
          </cell>
          <cell r="BX349">
            <v>0</v>
          </cell>
          <cell r="BY349" t="str">
            <v>No SOAF</v>
          </cell>
          <cell r="BZ349" t="str">
            <v>No SOAF</v>
          </cell>
          <cell r="CA349">
            <v>0</v>
          </cell>
          <cell r="CB349"/>
          <cell r="CC349" t="str">
            <v>Non Priority &lt;10 spills</v>
          </cell>
          <cell r="CD349" t="str">
            <v>No - low prioity &lt;10 spills</v>
          </cell>
          <cell r="CE349" t="str">
            <v>Yes</v>
          </cell>
          <cell r="CF349" t="str">
            <v>Yes</v>
          </cell>
          <cell r="CG349" t="str">
            <v>Yes</v>
          </cell>
          <cell r="CH349" t="str">
            <v>No</v>
          </cell>
          <cell r="CI349" t="str">
            <v>No</v>
          </cell>
          <cell r="CK349"/>
          <cell r="CL349" t="str">
            <v>Y</v>
          </cell>
          <cell r="CM349"/>
          <cell r="CN349"/>
          <cell r="CO349" t="str">
            <v>N (&lt;10 Spills)</v>
          </cell>
          <cell r="CP349" t="str">
            <v>Y</v>
          </cell>
          <cell r="CR349" t="str">
            <v>LOW DILUTION</v>
          </cell>
          <cell r="CS349">
            <v>1.1200000000000001</v>
          </cell>
          <cell r="CT349">
            <v>7.0000000000000001E-3</v>
          </cell>
          <cell r="CU349">
            <v>7.0000000000000001E-3</v>
          </cell>
          <cell r="CV349">
            <v>6.2499999999999991</v>
          </cell>
          <cell r="CW349">
            <v>6.2499999999999991</v>
          </cell>
          <cell r="CX349"/>
          <cell r="CY349" t="str">
            <v>Using indicative WB Q95 derived for priority sites</v>
          </cell>
          <cell r="DA349">
            <v>1</v>
          </cell>
          <cell r="DB349" t="str">
            <v>No</v>
          </cell>
          <cell r="DC349">
            <v>1</v>
          </cell>
          <cell r="DD349" t="str">
            <v>Cong Burn</v>
          </cell>
          <cell r="DE349">
            <v>10000</v>
          </cell>
          <cell r="DF349" t="str">
            <v>LOW PRIORITY/LOW DILUTION</v>
          </cell>
        </row>
        <row r="350">
          <cell r="C350" t="str">
            <v>6NW800645</v>
          </cell>
          <cell r="D350" t="str">
            <v>NZ48364703</v>
          </cell>
          <cell r="E350" t="str">
            <v>No</v>
          </cell>
          <cell r="F350">
            <v>448410.00227862998</v>
          </cell>
          <cell r="G350">
            <v>536730.00189035002</v>
          </cell>
          <cell r="H350" t="str">
            <v>11-D24</v>
          </cell>
          <cell r="I350" t="str">
            <v>Hartlepool North</v>
          </cell>
          <cell r="J350">
            <v>1087</v>
          </cell>
          <cell r="K350" t="str">
            <v>SEATON CAREW STW</v>
          </cell>
          <cell r="L350" t="str">
            <v>NUMERICAL</v>
          </cell>
          <cell r="M350">
            <v>29874</v>
          </cell>
          <cell r="N350">
            <v>950</v>
          </cell>
          <cell r="O350">
            <v>21496</v>
          </cell>
          <cell r="P350" t="str">
            <v>11-D24_SEATON CAREW STW_DC_17</v>
          </cell>
          <cell r="Q350" t="str">
            <v>255/1115</v>
          </cell>
          <cell r="R350" t="str">
            <v>255/1115</v>
          </cell>
          <cell r="S350" t="str">
            <v>255/1115-3A (Storm Sewage)</v>
          </cell>
          <cell r="T350" t="str">
            <v>Storm discharge at pumping station</v>
          </cell>
          <cell r="U350" t="str">
            <v>NZ4841036730</v>
          </cell>
          <cell r="V350" t="str">
            <v>GB103025075910</v>
          </cell>
          <cell r="W350"/>
          <cell r="X350" t="str">
            <v>No</v>
          </cell>
          <cell r="Y350" t="str">
            <v>No</v>
          </cell>
          <cell r="Z350" t="str">
            <v>No</v>
          </cell>
          <cell r="AA350" t="str">
            <v>No</v>
          </cell>
          <cell r="AB350" t="str">
            <v>Crimdon Beck from Source to Sea</v>
          </cell>
          <cell r="AC350" t="str">
            <v>NORTH SEA</v>
          </cell>
          <cell r="AD350" t="str">
            <v>Coastal</v>
          </cell>
          <cell r="AE350"/>
          <cell r="AF350" t="str">
            <v>Crimdon</v>
          </cell>
          <cell r="AG350" t="str">
            <v>No</v>
          </cell>
          <cell r="AH350" t="str">
            <v>No</v>
          </cell>
          <cell r="AI350" t="str">
            <v>No</v>
          </cell>
          <cell r="AJ350"/>
          <cell r="AK350"/>
          <cell r="AL350"/>
          <cell r="AM350" t="str">
            <v>No</v>
          </cell>
          <cell r="AO350" t="str">
            <v>No</v>
          </cell>
          <cell r="AS350" t="str">
            <v>No</v>
          </cell>
          <cell r="AT350" t="str">
            <v>No</v>
          </cell>
          <cell r="AU350"/>
          <cell r="AV350" t="str">
            <v>No</v>
          </cell>
          <cell r="AW350" t="str">
            <v>Yes</v>
          </cell>
          <cell r="AX350" t="str">
            <v>Crimdon</v>
          </cell>
          <cell r="AY350" t="str">
            <v xml:space="preserve">No </v>
          </cell>
          <cell r="BA350" t="str">
            <v>No</v>
          </cell>
          <cell r="BB350" t="str">
            <v>No</v>
          </cell>
          <cell r="BC350" t="str">
            <v>Yes</v>
          </cell>
          <cell r="BD350" t="str">
            <v>Yes - Model only</v>
          </cell>
          <cell r="BE350">
            <v>7</v>
          </cell>
          <cell r="BF350">
            <v>50</v>
          </cell>
          <cell r="BG350">
            <v>12</v>
          </cell>
          <cell r="BH350" t="str">
            <v>No</v>
          </cell>
          <cell r="BI350">
            <v>1.4444444444444444</v>
          </cell>
          <cell r="BJ350" t="str">
            <v>6mm</v>
          </cell>
          <cell r="BK350" t="str">
            <v>No</v>
          </cell>
          <cell r="BL350" t="str">
            <v>-</v>
          </cell>
          <cell r="BM350" t="str">
            <v>-</v>
          </cell>
          <cell r="BN350" t="str">
            <v>Unscreened</v>
          </cell>
          <cell r="BO350"/>
          <cell r="BP350" t="str">
            <v>No</v>
          </cell>
          <cell r="BQ350" t="str">
            <v>Unknown</v>
          </cell>
          <cell r="BR350">
            <v>0</v>
          </cell>
          <cell r="BS350">
            <v>1</v>
          </cell>
          <cell r="BT350">
            <v>1</v>
          </cell>
          <cell r="BU350">
            <v>0</v>
          </cell>
          <cell r="BV350">
            <v>4360</v>
          </cell>
          <cell r="BW350">
            <v>100</v>
          </cell>
          <cell r="BX350">
            <v>155</v>
          </cell>
          <cell r="BY350" t="str">
            <v>No SOAF</v>
          </cell>
          <cell r="BZ350" t="str">
            <v>No SOAF</v>
          </cell>
          <cell r="CA350">
            <v>250.21</v>
          </cell>
          <cell r="CB350"/>
          <cell r="CC350" t="str">
            <v>BW 1km &lt;2 spills</v>
          </cell>
          <cell r="CD350" t="str">
            <v>Unlikely - &lt;2 spills</v>
          </cell>
          <cell r="CE350" t="str">
            <v>Yes</v>
          </cell>
          <cell r="CF350" t="str">
            <v>No</v>
          </cell>
          <cell r="CG350" t="str">
            <v>No</v>
          </cell>
          <cell r="CH350" t="str">
            <v>No</v>
          </cell>
          <cell r="CI350" t="str">
            <v>No</v>
          </cell>
          <cell r="CK350"/>
          <cell r="CL350"/>
          <cell r="CM350"/>
          <cell r="CN350" t="str">
            <v>EDM &lt;2 spills</v>
          </cell>
          <cell r="CO350" t="str">
            <v>? EDM &lt;10</v>
          </cell>
          <cell r="CP350"/>
          <cell r="CS350">
            <v>2.33</v>
          </cell>
          <cell r="CT350" t="str">
            <v>not yet calculated</v>
          </cell>
          <cell r="CU350">
            <v>0</v>
          </cell>
          <cell r="CV350" t="e">
            <v>#VALUE!</v>
          </cell>
          <cell r="CW350">
            <v>0</v>
          </cell>
          <cell r="CX350"/>
          <cell r="CY350" t="str">
            <v>Using indicative WB Q95 derived for priority sites</v>
          </cell>
          <cell r="DA350" t="str">
            <v>Coastal</v>
          </cell>
          <cell r="DB350">
            <v>0</v>
          </cell>
          <cell r="DC350" t="str">
            <v>Coastal</v>
          </cell>
          <cell r="DD350" t="str">
            <v>N/A Coastal</v>
          </cell>
          <cell r="DE350">
            <v>0</v>
          </cell>
          <cell r="DF350"/>
        </row>
        <row r="351">
          <cell r="C351" t="str">
            <v>6NW800557</v>
          </cell>
          <cell r="D351" t="str">
            <v>NZ28099101</v>
          </cell>
          <cell r="E351" t="str">
            <v>No</v>
          </cell>
          <cell r="F351">
            <v>428979.99635504</v>
          </cell>
          <cell r="G351">
            <v>509209.99940912001</v>
          </cell>
          <cell r="H351" t="str">
            <v>10-D12</v>
          </cell>
          <cell r="I351" t="str">
            <v>Neasham, Hurworth &amp; Hurworth Place</v>
          </cell>
          <cell r="J351">
            <v>466</v>
          </cell>
          <cell r="K351" t="str">
            <v>STRESSHOLME STW</v>
          </cell>
          <cell r="L351" t="str">
            <v>NUMERICAL</v>
          </cell>
          <cell r="M351">
            <v>28658</v>
          </cell>
          <cell r="N351">
            <v>716.7</v>
          </cell>
          <cell r="O351">
            <v>27446</v>
          </cell>
          <cell r="P351" t="str">
            <v>10-D12_10-DST_DC_01</v>
          </cell>
          <cell r="Q351" t="str">
            <v>254/1018</v>
          </cell>
          <cell r="R351" t="str">
            <v>254/1018</v>
          </cell>
          <cell r="S351" t="str">
            <v>A</v>
          </cell>
          <cell r="T351" t="str">
            <v>Storm discharge at pumping station</v>
          </cell>
          <cell r="U351" t="str">
            <v>NZ2898009210</v>
          </cell>
          <cell r="V351" t="str">
            <v>GB103025072030</v>
          </cell>
          <cell r="W351"/>
          <cell r="X351" t="str">
            <v>No</v>
          </cell>
          <cell r="Y351" t="str">
            <v>No</v>
          </cell>
          <cell r="Z351" t="str">
            <v>No</v>
          </cell>
          <cell r="AA351" t="str">
            <v>No</v>
          </cell>
          <cell r="AB351" t="str">
            <v>Spa Beck Catchment (trib of Tees)</v>
          </cell>
          <cell r="AC351" t="str">
            <v>SPA BECK (TEES)</v>
          </cell>
          <cell r="AD351" t="str">
            <v>Inland</v>
          </cell>
          <cell r="AE351"/>
          <cell r="AF351"/>
          <cell r="AG351" t="str">
            <v>No</v>
          </cell>
          <cell r="AH351" t="str">
            <v>No</v>
          </cell>
          <cell r="AI351" t="str">
            <v>No</v>
          </cell>
          <cell r="AJ351"/>
          <cell r="AK351"/>
          <cell r="AL351"/>
          <cell r="AM351" t="str">
            <v>No</v>
          </cell>
          <cell r="AO351" t="str">
            <v>No</v>
          </cell>
          <cell r="AS351" t="str">
            <v>No</v>
          </cell>
          <cell r="AT351" t="str">
            <v>No</v>
          </cell>
          <cell r="AU351"/>
          <cell r="AV351" t="str">
            <v>No</v>
          </cell>
          <cell r="AW351" t="str">
            <v xml:space="preserve">No </v>
          </cell>
          <cell r="AY351" t="str">
            <v xml:space="preserve">No </v>
          </cell>
          <cell r="AZ351"/>
          <cell r="BA351" t="str">
            <v>No</v>
          </cell>
          <cell r="BB351" t="str">
            <v>No</v>
          </cell>
          <cell r="BC351" t="str">
            <v>No</v>
          </cell>
          <cell r="BD351" t="str">
            <v>Yes - EDM and Model</v>
          </cell>
          <cell r="BE351">
            <v>53</v>
          </cell>
          <cell r="BF351">
            <v>74</v>
          </cell>
          <cell r="BG351">
            <v>74</v>
          </cell>
          <cell r="BH351" t="str">
            <v>Yes</v>
          </cell>
          <cell r="BI351" t="str">
            <v>N/A</v>
          </cell>
          <cell r="BJ351" t="str">
            <v>No</v>
          </cell>
          <cell r="BK351" t="str">
            <v>-</v>
          </cell>
          <cell r="BL351" t="str">
            <v>-</v>
          </cell>
          <cell r="BM351" t="str">
            <v>-</v>
          </cell>
          <cell r="BN351" t="str">
            <v>-</v>
          </cell>
          <cell r="BO351"/>
          <cell r="BP351" t="str">
            <v>Yes</v>
          </cell>
          <cell r="BQ351" t="str">
            <v>Unknown</v>
          </cell>
          <cell r="BR351" t="str">
            <v>Unknown</v>
          </cell>
          <cell r="BS351">
            <v>0</v>
          </cell>
          <cell r="BT351">
            <v>0</v>
          </cell>
          <cell r="BU351">
            <v>0</v>
          </cell>
          <cell r="BV351">
            <v>17250</v>
          </cell>
          <cell r="BW351">
            <v>458</v>
          </cell>
          <cell r="BX351">
            <v>581</v>
          </cell>
          <cell r="BY351" t="str">
            <v>No SOAF</v>
          </cell>
          <cell r="BZ351" t="str">
            <v>No SOAF</v>
          </cell>
          <cell r="CA351">
            <v>456.62</v>
          </cell>
          <cell r="CB351"/>
          <cell r="CC351" t="str">
            <v>Non priority &gt; 10 spills</v>
          </cell>
          <cell r="CD351" t="str">
            <v>Unlikely - non priority</v>
          </cell>
          <cell r="CE351" t="str">
            <v>Yes</v>
          </cell>
          <cell r="CF351" t="str">
            <v>Yes</v>
          </cell>
          <cell r="CG351" t="str">
            <v>No</v>
          </cell>
          <cell r="CH351" t="str">
            <v>No</v>
          </cell>
          <cell r="CI351" t="str">
            <v>No</v>
          </cell>
          <cell r="CK351"/>
          <cell r="CL351" t="str">
            <v>Y</v>
          </cell>
          <cell r="CM351"/>
          <cell r="CN351"/>
          <cell r="CO351" t="str">
            <v>Y</v>
          </cell>
          <cell r="CP351" t="str">
            <v>Y</v>
          </cell>
          <cell r="CS351"/>
          <cell r="CT351" t="str">
            <v>not yet calculated</v>
          </cell>
          <cell r="CU351">
            <v>0</v>
          </cell>
          <cell r="CV351" t="e">
            <v>#VALUE!</v>
          </cell>
          <cell r="CW351">
            <v>0</v>
          </cell>
          <cell r="CX351"/>
          <cell r="CY351" t="str">
            <v>Using indicative WB Q95 derived for priority sites</v>
          </cell>
          <cell r="DA351">
            <v>1</v>
          </cell>
          <cell r="DB351">
            <v>0</v>
          </cell>
          <cell r="DC351">
            <v>1</v>
          </cell>
          <cell r="DD351">
            <v>0</v>
          </cell>
          <cell r="DE351">
            <v>10000</v>
          </cell>
          <cell r="DF351"/>
        </row>
        <row r="352">
          <cell r="C352" t="str">
            <v>6NW801058</v>
          </cell>
          <cell r="D352" t="str">
            <v>NZ17629911</v>
          </cell>
          <cell r="E352" t="str">
            <v>No</v>
          </cell>
          <cell r="F352">
            <v>418224.00083633</v>
          </cell>
          <cell r="G352">
            <v>563605.99871628999</v>
          </cell>
          <cell r="H352" t="str">
            <v>05-D06</v>
          </cell>
          <cell r="I352" t="str">
            <v>Blaydon West</v>
          </cell>
          <cell r="J352">
            <v>211</v>
          </cell>
          <cell r="K352" t="str">
            <v>HOWDON STW</v>
          </cell>
          <cell r="L352" t="str">
            <v>NUMERICAL</v>
          </cell>
          <cell r="M352">
            <v>229720</v>
          </cell>
          <cell r="N352">
            <v>4500</v>
          </cell>
          <cell r="O352">
            <v>215905</v>
          </cell>
          <cell r="P352" t="str">
            <v>05-D06_E W-Leg_DC_03</v>
          </cell>
          <cell r="Q352" t="str">
            <v>235/1437</v>
          </cell>
          <cell r="R352" t="str">
            <v>235/1437</v>
          </cell>
          <cell r="S352"/>
          <cell r="T352" t="str">
            <v>SO on sewer network</v>
          </cell>
          <cell r="U352" t="str">
            <v>NZ1822463606</v>
          </cell>
          <cell r="V352" t="str">
            <v>GB510302310200</v>
          </cell>
          <cell r="W352"/>
          <cell r="X352" t="str">
            <v>No</v>
          </cell>
          <cell r="Y352" t="str">
            <v>No</v>
          </cell>
          <cell r="Z352" t="str">
            <v>No</v>
          </cell>
          <cell r="AA352" t="str">
            <v>No</v>
          </cell>
          <cell r="AB352" t="str">
            <v>TYNE</v>
          </cell>
          <cell r="AC352" t="str">
            <v>TYNE ESTUARY</v>
          </cell>
          <cell r="AD352" t="str">
            <v>Estuarine</v>
          </cell>
          <cell r="AE352"/>
          <cell r="AF352"/>
          <cell r="AG352" t="str">
            <v>No</v>
          </cell>
          <cell r="AH352" t="str">
            <v>No</v>
          </cell>
          <cell r="AI352" t="str">
            <v>No</v>
          </cell>
          <cell r="AJ352"/>
          <cell r="AK352"/>
          <cell r="AL352"/>
          <cell r="AM352" t="str">
            <v>No</v>
          </cell>
          <cell r="AO352" t="str">
            <v>No</v>
          </cell>
          <cell r="AS352" t="str">
            <v>No</v>
          </cell>
          <cell r="AT352" t="str">
            <v>No</v>
          </cell>
          <cell r="AU352"/>
          <cell r="AV352" t="str">
            <v>No</v>
          </cell>
          <cell r="AW352" t="str">
            <v xml:space="preserve">No </v>
          </cell>
          <cell r="AY352" t="str">
            <v xml:space="preserve">No </v>
          </cell>
          <cell r="AZ352"/>
          <cell r="BA352" t="str">
            <v>No</v>
          </cell>
          <cell r="BB352" t="str">
            <v>No</v>
          </cell>
          <cell r="BC352" t="str">
            <v>No</v>
          </cell>
          <cell r="BD352" t="str">
            <v>Yes - EDM and Model</v>
          </cell>
          <cell r="BE352">
            <v>13</v>
          </cell>
          <cell r="BF352">
            <v>12</v>
          </cell>
          <cell r="BG352">
            <v>12</v>
          </cell>
          <cell r="BH352" t="str">
            <v>Yes</v>
          </cell>
          <cell r="BI352" t="str">
            <v>N/A</v>
          </cell>
          <cell r="BJ352" t="str">
            <v>No</v>
          </cell>
          <cell r="BK352" t="str">
            <v>Yes</v>
          </cell>
          <cell r="BL352" t="str">
            <v>-</v>
          </cell>
          <cell r="BM352">
            <v>1000</v>
          </cell>
          <cell r="BN352" t="str">
            <v>Unscreened</v>
          </cell>
          <cell r="BO352"/>
          <cell r="BP352" t="str">
            <v>Yes</v>
          </cell>
          <cell r="BQ352">
            <v>975</v>
          </cell>
          <cell r="BR352">
            <v>324.5</v>
          </cell>
          <cell r="BS352">
            <v>0</v>
          </cell>
          <cell r="BT352">
            <v>0</v>
          </cell>
          <cell r="BU352">
            <v>0</v>
          </cell>
          <cell r="BV352">
            <v>1720</v>
          </cell>
          <cell r="BW352">
            <v>4</v>
          </cell>
          <cell r="BX352">
            <v>57</v>
          </cell>
          <cell r="BY352" t="str">
            <v>No SOAF</v>
          </cell>
          <cell r="BZ352" t="str">
            <v>No SOAF</v>
          </cell>
          <cell r="CA352">
            <v>26.130800000000001</v>
          </cell>
          <cell r="CB352"/>
          <cell r="CC352" t="str">
            <v>Non priority &gt; 10 spills</v>
          </cell>
          <cell r="CD352" t="str">
            <v>Unlikely - non priority</v>
          </cell>
          <cell r="CE352" t="str">
            <v>No</v>
          </cell>
          <cell r="CF352" t="str">
            <v>No</v>
          </cell>
          <cell r="CG352" t="str">
            <v>No</v>
          </cell>
          <cell r="CH352" t="str">
            <v>No</v>
          </cell>
          <cell r="CI352" t="str">
            <v>No</v>
          </cell>
          <cell r="CK352"/>
          <cell r="CL352" t="str">
            <v>Y</v>
          </cell>
          <cell r="CM352"/>
          <cell r="CN352"/>
          <cell r="CO352" t="str">
            <v>Y</v>
          </cell>
          <cell r="CP352" t="str">
            <v>Y</v>
          </cell>
          <cell r="CS352">
            <v>10.09</v>
          </cell>
          <cell r="CT352">
            <v>5.6890000000000001</v>
          </cell>
          <cell r="CU352">
            <v>5.6890000000000001</v>
          </cell>
          <cell r="CV352">
            <v>563.82556987115959</v>
          </cell>
          <cell r="CW352">
            <v>563.82556987115959</v>
          </cell>
          <cell r="CX352"/>
          <cell r="CY352" t="str">
            <v>Using indicative WB Q95 derived for priority sites</v>
          </cell>
          <cell r="DA352">
            <v>1</v>
          </cell>
          <cell r="DB352" t="str">
            <v>Yes</v>
          </cell>
          <cell r="DC352" t="str">
            <v>Dilution assessment</v>
          </cell>
          <cell r="DD352" t="str">
            <v>Tyne Wide2</v>
          </cell>
          <cell r="DE352">
            <v>100</v>
          </cell>
          <cell r="DF352"/>
        </row>
        <row r="353">
          <cell r="C353" t="str">
            <v>6NW800150</v>
          </cell>
          <cell r="D353" t="str">
            <v>NZ12505401</v>
          </cell>
          <cell r="E353" t="str">
            <v>No</v>
          </cell>
          <cell r="F353">
            <v>412559.99839750997</v>
          </cell>
          <cell r="G353">
            <v>550430.00030660001</v>
          </cell>
          <cell r="H353" t="str">
            <v>07-D09</v>
          </cell>
          <cell r="I353" t="str">
            <v>Leadgate South</v>
          </cell>
          <cell r="J353">
            <v>245</v>
          </cell>
          <cell r="K353" t="str">
            <v>CROOKHALL STW</v>
          </cell>
          <cell r="L353" t="str">
            <v>NUMERICAL</v>
          </cell>
          <cell r="M353">
            <v>1646</v>
          </cell>
          <cell r="N353">
            <v>38</v>
          </cell>
          <cell r="O353">
            <v>1149</v>
          </cell>
          <cell r="P353" t="str">
            <v>07-D09_CROOKHALL STW_</v>
          </cell>
          <cell r="Q353" t="str">
            <v>244/1006</v>
          </cell>
          <cell r="R353" t="str">
            <v>244/1006</v>
          </cell>
          <cell r="S353" t="str">
            <v>244/1006-03</v>
          </cell>
          <cell r="T353" t="str">
            <v>Inlet SO at WwTW</v>
          </cell>
          <cell r="U353" t="str">
            <v>NZ1256050430</v>
          </cell>
          <cell r="V353" t="str">
            <v>GB103024077330</v>
          </cell>
          <cell r="W353"/>
          <cell r="X353" t="str">
            <v>No</v>
          </cell>
          <cell r="Y353" t="str">
            <v>No</v>
          </cell>
          <cell r="Z353" t="str">
            <v>No</v>
          </cell>
          <cell r="AA353" t="str">
            <v>No</v>
          </cell>
          <cell r="AB353" t="str">
            <v>Smallhope Burn from Source to Browney, Stocke</v>
          </cell>
          <cell r="AC353" t="str">
            <v>STOCKERLEY BURN, TRIBUTARY OF</v>
          </cell>
          <cell r="AD353" t="str">
            <v>Inland</v>
          </cell>
          <cell r="AE353"/>
          <cell r="AF353"/>
          <cell r="AG353" t="str">
            <v>No</v>
          </cell>
          <cell r="AH353" t="str">
            <v>No</v>
          </cell>
          <cell r="AI353" t="str">
            <v>No</v>
          </cell>
          <cell r="AJ353"/>
          <cell r="AK353"/>
          <cell r="AL353"/>
          <cell r="AM353" t="str">
            <v>No</v>
          </cell>
          <cell r="AO353" t="str">
            <v>No</v>
          </cell>
          <cell r="AS353" t="str">
            <v>No</v>
          </cell>
          <cell r="AT353" t="str">
            <v>No</v>
          </cell>
          <cell r="AU353"/>
          <cell r="AV353" t="str">
            <v>No</v>
          </cell>
          <cell r="AW353" t="str">
            <v xml:space="preserve">No </v>
          </cell>
          <cell r="AY353" t="str">
            <v xml:space="preserve">No </v>
          </cell>
          <cell r="BA353" t="str">
            <v>No</v>
          </cell>
          <cell r="BB353" t="str">
            <v>No</v>
          </cell>
          <cell r="BC353" t="str">
            <v>No</v>
          </cell>
          <cell r="BD353" t="str">
            <v>Yes - EDM only</v>
          </cell>
          <cell r="BE353">
            <v>55</v>
          </cell>
          <cell r="BF353" t="str">
            <v>No Data</v>
          </cell>
          <cell r="BG353" t="e">
            <v>#N/A</v>
          </cell>
          <cell r="BH353" t="e">
            <v>#N/A</v>
          </cell>
          <cell r="BI353" t="str">
            <v>N/A</v>
          </cell>
          <cell r="BJ353">
            <v>6</v>
          </cell>
          <cell r="BK353" t="str">
            <v>-</v>
          </cell>
          <cell r="BL353" t="str">
            <v>-</v>
          </cell>
          <cell r="BM353" t="str">
            <v>-</v>
          </cell>
          <cell r="BN353" t="str">
            <v>-</v>
          </cell>
          <cell r="BO353"/>
          <cell r="BP353" t="str">
            <v>No</v>
          </cell>
          <cell r="BQ353" t="str">
            <v>Unknown</v>
          </cell>
          <cell r="BR353" t="str">
            <v>Unknown</v>
          </cell>
          <cell r="BS353">
            <v>0</v>
          </cell>
          <cell r="BT353">
            <v>0</v>
          </cell>
          <cell r="BU353">
            <v>0</v>
          </cell>
          <cell r="BV353" t="e">
            <v>#N/A</v>
          </cell>
          <cell r="BW353">
            <v>676</v>
          </cell>
          <cell r="BX353">
            <v>1080</v>
          </cell>
          <cell r="BY353" t="str">
            <v>No SOAF</v>
          </cell>
          <cell r="BZ353" t="str">
            <v>No SOAF</v>
          </cell>
          <cell r="CA353">
            <v>652.16459999999995</v>
          </cell>
          <cell r="CB353"/>
          <cell r="CC353" t="str">
            <v>Non priority &gt; 10 spills</v>
          </cell>
          <cell r="CD353" t="str">
            <v>Unlikely - non priority</v>
          </cell>
          <cell r="CE353" t="str">
            <v>No</v>
          </cell>
          <cell r="CF353" t="str">
            <v>No</v>
          </cell>
          <cell r="CG353" t="str">
            <v>No</v>
          </cell>
          <cell r="CH353" t="str">
            <v>No</v>
          </cell>
          <cell r="CI353" t="str">
            <v>No</v>
          </cell>
          <cell r="CK353"/>
          <cell r="CL353" t="str">
            <v>Y</v>
          </cell>
          <cell r="CM353"/>
          <cell r="CN353"/>
          <cell r="CO353" t="str">
            <v>Y</v>
          </cell>
          <cell r="CP353"/>
          <cell r="CS353">
            <v>13.298611111111111</v>
          </cell>
          <cell r="CT353" t="str">
            <v>not yet calculated</v>
          </cell>
          <cell r="CU353">
            <v>0</v>
          </cell>
          <cell r="CV353" t="e">
            <v>#VALUE!</v>
          </cell>
          <cell r="CW353">
            <v>0</v>
          </cell>
          <cell r="CX353"/>
          <cell r="CY353" t="str">
            <v>Using indicative WB Q95 derived for priority sites</v>
          </cell>
          <cell r="DA353">
            <v>2</v>
          </cell>
          <cell r="DB353">
            <v>0</v>
          </cell>
          <cell r="DC353">
            <v>2</v>
          </cell>
          <cell r="DD353" t="str">
            <v>Smallhope Burn2</v>
          </cell>
          <cell r="DE353">
            <v>12000</v>
          </cell>
          <cell r="DF353"/>
        </row>
        <row r="354">
          <cell r="C354" t="str">
            <v>6NW800724</v>
          </cell>
          <cell r="D354" t="str">
            <v>NZ12505401</v>
          </cell>
          <cell r="E354" t="str">
            <v>No - different asset</v>
          </cell>
          <cell r="F354">
            <v>412559.99839750997</v>
          </cell>
          <cell r="G354">
            <v>550430.00030660001</v>
          </cell>
          <cell r="H354" t="str">
            <v>07-D09</v>
          </cell>
          <cell r="I354" t="str">
            <v>Leadgate South</v>
          </cell>
          <cell r="J354">
            <v>245</v>
          </cell>
          <cell r="K354" t="str">
            <v>CROOKHALL STW</v>
          </cell>
          <cell r="L354" t="str">
            <v>NUMERICAL</v>
          </cell>
          <cell r="M354">
            <v>1646</v>
          </cell>
          <cell r="N354">
            <v>38</v>
          </cell>
          <cell r="O354">
            <v>1149</v>
          </cell>
          <cell r="P354" t="str">
            <v>07-D09_CROOKHALL STW_</v>
          </cell>
          <cell r="Q354" t="str">
            <v>244/1006</v>
          </cell>
          <cell r="R354" t="str">
            <v>244/1006</v>
          </cell>
          <cell r="S354" t="str">
            <v>244/1006-02</v>
          </cell>
          <cell r="T354" t="str">
            <v>Storm tank at WwTW</v>
          </cell>
          <cell r="U354" t="str">
            <v>NZ1256050430</v>
          </cell>
          <cell r="V354" t="str">
            <v>GB103024077330</v>
          </cell>
          <cell r="W354"/>
          <cell r="X354" t="str">
            <v>No</v>
          </cell>
          <cell r="Y354" t="str">
            <v>No</v>
          </cell>
          <cell r="Z354" t="str">
            <v>No</v>
          </cell>
          <cell r="AA354" t="str">
            <v>No</v>
          </cell>
          <cell r="AB354" t="str">
            <v>Smallhope Burn from Source to Browney, Stocke</v>
          </cell>
          <cell r="AC354" t="str">
            <v>STOCKERLEY BURN, TRIBUTARY OF</v>
          </cell>
          <cell r="AD354" t="str">
            <v>Inland</v>
          </cell>
          <cell r="AE354"/>
          <cell r="AF354"/>
          <cell r="AG354" t="str">
            <v>No</v>
          </cell>
          <cell r="AH354" t="str">
            <v>No</v>
          </cell>
          <cell r="AI354" t="str">
            <v>No</v>
          </cell>
          <cell r="AJ354"/>
          <cell r="AK354"/>
          <cell r="AL354"/>
          <cell r="AM354" t="str">
            <v>No</v>
          </cell>
          <cell r="AO354" t="str">
            <v>No</v>
          </cell>
          <cell r="AS354" t="str">
            <v>No</v>
          </cell>
          <cell r="AT354" t="str">
            <v>No</v>
          </cell>
          <cell r="AU354"/>
          <cell r="AV354" t="str">
            <v>No</v>
          </cell>
          <cell r="AW354" t="str">
            <v xml:space="preserve">No </v>
          </cell>
          <cell r="AY354" t="str">
            <v xml:space="preserve">No </v>
          </cell>
          <cell r="BA354" t="str">
            <v>No</v>
          </cell>
          <cell r="BB354" t="str">
            <v>No</v>
          </cell>
          <cell r="BC354" t="str">
            <v>No</v>
          </cell>
          <cell r="BD354" t="str">
            <v>No Data</v>
          </cell>
          <cell r="BE354" t="str">
            <v>No available data</v>
          </cell>
          <cell r="BF354" t="str">
            <v>No Data</v>
          </cell>
          <cell r="BG354" t="e">
            <v>#N/A</v>
          </cell>
          <cell r="BH354" t="e">
            <v>#N/A</v>
          </cell>
          <cell r="BI354" t="str">
            <v>N/A</v>
          </cell>
          <cell r="BJ354">
            <v>6</v>
          </cell>
          <cell r="BK354" t="str">
            <v>-</v>
          </cell>
          <cell r="BL354" t="str">
            <v>-</v>
          </cell>
          <cell r="BM354" t="str">
            <v>-</v>
          </cell>
          <cell r="BN354" t="str">
            <v>-</v>
          </cell>
          <cell r="BO354"/>
          <cell r="BP354" t="str">
            <v>No</v>
          </cell>
          <cell r="BQ354" t="str">
            <v>Unknown</v>
          </cell>
          <cell r="BR354" t="str">
            <v>Unknown</v>
          </cell>
          <cell r="BS354">
            <v>0</v>
          </cell>
          <cell r="BT354">
            <v>0</v>
          </cell>
          <cell r="BU354">
            <v>0</v>
          </cell>
          <cell r="BV354" t="e">
            <v>#N/A</v>
          </cell>
          <cell r="BW354">
            <v>676</v>
          </cell>
          <cell r="BX354">
            <v>1080</v>
          </cell>
          <cell r="BY354" t="str">
            <v>No SOAF</v>
          </cell>
          <cell r="BZ354" t="str">
            <v>No SOAF</v>
          </cell>
          <cell r="CA354">
            <v>652.16459999999995</v>
          </cell>
          <cell r="CB354"/>
          <cell r="CC354" t="str">
            <v>Non Priority &lt;10 spills</v>
          </cell>
          <cell r="CD354" t="str">
            <v>No - low prioity &lt;10 spills</v>
          </cell>
          <cell r="CE354" t="str">
            <v>No</v>
          </cell>
          <cell r="CF354" t="str">
            <v>No</v>
          </cell>
          <cell r="CG354" t="str">
            <v>No</v>
          </cell>
          <cell r="CH354" t="str">
            <v>No</v>
          </cell>
          <cell r="CI354" t="str">
            <v>No</v>
          </cell>
          <cell r="CK354"/>
          <cell r="CL354" t="str">
            <v>Y</v>
          </cell>
          <cell r="CM354"/>
          <cell r="CN354"/>
          <cell r="CO354" t="str">
            <v>No EDM</v>
          </cell>
          <cell r="CP354"/>
          <cell r="CS354">
            <v>13.298611111111111</v>
          </cell>
          <cell r="CT354" t="str">
            <v>not yet calculated</v>
          </cell>
          <cell r="CU354">
            <v>0</v>
          </cell>
          <cell r="CV354" t="e">
            <v>#VALUE!</v>
          </cell>
          <cell r="CW354">
            <v>0</v>
          </cell>
          <cell r="CX354"/>
          <cell r="CY354" t="str">
            <v>Using indicative WB Q95 derived for priority sites</v>
          </cell>
          <cell r="DA354">
            <v>2</v>
          </cell>
          <cell r="DB354">
            <v>0</v>
          </cell>
          <cell r="DC354">
            <v>2</v>
          </cell>
          <cell r="DD354" t="str">
            <v>Smallhope Burn2</v>
          </cell>
          <cell r="DE354">
            <v>12000</v>
          </cell>
          <cell r="DF354"/>
        </row>
        <row r="355">
          <cell r="C355" t="str">
            <v>6NW800103</v>
          </cell>
          <cell r="D355" t="str">
            <v>NT91389101</v>
          </cell>
          <cell r="E355" t="str">
            <v>No</v>
          </cell>
          <cell r="F355">
            <v>391900.00250390999</v>
          </cell>
          <cell r="G355">
            <v>638199.99640655995</v>
          </cell>
          <cell r="H355" t="str">
            <v>01-D43</v>
          </cell>
          <cell r="I355" t="str">
            <v>Crookham</v>
          </cell>
          <cell r="J355">
            <v>5</v>
          </cell>
          <cell r="K355" t="str">
            <v>CROOKHAM STW</v>
          </cell>
          <cell r="L355" t="str">
            <v>DESCRIPTIVE</v>
          </cell>
          <cell r="M355" t="str">
            <v>N/A</v>
          </cell>
          <cell r="N355" t="str">
            <v>N/A</v>
          </cell>
          <cell r="O355" t="str">
            <v>N/A</v>
          </cell>
          <cell r="P355" t="str">
            <v>01-D43_01-D43_</v>
          </cell>
          <cell r="Q355" t="str">
            <v>210/0115</v>
          </cell>
          <cell r="R355" t="str">
            <v>Permit Anomaly - STW permit 210/0115</v>
          </cell>
          <cell r="S355" t="str">
            <v>To be permitted for storm</v>
          </cell>
          <cell r="T355" t="str">
            <v>Inlet SO at WwTW</v>
          </cell>
          <cell r="U355" t="str">
            <v>NT9190038200</v>
          </cell>
          <cell r="V355" t="str">
            <v>GB102021073050</v>
          </cell>
          <cell r="W355"/>
          <cell r="X355" t="str">
            <v>No</v>
          </cell>
          <cell r="Y355" t="str">
            <v>No</v>
          </cell>
          <cell r="Z355" t="str">
            <v>No</v>
          </cell>
          <cell r="AA355" t="str">
            <v>No</v>
          </cell>
          <cell r="AB355" t="str">
            <v>Till from Glen to River Tweed</v>
          </cell>
          <cell r="AC355" t="str">
            <v>River Till</v>
          </cell>
          <cell r="AD355" t="str">
            <v>Inland</v>
          </cell>
          <cell r="AE355"/>
          <cell r="AF355"/>
          <cell r="AG355" t="str">
            <v>No</v>
          </cell>
          <cell r="AH355" t="str">
            <v>No</v>
          </cell>
          <cell r="AI355" t="str">
            <v>No</v>
          </cell>
          <cell r="AJ355"/>
          <cell r="AK355"/>
          <cell r="AL355"/>
          <cell r="AM355" t="str">
            <v>No</v>
          </cell>
          <cell r="AO355" t="str">
            <v>No</v>
          </cell>
          <cell r="AS355" t="str">
            <v>No</v>
          </cell>
          <cell r="AT355" t="str">
            <v>No</v>
          </cell>
          <cell r="AU355"/>
          <cell r="AV355" t="str">
            <v>No</v>
          </cell>
          <cell r="AW355" t="str">
            <v xml:space="preserve">No </v>
          </cell>
          <cell r="AY355" t="str">
            <v xml:space="preserve">No </v>
          </cell>
          <cell r="BA355" t="str">
            <v>No</v>
          </cell>
          <cell r="BB355" t="str">
            <v>No</v>
          </cell>
          <cell r="BC355" t="str">
            <v>No</v>
          </cell>
          <cell r="BD355" t="str">
            <v>No</v>
          </cell>
          <cell r="BE355">
            <v>0</v>
          </cell>
          <cell r="BF355" t="str">
            <v>No Data</v>
          </cell>
          <cell r="BG355" t="e">
            <v>#N/A</v>
          </cell>
          <cell r="BH355" t="e">
            <v>#N/A</v>
          </cell>
          <cell r="BI355" t="str">
            <v>N/A</v>
          </cell>
          <cell r="BJ355" t="str">
            <v>No</v>
          </cell>
          <cell r="BK355" t="str">
            <v>-</v>
          </cell>
          <cell r="BL355" t="str">
            <v>-</v>
          </cell>
          <cell r="BM355" t="str">
            <v>-</v>
          </cell>
          <cell r="BN355" t="str">
            <v>-</v>
          </cell>
          <cell r="BO355"/>
          <cell r="BP355" t="str">
            <v>Yes</v>
          </cell>
          <cell r="BQ355" t="str">
            <v>Unknown</v>
          </cell>
          <cell r="BR355" t="str">
            <v>Unknown</v>
          </cell>
          <cell r="BS355">
            <v>0</v>
          </cell>
          <cell r="BT355">
            <v>0</v>
          </cell>
          <cell r="BU355">
            <v>0</v>
          </cell>
          <cell r="BV355" t="e">
            <v>#N/A</v>
          </cell>
          <cell r="BW355" t="str">
            <v>No Data</v>
          </cell>
          <cell r="BX355" t="str">
            <v>No Data</v>
          </cell>
          <cell r="BY355" t="str">
            <v>No SOAF</v>
          </cell>
          <cell r="BZ355" t="str">
            <v>No SOAF</v>
          </cell>
          <cell r="CA355">
            <v>51.361610412597599</v>
          </cell>
          <cell r="CB355"/>
          <cell r="CC355" t="str">
            <v>Non Priority &lt;10 spills</v>
          </cell>
          <cell r="CD355" t="str">
            <v>No - low prioity &lt;10 spills</v>
          </cell>
          <cell r="CE355" t="str">
            <v>No</v>
          </cell>
          <cell r="CF355" t="str">
            <v>No</v>
          </cell>
          <cell r="CG355" t="str">
            <v>No</v>
          </cell>
          <cell r="CH355" t="str">
            <v>No</v>
          </cell>
          <cell r="CI355" t="str">
            <v>No</v>
          </cell>
          <cell r="CK355"/>
          <cell r="CL355" t="str">
            <v>Y</v>
          </cell>
          <cell r="CM355"/>
          <cell r="CN355"/>
          <cell r="CO355" t="str">
            <v>N (&lt;10 Spills)</v>
          </cell>
          <cell r="CP355" t="str">
            <v>Y</v>
          </cell>
          <cell r="CS355"/>
          <cell r="CT355">
            <v>1.4159999999999999</v>
          </cell>
          <cell r="CU355">
            <v>1.4159999999999999</v>
          </cell>
          <cell r="CV355" t="e">
            <v>#DIV/0!</v>
          </cell>
          <cell r="CW355">
            <v>0</v>
          </cell>
          <cell r="CX355"/>
          <cell r="CY355" t="str">
            <v>Using indicative WB Q95 derived for priority sites</v>
          </cell>
          <cell r="DA355">
            <v>1</v>
          </cell>
          <cell r="DB355">
            <v>0</v>
          </cell>
          <cell r="DC355">
            <v>1</v>
          </cell>
          <cell r="DD355" t="str">
            <v>Lower Till</v>
          </cell>
          <cell r="DE355">
            <v>10000</v>
          </cell>
          <cell r="DF355"/>
        </row>
        <row r="356">
          <cell r="C356" t="str">
            <v>6NW800303</v>
          </cell>
          <cell r="D356" t="str">
            <v>NZ24473606</v>
          </cell>
          <cell r="E356" t="str">
            <v>No</v>
          </cell>
          <cell r="F356">
            <v>424457.00318681</v>
          </cell>
          <cell r="G356">
            <v>547783.99771696003</v>
          </cell>
          <cell r="H356" t="str">
            <v>07-D01</v>
          </cell>
          <cell r="I356" t="str">
            <v>Sacriston</v>
          </cell>
          <cell r="J356">
            <v>176</v>
          </cell>
          <cell r="K356" t="str">
            <v>SACRISTON STW</v>
          </cell>
          <cell r="L356" t="str">
            <v>NUMERICAL</v>
          </cell>
          <cell r="M356">
            <v>1467</v>
          </cell>
          <cell r="N356">
            <v>40</v>
          </cell>
          <cell r="O356">
            <v>951</v>
          </cell>
          <cell r="P356" t="str">
            <v>07-D01_07-D01_DC_02</v>
          </cell>
          <cell r="Q356" t="str">
            <v>245/1283</v>
          </cell>
          <cell r="R356" t="str">
            <v>245/1283</v>
          </cell>
          <cell r="S356"/>
          <cell r="T356" t="str">
            <v>SO on sewer network</v>
          </cell>
          <cell r="U356" t="str">
            <v>NZ2445747784</v>
          </cell>
          <cell r="V356" t="str">
            <v>GB103024077623</v>
          </cell>
          <cell r="W356"/>
          <cell r="X356" t="str">
            <v>No</v>
          </cell>
          <cell r="Y356" t="str">
            <v>No</v>
          </cell>
          <cell r="Z356" t="str">
            <v>No</v>
          </cell>
          <cell r="AA356" t="str">
            <v>No</v>
          </cell>
          <cell r="AB356" t="str">
            <v>South Burn to confluence with Wear</v>
          </cell>
          <cell r="AC356" t="str">
            <v>BLACK BURN RIVER WEAR</v>
          </cell>
          <cell r="AD356" t="str">
            <v>Inland</v>
          </cell>
          <cell r="AE356"/>
          <cell r="AF356"/>
          <cell r="AG356" t="str">
            <v>No</v>
          </cell>
          <cell r="AH356" t="str">
            <v>No</v>
          </cell>
          <cell r="AI356" t="str">
            <v>No</v>
          </cell>
          <cell r="AJ356"/>
          <cell r="AK356"/>
          <cell r="AL356"/>
          <cell r="AM356" t="str">
            <v>No</v>
          </cell>
          <cell r="AO356" t="str">
            <v>No</v>
          </cell>
          <cell r="AS356" t="str">
            <v>No</v>
          </cell>
          <cell r="AT356" t="str">
            <v>No</v>
          </cell>
          <cell r="AU356"/>
          <cell r="AV356" t="str">
            <v>No</v>
          </cell>
          <cell r="AW356" t="str">
            <v xml:space="preserve">No </v>
          </cell>
          <cell r="AY356" t="str">
            <v xml:space="preserve">No </v>
          </cell>
          <cell r="BA356" t="str">
            <v>No</v>
          </cell>
          <cell r="BB356" t="str">
            <v>No</v>
          </cell>
          <cell r="BC356" t="str">
            <v>No</v>
          </cell>
          <cell r="BD356" t="str">
            <v>No</v>
          </cell>
          <cell r="BE356">
            <v>1</v>
          </cell>
          <cell r="BF356">
            <v>3</v>
          </cell>
          <cell r="BG356">
            <v>3</v>
          </cell>
          <cell r="BH356" t="str">
            <v>Yes</v>
          </cell>
          <cell r="BI356" t="str">
            <v>N/A</v>
          </cell>
          <cell r="BJ356" t="str">
            <v>6mm</v>
          </cell>
          <cell r="BK356" t="str">
            <v>No</v>
          </cell>
          <cell r="BL356" t="str">
            <v>-</v>
          </cell>
          <cell r="BM356" t="str">
            <v>-</v>
          </cell>
          <cell r="BN356" t="str">
            <v>Unscreened</v>
          </cell>
          <cell r="BO356"/>
          <cell r="BP356" t="str">
            <v>No</v>
          </cell>
          <cell r="BQ356">
            <v>300</v>
          </cell>
          <cell r="BR356">
            <v>108.3</v>
          </cell>
          <cell r="BS356">
            <v>0</v>
          </cell>
          <cell r="BT356">
            <v>0</v>
          </cell>
          <cell r="BU356">
            <v>0</v>
          </cell>
          <cell r="BV356">
            <v>966</v>
          </cell>
          <cell r="BW356">
            <v>0</v>
          </cell>
          <cell r="BX356">
            <v>0</v>
          </cell>
          <cell r="BY356" t="str">
            <v>No SOAF</v>
          </cell>
          <cell r="BZ356" t="str">
            <v>No SOAF</v>
          </cell>
          <cell r="CA356">
            <v>0</v>
          </cell>
          <cell r="CB356"/>
          <cell r="CC356" t="str">
            <v>Non Priority &lt;10 spills</v>
          </cell>
          <cell r="CD356" t="str">
            <v>No - low prioity &lt;10 spills</v>
          </cell>
          <cell r="CE356" t="str">
            <v>No</v>
          </cell>
          <cell r="CF356" t="str">
            <v>No</v>
          </cell>
          <cell r="CG356" t="str">
            <v>No</v>
          </cell>
          <cell r="CH356" t="str">
            <v>No</v>
          </cell>
          <cell r="CI356" t="str">
            <v>No</v>
          </cell>
          <cell r="CK356"/>
          <cell r="CL356" t="str">
            <v>Y</v>
          </cell>
          <cell r="CM356"/>
          <cell r="CN356"/>
          <cell r="CO356" t="str">
            <v>N (&lt;10 Spills)</v>
          </cell>
          <cell r="CP356"/>
          <cell r="CS356">
            <v>7.41</v>
          </cell>
          <cell r="CT356" t="str">
            <v>not yet calculated</v>
          </cell>
          <cell r="CU356">
            <v>0</v>
          </cell>
          <cell r="CV356" t="e">
            <v>#VALUE!</v>
          </cell>
          <cell r="CW356">
            <v>0</v>
          </cell>
          <cell r="CX356"/>
          <cell r="CY356" t="str">
            <v>Using indicative WB Q95 derived for priority sites</v>
          </cell>
          <cell r="DA356">
            <v>1</v>
          </cell>
          <cell r="DB356">
            <v>0</v>
          </cell>
          <cell r="DC356">
            <v>1</v>
          </cell>
          <cell r="DD356" t="str">
            <v>South Burn</v>
          </cell>
          <cell r="DE356">
            <v>10000</v>
          </cell>
          <cell r="DF356"/>
        </row>
        <row r="357">
          <cell r="C357" t="str">
            <v>6NW801227</v>
          </cell>
          <cell r="D357" t="str">
            <v>NZ26377302</v>
          </cell>
          <cell r="E357" t="str">
            <v>No</v>
          </cell>
          <cell r="F357">
            <v>426548.00015242002</v>
          </cell>
          <cell r="G357">
            <v>537750.99963278999</v>
          </cell>
          <cell r="H357" t="str">
            <v>07-D30</v>
          </cell>
          <cell r="I357" t="str">
            <v>Sunderland Bridge</v>
          </cell>
          <cell r="J357">
            <v>82</v>
          </cell>
          <cell r="K357" t="str">
            <v>SUNDERLAND BRIDGE STW</v>
          </cell>
          <cell r="L357" t="str">
            <v>NUMERICAL</v>
          </cell>
          <cell r="M357">
            <v>191</v>
          </cell>
          <cell r="N357">
            <v>5.16</v>
          </cell>
          <cell r="O357">
            <v>167</v>
          </cell>
          <cell r="P357" t="str">
            <v>07-D30_07-D30_DC_01</v>
          </cell>
          <cell r="Q357" t="str">
            <v>243/0916</v>
          </cell>
          <cell r="R357" t="str">
            <v>243/0916</v>
          </cell>
          <cell r="S357"/>
          <cell r="T357" t="str">
            <v>SO on sewer network</v>
          </cell>
          <cell r="U357" t="str">
            <v>NZ2654837751</v>
          </cell>
          <cell r="V357" t="str">
            <v>GB103024077464</v>
          </cell>
          <cell r="W357"/>
          <cell r="X357" t="str">
            <v>No</v>
          </cell>
          <cell r="Y357" t="str">
            <v>No</v>
          </cell>
          <cell r="Z357" t="str">
            <v>No</v>
          </cell>
          <cell r="AA357" t="str">
            <v>No</v>
          </cell>
          <cell r="AB357" t="str">
            <v>Wear from Gaunless to Browney</v>
          </cell>
          <cell r="AC357" t="str">
            <v>WEAR</v>
          </cell>
          <cell r="AD357" t="str">
            <v>Inland</v>
          </cell>
          <cell r="AE357"/>
          <cell r="AF357"/>
          <cell r="AG357" t="str">
            <v>No</v>
          </cell>
          <cell r="AH357" t="str">
            <v>No</v>
          </cell>
          <cell r="AI357" t="str">
            <v>No</v>
          </cell>
          <cell r="AJ357"/>
          <cell r="AK357"/>
          <cell r="AL357"/>
          <cell r="AM357" t="str">
            <v>No</v>
          </cell>
          <cell r="AO357" t="str">
            <v>No</v>
          </cell>
          <cell r="AS357" t="str">
            <v>No</v>
          </cell>
          <cell r="AT357" t="str">
            <v>Yes</v>
          </cell>
          <cell r="AU357" t="str">
            <v>River Wear</v>
          </cell>
          <cell r="AV357" t="str">
            <v>No</v>
          </cell>
          <cell r="AW357" t="str">
            <v xml:space="preserve">No </v>
          </cell>
          <cell r="AY357" t="str">
            <v xml:space="preserve">No </v>
          </cell>
          <cell r="BA357" t="str">
            <v>No</v>
          </cell>
          <cell r="BB357" t="str">
            <v>No</v>
          </cell>
          <cell r="BC357" t="str">
            <v>No</v>
          </cell>
          <cell r="BD357" t="str">
            <v>No</v>
          </cell>
          <cell r="BE357">
            <v>2</v>
          </cell>
          <cell r="BF357">
            <v>3</v>
          </cell>
          <cell r="BG357">
            <v>3</v>
          </cell>
          <cell r="BH357" t="str">
            <v>Yes</v>
          </cell>
          <cell r="BI357" t="str">
            <v>N/A</v>
          </cell>
          <cell r="BJ357" t="str">
            <v>No</v>
          </cell>
          <cell r="BK357" t="str">
            <v>No</v>
          </cell>
          <cell r="BL357" t="str">
            <v>-</v>
          </cell>
          <cell r="BM357" t="str">
            <v>-</v>
          </cell>
          <cell r="BN357" t="str">
            <v>Unscreened</v>
          </cell>
          <cell r="BO357"/>
          <cell r="BP357" t="str">
            <v>Yes</v>
          </cell>
          <cell r="BQ357" t="str">
            <v>Unknown</v>
          </cell>
          <cell r="BR357">
            <v>110.5</v>
          </cell>
          <cell r="BS357">
            <v>1</v>
          </cell>
          <cell r="BT357">
            <v>0</v>
          </cell>
          <cell r="BU357">
            <v>0</v>
          </cell>
          <cell r="BV357">
            <v>116</v>
          </cell>
          <cell r="BW357">
            <v>0</v>
          </cell>
          <cell r="BX357">
            <v>0</v>
          </cell>
          <cell r="BY357" t="str">
            <v>No SOAF</v>
          </cell>
          <cell r="BZ357" t="str">
            <v>No SOAF</v>
          </cell>
          <cell r="CA357">
            <v>0</v>
          </cell>
          <cell r="CB357"/>
          <cell r="CC357" t="str">
            <v>Priority &lt;10 Spills</v>
          </cell>
          <cell r="CD357" t="str">
            <v>Unlikely - &lt;10 spills</v>
          </cell>
          <cell r="CE357" t="str">
            <v>No</v>
          </cell>
          <cell r="CF357" t="str">
            <v>Yes</v>
          </cell>
          <cell r="CG357" t="str">
            <v>No</v>
          </cell>
          <cell r="CH357" t="str">
            <v>No</v>
          </cell>
          <cell r="CI357" t="str">
            <v>No</v>
          </cell>
          <cell r="CK357"/>
          <cell r="CL357" t="str">
            <v>Y</v>
          </cell>
          <cell r="CM357"/>
          <cell r="CN357"/>
          <cell r="CO357" t="str">
            <v>N (&lt;10 Spills)</v>
          </cell>
          <cell r="CP357" t="str">
            <v>Y</v>
          </cell>
          <cell r="CS357">
            <v>0.81</v>
          </cell>
          <cell r="CT357"/>
          <cell r="CU357">
            <v>1.19</v>
          </cell>
          <cell r="CV357">
            <v>1469.1358024691358</v>
          </cell>
          <cell r="CW357">
            <v>1469.1358024691358</v>
          </cell>
          <cell r="CX357" t="str">
            <v>not available</v>
          </cell>
          <cell r="CY357" t="str">
            <v>Scattered urbanised catchment - boundary polygon start at middle</v>
          </cell>
          <cell r="CZ357" t="str">
            <v>Q95 is an indicative value for all priority CSOs in the waterbody</v>
          </cell>
          <cell r="DA357">
            <v>1</v>
          </cell>
          <cell r="DB357" t="str">
            <v>Yes</v>
          </cell>
          <cell r="DC357" t="str">
            <v>Dilution assessment</v>
          </cell>
          <cell r="DD357" t="str">
            <v>Wear9</v>
          </cell>
          <cell r="DE357">
            <v>100</v>
          </cell>
          <cell r="DF357"/>
        </row>
        <row r="358">
          <cell r="C358" t="str">
            <v>6NW801014</v>
          </cell>
          <cell r="D358" t="str">
            <v>NZ15715601</v>
          </cell>
          <cell r="E358" t="str">
            <v>No</v>
          </cell>
          <cell r="F358">
            <v>415530.00132709998</v>
          </cell>
          <cell r="G358">
            <v>571670.00041980995</v>
          </cell>
          <cell r="H358" t="str">
            <v>05-D29</v>
          </cell>
          <cell r="I358" t="str">
            <v>Ponteland</v>
          </cell>
          <cell r="J358">
            <v>874</v>
          </cell>
          <cell r="K358" t="str">
            <v>HOWDON STW</v>
          </cell>
          <cell r="L358" t="str">
            <v>NUMERICAL</v>
          </cell>
          <cell r="M358">
            <v>229720</v>
          </cell>
          <cell r="N358">
            <v>4500</v>
          </cell>
          <cell r="O358">
            <v>215905</v>
          </cell>
          <cell r="P358" t="str">
            <v>tbc</v>
          </cell>
          <cell r="Q358" t="str">
            <v>226/A/0973</v>
          </cell>
          <cell r="R358" t="str">
            <v>226/A/0973</v>
          </cell>
          <cell r="S358" t="str">
            <v>226/A/0973 (Storm Sewage)</v>
          </cell>
          <cell r="T358" t="str">
            <v>Storm discharge at pumping station</v>
          </cell>
          <cell r="U358" t="str">
            <v>NZ1553071670</v>
          </cell>
          <cell r="V358" t="str">
            <v>GB103022076860</v>
          </cell>
          <cell r="W358"/>
          <cell r="X358" t="str">
            <v>No</v>
          </cell>
          <cell r="Y358" t="str">
            <v>No</v>
          </cell>
          <cell r="Z358" t="str">
            <v>No</v>
          </cell>
          <cell r="AA358" t="str">
            <v>No</v>
          </cell>
          <cell r="AB358" t="str">
            <v>Pont from Med Burn to Small Burn</v>
          </cell>
          <cell r="AC358" t="str">
            <v>PONT, TRIBUTARY OF</v>
          </cell>
          <cell r="AD358" t="str">
            <v>Inland</v>
          </cell>
          <cell r="AE358"/>
          <cell r="AF358"/>
          <cell r="AG358" t="str">
            <v>No</v>
          </cell>
          <cell r="AH358" t="str">
            <v>No</v>
          </cell>
          <cell r="AI358" t="str">
            <v>No</v>
          </cell>
          <cell r="AJ358"/>
          <cell r="AK358"/>
          <cell r="AL358"/>
          <cell r="AM358" t="str">
            <v>No</v>
          </cell>
          <cell r="AO358" t="str">
            <v>No</v>
          </cell>
          <cell r="AS358" t="str">
            <v>No</v>
          </cell>
          <cell r="AT358" t="str">
            <v>No</v>
          </cell>
          <cell r="AU358"/>
          <cell r="AV358" t="str">
            <v>No</v>
          </cell>
          <cell r="AW358" t="str">
            <v xml:space="preserve">No </v>
          </cell>
          <cell r="AY358" t="str">
            <v xml:space="preserve">No </v>
          </cell>
          <cell r="BA358" t="str">
            <v>No</v>
          </cell>
          <cell r="BB358" t="str">
            <v>No</v>
          </cell>
          <cell r="BC358" t="str">
            <v>No</v>
          </cell>
          <cell r="BD358" t="str">
            <v>No</v>
          </cell>
          <cell r="BE358">
            <v>1</v>
          </cell>
          <cell r="BF358" t="str">
            <v>No Data</v>
          </cell>
          <cell r="BG358" t="e">
            <v>#N/A</v>
          </cell>
          <cell r="BH358" t="e">
            <v>#N/A</v>
          </cell>
          <cell r="BI358" t="str">
            <v>N/A</v>
          </cell>
          <cell r="BJ358" t="str">
            <v>Unknown</v>
          </cell>
          <cell r="BK358" t="str">
            <v>No</v>
          </cell>
          <cell r="BL358" t="str">
            <v>-</v>
          </cell>
          <cell r="BM358" t="str">
            <v>-</v>
          </cell>
          <cell r="BN358" t="str">
            <v>Unscreened</v>
          </cell>
          <cell r="BO358"/>
          <cell r="BP358" t="str">
            <v>Yes</v>
          </cell>
          <cell r="BQ358">
            <v>150</v>
          </cell>
          <cell r="BR358" t="str">
            <v>tbc</v>
          </cell>
          <cell r="BS358">
            <v>0</v>
          </cell>
          <cell r="BT358">
            <v>0</v>
          </cell>
          <cell r="BU358">
            <v>0</v>
          </cell>
          <cell r="BV358" t="e">
            <v>#N/A</v>
          </cell>
          <cell r="BW358" t="str">
            <v>No Data</v>
          </cell>
          <cell r="BX358" t="str">
            <v>No Data</v>
          </cell>
          <cell r="BY358" t="str">
            <v>No SOAF</v>
          </cell>
          <cell r="BZ358" t="str">
            <v>No SOAF</v>
          </cell>
          <cell r="CA358" t="e">
            <v>#N/A</v>
          </cell>
          <cell r="CB358"/>
          <cell r="CC358" t="str">
            <v>Non Priority &lt;10 spills</v>
          </cell>
          <cell r="CD358" t="str">
            <v>No - low prioity &lt;10 spills</v>
          </cell>
          <cell r="CE358" t="str">
            <v>No</v>
          </cell>
          <cell r="CF358" t="str">
            <v>No</v>
          </cell>
          <cell r="CG358" t="str">
            <v>No</v>
          </cell>
          <cell r="CH358" t="str">
            <v>No</v>
          </cell>
          <cell r="CI358" t="str">
            <v>No</v>
          </cell>
          <cell r="CK358"/>
          <cell r="CL358" t="str">
            <v>Y</v>
          </cell>
          <cell r="CM358"/>
          <cell r="CN358"/>
          <cell r="CO358" t="str">
            <v>N (&lt;10 Spills)</v>
          </cell>
          <cell r="CP358" t="str">
            <v>Y</v>
          </cell>
          <cell r="CS358"/>
          <cell r="CT358" t="str">
            <v>not yet calculated</v>
          </cell>
          <cell r="CU358">
            <v>0</v>
          </cell>
          <cell r="CV358" t="e">
            <v>#VALUE!</v>
          </cell>
          <cell r="CW358">
            <v>0</v>
          </cell>
          <cell r="CX358"/>
          <cell r="CY358" t="str">
            <v>Using indicative WB Q95 derived for priority sites</v>
          </cell>
          <cell r="DA358">
            <v>1</v>
          </cell>
          <cell r="DB358">
            <v>0</v>
          </cell>
          <cell r="DC358">
            <v>1</v>
          </cell>
          <cell r="DD358" t="str">
            <v>Pont trib1</v>
          </cell>
          <cell r="DE358">
            <v>10000</v>
          </cell>
          <cell r="DF358"/>
        </row>
        <row r="359">
          <cell r="C359" t="str">
            <v>6NW800664</v>
          </cell>
          <cell r="D359" t="str">
            <v>NZ52219702</v>
          </cell>
          <cell r="E359" t="str">
            <v>No</v>
          </cell>
          <cell r="F359">
            <v>452790.00135218998</v>
          </cell>
          <cell r="G359">
            <v>521910.00407060003</v>
          </cell>
          <cell r="H359" t="str">
            <v>11-D31</v>
          </cell>
          <cell r="I359" t="str">
            <v>South Bank Eston</v>
          </cell>
          <cell r="J359">
            <v>2102</v>
          </cell>
          <cell r="K359" t="str">
            <v>BRAN SANDS ETW</v>
          </cell>
          <cell r="L359" t="str">
            <v>NUMERICAL</v>
          </cell>
          <cell r="M359">
            <v>171140</v>
          </cell>
          <cell r="N359">
            <v>3472</v>
          </cell>
          <cell r="O359">
            <v>88716</v>
          </cell>
          <cell r="P359" t="str">
            <v>11-D31_Bran Sands STW_DC_38</v>
          </cell>
          <cell r="Q359" t="str">
            <v>25/04/1599</v>
          </cell>
          <cell r="R359" t="str">
            <v>25/04/1599</v>
          </cell>
          <cell r="S359"/>
          <cell r="T359" t="str">
            <v>Storm discharge at pumping station</v>
          </cell>
          <cell r="U359" t="str">
            <v>NZ5279021910</v>
          </cell>
          <cell r="V359" t="str">
            <v>GB510302509900</v>
          </cell>
          <cell r="W359"/>
          <cell r="X359" t="str">
            <v>No</v>
          </cell>
          <cell r="Y359" t="str">
            <v>No</v>
          </cell>
          <cell r="Z359" t="str">
            <v>No</v>
          </cell>
          <cell r="AA359" t="str">
            <v>No</v>
          </cell>
          <cell r="AB359" t="str">
            <v>TEES</v>
          </cell>
          <cell r="AC359" t="str">
            <v>TIDAL RIVER TEES</v>
          </cell>
          <cell r="AD359" t="str">
            <v>Estuarine</v>
          </cell>
          <cell r="AE359"/>
          <cell r="AF359"/>
          <cell r="AG359" t="str">
            <v>No</v>
          </cell>
          <cell r="AH359" t="str">
            <v>No</v>
          </cell>
          <cell r="AI359" t="str">
            <v>No</v>
          </cell>
          <cell r="AJ359"/>
          <cell r="AK359"/>
          <cell r="AL359"/>
          <cell r="AM359" t="str">
            <v>Yes</v>
          </cell>
          <cell r="AN359" t="str">
            <v>Teesmouth and Cleveland Coast, Coastal</v>
          </cell>
          <cell r="AO359" t="str">
            <v>Yes</v>
          </cell>
          <cell r="AQ359" t="str">
            <v>Teesmouth and Cleveland Coast</v>
          </cell>
          <cell r="AS359" t="str">
            <v>No</v>
          </cell>
          <cell r="AT359" t="str">
            <v>No</v>
          </cell>
          <cell r="AU359"/>
          <cell r="AV359" t="str">
            <v>No</v>
          </cell>
          <cell r="AW359" t="str">
            <v xml:space="preserve">No </v>
          </cell>
          <cell r="AY359" t="str">
            <v xml:space="preserve">No </v>
          </cell>
          <cell r="AZ359"/>
          <cell r="BA359" t="str">
            <v>No</v>
          </cell>
          <cell r="BB359" t="str">
            <v>No</v>
          </cell>
          <cell r="BC359" t="str">
            <v>No</v>
          </cell>
          <cell r="BD359" t="str">
            <v>Yes - Model only</v>
          </cell>
          <cell r="BE359">
            <v>0</v>
          </cell>
          <cell r="BF359">
            <v>18</v>
          </cell>
          <cell r="BG359">
            <v>18</v>
          </cell>
          <cell r="BH359" t="str">
            <v>Yes</v>
          </cell>
          <cell r="BI359" t="str">
            <v>N/A</v>
          </cell>
          <cell r="BJ359" t="str">
            <v>No</v>
          </cell>
          <cell r="BK359" t="str">
            <v>No</v>
          </cell>
          <cell r="BL359" t="str">
            <v>-</v>
          </cell>
          <cell r="BM359" t="str">
            <v>-</v>
          </cell>
          <cell r="BN359" t="str">
            <v>Unscreened</v>
          </cell>
          <cell r="BO359"/>
          <cell r="BP359" t="str">
            <v>Yes</v>
          </cell>
          <cell r="BQ359" t="str">
            <v>Unknown</v>
          </cell>
          <cell r="BR359">
            <v>88.4</v>
          </cell>
          <cell r="BS359">
            <v>2</v>
          </cell>
          <cell r="BT359">
            <v>0</v>
          </cell>
          <cell r="BU359">
            <v>0</v>
          </cell>
          <cell r="BV359">
            <v>13128</v>
          </cell>
          <cell r="BW359">
            <v>595</v>
          </cell>
          <cell r="BX359">
            <v>972</v>
          </cell>
          <cell r="BY359" t="str">
            <v>No SOAF</v>
          </cell>
          <cell r="BZ359" t="str">
            <v>No SOAF</v>
          </cell>
          <cell r="CA359">
            <v>792.28252999999995</v>
          </cell>
          <cell r="CB359"/>
          <cell r="CC359" t="str">
            <v>Priority &gt; 10 spills MODEL</v>
          </cell>
          <cell r="CD359" t="str">
            <v>Unlikely - model only &gt;10 spills</v>
          </cell>
          <cell r="CE359" t="str">
            <v>Yes</v>
          </cell>
          <cell r="CF359" t="str">
            <v>No</v>
          </cell>
          <cell r="CG359" t="str">
            <v>No</v>
          </cell>
          <cell r="CH359" t="str">
            <v>No</v>
          </cell>
          <cell r="CI359" t="str">
            <v>No</v>
          </cell>
          <cell r="CK359"/>
          <cell r="CL359"/>
          <cell r="CM359"/>
          <cell r="CN359"/>
          <cell r="CO359" t="str">
            <v>? EDM &lt;10</v>
          </cell>
          <cell r="CP359" t="str">
            <v>Y</v>
          </cell>
          <cell r="CS359">
            <v>24.45</v>
          </cell>
          <cell r="CT359"/>
          <cell r="CU359">
            <v>3.2610000000000001</v>
          </cell>
          <cell r="CV359">
            <v>133.37423312883436</v>
          </cell>
          <cell r="CW359">
            <v>133.37423312883436</v>
          </cell>
          <cell r="CX359" t="str">
            <v>not available</v>
          </cell>
          <cell r="CY359" t="str">
            <v>Use same boundary area as 10.2</v>
          </cell>
          <cell r="CZ359" t="str">
            <v>Q95 is an indicative value for all priority CSOs in the waterbody</v>
          </cell>
          <cell r="DA359" t="str">
            <v>Estuarine</v>
          </cell>
          <cell r="DB359" t="str">
            <v>Yes</v>
          </cell>
          <cell r="DC359" t="str">
            <v>Estuarine</v>
          </cell>
          <cell r="DD359" t="str">
            <v>N/A Estuarine</v>
          </cell>
          <cell r="DE359">
            <v>0</v>
          </cell>
          <cell r="DF359"/>
        </row>
        <row r="360">
          <cell r="C360" t="str">
            <v>6NW801582(2)</v>
          </cell>
          <cell r="D360" t="str">
            <v>NZ51176101</v>
          </cell>
          <cell r="E360" t="str">
            <v>No</v>
          </cell>
          <cell r="F360">
            <v>451740.00106601999</v>
          </cell>
          <cell r="G360">
            <v>517149.99660855997</v>
          </cell>
          <cell r="H360" t="str">
            <v>11-D46</v>
          </cell>
          <cell r="I360" t="str">
            <v>Middlesbrough East</v>
          </cell>
          <cell r="J360">
            <v>1654</v>
          </cell>
          <cell r="K360" t="str">
            <v>BRAN SANDS ETW</v>
          </cell>
          <cell r="L360" t="str">
            <v>NUMERICAL</v>
          </cell>
          <cell r="M360">
            <v>171140</v>
          </cell>
          <cell r="N360">
            <v>3472</v>
          </cell>
          <cell r="O360">
            <v>88716</v>
          </cell>
          <cell r="P360" t="str">
            <v>11-D46_Bran Sands STW_DC_47</v>
          </cell>
          <cell r="Q360" t="str">
            <v>25/04/1600</v>
          </cell>
          <cell r="R360" t="str">
            <v>25/04/1600</v>
          </cell>
          <cell r="S360" t="str">
            <v>25/04/1600-2</v>
          </cell>
          <cell r="T360" t="str">
            <v>SO on sewer network</v>
          </cell>
          <cell r="U360" t="str">
            <v>NZ5174017150</v>
          </cell>
          <cell r="V360" t="str">
            <v>GB103025072210</v>
          </cell>
          <cell r="W360"/>
          <cell r="X360" t="str">
            <v>No</v>
          </cell>
          <cell r="Y360" t="str">
            <v>No</v>
          </cell>
          <cell r="Z360" t="str">
            <v>No</v>
          </cell>
          <cell r="AA360" t="str">
            <v>No</v>
          </cell>
          <cell r="AB360" t="str">
            <v>Marton West Beck Catchment (trib of Tidal Tees)</v>
          </cell>
          <cell r="AC360" t="str">
            <v>ORMESBY BECK</v>
          </cell>
          <cell r="AD360" t="str">
            <v>Inland</v>
          </cell>
          <cell r="AE360"/>
          <cell r="AF360"/>
          <cell r="AG360" t="str">
            <v>No</v>
          </cell>
          <cell r="AH360" t="str">
            <v>No</v>
          </cell>
          <cell r="AI360" t="str">
            <v>No</v>
          </cell>
          <cell r="AJ360"/>
          <cell r="AK360"/>
          <cell r="AL360"/>
          <cell r="AM360" t="str">
            <v>No</v>
          </cell>
          <cell r="AO360" t="str">
            <v>No</v>
          </cell>
          <cell r="AS360" t="str">
            <v>No</v>
          </cell>
          <cell r="AT360" t="str">
            <v>No</v>
          </cell>
          <cell r="AU360"/>
          <cell r="AV360" t="str">
            <v>No</v>
          </cell>
          <cell r="AW360" t="str">
            <v xml:space="preserve">No </v>
          </cell>
          <cell r="AY360" t="str">
            <v xml:space="preserve">No </v>
          </cell>
          <cell r="BA360" t="str">
            <v>No</v>
          </cell>
          <cell r="BB360" t="str">
            <v>No</v>
          </cell>
          <cell r="BC360" t="str">
            <v>No</v>
          </cell>
          <cell r="BD360" t="str">
            <v>Yes - Model only</v>
          </cell>
          <cell r="BE360">
            <v>3</v>
          </cell>
          <cell r="BF360">
            <v>16</v>
          </cell>
          <cell r="BG360">
            <v>16</v>
          </cell>
          <cell r="BH360" t="str">
            <v>Yes</v>
          </cell>
          <cell r="BI360" t="str">
            <v>N/A</v>
          </cell>
          <cell r="BJ360" t="str">
            <v>Unknown</v>
          </cell>
          <cell r="BK360" t="str">
            <v>No</v>
          </cell>
          <cell r="BL360" t="str">
            <v>-</v>
          </cell>
          <cell r="BM360" t="str">
            <v>-</v>
          </cell>
          <cell r="BN360" t="str">
            <v>Unscreened</v>
          </cell>
          <cell r="BO360"/>
          <cell r="BP360" t="str">
            <v>Yes</v>
          </cell>
          <cell r="BQ360">
            <v>225</v>
          </cell>
          <cell r="BR360">
            <v>73</v>
          </cell>
          <cell r="BS360">
            <v>0</v>
          </cell>
          <cell r="BT360">
            <v>0</v>
          </cell>
          <cell r="BU360">
            <v>0</v>
          </cell>
          <cell r="BV360">
            <v>238</v>
          </cell>
          <cell r="BW360">
            <v>5</v>
          </cell>
          <cell r="BX360">
            <v>15</v>
          </cell>
          <cell r="BY360" t="str">
            <v>No SOAF</v>
          </cell>
          <cell r="BZ360" t="str">
            <v>No SOAF</v>
          </cell>
          <cell r="CA360">
            <v>7.5310699999999997</v>
          </cell>
          <cell r="CB360"/>
          <cell r="CC360" t="str">
            <v>Non priority &gt; 10 spills</v>
          </cell>
          <cell r="CD360" t="str">
            <v>Unlikely - non priority</v>
          </cell>
          <cell r="CE360" t="str">
            <v>Yes</v>
          </cell>
          <cell r="CF360" t="str">
            <v>No</v>
          </cell>
          <cell r="CG360" t="str">
            <v>No</v>
          </cell>
          <cell r="CH360" t="str">
            <v>No</v>
          </cell>
          <cell r="CI360" t="str">
            <v>No</v>
          </cell>
          <cell r="CK360"/>
          <cell r="CL360" t="str">
            <v>Y</v>
          </cell>
          <cell r="CM360"/>
          <cell r="CN360"/>
          <cell r="CO360" t="str">
            <v>? EDM &lt;10</v>
          </cell>
          <cell r="CP360" t="str">
            <v>Y</v>
          </cell>
          <cell r="CS360">
            <v>1.38</v>
          </cell>
          <cell r="CT360" t="str">
            <v>not yet calculated</v>
          </cell>
          <cell r="CU360">
            <v>0</v>
          </cell>
          <cell r="CV360" t="e">
            <v>#VALUE!</v>
          </cell>
          <cell r="CW360">
            <v>0</v>
          </cell>
          <cell r="CX360"/>
          <cell r="CY360" t="str">
            <v>Using indicative WB Q95 derived for priority sites</v>
          </cell>
          <cell r="DA360">
            <v>1</v>
          </cell>
          <cell r="DB360">
            <v>0</v>
          </cell>
          <cell r="DC360">
            <v>1</v>
          </cell>
          <cell r="DD360" t="str">
            <v>Marton West Beck3</v>
          </cell>
          <cell r="DE360">
            <v>10000</v>
          </cell>
          <cell r="DF360"/>
        </row>
        <row r="361">
          <cell r="C361" t="str">
            <v>6NW801582(1)</v>
          </cell>
          <cell r="D361" t="str">
            <v>NZ51177001</v>
          </cell>
          <cell r="E361" t="str">
            <v>No</v>
          </cell>
          <cell r="F361">
            <v>451740.00106601999</v>
          </cell>
          <cell r="G361">
            <v>517149.99660855997</v>
          </cell>
          <cell r="H361" t="str">
            <v>11-D46</v>
          </cell>
          <cell r="I361" t="str">
            <v>Middlesbrough East</v>
          </cell>
          <cell r="J361">
            <v>1654</v>
          </cell>
          <cell r="K361" t="str">
            <v>BRAN SANDS ETW</v>
          </cell>
          <cell r="L361" t="str">
            <v>NUMERICAL</v>
          </cell>
          <cell r="M361">
            <v>171140</v>
          </cell>
          <cell r="N361">
            <v>3472</v>
          </cell>
          <cell r="O361">
            <v>88716</v>
          </cell>
          <cell r="P361" t="str">
            <v>11-D46_Bran Sands STW_DC_47</v>
          </cell>
          <cell r="Q361" t="str">
            <v>25/04/1600</v>
          </cell>
          <cell r="R361" t="str">
            <v>25/04/1600</v>
          </cell>
          <cell r="S361" t="str">
            <v>25/04/1600-1</v>
          </cell>
          <cell r="T361" t="str">
            <v>SO on sewer network</v>
          </cell>
          <cell r="U361" t="str">
            <v>NZ5174017150</v>
          </cell>
          <cell r="V361" t="str">
            <v>GB103025072210</v>
          </cell>
          <cell r="W361"/>
          <cell r="X361" t="str">
            <v>No</v>
          </cell>
          <cell r="Y361" t="str">
            <v>No</v>
          </cell>
          <cell r="Z361" t="str">
            <v>No</v>
          </cell>
          <cell r="AA361" t="str">
            <v>No</v>
          </cell>
          <cell r="AB361" t="str">
            <v>Marton West Beck Catchment (trib of Tidal Tees)</v>
          </cell>
          <cell r="AC361" t="str">
            <v>ORMESBY BECK</v>
          </cell>
          <cell r="AD361" t="str">
            <v>Inland</v>
          </cell>
          <cell r="AE361"/>
          <cell r="AF361"/>
          <cell r="AG361" t="str">
            <v>No</v>
          </cell>
          <cell r="AH361" t="str">
            <v>No</v>
          </cell>
          <cell r="AI361" t="str">
            <v>No</v>
          </cell>
          <cell r="AJ361"/>
          <cell r="AK361"/>
          <cell r="AL361"/>
          <cell r="AM361" t="str">
            <v>No</v>
          </cell>
          <cell r="AO361" t="str">
            <v>No</v>
          </cell>
          <cell r="AS361" t="str">
            <v>No</v>
          </cell>
          <cell r="AT361" t="str">
            <v>No</v>
          </cell>
          <cell r="AU361"/>
          <cell r="AV361" t="str">
            <v>No</v>
          </cell>
          <cell r="AW361" t="str">
            <v xml:space="preserve">No </v>
          </cell>
          <cell r="AY361" t="str">
            <v xml:space="preserve">No </v>
          </cell>
          <cell r="BA361" t="str">
            <v>No</v>
          </cell>
          <cell r="BB361" t="str">
            <v>No</v>
          </cell>
          <cell r="BC361" t="str">
            <v>No</v>
          </cell>
          <cell r="BD361" t="str">
            <v>No</v>
          </cell>
          <cell r="BE361">
            <v>1</v>
          </cell>
          <cell r="BF361">
            <v>8</v>
          </cell>
          <cell r="BG361">
            <v>8</v>
          </cell>
          <cell r="BH361" t="str">
            <v>Yes</v>
          </cell>
          <cell r="BI361" t="str">
            <v>N/A</v>
          </cell>
          <cell r="BJ361" t="str">
            <v>Unknown</v>
          </cell>
          <cell r="BK361" t="str">
            <v>No</v>
          </cell>
          <cell r="BL361" t="str">
            <v>-</v>
          </cell>
          <cell r="BM361" t="str">
            <v>-</v>
          </cell>
          <cell r="BN361" t="str">
            <v>Unscreened</v>
          </cell>
          <cell r="BO361"/>
          <cell r="BP361" t="str">
            <v>Yes</v>
          </cell>
          <cell r="BQ361">
            <v>225</v>
          </cell>
          <cell r="BR361">
            <v>62.2</v>
          </cell>
          <cell r="BS361">
            <v>0</v>
          </cell>
          <cell r="BT361">
            <v>0</v>
          </cell>
          <cell r="BU361">
            <v>0</v>
          </cell>
          <cell r="BV361">
            <v>119</v>
          </cell>
          <cell r="BW361">
            <v>0</v>
          </cell>
          <cell r="BX361">
            <v>7</v>
          </cell>
          <cell r="BY361" t="str">
            <v>No SOAF</v>
          </cell>
          <cell r="BZ361" t="str">
            <v>No SOAF</v>
          </cell>
          <cell r="CA361">
            <v>1.3241499999999999</v>
          </cell>
          <cell r="CB361"/>
          <cell r="CC361" t="str">
            <v>Non Priority &lt;10 spills</v>
          </cell>
          <cell r="CD361" t="str">
            <v>No - low prioity &lt;10 spills</v>
          </cell>
          <cell r="CE361" t="str">
            <v>Yes</v>
          </cell>
          <cell r="CF361" t="str">
            <v>No</v>
          </cell>
          <cell r="CG361" t="str">
            <v>No</v>
          </cell>
          <cell r="CH361" t="str">
            <v>No</v>
          </cell>
          <cell r="CI361" t="str">
            <v>No</v>
          </cell>
          <cell r="CK361"/>
          <cell r="CL361" t="str">
            <v>Y</v>
          </cell>
          <cell r="CM361"/>
          <cell r="CN361"/>
          <cell r="CO361" t="str">
            <v>N (&lt;10 Spills)</v>
          </cell>
          <cell r="CP361" t="str">
            <v>Y</v>
          </cell>
          <cell r="CS361">
            <v>1.38</v>
          </cell>
          <cell r="CT361" t="str">
            <v>not yet calculated</v>
          </cell>
          <cell r="CU361">
            <v>0</v>
          </cell>
          <cell r="CV361" t="e">
            <v>#VALUE!</v>
          </cell>
          <cell r="CW361">
            <v>0</v>
          </cell>
          <cell r="CX361"/>
          <cell r="CY361" t="str">
            <v>Using indicative WB Q95 derived for priority sites</v>
          </cell>
          <cell r="DA361">
            <v>1</v>
          </cell>
          <cell r="DB361">
            <v>0</v>
          </cell>
          <cell r="DC361">
            <v>1</v>
          </cell>
          <cell r="DD361" t="str">
            <v>Marton West Beck3</v>
          </cell>
          <cell r="DE361">
            <v>10000</v>
          </cell>
          <cell r="DF361"/>
        </row>
        <row r="362">
          <cell r="C362" t="str">
            <v>6NW801414</v>
          </cell>
          <cell r="D362" t="str">
            <v>NZ32564401</v>
          </cell>
          <cell r="E362" t="str">
            <v>No</v>
          </cell>
          <cell r="F362">
            <v>433495.00005906</v>
          </cell>
          <cell r="G362">
            <v>556008.00361976004</v>
          </cell>
          <cell r="H362" t="str">
            <v>08-D13</v>
          </cell>
          <cell r="I362" t="str">
            <v>Nissan</v>
          </cell>
          <cell r="J362">
            <v>432</v>
          </cell>
          <cell r="K362" t="str">
            <v>WASHINGTON STW</v>
          </cell>
          <cell r="L362" t="str">
            <v>NUMERICAL</v>
          </cell>
          <cell r="M362">
            <v>15800</v>
          </cell>
          <cell r="N362">
            <v>547</v>
          </cell>
          <cell r="O362">
            <v>13700</v>
          </cell>
          <cell r="P362" t="str">
            <v>08-D14_WASHINGTON STW_DC_14</v>
          </cell>
          <cell r="Q362" t="str">
            <v>245/1152</v>
          </cell>
          <cell r="R362" t="str">
            <v>245/1152</v>
          </cell>
          <cell r="S362"/>
          <cell r="T362" t="str">
            <v>SO on sewer network</v>
          </cell>
          <cell r="U362" t="str">
            <v>NZ3349556008</v>
          </cell>
          <cell r="V362" t="str">
            <v>GB510302402900</v>
          </cell>
          <cell r="W362"/>
          <cell r="X362" t="str">
            <v>No</v>
          </cell>
          <cell r="Y362" t="str">
            <v>No</v>
          </cell>
          <cell r="Z362" t="str">
            <v>No</v>
          </cell>
          <cell r="AA362" t="str">
            <v>No</v>
          </cell>
          <cell r="AB362" t="str">
            <v>WEAR</v>
          </cell>
          <cell r="AC362" t="str">
            <v>WEAR TRIB</v>
          </cell>
          <cell r="AD362" t="str">
            <v>Estuarine</v>
          </cell>
          <cell r="AE362"/>
          <cell r="AF362"/>
          <cell r="AG362" t="str">
            <v>No</v>
          </cell>
          <cell r="AH362" t="str">
            <v>No</v>
          </cell>
          <cell r="AI362" t="str">
            <v>No</v>
          </cell>
          <cell r="AJ362"/>
          <cell r="AK362"/>
          <cell r="AL362"/>
          <cell r="AM362" t="str">
            <v>No</v>
          </cell>
          <cell r="AO362" t="str">
            <v>No</v>
          </cell>
          <cell r="AS362" t="str">
            <v>No</v>
          </cell>
          <cell r="AT362" t="str">
            <v>No</v>
          </cell>
          <cell r="AU362"/>
          <cell r="AV362" t="str">
            <v>No</v>
          </cell>
          <cell r="AW362" t="str">
            <v xml:space="preserve">No </v>
          </cell>
          <cell r="AY362" t="str">
            <v xml:space="preserve">No </v>
          </cell>
          <cell r="BA362" t="str">
            <v>No</v>
          </cell>
          <cell r="BB362" t="str">
            <v>No</v>
          </cell>
          <cell r="BC362" t="str">
            <v>No</v>
          </cell>
          <cell r="BD362" t="str">
            <v>No</v>
          </cell>
          <cell r="BE362">
            <v>9</v>
          </cell>
          <cell r="BF362">
            <v>0</v>
          </cell>
          <cell r="BG362">
            <v>138</v>
          </cell>
          <cell r="BH362" t="str">
            <v>No</v>
          </cell>
          <cell r="BI362" t="str">
            <v>N/A</v>
          </cell>
          <cell r="BJ362" t="str">
            <v>No</v>
          </cell>
          <cell r="BK362" t="str">
            <v>No</v>
          </cell>
          <cell r="BL362" t="str">
            <v>-</v>
          </cell>
          <cell r="BM362" t="str">
            <v>-</v>
          </cell>
          <cell r="BN362" t="str">
            <v>Unscreened</v>
          </cell>
          <cell r="BO362"/>
          <cell r="BP362" t="str">
            <v>Yes</v>
          </cell>
          <cell r="BQ362" t="str">
            <v>Unknown</v>
          </cell>
          <cell r="BR362">
            <v>531.6</v>
          </cell>
          <cell r="BS362">
            <v>0</v>
          </cell>
          <cell r="BT362">
            <v>0</v>
          </cell>
          <cell r="BU362">
            <v>0</v>
          </cell>
          <cell r="BV362">
            <v>2279</v>
          </cell>
          <cell r="BW362">
            <v>42</v>
          </cell>
          <cell r="BX362">
            <v>75</v>
          </cell>
          <cell r="BY362" t="str">
            <v>No SOAF</v>
          </cell>
          <cell r="BZ362" t="str">
            <v>No SOAF</v>
          </cell>
          <cell r="CA362">
            <v>44.572400000000002</v>
          </cell>
          <cell r="CB362"/>
          <cell r="CC362" t="str">
            <v>Non Priority &lt;10 spills</v>
          </cell>
          <cell r="CD362" t="str">
            <v>No - low prioity &lt;10 spills</v>
          </cell>
          <cell r="CE362" t="str">
            <v>No</v>
          </cell>
          <cell r="CF362" t="str">
            <v>No</v>
          </cell>
          <cell r="CG362" t="str">
            <v>No</v>
          </cell>
          <cell r="CH362" t="str">
            <v>No</v>
          </cell>
          <cell r="CI362" t="str">
            <v>No</v>
          </cell>
          <cell r="CK362"/>
          <cell r="CL362" t="str">
            <v>Y</v>
          </cell>
          <cell r="CM362"/>
          <cell r="CN362"/>
          <cell r="CO362" t="str">
            <v>N (&lt;10 Spills)</v>
          </cell>
          <cell r="CP362" t="str">
            <v>Y</v>
          </cell>
          <cell r="CS362">
            <v>32.17</v>
          </cell>
          <cell r="CT362">
            <v>3.16</v>
          </cell>
          <cell r="CU362">
            <v>0</v>
          </cell>
          <cell r="CV362">
            <v>98.228162884675157</v>
          </cell>
          <cell r="CW362">
            <v>98.228162884675157</v>
          </cell>
          <cell r="CX362"/>
          <cell r="CY362" t="str">
            <v>Using indicative WB Q95 from NRFA</v>
          </cell>
          <cell r="CZ362" t="str">
            <v>Chester-Le-Street NRFA</v>
          </cell>
          <cell r="DA362">
            <v>1</v>
          </cell>
          <cell r="DB362" t="str">
            <v>Yes</v>
          </cell>
          <cell r="DC362" t="str">
            <v>High Dilution</v>
          </cell>
          <cell r="DD362" t="str">
            <v>Wear Wide1 + tribs</v>
          </cell>
          <cell r="DE362">
            <v>100</v>
          </cell>
          <cell r="DF362"/>
        </row>
        <row r="363">
          <cell r="C363" t="str">
            <v>6NW801056</v>
          </cell>
          <cell r="D363" t="str">
            <v>NZ17621308</v>
          </cell>
          <cell r="E363" t="str">
            <v>No</v>
          </cell>
          <cell r="F363">
            <v>416851.99793393002</v>
          </cell>
          <cell r="G363">
            <v>562360.00537817006</v>
          </cell>
          <cell r="H363" t="str">
            <v>05-D06</v>
          </cell>
          <cell r="I363" t="str">
            <v>Blaydon West</v>
          </cell>
          <cell r="J363">
            <v>211</v>
          </cell>
          <cell r="K363" t="str">
            <v>HOWDON STW</v>
          </cell>
          <cell r="L363" t="str">
            <v>NUMERICAL</v>
          </cell>
          <cell r="M363">
            <v>229720</v>
          </cell>
          <cell r="N363">
            <v>4500</v>
          </cell>
          <cell r="O363">
            <v>215905</v>
          </cell>
          <cell r="P363" t="str">
            <v>05-D06_E W-Leg_DC_04</v>
          </cell>
          <cell r="Q363" t="str">
            <v>233/1082</v>
          </cell>
          <cell r="R363" t="str">
            <v>233/1082</v>
          </cell>
          <cell r="S363"/>
          <cell r="T363" t="str">
            <v>SO on sewer network</v>
          </cell>
          <cell r="U363" t="str">
            <v>NZ1685262360</v>
          </cell>
          <cell r="V363" t="str">
            <v>GB103023074791</v>
          </cell>
          <cell r="W363"/>
          <cell r="X363" t="str">
            <v>No</v>
          </cell>
          <cell r="Y363" t="str">
            <v>No</v>
          </cell>
          <cell r="Z363" t="str">
            <v>Yes</v>
          </cell>
          <cell r="AA363" t="str">
            <v>Yes</v>
          </cell>
          <cell r="AB363" t="str">
            <v>Blaydon Burn</v>
          </cell>
          <cell r="AC363" t="str">
            <v>BLAYDON BURN</v>
          </cell>
          <cell r="AD363" t="str">
            <v>Inland</v>
          </cell>
          <cell r="AE363"/>
          <cell r="AF363"/>
          <cell r="AG363" t="str">
            <v>Yes - Probable</v>
          </cell>
          <cell r="AH363" t="str">
            <v>Yes</v>
          </cell>
          <cell r="AI363" t="str">
            <v>No</v>
          </cell>
          <cell r="AJ363"/>
          <cell r="AK363"/>
          <cell r="AL363"/>
          <cell r="AM363" t="str">
            <v>No</v>
          </cell>
          <cell r="AO363" t="str">
            <v>No</v>
          </cell>
          <cell r="AS363" t="str">
            <v>No</v>
          </cell>
          <cell r="AT363" t="str">
            <v>No</v>
          </cell>
          <cell r="AU363"/>
          <cell r="AV363" t="str">
            <v>No</v>
          </cell>
          <cell r="AW363" t="str">
            <v xml:space="preserve">No </v>
          </cell>
          <cell r="AY363" t="str">
            <v xml:space="preserve">No </v>
          </cell>
          <cell r="AZ363"/>
          <cell r="BA363" t="str">
            <v>No</v>
          </cell>
          <cell r="BB363" t="str">
            <v>No</v>
          </cell>
          <cell r="BC363" t="str">
            <v>No</v>
          </cell>
          <cell r="BD363" t="str">
            <v>Yes - EDM only</v>
          </cell>
          <cell r="BE363">
            <v>14</v>
          </cell>
          <cell r="BF363">
            <v>2</v>
          </cell>
          <cell r="BG363">
            <v>2</v>
          </cell>
          <cell r="BH363" t="str">
            <v>Yes</v>
          </cell>
          <cell r="BI363" t="str">
            <v>N/A</v>
          </cell>
          <cell r="BJ363" t="str">
            <v>No</v>
          </cell>
          <cell r="BK363" t="str">
            <v>No</v>
          </cell>
          <cell r="BL363" t="str">
            <v>-</v>
          </cell>
          <cell r="BM363" t="str">
            <v>-</v>
          </cell>
          <cell r="BN363" t="str">
            <v>Unscreened</v>
          </cell>
          <cell r="BO363"/>
          <cell r="BP363" t="str">
            <v>Yes</v>
          </cell>
          <cell r="BQ363">
            <v>300</v>
          </cell>
          <cell r="BR363">
            <v>129.80000000000001</v>
          </cell>
          <cell r="BS363">
            <v>1</v>
          </cell>
          <cell r="BT363">
            <v>0</v>
          </cell>
          <cell r="BU363">
            <v>0</v>
          </cell>
          <cell r="BV363">
            <v>91</v>
          </cell>
          <cell r="BW363">
            <v>0</v>
          </cell>
          <cell r="BX363">
            <v>0</v>
          </cell>
          <cell r="BY363" t="str">
            <v>No SOAF</v>
          </cell>
          <cell r="BZ363" t="str">
            <v>No SOAF</v>
          </cell>
          <cell r="CA363">
            <v>0</v>
          </cell>
          <cell r="CB363">
            <v>428</v>
          </cell>
          <cell r="CC363" t="str">
            <v>Priority Inland &gt;10 spills</v>
          </cell>
          <cell r="CD363" t="str">
            <v>TBC - zero storage from model</v>
          </cell>
          <cell r="CE363" t="str">
            <v>No</v>
          </cell>
          <cell r="CF363" t="str">
            <v>No</v>
          </cell>
          <cell r="CG363" t="str">
            <v>No</v>
          </cell>
          <cell r="CH363" t="str">
            <v>No</v>
          </cell>
          <cell r="CI363" t="str">
            <v>No</v>
          </cell>
          <cell r="CK363" t="str">
            <v>Y</v>
          </cell>
          <cell r="CL363" t="str">
            <v>Y</v>
          </cell>
          <cell r="CM363"/>
          <cell r="CN363"/>
          <cell r="CO363" t="str">
            <v>Y</v>
          </cell>
          <cell r="CP363" t="str">
            <v>Y</v>
          </cell>
          <cell r="CQ363" t="str">
            <v>Need to review/enhance model</v>
          </cell>
          <cell r="CR363" t="str">
            <v>RNAG + LOW DILUTION</v>
          </cell>
          <cell r="CS363">
            <v>1.36</v>
          </cell>
          <cell r="CT363"/>
          <cell r="CU363">
            <v>1.0999999999999999E-2</v>
          </cell>
          <cell r="CV363">
            <v>8.0882352941176467</v>
          </cell>
          <cell r="CW363">
            <v>8.0882352941176467</v>
          </cell>
          <cell r="CX363" t="str">
            <v>not available</v>
          </cell>
          <cell r="CY363" t="str">
            <v>Majority of urbanised area in lower end of catchment - take boundary from here</v>
          </cell>
          <cell r="CZ363" t="str">
            <v>Q95 is an indicative value for all priority CSOs in the waterbody</v>
          </cell>
          <cell r="DA363">
            <v>1</v>
          </cell>
          <cell r="DB363" t="str">
            <v>No</v>
          </cell>
          <cell r="DC363">
            <v>1</v>
          </cell>
          <cell r="DD363" t="str">
            <v>Blaydon Burn</v>
          </cell>
          <cell r="DE363">
            <v>10000</v>
          </cell>
          <cell r="DF363" t="str">
            <v>Y? RNAG+LOW DILUTION</v>
          </cell>
        </row>
        <row r="364">
          <cell r="C364" t="str">
            <v>6NW801032</v>
          </cell>
          <cell r="D364" t="str">
            <v>NZ16659808</v>
          </cell>
          <cell r="E364" t="str">
            <v>No</v>
          </cell>
          <cell r="F364">
            <v>416931.99976178998</v>
          </cell>
          <cell r="G364">
            <v>565808.99811427004</v>
          </cell>
          <cell r="H364" t="str">
            <v>05-D25</v>
          </cell>
          <cell r="I364" t="str">
            <v>Newburn</v>
          </cell>
          <cell r="J364">
            <v>707</v>
          </cell>
          <cell r="K364" t="str">
            <v>HOWDON STW</v>
          </cell>
          <cell r="L364" t="str">
            <v>NUMERICAL</v>
          </cell>
          <cell r="M364">
            <v>229720</v>
          </cell>
          <cell r="N364">
            <v>4500</v>
          </cell>
          <cell r="O364">
            <v>215905</v>
          </cell>
          <cell r="P364" t="str">
            <v>05-D25_C-Leg_DC_16</v>
          </cell>
          <cell r="Q364" t="str">
            <v>235/1876</v>
          </cell>
          <cell r="R364" t="str">
            <v>235/1876</v>
          </cell>
          <cell r="S364"/>
          <cell r="T364" t="str">
            <v>SO on sewer network</v>
          </cell>
          <cell r="U364" t="str">
            <v>NZ1693265809</v>
          </cell>
          <cell r="V364" t="str">
            <v>GB103023075740</v>
          </cell>
          <cell r="W364"/>
          <cell r="X364" t="str">
            <v>No</v>
          </cell>
          <cell r="Y364" t="str">
            <v>No</v>
          </cell>
          <cell r="Z364" t="str">
            <v>No</v>
          </cell>
          <cell r="AA364" t="str">
            <v>No</v>
          </cell>
          <cell r="AB364" t="str">
            <v>New Burn (Trib of Tyne)</v>
          </cell>
          <cell r="AC364" t="str">
            <v>NEW BURN</v>
          </cell>
          <cell r="AD364" t="str">
            <v>Inland</v>
          </cell>
          <cell r="AE364"/>
          <cell r="AF364"/>
          <cell r="AG364" t="str">
            <v>Suspected</v>
          </cell>
          <cell r="AH364" t="str">
            <v>No</v>
          </cell>
          <cell r="AI364" t="str">
            <v>No</v>
          </cell>
          <cell r="AJ364"/>
          <cell r="AK364"/>
          <cell r="AL364"/>
          <cell r="AM364" t="str">
            <v>No</v>
          </cell>
          <cell r="AO364" t="str">
            <v>No</v>
          </cell>
          <cell r="AS364" t="str">
            <v>No</v>
          </cell>
          <cell r="AT364" t="str">
            <v>No</v>
          </cell>
          <cell r="AU364"/>
          <cell r="AV364" t="str">
            <v>No</v>
          </cell>
          <cell r="AW364" t="str">
            <v xml:space="preserve">No </v>
          </cell>
          <cell r="AY364" t="str">
            <v xml:space="preserve">No </v>
          </cell>
          <cell r="AZ364"/>
          <cell r="BA364" t="str">
            <v>No</v>
          </cell>
          <cell r="BB364" t="str">
            <v>No</v>
          </cell>
          <cell r="BC364" t="str">
            <v>No</v>
          </cell>
          <cell r="BD364" t="str">
            <v>Yes - Model only</v>
          </cell>
          <cell r="BE364">
            <v>6</v>
          </cell>
          <cell r="BF364">
            <v>15</v>
          </cell>
          <cell r="BG364">
            <v>15</v>
          </cell>
          <cell r="BH364" t="str">
            <v>Yes</v>
          </cell>
          <cell r="BI364" t="str">
            <v>N/A</v>
          </cell>
          <cell r="BJ364" t="str">
            <v>6mm</v>
          </cell>
          <cell r="BK364" t="str">
            <v>No</v>
          </cell>
          <cell r="BL364" t="str">
            <v>-</v>
          </cell>
          <cell r="BM364" t="str">
            <v>-</v>
          </cell>
          <cell r="BN364" t="str">
            <v>Unscreened</v>
          </cell>
          <cell r="BO364"/>
          <cell r="BP364" t="str">
            <v>No</v>
          </cell>
          <cell r="BQ364">
            <v>825</v>
          </cell>
          <cell r="BR364">
            <v>239.5</v>
          </cell>
          <cell r="BS364">
            <v>0</v>
          </cell>
          <cell r="BT364">
            <v>0</v>
          </cell>
          <cell r="BU364">
            <v>0</v>
          </cell>
          <cell r="BV364">
            <v>2905</v>
          </cell>
          <cell r="BW364">
            <v>11</v>
          </cell>
          <cell r="BX364">
            <v>107</v>
          </cell>
          <cell r="BY364" t="str">
            <v>No SOAF</v>
          </cell>
          <cell r="BZ364" t="str">
            <v>No SOAF</v>
          </cell>
          <cell r="CA364">
            <v>30.4512</v>
          </cell>
          <cell r="CB364"/>
          <cell r="CC364" t="str">
            <v>Non priority &gt; 10 spills</v>
          </cell>
          <cell r="CD364" t="str">
            <v>Unlikely - non priority</v>
          </cell>
          <cell r="CE364" t="str">
            <v>Yes</v>
          </cell>
          <cell r="CF364" t="str">
            <v>No</v>
          </cell>
          <cell r="CG364" t="str">
            <v>No</v>
          </cell>
          <cell r="CH364" t="str">
            <v>No</v>
          </cell>
          <cell r="CI364" t="str">
            <v>No</v>
          </cell>
          <cell r="CK364"/>
          <cell r="CL364" t="str">
            <v>Y</v>
          </cell>
          <cell r="CM364"/>
          <cell r="CN364"/>
          <cell r="CO364" t="str">
            <v>? EDM &lt;10</v>
          </cell>
          <cell r="CP364"/>
          <cell r="CS364">
            <v>4.53</v>
          </cell>
          <cell r="CT364" t="str">
            <v>not yet calculated</v>
          </cell>
          <cell r="CU364">
            <v>0</v>
          </cell>
          <cell r="CV364" t="e">
            <v>#VALUE!</v>
          </cell>
          <cell r="CW364">
            <v>0</v>
          </cell>
          <cell r="CX364"/>
          <cell r="CY364" t="str">
            <v>Using indicative WB Q95 derived for priority sites</v>
          </cell>
          <cell r="DA364">
            <v>1</v>
          </cell>
          <cell r="DB364">
            <v>0</v>
          </cell>
          <cell r="DC364">
            <v>1</v>
          </cell>
          <cell r="DD364" t="str">
            <v>New Burn</v>
          </cell>
          <cell r="DE364">
            <v>10000</v>
          </cell>
          <cell r="DF364"/>
        </row>
        <row r="365">
          <cell r="C365" t="str">
            <v>6NW801088</v>
          </cell>
          <cell r="D365" t="str">
            <v>NZ19519907</v>
          </cell>
          <cell r="E365" t="str">
            <v>No</v>
          </cell>
          <cell r="F365">
            <v>419958.00314638001</v>
          </cell>
          <cell r="G365">
            <v>551832.99870249</v>
          </cell>
          <cell r="H365" t="str">
            <v>07-D14</v>
          </cell>
          <cell r="I365" t="str">
            <v>South Stanley &amp; Craghead</v>
          </cell>
          <cell r="J365">
            <v>669</v>
          </cell>
          <cell r="K365" t="str">
            <v>HUSTLEDOWN STW</v>
          </cell>
          <cell r="L365" t="str">
            <v>NUMERICAL</v>
          </cell>
          <cell r="M365">
            <v>5149</v>
          </cell>
          <cell r="N365">
            <v>140</v>
          </cell>
          <cell r="O365">
            <v>2906</v>
          </cell>
          <cell r="P365" t="str">
            <v>07-D14_07-D14_DC_04</v>
          </cell>
          <cell r="Q365" t="str">
            <v>245/1258</v>
          </cell>
          <cell r="R365" t="str">
            <v>245/1258</v>
          </cell>
          <cell r="S365"/>
          <cell r="T365" t="str">
            <v>SO on sewer network</v>
          </cell>
          <cell r="U365" t="str">
            <v>NZ1995851833</v>
          </cell>
          <cell r="V365" t="str">
            <v>GB103024077590</v>
          </cell>
          <cell r="W365"/>
          <cell r="X365" t="str">
            <v>Sewage discharge (intermittent)</v>
          </cell>
          <cell r="Y365" t="str">
            <v>Yes</v>
          </cell>
          <cell r="Z365" t="str">
            <v>No</v>
          </cell>
          <cell r="AA365" t="str">
            <v>Yes</v>
          </cell>
          <cell r="AB365" t="str">
            <v>Twizell Burn from Source to Cong Burn</v>
          </cell>
          <cell r="AC365" t="str">
            <v>TRIB OF STANLEY BURN</v>
          </cell>
          <cell r="AD365" t="str">
            <v>Inland</v>
          </cell>
          <cell r="AE365"/>
          <cell r="AF365"/>
          <cell r="AG365" t="str">
            <v>Yes - Confirmed</v>
          </cell>
          <cell r="AH365" t="str">
            <v>Yes</v>
          </cell>
          <cell r="AI365" t="str">
            <v>No</v>
          </cell>
          <cell r="AJ365"/>
          <cell r="AK365"/>
          <cell r="AL365"/>
          <cell r="AM365" t="str">
            <v>No</v>
          </cell>
          <cell r="AO365" t="str">
            <v>No</v>
          </cell>
          <cell r="AS365" t="str">
            <v>No</v>
          </cell>
          <cell r="AT365" t="str">
            <v>No</v>
          </cell>
          <cell r="AU365"/>
          <cell r="AV365" t="str">
            <v>No</v>
          </cell>
          <cell r="AW365" t="str">
            <v xml:space="preserve">No </v>
          </cell>
          <cell r="AY365" t="str">
            <v xml:space="preserve">No </v>
          </cell>
          <cell r="AZ365"/>
          <cell r="BA365" t="str">
            <v>No</v>
          </cell>
          <cell r="BB365" t="str">
            <v>No</v>
          </cell>
          <cell r="BC365" t="str">
            <v>No</v>
          </cell>
          <cell r="BD365" t="str">
            <v>Yes - EDM only</v>
          </cell>
          <cell r="BE365">
            <v>31</v>
          </cell>
          <cell r="BF365">
            <v>0</v>
          </cell>
          <cell r="BG365">
            <v>34</v>
          </cell>
          <cell r="BH365" t="str">
            <v>No</v>
          </cell>
          <cell r="BI365" t="str">
            <v>N/A</v>
          </cell>
          <cell r="BJ365" t="str">
            <v>6mm</v>
          </cell>
          <cell r="BK365" t="str">
            <v>Yes</v>
          </cell>
          <cell r="BL365">
            <v>920</v>
          </cell>
          <cell r="BM365">
            <v>1000</v>
          </cell>
          <cell r="BN365" t="str">
            <v>Static</v>
          </cell>
          <cell r="BO365"/>
          <cell r="BP365" t="str">
            <v>No</v>
          </cell>
          <cell r="BQ365">
            <v>525</v>
          </cell>
          <cell r="BR365">
            <v>238.5</v>
          </cell>
          <cell r="BS365">
            <v>1</v>
          </cell>
          <cell r="BT365">
            <v>0</v>
          </cell>
          <cell r="BU365">
            <v>0</v>
          </cell>
          <cell r="BV365">
            <v>3282</v>
          </cell>
          <cell r="BW365">
            <v>33</v>
          </cell>
          <cell r="BX365">
            <v>108</v>
          </cell>
          <cell r="BY365" t="str">
            <v>No SOAF</v>
          </cell>
          <cell r="BZ365" t="str">
            <v>No SOAF</v>
          </cell>
          <cell r="CA365">
            <v>92.680300000000003</v>
          </cell>
          <cell r="CB365"/>
          <cell r="CC365" t="str">
            <v>Priority Inland &gt;10 spills</v>
          </cell>
          <cell r="CD365" t="str">
            <v>POTENTIAL PR24</v>
          </cell>
          <cell r="CE365" t="str">
            <v>Yes</v>
          </cell>
          <cell r="CF365" t="str">
            <v>Yes</v>
          </cell>
          <cell r="CG365" t="str">
            <v>Yes</v>
          </cell>
          <cell r="CH365" t="str">
            <v>Yes</v>
          </cell>
          <cell r="CI365" t="str">
            <v>Yes</v>
          </cell>
          <cell r="CJ365" t="str">
            <v>Y</v>
          </cell>
          <cell r="CK365"/>
          <cell r="CL365" t="str">
            <v>Y</v>
          </cell>
          <cell r="CM365"/>
          <cell r="CN365"/>
          <cell r="CO365" t="str">
            <v>Y</v>
          </cell>
          <cell r="CP365"/>
          <cell r="CQ365"/>
          <cell r="CR365" t="str">
            <v>RNAG + LOW DILUTION</v>
          </cell>
          <cell r="CS365">
            <v>23.68</v>
          </cell>
          <cell r="CT365"/>
          <cell r="CU365">
            <v>1.0999999999999999E-2</v>
          </cell>
          <cell r="CV365">
            <v>0.29560810810810811</v>
          </cell>
          <cell r="CW365">
            <v>0.29560810810810811</v>
          </cell>
          <cell r="CX365">
            <v>6.0459492140266025E-2</v>
          </cell>
          <cell r="CY365" t="str">
            <v>Urban areas scattered - boundary polygon start in middle</v>
          </cell>
          <cell r="CZ365" t="str">
            <v>Not SOAF but in SOAF assessment</v>
          </cell>
          <cell r="DA365">
            <v>2</v>
          </cell>
          <cell r="DB365" t="str">
            <v>No</v>
          </cell>
          <cell r="DC365">
            <v>2</v>
          </cell>
          <cell r="DD365" t="str">
            <v>Upper Twizell Burn and tribs</v>
          </cell>
          <cell r="DE365">
            <v>12000</v>
          </cell>
          <cell r="DF365" t="str">
            <v>Y? Twizell Burn</v>
          </cell>
        </row>
        <row r="366">
          <cell r="C366" t="str">
            <v>6NW800637</v>
          </cell>
          <cell r="D366" t="str">
            <v>NZ46183602</v>
          </cell>
          <cell r="E366" t="str">
            <v>No</v>
          </cell>
          <cell r="F366">
            <v>446159.99930969003</v>
          </cell>
          <cell r="G366">
            <v>519039.99560198002</v>
          </cell>
          <cell r="H366" t="str">
            <v>11-D55</v>
          </cell>
          <cell r="I366" t="str">
            <v>Stockton Centre</v>
          </cell>
          <cell r="J366">
            <v>169</v>
          </cell>
          <cell r="K366" t="str">
            <v>BRAN SANDS ETW</v>
          </cell>
          <cell r="L366" t="str">
            <v>NUMERICAL</v>
          </cell>
          <cell r="M366">
            <v>171140</v>
          </cell>
          <cell r="N366">
            <v>3472</v>
          </cell>
          <cell r="O366">
            <v>88716</v>
          </cell>
          <cell r="P366" t="str">
            <v>11-D59_Bran Sands STW_DC_34</v>
          </cell>
          <cell r="Q366" t="str">
            <v>QC.25/04/1585</v>
          </cell>
          <cell r="R366" t="str">
            <v>QC.25/04/1585</v>
          </cell>
          <cell r="S366" t="str">
            <v>QC.25/04/1585-S1 Storm Sewage</v>
          </cell>
          <cell r="T366" t="str">
            <v>Storm discharge at pumping station</v>
          </cell>
          <cell r="U366" t="str">
            <v>NZ4616019040</v>
          </cell>
          <cell r="V366" t="str">
            <v>GB103025072595</v>
          </cell>
          <cell r="W366"/>
          <cell r="X366" t="str">
            <v>No</v>
          </cell>
          <cell r="Y366" t="str">
            <v>No</v>
          </cell>
          <cell r="Z366" t="str">
            <v>No</v>
          </cell>
          <cell r="AA366" t="str">
            <v>No</v>
          </cell>
          <cell r="AB366" t="str">
            <v>Tees from Skerne to Tidal Limit</v>
          </cell>
          <cell r="AC366" t="str">
            <v>THE RIVER TEES SALINE ESTUARY</v>
          </cell>
          <cell r="AD366" t="str">
            <v>Estuarine</v>
          </cell>
          <cell r="AE366"/>
          <cell r="AF366"/>
          <cell r="AG366" t="str">
            <v>No</v>
          </cell>
          <cell r="AH366" t="str">
            <v>No</v>
          </cell>
          <cell r="AI366" t="str">
            <v>No</v>
          </cell>
          <cell r="AJ366"/>
          <cell r="AK366"/>
          <cell r="AL366"/>
          <cell r="AM366" t="str">
            <v>No</v>
          </cell>
          <cell r="AO366" t="str">
            <v>No</v>
          </cell>
          <cell r="AS366" t="str">
            <v>No</v>
          </cell>
          <cell r="AT366" t="str">
            <v>Yes</v>
          </cell>
          <cell r="AU366" t="str">
            <v>Skerne from Tees to Tidal Limit</v>
          </cell>
          <cell r="AV366" t="str">
            <v>No</v>
          </cell>
          <cell r="AW366" t="str">
            <v xml:space="preserve">No </v>
          </cell>
          <cell r="AY366" t="str">
            <v xml:space="preserve">No </v>
          </cell>
          <cell r="BA366" t="str">
            <v>No</v>
          </cell>
          <cell r="BB366" t="str">
            <v>No</v>
          </cell>
          <cell r="BC366" t="str">
            <v>No</v>
          </cell>
          <cell r="BD366" t="str">
            <v>No</v>
          </cell>
          <cell r="BE366">
            <v>1</v>
          </cell>
          <cell r="BF366">
            <v>0</v>
          </cell>
          <cell r="BG366" t="e">
            <v>#N/A</v>
          </cell>
          <cell r="BH366" t="e">
            <v>#N/A</v>
          </cell>
          <cell r="BI366" t="str">
            <v>N/A</v>
          </cell>
          <cell r="BJ366" t="str">
            <v>No</v>
          </cell>
          <cell r="BK366" t="str">
            <v>No</v>
          </cell>
          <cell r="BL366" t="str">
            <v>-</v>
          </cell>
          <cell r="BM366" t="str">
            <v>-</v>
          </cell>
          <cell r="BN366" t="str">
            <v>Unscreened</v>
          </cell>
          <cell r="BO366"/>
          <cell r="BP366" t="str">
            <v>Yes</v>
          </cell>
          <cell r="BQ366" t="str">
            <v>Unknown</v>
          </cell>
          <cell r="BR366">
            <v>0</v>
          </cell>
          <cell r="BS366">
            <v>1</v>
          </cell>
          <cell r="BT366">
            <v>0</v>
          </cell>
          <cell r="BU366">
            <v>0</v>
          </cell>
          <cell r="BV366" t="e">
            <v>#N/A</v>
          </cell>
          <cell r="BW366">
            <v>0</v>
          </cell>
          <cell r="BX366">
            <v>0</v>
          </cell>
          <cell r="BY366" t="str">
            <v>No SOAF</v>
          </cell>
          <cell r="BZ366" t="str">
            <v>No SOAF</v>
          </cell>
          <cell r="CA366">
            <v>0</v>
          </cell>
          <cell r="CB366"/>
          <cell r="CC366" t="str">
            <v>Priority &lt;10 Spills</v>
          </cell>
          <cell r="CD366" t="str">
            <v>Unlikely - &lt;10 spills</v>
          </cell>
          <cell r="CE366" t="str">
            <v>No</v>
          </cell>
          <cell r="CF366" t="str">
            <v>No</v>
          </cell>
          <cell r="CG366" t="str">
            <v>No</v>
          </cell>
          <cell r="CH366" t="str">
            <v>No</v>
          </cell>
          <cell r="CI366" t="str">
            <v>No</v>
          </cell>
          <cell r="CK366"/>
          <cell r="CL366"/>
          <cell r="CM366"/>
          <cell r="CN366"/>
          <cell r="CO366" t="str">
            <v>N (&lt;10 Spills)</v>
          </cell>
          <cell r="CP366" t="str">
            <v>Y</v>
          </cell>
          <cell r="CS366">
            <v>0.35</v>
          </cell>
          <cell r="CT366"/>
          <cell r="CU366">
            <v>2.9689999999999999</v>
          </cell>
          <cell r="CV366">
            <v>8482.8571428571431</v>
          </cell>
          <cell r="CW366">
            <v>8482.8571428571431</v>
          </cell>
          <cell r="CX366" t="str">
            <v>not available</v>
          </cell>
          <cell r="CY366" t="str">
            <v>Urban areas at bottom of catchment - boundary polygon at bottom end</v>
          </cell>
          <cell r="CZ366" t="str">
            <v>Q95 is an indicative value for all priority CSOs in the waterbody</v>
          </cell>
          <cell r="DA366" t="str">
            <v>Estuarine</v>
          </cell>
          <cell r="DB366" t="str">
            <v>Yes</v>
          </cell>
          <cell r="DC366" t="str">
            <v>Estuarine</v>
          </cell>
          <cell r="DD366" t="str">
            <v>N/A Estuarine</v>
          </cell>
          <cell r="DE366">
            <v>0</v>
          </cell>
          <cell r="DF366"/>
        </row>
        <row r="367">
          <cell r="C367" t="str">
            <v>6NW800374</v>
          </cell>
          <cell r="D367" t="str">
            <v>NZ34643705</v>
          </cell>
          <cell r="E367" t="str">
            <v>No</v>
          </cell>
          <cell r="F367">
            <v>434411.99926461</v>
          </cell>
          <cell r="G367">
            <v>565064.00136737002</v>
          </cell>
          <cell r="H367" t="str">
            <v>05-D52</v>
          </cell>
          <cell r="I367" t="str">
            <v>Simonside</v>
          </cell>
          <cell r="J367">
            <v>638</v>
          </cell>
          <cell r="K367" t="str">
            <v>HOWDON STW</v>
          </cell>
          <cell r="L367" t="str">
            <v>NUMERICAL</v>
          </cell>
          <cell r="M367">
            <v>229720</v>
          </cell>
          <cell r="N367">
            <v>4500</v>
          </cell>
          <cell r="O367">
            <v>215905</v>
          </cell>
          <cell r="P367" t="str">
            <v>05-D52_B D-Leg_DC_07</v>
          </cell>
          <cell r="Q367" t="str">
            <v>235/1276</v>
          </cell>
          <cell r="R367" t="str">
            <v>235/1276</v>
          </cell>
          <cell r="S367"/>
          <cell r="T367" t="str">
            <v>SO on sewer network</v>
          </cell>
          <cell r="U367" t="str">
            <v>NZ3441265064</v>
          </cell>
          <cell r="V367" t="str">
            <v>GB510302310200</v>
          </cell>
          <cell r="W367"/>
          <cell r="X367" t="str">
            <v>No</v>
          </cell>
          <cell r="Y367" t="str">
            <v>No</v>
          </cell>
          <cell r="Z367" t="str">
            <v>No</v>
          </cell>
          <cell r="AA367" t="str">
            <v>No</v>
          </cell>
          <cell r="AB367" t="str">
            <v>TYNE</v>
          </cell>
          <cell r="AC367" t="str">
            <v>RIVER DON</v>
          </cell>
          <cell r="AD367" t="str">
            <v>Estuarine</v>
          </cell>
          <cell r="AE367"/>
          <cell r="AF367"/>
          <cell r="AG367" t="str">
            <v>No</v>
          </cell>
          <cell r="AH367" t="str">
            <v>No</v>
          </cell>
          <cell r="AI367" t="str">
            <v>No</v>
          </cell>
          <cell r="AJ367"/>
          <cell r="AK367"/>
          <cell r="AL367"/>
          <cell r="AM367" t="str">
            <v>No</v>
          </cell>
          <cell r="AO367" t="str">
            <v>No</v>
          </cell>
          <cell r="AS367" t="str">
            <v>No</v>
          </cell>
          <cell r="AT367" t="str">
            <v>No</v>
          </cell>
          <cell r="AU367"/>
          <cell r="AV367" t="str">
            <v>No</v>
          </cell>
          <cell r="AW367" t="str">
            <v xml:space="preserve">No </v>
          </cell>
          <cell r="AY367" t="str">
            <v xml:space="preserve">No </v>
          </cell>
          <cell r="AZ367"/>
          <cell r="BA367" t="str">
            <v>No</v>
          </cell>
          <cell r="BB367" t="str">
            <v>No</v>
          </cell>
          <cell r="BC367" t="str">
            <v>No</v>
          </cell>
          <cell r="BD367" t="str">
            <v>Yes - EDM and Model</v>
          </cell>
          <cell r="BE367">
            <v>65</v>
          </cell>
          <cell r="BF367">
            <v>68</v>
          </cell>
          <cell r="BG367">
            <v>68</v>
          </cell>
          <cell r="BH367" t="str">
            <v>Yes</v>
          </cell>
          <cell r="BI367" t="str">
            <v>N/A</v>
          </cell>
          <cell r="BJ367" t="str">
            <v>No</v>
          </cell>
          <cell r="BK367" t="str">
            <v>-</v>
          </cell>
          <cell r="BL367" t="str">
            <v>-</v>
          </cell>
          <cell r="BM367" t="str">
            <v>-</v>
          </cell>
          <cell r="BN367" t="str">
            <v>-</v>
          </cell>
          <cell r="BO367"/>
          <cell r="BP367" t="str">
            <v>Yes</v>
          </cell>
          <cell r="BQ367" t="str">
            <v>Unknown</v>
          </cell>
          <cell r="BR367">
            <v>2708.4</v>
          </cell>
          <cell r="BS367">
            <v>0</v>
          </cell>
          <cell r="BT367">
            <v>0</v>
          </cell>
          <cell r="BU367">
            <v>0</v>
          </cell>
          <cell r="BV367">
            <v>190879</v>
          </cell>
          <cell r="BW367">
            <v>5182</v>
          </cell>
          <cell r="BX367">
            <v>9905</v>
          </cell>
          <cell r="BY367" t="str">
            <v>No SOAF</v>
          </cell>
          <cell r="BZ367" t="str">
            <v>No SOAF</v>
          </cell>
          <cell r="CA367">
            <v>6246.3661000000002</v>
          </cell>
          <cell r="CB367"/>
          <cell r="CC367" t="str">
            <v>Non priority &gt; 10 spills</v>
          </cell>
          <cell r="CD367" t="str">
            <v>Unlikely - non priority</v>
          </cell>
          <cell r="CE367" t="str">
            <v>Yes</v>
          </cell>
          <cell r="CF367" t="str">
            <v>No</v>
          </cell>
          <cell r="CG367" t="str">
            <v>No</v>
          </cell>
          <cell r="CH367" t="str">
            <v>No</v>
          </cell>
          <cell r="CI367" t="str">
            <v>No</v>
          </cell>
          <cell r="CK367"/>
          <cell r="CL367"/>
          <cell r="CM367"/>
          <cell r="CN367"/>
          <cell r="CO367" t="str">
            <v>Y</v>
          </cell>
          <cell r="CP367" t="str">
            <v>Y</v>
          </cell>
          <cell r="CS367">
            <v>28.49</v>
          </cell>
          <cell r="CT367">
            <v>5.6890000000000001</v>
          </cell>
          <cell r="CU367">
            <v>5.6890000000000001</v>
          </cell>
          <cell r="CV367">
            <v>199.68409968409969</v>
          </cell>
          <cell r="CW367">
            <v>199.68409968409969</v>
          </cell>
          <cell r="CX367"/>
          <cell r="CY367" t="str">
            <v>Using indicative WB Q95 derived for priority sites</v>
          </cell>
          <cell r="DA367" t="str">
            <v>Estuarine</v>
          </cell>
          <cell r="DB367" t="str">
            <v>Yes</v>
          </cell>
          <cell r="DC367" t="str">
            <v>Estuarine</v>
          </cell>
          <cell r="DD367" t="str">
            <v>N/A Estuarine</v>
          </cell>
          <cell r="DE367">
            <v>0</v>
          </cell>
          <cell r="DF367"/>
        </row>
        <row r="368">
          <cell r="C368" t="str">
            <v>6NW800824</v>
          </cell>
          <cell r="D368" t="str">
            <v>NT99523802</v>
          </cell>
          <cell r="E368" t="str">
            <v>No</v>
          </cell>
          <cell r="F368">
            <v>399470.99687974999</v>
          </cell>
          <cell r="G368">
            <v>652814.00319063</v>
          </cell>
          <cell r="H368" t="str">
            <v>01-D35</v>
          </cell>
          <cell r="I368" t="str">
            <v>Berwick</v>
          </cell>
          <cell r="J368">
            <v>1331</v>
          </cell>
          <cell r="K368" t="str">
            <v>BERWICK STW</v>
          </cell>
          <cell r="L368" t="str">
            <v>NUMERICAL</v>
          </cell>
          <cell r="M368">
            <v>8100</v>
          </cell>
          <cell r="N368">
            <v>163</v>
          </cell>
          <cell r="O368">
            <v>5251</v>
          </cell>
          <cell r="P368" t="str">
            <v>01-D35_01-D35_DC_07</v>
          </cell>
          <cell r="Q368" t="str">
            <v>210/0938</v>
          </cell>
          <cell r="R368" t="str">
            <v>210/0938</v>
          </cell>
          <cell r="S368"/>
          <cell r="T368" t="str">
            <v>SO on sewer network</v>
          </cell>
          <cell r="U368" t="str">
            <v>NT9947152814</v>
          </cell>
          <cell r="V368" t="str">
            <v>GB510202110000</v>
          </cell>
          <cell r="W368"/>
          <cell r="X368" t="str">
            <v>No</v>
          </cell>
          <cell r="Y368" t="str">
            <v>Yes</v>
          </cell>
          <cell r="Z368" t="str">
            <v>No</v>
          </cell>
          <cell r="AA368" t="str">
            <v>Yes</v>
          </cell>
          <cell r="AB368" t="str">
            <v>TWEED</v>
          </cell>
          <cell r="AC368" t="str">
            <v>TWEED ESTUARY</v>
          </cell>
          <cell r="AD368" t="str">
            <v>Estuarine</v>
          </cell>
          <cell r="AE368"/>
          <cell r="AF368" t="str">
            <v>Spittal</v>
          </cell>
          <cell r="AG368" t="str">
            <v>No</v>
          </cell>
          <cell r="AH368" t="str">
            <v>No</v>
          </cell>
          <cell r="AI368" t="str">
            <v>No</v>
          </cell>
          <cell r="AJ368"/>
          <cell r="AK368"/>
          <cell r="AL368" t="str">
            <v>No</v>
          </cell>
          <cell r="AM368" t="str">
            <v>Yes</v>
          </cell>
          <cell r="AN368" t="str">
            <v>Tweed Catchment Rivers - England: Lower Tweed and Whiteadder, Fluvial</v>
          </cell>
          <cell r="AO368" t="str">
            <v>Yes</v>
          </cell>
          <cell r="AP368" t="str">
            <v>Tweed Estuary</v>
          </cell>
          <cell r="AS368" t="str">
            <v>No</v>
          </cell>
          <cell r="AT368" t="str">
            <v>No</v>
          </cell>
          <cell r="AU368"/>
          <cell r="AV368" t="str">
            <v>No</v>
          </cell>
          <cell r="AW368" t="str">
            <v xml:space="preserve">No </v>
          </cell>
          <cell r="AY368" t="str">
            <v xml:space="preserve">No </v>
          </cell>
          <cell r="AZ368"/>
          <cell r="BA368" t="str">
            <v>No</v>
          </cell>
          <cell r="BB368" t="str">
            <v>No</v>
          </cell>
          <cell r="BC368" t="str">
            <v>No</v>
          </cell>
          <cell r="BD368" t="str">
            <v>Yes - EDM and Model</v>
          </cell>
          <cell r="BE368">
            <v>38</v>
          </cell>
          <cell r="BF368">
            <v>50</v>
          </cell>
          <cell r="BG368">
            <v>6</v>
          </cell>
          <cell r="BH368" t="str">
            <v>No</v>
          </cell>
          <cell r="BI368" t="str">
            <v>N/A</v>
          </cell>
          <cell r="BJ368" t="str">
            <v>No</v>
          </cell>
          <cell r="BK368" t="str">
            <v>No</v>
          </cell>
          <cell r="BL368" t="str">
            <v>-</v>
          </cell>
          <cell r="BM368" t="str">
            <v>-</v>
          </cell>
          <cell r="BN368" t="str">
            <v>Unscreened</v>
          </cell>
          <cell r="BO368"/>
          <cell r="BP368" t="str">
            <v>Yes</v>
          </cell>
          <cell r="BQ368">
            <v>150</v>
          </cell>
          <cell r="BR368">
            <v>31</v>
          </cell>
          <cell r="BS368">
            <v>2</v>
          </cell>
          <cell r="BT368">
            <v>0</v>
          </cell>
          <cell r="BU368">
            <v>0</v>
          </cell>
          <cell r="BV368">
            <v>2437</v>
          </cell>
          <cell r="BW368">
            <v>77</v>
          </cell>
          <cell r="BX368">
            <v>142</v>
          </cell>
          <cell r="BY368" t="str">
            <v>No SOAF</v>
          </cell>
          <cell r="BZ368" t="str">
            <v>No SOAF</v>
          </cell>
          <cell r="CA368">
            <v>172.15</v>
          </cell>
          <cell r="CB368"/>
          <cell r="CC368" t="str">
            <v>Priority Inland &gt;10 spills</v>
          </cell>
          <cell r="CD368" t="str">
            <v>POTENTIAL PR24</v>
          </cell>
          <cell r="CE368" t="str">
            <v>No</v>
          </cell>
          <cell r="CF368" t="str">
            <v>Yes - BW</v>
          </cell>
          <cell r="CG368" t="str">
            <v>Yes - BW</v>
          </cell>
          <cell r="CH368" t="str">
            <v>Yes</v>
          </cell>
          <cell r="CI368" t="str">
            <v>Yes</v>
          </cell>
          <cell r="CJ368" t="str">
            <v>Y</v>
          </cell>
          <cell r="CK368"/>
          <cell r="CL368" t="str">
            <v>Y</v>
          </cell>
          <cell r="CM368"/>
          <cell r="CN368"/>
          <cell r="CO368" t="str">
            <v>Y</v>
          </cell>
          <cell r="CP368" t="str">
            <v>Y</v>
          </cell>
          <cell r="CQ368"/>
          <cell r="CS368">
            <v>0.51</v>
          </cell>
          <cell r="CT368"/>
          <cell r="CU368">
            <v>16.21</v>
          </cell>
          <cell r="CV368">
            <v>31784.313725490196</v>
          </cell>
          <cell r="CW368">
            <v>31784.313725490196</v>
          </cell>
          <cell r="CX368" t="str">
            <v>not available</v>
          </cell>
          <cell r="CY368" t="str">
            <v>NEED TO PRODUCE BOUNDARY IN ARC - An error occurred climbing catchment. Unable to initiate basin climb from this location</v>
          </cell>
          <cell r="CZ368" t="str">
            <v>Q95 is an indicative value for all priority CSOs in the waterbody</v>
          </cell>
          <cell r="DA368">
            <v>1</v>
          </cell>
          <cell r="DB368" t="str">
            <v>Yes</v>
          </cell>
          <cell r="DC368" t="str">
            <v>Dilution assessment</v>
          </cell>
          <cell r="DD368" t="str">
            <v>Tweed</v>
          </cell>
          <cell r="DE368">
            <v>100</v>
          </cell>
          <cell r="DF368"/>
        </row>
        <row r="369">
          <cell r="C369" t="str">
            <v>6NW801010</v>
          </cell>
          <cell r="D369" t="str">
            <v>NZ15640605</v>
          </cell>
          <cell r="E369" t="str">
            <v>No</v>
          </cell>
          <cell r="F369">
            <v>415035.99849123001</v>
          </cell>
          <cell r="G369">
            <v>565089.00421038002</v>
          </cell>
          <cell r="H369" t="str">
            <v>05-D03</v>
          </cell>
          <cell r="I369" t="str">
            <v>Ryton West</v>
          </cell>
          <cell r="J369">
            <v>302</v>
          </cell>
          <cell r="K369" t="str">
            <v>HOWDON STW</v>
          </cell>
          <cell r="L369" t="str">
            <v>NUMERICAL</v>
          </cell>
          <cell r="M369">
            <v>229720</v>
          </cell>
          <cell r="N369">
            <v>4500</v>
          </cell>
          <cell r="O369">
            <v>215905</v>
          </cell>
          <cell r="P369" t="str">
            <v>tbc</v>
          </cell>
          <cell r="Q369" t="str">
            <v>233/1004</v>
          </cell>
          <cell r="R369" t="str">
            <v>233/1004</v>
          </cell>
          <cell r="S369"/>
          <cell r="T369" t="str">
            <v>SO on sewer network</v>
          </cell>
          <cell r="U369" t="str">
            <v>NZ1503665089</v>
          </cell>
          <cell r="V369" t="str">
            <v>GB510302310200</v>
          </cell>
          <cell r="W369"/>
          <cell r="X369" t="str">
            <v>No</v>
          </cell>
          <cell r="Y369" t="str">
            <v>No</v>
          </cell>
          <cell r="Z369" t="str">
            <v>No</v>
          </cell>
          <cell r="AA369" t="str">
            <v>No</v>
          </cell>
          <cell r="AB369" t="str">
            <v>TYNE</v>
          </cell>
          <cell r="AC369" t="str">
            <v>RIVER TYNE ESTUARY</v>
          </cell>
          <cell r="AD369" t="str">
            <v>Estuarine</v>
          </cell>
          <cell r="AE369"/>
          <cell r="AF369"/>
          <cell r="AG369" t="str">
            <v>No</v>
          </cell>
          <cell r="AH369" t="str">
            <v>No</v>
          </cell>
          <cell r="AI369" t="str">
            <v>No</v>
          </cell>
          <cell r="AJ369"/>
          <cell r="AK369"/>
          <cell r="AL369"/>
          <cell r="AM369" t="str">
            <v>Yes</v>
          </cell>
          <cell r="AN369" t="str">
            <v>Ryton Willows, Standing Open Water Canals</v>
          </cell>
          <cell r="AO369" t="str">
            <v>No</v>
          </cell>
          <cell r="AS369" t="str">
            <v>No</v>
          </cell>
          <cell r="AT369" t="str">
            <v>No</v>
          </cell>
          <cell r="AU369"/>
          <cell r="AV369" t="str">
            <v>No</v>
          </cell>
          <cell r="AW369" t="str">
            <v xml:space="preserve">No </v>
          </cell>
          <cell r="AY369" t="str">
            <v xml:space="preserve">No </v>
          </cell>
          <cell r="BA369" t="str">
            <v>No</v>
          </cell>
          <cell r="BB369" t="str">
            <v>No</v>
          </cell>
          <cell r="BC369" t="str">
            <v>No</v>
          </cell>
          <cell r="BD369" t="str">
            <v>No</v>
          </cell>
          <cell r="BE369">
            <v>6</v>
          </cell>
          <cell r="BF369">
            <v>0</v>
          </cell>
          <cell r="BG369" t="e">
            <v>#N/A</v>
          </cell>
          <cell r="BH369" t="e">
            <v>#N/A</v>
          </cell>
          <cell r="BI369" t="str">
            <v>N/A</v>
          </cell>
          <cell r="BJ369" t="str">
            <v>No</v>
          </cell>
          <cell r="BK369" t="str">
            <v>No</v>
          </cell>
          <cell r="BL369" t="str">
            <v>-</v>
          </cell>
          <cell r="BM369" t="str">
            <v>-</v>
          </cell>
          <cell r="BN369" t="str">
            <v>Unscreened</v>
          </cell>
          <cell r="BO369"/>
          <cell r="BP369" t="str">
            <v>Yes</v>
          </cell>
          <cell r="BQ369">
            <v>300</v>
          </cell>
          <cell r="BR369" t="str">
            <v>tbc</v>
          </cell>
          <cell r="BS369">
            <v>1</v>
          </cell>
          <cell r="BT369">
            <v>0</v>
          </cell>
          <cell r="BU369">
            <v>0</v>
          </cell>
          <cell r="BV369" t="e">
            <v>#N/A</v>
          </cell>
          <cell r="BW369">
            <v>0</v>
          </cell>
          <cell r="BX369">
            <v>0</v>
          </cell>
          <cell r="BY369" t="str">
            <v>No SOAF</v>
          </cell>
          <cell r="BZ369" t="str">
            <v>No SOAF</v>
          </cell>
          <cell r="CA369" t="e">
            <v>#N/A</v>
          </cell>
          <cell r="CB369"/>
          <cell r="CC369" t="str">
            <v>Priority &lt;10 Spills</v>
          </cell>
          <cell r="CD369" t="str">
            <v>Unlikely - &lt;10 spills</v>
          </cell>
          <cell r="CE369" t="str">
            <v>No</v>
          </cell>
          <cell r="CF369" t="str">
            <v>No</v>
          </cell>
          <cell r="CG369" t="str">
            <v>No</v>
          </cell>
          <cell r="CH369" t="str">
            <v>No</v>
          </cell>
          <cell r="CI369" t="str">
            <v>No</v>
          </cell>
          <cell r="CK369"/>
          <cell r="CL369" t="str">
            <v>Y</v>
          </cell>
          <cell r="CM369"/>
          <cell r="CN369"/>
          <cell r="CO369" t="str">
            <v>N (&lt;10 Spills)</v>
          </cell>
          <cell r="CP369" t="str">
            <v>Y</v>
          </cell>
          <cell r="CS369"/>
          <cell r="CT369"/>
          <cell r="CU369">
            <v>5.6890000000000001</v>
          </cell>
          <cell r="CV369" t="str">
            <v>no data</v>
          </cell>
          <cell r="CW369">
            <v>0</v>
          </cell>
          <cell r="CX369" t="str">
            <v>not available</v>
          </cell>
          <cell r="CY369" t="str">
            <v>NEED TO PRODUCE BOUNDARY IN ARC - An error occurred climbing catchment. Unable to initiate basin climb from this location</v>
          </cell>
          <cell r="CZ369" t="str">
            <v>Q95 is an indicative value for all priority CSOs in the waterbody</v>
          </cell>
          <cell r="DA369">
            <v>1</v>
          </cell>
          <cell r="DB369">
            <v>0</v>
          </cell>
          <cell r="DC369">
            <v>1</v>
          </cell>
          <cell r="DD369" t="str">
            <v>Tyne Wide1</v>
          </cell>
          <cell r="DE369">
            <v>10000</v>
          </cell>
          <cell r="DF369"/>
        </row>
        <row r="370">
          <cell r="C370" t="str">
            <v>6NW800628</v>
          </cell>
          <cell r="D370" t="str">
            <v>NZ44071507</v>
          </cell>
          <cell r="E370" t="str">
            <v>No</v>
          </cell>
          <cell r="F370">
            <v>444160.00308345997</v>
          </cell>
          <cell r="G370">
            <v>507539.99744220998</v>
          </cell>
          <cell r="H370" t="str">
            <v>11-D64</v>
          </cell>
          <cell r="I370" t="str">
            <v>Kirklevington</v>
          </cell>
          <cell r="J370">
            <v>114</v>
          </cell>
          <cell r="K370" t="str">
            <v>KIRKLEVINGTON STW</v>
          </cell>
          <cell r="L370" t="str">
            <v>NUMERICAL</v>
          </cell>
          <cell r="M370">
            <v>299</v>
          </cell>
          <cell r="N370">
            <v>8.1</v>
          </cell>
          <cell r="O370">
            <v>220</v>
          </cell>
          <cell r="P370" t="str">
            <v>11-D64_11-D64_DC_01</v>
          </cell>
          <cell r="Q370" t="str">
            <v>QR.25/04/1582</v>
          </cell>
          <cell r="R370" t="str">
            <v>QR.25/04/1582</v>
          </cell>
          <cell r="S370" t="str">
            <v>S1</v>
          </cell>
          <cell r="T370" t="str">
            <v>Storm discharge at pumping station</v>
          </cell>
          <cell r="U370" t="str">
            <v>NZ4416007540</v>
          </cell>
          <cell r="V370" t="str">
            <v>GB103025071880</v>
          </cell>
          <cell r="W370"/>
          <cell r="X370" t="str">
            <v>No</v>
          </cell>
          <cell r="Y370" t="str">
            <v>No</v>
          </cell>
          <cell r="Z370" t="str">
            <v>No</v>
          </cell>
          <cell r="AA370" t="str">
            <v>No</v>
          </cell>
          <cell r="AB370" t="str">
            <v>Leven from Tame to River Tees</v>
          </cell>
          <cell r="AC370" t="str">
            <v>THE RIVER LEVEN</v>
          </cell>
          <cell r="AD370" t="str">
            <v>Inland</v>
          </cell>
          <cell r="AE370"/>
          <cell r="AF370"/>
          <cell r="AG370" t="str">
            <v>No</v>
          </cell>
          <cell r="AH370" t="str">
            <v>No</v>
          </cell>
          <cell r="AI370" t="str">
            <v>No</v>
          </cell>
          <cell r="AJ370"/>
          <cell r="AK370"/>
          <cell r="AL370"/>
          <cell r="AM370" t="str">
            <v>No</v>
          </cell>
          <cell r="AO370" t="str">
            <v>No</v>
          </cell>
          <cell r="AS370" t="str">
            <v>No</v>
          </cell>
          <cell r="AT370" t="str">
            <v>No</v>
          </cell>
          <cell r="AU370"/>
          <cell r="AV370" t="str">
            <v>No</v>
          </cell>
          <cell r="AW370" t="str">
            <v xml:space="preserve">No </v>
          </cell>
          <cell r="AY370" t="str">
            <v xml:space="preserve">No </v>
          </cell>
          <cell r="AZ370"/>
          <cell r="BA370" t="str">
            <v>No</v>
          </cell>
          <cell r="BB370" t="str">
            <v>No</v>
          </cell>
          <cell r="BC370" t="str">
            <v>No</v>
          </cell>
          <cell r="BD370" t="str">
            <v>Yes - EDM and Model</v>
          </cell>
          <cell r="BE370">
            <v>52.5</v>
          </cell>
          <cell r="BF370">
            <v>28</v>
          </cell>
          <cell r="BG370">
            <v>28</v>
          </cell>
          <cell r="BH370" t="str">
            <v>Yes</v>
          </cell>
          <cell r="BI370" t="str">
            <v>N/A</v>
          </cell>
          <cell r="BJ370" t="str">
            <v>20mm bar
20mm in two dimensions</v>
          </cell>
          <cell r="BK370" t="str">
            <v>-</v>
          </cell>
          <cell r="BL370" t="str">
            <v>-</v>
          </cell>
          <cell r="BM370" t="str">
            <v>-</v>
          </cell>
          <cell r="BN370" t="str">
            <v>-</v>
          </cell>
          <cell r="BO370"/>
          <cell r="BP370" t="str">
            <v>Yes</v>
          </cell>
          <cell r="BQ370" t="str">
            <v>Unknown</v>
          </cell>
          <cell r="BR370" t="str">
            <v>Unknown</v>
          </cell>
          <cell r="BS370">
            <v>0</v>
          </cell>
          <cell r="BT370">
            <v>0</v>
          </cell>
          <cell r="BU370">
            <v>0</v>
          </cell>
          <cell r="BV370">
            <v>1770</v>
          </cell>
          <cell r="BW370">
            <v>47</v>
          </cell>
          <cell r="BX370">
            <v>102</v>
          </cell>
          <cell r="BY370" t="str">
            <v>No SOAF</v>
          </cell>
          <cell r="BZ370" t="str">
            <v>No SOAF</v>
          </cell>
          <cell r="CA370">
            <v>79.08</v>
          </cell>
          <cell r="CB370"/>
          <cell r="CC370" t="str">
            <v>Non priority &gt; 10 spills</v>
          </cell>
          <cell r="CD370" t="str">
            <v>Unlikely - non priority</v>
          </cell>
          <cell r="CE370" t="str">
            <v>No</v>
          </cell>
          <cell r="CF370" t="str">
            <v>No</v>
          </cell>
          <cell r="CG370" t="str">
            <v>No</v>
          </cell>
          <cell r="CH370" t="str">
            <v>No</v>
          </cell>
          <cell r="CI370" t="str">
            <v>No</v>
          </cell>
          <cell r="CK370"/>
          <cell r="CL370" t="str">
            <v>Y</v>
          </cell>
          <cell r="CM370"/>
          <cell r="CN370"/>
          <cell r="CO370" t="str">
            <v>Y</v>
          </cell>
          <cell r="CP370" t="str">
            <v>Y</v>
          </cell>
          <cell r="CS370"/>
          <cell r="CT370" t="str">
            <v>not yet calculated</v>
          </cell>
          <cell r="CU370">
            <v>0</v>
          </cell>
          <cell r="CV370" t="e">
            <v>#VALUE!</v>
          </cell>
          <cell r="CW370">
            <v>0</v>
          </cell>
          <cell r="CX370"/>
          <cell r="CY370" t="str">
            <v>Using indicative WB Q95 derived for priority sites</v>
          </cell>
          <cell r="DA370">
            <v>1</v>
          </cell>
          <cell r="DB370">
            <v>0</v>
          </cell>
          <cell r="DC370">
            <v>1</v>
          </cell>
          <cell r="DD370">
            <v>0</v>
          </cell>
          <cell r="DE370">
            <v>10000</v>
          </cell>
          <cell r="DF370"/>
        </row>
        <row r="371">
          <cell r="C371" t="str">
            <v>6NW800349</v>
          </cell>
          <cell r="D371" t="str">
            <v>NZ29626811</v>
          </cell>
          <cell r="E371" t="str">
            <v>No</v>
          </cell>
          <cell r="F371">
            <v>429663.99837892997</v>
          </cell>
          <cell r="G371">
            <v>563002.00160865998</v>
          </cell>
          <cell r="H371" t="str">
            <v>05-D24</v>
          </cell>
          <cell r="I371" t="str">
            <v>Leam Lane,Wardley,Bill Quay</v>
          </cell>
          <cell r="J371">
            <v>738</v>
          </cell>
          <cell r="K371" t="str">
            <v>HOWDON STW</v>
          </cell>
          <cell r="L371" t="str">
            <v>NUMERICAL</v>
          </cell>
          <cell r="M371">
            <v>229720</v>
          </cell>
          <cell r="N371">
            <v>4500</v>
          </cell>
          <cell r="O371">
            <v>215905</v>
          </cell>
          <cell r="P371" t="str">
            <v>05-D24_B D-Leg_DC_13</v>
          </cell>
          <cell r="Q371" t="str">
            <v>235/1199</v>
          </cell>
          <cell r="R371" t="str">
            <v>235/1199</v>
          </cell>
          <cell r="S371"/>
          <cell r="T371" t="str">
            <v>SO on sewer network</v>
          </cell>
          <cell r="U371" t="str">
            <v>NZ2966463002</v>
          </cell>
          <cell r="V371" t="str">
            <v>GB510302310200</v>
          </cell>
          <cell r="W371"/>
          <cell r="X371" t="str">
            <v>No</v>
          </cell>
          <cell r="Y371" t="str">
            <v>No</v>
          </cell>
          <cell r="Z371" t="str">
            <v>No</v>
          </cell>
          <cell r="AA371" t="str">
            <v>No</v>
          </cell>
          <cell r="AB371" t="str">
            <v>TYNE</v>
          </cell>
          <cell r="AC371" t="str">
            <v>TYNE ESTUARY</v>
          </cell>
          <cell r="AD371" t="str">
            <v>Estuarine</v>
          </cell>
          <cell r="AE371"/>
          <cell r="AF371"/>
          <cell r="AG371" t="str">
            <v>No</v>
          </cell>
          <cell r="AH371" t="str">
            <v>No</v>
          </cell>
          <cell r="AI371" t="str">
            <v>No</v>
          </cell>
          <cell r="AJ371"/>
          <cell r="AK371"/>
          <cell r="AL371"/>
          <cell r="AM371" t="str">
            <v>No</v>
          </cell>
          <cell r="AO371" t="str">
            <v>No</v>
          </cell>
          <cell r="AS371" t="str">
            <v>No</v>
          </cell>
          <cell r="AT371" t="str">
            <v>No</v>
          </cell>
          <cell r="AU371"/>
          <cell r="AV371" t="str">
            <v>No</v>
          </cell>
          <cell r="AW371" t="str">
            <v xml:space="preserve">No </v>
          </cell>
          <cell r="AY371" t="str">
            <v xml:space="preserve">No </v>
          </cell>
          <cell r="BA371" t="str">
            <v>No</v>
          </cell>
          <cell r="BB371" t="str">
            <v>No</v>
          </cell>
          <cell r="BC371" t="str">
            <v>No</v>
          </cell>
          <cell r="BD371" t="str">
            <v>Yes - EDM only</v>
          </cell>
          <cell r="BE371">
            <v>25</v>
          </cell>
          <cell r="BF371">
            <v>2</v>
          </cell>
          <cell r="BG371">
            <v>2</v>
          </cell>
          <cell r="BH371" t="str">
            <v>Yes</v>
          </cell>
          <cell r="BI371" t="str">
            <v>N/A</v>
          </cell>
          <cell r="BJ371" t="str">
            <v>No</v>
          </cell>
          <cell r="BK371" t="str">
            <v>-</v>
          </cell>
          <cell r="BL371" t="str">
            <v>-</v>
          </cell>
          <cell r="BM371" t="str">
            <v>-</v>
          </cell>
          <cell r="BN371" t="str">
            <v>-</v>
          </cell>
          <cell r="BO371"/>
          <cell r="BP371" t="str">
            <v>Yes</v>
          </cell>
          <cell r="BQ371" t="str">
            <v>Unknown</v>
          </cell>
          <cell r="BR371">
            <v>297.10000000000002</v>
          </cell>
          <cell r="BS371">
            <v>0</v>
          </cell>
          <cell r="BT371">
            <v>0</v>
          </cell>
          <cell r="BU371">
            <v>0</v>
          </cell>
          <cell r="BV371">
            <v>414</v>
          </cell>
          <cell r="BW371">
            <v>0</v>
          </cell>
          <cell r="BX371">
            <v>0</v>
          </cell>
          <cell r="BY371" t="str">
            <v>No SOAF</v>
          </cell>
          <cell r="BZ371" t="str">
            <v>No SOAF</v>
          </cell>
          <cell r="CA371">
            <v>0</v>
          </cell>
          <cell r="CB371"/>
          <cell r="CC371" t="str">
            <v>Non priority &gt; 10 spills</v>
          </cell>
          <cell r="CD371" t="str">
            <v>Unlikely - non priority</v>
          </cell>
          <cell r="CE371" t="str">
            <v>Yes</v>
          </cell>
          <cell r="CF371" t="str">
            <v>Yes</v>
          </cell>
          <cell r="CG371" t="str">
            <v>Yes</v>
          </cell>
          <cell r="CH371" t="str">
            <v>No</v>
          </cell>
          <cell r="CI371" t="str">
            <v>No</v>
          </cell>
          <cell r="CK371"/>
          <cell r="CL371" t="str">
            <v>Y</v>
          </cell>
          <cell r="CM371"/>
          <cell r="CN371"/>
          <cell r="CO371" t="str">
            <v>Y</v>
          </cell>
          <cell r="CP371" t="str">
            <v>Y</v>
          </cell>
          <cell r="CS371">
            <v>2.94</v>
          </cell>
          <cell r="CT371">
            <v>5.6890000000000001</v>
          </cell>
          <cell r="CU371">
            <v>5.6890000000000001</v>
          </cell>
          <cell r="CV371">
            <v>1935.0340136054422</v>
          </cell>
          <cell r="CW371">
            <v>1935.0340136054422</v>
          </cell>
          <cell r="CX371"/>
          <cell r="CY371" t="str">
            <v>Using indicative WB Q95 derived for priority sites</v>
          </cell>
          <cell r="DA371">
            <v>1</v>
          </cell>
          <cell r="DB371" t="str">
            <v>Yes</v>
          </cell>
          <cell r="DC371" t="str">
            <v>Dilution assessment</v>
          </cell>
          <cell r="DD371" t="str">
            <v>Tyne Wide7</v>
          </cell>
          <cell r="DE371">
            <v>100</v>
          </cell>
          <cell r="DF371"/>
        </row>
        <row r="372">
          <cell r="C372" t="str">
            <v>6NW801474</v>
          </cell>
          <cell r="D372" t="str">
            <v>NZ35667514</v>
          </cell>
          <cell r="E372" t="str">
            <v>No</v>
          </cell>
          <cell r="F372">
            <v>435669.99770717003</v>
          </cell>
          <cell r="G372">
            <v>566623.00510718999</v>
          </cell>
          <cell r="H372" t="str">
            <v>05-D48</v>
          </cell>
          <cell r="I372" t="str">
            <v>High Shields</v>
          </cell>
          <cell r="J372">
            <v>204</v>
          </cell>
          <cell r="K372" t="str">
            <v>HOWDON STW</v>
          </cell>
          <cell r="L372" t="str">
            <v>NUMERICAL</v>
          </cell>
          <cell r="M372">
            <v>229720</v>
          </cell>
          <cell r="N372">
            <v>4500</v>
          </cell>
          <cell r="O372">
            <v>215905</v>
          </cell>
          <cell r="P372" t="str">
            <v>05-D48_B D-Leg_DC_09</v>
          </cell>
          <cell r="Q372" t="str">
            <v>235/1644</v>
          </cell>
          <cell r="R372" t="str">
            <v>235/1644</v>
          </cell>
          <cell r="S372"/>
          <cell r="T372" t="str">
            <v>SO on sewer network</v>
          </cell>
          <cell r="U372" t="str">
            <v>NZ3567066623</v>
          </cell>
          <cell r="V372" t="str">
            <v>GB510302310200</v>
          </cell>
          <cell r="W372"/>
          <cell r="X372" t="str">
            <v>No</v>
          </cell>
          <cell r="Y372" t="str">
            <v>No</v>
          </cell>
          <cell r="Z372" t="str">
            <v>No</v>
          </cell>
          <cell r="AA372" t="str">
            <v>No</v>
          </cell>
          <cell r="AB372" t="str">
            <v>TYNE</v>
          </cell>
          <cell r="AC372" t="str">
            <v>RIVER TYEN ESTUARINE WATERS</v>
          </cell>
          <cell r="AD372" t="str">
            <v>Estuarine</v>
          </cell>
          <cell r="AE372"/>
          <cell r="AF372"/>
          <cell r="AG372" t="str">
            <v>No</v>
          </cell>
          <cell r="AH372" t="str">
            <v>No</v>
          </cell>
          <cell r="AI372" t="str">
            <v>No</v>
          </cell>
          <cell r="AJ372"/>
          <cell r="AK372"/>
          <cell r="AL372"/>
          <cell r="AM372" t="str">
            <v>No</v>
          </cell>
          <cell r="AO372" t="str">
            <v>No</v>
          </cell>
          <cell r="AS372" t="str">
            <v>No</v>
          </cell>
          <cell r="AT372" t="str">
            <v>No</v>
          </cell>
          <cell r="AU372"/>
          <cell r="AV372" t="str">
            <v>No</v>
          </cell>
          <cell r="AW372" t="str">
            <v xml:space="preserve">No </v>
          </cell>
          <cell r="AY372" t="str">
            <v xml:space="preserve">No </v>
          </cell>
          <cell r="AZ372"/>
          <cell r="BA372" t="str">
            <v>No</v>
          </cell>
          <cell r="BB372" t="str">
            <v>No</v>
          </cell>
          <cell r="BC372" t="str">
            <v>No</v>
          </cell>
          <cell r="BD372" t="str">
            <v>Yes - Model only</v>
          </cell>
          <cell r="BE372">
            <v>10</v>
          </cell>
          <cell r="BF372">
            <v>14</v>
          </cell>
          <cell r="BG372">
            <v>14</v>
          </cell>
          <cell r="BH372" t="str">
            <v>Yes</v>
          </cell>
          <cell r="BI372" t="str">
            <v>N/A</v>
          </cell>
          <cell r="BJ372" t="str">
            <v>No</v>
          </cell>
          <cell r="BK372" t="str">
            <v>No</v>
          </cell>
          <cell r="BL372" t="str">
            <v>-</v>
          </cell>
          <cell r="BM372" t="str">
            <v>-</v>
          </cell>
          <cell r="BN372" t="str">
            <v>Unscreened</v>
          </cell>
          <cell r="BO372"/>
          <cell r="BP372" t="str">
            <v>Yes</v>
          </cell>
          <cell r="BQ372">
            <v>300</v>
          </cell>
          <cell r="BR372">
            <v>157</v>
          </cell>
          <cell r="BS372">
            <v>0</v>
          </cell>
          <cell r="BT372">
            <v>0</v>
          </cell>
          <cell r="BU372">
            <v>0</v>
          </cell>
          <cell r="BV372">
            <v>488</v>
          </cell>
          <cell r="BW372">
            <v>4</v>
          </cell>
          <cell r="BX372">
            <v>24</v>
          </cell>
          <cell r="BY372" t="str">
            <v>No SOAF</v>
          </cell>
          <cell r="BZ372" t="str">
            <v>No SOAF</v>
          </cell>
          <cell r="CA372">
            <v>12.450100000000001</v>
          </cell>
          <cell r="CB372"/>
          <cell r="CC372" t="str">
            <v>Non priority &gt; 10 spills</v>
          </cell>
          <cell r="CD372" t="str">
            <v>Unlikely - non priority</v>
          </cell>
          <cell r="CE372" t="str">
            <v>Yes</v>
          </cell>
          <cell r="CF372" t="str">
            <v>No</v>
          </cell>
          <cell r="CG372" t="str">
            <v>No</v>
          </cell>
          <cell r="CH372" t="str">
            <v>No</v>
          </cell>
          <cell r="CI372" t="str">
            <v>No</v>
          </cell>
          <cell r="CK372"/>
          <cell r="CL372" t="str">
            <v>Y</v>
          </cell>
          <cell r="CM372"/>
          <cell r="CN372"/>
          <cell r="CO372" t="str">
            <v>? EDM &lt;10</v>
          </cell>
          <cell r="CP372" t="str">
            <v>Y</v>
          </cell>
          <cell r="CS372">
            <v>0.04</v>
          </cell>
          <cell r="CT372">
            <v>5.6890000000000001</v>
          </cell>
          <cell r="CU372">
            <v>5.6890000000000001</v>
          </cell>
          <cell r="CV372">
            <v>142225</v>
          </cell>
          <cell r="CW372">
            <v>142225</v>
          </cell>
          <cell r="CX372"/>
          <cell r="CY372" t="str">
            <v>Using indicative WB Q95 derived for priority sites</v>
          </cell>
          <cell r="DA372">
            <v>1</v>
          </cell>
          <cell r="DB372" t="str">
            <v>Yes</v>
          </cell>
          <cell r="DC372" t="str">
            <v>Dilution assessment</v>
          </cell>
          <cell r="DD372" t="str">
            <v>Tyne estuary2</v>
          </cell>
          <cell r="DE372">
            <v>100</v>
          </cell>
          <cell r="DF372"/>
        </row>
        <row r="373">
          <cell r="C373" t="str">
            <v>6NW801557</v>
          </cell>
          <cell r="D373" t="str">
            <v>NZ45160703</v>
          </cell>
          <cell r="E373" t="str">
            <v>No</v>
          </cell>
          <cell r="F373">
            <v>444818.00018462999</v>
          </cell>
          <cell r="G373">
            <v>516925.00101288001</v>
          </cell>
          <cell r="H373" t="str">
            <v>11-D59</v>
          </cell>
          <cell r="I373" t="str">
            <v>Thornaby North</v>
          </cell>
          <cell r="J373">
            <v>330</v>
          </cell>
          <cell r="K373" t="str">
            <v>BRAN SANDS ETW</v>
          </cell>
          <cell r="L373" t="str">
            <v>NUMERICAL</v>
          </cell>
          <cell r="M373">
            <v>171140</v>
          </cell>
          <cell r="N373">
            <v>3472</v>
          </cell>
          <cell r="O373">
            <v>88716</v>
          </cell>
          <cell r="P373" t="str">
            <v>11-D59_Bran Sands STW_DC_30</v>
          </cell>
          <cell r="Q373" t="str">
            <v>254/1174</v>
          </cell>
          <cell r="R373" t="str">
            <v>254/1174</v>
          </cell>
          <cell r="S373"/>
          <cell r="T373" t="str">
            <v>SO on sewer network</v>
          </cell>
          <cell r="U373" t="str">
            <v>NZ4481816925</v>
          </cell>
          <cell r="V373" t="str">
            <v>GB103025072595</v>
          </cell>
          <cell r="W373"/>
          <cell r="X373" t="str">
            <v>No</v>
          </cell>
          <cell r="Y373" t="str">
            <v>No</v>
          </cell>
          <cell r="Z373" t="str">
            <v>Yes</v>
          </cell>
          <cell r="AA373" t="str">
            <v>Yes</v>
          </cell>
          <cell r="AB373" t="str">
            <v>Tees from Skerne to Tidal Limit</v>
          </cell>
          <cell r="AC373" t="str">
            <v>TEES</v>
          </cell>
          <cell r="AD373" t="str">
            <v>Inland</v>
          </cell>
          <cell r="AE373"/>
          <cell r="AF373"/>
          <cell r="AG373" t="str">
            <v>No</v>
          </cell>
          <cell r="AH373" t="str">
            <v>No</v>
          </cell>
          <cell r="AI373" t="str">
            <v>No</v>
          </cell>
          <cell r="AJ373"/>
          <cell r="AK373"/>
          <cell r="AL373"/>
          <cell r="AM373" t="str">
            <v>No</v>
          </cell>
          <cell r="AO373" t="str">
            <v>No</v>
          </cell>
          <cell r="AS373" t="str">
            <v>No</v>
          </cell>
          <cell r="AT373" t="str">
            <v>Yes</v>
          </cell>
          <cell r="AU373" t="str">
            <v>Skerne from Tees to Tidal Limit</v>
          </cell>
          <cell r="AV373" t="str">
            <v>No</v>
          </cell>
          <cell r="AW373" t="str">
            <v xml:space="preserve">No </v>
          </cell>
          <cell r="AY373" t="str">
            <v xml:space="preserve">No </v>
          </cell>
          <cell r="AZ373"/>
          <cell r="BA373" t="str">
            <v>No</v>
          </cell>
          <cell r="BB373" t="str">
            <v>No</v>
          </cell>
          <cell r="BC373" t="str">
            <v>No</v>
          </cell>
          <cell r="BD373" t="str">
            <v>Yes - EDM only</v>
          </cell>
          <cell r="BE373">
            <v>38</v>
          </cell>
          <cell r="BF373">
            <v>2</v>
          </cell>
          <cell r="BG373">
            <v>2</v>
          </cell>
          <cell r="BH373" t="str">
            <v>Yes</v>
          </cell>
          <cell r="BI373" t="str">
            <v>N/A</v>
          </cell>
          <cell r="BJ373" t="str">
            <v>No</v>
          </cell>
          <cell r="BK373" t="str">
            <v>Yes</v>
          </cell>
          <cell r="BL373">
            <v>1000</v>
          </cell>
          <cell r="BM373">
            <v>1500</v>
          </cell>
          <cell r="BN373" t="str">
            <v>Unscreened</v>
          </cell>
          <cell r="BO373"/>
          <cell r="BP373" t="str">
            <v>Yes</v>
          </cell>
          <cell r="BQ373">
            <v>800</v>
          </cell>
          <cell r="BR373">
            <v>103.1</v>
          </cell>
          <cell r="BS373">
            <v>1</v>
          </cell>
          <cell r="BT373">
            <v>0</v>
          </cell>
          <cell r="BU373">
            <v>0</v>
          </cell>
          <cell r="BV373">
            <v>52</v>
          </cell>
          <cell r="BW373">
            <v>0</v>
          </cell>
          <cell r="BX373">
            <v>0</v>
          </cell>
          <cell r="BY373" t="str">
            <v>No SOAF</v>
          </cell>
          <cell r="BZ373" t="str">
            <v>No SOAF</v>
          </cell>
          <cell r="CA373">
            <v>0</v>
          </cell>
          <cell r="CB373">
            <v>16</v>
          </cell>
          <cell r="CC373" t="str">
            <v>Priority Inland &gt;10 spills</v>
          </cell>
          <cell r="CD373" t="str">
            <v>TBC - zero storage from model</v>
          </cell>
          <cell r="CE373" t="str">
            <v>No</v>
          </cell>
          <cell r="CF373" t="str">
            <v>Yes</v>
          </cell>
          <cell r="CG373" t="str">
            <v>Yes</v>
          </cell>
          <cell r="CH373" t="str">
            <v>Yes</v>
          </cell>
          <cell r="CI373" t="str">
            <v>Yes</v>
          </cell>
          <cell r="CK373" t="str">
            <v>Y</v>
          </cell>
          <cell r="CL373" t="str">
            <v>Y</v>
          </cell>
          <cell r="CM373"/>
          <cell r="CN373"/>
          <cell r="CO373" t="str">
            <v>Y</v>
          </cell>
          <cell r="CP373" t="str">
            <v>Y</v>
          </cell>
          <cell r="CQ373" t="str">
            <v>Need to review/enhance model</v>
          </cell>
          <cell r="CS373">
            <v>3.96</v>
          </cell>
          <cell r="CT373"/>
          <cell r="CU373">
            <v>2.9689999999999999</v>
          </cell>
          <cell r="CV373">
            <v>749.74747474747471</v>
          </cell>
          <cell r="CW373">
            <v>749.74747474747471</v>
          </cell>
          <cell r="CX373" t="str">
            <v>not available</v>
          </cell>
          <cell r="CY373" t="str">
            <v>Urban areas at bottom of catchment - boundary polygon at bottom end</v>
          </cell>
          <cell r="CZ373" t="str">
            <v>Q95 is an indicative value for all priority CSOs in the waterbody</v>
          </cell>
          <cell r="DA373">
            <v>1</v>
          </cell>
          <cell r="DB373" t="str">
            <v>Yes</v>
          </cell>
          <cell r="DC373" t="str">
            <v>Dilution assessment</v>
          </cell>
          <cell r="DD373" t="str">
            <v>Tees10 + tribs</v>
          </cell>
          <cell r="DE373">
            <v>100</v>
          </cell>
          <cell r="DF373"/>
        </row>
        <row r="374">
          <cell r="C374" t="str">
            <v>6NW800219</v>
          </cell>
          <cell r="D374" t="str">
            <v>NY78430801</v>
          </cell>
          <cell r="E374" t="str">
            <v>No</v>
          </cell>
          <cell r="F374">
            <v>377948.99633816001</v>
          </cell>
          <cell r="G374">
            <v>543798.99841114995</v>
          </cell>
          <cell r="H374" t="str">
            <v>03-D64</v>
          </cell>
          <cell r="I374" t="str">
            <v>Nenthead</v>
          </cell>
          <cell r="J374">
            <v>77</v>
          </cell>
          <cell r="K374" t="str">
            <v>NENTHEAD STW</v>
          </cell>
          <cell r="L374" t="str">
            <v>DESCRIPTIVE</v>
          </cell>
          <cell r="M374">
            <v>130</v>
          </cell>
          <cell r="N374">
            <v>3.5</v>
          </cell>
          <cell r="O374">
            <v>106</v>
          </cell>
          <cell r="P374" t="str">
            <v>No Draft DWMP</v>
          </cell>
          <cell r="Q374" t="str">
            <v>232/1022</v>
          </cell>
          <cell r="R374" t="str">
            <v>232/1022</v>
          </cell>
          <cell r="S374"/>
          <cell r="T374" t="str">
            <v>SO on sewer network</v>
          </cell>
          <cell r="U374" t="str">
            <v>NY7794943799</v>
          </cell>
          <cell r="V374" t="str">
            <v>GB103023075420</v>
          </cell>
          <cell r="W374"/>
          <cell r="X374" t="str">
            <v>No</v>
          </cell>
          <cell r="Y374" t="str">
            <v>No</v>
          </cell>
          <cell r="Z374" t="str">
            <v>No</v>
          </cell>
          <cell r="AA374" t="str">
            <v>No</v>
          </cell>
          <cell r="AB374" t="str">
            <v>Nent from Source to South Tyne</v>
          </cell>
          <cell r="AC374" t="str">
            <v>RIVER NENT</v>
          </cell>
          <cell r="AD374" t="str">
            <v>Inland</v>
          </cell>
          <cell r="AE374"/>
          <cell r="AF374"/>
          <cell r="AG374" t="str">
            <v>No</v>
          </cell>
          <cell r="AH374" t="str">
            <v>No</v>
          </cell>
          <cell r="AI374" t="str">
            <v>No</v>
          </cell>
          <cell r="AJ374"/>
          <cell r="AK374"/>
          <cell r="AL374"/>
          <cell r="AM374" t="str">
            <v>No</v>
          </cell>
          <cell r="AO374" t="str">
            <v>No</v>
          </cell>
          <cell r="AS374" t="str">
            <v>No</v>
          </cell>
          <cell r="AT374" t="str">
            <v>No</v>
          </cell>
          <cell r="AU374"/>
          <cell r="AV374" t="str">
            <v>No</v>
          </cell>
          <cell r="AW374" t="str">
            <v xml:space="preserve">No </v>
          </cell>
          <cell r="AY374" t="str">
            <v xml:space="preserve">No </v>
          </cell>
          <cell r="BA374" t="str">
            <v>No</v>
          </cell>
          <cell r="BB374" t="str">
            <v>No</v>
          </cell>
          <cell r="BC374" t="str">
            <v>No</v>
          </cell>
          <cell r="BD374" t="str">
            <v>No</v>
          </cell>
          <cell r="BE374">
            <v>5</v>
          </cell>
          <cell r="BF374" t="str">
            <v>No Data</v>
          </cell>
          <cell r="BG374" t="e">
            <v>#N/A</v>
          </cell>
          <cell r="BH374" t="e">
            <v>#N/A</v>
          </cell>
          <cell r="BI374" t="str">
            <v>N/A</v>
          </cell>
          <cell r="BJ374" t="str">
            <v>No</v>
          </cell>
          <cell r="BK374" t="str">
            <v>No</v>
          </cell>
          <cell r="BL374" t="str">
            <v>-</v>
          </cell>
          <cell r="BM374" t="str">
            <v>-</v>
          </cell>
          <cell r="BN374" t="str">
            <v>Unscreened</v>
          </cell>
          <cell r="BO374"/>
          <cell r="BP374" t="str">
            <v>Yes</v>
          </cell>
          <cell r="BQ374">
            <v>225</v>
          </cell>
          <cell r="BR374" t="str">
            <v>No draft DWMP</v>
          </cell>
          <cell r="BS374">
            <v>0</v>
          </cell>
          <cell r="BT374">
            <v>0</v>
          </cell>
          <cell r="BU374">
            <v>0</v>
          </cell>
          <cell r="BV374" t="str">
            <v>No draft DWMP</v>
          </cell>
          <cell r="BW374" t="str">
            <v>No draft DWMP</v>
          </cell>
          <cell r="BX374" t="str">
            <v>No draft DWMP</v>
          </cell>
          <cell r="BY374" t="str">
            <v>No SOAF</v>
          </cell>
          <cell r="BZ374" t="str">
            <v>No SOAF</v>
          </cell>
          <cell r="CA374" t="e">
            <v>#N/A</v>
          </cell>
          <cell r="CB374"/>
          <cell r="CC374" t="str">
            <v>Non Priority &lt;10 spills</v>
          </cell>
          <cell r="CD374" t="str">
            <v>No - low prioity &lt;10 spills</v>
          </cell>
          <cell r="CE374" t="str">
            <v>No</v>
          </cell>
          <cell r="CF374" t="str">
            <v>No</v>
          </cell>
          <cell r="CG374" t="str">
            <v>No</v>
          </cell>
          <cell r="CH374" t="str">
            <v>No</v>
          </cell>
          <cell r="CI374" t="str">
            <v>No</v>
          </cell>
          <cell r="CK374"/>
          <cell r="CL374" t="str">
            <v>Y</v>
          </cell>
          <cell r="CM374"/>
          <cell r="CN374"/>
          <cell r="CO374" t="str">
            <v>N (&lt;10 Spills)</v>
          </cell>
          <cell r="CP374" t="str">
            <v>Y</v>
          </cell>
          <cell r="CS374"/>
          <cell r="CT374" t="str">
            <v>not yet calculated</v>
          </cell>
          <cell r="CU374">
            <v>0</v>
          </cell>
          <cell r="CV374" t="e">
            <v>#VALUE!</v>
          </cell>
          <cell r="CW374">
            <v>0</v>
          </cell>
          <cell r="CX374"/>
          <cell r="CY374" t="str">
            <v>Using indicative WB Q95 derived for priority sites</v>
          </cell>
          <cell r="DA374">
            <v>2</v>
          </cell>
          <cell r="DB374">
            <v>0</v>
          </cell>
          <cell r="DC374">
            <v>2</v>
          </cell>
          <cell r="DD374" t="str">
            <v>Nent</v>
          </cell>
          <cell r="DE374">
            <v>12000</v>
          </cell>
          <cell r="DF374"/>
        </row>
        <row r="375">
          <cell r="C375" t="str">
            <v>6NW800376</v>
          </cell>
          <cell r="D375" t="str">
            <v>NZ34677407</v>
          </cell>
          <cell r="E375" t="str">
            <v>No</v>
          </cell>
          <cell r="F375">
            <v>434962.00255547999</v>
          </cell>
          <cell r="G375">
            <v>566848.00070286996</v>
          </cell>
          <cell r="H375" t="str">
            <v>05-D46</v>
          </cell>
          <cell r="I375" t="str">
            <v>Royal Quays</v>
          </cell>
          <cell r="J375">
            <v>100</v>
          </cell>
          <cell r="K375" t="str">
            <v>HOWDON STW</v>
          </cell>
          <cell r="L375" t="str">
            <v>NUMERICAL</v>
          </cell>
          <cell r="M375">
            <v>229720</v>
          </cell>
          <cell r="N375">
            <v>4500</v>
          </cell>
          <cell r="O375">
            <v>215905</v>
          </cell>
          <cell r="P375" t="str">
            <v>05-D46_A-Leg_DC_15</v>
          </cell>
          <cell r="Q375" t="str">
            <v>235/1489</v>
          </cell>
          <cell r="R375" t="str">
            <v>235/1489</v>
          </cell>
          <cell r="S375"/>
          <cell r="T375" t="str">
            <v>SO on sewer network</v>
          </cell>
          <cell r="U375" t="str">
            <v>NZ3496266848</v>
          </cell>
          <cell r="V375" t="str">
            <v>GB510302310200</v>
          </cell>
          <cell r="W375"/>
          <cell r="X375" t="str">
            <v>No</v>
          </cell>
          <cell r="Y375" t="str">
            <v>No</v>
          </cell>
          <cell r="Z375" t="str">
            <v>No</v>
          </cell>
          <cell r="AA375" t="str">
            <v>No</v>
          </cell>
          <cell r="AB375" t="str">
            <v>TYNE</v>
          </cell>
          <cell r="AC375" t="str">
            <v>TYNE ESTUARY</v>
          </cell>
          <cell r="AD375" t="str">
            <v>Estuarine</v>
          </cell>
          <cell r="AE375"/>
          <cell r="AF375"/>
          <cell r="AG375" t="str">
            <v>No</v>
          </cell>
          <cell r="AH375" t="str">
            <v>No</v>
          </cell>
          <cell r="AI375" t="str">
            <v>No</v>
          </cell>
          <cell r="AJ375"/>
          <cell r="AK375"/>
          <cell r="AL375"/>
          <cell r="AM375" t="str">
            <v>No</v>
          </cell>
          <cell r="AO375" t="str">
            <v>No</v>
          </cell>
          <cell r="AS375" t="str">
            <v>No</v>
          </cell>
          <cell r="AT375" t="str">
            <v>No</v>
          </cell>
          <cell r="AU375"/>
          <cell r="AV375" t="str">
            <v>No</v>
          </cell>
          <cell r="AW375" t="str">
            <v xml:space="preserve">No </v>
          </cell>
          <cell r="AY375" t="str">
            <v xml:space="preserve">No </v>
          </cell>
          <cell r="BA375" t="str">
            <v>No</v>
          </cell>
          <cell r="BB375" t="str">
            <v>No</v>
          </cell>
          <cell r="BC375" t="str">
            <v>No</v>
          </cell>
          <cell r="BD375" t="str">
            <v>No</v>
          </cell>
          <cell r="BE375">
            <v>4</v>
          </cell>
          <cell r="BF375">
            <v>8</v>
          </cell>
          <cell r="BG375">
            <v>8</v>
          </cell>
          <cell r="BH375" t="str">
            <v>Yes</v>
          </cell>
          <cell r="BI375" t="str">
            <v>N/A</v>
          </cell>
          <cell r="BJ375" t="str">
            <v>6mm</v>
          </cell>
          <cell r="BK375" t="str">
            <v>Yes</v>
          </cell>
          <cell r="BL375">
            <v>850</v>
          </cell>
          <cell r="BM375">
            <v>1500</v>
          </cell>
          <cell r="BN375" t="str">
            <v>Static</v>
          </cell>
          <cell r="BO375"/>
          <cell r="BP375" t="str">
            <v>No</v>
          </cell>
          <cell r="BQ375">
            <v>450</v>
          </cell>
          <cell r="BR375">
            <v>174.2</v>
          </cell>
          <cell r="BS375">
            <v>0</v>
          </cell>
          <cell r="BT375">
            <v>0</v>
          </cell>
          <cell r="BU375">
            <v>0</v>
          </cell>
          <cell r="BV375">
            <v>812</v>
          </cell>
          <cell r="BW375">
            <v>0</v>
          </cell>
          <cell r="BX375">
            <v>11</v>
          </cell>
          <cell r="BY375" t="str">
            <v>No SOAF</v>
          </cell>
          <cell r="BZ375" t="str">
            <v>No SOAF</v>
          </cell>
          <cell r="CA375">
            <v>0</v>
          </cell>
          <cell r="CB375"/>
          <cell r="CC375" t="str">
            <v>Non Priority &lt;10 spills</v>
          </cell>
          <cell r="CD375" t="str">
            <v>No - low prioity &lt;10 spills</v>
          </cell>
          <cell r="CE375" t="str">
            <v>No</v>
          </cell>
          <cell r="CF375" t="str">
            <v>No</v>
          </cell>
          <cell r="CG375" t="str">
            <v>No</v>
          </cell>
          <cell r="CH375" t="str">
            <v>No</v>
          </cell>
          <cell r="CI375" t="str">
            <v>No</v>
          </cell>
          <cell r="CK375"/>
          <cell r="CL375" t="str">
            <v>Y</v>
          </cell>
          <cell r="CM375"/>
          <cell r="CN375"/>
          <cell r="CO375" t="str">
            <v>N (&lt;10 Spills)</v>
          </cell>
          <cell r="CP375"/>
          <cell r="CS375">
            <v>4.22</v>
          </cell>
          <cell r="CT375">
            <v>5.6890000000000001</v>
          </cell>
          <cell r="CU375">
            <v>5.6890000000000001</v>
          </cell>
          <cell r="CV375">
            <v>1348.1042654028438</v>
          </cell>
          <cell r="CW375">
            <v>1348.1042654028438</v>
          </cell>
          <cell r="CX375"/>
          <cell r="CY375" t="str">
            <v>Using indicative WB Q95 derived for priority sites</v>
          </cell>
          <cell r="DA375">
            <v>1</v>
          </cell>
          <cell r="DB375" t="str">
            <v>Yes</v>
          </cell>
          <cell r="DC375" t="str">
            <v>Dilution assessment</v>
          </cell>
          <cell r="DD375" t="str">
            <v>Tyne estuary2</v>
          </cell>
          <cell r="DE375">
            <v>100</v>
          </cell>
          <cell r="DF375"/>
        </row>
        <row r="376">
          <cell r="C376" t="str">
            <v>6NW801505</v>
          </cell>
          <cell r="D376" t="str">
            <v>NZ40230302</v>
          </cell>
          <cell r="E376" t="str">
            <v>No</v>
          </cell>
          <cell r="F376">
            <v>439950.00067968998</v>
          </cell>
          <cell r="G376">
            <v>523329.99760167999</v>
          </cell>
          <cell r="H376" t="str">
            <v>11-D61</v>
          </cell>
          <cell r="I376" t="str">
            <v>Whitton &amp; Thorpe Thewles</v>
          </cell>
          <cell r="J376">
            <v>585</v>
          </cell>
          <cell r="K376" t="str">
            <v>CARLTON &amp; REDMARSHALL STW</v>
          </cell>
          <cell r="L376" t="str">
            <v>NUMERICAL</v>
          </cell>
          <cell r="M376">
            <v>685</v>
          </cell>
          <cell r="N376">
            <v>18.600000000000001</v>
          </cell>
          <cell r="O376">
            <v>594</v>
          </cell>
          <cell r="P376" t="str">
            <v>11-D61_11-D61_DC_05</v>
          </cell>
          <cell r="Q376" t="str">
            <v>25/04/1606</v>
          </cell>
          <cell r="R376" t="str">
            <v>25/04/1606</v>
          </cell>
          <cell r="S376"/>
          <cell r="T376" t="str">
            <v>SO on sewer network</v>
          </cell>
          <cell r="U376" t="str">
            <v>NZ3995023330</v>
          </cell>
          <cell r="V376" t="str">
            <v>GB103025072360</v>
          </cell>
          <cell r="W376"/>
          <cell r="X376" t="str">
            <v>No</v>
          </cell>
          <cell r="Y376" t="str">
            <v>No</v>
          </cell>
          <cell r="Z376" t="str">
            <v>No</v>
          </cell>
          <cell r="AA376" t="str">
            <v>No</v>
          </cell>
          <cell r="AB376" t="str">
            <v>Billingham Beck from Bishopton Bck to Brierle</v>
          </cell>
          <cell r="AC376" t="str">
            <v>THORPE BECK</v>
          </cell>
          <cell r="AD376" t="str">
            <v>Inland</v>
          </cell>
          <cell r="AE376"/>
          <cell r="AF376"/>
          <cell r="AG376" t="str">
            <v>Yes - Confirmed</v>
          </cell>
          <cell r="AH376" t="str">
            <v>Yes</v>
          </cell>
          <cell r="AI376" t="str">
            <v>No</v>
          </cell>
          <cell r="AJ376"/>
          <cell r="AK376"/>
          <cell r="AL376"/>
          <cell r="AM376" t="str">
            <v>No</v>
          </cell>
          <cell r="AO376" t="str">
            <v>No</v>
          </cell>
          <cell r="AS376" t="str">
            <v>No</v>
          </cell>
          <cell r="AT376" t="str">
            <v>No</v>
          </cell>
          <cell r="AU376"/>
          <cell r="AV376" t="str">
            <v>No</v>
          </cell>
          <cell r="AW376" t="str">
            <v xml:space="preserve">No </v>
          </cell>
          <cell r="AY376" t="str">
            <v xml:space="preserve">No </v>
          </cell>
          <cell r="BA376" t="str">
            <v>No</v>
          </cell>
          <cell r="BB376" t="str">
            <v>No</v>
          </cell>
          <cell r="BC376" t="str">
            <v>No</v>
          </cell>
          <cell r="BD376" t="str">
            <v>No</v>
          </cell>
          <cell r="BE376">
            <v>6</v>
          </cell>
          <cell r="BF376">
            <v>6</v>
          </cell>
          <cell r="BG376">
            <v>6</v>
          </cell>
          <cell r="BH376" t="str">
            <v>Yes</v>
          </cell>
          <cell r="BI376" t="str">
            <v>N/A</v>
          </cell>
          <cell r="BJ376" t="str">
            <v>Unknown</v>
          </cell>
          <cell r="BK376" t="str">
            <v>No</v>
          </cell>
          <cell r="BL376" t="str">
            <v>-</v>
          </cell>
          <cell r="BM376" t="str">
            <v>-</v>
          </cell>
          <cell r="BN376" t="str">
            <v>Unscreened</v>
          </cell>
          <cell r="BO376"/>
          <cell r="BP376" t="str">
            <v>Yes</v>
          </cell>
          <cell r="BQ376">
            <v>225</v>
          </cell>
          <cell r="BR376">
            <v>162.19999999999999</v>
          </cell>
          <cell r="BS376">
            <v>1</v>
          </cell>
          <cell r="BT376">
            <v>0</v>
          </cell>
          <cell r="BU376">
            <v>0</v>
          </cell>
          <cell r="BV376">
            <v>167</v>
          </cell>
          <cell r="BW376">
            <v>0</v>
          </cell>
          <cell r="BX376">
            <v>4</v>
          </cell>
          <cell r="BY376" t="str">
            <v>No SOAF</v>
          </cell>
          <cell r="BZ376" t="str">
            <v>No SOAF</v>
          </cell>
          <cell r="CA376">
            <v>0</v>
          </cell>
          <cell r="CB376"/>
          <cell r="CC376" t="str">
            <v>Priority &lt;10 Spills</v>
          </cell>
          <cell r="CD376" t="str">
            <v>Unlikely - &lt;10 spills</v>
          </cell>
          <cell r="CE376" t="str">
            <v>No</v>
          </cell>
          <cell r="CF376" t="str">
            <v>Yes</v>
          </cell>
          <cell r="CG376" t="str">
            <v>Yes</v>
          </cell>
          <cell r="CH376" t="str">
            <v>No</v>
          </cell>
          <cell r="CI376" t="str">
            <v>No</v>
          </cell>
          <cell r="CK376"/>
          <cell r="CL376" t="str">
            <v>Y</v>
          </cell>
          <cell r="CM376"/>
          <cell r="CN376"/>
          <cell r="CO376" t="str">
            <v>N (&lt;10 Spills)</v>
          </cell>
          <cell r="CP376" t="str">
            <v>Y</v>
          </cell>
          <cell r="CR376" t="str">
            <v>RNAG</v>
          </cell>
          <cell r="CS376">
            <v>0.5</v>
          </cell>
          <cell r="CT376"/>
          <cell r="CU376">
            <v>2.5999999999999999E-2</v>
          </cell>
          <cell r="CV376">
            <v>52</v>
          </cell>
          <cell r="CW376">
            <v>52</v>
          </cell>
          <cell r="CX376" t="str">
            <v>not available</v>
          </cell>
          <cell r="CY376" t="str">
            <v>Scattered urbanised catchment - boundary polygon start at middle</v>
          </cell>
          <cell r="CZ376" t="str">
            <v>Q95 is an indicative value for all priority CSOs in the waterbody</v>
          </cell>
          <cell r="DA376">
            <v>1</v>
          </cell>
          <cell r="DB376" t="str">
            <v>Yes</v>
          </cell>
          <cell r="DC376" t="str">
            <v>Dilution assessment</v>
          </cell>
          <cell r="DD376" t="str">
            <v>Billingham Beck2</v>
          </cell>
          <cell r="DE376">
            <v>100</v>
          </cell>
          <cell r="DF376"/>
        </row>
        <row r="377">
          <cell r="C377" t="str">
            <v>6NW800225</v>
          </cell>
          <cell r="D377" t="str">
            <v>NY94258002</v>
          </cell>
          <cell r="E377" t="str">
            <v>No</v>
          </cell>
          <cell r="F377">
            <v>394879.00079517002</v>
          </cell>
          <cell r="G377">
            <v>525004.99813775998</v>
          </cell>
          <cell r="H377" t="str">
            <v>09-D17</v>
          </cell>
          <cell r="I377" t="str">
            <v>Middleton in Teesdale</v>
          </cell>
          <cell r="J377">
            <v>105</v>
          </cell>
          <cell r="K377" t="str">
            <v>MIDDLETON-IN-TEESDALE  STW</v>
          </cell>
          <cell r="L377" t="str">
            <v>NUMERICAL</v>
          </cell>
          <cell r="M377">
            <v>343</v>
          </cell>
          <cell r="N377" t="str">
            <v>8.1**</v>
          </cell>
          <cell r="O377">
            <v>194</v>
          </cell>
          <cell r="P377" t="str">
            <v>09-D17_09-D17_DC_02</v>
          </cell>
          <cell r="Q377" t="str">
            <v>25/01/0922</v>
          </cell>
          <cell r="R377" t="str">
            <v>25/01/0922</v>
          </cell>
          <cell r="S377"/>
          <cell r="T377" t="str">
            <v>SO on sewer network</v>
          </cell>
          <cell r="U377" t="str">
            <v>NY9487925005</v>
          </cell>
          <cell r="V377" t="str">
            <v>GB103025072511</v>
          </cell>
          <cell r="W377"/>
          <cell r="X377" t="str">
            <v>No</v>
          </cell>
          <cell r="Y377" t="str">
            <v>No</v>
          </cell>
          <cell r="Z377" t="str">
            <v>No</v>
          </cell>
          <cell r="AA377" t="str">
            <v>No</v>
          </cell>
          <cell r="AB377" t="str">
            <v>Tees from Maize Beck to Percy Beck</v>
          </cell>
          <cell r="AC377" t="str">
            <v>RIVER TEES</v>
          </cell>
          <cell r="AD377" t="str">
            <v>Inland</v>
          </cell>
          <cell r="AE377"/>
          <cell r="AF377"/>
          <cell r="AG377" t="str">
            <v>No</v>
          </cell>
          <cell r="AH377" t="str">
            <v>No</v>
          </cell>
          <cell r="AI377" t="str">
            <v>No</v>
          </cell>
          <cell r="AJ377"/>
          <cell r="AK377"/>
          <cell r="AL377"/>
          <cell r="AM377" t="str">
            <v>No</v>
          </cell>
          <cell r="AO377" t="str">
            <v>No</v>
          </cell>
          <cell r="AS377" t="str">
            <v>No</v>
          </cell>
          <cell r="AT377" t="str">
            <v>No</v>
          </cell>
          <cell r="AU377"/>
          <cell r="AV377" t="str">
            <v>No</v>
          </cell>
          <cell r="AW377" t="str">
            <v xml:space="preserve">No </v>
          </cell>
          <cell r="AY377" t="str">
            <v xml:space="preserve">No </v>
          </cell>
          <cell r="AZ377"/>
          <cell r="BA377" t="str">
            <v>No</v>
          </cell>
          <cell r="BB377" t="str">
            <v>No</v>
          </cell>
          <cell r="BC377" t="str">
            <v>No</v>
          </cell>
          <cell r="BD377" t="str">
            <v>Yes - Model only</v>
          </cell>
          <cell r="BE377">
            <v>0</v>
          </cell>
          <cell r="BF377">
            <v>17</v>
          </cell>
          <cell r="BG377">
            <v>17</v>
          </cell>
          <cell r="BH377" t="str">
            <v>Yes</v>
          </cell>
          <cell r="BI377" t="str">
            <v>N/A</v>
          </cell>
          <cell r="BJ377" t="str">
            <v>No</v>
          </cell>
          <cell r="BK377" t="str">
            <v>No</v>
          </cell>
          <cell r="BL377" t="str">
            <v>-</v>
          </cell>
          <cell r="BM377" t="str">
            <v>-</v>
          </cell>
          <cell r="BN377" t="str">
            <v>Unscreened</v>
          </cell>
          <cell r="BO377"/>
          <cell r="BP377" t="str">
            <v>Yes</v>
          </cell>
          <cell r="BQ377">
            <v>225</v>
          </cell>
          <cell r="BR377">
            <v>62</v>
          </cell>
          <cell r="BS377">
            <v>0</v>
          </cell>
          <cell r="BT377">
            <v>0</v>
          </cell>
          <cell r="BU377">
            <v>0</v>
          </cell>
          <cell r="BV377">
            <v>652</v>
          </cell>
          <cell r="BW377">
            <v>15</v>
          </cell>
          <cell r="BX377">
            <v>29</v>
          </cell>
          <cell r="BY377" t="str">
            <v>No SOAF</v>
          </cell>
          <cell r="BZ377" t="str">
            <v>No SOAF</v>
          </cell>
          <cell r="CA377">
            <v>18.37</v>
          </cell>
          <cell r="CB377"/>
          <cell r="CC377" t="str">
            <v>Non priority &gt; 10 spills</v>
          </cell>
          <cell r="CD377" t="str">
            <v>Unlikely - non priority</v>
          </cell>
          <cell r="CE377" t="str">
            <v>Yes</v>
          </cell>
          <cell r="CF377" t="str">
            <v>No</v>
          </cell>
          <cell r="CG377" t="str">
            <v>No</v>
          </cell>
          <cell r="CH377" t="str">
            <v>No</v>
          </cell>
          <cell r="CI377" t="str">
            <v>No</v>
          </cell>
          <cell r="CK377"/>
          <cell r="CL377" t="str">
            <v>Y</v>
          </cell>
          <cell r="CM377"/>
          <cell r="CN377"/>
          <cell r="CO377" t="str">
            <v>? EDM &lt;10</v>
          </cell>
          <cell r="CP377" t="str">
            <v>Y</v>
          </cell>
          <cell r="CS377"/>
          <cell r="CT377">
            <v>1.0169999999999999</v>
          </cell>
          <cell r="CU377">
            <v>1.0169999999999999</v>
          </cell>
          <cell r="CV377" t="e">
            <v>#DIV/0!</v>
          </cell>
          <cell r="CW377">
            <v>0</v>
          </cell>
          <cell r="CX377"/>
          <cell r="CY377" t="str">
            <v>Using indicative WB Q95 derived for priority sites</v>
          </cell>
          <cell r="DA377">
            <v>1</v>
          </cell>
          <cell r="DB377">
            <v>0</v>
          </cell>
          <cell r="DC377">
            <v>1</v>
          </cell>
          <cell r="DD377" t="str">
            <v>Tees1</v>
          </cell>
          <cell r="DE377">
            <v>10000</v>
          </cell>
          <cell r="DF377"/>
        </row>
        <row r="378">
          <cell r="C378" t="str">
            <v>6NW800429</v>
          </cell>
          <cell r="D378" t="str">
            <v>NZ49321002</v>
          </cell>
          <cell r="E378" t="str">
            <v>No</v>
          </cell>
          <cell r="F378">
            <v>449159.99777156999</v>
          </cell>
          <cell r="G378">
            <v>532011.00268982002</v>
          </cell>
          <cell r="H378" t="str">
            <v>11-D27</v>
          </cell>
          <cell r="I378" t="str">
            <v>Burn Valley</v>
          </cell>
          <cell r="J378">
            <v>885</v>
          </cell>
          <cell r="K378" t="str">
            <v>SEATON CAREW STW</v>
          </cell>
          <cell r="L378" t="str">
            <v>NUMERICAL</v>
          </cell>
          <cell r="M378">
            <v>29874</v>
          </cell>
          <cell r="N378">
            <v>950</v>
          </cell>
          <cell r="O378">
            <v>21496</v>
          </cell>
          <cell r="P378" t="str">
            <v>11-D27_SEATON CAREW STW_DC_10</v>
          </cell>
          <cell r="Q378">
            <v>1146277</v>
          </cell>
          <cell r="R378">
            <v>1146277</v>
          </cell>
          <cell r="S378"/>
          <cell r="T378" t="str">
            <v>SO on sewer network</v>
          </cell>
          <cell r="U378" t="str">
            <v>NZ4916032011</v>
          </cell>
          <cell r="V378">
            <v>368</v>
          </cell>
          <cell r="W378"/>
          <cell r="X378" t="str">
            <v>No</v>
          </cell>
          <cell r="Y378" t="str">
            <v>No</v>
          </cell>
          <cell r="Z378" t="str">
            <v>No</v>
          </cell>
          <cell r="AA378" t="str">
            <v>No</v>
          </cell>
          <cell r="AB378"/>
          <cell r="AC378" t="str">
            <v>STREAM TRIB OF HARTLEPOOL BAY</v>
          </cell>
          <cell r="AD378" t="str">
            <v>Inland</v>
          </cell>
          <cell r="AE378"/>
          <cell r="AF378"/>
          <cell r="AG378" t="str">
            <v>No</v>
          </cell>
          <cell r="AH378" t="str">
            <v>No</v>
          </cell>
          <cell r="AI378" t="str">
            <v>No</v>
          </cell>
          <cell r="AJ378"/>
          <cell r="AK378"/>
          <cell r="AL378"/>
          <cell r="AM378" t="str">
            <v>No</v>
          </cell>
          <cell r="AO378" t="str">
            <v>No</v>
          </cell>
          <cell r="AS378" t="str">
            <v>No</v>
          </cell>
          <cell r="AT378" t="str">
            <v>No</v>
          </cell>
          <cell r="AU378"/>
          <cell r="AV378" t="str">
            <v>No</v>
          </cell>
          <cell r="AW378" t="str">
            <v xml:space="preserve">No </v>
          </cell>
          <cell r="AY378" t="str">
            <v xml:space="preserve">No </v>
          </cell>
          <cell r="AZ378"/>
          <cell r="BA378" t="str">
            <v>No</v>
          </cell>
          <cell r="BB378" t="str">
            <v>No</v>
          </cell>
          <cell r="BC378" t="str">
            <v>No</v>
          </cell>
          <cell r="BD378" t="str">
            <v>Yes - Model only</v>
          </cell>
          <cell r="BE378">
            <v>0</v>
          </cell>
          <cell r="BF378">
            <v>13</v>
          </cell>
          <cell r="BG378">
            <v>13</v>
          </cell>
          <cell r="BH378" t="str">
            <v>Yes</v>
          </cell>
          <cell r="BI378" t="str">
            <v>N/A</v>
          </cell>
          <cell r="BJ378" t="str">
            <v>No</v>
          </cell>
          <cell r="BK378" t="str">
            <v>No</v>
          </cell>
          <cell r="BL378" t="str">
            <v>-</v>
          </cell>
          <cell r="BM378" t="str">
            <v>-</v>
          </cell>
          <cell r="BN378" t="str">
            <v>Unscreened</v>
          </cell>
          <cell r="BO378"/>
          <cell r="BP378" t="str">
            <v>Yes</v>
          </cell>
          <cell r="BQ378">
            <v>450</v>
          </cell>
          <cell r="BR378">
            <v>194.6</v>
          </cell>
          <cell r="BS378">
            <v>0</v>
          </cell>
          <cell r="BT378">
            <v>0</v>
          </cell>
          <cell r="BU378">
            <v>0</v>
          </cell>
          <cell r="BV378">
            <v>1537</v>
          </cell>
          <cell r="BW378">
            <v>17</v>
          </cell>
          <cell r="BX378">
            <v>93</v>
          </cell>
          <cell r="BY378" t="str">
            <v>No SOAF</v>
          </cell>
          <cell r="BZ378" t="str">
            <v>No SOAF</v>
          </cell>
          <cell r="CA378">
            <v>0</v>
          </cell>
          <cell r="CB378"/>
          <cell r="CC378" t="str">
            <v>Non priority &gt; 10 spills</v>
          </cell>
          <cell r="CD378" t="str">
            <v>Unlikely - non priority</v>
          </cell>
          <cell r="CE378" t="str">
            <v>No</v>
          </cell>
          <cell r="CF378" t="str">
            <v>Yes - BW</v>
          </cell>
          <cell r="CG378" t="str">
            <v>Yes - BW</v>
          </cell>
          <cell r="CH378" t="str">
            <v>No</v>
          </cell>
          <cell r="CI378" t="str">
            <v>No</v>
          </cell>
          <cell r="CK378"/>
          <cell r="CL378" t="str">
            <v>Y</v>
          </cell>
          <cell r="CM378"/>
          <cell r="CN378"/>
          <cell r="CO378" t="str">
            <v>? EDM &lt;10</v>
          </cell>
          <cell r="CP378" t="str">
            <v>Y</v>
          </cell>
          <cell r="CS378">
            <v>2.85</v>
          </cell>
          <cell r="CT378" t="str">
            <v>not yet calculated</v>
          </cell>
          <cell r="CU378">
            <v>0</v>
          </cell>
          <cell r="CV378" t="e">
            <v>#VALUE!</v>
          </cell>
          <cell r="CW378">
            <v>0</v>
          </cell>
          <cell r="CX378"/>
          <cell r="CY378" t="str">
            <v>Using indicative WB Q95 derived for priority sites</v>
          </cell>
          <cell r="DA378">
            <v>1</v>
          </cell>
          <cell r="DB378">
            <v>0</v>
          </cell>
          <cell r="DC378">
            <v>1</v>
          </cell>
          <cell r="DD378" t="str">
            <v>Hartlepool</v>
          </cell>
          <cell r="DE378">
            <v>10000</v>
          </cell>
          <cell r="DF378"/>
        </row>
        <row r="379">
          <cell r="C379" t="str">
            <v>6NW801287</v>
          </cell>
          <cell r="D379" t="str">
            <v>NZ27622805</v>
          </cell>
          <cell r="E379" t="str">
            <v>No</v>
          </cell>
          <cell r="F379">
            <v>427874.00385893998</v>
          </cell>
          <cell r="G379">
            <v>563271.00460734998</v>
          </cell>
          <cell r="H379" t="str">
            <v>05-D21</v>
          </cell>
          <cell r="I379" t="str">
            <v>Friars Goose</v>
          </cell>
          <cell r="J379">
            <v>86</v>
          </cell>
          <cell r="K379" t="str">
            <v>HOWDON STW</v>
          </cell>
          <cell r="L379" t="str">
            <v>NUMERICAL</v>
          </cell>
          <cell r="M379">
            <v>229720</v>
          </cell>
          <cell r="N379">
            <v>4500</v>
          </cell>
          <cell r="O379">
            <v>215905</v>
          </cell>
          <cell r="P379" t="str">
            <v>05-D21_B D-Leg_DC_14</v>
          </cell>
          <cell r="Q379" t="str">
            <v>235/1204</v>
          </cell>
          <cell r="R379" t="str">
            <v>235/1204</v>
          </cell>
          <cell r="S379"/>
          <cell r="T379" t="str">
            <v>SO on sewer network</v>
          </cell>
          <cell r="U379" t="str">
            <v>NZ2787463271</v>
          </cell>
          <cell r="V379" t="str">
            <v>GB510302310200</v>
          </cell>
          <cell r="W379"/>
          <cell r="X379" t="str">
            <v>No</v>
          </cell>
          <cell r="Y379" t="str">
            <v>No</v>
          </cell>
          <cell r="Z379" t="str">
            <v>No</v>
          </cell>
          <cell r="AA379" t="str">
            <v>No</v>
          </cell>
          <cell r="AB379" t="str">
            <v>TYNE</v>
          </cell>
          <cell r="AC379" t="str">
            <v>TYNE ESTUARY</v>
          </cell>
          <cell r="AD379" t="str">
            <v>Estuarine</v>
          </cell>
          <cell r="AE379"/>
          <cell r="AF379"/>
          <cell r="AG379" t="str">
            <v>No</v>
          </cell>
          <cell r="AH379" t="str">
            <v>No</v>
          </cell>
          <cell r="AI379" t="str">
            <v>No</v>
          </cell>
          <cell r="AJ379" t="str">
            <v>-</v>
          </cell>
          <cell r="AK379" t="str">
            <v>-</v>
          </cell>
          <cell r="AL379"/>
          <cell r="AM379" t="str">
            <v>No</v>
          </cell>
          <cell r="AO379" t="str">
            <v>No</v>
          </cell>
          <cell r="AS379" t="str">
            <v>No</v>
          </cell>
          <cell r="AT379" t="str">
            <v>No</v>
          </cell>
          <cell r="AU379"/>
          <cell r="AV379" t="str">
            <v>No</v>
          </cell>
          <cell r="AW379" t="str">
            <v xml:space="preserve">No </v>
          </cell>
          <cell r="AY379" t="str">
            <v xml:space="preserve">No </v>
          </cell>
          <cell r="AZ379"/>
          <cell r="BA379" t="str">
            <v>No</v>
          </cell>
          <cell r="BB379" t="str">
            <v>No</v>
          </cell>
          <cell r="BC379" t="str">
            <v>No</v>
          </cell>
          <cell r="BD379" t="str">
            <v>Yes - Model only</v>
          </cell>
          <cell r="BE379">
            <v>0</v>
          </cell>
          <cell r="BF379">
            <v>23</v>
          </cell>
          <cell r="BG379">
            <v>23</v>
          </cell>
          <cell r="BH379" t="str">
            <v>Yes</v>
          </cell>
          <cell r="BI379" t="str">
            <v>N/A</v>
          </cell>
          <cell r="BJ379" t="str">
            <v>6mm</v>
          </cell>
          <cell r="BK379" t="str">
            <v>No</v>
          </cell>
          <cell r="BL379" t="str">
            <v>-</v>
          </cell>
          <cell r="BM379" t="str">
            <v>-</v>
          </cell>
          <cell r="BN379" t="str">
            <v>Unscreened</v>
          </cell>
          <cell r="BO379"/>
          <cell r="BP379" t="str">
            <v>No</v>
          </cell>
          <cell r="BQ379" t="str">
            <v>Unknown</v>
          </cell>
          <cell r="BR379">
            <v>284.39999999999998</v>
          </cell>
          <cell r="BS379">
            <v>0</v>
          </cell>
          <cell r="BT379">
            <v>0</v>
          </cell>
          <cell r="BU379">
            <v>0</v>
          </cell>
          <cell r="BV379">
            <v>4342</v>
          </cell>
          <cell r="BW379">
            <v>49</v>
          </cell>
          <cell r="BX379">
            <v>159</v>
          </cell>
          <cell r="BY379" t="str">
            <v>Not available</v>
          </cell>
          <cell r="BZ379" t="str">
            <v>Not available</v>
          </cell>
          <cell r="CA379">
            <v>60.250300000000003</v>
          </cell>
          <cell r="CB379"/>
          <cell r="CC379" t="str">
            <v>Non priority &gt; 10 spills</v>
          </cell>
          <cell r="CD379" t="str">
            <v>Unlikely - non priority</v>
          </cell>
          <cell r="CE379" t="str">
            <v>No</v>
          </cell>
          <cell r="CF379" t="str">
            <v>No</v>
          </cell>
          <cell r="CG379" t="str">
            <v>No</v>
          </cell>
          <cell r="CH379" t="str">
            <v>No</v>
          </cell>
          <cell r="CI379" t="str">
            <v>No</v>
          </cell>
          <cell r="CK379"/>
          <cell r="CL379"/>
          <cell r="CM379"/>
          <cell r="CN379"/>
          <cell r="CO379" t="str">
            <v>? EDM &lt;10</v>
          </cell>
          <cell r="CP379"/>
          <cell r="CS379"/>
          <cell r="CT379">
            <v>5.6890000000000001</v>
          </cell>
          <cell r="CU379">
            <v>5.6890000000000001</v>
          </cell>
          <cell r="CV379" t="e">
            <v>#DIV/0!</v>
          </cell>
          <cell r="CW379">
            <v>0</v>
          </cell>
          <cell r="CX379"/>
          <cell r="CY379" t="str">
            <v>Using indicative WB Q95 derived for priority sites</v>
          </cell>
          <cell r="DA379" t="str">
            <v>Estuarine</v>
          </cell>
          <cell r="DB379">
            <v>0</v>
          </cell>
          <cell r="DC379" t="str">
            <v>High Dilution (SOAF)</v>
          </cell>
          <cell r="DD379" t="str">
            <v>Tyne Wide7</v>
          </cell>
          <cell r="DE379">
            <v>0</v>
          </cell>
          <cell r="DF379"/>
        </row>
        <row r="380">
          <cell r="C380" t="str">
            <v>6NW801155</v>
          </cell>
          <cell r="D380" t="str">
            <v>NZ23252712</v>
          </cell>
          <cell r="E380" t="str">
            <v>No</v>
          </cell>
          <cell r="F380">
            <v>424520.00369868003</v>
          </cell>
          <cell r="G380">
            <v>525230.00373057998</v>
          </cell>
          <cell r="H380" t="str">
            <v>10-D22</v>
          </cell>
          <cell r="I380" t="str">
            <v>Newton Aycliffe</v>
          </cell>
          <cell r="J380">
            <v>3137</v>
          </cell>
          <cell r="K380" t="str">
            <v>AYCLIFFE STW</v>
          </cell>
          <cell r="L380" t="str">
            <v>NUMERICAL</v>
          </cell>
          <cell r="M380">
            <v>15851</v>
          </cell>
          <cell r="N380">
            <v>463</v>
          </cell>
          <cell r="O380">
            <v>9883</v>
          </cell>
          <cell r="P380" t="str">
            <v>10-D22_10-D22_DC_05</v>
          </cell>
          <cell r="Q380" t="str">
            <v>25/03/1216</v>
          </cell>
          <cell r="R380" t="str">
            <v>25/03/1216</v>
          </cell>
          <cell r="S380"/>
          <cell r="T380" t="str">
            <v>SO on sewer network</v>
          </cell>
          <cell r="U380" t="str">
            <v>NZ2452025230</v>
          </cell>
          <cell r="V380" t="str">
            <v>GB103025072400</v>
          </cell>
          <cell r="W380"/>
          <cell r="X380" t="str">
            <v>No</v>
          </cell>
          <cell r="Y380" t="str">
            <v>No</v>
          </cell>
          <cell r="Z380" t="str">
            <v>No</v>
          </cell>
          <cell r="AA380" t="str">
            <v>No</v>
          </cell>
          <cell r="AB380" t="str">
            <v>Woodham Burn from Source to Rushyford beck</v>
          </cell>
          <cell r="AC380" t="str">
            <v>TRIB OF WOODHAM BURN</v>
          </cell>
          <cell r="AD380" t="str">
            <v>Inland</v>
          </cell>
          <cell r="AE380"/>
          <cell r="AF380"/>
          <cell r="AG380" t="str">
            <v>No</v>
          </cell>
          <cell r="AH380" t="str">
            <v>No</v>
          </cell>
          <cell r="AI380" t="str">
            <v>No</v>
          </cell>
          <cell r="AJ380"/>
          <cell r="AK380"/>
          <cell r="AL380"/>
          <cell r="AM380" t="str">
            <v>No</v>
          </cell>
          <cell r="AO380" t="str">
            <v>No</v>
          </cell>
          <cell r="AS380" t="str">
            <v>No</v>
          </cell>
          <cell r="AT380" t="str">
            <v>No</v>
          </cell>
          <cell r="AU380"/>
          <cell r="AV380" t="str">
            <v>No</v>
          </cell>
          <cell r="AW380" t="str">
            <v xml:space="preserve">No </v>
          </cell>
          <cell r="AY380" t="str">
            <v xml:space="preserve">No </v>
          </cell>
          <cell r="BA380" t="str">
            <v>No</v>
          </cell>
          <cell r="BB380" t="str">
            <v>No</v>
          </cell>
          <cell r="BC380" t="str">
            <v>No</v>
          </cell>
          <cell r="BD380" t="str">
            <v>No</v>
          </cell>
          <cell r="BE380">
            <v>9</v>
          </cell>
          <cell r="BF380">
            <v>7</v>
          </cell>
          <cell r="BG380">
            <v>7</v>
          </cell>
          <cell r="BH380" t="str">
            <v>Yes</v>
          </cell>
          <cell r="BI380" t="str">
            <v>N/A</v>
          </cell>
          <cell r="BJ380" t="str">
            <v>Unknown</v>
          </cell>
          <cell r="BK380" t="str">
            <v>No</v>
          </cell>
          <cell r="BL380" t="str">
            <v>-</v>
          </cell>
          <cell r="BM380" t="str">
            <v>-</v>
          </cell>
          <cell r="BN380" t="str">
            <v>Unscreened</v>
          </cell>
          <cell r="BO380"/>
          <cell r="BP380" t="str">
            <v>Yes</v>
          </cell>
          <cell r="BQ380" t="str">
            <v>Unknown</v>
          </cell>
          <cell r="BR380">
            <v>1144</v>
          </cell>
          <cell r="BS380">
            <v>0</v>
          </cell>
          <cell r="BT380">
            <v>0</v>
          </cell>
          <cell r="BU380">
            <v>0</v>
          </cell>
          <cell r="BV380">
            <v>2721</v>
          </cell>
          <cell r="BW380">
            <v>0</v>
          </cell>
          <cell r="BX380" t="str">
            <v>CHECK</v>
          </cell>
          <cell r="BY380" t="str">
            <v>No SOAF</v>
          </cell>
          <cell r="BZ380" t="str">
            <v>No SOAF</v>
          </cell>
          <cell r="CA380">
            <v>0</v>
          </cell>
          <cell r="CB380"/>
          <cell r="CC380" t="str">
            <v>Non Priority &lt;10 spills</v>
          </cell>
          <cell r="CD380" t="str">
            <v>No - low prioity &lt;10 spills</v>
          </cell>
          <cell r="CE380" t="str">
            <v>No</v>
          </cell>
          <cell r="CF380" t="str">
            <v>No</v>
          </cell>
          <cell r="CG380" t="str">
            <v>No</v>
          </cell>
          <cell r="CH380" t="str">
            <v>No</v>
          </cell>
          <cell r="CI380" t="str">
            <v>No</v>
          </cell>
          <cell r="CK380"/>
          <cell r="CL380" t="str">
            <v>Y</v>
          </cell>
          <cell r="CM380"/>
          <cell r="CN380"/>
          <cell r="CO380" t="str">
            <v>N (&lt;10 Spills)</v>
          </cell>
          <cell r="CP380" t="str">
            <v>Y</v>
          </cell>
          <cell r="CS380"/>
          <cell r="CT380" t="str">
            <v>not yet calculated</v>
          </cell>
          <cell r="CU380">
            <v>0</v>
          </cell>
          <cell r="CV380" t="e">
            <v>#VALUE!</v>
          </cell>
          <cell r="CW380">
            <v>0</v>
          </cell>
          <cell r="CX380"/>
          <cell r="CY380" t="str">
            <v>Using indicative WB Q95 derived for priority sites</v>
          </cell>
          <cell r="DA380">
            <v>1</v>
          </cell>
          <cell r="DB380">
            <v>0</v>
          </cell>
          <cell r="DC380">
            <v>1</v>
          </cell>
          <cell r="DD380" t="str">
            <v>Woodham Burn</v>
          </cell>
          <cell r="DE380">
            <v>10000</v>
          </cell>
          <cell r="DF380"/>
        </row>
        <row r="381">
          <cell r="C381" t="str">
            <v>6NW801314</v>
          </cell>
          <cell r="D381" t="str">
            <v>NZ28622308</v>
          </cell>
          <cell r="E381" t="str">
            <v>No</v>
          </cell>
          <cell r="F381">
            <v>428682.00335671997</v>
          </cell>
          <cell r="G381">
            <v>562713.00433327002</v>
          </cell>
          <cell r="H381" t="str">
            <v>05-D23</v>
          </cell>
          <cell r="I381" t="str">
            <v>Heworth</v>
          </cell>
          <cell r="J381">
            <v>244</v>
          </cell>
          <cell r="K381" t="str">
            <v>HOWDON STW</v>
          </cell>
          <cell r="L381" t="str">
            <v>NUMERICAL</v>
          </cell>
          <cell r="M381">
            <v>229720</v>
          </cell>
          <cell r="N381">
            <v>4500</v>
          </cell>
          <cell r="O381">
            <v>215905</v>
          </cell>
          <cell r="P381" t="str">
            <v>05-D22_B D-Leg_DC_14</v>
          </cell>
          <cell r="Q381" t="str">
            <v>235/1202</v>
          </cell>
          <cell r="R381" t="str">
            <v>235/1202</v>
          </cell>
          <cell r="S381"/>
          <cell r="T381" t="str">
            <v>SO on sewer network</v>
          </cell>
          <cell r="U381" t="str">
            <v>NZ2868262713</v>
          </cell>
          <cell r="V381" t="str">
            <v>GB510302310200</v>
          </cell>
          <cell r="W381"/>
          <cell r="X381" t="str">
            <v>No</v>
          </cell>
          <cell r="Y381" t="str">
            <v>No</v>
          </cell>
          <cell r="Z381" t="str">
            <v>No</v>
          </cell>
          <cell r="AA381" t="str">
            <v>No</v>
          </cell>
          <cell r="AB381" t="str">
            <v>TYNE</v>
          </cell>
          <cell r="AC381" t="str">
            <v>TYNE ESTUARY</v>
          </cell>
          <cell r="AD381" t="str">
            <v>Estuarine</v>
          </cell>
          <cell r="AE381"/>
          <cell r="AF381"/>
          <cell r="AG381" t="str">
            <v>No</v>
          </cell>
          <cell r="AH381" t="str">
            <v>No</v>
          </cell>
          <cell r="AI381" t="str">
            <v>No</v>
          </cell>
          <cell r="AJ381"/>
          <cell r="AK381"/>
          <cell r="AL381"/>
          <cell r="AM381" t="str">
            <v>No</v>
          </cell>
          <cell r="AO381" t="str">
            <v>No</v>
          </cell>
          <cell r="AS381" t="str">
            <v>No</v>
          </cell>
          <cell r="AT381" t="str">
            <v>No</v>
          </cell>
          <cell r="AU381"/>
          <cell r="AV381" t="str">
            <v>No</v>
          </cell>
          <cell r="AW381" t="str">
            <v xml:space="preserve">No </v>
          </cell>
          <cell r="AY381" t="str">
            <v xml:space="preserve">No </v>
          </cell>
          <cell r="BA381" t="str">
            <v>No</v>
          </cell>
          <cell r="BB381" t="str">
            <v>No</v>
          </cell>
          <cell r="BC381" t="str">
            <v>No</v>
          </cell>
          <cell r="BD381" t="str">
            <v>No</v>
          </cell>
          <cell r="BE381">
            <v>10</v>
          </cell>
          <cell r="BF381">
            <v>0</v>
          </cell>
          <cell r="BG381" t="e">
            <v>#N/A</v>
          </cell>
          <cell r="BH381" t="e">
            <v>#N/A</v>
          </cell>
          <cell r="BI381" t="str">
            <v>N/A</v>
          </cell>
          <cell r="BJ381" t="str">
            <v>No</v>
          </cell>
          <cell r="BK381" t="str">
            <v>No</v>
          </cell>
          <cell r="BL381">
            <v>700</v>
          </cell>
          <cell r="BM381">
            <v>700</v>
          </cell>
          <cell r="BN381" t="str">
            <v>Unscreened</v>
          </cell>
          <cell r="BO381"/>
          <cell r="BP381" t="str">
            <v>Yes</v>
          </cell>
          <cell r="BQ381">
            <v>600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 t="e">
            <v>#N/A</v>
          </cell>
          <cell r="BW381">
            <v>0</v>
          </cell>
          <cell r="BX381">
            <v>0</v>
          </cell>
          <cell r="BY381" t="str">
            <v>No SOAF</v>
          </cell>
          <cell r="BZ381" t="str">
            <v>No SOAF</v>
          </cell>
          <cell r="CA381">
            <v>0</v>
          </cell>
          <cell r="CB381"/>
          <cell r="CC381" t="str">
            <v>Non Priority &lt;10 spills</v>
          </cell>
          <cell r="CD381" t="str">
            <v>No - low prioity &lt;10 spills</v>
          </cell>
          <cell r="CE381" t="str">
            <v>Yes</v>
          </cell>
          <cell r="CF381" t="str">
            <v>No</v>
          </cell>
          <cell r="CG381" t="str">
            <v>No</v>
          </cell>
          <cell r="CH381" t="str">
            <v>No</v>
          </cell>
          <cell r="CI381" t="str">
            <v>No</v>
          </cell>
          <cell r="CK381"/>
          <cell r="CL381" t="str">
            <v>Y</v>
          </cell>
          <cell r="CM381"/>
          <cell r="CN381"/>
          <cell r="CO381" t="str">
            <v>N (&lt;10 Spills)</v>
          </cell>
          <cell r="CP381" t="str">
            <v>Y</v>
          </cell>
          <cell r="CS381">
            <v>5.79</v>
          </cell>
          <cell r="CT381">
            <v>5.6890000000000001</v>
          </cell>
          <cell r="CU381">
            <v>5.6890000000000001</v>
          </cell>
          <cell r="CV381">
            <v>982.55613126079447</v>
          </cell>
          <cell r="CW381">
            <v>982.55613126079447</v>
          </cell>
          <cell r="CX381"/>
          <cell r="CY381" t="str">
            <v>Using indicative WB Q95 derived for priority sites</v>
          </cell>
          <cell r="DA381">
            <v>1</v>
          </cell>
          <cell r="DB381" t="str">
            <v>Yes</v>
          </cell>
          <cell r="DC381" t="str">
            <v>Dilution assessment</v>
          </cell>
          <cell r="DD381" t="str">
            <v>Tyne Wide7</v>
          </cell>
          <cell r="DE381">
            <v>100</v>
          </cell>
          <cell r="DF381"/>
        </row>
        <row r="382">
          <cell r="C382" t="str">
            <v>6NW800355</v>
          </cell>
          <cell r="D382" t="str">
            <v>NZ30630709</v>
          </cell>
          <cell r="E382" t="str">
            <v>No</v>
          </cell>
          <cell r="F382">
            <v>429968.99967917998</v>
          </cell>
          <cell r="G382">
            <v>563710.99866037001</v>
          </cell>
          <cell r="H382" t="str">
            <v>05-D54</v>
          </cell>
          <cell r="I382" t="str">
            <v>Hebburn</v>
          </cell>
          <cell r="J382">
            <v>795</v>
          </cell>
          <cell r="K382" t="str">
            <v>HOWDON STW</v>
          </cell>
          <cell r="L382" t="str">
            <v>NUMERICAL</v>
          </cell>
          <cell r="M382">
            <v>229720</v>
          </cell>
          <cell r="N382">
            <v>4500</v>
          </cell>
          <cell r="O382">
            <v>215905</v>
          </cell>
          <cell r="P382" t="str">
            <v>05-D54_B D-Leg_DC_13</v>
          </cell>
          <cell r="Q382" t="str">
            <v>235/1187</v>
          </cell>
          <cell r="R382" t="str">
            <v>235/1187</v>
          </cell>
          <cell r="S382"/>
          <cell r="T382" t="str">
            <v>SO on sewer network</v>
          </cell>
          <cell r="U382" t="str">
            <v>NZ2996963711</v>
          </cell>
          <cell r="V382" t="str">
            <v>GB510302310200</v>
          </cell>
          <cell r="W382"/>
          <cell r="X382" t="str">
            <v>No</v>
          </cell>
          <cell r="Y382" t="str">
            <v>No</v>
          </cell>
          <cell r="Z382" t="str">
            <v>No</v>
          </cell>
          <cell r="AA382" t="str">
            <v>No</v>
          </cell>
          <cell r="AB382" t="str">
            <v>TYNE</v>
          </cell>
          <cell r="AC382" t="str">
            <v>TYNE ESTUARY</v>
          </cell>
          <cell r="AD382" t="str">
            <v>Estuarine</v>
          </cell>
          <cell r="AE382"/>
          <cell r="AF382"/>
          <cell r="AG382" t="str">
            <v>No</v>
          </cell>
          <cell r="AH382" t="str">
            <v>No</v>
          </cell>
          <cell r="AI382" t="str">
            <v>No</v>
          </cell>
          <cell r="AJ382"/>
          <cell r="AK382"/>
          <cell r="AL382"/>
          <cell r="AM382" t="str">
            <v>No</v>
          </cell>
          <cell r="AO382" t="str">
            <v>No</v>
          </cell>
          <cell r="AS382" t="str">
            <v>No</v>
          </cell>
          <cell r="AT382" t="str">
            <v>No</v>
          </cell>
          <cell r="AU382"/>
          <cell r="AV382" t="str">
            <v>No</v>
          </cell>
          <cell r="AW382" t="str">
            <v xml:space="preserve">No </v>
          </cell>
          <cell r="AY382" t="str">
            <v xml:space="preserve">No </v>
          </cell>
          <cell r="BA382" t="str">
            <v>No</v>
          </cell>
          <cell r="BB382" t="str">
            <v>No</v>
          </cell>
          <cell r="BC382" t="str">
            <v>No</v>
          </cell>
          <cell r="BD382" t="str">
            <v>No</v>
          </cell>
          <cell r="BE382">
            <v>5</v>
          </cell>
          <cell r="BF382">
            <v>0</v>
          </cell>
          <cell r="BG382" t="e">
            <v>#N/A</v>
          </cell>
          <cell r="BH382" t="e">
            <v>#N/A</v>
          </cell>
          <cell r="BI382" t="str">
            <v>N/A</v>
          </cell>
          <cell r="BJ382" t="str">
            <v>No</v>
          </cell>
          <cell r="BK382" t="str">
            <v>No</v>
          </cell>
          <cell r="BL382" t="str">
            <v>-</v>
          </cell>
          <cell r="BM382" t="str">
            <v>-</v>
          </cell>
          <cell r="BN382" t="str">
            <v>Unscreened</v>
          </cell>
          <cell r="BO382"/>
          <cell r="BP382" t="str">
            <v>Yes</v>
          </cell>
          <cell r="BQ382" t="str">
            <v>Unknown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 t="e">
            <v>#N/A</v>
          </cell>
          <cell r="BW382">
            <v>0</v>
          </cell>
          <cell r="BX382">
            <v>0</v>
          </cell>
          <cell r="BY382" t="str">
            <v>No SOAF</v>
          </cell>
          <cell r="BZ382" t="str">
            <v>No SOAF</v>
          </cell>
          <cell r="CA382">
            <v>0</v>
          </cell>
          <cell r="CB382"/>
          <cell r="CC382" t="str">
            <v>Non Priority &lt;10 spills</v>
          </cell>
          <cell r="CD382" t="str">
            <v>No - low prioity &lt;10 spills</v>
          </cell>
          <cell r="CE382" t="str">
            <v>Yes</v>
          </cell>
          <cell r="CF382" t="str">
            <v>No</v>
          </cell>
          <cell r="CG382" t="str">
            <v>No</v>
          </cell>
          <cell r="CH382" t="str">
            <v>No</v>
          </cell>
          <cell r="CI382" t="str">
            <v>No</v>
          </cell>
          <cell r="CK382"/>
          <cell r="CL382" t="str">
            <v>Y</v>
          </cell>
          <cell r="CM382"/>
          <cell r="CN382"/>
          <cell r="CO382" t="str">
            <v>N (&lt;10 Spills)</v>
          </cell>
          <cell r="CP382" t="str">
            <v>Y</v>
          </cell>
          <cell r="CS382">
            <v>7.48</v>
          </cell>
          <cell r="CT382">
            <v>5.6890000000000001</v>
          </cell>
          <cell r="CU382">
            <v>5.6890000000000001</v>
          </cell>
          <cell r="CV382">
            <v>760.56149732620315</v>
          </cell>
          <cell r="CW382">
            <v>760.56149732620315</v>
          </cell>
          <cell r="CX382"/>
          <cell r="CY382" t="str">
            <v>Using indicative WB Q95 derived for priority sites</v>
          </cell>
          <cell r="DA382">
            <v>1</v>
          </cell>
          <cell r="DB382" t="str">
            <v>Yes</v>
          </cell>
          <cell r="DC382" t="str">
            <v>Dilution assessment</v>
          </cell>
          <cell r="DD382" t="str">
            <v>Tyne Wide8</v>
          </cell>
          <cell r="DE382">
            <v>100</v>
          </cell>
          <cell r="DF382"/>
        </row>
        <row r="383">
          <cell r="C383" t="str">
            <v>6NW800299</v>
          </cell>
          <cell r="D383" t="str">
            <v>NZ23625304</v>
          </cell>
          <cell r="E383" t="str">
            <v>No</v>
          </cell>
          <cell r="F383">
            <v>423499.99894481001</v>
          </cell>
          <cell r="G383">
            <v>562335.00253516005</v>
          </cell>
          <cell r="H383" t="str">
            <v>05-D13</v>
          </cell>
          <cell r="I383" t="str">
            <v>Dunston,Teams</v>
          </cell>
          <cell r="J383">
            <v>155</v>
          </cell>
          <cell r="K383" t="str">
            <v>HOWDON STW</v>
          </cell>
          <cell r="L383" t="str">
            <v>NUMERICAL</v>
          </cell>
          <cell r="M383">
            <v>229720</v>
          </cell>
          <cell r="N383">
            <v>4500</v>
          </cell>
          <cell r="O383">
            <v>215905</v>
          </cell>
          <cell r="P383" t="str">
            <v>05-D13_B D-Leg_DC_17</v>
          </cell>
          <cell r="Q383" t="str">
            <v>235/1250</v>
          </cell>
          <cell r="R383" t="str">
            <v>235/1250</v>
          </cell>
          <cell r="S383"/>
          <cell r="T383" t="str">
            <v>SO on sewer network</v>
          </cell>
          <cell r="U383" t="str">
            <v>NZ2350062335</v>
          </cell>
          <cell r="V383" t="str">
            <v>GB510302310200</v>
          </cell>
          <cell r="W383"/>
          <cell r="X383" t="str">
            <v>No</v>
          </cell>
          <cell r="Y383" t="str">
            <v>No</v>
          </cell>
          <cell r="Z383" t="str">
            <v>No</v>
          </cell>
          <cell r="AA383" t="str">
            <v>No</v>
          </cell>
          <cell r="AB383" t="str">
            <v>TYNE</v>
          </cell>
          <cell r="AC383" t="str">
            <v>RIVER TEAM (ESTUARY)</v>
          </cell>
          <cell r="AD383" t="str">
            <v>Estuarine</v>
          </cell>
          <cell r="AE383"/>
          <cell r="AF383"/>
          <cell r="AG383" t="str">
            <v>No</v>
          </cell>
          <cell r="AH383" t="str">
            <v>No</v>
          </cell>
          <cell r="AI383" t="str">
            <v>No</v>
          </cell>
          <cell r="AJ383"/>
          <cell r="AK383"/>
          <cell r="AL383"/>
          <cell r="AM383" t="str">
            <v>No</v>
          </cell>
          <cell r="AO383" t="str">
            <v>No</v>
          </cell>
          <cell r="AS383" t="str">
            <v>No</v>
          </cell>
          <cell r="AT383" t="str">
            <v>No</v>
          </cell>
          <cell r="AU383"/>
          <cell r="AV383" t="str">
            <v>No</v>
          </cell>
          <cell r="AW383" t="str">
            <v xml:space="preserve">No </v>
          </cell>
          <cell r="AY383" t="str">
            <v xml:space="preserve">No </v>
          </cell>
          <cell r="BA383" t="str">
            <v>No</v>
          </cell>
          <cell r="BB383" t="str">
            <v>No</v>
          </cell>
          <cell r="BC383" t="str">
            <v>No</v>
          </cell>
          <cell r="BD383" t="str">
            <v>Yes - EDM and Model</v>
          </cell>
          <cell r="BE383">
            <v>29.666666666666668</v>
          </cell>
          <cell r="BF383">
            <v>77</v>
          </cell>
          <cell r="BG383">
            <v>77</v>
          </cell>
          <cell r="BH383" t="str">
            <v>Yes</v>
          </cell>
          <cell r="BI383" t="str">
            <v>N/A</v>
          </cell>
          <cell r="BJ383" t="str">
            <v>No</v>
          </cell>
          <cell r="BK383" t="str">
            <v>-</v>
          </cell>
          <cell r="BL383" t="str">
            <v>-</v>
          </cell>
          <cell r="BM383" t="str">
            <v>-</v>
          </cell>
          <cell r="BN383" t="str">
            <v>-</v>
          </cell>
          <cell r="BO383"/>
          <cell r="BP383" t="str">
            <v>Yes</v>
          </cell>
          <cell r="BQ383" t="str">
            <v>Unknown</v>
          </cell>
          <cell r="BR383">
            <v>489.1</v>
          </cell>
          <cell r="BS383">
            <v>0</v>
          </cell>
          <cell r="BT383">
            <v>0</v>
          </cell>
          <cell r="BU383">
            <v>0</v>
          </cell>
          <cell r="BV383">
            <v>45479</v>
          </cell>
          <cell r="BW383">
            <v>1547</v>
          </cell>
          <cell r="BX383">
            <v>2629</v>
          </cell>
          <cell r="BY383" t="str">
            <v>No SOAF</v>
          </cell>
          <cell r="BZ383" t="str">
            <v>No SOAF</v>
          </cell>
          <cell r="CA383">
            <v>1550.8969</v>
          </cell>
          <cell r="CB383"/>
          <cell r="CC383" t="str">
            <v>Non priority &gt; 10 spills</v>
          </cell>
          <cell r="CD383" t="str">
            <v>Unlikely - non priority</v>
          </cell>
          <cell r="CE383" t="str">
            <v>No</v>
          </cell>
          <cell r="CF383" t="str">
            <v>No</v>
          </cell>
          <cell r="CG383" t="str">
            <v>No</v>
          </cell>
          <cell r="CH383" t="str">
            <v>No</v>
          </cell>
          <cell r="CI383" t="str">
            <v>No</v>
          </cell>
          <cell r="CK383"/>
          <cell r="CL383" t="str">
            <v>Y</v>
          </cell>
          <cell r="CM383"/>
          <cell r="CN383"/>
          <cell r="CO383" t="str">
            <v>Y</v>
          </cell>
          <cell r="CP383" t="str">
            <v>Y</v>
          </cell>
          <cell r="CS383">
            <v>14.26</v>
          </cell>
          <cell r="CT383">
            <v>5.6890000000000001</v>
          </cell>
          <cell r="CU383">
            <v>5.6890000000000001</v>
          </cell>
          <cell r="CV383">
            <v>398.94810659186538</v>
          </cell>
          <cell r="CW383">
            <v>398.94810659186538</v>
          </cell>
          <cell r="CX383"/>
          <cell r="CY383" t="str">
            <v>Using indicative WB Q95 derived for priority sites</v>
          </cell>
          <cell r="DA383">
            <v>1</v>
          </cell>
          <cell r="DB383" t="str">
            <v>Yes</v>
          </cell>
          <cell r="DC383" t="str">
            <v>Dilution assessment</v>
          </cell>
          <cell r="DD383" t="str">
            <v>Team Wide</v>
          </cell>
          <cell r="DE383">
            <v>100</v>
          </cell>
          <cell r="DF383"/>
        </row>
        <row r="384">
          <cell r="C384" t="str">
            <v>6NW801188</v>
          </cell>
          <cell r="D384" t="str">
            <v>NZ24692410</v>
          </cell>
          <cell r="E384" t="str">
            <v>No</v>
          </cell>
          <cell r="F384">
            <v>424328.99861322</v>
          </cell>
          <cell r="G384">
            <v>569572.00096591003</v>
          </cell>
          <cell r="H384" t="str">
            <v>05-D31</v>
          </cell>
          <cell r="I384" t="str">
            <v>Gosforth</v>
          </cell>
          <cell r="J384">
            <v>2971</v>
          </cell>
          <cell r="K384" t="str">
            <v>HOWDON STW</v>
          </cell>
          <cell r="L384" t="str">
            <v>NUMERICAL</v>
          </cell>
          <cell r="M384">
            <v>229720</v>
          </cell>
          <cell r="N384">
            <v>4500</v>
          </cell>
          <cell r="O384">
            <v>215905</v>
          </cell>
          <cell r="P384" t="str">
            <v>05-D31_C-Leg_DC_08</v>
          </cell>
          <cell r="Q384" t="str">
            <v>235/1725</v>
          </cell>
          <cell r="R384" t="str">
            <v>235/1725</v>
          </cell>
          <cell r="S384"/>
          <cell r="T384" t="str">
            <v>SO on sewer network</v>
          </cell>
          <cell r="U384" t="str">
            <v>NZ2432969572</v>
          </cell>
          <cell r="V384" t="str">
            <v>GB103023075780</v>
          </cell>
          <cell r="W384"/>
          <cell r="X384" t="str">
            <v>Sewage discharge (intermittent)</v>
          </cell>
          <cell r="Y384" t="str">
            <v>No</v>
          </cell>
          <cell r="Z384" t="str">
            <v>No</v>
          </cell>
          <cell r="AA384" t="str">
            <v>No</v>
          </cell>
          <cell r="AB384" t="str">
            <v>Ouse Burn from Source to Tyne</v>
          </cell>
          <cell r="AC384" t="str">
            <v>OUSE BURN</v>
          </cell>
          <cell r="AD384" t="str">
            <v>Inland</v>
          </cell>
          <cell r="AE384"/>
          <cell r="AF384"/>
          <cell r="AG384" t="str">
            <v>Yes - Confirmed</v>
          </cell>
          <cell r="AH384" t="str">
            <v>Yes</v>
          </cell>
          <cell r="AI384" t="str">
            <v>No</v>
          </cell>
          <cell r="AJ384"/>
          <cell r="AK384"/>
          <cell r="AL384"/>
          <cell r="AM384" t="str">
            <v>No</v>
          </cell>
          <cell r="AO384" t="str">
            <v>No</v>
          </cell>
          <cell r="AS384" t="str">
            <v>No</v>
          </cell>
          <cell r="AT384" t="str">
            <v>No</v>
          </cell>
          <cell r="AU384"/>
          <cell r="AV384" t="str">
            <v>No</v>
          </cell>
          <cell r="AW384" t="str">
            <v xml:space="preserve">No </v>
          </cell>
          <cell r="AY384" t="str">
            <v xml:space="preserve">No </v>
          </cell>
          <cell r="BA384" t="str">
            <v>No</v>
          </cell>
          <cell r="BB384" t="str">
            <v>No</v>
          </cell>
          <cell r="BC384" t="str">
            <v>No</v>
          </cell>
          <cell r="BD384" t="str">
            <v>No</v>
          </cell>
          <cell r="BE384">
            <v>9</v>
          </cell>
          <cell r="BF384">
            <v>1</v>
          </cell>
          <cell r="BG384">
            <v>1</v>
          </cell>
          <cell r="BH384" t="str">
            <v>Yes</v>
          </cell>
          <cell r="BI384" t="str">
            <v>N/A</v>
          </cell>
          <cell r="BJ384" t="str">
            <v>6mm</v>
          </cell>
          <cell r="BK384" t="str">
            <v>No</v>
          </cell>
          <cell r="BL384" t="str">
            <v>-</v>
          </cell>
          <cell r="BM384" t="str">
            <v>-</v>
          </cell>
          <cell r="BN384" t="str">
            <v>Static</v>
          </cell>
          <cell r="BO384"/>
          <cell r="BP384" t="str">
            <v>No</v>
          </cell>
          <cell r="BQ384">
            <v>1050</v>
          </cell>
          <cell r="BR384">
            <v>95.9</v>
          </cell>
          <cell r="BS384">
            <v>1</v>
          </cell>
          <cell r="BT384">
            <v>0</v>
          </cell>
          <cell r="BU384">
            <v>0</v>
          </cell>
          <cell r="BV384">
            <v>160</v>
          </cell>
          <cell r="BW384">
            <v>0</v>
          </cell>
          <cell r="BX384">
            <v>0</v>
          </cell>
          <cell r="BY384" t="str">
            <v>No SOAF</v>
          </cell>
          <cell r="BZ384" t="str">
            <v>No SOAF</v>
          </cell>
          <cell r="CA384">
            <v>0</v>
          </cell>
          <cell r="CB384"/>
          <cell r="CC384" t="str">
            <v>Priority &lt;10 Spills</v>
          </cell>
          <cell r="CD384" t="str">
            <v>Unlikely - &lt;10 spills</v>
          </cell>
          <cell r="CE384" t="str">
            <v>Yes</v>
          </cell>
          <cell r="CF384" t="str">
            <v>Yes</v>
          </cell>
          <cell r="CG384" t="str">
            <v>Yes</v>
          </cell>
          <cell r="CH384" t="str">
            <v>No</v>
          </cell>
          <cell r="CI384" t="str">
            <v>No</v>
          </cell>
          <cell r="CJ384"/>
          <cell r="CK384"/>
          <cell r="CL384" t="str">
            <v>Y</v>
          </cell>
          <cell r="CM384"/>
          <cell r="CN384"/>
          <cell r="CO384" t="str">
            <v>N (&lt;10 Spills)</v>
          </cell>
          <cell r="CP384"/>
          <cell r="CR384" t="str">
            <v>RNAG + LOW DILUTION</v>
          </cell>
          <cell r="CS384">
            <v>42.37</v>
          </cell>
          <cell r="CT384"/>
          <cell r="CU384">
            <v>0.03</v>
          </cell>
          <cell r="CV384">
            <v>0.70804814727401466</v>
          </cell>
          <cell r="CW384">
            <v>0.70804814727401466</v>
          </cell>
          <cell r="CX384">
            <v>1.2582309273161934E-2</v>
          </cell>
          <cell r="CY384" t="str">
            <v>Heavily urbanised catchment - boundary polygon start at bottom end</v>
          </cell>
          <cell r="CZ384" t="str">
            <v>Not SOAF but in SOAF assessment</v>
          </cell>
          <cell r="DA384">
            <v>1</v>
          </cell>
          <cell r="DB384" t="str">
            <v>No</v>
          </cell>
          <cell r="DC384">
            <v>1</v>
          </cell>
          <cell r="DD384" t="str">
            <v>Ouse Burn 1</v>
          </cell>
          <cell r="DE384">
            <v>10000</v>
          </cell>
          <cell r="DF384" t="str">
            <v>Y? RNAG+LOW DILUTION</v>
          </cell>
        </row>
        <row r="385">
          <cell r="C385" t="str">
            <v>6NW801508</v>
          </cell>
          <cell r="D385" t="str">
            <v>NZ40494308</v>
          </cell>
          <cell r="E385" t="str">
            <v>No</v>
          </cell>
          <cell r="F385">
            <v>440423.00334494002</v>
          </cell>
          <cell r="G385">
            <v>549383.00000731996</v>
          </cell>
          <cell r="H385" t="str">
            <v>08-D01</v>
          </cell>
          <cell r="I385" t="str">
            <v>Seaham</v>
          </cell>
          <cell r="J385">
            <v>795</v>
          </cell>
          <cell r="K385" t="str">
            <v>SEAHAM STW</v>
          </cell>
          <cell r="L385" t="str">
            <v>NUMERICAL</v>
          </cell>
          <cell r="M385">
            <v>14256</v>
          </cell>
          <cell r="N385">
            <v>330</v>
          </cell>
          <cell r="O385">
            <v>7363</v>
          </cell>
          <cell r="P385" t="str">
            <v>08-D01_08-D01_DC_09</v>
          </cell>
          <cell r="Q385" t="str">
            <v>255/1157</v>
          </cell>
          <cell r="R385" t="str">
            <v>255/1157</v>
          </cell>
          <cell r="S385"/>
          <cell r="T385" t="str">
            <v>SO on sewer network</v>
          </cell>
          <cell r="U385" t="str">
            <v>NZ4042349383</v>
          </cell>
          <cell r="V385">
            <v>367</v>
          </cell>
          <cell r="W385"/>
          <cell r="X385" t="str">
            <v>No</v>
          </cell>
          <cell r="Y385" t="str">
            <v>No</v>
          </cell>
          <cell r="Z385" t="str">
            <v>Yes</v>
          </cell>
          <cell r="AA385" t="str">
            <v>Yes</v>
          </cell>
          <cell r="AB385"/>
          <cell r="AC385" t="str">
            <v>SCAWPIE DEAN</v>
          </cell>
          <cell r="AD385" t="str">
            <v>Inland</v>
          </cell>
          <cell r="AE385"/>
          <cell r="AF385"/>
          <cell r="AG385" t="str">
            <v>No</v>
          </cell>
          <cell r="AH385" t="str">
            <v>No</v>
          </cell>
          <cell r="AI385" t="str">
            <v>No</v>
          </cell>
          <cell r="AJ385"/>
          <cell r="AK385"/>
          <cell r="AL385"/>
          <cell r="AM385" t="str">
            <v>No</v>
          </cell>
          <cell r="AO385" t="str">
            <v>No</v>
          </cell>
          <cell r="AS385" t="str">
            <v>No</v>
          </cell>
          <cell r="AT385" t="str">
            <v>No</v>
          </cell>
          <cell r="AU385"/>
          <cell r="AV385" t="str">
            <v>No</v>
          </cell>
          <cell r="AW385" t="str">
            <v xml:space="preserve">No </v>
          </cell>
          <cell r="AY385" t="str">
            <v xml:space="preserve">No </v>
          </cell>
          <cell r="AZ385"/>
          <cell r="BA385" t="str">
            <v>No</v>
          </cell>
          <cell r="BB385" t="str">
            <v>Yes</v>
          </cell>
          <cell r="BC385" t="str">
            <v>No</v>
          </cell>
          <cell r="BD385" t="str">
            <v>Yes - EDM and Model</v>
          </cell>
          <cell r="BE385">
            <v>12</v>
          </cell>
          <cell r="BF385">
            <v>16</v>
          </cell>
          <cell r="BG385">
            <v>6</v>
          </cell>
          <cell r="BH385" t="str">
            <v>No</v>
          </cell>
          <cell r="BI385" t="str">
            <v>N/A</v>
          </cell>
          <cell r="BJ385" t="str">
            <v>No</v>
          </cell>
          <cell r="BK385" t="str">
            <v>No</v>
          </cell>
          <cell r="BL385" t="str">
            <v>-</v>
          </cell>
          <cell r="BM385" t="str">
            <v>-</v>
          </cell>
          <cell r="BN385" t="str">
            <v>Unscreened</v>
          </cell>
          <cell r="BO385"/>
          <cell r="BP385" t="str">
            <v>Yes</v>
          </cell>
          <cell r="BQ385">
            <v>300</v>
          </cell>
          <cell r="BR385">
            <v>434.6</v>
          </cell>
          <cell r="BS385">
            <v>0</v>
          </cell>
          <cell r="BT385">
            <v>0</v>
          </cell>
          <cell r="BU385">
            <v>0</v>
          </cell>
          <cell r="BV385">
            <v>4955</v>
          </cell>
          <cell r="BW385">
            <v>61</v>
          </cell>
          <cell r="BX385">
            <v>281</v>
          </cell>
          <cell r="BY385" t="str">
            <v>No SOAF</v>
          </cell>
          <cell r="BZ385" t="str">
            <v>No SOAF</v>
          </cell>
          <cell r="CA385">
            <v>399.61430000000001</v>
          </cell>
          <cell r="CB385"/>
          <cell r="CC385" t="str">
            <v>&gt;5% impact at BW</v>
          </cell>
          <cell r="CD385" t="str">
            <v>POTENTIAL PR24</v>
          </cell>
          <cell r="CE385" t="str">
            <v>Yes</v>
          </cell>
          <cell r="CF385" t="str">
            <v>No</v>
          </cell>
          <cell r="CG385" t="str">
            <v>No</v>
          </cell>
          <cell r="CH385" t="str">
            <v>No</v>
          </cell>
          <cell r="CI385" t="str">
            <v>No</v>
          </cell>
          <cell r="CK385" t="str">
            <v>Y BW</v>
          </cell>
          <cell r="CL385" t="str">
            <v>Y</v>
          </cell>
          <cell r="CM385"/>
          <cell r="CN385" t="str">
            <v>Y Added</v>
          </cell>
          <cell r="CO385" t="str">
            <v>Y</v>
          </cell>
          <cell r="CP385" t="str">
            <v>Y</v>
          </cell>
          <cell r="CQ385"/>
          <cell r="CR385" t="str">
            <v>&gt;5% Impact at BW</v>
          </cell>
          <cell r="CS385">
            <v>0.38</v>
          </cell>
          <cell r="CT385" t="str">
            <v>not yet calculated</v>
          </cell>
          <cell r="CU385">
            <v>0</v>
          </cell>
          <cell r="CV385" t="e">
            <v>#VALUE!</v>
          </cell>
          <cell r="CW385">
            <v>0</v>
          </cell>
          <cell r="CX385"/>
          <cell r="CY385" t="str">
            <v>Using indicative WB Q95 derived for priority sites</v>
          </cell>
          <cell r="DA385">
            <v>1</v>
          </cell>
          <cell r="DB385">
            <v>0</v>
          </cell>
          <cell r="DC385">
            <v>1</v>
          </cell>
          <cell r="DD385" t="str">
            <v>Seaton Burn (North-South-EastLea)</v>
          </cell>
          <cell r="DE385">
            <v>10000</v>
          </cell>
          <cell r="DF385"/>
        </row>
        <row r="386">
          <cell r="C386" t="str">
            <v>6NW800330</v>
          </cell>
          <cell r="D386" t="str">
            <v>NZ27154301</v>
          </cell>
          <cell r="E386" t="str">
            <v>No</v>
          </cell>
          <cell r="F386">
            <v>427499.99964232999</v>
          </cell>
          <cell r="G386">
            <v>515333.99643320998</v>
          </cell>
          <cell r="H386" t="str">
            <v>10-D01</v>
          </cell>
          <cell r="I386" t="str">
            <v>Darlington North</v>
          </cell>
          <cell r="J386">
            <v>2070</v>
          </cell>
          <cell r="K386" t="str">
            <v>STRESSHOLME STW</v>
          </cell>
          <cell r="L386" t="str">
            <v>NUMERICAL</v>
          </cell>
          <cell r="M386">
            <v>28658</v>
          </cell>
          <cell r="N386">
            <v>716.7</v>
          </cell>
          <cell r="O386">
            <v>27446</v>
          </cell>
          <cell r="P386" t="str">
            <v>10-D01_10-DST_DC_11</v>
          </cell>
          <cell r="Q386" t="str">
            <v>253/1099</v>
          </cell>
          <cell r="R386" t="str">
            <v>QR.25/03/1099</v>
          </cell>
          <cell r="S386"/>
          <cell r="T386" t="str">
            <v>SO on sewer network</v>
          </cell>
          <cell r="U386" t="str">
            <v>NZ2750015334</v>
          </cell>
          <cell r="V386" t="str">
            <v>GB103025072596</v>
          </cell>
          <cell r="W386"/>
          <cell r="X386" t="str">
            <v>No</v>
          </cell>
          <cell r="Y386" t="str">
            <v>No</v>
          </cell>
          <cell r="Z386" t="str">
            <v>No</v>
          </cell>
          <cell r="AA386" t="str">
            <v>No</v>
          </cell>
          <cell r="AB386" t="str">
            <v>Skerne from Demons Beck to Tees</v>
          </cell>
          <cell r="AC386" t="str">
            <v>Cocker Beck</v>
          </cell>
          <cell r="AD386" t="str">
            <v>Inland</v>
          </cell>
          <cell r="AE386"/>
          <cell r="AF386"/>
          <cell r="AG386" t="str">
            <v>No</v>
          </cell>
          <cell r="AH386" t="str">
            <v>No</v>
          </cell>
          <cell r="AI386" t="str">
            <v>No</v>
          </cell>
          <cell r="AJ386"/>
          <cell r="AK386"/>
          <cell r="AL386"/>
          <cell r="AM386" t="str">
            <v>No</v>
          </cell>
          <cell r="AO386" t="str">
            <v>No</v>
          </cell>
          <cell r="AS386" t="str">
            <v>No</v>
          </cell>
          <cell r="AT386" t="str">
            <v>No</v>
          </cell>
          <cell r="AU386"/>
          <cell r="AV386" t="str">
            <v>No</v>
          </cell>
          <cell r="AW386" t="str">
            <v xml:space="preserve">No </v>
          </cell>
          <cell r="AY386" t="str">
            <v xml:space="preserve">No </v>
          </cell>
          <cell r="BA386" t="str">
            <v>No</v>
          </cell>
          <cell r="BB386" t="str">
            <v>No</v>
          </cell>
          <cell r="BC386" t="str">
            <v>No</v>
          </cell>
          <cell r="BD386" t="str">
            <v>No</v>
          </cell>
          <cell r="BE386">
            <v>0</v>
          </cell>
          <cell r="BF386">
            <v>0</v>
          </cell>
          <cell r="BG386" t="e">
            <v>#N/A</v>
          </cell>
          <cell r="BH386" t="e">
            <v>#N/A</v>
          </cell>
          <cell r="BI386" t="str">
            <v>N/A</v>
          </cell>
          <cell r="BJ386" t="str">
            <v>No</v>
          </cell>
          <cell r="BK386" t="str">
            <v>No</v>
          </cell>
          <cell r="BL386" t="str">
            <v>-</v>
          </cell>
          <cell r="BM386" t="str">
            <v>-</v>
          </cell>
          <cell r="BN386" t="str">
            <v>Unscreened</v>
          </cell>
          <cell r="BO386"/>
          <cell r="BP386" t="str">
            <v>Yes</v>
          </cell>
          <cell r="BQ386">
            <v>600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 t="e">
            <v>#N/A</v>
          </cell>
          <cell r="BW386">
            <v>0</v>
          </cell>
          <cell r="BX386">
            <v>0</v>
          </cell>
          <cell r="BY386" t="str">
            <v>No SOAF</v>
          </cell>
          <cell r="BZ386" t="str">
            <v>No SOAF</v>
          </cell>
          <cell r="CA386">
            <v>0</v>
          </cell>
          <cell r="CB386"/>
          <cell r="CC386" t="str">
            <v>Non Priority &lt;10 spills</v>
          </cell>
          <cell r="CD386" t="str">
            <v>No - low prioity &lt;10 spills</v>
          </cell>
          <cell r="CE386" t="str">
            <v>Yes</v>
          </cell>
          <cell r="CF386" t="str">
            <v>No</v>
          </cell>
          <cell r="CG386" t="str">
            <v>No</v>
          </cell>
          <cell r="CH386" t="str">
            <v>No</v>
          </cell>
          <cell r="CI386" t="str">
            <v>No</v>
          </cell>
          <cell r="CK386"/>
          <cell r="CL386" t="str">
            <v>Y</v>
          </cell>
          <cell r="CM386"/>
          <cell r="CN386"/>
          <cell r="CO386" t="str">
            <v>N (&lt;10 Spills)</v>
          </cell>
          <cell r="CP386" t="str">
            <v>Y</v>
          </cell>
          <cell r="CR386" t="str">
            <v>LOW DILUTION</v>
          </cell>
          <cell r="CS386">
            <v>26.38</v>
          </cell>
          <cell r="CT386">
            <v>0.10100000000000001</v>
          </cell>
          <cell r="CU386">
            <v>0.10100000000000001</v>
          </cell>
          <cell r="CV386">
            <v>3.8286580742987111</v>
          </cell>
          <cell r="CW386">
            <v>3.8286580742987111</v>
          </cell>
          <cell r="CX386"/>
          <cell r="CY386" t="str">
            <v>Using indicative WB Q95 derived for priority sites</v>
          </cell>
          <cell r="DA386">
            <v>1</v>
          </cell>
          <cell r="DB386" t="str">
            <v>No</v>
          </cell>
          <cell r="DC386">
            <v>1</v>
          </cell>
          <cell r="DD386" t="str">
            <v>Skerne4 + trib</v>
          </cell>
          <cell r="DE386">
            <v>10000</v>
          </cell>
          <cell r="DF386" t="str">
            <v>LOW PRIORITY/LOW DILUTION</v>
          </cell>
        </row>
        <row r="387">
          <cell r="C387" t="str">
            <v>6NW801167</v>
          </cell>
          <cell r="D387" t="str">
            <v>NZ23628900</v>
          </cell>
          <cell r="E387" t="str">
            <v>No</v>
          </cell>
          <cell r="F387">
            <v>423823.99686582998</v>
          </cell>
          <cell r="G387">
            <v>562901.00051992002</v>
          </cell>
          <cell r="H387" t="str">
            <v>05-D27</v>
          </cell>
          <cell r="I387" t="str">
            <v>Benwell</v>
          </cell>
          <cell r="J387">
            <v>697</v>
          </cell>
          <cell r="K387" t="str">
            <v>HOWDON STW</v>
          </cell>
          <cell r="L387" t="str">
            <v>NUMERICAL</v>
          </cell>
          <cell r="M387">
            <v>229720</v>
          </cell>
          <cell r="N387">
            <v>4500</v>
          </cell>
          <cell r="O387">
            <v>215905</v>
          </cell>
          <cell r="P387" t="str">
            <v>05-D27_C-Leg_DC_12</v>
          </cell>
          <cell r="Q387" t="str">
            <v>235/1631</v>
          </cell>
          <cell r="R387" t="str">
            <v>235/1631</v>
          </cell>
          <cell r="S387"/>
          <cell r="T387" t="str">
            <v>SO on sewer network</v>
          </cell>
          <cell r="U387" t="str">
            <v>NZ2382462901</v>
          </cell>
          <cell r="V387" t="str">
            <v>GB510302310200</v>
          </cell>
          <cell r="W387"/>
          <cell r="X387" t="str">
            <v>No</v>
          </cell>
          <cell r="Y387" t="str">
            <v>No</v>
          </cell>
          <cell r="Z387" t="str">
            <v>No</v>
          </cell>
          <cell r="AA387" t="str">
            <v>No</v>
          </cell>
          <cell r="AB387" t="str">
            <v>TYNE</v>
          </cell>
          <cell r="AC387" t="str">
            <v>TYNE ESTUARY</v>
          </cell>
          <cell r="AD387" t="str">
            <v>Estuarine</v>
          </cell>
          <cell r="AE387"/>
          <cell r="AF387"/>
          <cell r="AG387" t="str">
            <v>No</v>
          </cell>
          <cell r="AH387" t="str">
            <v>No</v>
          </cell>
          <cell r="AI387" t="str">
            <v>No</v>
          </cell>
          <cell r="AJ387"/>
          <cell r="AK387"/>
          <cell r="AL387"/>
          <cell r="AM387" t="str">
            <v>No</v>
          </cell>
          <cell r="AO387" t="str">
            <v>No</v>
          </cell>
          <cell r="AS387" t="str">
            <v>No</v>
          </cell>
          <cell r="AT387" t="str">
            <v>No</v>
          </cell>
          <cell r="AU387"/>
          <cell r="AV387" t="str">
            <v>No</v>
          </cell>
          <cell r="AW387" t="str">
            <v xml:space="preserve">No </v>
          </cell>
          <cell r="AY387" t="str">
            <v xml:space="preserve">No </v>
          </cell>
          <cell r="AZ387"/>
          <cell r="BA387" t="str">
            <v>No</v>
          </cell>
          <cell r="BB387" t="str">
            <v>No</v>
          </cell>
          <cell r="BC387" t="str">
            <v>No</v>
          </cell>
          <cell r="BD387" t="str">
            <v>Yes - EDM and Model</v>
          </cell>
          <cell r="BE387">
            <v>27</v>
          </cell>
          <cell r="BF387">
            <v>89</v>
          </cell>
          <cell r="BG387">
            <v>89</v>
          </cell>
          <cell r="BH387" t="str">
            <v>Yes</v>
          </cell>
          <cell r="BI387" t="str">
            <v>N/A</v>
          </cell>
          <cell r="BJ387" t="str">
            <v>No</v>
          </cell>
          <cell r="BK387" t="str">
            <v>No</v>
          </cell>
          <cell r="BL387" t="str">
            <v>-</v>
          </cell>
          <cell r="BM387" t="str">
            <v>-</v>
          </cell>
          <cell r="BN387" t="str">
            <v>Unscreened</v>
          </cell>
          <cell r="BO387"/>
          <cell r="BP387" t="str">
            <v>Yes</v>
          </cell>
          <cell r="BQ387">
            <v>1600</v>
          </cell>
          <cell r="BR387">
            <v>2429.6</v>
          </cell>
          <cell r="BS387">
            <v>0</v>
          </cell>
          <cell r="BT387">
            <v>0</v>
          </cell>
          <cell r="BU387">
            <v>0</v>
          </cell>
          <cell r="BV387">
            <v>35356</v>
          </cell>
          <cell r="BW387">
            <v>976</v>
          </cell>
          <cell r="BX387">
            <v>1842</v>
          </cell>
          <cell r="BY387" t="str">
            <v>No SOAF</v>
          </cell>
          <cell r="BZ387" t="str">
            <v>No SOAF</v>
          </cell>
          <cell r="CA387">
            <v>1004.5232999999999</v>
          </cell>
          <cell r="CB387"/>
          <cell r="CC387" t="str">
            <v>Non priority &gt; 10 spills</v>
          </cell>
          <cell r="CD387" t="str">
            <v>Unlikely - non priority</v>
          </cell>
          <cell r="CE387" t="str">
            <v>Yes</v>
          </cell>
          <cell r="CF387" t="str">
            <v>No</v>
          </cell>
          <cell r="CG387" t="str">
            <v>No</v>
          </cell>
          <cell r="CH387" t="str">
            <v>No</v>
          </cell>
          <cell r="CI387" t="str">
            <v>No</v>
          </cell>
          <cell r="CK387"/>
          <cell r="CL387" t="str">
            <v>Y</v>
          </cell>
          <cell r="CM387"/>
          <cell r="CN387"/>
          <cell r="CO387" t="str">
            <v>Y</v>
          </cell>
          <cell r="CP387" t="str">
            <v>Y</v>
          </cell>
          <cell r="CS387">
            <v>10.73</v>
          </cell>
          <cell r="CT387">
            <v>5.6890000000000001</v>
          </cell>
          <cell r="CU387">
            <v>5.6890000000000001</v>
          </cell>
          <cell r="CV387">
            <v>530.19571295433366</v>
          </cell>
          <cell r="CW387">
            <v>530.19571295433366</v>
          </cell>
          <cell r="CX387"/>
          <cell r="CY387" t="str">
            <v>Using indicative WB Q95 derived for priority sites</v>
          </cell>
          <cell r="DA387">
            <v>1</v>
          </cell>
          <cell r="DB387" t="str">
            <v>Yes</v>
          </cell>
          <cell r="DC387" t="str">
            <v>Dilution assessment</v>
          </cell>
          <cell r="DD387" t="str">
            <v>Tyne Wide5</v>
          </cell>
          <cell r="DE387">
            <v>100</v>
          </cell>
          <cell r="DF387"/>
        </row>
        <row r="388">
          <cell r="C388" t="str">
            <v>6NW801186</v>
          </cell>
          <cell r="D388" t="str">
            <v>NZ24637404</v>
          </cell>
          <cell r="E388" t="str">
            <v>No</v>
          </cell>
          <cell r="F388">
            <v>424742.00196883001</v>
          </cell>
          <cell r="G388">
            <v>563430.99880949</v>
          </cell>
          <cell r="H388" t="str">
            <v>05-D27</v>
          </cell>
          <cell r="I388" t="str">
            <v>Benwell</v>
          </cell>
          <cell r="J388">
            <v>697</v>
          </cell>
          <cell r="K388" t="str">
            <v>HOWDON STW</v>
          </cell>
          <cell r="L388" t="str">
            <v>NUMERICAL</v>
          </cell>
          <cell r="M388">
            <v>229720</v>
          </cell>
          <cell r="N388">
            <v>4500</v>
          </cell>
          <cell r="O388">
            <v>215905</v>
          </cell>
          <cell r="P388" t="str">
            <v>05-D27_C-Leg_DC_12</v>
          </cell>
          <cell r="Q388" t="str">
            <v>235/1628</v>
          </cell>
          <cell r="R388" t="str">
            <v>235/1628</v>
          </cell>
          <cell r="S388"/>
          <cell r="T388" t="str">
            <v>SO on sewer network</v>
          </cell>
          <cell r="U388" t="str">
            <v>NZ2474263431</v>
          </cell>
          <cell r="V388" t="str">
            <v>GB510302310200</v>
          </cell>
          <cell r="W388"/>
          <cell r="X388" t="str">
            <v>No</v>
          </cell>
          <cell r="Y388" t="str">
            <v>No</v>
          </cell>
          <cell r="Z388" t="str">
            <v>No</v>
          </cell>
          <cell r="AA388" t="str">
            <v>No</v>
          </cell>
          <cell r="AB388" t="str">
            <v>TYNE</v>
          </cell>
          <cell r="AC388" t="str">
            <v>TYNE ESTUARY</v>
          </cell>
          <cell r="AD388" t="str">
            <v>Estuarine</v>
          </cell>
          <cell r="AE388"/>
          <cell r="AF388"/>
          <cell r="AG388" t="str">
            <v>No</v>
          </cell>
          <cell r="AH388" t="str">
            <v>No</v>
          </cell>
          <cell r="AI388" t="str">
            <v>No</v>
          </cell>
          <cell r="AJ388"/>
          <cell r="AK388"/>
          <cell r="AL388"/>
          <cell r="AM388" t="str">
            <v>No</v>
          </cell>
          <cell r="AO388" t="str">
            <v>No</v>
          </cell>
          <cell r="AS388" t="str">
            <v>No</v>
          </cell>
          <cell r="AT388" t="str">
            <v>No</v>
          </cell>
          <cell r="AU388"/>
          <cell r="AV388" t="str">
            <v>No</v>
          </cell>
          <cell r="AW388" t="str">
            <v xml:space="preserve">No </v>
          </cell>
          <cell r="AY388" t="str">
            <v xml:space="preserve">No </v>
          </cell>
          <cell r="AZ388"/>
          <cell r="BA388" t="str">
            <v>No</v>
          </cell>
          <cell r="BB388" t="str">
            <v>No</v>
          </cell>
          <cell r="BC388" t="str">
            <v>No</v>
          </cell>
          <cell r="BD388" t="str">
            <v>Yes - EDM and Model</v>
          </cell>
          <cell r="BE388">
            <v>31</v>
          </cell>
          <cell r="BF388">
            <v>81</v>
          </cell>
          <cell r="BG388">
            <v>81</v>
          </cell>
          <cell r="BH388" t="str">
            <v>Yes</v>
          </cell>
          <cell r="BI388" t="str">
            <v>N/A</v>
          </cell>
          <cell r="BJ388" t="str">
            <v>No</v>
          </cell>
          <cell r="BK388" t="str">
            <v>No</v>
          </cell>
          <cell r="BL388" t="str">
            <v>-</v>
          </cell>
          <cell r="BM388" t="str">
            <v>-</v>
          </cell>
          <cell r="BN388" t="str">
            <v>Static</v>
          </cell>
          <cell r="BO388"/>
          <cell r="BP388" t="str">
            <v>Yes</v>
          </cell>
          <cell r="BQ388">
            <v>1800</v>
          </cell>
          <cell r="BR388">
            <v>1499.9</v>
          </cell>
          <cell r="BS388">
            <v>0</v>
          </cell>
          <cell r="BT388">
            <v>0</v>
          </cell>
          <cell r="BU388">
            <v>0</v>
          </cell>
          <cell r="BV388">
            <v>15067</v>
          </cell>
          <cell r="BW388">
            <v>465</v>
          </cell>
          <cell r="BX388">
            <v>815</v>
          </cell>
          <cell r="BY388" t="str">
            <v>No SOAF</v>
          </cell>
          <cell r="BZ388" t="str">
            <v>No SOAF</v>
          </cell>
          <cell r="CA388">
            <v>481.10559999999998</v>
          </cell>
          <cell r="CB388"/>
          <cell r="CC388" t="str">
            <v>Non priority &gt; 10 spills</v>
          </cell>
          <cell r="CD388" t="str">
            <v>Unlikely - non priority</v>
          </cell>
          <cell r="CE388" t="str">
            <v>Yes</v>
          </cell>
          <cell r="CF388" t="str">
            <v>No</v>
          </cell>
          <cell r="CG388" t="str">
            <v>No</v>
          </cell>
          <cell r="CH388" t="str">
            <v>No</v>
          </cell>
          <cell r="CI388" t="str">
            <v>No</v>
          </cell>
          <cell r="CK388"/>
          <cell r="CL388" t="str">
            <v>Y</v>
          </cell>
          <cell r="CM388"/>
          <cell r="CN388"/>
          <cell r="CO388" t="str">
            <v>Y</v>
          </cell>
          <cell r="CP388" t="str">
            <v>Y</v>
          </cell>
          <cell r="CS388">
            <v>11.58</v>
          </cell>
          <cell r="CT388">
            <v>5.6890000000000001</v>
          </cell>
          <cell r="CU388">
            <v>5.6890000000000001</v>
          </cell>
          <cell r="CV388">
            <v>491.27806563039724</v>
          </cell>
          <cell r="CW388">
            <v>491.27806563039724</v>
          </cell>
          <cell r="CX388"/>
          <cell r="CY388" t="str">
            <v>Using indicative WB Q95 derived for priority sites</v>
          </cell>
          <cell r="DA388">
            <v>1</v>
          </cell>
          <cell r="DB388" t="str">
            <v>Yes</v>
          </cell>
          <cell r="DC388" t="str">
            <v>Dilution assessment</v>
          </cell>
          <cell r="DD388" t="str">
            <v>Tyne Wide5</v>
          </cell>
          <cell r="DE388">
            <v>100</v>
          </cell>
          <cell r="DF388"/>
        </row>
        <row r="389">
          <cell r="C389" t="str">
            <v>6NW801580</v>
          </cell>
          <cell r="D389" t="str">
            <v>NZ51156101</v>
          </cell>
          <cell r="E389" t="str">
            <v>No</v>
          </cell>
          <cell r="F389">
            <v>451340.00017175998</v>
          </cell>
          <cell r="G389">
            <v>515079.99913916999</v>
          </cell>
          <cell r="H389" t="str">
            <v>11-D46</v>
          </cell>
          <cell r="I389" t="str">
            <v>Middlesbrough East</v>
          </cell>
          <cell r="J389">
            <v>1654</v>
          </cell>
          <cell r="K389" t="str">
            <v>BRAN SANDS ETW</v>
          </cell>
          <cell r="L389" t="str">
            <v>NUMERICAL</v>
          </cell>
          <cell r="M389">
            <v>171140</v>
          </cell>
          <cell r="N389">
            <v>3472</v>
          </cell>
          <cell r="O389">
            <v>88716</v>
          </cell>
          <cell r="P389" t="str">
            <v>11-D46_Bran Sands STW_DC_41</v>
          </cell>
          <cell r="Q389" t="str">
            <v>25/04/1666</v>
          </cell>
          <cell r="R389" t="str">
            <v>25/04/1666</v>
          </cell>
          <cell r="S389"/>
          <cell r="T389" t="str">
            <v>SO on sewer network</v>
          </cell>
          <cell r="U389" t="str">
            <v>NZ5134015080</v>
          </cell>
          <cell r="V389" t="str">
            <v>GB103025072210</v>
          </cell>
          <cell r="W389"/>
          <cell r="X389" t="str">
            <v>No</v>
          </cell>
          <cell r="Y389" t="str">
            <v>No</v>
          </cell>
          <cell r="Z389" t="str">
            <v>No</v>
          </cell>
          <cell r="AA389" t="str">
            <v>No</v>
          </cell>
          <cell r="AB389" t="str">
            <v>Marton West Beck Catchment (trib of Tidal Tees)</v>
          </cell>
          <cell r="AC389" t="str">
            <v>MARTON WEST BECK</v>
          </cell>
          <cell r="AD389" t="str">
            <v>Inland</v>
          </cell>
          <cell r="AE389"/>
          <cell r="AF389"/>
          <cell r="AG389" t="str">
            <v>No</v>
          </cell>
          <cell r="AH389" t="str">
            <v>No</v>
          </cell>
          <cell r="AI389" t="str">
            <v>No</v>
          </cell>
          <cell r="AJ389"/>
          <cell r="AK389"/>
          <cell r="AL389"/>
          <cell r="AM389" t="str">
            <v>No</v>
          </cell>
          <cell r="AO389" t="str">
            <v>No</v>
          </cell>
          <cell r="AS389" t="str">
            <v>No</v>
          </cell>
          <cell r="AT389" t="str">
            <v>No</v>
          </cell>
          <cell r="AU389"/>
          <cell r="AV389" t="str">
            <v>No</v>
          </cell>
          <cell r="AW389" t="str">
            <v xml:space="preserve">No </v>
          </cell>
          <cell r="AY389" t="str">
            <v xml:space="preserve">No </v>
          </cell>
          <cell r="BA389" t="str">
            <v>No</v>
          </cell>
          <cell r="BB389" t="str">
            <v>No</v>
          </cell>
          <cell r="BC389" t="str">
            <v>No</v>
          </cell>
          <cell r="BD389" t="str">
            <v>No</v>
          </cell>
          <cell r="BE389">
            <v>0</v>
          </cell>
          <cell r="BF389">
            <v>0</v>
          </cell>
          <cell r="BG389" t="e">
            <v>#N/A</v>
          </cell>
          <cell r="BH389" t="e">
            <v>#N/A</v>
          </cell>
          <cell r="BI389" t="str">
            <v>N/A</v>
          </cell>
          <cell r="BJ389" t="str">
            <v>Unknown</v>
          </cell>
          <cell r="BK389" t="str">
            <v>No</v>
          </cell>
          <cell r="BL389" t="str">
            <v>-</v>
          </cell>
          <cell r="BM389" t="str">
            <v>-</v>
          </cell>
          <cell r="BN389" t="str">
            <v>Unscreened</v>
          </cell>
          <cell r="BO389"/>
          <cell r="BP389" t="str">
            <v>Yes</v>
          </cell>
          <cell r="BQ389">
            <v>600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 t="e">
            <v>#N/A</v>
          </cell>
          <cell r="BW389">
            <v>0</v>
          </cell>
          <cell r="BX389">
            <v>0</v>
          </cell>
          <cell r="BY389" t="str">
            <v>No SOAF</v>
          </cell>
          <cell r="BZ389" t="str">
            <v>No SOAF</v>
          </cell>
          <cell r="CA389">
            <v>0</v>
          </cell>
          <cell r="CB389"/>
          <cell r="CC389" t="str">
            <v>Non Priority &lt;10 spills</v>
          </cell>
          <cell r="CD389" t="str">
            <v>No - low prioity &lt;10 spills</v>
          </cell>
          <cell r="CE389" t="str">
            <v>Yes</v>
          </cell>
          <cell r="CF389" t="str">
            <v>No</v>
          </cell>
          <cell r="CG389" t="str">
            <v>No</v>
          </cell>
          <cell r="CH389" t="str">
            <v>No</v>
          </cell>
          <cell r="CI389" t="str">
            <v>No</v>
          </cell>
          <cell r="CK389"/>
          <cell r="CL389" t="str">
            <v>Y</v>
          </cell>
          <cell r="CM389"/>
          <cell r="CN389"/>
          <cell r="CO389" t="str">
            <v>N (&lt;10 Spills)</v>
          </cell>
          <cell r="CP389" t="str">
            <v>Y</v>
          </cell>
          <cell r="CS389">
            <v>6.91</v>
          </cell>
          <cell r="CT389" t="str">
            <v>not yet calculated</v>
          </cell>
          <cell r="CU389">
            <v>0</v>
          </cell>
          <cell r="CV389" t="e">
            <v>#VALUE!</v>
          </cell>
          <cell r="CW389">
            <v>0</v>
          </cell>
          <cell r="CX389"/>
          <cell r="CY389" t="str">
            <v>Using indicative WB Q95 derived for priority sites</v>
          </cell>
          <cell r="DA389">
            <v>1</v>
          </cell>
          <cell r="DB389">
            <v>0</v>
          </cell>
          <cell r="DC389">
            <v>1</v>
          </cell>
          <cell r="DD389" t="str">
            <v>Marton West Beck1</v>
          </cell>
          <cell r="DE389">
            <v>10000</v>
          </cell>
          <cell r="DF389"/>
        </row>
        <row r="390">
          <cell r="C390" t="str">
            <v>6NW801579</v>
          </cell>
          <cell r="D390" t="str">
            <v>NZ51151003</v>
          </cell>
          <cell r="E390" t="str">
            <v>No</v>
          </cell>
          <cell r="F390">
            <v>451210.00029338</v>
          </cell>
          <cell r="G390">
            <v>515060.00486247998</v>
          </cell>
          <cell r="H390" t="str">
            <v>11-D46</v>
          </cell>
          <cell r="I390" t="str">
            <v>Middlesbrough East</v>
          </cell>
          <cell r="J390">
            <v>1654</v>
          </cell>
          <cell r="K390" t="str">
            <v>BRAN SANDS ETW</v>
          </cell>
          <cell r="L390" t="str">
            <v>NUMERICAL</v>
          </cell>
          <cell r="M390">
            <v>171140</v>
          </cell>
          <cell r="N390">
            <v>3472</v>
          </cell>
          <cell r="O390">
            <v>88716</v>
          </cell>
          <cell r="P390" t="str">
            <v>11-D46_Bran Sands STW_DC_41</v>
          </cell>
          <cell r="Q390" t="str">
            <v>25/04/1665</v>
          </cell>
          <cell r="R390" t="str">
            <v>25/04/1665</v>
          </cell>
          <cell r="S390"/>
          <cell r="T390" t="str">
            <v>SO on sewer network</v>
          </cell>
          <cell r="U390" t="str">
            <v>NZ5121015060</v>
          </cell>
          <cell r="V390" t="str">
            <v>GB103025072210</v>
          </cell>
          <cell r="W390"/>
          <cell r="X390" t="str">
            <v>No</v>
          </cell>
          <cell r="Y390" t="str">
            <v>No</v>
          </cell>
          <cell r="Z390" t="str">
            <v>No</v>
          </cell>
          <cell r="AA390" t="str">
            <v>No</v>
          </cell>
          <cell r="AB390" t="str">
            <v>Marton West Beck Catchment (trib of Tidal Tees)</v>
          </cell>
          <cell r="AC390" t="str">
            <v>MARTON WEST BECK</v>
          </cell>
          <cell r="AD390" t="str">
            <v>Inland</v>
          </cell>
          <cell r="AE390"/>
          <cell r="AF390"/>
          <cell r="AG390" t="str">
            <v>No</v>
          </cell>
          <cell r="AH390" t="str">
            <v>No</v>
          </cell>
          <cell r="AI390" t="str">
            <v>No</v>
          </cell>
          <cell r="AJ390"/>
          <cell r="AK390"/>
          <cell r="AL390"/>
          <cell r="AM390" t="str">
            <v>No</v>
          </cell>
          <cell r="AO390" t="str">
            <v>No</v>
          </cell>
          <cell r="AS390" t="str">
            <v>No</v>
          </cell>
          <cell r="AT390" t="str">
            <v>No</v>
          </cell>
          <cell r="AU390"/>
          <cell r="AV390" t="str">
            <v>No</v>
          </cell>
          <cell r="AW390" t="str">
            <v xml:space="preserve">No </v>
          </cell>
          <cell r="AY390" t="str">
            <v xml:space="preserve">No </v>
          </cell>
          <cell r="BA390" t="str">
            <v>No</v>
          </cell>
          <cell r="BB390" t="str">
            <v>No</v>
          </cell>
          <cell r="BC390" t="str">
            <v>No</v>
          </cell>
          <cell r="BD390" t="str">
            <v>No</v>
          </cell>
          <cell r="BE390">
            <v>0</v>
          </cell>
          <cell r="BF390">
            <v>0</v>
          </cell>
          <cell r="BG390" t="e">
            <v>#N/A</v>
          </cell>
          <cell r="BH390" t="e">
            <v>#N/A</v>
          </cell>
          <cell r="BI390" t="str">
            <v>N/A</v>
          </cell>
          <cell r="BJ390" t="str">
            <v>Unknown</v>
          </cell>
          <cell r="BK390" t="str">
            <v>-</v>
          </cell>
          <cell r="BL390" t="str">
            <v>-</v>
          </cell>
          <cell r="BM390" t="str">
            <v>-</v>
          </cell>
          <cell r="BN390" t="str">
            <v>-</v>
          </cell>
          <cell r="BO390"/>
          <cell r="BP390" t="str">
            <v>Yes</v>
          </cell>
          <cell r="BQ390" t="str">
            <v>Unknown</v>
          </cell>
          <cell r="BR390" t="str">
            <v>Unknown</v>
          </cell>
          <cell r="BS390">
            <v>0</v>
          </cell>
          <cell r="BT390">
            <v>0</v>
          </cell>
          <cell r="BU390">
            <v>0</v>
          </cell>
          <cell r="BV390" t="e">
            <v>#N/A</v>
          </cell>
          <cell r="BW390">
            <v>0</v>
          </cell>
          <cell r="BX390">
            <v>0</v>
          </cell>
          <cell r="BY390" t="str">
            <v>No SOAF</v>
          </cell>
          <cell r="BZ390" t="str">
            <v>No SOAF</v>
          </cell>
          <cell r="CA390">
            <v>0</v>
          </cell>
          <cell r="CB390"/>
          <cell r="CC390" t="str">
            <v>Non Priority &lt;10 spills</v>
          </cell>
          <cell r="CD390" t="str">
            <v>No - low prioity &lt;10 spills</v>
          </cell>
          <cell r="CE390" t="str">
            <v>Yes</v>
          </cell>
          <cell r="CF390" t="str">
            <v>No</v>
          </cell>
          <cell r="CG390" t="str">
            <v>No</v>
          </cell>
          <cell r="CH390" t="str">
            <v>No</v>
          </cell>
          <cell r="CI390" t="str">
            <v>No</v>
          </cell>
          <cell r="CK390"/>
          <cell r="CL390" t="str">
            <v>Y</v>
          </cell>
          <cell r="CM390"/>
          <cell r="CN390"/>
          <cell r="CO390" t="str">
            <v>N (&lt;10 Spills)</v>
          </cell>
          <cell r="CP390" t="str">
            <v>Y</v>
          </cell>
          <cell r="CS390"/>
          <cell r="CT390" t="str">
            <v>not yet calculated</v>
          </cell>
          <cell r="CU390">
            <v>0</v>
          </cell>
          <cell r="CV390" t="e">
            <v>#VALUE!</v>
          </cell>
          <cell r="CW390">
            <v>0</v>
          </cell>
          <cell r="CX390"/>
          <cell r="CY390" t="str">
            <v>Using indicative WB Q95 derived for priority sites</v>
          </cell>
          <cell r="DA390">
            <v>1</v>
          </cell>
          <cell r="DB390">
            <v>0</v>
          </cell>
          <cell r="DC390">
            <v>1</v>
          </cell>
          <cell r="DD390" t="str">
            <v>Marton West Beck1</v>
          </cell>
          <cell r="DE390">
            <v>10000</v>
          </cell>
          <cell r="DF390"/>
        </row>
        <row r="391">
          <cell r="C391" t="str">
            <v>6NW800108</v>
          </cell>
          <cell r="D391" t="str">
            <v>NT99417905</v>
          </cell>
          <cell r="E391" t="str">
            <v>No</v>
          </cell>
          <cell r="F391">
            <v>399729.99898411997</v>
          </cell>
          <cell r="G391">
            <v>641910.00442780997</v>
          </cell>
          <cell r="H391" t="str">
            <v>01-D56</v>
          </cell>
          <cell r="I391" t="str">
            <v>Bowsden</v>
          </cell>
          <cell r="J391">
            <v>16</v>
          </cell>
          <cell r="K391" t="str">
            <v>BOWSDEN STW</v>
          </cell>
          <cell r="L391" t="str">
            <v>DESCRIPTIVE</v>
          </cell>
          <cell r="M391" t="str">
            <v>N/A</v>
          </cell>
          <cell r="N391" t="str">
            <v>N/A</v>
          </cell>
          <cell r="O391" t="str">
            <v>N/A</v>
          </cell>
          <cell r="P391" t="str">
            <v>01-D56_01-D56_DC_01</v>
          </cell>
          <cell r="Q391" t="str">
            <v>210/1292</v>
          </cell>
          <cell r="R391" t="str">
            <v>210/1292</v>
          </cell>
          <cell r="S391"/>
          <cell r="T391" t="str">
            <v>Inlet SO at WwTW</v>
          </cell>
          <cell r="U391" t="str">
            <v>NT9973041910</v>
          </cell>
          <cell r="V391" t="str">
            <v>GB103021073221</v>
          </cell>
          <cell r="W391"/>
          <cell r="X391" t="str">
            <v>No</v>
          </cell>
          <cell r="Y391" t="str">
            <v>No</v>
          </cell>
          <cell r="Z391" t="str">
            <v>No</v>
          </cell>
          <cell r="AA391" t="str">
            <v>No</v>
          </cell>
          <cell r="AB391" t="str">
            <v>South Low from Source to Haggerston Bridge</v>
          </cell>
          <cell r="AC391" t="str">
            <v>BOWSDEN BURN</v>
          </cell>
          <cell r="AD391" t="str">
            <v>Inland</v>
          </cell>
          <cell r="AE391"/>
          <cell r="AF391"/>
          <cell r="AG391" t="str">
            <v>No</v>
          </cell>
          <cell r="AH391" t="str">
            <v>No</v>
          </cell>
          <cell r="AI391" t="str">
            <v>No</v>
          </cell>
          <cell r="AJ391"/>
          <cell r="AK391"/>
          <cell r="AL391"/>
          <cell r="AM391" t="str">
            <v>No</v>
          </cell>
          <cell r="AO391" t="str">
            <v>No</v>
          </cell>
          <cell r="AS391" t="str">
            <v>No</v>
          </cell>
          <cell r="AT391" t="str">
            <v>No</v>
          </cell>
          <cell r="AU391"/>
          <cell r="AV391" t="str">
            <v>No</v>
          </cell>
          <cell r="AW391" t="str">
            <v xml:space="preserve">No </v>
          </cell>
          <cell r="AY391" t="str">
            <v xml:space="preserve">No </v>
          </cell>
          <cell r="AZ391"/>
          <cell r="BA391" t="str">
            <v>No</v>
          </cell>
          <cell r="BB391" t="str">
            <v>No</v>
          </cell>
          <cell r="BC391" t="str">
            <v>No</v>
          </cell>
          <cell r="BD391" t="str">
            <v>Yes - EDM and Model</v>
          </cell>
          <cell r="BE391">
            <v>60</v>
          </cell>
          <cell r="BF391">
            <v>52</v>
          </cell>
          <cell r="BG391">
            <v>52</v>
          </cell>
          <cell r="BH391" t="str">
            <v>Yes</v>
          </cell>
          <cell r="BI391" t="str">
            <v>N/A</v>
          </cell>
          <cell r="BJ391" t="str">
            <v>6mm in one dimension*</v>
          </cell>
          <cell r="BK391" t="str">
            <v>-</v>
          </cell>
          <cell r="BL391" t="str">
            <v>-</v>
          </cell>
          <cell r="BM391" t="str">
            <v>-</v>
          </cell>
          <cell r="BN391" t="str">
            <v>-</v>
          </cell>
          <cell r="BO391"/>
          <cell r="BP391" t="str">
            <v>No</v>
          </cell>
          <cell r="BQ391" t="str">
            <v>Unknown</v>
          </cell>
          <cell r="BR391">
            <v>11</v>
          </cell>
          <cell r="BS391">
            <v>0</v>
          </cell>
          <cell r="BT391">
            <v>0</v>
          </cell>
          <cell r="BU391">
            <v>0</v>
          </cell>
          <cell r="BV391">
            <v>1175</v>
          </cell>
          <cell r="BW391">
            <v>43</v>
          </cell>
          <cell r="BX391">
            <v>71</v>
          </cell>
          <cell r="BY391" t="str">
            <v>No SOAF</v>
          </cell>
          <cell r="BZ391" t="str">
            <v>No SOAF</v>
          </cell>
          <cell r="CA391">
            <v>0</v>
          </cell>
          <cell r="CB391"/>
          <cell r="CC391" t="str">
            <v>Non priority &gt; 10 spills</v>
          </cell>
          <cell r="CD391" t="str">
            <v>Unlikely - non priority</v>
          </cell>
          <cell r="CE391" t="str">
            <v>No</v>
          </cell>
          <cell r="CF391" t="str">
            <v>No</v>
          </cell>
          <cell r="CG391" t="str">
            <v>No</v>
          </cell>
          <cell r="CH391" t="str">
            <v>No</v>
          </cell>
          <cell r="CI391" t="str">
            <v>No</v>
          </cell>
          <cell r="CK391"/>
          <cell r="CL391" t="str">
            <v>Y</v>
          </cell>
          <cell r="CM391"/>
          <cell r="CN391"/>
          <cell r="CO391" t="str">
            <v>Y</v>
          </cell>
          <cell r="CP391"/>
          <cell r="CS391">
            <v>0.37</v>
          </cell>
          <cell r="CT391" t="str">
            <v>not yet calculated</v>
          </cell>
          <cell r="CU391">
            <v>0</v>
          </cell>
          <cell r="CV391" t="e">
            <v>#VALUE!</v>
          </cell>
          <cell r="CW391">
            <v>0</v>
          </cell>
          <cell r="CX391"/>
          <cell r="CY391" t="str">
            <v>Using indicative WB Q95 derived for priority sites</v>
          </cell>
          <cell r="DA391">
            <v>1</v>
          </cell>
          <cell r="DB391">
            <v>0</v>
          </cell>
          <cell r="DC391">
            <v>1</v>
          </cell>
          <cell r="DD391">
            <v>0</v>
          </cell>
          <cell r="DE391">
            <v>10000</v>
          </cell>
          <cell r="DF391"/>
        </row>
        <row r="392">
          <cell r="C392" t="str">
            <v>6NW800814</v>
          </cell>
          <cell r="D392" t="str">
            <v>NT89376800</v>
          </cell>
          <cell r="E392" t="str">
            <v>No</v>
          </cell>
          <cell r="F392">
            <v>389709.99884461</v>
          </cell>
          <cell r="G392">
            <v>638129.99644383998</v>
          </cell>
          <cell r="H392" t="str">
            <v>01-D40</v>
          </cell>
          <cell r="I392" t="str">
            <v>Branxton</v>
          </cell>
          <cell r="J392">
            <v>27</v>
          </cell>
          <cell r="K392" t="str">
            <v>BRANXTON STW</v>
          </cell>
          <cell r="L392" t="str">
            <v>DESCRIPTIVE</v>
          </cell>
          <cell r="M392" t="str">
            <v>N/A</v>
          </cell>
          <cell r="N392" t="str">
            <v>N/A</v>
          </cell>
          <cell r="O392" t="str">
            <v>N/A</v>
          </cell>
          <cell r="P392" t="str">
            <v>01-D40_01-D40_DC_01</v>
          </cell>
          <cell r="Q392" t="str">
            <v>210/1284</v>
          </cell>
          <cell r="R392" t="str">
            <v>210/1284</v>
          </cell>
          <cell r="S392"/>
          <cell r="T392" t="str">
            <v>SO on sewer network</v>
          </cell>
          <cell r="U392" t="str">
            <v>NT8971038130</v>
          </cell>
          <cell r="V392" t="str">
            <v>GB103022076693</v>
          </cell>
          <cell r="W392"/>
          <cell r="X392" t="str">
            <v>No</v>
          </cell>
          <cell r="Y392" t="str">
            <v>No</v>
          </cell>
          <cell r="Z392" t="str">
            <v>No</v>
          </cell>
          <cell r="AA392" t="str">
            <v>No</v>
          </cell>
          <cell r="AB392" t="str">
            <v>Coquet from Forest Burn to Tidal Limit</v>
          </cell>
          <cell r="AC392" t="str">
            <v>THE PALLIN'S BURN</v>
          </cell>
          <cell r="AD392" t="str">
            <v>Inland</v>
          </cell>
          <cell r="AE392"/>
          <cell r="AF392"/>
          <cell r="AG392" t="str">
            <v>No</v>
          </cell>
          <cell r="AH392" t="str">
            <v>No</v>
          </cell>
          <cell r="AI392" t="str">
            <v>No</v>
          </cell>
          <cell r="AJ392"/>
          <cell r="AK392"/>
          <cell r="AL392"/>
          <cell r="AM392" t="str">
            <v>No</v>
          </cell>
          <cell r="AO392" t="str">
            <v>No</v>
          </cell>
          <cell r="AS392" t="str">
            <v>No</v>
          </cell>
          <cell r="AT392" t="str">
            <v>No</v>
          </cell>
          <cell r="AU392"/>
          <cell r="AV392" t="str">
            <v>No</v>
          </cell>
          <cell r="AW392" t="str">
            <v xml:space="preserve">No </v>
          </cell>
          <cell r="AY392" t="str">
            <v xml:space="preserve">No </v>
          </cell>
          <cell r="BA392" t="str">
            <v>No</v>
          </cell>
          <cell r="BB392" t="str">
            <v>No</v>
          </cell>
          <cell r="BC392" t="str">
            <v>No</v>
          </cell>
          <cell r="BD392" t="str">
            <v>No</v>
          </cell>
          <cell r="BE392">
            <v>3</v>
          </cell>
          <cell r="BF392">
            <v>0</v>
          </cell>
          <cell r="BG392" t="e">
            <v>#N/A</v>
          </cell>
          <cell r="BH392" t="e">
            <v>#N/A</v>
          </cell>
          <cell r="BI392" t="str">
            <v>N/A</v>
          </cell>
          <cell r="BJ392" t="str">
            <v>Unknown</v>
          </cell>
          <cell r="BK392" t="str">
            <v>No</v>
          </cell>
          <cell r="BL392" t="str">
            <v>-</v>
          </cell>
          <cell r="BM392" t="str">
            <v>-</v>
          </cell>
          <cell r="BN392" t="str">
            <v>None</v>
          </cell>
          <cell r="BO392"/>
          <cell r="BP392" t="str">
            <v>Yes</v>
          </cell>
          <cell r="BQ392" t="str">
            <v>Unknown</v>
          </cell>
          <cell r="BR392" t="str">
            <v>Unknown</v>
          </cell>
          <cell r="BS392">
            <v>0</v>
          </cell>
          <cell r="BT392">
            <v>0</v>
          </cell>
          <cell r="BU392">
            <v>0</v>
          </cell>
          <cell r="BV392" t="e">
            <v>#N/A</v>
          </cell>
          <cell r="BW392">
            <v>0</v>
          </cell>
          <cell r="BX392">
            <v>0</v>
          </cell>
          <cell r="BY392" t="str">
            <v>No SOAF</v>
          </cell>
          <cell r="BZ392" t="str">
            <v>No SOAF</v>
          </cell>
          <cell r="CA392">
            <v>0</v>
          </cell>
          <cell r="CB392"/>
          <cell r="CC392" t="str">
            <v>Non Priority &lt;10 spills</v>
          </cell>
          <cell r="CD392" t="str">
            <v>No - low prioity &lt;10 spills</v>
          </cell>
          <cell r="CE392" t="str">
            <v>No</v>
          </cell>
          <cell r="CF392" t="str">
            <v>No</v>
          </cell>
          <cell r="CG392" t="str">
            <v>No</v>
          </cell>
          <cell r="CH392" t="str">
            <v>No</v>
          </cell>
          <cell r="CI392" t="str">
            <v>No</v>
          </cell>
          <cell r="CK392"/>
          <cell r="CL392" t="str">
            <v>Y</v>
          </cell>
          <cell r="CM392"/>
          <cell r="CN392"/>
          <cell r="CO392" t="str">
            <v>N (&lt;10 Spills)</v>
          </cell>
          <cell r="CP392" t="str">
            <v>Y</v>
          </cell>
          <cell r="CS392">
            <v>0.14000000000000001</v>
          </cell>
          <cell r="CT392">
            <v>1.022</v>
          </cell>
          <cell r="CU392">
            <v>1.022</v>
          </cell>
          <cell r="CV392">
            <v>7299.9999999999991</v>
          </cell>
          <cell r="CW392">
            <v>7299.9999999999991</v>
          </cell>
          <cell r="CX392"/>
          <cell r="CY392" t="str">
            <v>Using indicative WB Q95 derived for priority sites</v>
          </cell>
          <cell r="DA392">
            <v>1</v>
          </cell>
          <cell r="DB392" t="str">
            <v>Yes</v>
          </cell>
          <cell r="DC392" t="str">
            <v>Dilution assessment</v>
          </cell>
          <cell r="DD392" t="str">
            <v>Lower Till</v>
          </cell>
          <cell r="DE392">
            <v>100</v>
          </cell>
          <cell r="DF392"/>
        </row>
        <row r="393">
          <cell r="C393" t="str">
            <v>6NW800249</v>
          </cell>
          <cell r="D393" t="str">
            <v>NZ17460801</v>
          </cell>
          <cell r="E393" t="str">
            <v>No</v>
          </cell>
          <cell r="F393">
            <v>417016.00044429</v>
          </cell>
          <cell r="G393">
            <v>546861.00192176003</v>
          </cell>
          <cell r="H393" t="str">
            <v>07-D15</v>
          </cell>
          <cell r="I393" t="str">
            <v>Lanchester &amp; Burnhope</v>
          </cell>
          <cell r="J393">
            <v>296</v>
          </cell>
          <cell r="K393" t="str">
            <v>LANCHESTER STW</v>
          </cell>
          <cell r="L393" t="str">
            <v>NUMERICAL</v>
          </cell>
          <cell r="M393">
            <v>1261</v>
          </cell>
          <cell r="N393">
            <v>42.4</v>
          </cell>
          <cell r="O393">
            <v>1153</v>
          </cell>
          <cell r="P393" t="str">
            <v>07-D15_07-D15_DC_05</v>
          </cell>
          <cell r="Q393" t="str">
            <v>244/0940</v>
          </cell>
          <cell r="R393" t="str">
            <v>244/0940</v>
          </cell>
          <cell r="S393"/>
          <cell r="T393" t="str">
            <v>SO on sewer network</v>
          </cell>
          <cell r="U393" t="str">
            <v>NZ1701646861</v>
          </cell>
          <cell r="V393" t="str">
            <v>GB103024077330</v>
          </cell>
          <cell r="W393"/>
          <cell r="X393" t="str">
            <v>No</v>
          </cell>
          <cell r="Y393" t="str">
            <v>Yes</v>
          </cell>
          <cell r="Z393" t="str">
            <v>No</v>
          </cell>
          <cell r="AA393" t="str">
            <v>Yes</v>
          </cell>
          <cell r="AB393" t="str">
            <v>Smallhope Burn from Source to Browney, Stocke</v>
          </cell>
          <cell r="AC393" t="str">
            <v>SMALLHOPE BURN</v>
          </cell>
          <cell r="AD393" t="str">
            <v>Inland</v>
          </cell>
          <cell r="AE393"/>
          <cell r="AF393"/>
          <cell r="AG393" t="str">
            <v>No</v>
          </cell>
          <cell r="AH393" t="str">
            <v>No</v>
          </cell>
          <cell r="AI393" t="str">
            <v>Yes</v>
          </cell>
          <cell r="AJ393" t="str">
            <v>Moderate</v>
          </cell>
          <cell r="AK393" t="str">
            <v>-</v>
          </cell>
          <cell r="AL393" t="str">
            <v>No</v>
          </cell>
          <cell r="AM393" t="str">
            <v>No</v>
          </cell>
          <cell r="AO393" t="str">
            <v>No</v>
          </cell>
          <cell r="AS393" t="str">
            <v>No</v>
          </cell>
          <cell r="AT393" t="str">
            <v>No</v>
          </cell>
          <cell r="AU393"/>
          <cell r="AV393" t="str">
            <v>No</v>
          </cell>
          <cell r="AW393" t="str">
            <v xml:space="preserve">No </v>
          </cell>
          <cell r="AY393" t="str">
            <v xml:space="preserve">No </v>
          </cell>
          <cell r="AZ393"/>
          <cell r="BA393" t="str">
            <v>No</v>
          </cell>
          <cell r="BB393" t="str">
            <v>No</v>
          </cell>
          <cell r="BC393" t="str">
            <v>No</v>
          </cell>
          <cell r="BD393" t="str">
            <v>Yes - EDM only</v>
          </cell>
          <cell r="BE393">
            <v>78</v>
          </cell>
          <cell r="BF393">
            <v>0</v>
          </cell>
          <cell r="BG393" t="e">
            <v>#N/A</v>
          </cell>
          <cell r="BH393" t="e">
            <v>#N/A</v>
          </cell>
          <cell r="BI393" t="str">
            <v>N/A</v>
          </cell>
          <cell r="BJ393" t="str">
            <v>No</v>
          </cell>
          <cell r="BK393" t="str">
            <v>No</v>
          </cell>
          <cell r="BL393" t="str">
            <v>-</v>
          </cell>
          <cell r="BM393" t="str">
            <v>-</v>
          </cell>
          <cell r="BN393" t="str">
            <v>Static</v>
          </cell>
          <cell r="BO393"/>
          <cell r="BP393" t="str">
            <v>Yes</v>
          </cell>
          <cell r="BQ393">
            <v>450</v>
          </cell>
          <cell r="BR393">
            <v>0</v>
          </cell>
          <cell r="BS393">
            <v>1</v>
          </cell>
          <cell r="BT393">
            <v>0</v>
          </cell>
          <cell r="BU393">
            <v>0</v>
          </cell>
          <cell r="BV393" t="str">
            <v>Zero spills</v>
          </cell>
          <cell r="BW393">
            <v>0</v>
          </cell>
          <cell r="BX393">
            <v>0</v>
          </cell>
          <cell r="BY393">
            <v>5</v>
          </cell>
          <cell r="BZ393" t="str">
            <v>Not available</v>
          </cell>
          <cell r="CA393">
            <v>0</v>
          </cell>
          <cell r="CB393">
            <v>120</v>
          </cell>
          <cell r="CC393" t="str">
            <v>Priority Inland &gt;10 spills</v>
          </cell>
          <cell r="CD393" t="str">
            <v>POTENTIAL PR24 (SOAF MODEL)</v>
          </cell>
          <cell r="CE393" t="str">
            <v>Yes</v>
          </cell>
          <cell r="CF393" t="str">
            <v>Yes</v>
          </cell>
          <cell r="CG393" t="str">
            <v>Yes</v>
          </cell>
          <cell r="CH393" t="str">
            <v>Yes</v>
          </cell>
          <cell r="CI393" t="str">
            <v>Yes</v>
          </cell>
          <cell r="CJ393" t="str">
            <v>Y</v>
          </cell>
          <cell r="CK393"/>
          <cell r="CL393" t="str">
            <v>Y</v>
          </cell>
          <cell r="CM393"/>
          <cell r="CN393"/>
          <cell r="CO393" t="str">
            <v>Y</v>
          </cell>
          <cell r="CP393" t="str">
            <v>Y</v>
          </cell>
          <cell r="CQ393"/>
          <cell r="CR393" t="str">
            <v>LOW DILUTION</v>
          </cell>
          <cell r="CS393">
            <v>8.89</v>
          </cell>
          <cell r="CT393"/>
          <cell r="CU393">
            <v>3.1E-2</v>
          </cell>
          <cell r="CV393">
            <v>4.4864298161371812</v>
          </cell>
          <cell r="CW393">
            <v>4.4864298161371812</v>
          </cell>
          <cell r="CX393">
            <v>1.7241379310344827</v>
          </cell>
          <cell r="CZ393" t="str">
            <v>From SOAF</v>
          </cell>
          <cell r="DA393">
            <v>2</v>
          </cell>
          <cell r="DB393" t="str">
            <v>No</v>
          </cell>
          <cell r="DC393" t="str">
            <v>2 (SOAF)</v>
          </cell>
          <cell r="DD393" t="str">
            <v>Smallhope Burn (Lanchester)</v>
          </cell>
          <cell r="DE393">
            <v>7000</v>
          </cell>
          <cell r="DF393" t="str">
            <v>Y? LOW DILUTION</v>
          </cell>
        </row>
        <row r="394">
          <cell r="C394" t="str">
            <v>6NW800353</v>
          </cell>
          <cell r="D394" t="str">
            <v>NZ29658407</v>
          </cell>
          <cell r="E394" t="str">
            <v>No</v>
          </cell>
          <cell r="F394">
            <v>429975.99973605003</v>
          </cell>
          <cell r="G394">
            <v>565306.00209537998</v>
          </cell>
          <cell r="H394" t="str">
            <v>05-D35</v>
          </cell>
          <cell r="I394" t="str">
            <v>Walker</v>
          </cell>
          <cell r="J394">
            <v>370</v>
          </cell>
          <cell r="K394" t="str">
            <v>HOWDON STW</v>
          </cell>
          <cell r="L394" t="str">
            <v>NUMERICAL</v>
          </cell>
          <cell r="M394">
            <v>229720</v>
          </cell>
          <cell r="N394">
            <v>4500</v>
          </cell>
          <cell r="O394">
            <v>215905</v>
          </cell>
          <cell r="P394" t="str">
            <v>05-D35_C-Leg_DC_02</v>
          </cell>
          <cell r="Q394" t="str">
            <v>235/1623</v>
          </cell>
          <cell r="R394" t="str">
            <v>235/1623</v>
          </cell>
          <cell r="S394"/>
          <cell r="T394" t="str">
            <v>SO on sewer network</v>
          </cell>
          <cell r="U394" t="str">
            <v>NZ2997665306</v>
          </cell>
          <cell r="V394" t="str">
            <v>GB510302310200</v>
          </cell>
          <cell r="W394"/>
          <cell r="X394" t="str">
            <v>No</v>
          </cell>
          <cell r="Y394" t="str">
            <v>No</v>
          </cell>
          <cell r="Z394" t="str">
            <v>No</v>
          </cell>
          <cell r="AA394" t="str">
            <v>No</v>
          </cell>
          <cell r="AB394" t="str">
            <v>TYNE</v>
          </cell>
          <cell r="AC394" t="str">
            <v>TYNE ESTUARY</v>
          </cell>
          <cell r="AD394" t="str">
            <v>Estuarine</v>
          </cell>
          <cell r="AE394"/>
          <cell r="AF394"/>
          <cell r="AG394" t="str">
            <v>No</v>
          </cell>
          <cell r="AH394" t="str">
            <v>No</v>
          </cell>
          <cell r="AI394" t="str">
            <v>No</v>
          </cell>
          <cell r="AJ394"/>
          <cell r="AK394"/>
          <cell r="AL394"/>
          <cell r="AM394" t="str">
            <v>No</v>
          </cell>
          <cell r="AO394" t="str">
            <v>No</v>
          </cell>
          <cell r="AS394" t="str">
            <v>No</v>
          </cell>
          <cell r="AT394" t="str">
            <v>No</v>
          </cell>
          <cell r="AU394"/>
          <cell r="AV394" t="str">
            <v>No</v>
          </cell>
          <cell r="AW394" t="str">
            <v xml:space="preserve">No </v>
          </cell>
          <cell r="AY394" t="str">
            <v xml:space="preserve">No </v>
          </cell>
          <cell r="AZ394"/>
          <cell r="BA394" t="str">
            <v>No</v>
          </cell>
          <cell r="BB394" t="str">
            <v>No</v>
          </cell>
          <cell r="BC394" t="str">
            <v>No</v>
          </cell>
          <cell r="BD394" t="str">
            <v>Yes - EDM and Model</v>
          </cell>
          <cell r="BE394">
            <v>14.25</v>
          </cell>
          <cell r="BF394">
            <v>68</v>
          </cell>
          <cell r="BG394">
            <v>68</v>
          </cell>
          <cell r="BH394" t="str">
            <v>Yes</v>
          </cell>
          <cell r="BI394" t="str">
            <v>N/A</v>
          </cell>
          <cell r="BJ394" t="str">
            <v>No</v>
          </cell>
          <cell r="BK394" t="str">
            <v>-</v>
          </cell>
          <cell r="BL394" t="str">
            <v>-</v>
          </cell>
          <cell r="BM394" t="str">
            <v>-</v>
          </cell>
          <cell r="BN394" t="str">
            <v>-</v>
          </cell>
          <cell r="BO394"/>
          <cell r="BP394" t="str">
            <v>Yes</v>
          </cell>
          <cell r="BQ394" t="str">
            <v>Unknown</v>
          </cell>
          <cell r="BR394">
            <v>3089.6</v>
          </cell>
          <cell r="BS394">
            <v>0</v>
          </cell>
          <cell r="BT394">
            <v>0</v>
          </cell>
          <cell r="BU394">
            <v>0</v>
          </cell>
          <cell r="BV394">
            <v>225048</v>
          </cell>
          <cell r="BW394">
            <v>6068</v>
          </cell>
          <cell r="BX394">
            <v>11539</v>
          </cell>
          <cell r="BY394" t="str">
            <v>No SOAF</v>
          </cell>
          <cell r="BZ394" t="str">
            <v>No SOAF</v>
          </cell>
          <cell r="CA394">
            <v>6424.1559999999999</v>
          </cell>
          <cell r="CB394"/>
          <cell r="CC394" t="str">
            <v>Non priority &gt; 10 spills</v>
          </cell>
          <cell r="CD394" t="str">
            <v>Unlikely - non priority</v>
          </cell>
          <cell r="CE394" t="str">
            <v>Yes</v>
          </cell>
          <cell r="CF394" t="str">
            <v>No</v>
          </cell>
          <cell r="CG394" t="str">
            <v>No</v>
          </cell>
          <cell r="CH394" t="str">
            <v>No</v>
          </cell>
          <cell r="CI394" t="str">
            <v>No</v>
          </cell>
          <cell r="CK394"/>
          <cell r="CL394" t="str">
            <v>Y</v>
          </cell>
          <cell r="CM394"/>
          <cell r="CN394"/>
          <cell r="CO394" t="str">
            <v>Y</v>
          </cell>
          <cell r="CP394" t="str">
            <v>Y</v>
          </cell>
          <cell r="CS394">
            <v>71.48</v>
          </cell>
          <cell r="CT394">
            <v>5.6890000000000001</v>
          </cell>
          <cell r="CU394">
            <v>5.6890000000000001</v>
          </cell>
          <cell r="CV394">
            <v>79.58869613878008</v>
          </cell>
          <cell r="CW394">
            <v>79.58869613878008</v>
          </cell>
          <cell r="CX394"/>
          <cell r="CY394" t="str">
            <v>Using indicative WB Q95 derived for priority sites</v>
          </cell>
          <cell r="DA394">
            <v>1</v>
          </cell>
          <cell r="DB394" t="str">
            <v>Yes</v>
          </cell>
          <cell r="DC394" t="str">
            <v>Dilution assessment</v>
          </cell>
          <cell r="DD394" t="str">
            <v>Tyne Wide8</v>
          </cell>
          <cell r="DE394">
            <v>100</v>
          </cell>
          <cell r="DF394"/>
        </row>
        <row r="395">
          <cell r="C395" t="str">
            <v>6NW801522</v>
          </cell>
          <cell r="D395" t="str">
            <v>NZ41498807</v>
          </cell>
          <cell r="E395" t="str">
            <v>No</v>
          </cell>
          <cell r="F395">
            <v>441699.00075588003</v>
          </cell>
          <cell r="G395">
            <v>550095.99591436004</v>
          </cell>
          <cell r="H395" t="str">
            <v>08-D01</v>
          </cell>
          <cell r="I395" t="str">
            <v>Seaham</v>
          </cell>
          <cell r="J395">
            <v>795</v>
          </cell>
          <cell r="K395" t="str">
            <v>SEAHAM STW</v>
          </cell>
          <cell r="L395" t="str">
            <v>NUMERICAL</v>
          </cell>
          <cell r="M395">
            <v>14256</v>
          </cell>
          <cell r="N395">
            <v>330</v>
          </cell>
          <cell r="O395">
            <v>7363</v>
          </cell>
          <cell r="P395" t="str">
            <v>08-D01_08-D01_DC_09</v>
          </cell>
          <cell r="Q395" t="str">
            <v>255/1154</v>
          </cell>
          <cell r="R395" t="str">
            <v>255/1154</v>
          </cell>
          <cell r="S395"/>
          <cell r="T395" t="str">
            <v>SO on sewer network</v>
          </cell>
          <cell r="U395" t="str">
            <v>NZ4169950096</v>
          </cell>
          <cell r="V395">
            <v>367</v>
          </cell>
          <cell r="W395"/>
          <cell r="X395" t="str">
            <v>No</v>
          </cell>
          <cell r="Y395" t="str">
            <v>No</v>
          </cell>
          <cell r="Z395" t="str">
            <v>Yes</v>
          </cell>
          <cell r="AA395" t="str">
            <v>Yes</v>
          </cell>
          <cell r="AB395"/>
          <cell r="AC395" t="str">
            <v>ICE HOUSE DEAN</v>
          </cell>
          <cell r="AD395" t="str">
            <v>Inland</v>
          </cell>
          <cell r="AE395"/>
          <cell r="AF395" t="str">
            <v>Seaham Hall</v>
          </cell>
          <cell r="AG395" t="str">
            <v>No</v>
          </cell>
          <cell r="AH395" t="str">
            <v>No</v>
          </cell>
          <cell r="AI395" t="str">
            <v>No</v>
          </cell>
          <cell r="AJ395"/>
          <cell r="AK395"/>
          <cell r="AL395"/>
          <cell r="AM395" t="str">
            <v>No</v>
          </cell>
          <cell r="AO395" t="str">
            <v>No</v>
          </cell>
          <cell r="AS395" t="str">
            <v>No</v>
          </cell>
          <cell r="AT395" t="str">
            <v>No</v>
          </cell>
          <cell r="AU395"/>
          <cell r="AV395" t="str">
            <v>No</v>
          </cell>
          <cell r="AW395" t="str">
            <v>Yes</v>
          </cell>
          <cell r="AX395" t="str">
            <v>Seaham Hall Beach</v>
          </cell>
          <cell r="AY395" t="str">
            <v xml:space="preserve">No </v>
          </cell>
          <cell r="BA395" t="str">
            <v>No</v>
          </cell>
          <cell r="BB395" t="str">
            <v>No</v>
          </cell>
          <cell r="BC395" t="str">
            <v>Yes</v>
          </cell>
          <cell r="BD395" t="str">
            <v>No</v>
          </cell>
          <cell r="BE395">
            <v>8</v>
          </cell>
          <cell r="BF395">
            <v>1</v>
          </cell>
          <cell r="BG395">
            <v>0</v>
          </cell>
          <cell r="BH395" t="str">
            <v>No</v>
          </cell>
          <cell r="BI395">
            <v>4.333333333333333</v>
          </cell>
          <cell r="BJ395" t="str">
            <v>No</v>
          </cell>
          <cell r="BK395" t="str">
            <v>No</v>
          </cell>
          <cell r="BL395" t="str">
            <v>-</v>
          </cell>
          <cell r="BM395" t="str">
            <v>-</v>
          </cell>
          <cell r="BN395" t="str">
            <v>Copasacs</v>
          </cell>
          <cell r="BO395"/>
          <cell r="BP395" t="str">
            <v>Yes</v>
          </cell>
          <cell r="BQ395">
            <v>900</v>
          </cell>
          <cell r="BR395">
            <v>1774.1</v>
          </cell>
          <cell r="BS395">
            <v>1</v>
          </cell>
          <cell r="BT395">
            <v>1</v>
          </cell>
          <cell r="BU395">
            <v>0</v>
          </cell>
          <cell r="BV395">
            <v>529</v>
          </cell>
          <cell r="BW395">
            <v>0</v>
          </cell>
          <cell r="BX395">
            <v>0</v>
          </cell>
          <cell r="BY395" t="str">
            <v>No SOAF</v>
          </cell>
          <cell r="BZ395" t="str">
            <v>No SOAF</v>
          </cell>
          <cell r="CA395">
            <v>0</v>
          </cell>
          <cell r="CB395">
            <v>1309</v>
          </cell>
          <cell r="CC395" t="str">
            <v>BW 1km &gt;= 2 spills</v>
          </cell>
          <cell r="CD395" t="str">
            <v>TBC - zero storage from model</v>
          </cell>
          <cell r="CE395" t="str">
            <v>Yes</v>
          </cell>
          <cell r="CF395" t="str">
            <v>No</v>
          </cell>
          <cell r="CG395" t="str">
            <v>No</v>
          </cell>
          <cell r="CH395" t="str">
            <v>No</v>
          </cell>
          <cell r="CI395" t="str">
            <v>No</v>
          </cell>
          <cell r="CK395" t="str">
            <v>Y BW</v>
          </cell>
          <cell r="CL395" t="str">
            <v>Y</v>
          </cell>
          <cell r="CM395"/>
          <cell r="CN395" t="str">
            <v>Y</v>
          </cell>
          <cell r="CO395" t="str">
            <v>N (&lt;10 Spills)</v>
          </cell>
          <cell r="CP395" t="str">
            <v>Y</v>
          </cell>
          <cell r="CQ395" t="str">
            <v>Need to review/enhance model</v>
          </cell>
          <cell r="CR395" t="str">
            <v>LOW DILUTION</v>
          </cell>
          <cell r="CS395">
            <v>26.79</v>
          </cell>
          <cell r="CT395" t="str">
            <v>not yet calculated</v>
          </cell>
          <cell r="CU395">
            <v>6.0000000000000001E-3</v>
          </cell>
          <cell r="CV395" t="e">
            <v>#VALUE!</v>
          </cell>
          <cell r="CW395">
            <v>0.22396416573348266</v>
          </cell>
          <cell r="CX395"/>
          <cell r="CY395" t="str">
            <v>Using indicative WB Q95 derived for priority sites</v>
          </cell>
          <cell r="DA395">
            <v>1</v>
          </cell>
          <cell r="DB395" t="str">
            <v>No</v>
          </cell>
          <cell r="DC395">
            <v>1</v>
          </cell>
          <cell r="DD395" t="str">
            <v>Seaton Burn (North-South-EastLea)</v>
          </cell>
          <cell r="DE395">
            <v>10000</v>
          </cell>
          <cell r="DF395"/>
        </row>
        <row r="396">
          <cell r="C396" t="str">
            <v>6NW800298</v>
          </cell>
          <cell r="D396" t="str">
            <v>NZ23624001</v>
          </cell>
          <cell r="E396" t="str">
            <v>No</v>
          </cell>
          <cell r="F396">
            <v>423408.00055304001</v>
          </cell>
          <cell r="G396">
            <v>562005.99671209999</v>
          </cell>
          <cell r="H396" t="str">
            <v>05-D14</v>
          </cell>
          <cell r="I396" t="str">
            <v>Dunston &amp; Lobley Hill</v>
          </cell>
          <cell r="J396">
            <v>193</v>
          </cell>
          <cell r="K396" t="str">
            <v>HOWDON STW</v>
          </cell>
          <cell r="L396" t="str">
            <v>NUMERICAL</v>
          </cell>
          <cell r="M396">
            <v>229720</v>
          </cell>
          <cell r="N396">
            <v>4500</v>
          </cell>
          <cell r="O396">
            <v>215905</v>
          </cell>
          <cell r="P396" t="str">
            <v>05-D14_E W-Leg_DC_15</v>
          </cell>
          <cell r="Q396" t="str">
            <v>235/1252</v>
          </cell>
          <cell r="R396" t="str">
            <v>235/1252</v>
          </cell>
          <cell r="S396"/>
          <cell r="T396" t="str">
            <v>SO on sewer network</v>
          </cell>
          <cell r="U396" t="str">
            <v>NZ2340862006</v>
          </cell>
          <cell r="V396" t="str">
            <v>GB510302310200</v>
          </cell>
          <cell r="W396"/>
          <cell r="X396" t="str">
            <v>No</v>
          </cell>
          <cell r="Y396" t="str">
            <v>No</v>
          </cell>
          <cell r="Z396" t="str">
            <v>No</v>
          </cell>
          <cell r="AA396" t="str">
            <v>No</v>
          </cell>
          <cell r="AB396" t="str">
            <v>TYNE</v>
          </cell>
          <cell r="AC396" t="str">
            <v>TEAM</v>
          </cell>
          <cell r="AD396" t="str">
            <v>Estuarine</v>
          </cell>
          <cell r="AE396"/>
          <cell r="AF396"/>
          <cell r="AG396" t="str">
            <v>No</v>
          </cell>
          <cell r="AH396" t="str">
            <v>No</v>
          </cell>
          <cell r="AI396" t="str">
            <v>No</v>
          </cell>
          <cell r="AJ396"/>
          <cell r="AK396"/>
          <cell r="AL396"/>
          <cell r="AM396" t="str">
            <v>No</v>
          </cell>
          <cell r="AO396" t="str">
            <v>No</v>
          </cell>
          <cell r="AS396" t="str">
            <v>No</v>
          </cell>
          <cell r="AT396" t="str">
            <v>No</v>
          </cell>
          <cell r="AU396"/>
          <cell r="AV396" t="str">
            <v>No</v>
          </cell>
          <cell r="AW396" t="str">
            <v xml:space="preserve">No </v>
          </cell>
          <cell r="AY396" t="str">
            <v xml:space="preserve">No </v>
          </cell>
          <cell r="BA396" t="str">
            <v>No</v>
          </cell>
          <cell r="BB396" t="str">
            <v>No</v>
          </cell>
          <cell r="BC396" t="str">
            <v>No</v>
          </cell>
          <cell r="BD396" t="str">
            <v>Yes - EDM only</v>
          </cell>
          <cell r="BE396">
            <v>65</v>
          </cell>
          <cell r="BF396">
            <v>1</v>
          </cell>
          <cell r="BG396">
            <v>1</v>
          </cell>
          <cell r="BH396" t="str">
            <v>Yes</v>
          </cell>
          <cell r="BI396" t="str">
            <v>N/A</v>
          </cell>
          <cell r="BJ396" t="str">
            <v>No</v>
          </cell>
          <cell r="BK396" t="str">
            <v>-</v>
          </cell>
          <cell r="BL396" t="str">
            <v>-</v>
          </cell>
          <cell r="BM396" t="str">
            <v>-</v>
          </cell>
          <cell r="BN396" t="str">
            <v>-</v>
          </cell>
          <cell r="BO396"/>
          <cell r="BP396" t="str">
            <v>Yes</v>
          </cell>
          <cell r="BQ396" t="str">
            <v>Unknown</v>
          </cell>
          <cell r="BR396">
            <v>612.5</v>
          </cell>
          <cell r="BS396">
            <v>0</v>
          </cell>
          <cell r="BT396">
            <v>0</v>
          </cell>
          <cell r="BU396">
            <v>0</v>
          </cell>
          <cell r="BV396">
            <v>94</v>
          </cell>
          <cell r="BW396">
            <v>0</v>
          </cell>
          <cell r="BX396">
            <v>0</v>
          </cell>
          <cell r="BY396" t="str">
            <v>No SOAF</v>
          </cell>
          <cell r="BZ396" t="str">
            <v>No SOAF</v>
          </cell>
          <cell r="CA396">
            <v>0</v>
          </cell>
          <cell r="CB396"/>
          <cell r="CC396" t="str">
            <v>Non priority &gt; 10 spills</v>
          </cell>
          <cell r="CD396" t="str">
            <v>Unlikely - non priority</v>
          </cell>
          <cell r="CE396" t="str">
            <v>Yes</v>
          </cell>
          <cell r="CF396" t="str">
            <v>No</v>
          </cell>
          <cell r="CG396" t="str">
            <v>No</v>
          </cell>
          <cell r="CH396" t="str">
            <v>No</v>
          </cell>
          <cell r="CI396" t="str">
            <v>No</v>
          </cell>
          <cell r="CK396"/>
          <cell r="CL396" t="str">
            <v>Y</v>
          </cell>
          <cell r="CM396"/>
          <cell r="CN396"/>
          <cell r="CO396" t="str">
            <v>Y</v>
          </cell>
          <cell r="CP396" t="str">
            <v>Y</v>
          </cell>
          <cell r="CS396">
            <v>27.56</v>
          </cell>
          <cell r="CT396">
            <v>5.6890000000000001</v>
          </cell>
          <cell r="CU396">
            <v>5.6890000000000001</v>
          </cell>
          <cell r="CV396">
            <v>206.422351233672</v>
          </cell>
          <cell r="CW396">
            <v>206.422351233672</v>
          </cell>
          <cell r="CX396"/>
          <cell r="CY396" t="str">
            <v>Using indicative WB Q95 derived for priority sites</v>
          </cell>
          <cell r="DA396">
            <v>1</v>
          </cell>
          <cell r="DB396" t="str">
            <v>Yes</v>
          </cell>
          <cell r="DC396" t="str">
            <v>Dilution assessment</v>
          </cell>
          <cell r="DD396" t="str">
            <v>Team Wide</v>
          </cell>
          <cell r="DE396">
            <v>100</v>
          </cell>
          <cell r="DF396"/>
        </row>
        <row r="397">
          <cell r="C397" t="str">
            <v>6NW800917</v>
          </cell>
          <cell r="D397" t="str">
            <v>NY99644618</v>
          </cell>
          <cell r="E397" t="str">
            <v>No</v>
          </cell>
          <cell r="F397">
            <v>398928.99954321003</v>
          </cell>
          <cell r="G397">
            <v>564220.00295939995</v>
          </cell>
          <cell r="H397" t="str">
            <v>03-D05</v>
          </cell>
          <cell r="I397" t="str">
            <v>Corbridge</v>
          </cell>
          <cell r="J397">
            <v>1249</v>
          </cell>
          <cell r="K397" t="str">
            <v>BROOMHAUGH STW</v>
          </cell>
          <cell r="L397" t="str">
            <v>NUMERICAL</v>
          </cell>
          <cell r="M397">
            <v>2704</v>
          </cell>
          <cell r="N397">
            <v>94</v>
          </cell>
          <cell r="O397">
            <v>2065</v>
          </cell>
          <cell r="P397" t="str">
            <v>03-D05_03-D05_DC_01</v>
          </cell>
          <cell r="Q397" t="str">
            <v>233/1246</v>
          </cell>
          <cell r="R397" t="str">
            <v>233/1246</v>
          </cell>
          <cell r="S397"/>
          <cell r="T397" t="str">
            <v>SO on sewer network</v>
          </cell>
          <cell r="U397" t="str">
            <v>NY9892964220</v>
          </cell>
          <cell r="V397" t="str">
            <v>GB103023075801</v>
          </cell>
          <cell r="W397"/>
          <cell r="X397" t="str">
            <v>No</v>
          </cell>
          <cell r="Y397" t="str">
            <v>No</v>
          </cell>
          <cell r="Z397" t="str">
            <v>No</v>
          </cell>
          <cell r="AA397" t="str">
            <v>No</v>
          </cell>
          <cell r="AB397" t="str">
            <v>Tyne from Watersmeet to Tidal Limit</v>
          </cell>
          <cell r="AC397" t="str">
            <v>RIVER TYNE</v>
          </cell>
          <cell r="AD397" t="str">
            <v>Inland</v>
          </cell>
          <cell r="AE397"/>
          <cell r="AF397"/>
          <cell r="AG397" t="str">
            <v>No</v>
          </cell>
          <cell r="AH397" t="str">
            <v>No</v>
          </cell>
          <cell r="AI397" t="str">
            <v>No</v>
          </cell>
          <cell r="AJ397"/>
          <cell r="AK397"/>
          <cell r="AL397"/>
          <cell r="AM397" t="str">
            <v>No</v>
          </cell>
          <cell r="AO397" t="str">
            <v>No</v>
          </cell>
          <cell r="AS397" t="str">
            <v>No</v>
          </cell>
          <cell r="AT397" t="str">
            <v>No</v>
          </cell>
          <cell r="AU397"/>
          <cell r="AV397" t="str">
            <v>No</v>
          </cell>
          <cell r="AW397" t="str">
            <v xml:space="preserve">No </v>
          </cell>
          <cell r="AY397" t="str">
            <v xml:space="preserve">No </v>
          </cell>
          <cell r="BA397" t="str">
            <v>No</v>
          </cell>
          <cell r="BB397" t="str">
            <v>No</v>
          </cell>
          <cell r="BC397" t="str">
            <v>No</v>
          </cell>
          <cell r="BD397" t="str">
            <v>No</v>
          </cell>
          <cell r="BE397">
            <v>2</v>
          </cell>
          <cell r="BF397">
            <v>8</v>
          </cell>
          <cell r="BG397">
            <v>8</v>
          </cell>
          <cell r="BH397" t="str">
            <v>Yes</v>
          </cell>
          <cell r="BI397" t="str">
            <v>N/A</v>
          </cell>
          <cell r="BJ397" t="str">
            <v>No</v>
          </cell>
          <cell r="BK397" t="str">
            <v>Yes</v>
          </cell>
          <cell r="BL397">
            <v>1300</v>
          </cell>
          <cell r="BM397">
            <v>1200</v>
          </cell>
          <cell r="BN397" t="str">
            <v>Static</v>
          </cell>
          <cell r="BO397"/>
          <cell r="BP397" t="str">
            <v>No</v>
          </cell>
          <cell r="BQ397">
            <v>375</v>
          </cell>
          <cell r="BR397">
            <v>162.69999999999999</v>
          </cell>
          <cell r="BS397">
            <v>0</v>
          </cell>
          <cell r="BT397">
            <v>0</v>
          </cell>
          <cell r="BU397">
            <v>0</v>
          </cell>
          <cell r="BV397">
            <v>272</v>
          </cell>
          <cell r="BW397">
            <v>0</v>
          </cell>
          <cell r="BX397">
            <v>11</v>
          </cell>
          <cell r="BY397" t="str">
            <v>No SOAF</v>
          </cell>
          <cell r="BZ397" t="str">
            <v>No SOAF</v>
          </cell>
          <cell r="CA397">
            <v>0</v>
          </cell>
          <cell r="CB397"/>
          <cell r="CC397" t="str">
            <v>Non Priority &lt;10 spills</v>
          </cell>
          <cell r="CD397" t="str">
            <v>No - low prioity &lt;10 spills</v>
          </cell>
          <cell r="CE397" t="str">
            <v>No</v>
          </cell>
          <cell r="CF397" t="str">
            <v>No</v>
          </cell>
          <cell r="CG397" t="str">
            <v>No</v>
          </cell>
          <cell r="CH397" t="str">
            <v>No</v>
          </cell>
          <cell r="CI397" t="str">
            <v>No</v>
          </cell>
          <cell r="CK397"/>
          <cell r="CL397" t="str">
            <v>Y</v>
          </cell>
          <cell r="CM397"/>
          <cell r="CN397"/>
          <cell r="CO397" t="str">
            <v>N (&lt;10 Spills)</v>
          </cell>
          <cell r="CP397" t="str">
            <v>Y</v>
          </cell>
          <cell r="CS397">
            <v>1.1599999999999999</v>
          </cell>
          <cell r="CT397">
            <v>4.9260000000000002</v>
          </cell>
          <cell r="CU397">
            <v>4.9260000000000002</v>
          </cell>
          <cell r="CV397">
            <v>4246.5517241379312</v>
          </cell>
          <cell r="CW397">
            <v>4246.5517241379312</v>
          </cell>
          <cell r="CX397"/>
          <cell r="CY397" t="str">
            <v>Using indicative WB Q95 derived for priority sites</v>
          </cell>
          <cell r="DA397">
            <v>1</v>
          </cell>
          <cell r="DB397" t="str">
            <v>Yes</v>
          </cell>
          <cell r="DC397" t="str">
            <v>Dilution assessment</v>
          </cell>
          <cell r="DD397" t="str">
            <v>Corbridge</v>
          </cell>
          <cell r="DE397">
            <v>100</v>
          </cell>
          <cell r="DF397"/>
        </row>
        <row r="398">
          <cell r="C398" t="str">
            <v>6NW800313</v>
          </cell>
          <cell r="D398" t="str">
            <v>NZ25588803</v>
          </cell>
          <cell r="E398" t="str">
            <v>No</v>
          </cell>
          <cell r="F398">
            <v>425437.00290422997</v>
          </cell>
          <cell r="G398">
            <v>558542.99798516999</v>
          </cell>
          <cell r="H398" t="str">
            <v>05-D16</v>
          </cell>
          <cell r="I398" t="str">
            <v>Chowdene</v>
          </cell>
          <cell r="J398">
            <v>426</v>
          </cell>
          <cell r="K398" t="str">
            <v>HOWDON STW</v>
          </cell>
          <cell r="L398" t="str">
            <v>NUMERICAL</v>
          </cell>
          <cell r="M398">
            <v>229720</v>
          </cell>
          <cell r="N398">
            <v>4500</v>
          </cell>
          <cell r="O398">
            <v>215905</v>
          </cell>
          <cell r="P398" t="str">
            <v>05-D16_B D-Leg_DC_20</v>
          </cell>
          <cell r="Q398" t="str">
            <v>235/1483</v>
          </cell>
          <cell r="R398" t="str">
            <v>235/1483</v>
          </cell>
          <cell r="S398"/>
          <cell r="T398" t="str">
            <v>SO on sewer network</v>
          </cell>
          <cell r="U398" t="str">
            <v>NZ2543758543</v>
          </cell>
          <cell r="V398" t="str">
            <v>GB103023075670</v>
          </cell>
          <cell r="W398"/>
          <cell r="X398" t="str">
            <v>No</v>
          </cell>
          <cell r="Y398" t="str">
            <v>No</v>
          </cell>
          <cell r="Z398" t="str">
            <v>No</v>
          </cell>
          <cell r="AA398" t="str">
            <v>No</v>
          </cell>
          <cell r="AB398" t="str">
            <v>Team from Source to Tyne</v>
          </cell>
          <cell r="AC398" t="str">
            <v>RIVER TEAM TRIBUTARY</v>
          </cell>
          <cell r="AD398" t="str">
            <v>Inland</v>
          </cell>
          <cell r="AE398"/>
          <cell r="AF398"/>
          <cell r="AG398" t="str">
            <v>No</v>
          </cell>
          <cell r="AH398" t="str">
            <v>No</v>
          </cell>
          <cell r="AI398" t="str">
            <v>No</v>
          </cell>
          <cell r="AJ398"/>
          <cell r="AK398"/>
          <cell r="AL398"/>
          <cell r="AM398" t="str">
            <v>No</v>
          </cell>
          <cell r="AO398" t="str">
            <v>No</v>
          </cell>
          <cell r="AS398" t="str">
            <v>No</v>
          </cell>
          <cell r="AT398" t="str">
            <v>No</v>
          </cell>
          <cell r="AU398"/>
          <cell r="AV398" t="str">
            <v>No</v>
          </cell>
          <cell r="AW398" t="str">
            <v xml:space="preserve">No </v>
          </cell>
          <cell r="AY398" t="str">
            <v xml:space="preserve">No </v>
          </cell>
          <cell r="BA398" t="str">
            <v>No</v>
          </cell>
          <cell r="BB398" t="str">
            <v>No</v>
          </cell>
          <cell r="BC398" t="str">
            <v>No</v>
          </cell>
          <cell r="BD398" t="str">
            <v>No</v>
          </cell>
          <cell r="BE398">
            <v>2</v>
          </cell>
          <cell r="BF398">
            <v>0</v>
          </cell>
          <cell r="BG398" t="e">
            <v>#N/A</v>
          </cell>
          <cell r="BH398" t="e">
            <v>#N/A</v>
          </cell>
          <cell r="BI398" t="str">
            <v>N/A</v>
          </cell>
          <cell r="BJ398" t="str">
            <v>No</v>
          </cell>
          <cell r="BK398" t="str">
            <v>No</v>
          </cell>
          <cell r="BL398" t="str">
            <v>-</v>
          </cell>
          <cell r="BM398" t="str">
            <v>-</v>
          </cell>
          <cell r="BN398" t="str">
            <v>Unscreened</v>
          </cell>
          <cell r="BO398"/>
          <cell r="BP398" t="str">
            <v>Yes</v>
          </cell>
          <cell r="BQ398">
            <v>600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 t="e">
            <v>#N/A</v>
          </cell>
          <cell r="BW398">
            <v>0</v>
          </cell>
          <cell r="BX398">
            <v>0</v>
          </cell>
          <cell r="BY398" t="str">
            <v>No SOAF</v>
          </cell>
          <cell r="BZ398" t="str">
            <v>No SOAF</v>
          </cell>
          <cell r="CA398">
            <v>0</v>
          </cell>
          <cell r="CB398"/>
          <cell r="CC398" t="str">
            <v>Non Priority &lt;10 spills</v>
          </cell>
          <cell r="CD398" t="str">
            <v>No - low prioity &lt;10 spills</v>
          </cell>
          <cell r="CE398" t="str">
            <v>No</v>
          </cell>
          <cell r="CF398" t="str">
            <v>No</v>
          </cell>
          <cell r="CG398" t="str">
            <v>No</v>
          </cell>
          <cell r="CH398" t="str">
            <v>No</v>
          </cell>
          <cell r="CI398" t="str">
            <v>No</v>
          </cell>
          <cell r="CK398"/>
          <cell r="CL398" t="str">
            <v>Y</v>
          </cell>
          <cell r="CM398"/>
          <cell r="CN398"/>
          <cell r="CO398" t="str">
            <v>N (&lt;10 Spills)</v>
          </cell>
          <cell r="CP398" t="str">
            <v>Y</v>
          </cell>
          <cell r="CR398" t="str">
            <v>LOW DILUTION</v>
          </cell>
          <cell r="CS398">
            <v>11.24</v>
          </cell>
          <cell r="CT398" t="str">
            <v>not yet calculated</v>
          </cell>
          <cell r="CU398">
            <v>4.9000000000000002E-2</v>
          </cell>
          <cell r="CV398" t="e">
            <v>#VALUE!</v>
          </cell>
          <cell r="CW398">
            <v>4.3594306049822062</v>
          </cell>
          <cell r="CX398"/>
          <cell r="CY398" t="str">
            <v>Using indicative WB Q95 derived for priority sites</v>
          </cell>
          <cell r="DA398">
            <v>1</v>
          </cell>
          <cell r="DB398" t="str">
            <v>No</v>
          </cell>
          <cell r="DC398">
            <v>1</v>
          </cell>
          <cell r="DD398" t="str">
            <v>Lower Team and tribs</v>
          </cell>
          <cell r="DE398">
            <v>10000</v>
          </cell>
          <cell r="DF398"/>
        </row>
        <row r="399">
          <cell r="C399" t="str">
            <v>6NW801185</v>
          </cell>
          <cell r="D399" t="str">
            <v>NZ24633103</v>
          </cell>
          <cell r="E399" t="str">
            <v>No</v>
          </cell>
          <cell r="F399">
            <v>424409.00044108002</v>
          </cell>
          <cell r="G399">
            <v>563159.99638312997</v>
          </cell>
          <cell r="H399" t="str">
            <v>05-D27</v>
          </cell>
          <cell r="I399" t="str">
            <v>Benwell</v>
          </cell>
          <cell r="J399">
            <v>697</v>
          </cell>
          <cell r="K399" t="str">
            <v>HOWDON STW</v>
          </cell>
          <cell r="L399" t="str">
            <v>NUMERICAL</v>
          </cell>
          <cell r="M399">
            <v>229720</v>
          </cell>
          <cell r="N399">
            <v>4500</v>
          </cell>
          <cell r="O399">
            <v>215905</v>
          </cell>
          <cell r="P399" t="str">
            <v>05-D27_C-Leg_DC_12</v>
          </cell>
          <cell r="Q399" t="str">
            <v>235/1627</v>
          </cell>
          <cell r="R399" t="str">
            <v>235/1627</v>
          </cell>
          <cell r="S399"/>
          <cell r="T399" t="str">
            <v>SO on sewer network</v>
          </cell>
          <cell r="U399" t="str">
            <v>NZ2440963160</v>
          </cell>
          <cell r="V399" t="str">
            <v>GB510302310200</v>
          </cell>
          <cell r="W399"/>
          <cell r="X399" t="str">
            <v>No</v>
          </cell>
          <cell r="Y399" t="str">
            <v>No</v>
          </cell>
          <cell r="Z399" t="str">
            <v>No</v>
          </cell>
          <cell r="AA399" t="str">
            <v>No</v>
          </cell>
          <cell r="AB399" t="str">
            <v>TYNE</v>
          </cell>
          <cell r="AC399" t="str">
            <v>TYNE ESTUARY</v>
          </cell>
          <cell r="AD399" t="str">
            <v>Estuarine</v>
          </cell>
          <cell r="AE399"/>
          <cell r="AF399"/>
          <cell r="AG399" t="str">
            <v>No</v>
          </cell>
          <cell r="AH399" t="str">
            <v>No</v>
          </cell>
          <cell r="AI399" t="str">
            <v>No</v>
          </cell>
          <cell r="AJ399"/>
          <cell r="AK399"/>
          <cell r="AL399" t="str">
            <v>No</v>
          </cell>
          <cell r="AM399" t="str">
            <v>No</v>
          </cell>
          <cell r="AO399" t="str">
            <v>No</v>
          </cell>
          <cell r="AS399" t="str">
            <v>No</v>
          </cell>
          <cell r="AT399" t="str">
            <v>No</v>
          </cell>
          <cell r="AU399"/>
          <cell r="AV399" t="str">
            <v>No</v>
          </cell>
          <cell r="AW399" t="str">
            <v xml:space="preserve">No </v>
          </cell>
          <cell r="AY399" t="str">
            <v xml:space="preserve">No </v>
          </cell>
          <cell r="AZ399"/>
          <cell r="BA399" t="str">
            <v>No</v>
          </cell>
          <cell r="BB399" t="str">
            <v>No</v>
          </cell>
          <cell r="BC399" t="str">
            <v>No</v>
          </cell>
          <cell r="BD399" t="str">
            <v>Yes - EDM and Model</v>
          </cell>
          <cell r="BE399">
            <v>43</v>
          </cell>
          <cell r="BF399">
            <v>93</v>
          </cell>
          <cell r="BG399">
            <v>93</v>
          </cell>
          <cell r="BH399" t="str">
            <v>Yes</v>
          </cell>
          <cell r="BI399" t="str">
            <v>N/A</v>
          </cell>
          <cell r="BJ399" t="str">
            <v>No</v>
          </cell>
          <cell r="BK399" t="str">
            <v>No</v>
          </cell>
          <cell r="BL399" t="str">
            <v>-</v>
          </cell>
          <cell r="BM399" t="str">
            <v>-</v>
          </cell>
          <cell r="BN399" t="str">
            <v>Unscreened</v>
          </cell>
          <cell r="BO399"/>
          <cell r="BP399" t="str">
            <v>Yes</v>
          </cell>
          <cell r="BQ399">
            <v>300</v>
          </cell>
          <cell r="BR399">
            <v>1321</v>
          </cell>
          <cell r="BS399">
            <v>0</v>
          </cell>
          <cell r="BT399">
            <v>0</v>
          </cell>
          <cell r="BU399">
            <v>0</v>
          </cell>
          <cell r="BV399">
            <v>38280</v>
          </cell>
          <cell r="BW399">
            <v>925</v>
          </cell>
          <cell r="BX399">
            <v>1530</v>
          </cell>
          <cell r="BY399" t="str">
            <v>No SOAF</v>
          </cell>
          <cell r="BZ399" t="str">
            <v>No SOAF</v>
          </cell>
          <cell r="CA399">
            <v>1048.9432999999999</v>
          </cell>
          <cell r="CB399"/>
          <cell r="CC399" t="str">
            <v>Non priority &gt; 10 spills</v>
          </cell>
          <cell r="CD399" t="str">
            <v>Unlikely - non priority</v>
          </cell>
          <cell r="CE399" t="str">
            <v>Yes</v>
          </cell>
          <cell r="CF399" t="str">
            <v>No</v>
          </cell>
          <cell r="CG399" t="str">
            <v>No</v>
          </cell>
          <cell r="CH399" t="str">
            <v>No</v>
          </cell>
          <cell r="CI399" t="str">
            <v>No</v>
          </cell>
          <cell r="CK399"/>
          <cell r="CL399" t="str">
            <v>Y</v>
          </cell>
          <cell r="CM399"/>
          <cell r="CN399"/>
          <cell r="CO399" t="str">
            <v>Y</v>
          </cell>
          <cell r="CP399" t="str">
            <v>Y</v>
          </cell>
          <cell r="CS399">
            <v>1.85</v>
          </cell>
          <cell r="CT399">
            <v>5.6890000000000001</v>
          </cell>
          <cell r="CU399">
            <v>5.6890000000000001</v>
          </cell>
          <cell r="CV399">
            <v>3075.135135135135</v>
          </cell>
          <cell r="CW399">
            <v>3075.135135135135</v>
          </cell>
          <cell r="CX399"/>
          <cell r="CY399" t="str">
            <v>Using indicative WB Q95 derived for priority sites</v>
          </cell>
          <cell r="DA399">
            <v>1</v>
          </cell>
          <cell r="DB399" t="str">
            <v>Yes</v>
          </cell>
          <cell r="DC399" t="str">
            <v>Dilution assessment</v>
          </cell>
          <cell r="DD399" t="str">
            <v>Tyne Wide5</v>
          </cell>
          <cell r="DE399">
            <v>100</v>
          </cell>
          <cell r="DF399"/>
        </row>
        <row r="400">
          <cell r="C400" t="str">
            <v>6NW801523</v>
          </cell>
          <cell r="D400" t="str">
            <v>NZ41532804</v>
          </cell>
          <cell r="E400" t="str">
            <v>No</v>
          </cell>
          <cell r="F400">
            <v>441495.99910651002</v>
          </cell>
          <cell r="G400">
            <v>553876.00389833003</v>
          </cell>
          <cell r="H400" t="str">
            <v>08-D12</v>
          </cell>
          <cell r="I400" t="str">
            <v>Ryhope &amp; Silksworth</v>
          </cell>
          <cell r="J400">
            <v>938</v>
          </cell>
          <cell r="K400" t="str">
            <v>HENDON STW</v>
          </cell>
          <cell r="L400" t="str">
            <v>NUMERICAL</v>
          </cell>
          <cell r="M400">
            <v>66442</v>
          </cell>
          <cell r="N400">
            <v>1856</v>
          </cell>
          <cell r="O400">
            <v>45666</v>
          </cell>
          <cell r="P400" t="str">
            <v>08-D12_HENDON STW_DC_17</v>
          </cell>
          <cell r="Q400" t="str">
            <v>255/1201</v>
          </cell>
          <cell r="R400" t="str">
            <v>255/1201</v>
          </cell>
          <cell r="S400"/>
          <cell r="T400" t="str">
            <v>SO on sewer network</v>
          </cell>
          <cell r="U400" t="str">
            <v>NZ4149653876</v>
          </cell>
          <cell r="V400" t="str">
            <v>GB650301500002</v>
          </cell>
          <cell r="W400"/>
          <cell r="X400" t="str">
            <v>No</v>
          </cell>
          <cell r="Y400" t="str">
            <v>No</v>
          </cell>
          <cell r="Z400" t="str">
            <v>No</v>
          </cell>
          <cell r="AA400" t="str">
            <v>No</v>
          </cell>
          <cell r="AB400" t="str">
            <v>Tyne and Wear</v>
          </cell>
          <cell r="AC400" t="str">
            <v>NORTH SEA</v>
          </cell>
          <cell r="AD400" t="str">
            <v>Coastal</v>
          </cell>
          <cell r="AE400"/>
          <cell r="AF400"/>
          <cell r="AG400" t="str">
            <v>No</v>
          </cell>
          <cell r="AH400" t="str">
            <v>No</v>
          </cell>
          <cell r="AI400" t="str">
            <v>No</v>
          </cell>
          <cell r="AJ400"/>
          <cell r="AK400"/>
          <cell r="AL400"/>
          <cell r="AM400" t="str">
            <v>Yes</v>
          </cell>
          <cell r="AN400" t="str">
            <v>Durham Coast, Coastal</v>
          </cell>
          <cell r="AO400" t="str">
            <v>Yes</v>
          </cell>
          <cell r="AP400" t="str">
            <v>Durham Coast</v>
          </cell>
          <cell r="AQ400" t="str">
            <v>Northumbria Coast</v>
          </cell>
          <cell r="AR400" t="str">
            <v>Northumbria Coast</v>
          </cell>
          <cell r="AS400" t="str">
            <v>No</v>
          </cell>
          <cell r="AT400" t="str">
            <v>No</v>
          </cell>
          <cell r="AU400"/>
          <cell r="AV400" t="str">
            <v>No</v>
          </cell>
          <cell r="AW400" t="str">
            <v xml:space="preserve">No </v>
          </cell>
          <cell r="AY400" t="str">
            <v xml:space="preserve">No </v>
          </cell>
          <cell r="AZ400"/>
          <cell r="BA400" t="str">
            <v>No</v>
          </cell>
          <cell r="BB400" t="str">
            <v>No</v>
          </cell>
          <cell r="BC400" t="str">
            <v>No</v>
          </cell>
          <cell r="BD400" t="str">
            <v>Yes - EDM and Model</v>
          </cell>
          <cell r="BE400">
            <v>20</v>
          </cell>
          <cell r="BF400">
            <v>36</v>
          </cell>
          <cell r="BG400">
            <v>36</v>
          </cell>
          <cell r="BH400" t="str">
            <v>Yes</v>
          </cell>
          <cell r="BI400" t="str">
            <v>N/A</v>
          </cell>
          <cell r="BJ400" t="str">
            <v>6mm</v>
          </cell>
          <cell r="BK400" t="str">
            <v>Yes</v>
          </cell>
          <cell r="BL400">
            <v>1600</v>
          </cell>
          <cell r="BM400">
            <v>2000</v>
          </cell>
          <cell r="BN400" t="str">
            <v>Static</v>
          </cell>
          <cell r="BO400"/>
          <cell r="BP400" t="str">
            <v>No</v>
          </cell>
          <cell r="BQ400">
            <v>1950</v>
          </cell>
          <cell r="BR400">
            <v>2931.5</v>
          </cell>
          <cell r="BS400">
            <v>2</v>
          </cell>
          <cell r="BT400">
            <v>0</v>
          </cell>
          <cell r="BU400">
            <v>1</v>
          </cell>
          <cell r="BV400">
            <v>28641</v>
          </cell>
          <cell r="BW400">
            <v>800</v>
          </cell>
          <cell r="BX400">
            <v>1427</v>
          </cell>
          <cell r="BY400" t="str">
            <v>No SOAF</v>
          </cell>
          <cell r="BZ400" t="str">
            <v>No SOAF</v>
          </cell>
          <cell r="CA400">
            <v>803.27499999999998</v>
          </cell>
          <cell r="CB400"/>
          <cell r="CC400" t="str">
            <v>Coastal &gt;1km from BW</v>
          </cell>
          <cell r="CD400" t="str">
            <v>No - lower priority coastal?</v>
          </cell>
          <cell r="CE400" t="str">
            <v>Yes</v>
          </cell>
          <cell r="CF400" t="str">
            <v>No</v>
          </cell>
          <cell r="CG400" t="str">
            <v>No</v>
          </cell>
          <cell r="CH400" t="str">
            <v>No</v>
          </cell>
          <cell r="CI400" t="str">
            <v>No</v>
          </cell>
          <cell r="CK400"/>
          <cell r="CL400"/>
          <cell r="CM400"/>
          <cell r="CN400"/>
          <cell r="CO400" t="str">
            <v>? (Coastal)</v>
          </cell>
          <cell r="CP400"/>
          <cell r="CS400">
            <v>19.73</v>
          </cell>
          <cell r="CT400" t="str">
            <v>not yet calculated</v>
          </cell>
          <cell r="CU400">
            <v>0</v>
          </cell>
          <cell r="CV400" t="e">
            <v>#VALUE!</v>
          </cell>
          <cell r="CW400">
            <v>0</v>
          </cell>
          <cell r="CX400"/>
          <cell r="CY400" t="str">
            <v>Using indicative WB Q95 derived for priority sites</v>
          </cell>
          <cell r="DA400" t="str">
            <v>Coastal</v>
          </cell>
          <cell r="DB400">
            <v>0</v>
          </cell>
          <cell r="DC400" t="str">
            <v>Coastal</v>
          </cell>
          <cell r="DD400" t="str">
            <v>N/A Coastal</v>
          </cell>
          <cell r="DE400">
            <v>0</v>
          </cell>
          <cell r="DF400"/>
        </row>
        <row r="401">
          <cell r="C401" t="str">
            <v>6NW800443</v>
          </cell>
          <cell r="D401" t="str">
            <v>NZ66196504</v>
          </cell>
          <cell r="E401" t="str">
            <v>No</v>
          </cell>
          <cell r="F401">
            <v>466716.00024761999</v>
          </cell>
          <cell r="G401">
            <v>519794.99948437</v>
          </cell>
          <cell r="H401" t="str">
            <v>11-D34</v>
          </cell>
          <cell r="I401" t="str">
            <v>Saltburn,Skelton Brotton</v>
          </cell>
          <cell r="J401">
            <v>2126</v>
          </cell>
          <cell r="K401" t="str">
            <v>MARSKE STW</v>
          </cell>
          <cell r="L401" t="str">
            <v>NUMERICAL</v>
          </cell>
          <cell r="M401">
            <v>26716</v>
          </cell>
          <cell r="N401">
            <v>773</v>
          </cell>
          <cell r="O401">
            <v>20152</v>
          </cell>
          <cell r="P401" t="str">
            <v>11-D34_Marske STW_DC_12</v>
          </cell>
          <cell r="Q401" t="str">
            <v>25/06/0986</v>
          </cell>
          <cell r="R401" t="str">
            <v>25/06/0986</v>
          </cell>
          <cell r="S401"/>
          <cell r="T401" t="str">
            <v>SO on sewer network</v>
          </cell>
          <cell r="U401" t="str">
            <v>NZ6671619795</v>
          </cell>
          <cell r="V401" t="str">
            <v>GB103025071960</v>
          </cell>
          <cell r="W401"/>
          <cell r="X401" t="str">
            <v>No</v>
          </cell>
          <cell r="Y401" t="str">
            <v>No</v>
          </cell>
          <cell r="Z401" t="str">
            <v>No</v>
          </cell>
          <cell r="AA401" t="str">
            <v>No</v>
          </cell>
          <cell r="AB401" t="str">
            <v>Saltburn Gill Catch trib of North Sea</v>
          </cell>
          <cell r="AC401" t="str">
            <v>TRIB OF SALTBURN GILL</v>
          </cell>
          <cell r="AD401" t="str">
            <v>Inland</v>
          </cell>
          <cell r="AE401"/>
          <cell r="AF401" t="str">
            <v>Saltburn Pier</v>
          </cell>
          <cell r="AG401" t="str">
            <v>No</v>
          </cell>
          <cell r="AH401" t="str">
            <v>No</v>
          </cell>
          <cell r="AI401" t="str">
            <v>No</v>
          </cell>
          <cell r="AJ401"/>
          <cell r="AK401"/>
          <cell r="AL401"/>
          <cell r="AM401" t="str">
            <v>No</v>
          </cell>
          <cell r="AO401" t="str">
            <v>No</v>
          </cell>
          <cell r="AS401" t="str">
            <v>No</v>
          </cell>
          <cell r="AT401" t="str">
            <v>No</v>
          </cell>
          <cell r="AU401"/>
          <cell r="AV401" t="str">
            <v>No</v>
          </cell>
          <cell r="AW401" t="str">
            <v xml:space="preserve">No </v>
          </cell>
          <cell r="AY401" t="str">
            <v xml:space="preserve">No </v>
          </cell>
          <cell r="AZ401"/>
          <cell r="BA401" t="str">
            <v>No</v>
          </cell>
          <cell r="BB401" t="str">
            <v>No</v>
          </cell>
          <cell r="BC401" t="str">
            <v>No</v>
          </cell>
          <cell r="BD401" t="str">
            <v>Yes - EDM and Model</v>
          </cell>
          <cell r="BE401">
            <v>34.666666666666664</v>
          </cell>
          <cell r="BF401">
            <v>21</v>
          </cell>
          <cell r="BG401">
            <v>7</v>
          </cell>
          <cell r="BH401" t="str">
            <v>No</v>
          </cell>
          <cell r="BI401" t="str">
            <v>N/A</v>
          </cell>
          <cell r="BJ401" t="str">
            <v>6mm</v>
          </cell>
          <cell r="BK401" t="str">
            <v>-</v>
          </cell>
          <cell r="BL401" t="str">
            <v>-</v>
          </cell>
          <cell r="BM401" t="str">
            <v>-</v>
          </cell>
          <cell r="BN401" t="str">
            <v>-</v>
          </cell>
          <cell r="BO401"/>
          <cell r="BP401" t="str">
            <v>No</v>
          </cell>
          <cell r="BQ401" t="str">
            <v>Unknown</v>
          </cell>
          <cell r="BR401">
            <v>1281.2</v>
          </cell>
          <cell r="BS401">
            <v>0</v>
          </cell>
          <cell r="BT401">
            <v>0</v>
          </cell>
          <cell r="BU401">
            <v>0</v>
          </cell>
          <cell r="BV401">
            <v>61023</v>
          </cell>
          <cell r="BW401">
            <v>1827</v>
          </cell>
          <cell r="BX401">
            <v>4813</v>
          </cell>
          <cell r="BY401" t="str">
            <v>No SOAF</v>
          </cell>
          <cell r="BZ401" t="str">
            <v>No SOAF</v>
          </cell>
          <cell r="CA401">
            <v>5031.5200000000004</v>
          </cell>
          <cell r="CB401"/>
          <cell r="CC401" t="str">
            <v>Non priority &gt; 10 spills</v>
          </cell>
          <cell r="CD401" t="str">
            <v>Unlikely - non priority</v>
          </cell>
          <cell r="CE401" t="str">
            <v>No</v>
          </cell>
          <cell r="CF401" t="str">
            <v>No</v>
          </cell>
          <cell r="CG401" t="str">
            <v>No</v>
          </cell>
          <cell r="CH401" t="str">
            <v>No</v>
          </cell>
          <cell r="CI401" t="str">
            <v>No</v>
          </cell>
          <cell r="CK401"/>
          <cell r="CL401" t="str">
            <v>Y</v>
          </cell>
          <cell r="CM401"/>
          <cell r="CN401"/>
          <cell r="CO401" t="str">
            <v>Y</v>
          </cell>
          <cell r="CP401"/>
          <cell r="CR401" t="str">
            <v>LOW DILUTION</v>
          </cell>
          <cell r="CS401">
            <v>19.03</v>
          </cell>
          <cell r="CT401">
            <v>1.9E-2</v>
          </cell>
          <cell r="CU401">
            <v>1.9E-2</v>
          </cell>
          <cell r="CV401">
            <v>0.9984235417761429</v>
          </cell>
          <cell r="CW401">
            <v>0.9984235417761429</v>
          </cell>
          <cell r="CX401"/>
          <cell r="CY401" t="str">
            <v>Using indicative WB Q95 derived for priority sites</v>
          </cell>
          <cell r="DA401">
            <v>1</v>
          </cell>
          <cell r="DB401" t="str">
            <v>No</v>
          </cell>
          <cell r="DC401">
            <v>1</v>
          </cell>
          <cell r="DD401" t="str">
            <v>Saltburn Gill</v>
          </cell>
          <cell r="DE401">
            <v>10000</v>
          </cell>
          <cell r="DF401" t="str">
            <v>LOW PRIORITY/LOW DILUTION</v>
          </cell>
        </row>
        <row r="402">
          <cell r="C402" t="str">
            <v>6NW801524</v>
          </cell>
          <cell r="D402" t="str">
            <v>NZ41550604</v>
          </cell>
          <cell r="E402" t="str">
            <v>No</v>
          </cell>
          <cell r="F402">
            <v>441140.00210335001</v>
          </cell>
          <cell r="G402">
            <v>555620.00468330004</v>
          </cell>
          <cell r="H402" t="str">
            <v>08-D12</v>
          </cell>
          <cell r="I402" t="str">
            <v>Ryhope &amp; Silksworth</v>
          </cell>
          <cell r="J402">
            <v>938</v>
          </cell>
          <cell r="K402" t="str">
            <v>HENDON STW</v>
          </cell>
          <cell r="L402" t="str">
            <v>NUMERICAL</v>
          </cell>
          <cell r="M402">
            <v>66442</v>
          </cell>
          <cell r="N402">
            <v>1856</v>
          </cell>
          <cell r="O402">
            <v>45666</v>
          </cell>
          <cell r="P402" t="str">
            <v>08-D12_HENDON STW_DC_18</v>
          </cell>
          <cell r="Q402" t="str">
            <v>255/1198</v>
          </cell>
          <cell r="R402" t="str">
            <v>255/1198</v>
          </cell>
          <cell r="S402"/>
          <cell r="T402" t="str">
            <v>SO on sewer network</v>
          </cell>
          <cell r="U402" t="str">
            <v>NZ4114055620</v>
          </cell>
          <cell r="V402" t="str">
            <v>GB650301500002</v>
          </cell>
          <cell r="W402"/>
          <cell r="X402" t="str">
            <v>No</v>
          </cell>
          <cell r="Y402" t="str">
            <v>No</v>
          </cell>
          <cell r="Z402" t="str">
            <v>No</v>
          </cell>
          <cell r="AA402" t="str">
            <v>No</v>
          </cell>
          <cell r="AB402" t="str">
            <v>Tyne and Wear</v>
          </cell>
          <cell r="AC402" t="str">
            <v>NORTH SEA</v>
          </cell>
          <cell r="AD402" t="str">
            <v>Coastal</v>
          </cell>
          <cell r="AE402"/>
          <cell r="AF402"/>
          <cell r="AG402" t="str">
            <v>No</v>
          </cell>
          <cell r="AH402" t="str">
            <v>No</v>
          </cell>
          <cell r="AI402" t="str">
            <v>No</v>
          </cell>
          <cell r="AJ402"/>
          <cell r="AK402"/>
          <cell r="AL402"/>
          <cell r="AM402" t="str">
            <v>No</v>
          </cell>
          <cell r="AO402" t="str">
            <v>No</v>
          </cell>
          <cell r="AS402" t="str">
            <v>No</v>
          </cell>
          <cell r="AT402" t="str">
            <v>No</v>
          </cell>
          <cell r="AU402"/>
          <cell r="AV402" t="str">
            <v>No</v>
          </cell>
          <cell r="AW402" t="str">
            <v xml:space="preserve">No </v>
          </cell>
          <cell r="AY402" t="str">
            <v xml:space="preserve">No </v>
          </cell>
          <cell r="AZ402"/>
          <cell r="BA402" t="str">
            <v>No</v>
          </cell>
          <cell r="BB402" t="str">
            <v>No</v>
          </cell>
          <cell r="BC402" t="str">
            <v>No</v>
          </cell>
          <cell r="BD402" t="str">
            <v>Yes - EDM only</v>
          </cell>
          <cell r="BE402">
            <v>27</v>
          </cell>
          <cell r="BF402">
            <v>1</v>
          </cell>
          <cell r="BG402">
            <v>1</v>
          </cell>
          <cell r="BH402" t="str">
            <v>Yes</v>
          </cell>
          <cell r="BI402" t="str">
            <v>N/A</v>
          </cell>
          <cell r="BJ402" t="str">
            <v>6mm</v>
          </cell>
          <cell r="BK402" t="str">
            <v>Yes</v>
          </cell>
          <cell r="BL402">
            <v>760</v>
          </cell>
          <cell r="BM402">
            <v>1000</v>
          </cell>
          <cell r="BN402" t="str">
            <v>Unscreened</v>
          </cell>
          <cell r="BO402"/>
          <cell r="BP402" t="str">
            <v>No</v>
          </cell>
          <cell r="BQ402" t="str">
            <v>Unknown</v>
          </cell>
          <cell r="BR402">
            <v>144.69999999999999</v>
          </cell>
          <cell r="BS402">
            <v>0</v>
          </cell>
          <cell r="BT402">
            <v>0</v>
          </cell>
          <cell r="BU402">
            <v>1</v>
          </cell>
          <cell r="BV402">
            <v>11</v>
          </cell>
          <cell r="BW402">
            <v>0</v>
          </cell>
          <cell r="BX402">
            <v>0</v>
          </cell>
          <cell r="BY402" t="str">
            <v>No SOAF</v>
          </cell>
          <cell r="BZ402" t="str">
            <v>No SOAF</v>
          </cell>
          <cell r="CA402">
            <v>0</v>
          </cell>
          <cell r="CB402"/>
          <cell r="CC402" t="str">
            <v>Coastal &gt;1km from BW</v>
          </cell>
          <cell r="CD402" t="str">
            <v>No - lower priority coastal?</v>
          </cell>
          <cell r="CE402" t="str">
            <v>Yes</v>
          </cell>
          <cell r="CF402" t="str">
            <v>No</v>
          </cell>
          <cell r="CG402" t="str">
            <v>No</v>
          </cell>
          <cell r="CH402" t="str">
            <v>No</v>
          </cell>
          <cell r="CI402" t="str">
            <v>No</v>
          </cell>
          <cell r="CK402"/>
          <cell r="CL402"/>
          <cell r="CM402"/>
          <cell r="CN402"/>
          <cell r="CO402" t="str">
            <v>? (Coastal)</v>
          </cell>
          <cell r="CP402"/>
          <cell r="CS402">
            <v>0.04</v>
          </cell>
          <cell r="CT402" t="str">
            <v>not yet calculated</v>
          </cell>
          <cell r="CU402">
            <v>0</v>
          </cell>
          <cell r="CV402" t="e">
            <v>#VALUE!</v>
          </cell>
          <cell r="CW402">
            <v>0</v>
          </cell>
          <cell r="CX402"/>
          <cell r="CY402" t="str">
            <v>Using indicative WB Q95 derived for priority sites</v>
          </cell>
          <cell r="DA402" t="str">
            <v>Coastal</v>
          </cell>
          <cell r="DB402">
            <v>0</v>
          </cell>
          <cell r="DC402" t="str">
            <v>Coastal</v>
          </cell>
          <cell r="DD402" t="str">
            <v>N/A Coastal</v>
          </cell>
          <cell r="DE402">
            <v>0</v>
          </cell>
          <cell r="DF402"/>
        </row>
        <row r="403">
          <cell r="C403" t="str">
            <v>6NW800898</v>
          </cell>
          <cell r="D403" t="str">
            <v>NY94256502</v>
          </cell>
          <cell r="E403" t="str">
            <v>No</v>
          </cell>
          <cell r="F403">
            <v>394644.99771606002</v>
          </cell>
          <cell r="G403">
            <v>525534.99642732996</v>
          </cell>
          <cell r="H403" t="str">
            <v>09-D17</v>
          </cell>
          <cell r="I403" t="str">
            <v>Middleton in Teesdale</v>
          </cell>
          <cell r="J403">
            <v>105</v>
          </cell>
          <cell r="K403" t="str">
            <v>MIDDLETON-IN-TEESDALE  STW</v>
          </cell>
          <cell r="L403" t="str">
            <v>NUMERICAL</v>
          </cell>
          <cell r="M403">
            <v>343</v>
          </cell>
          <cell r="N403" t="str">
            <v>8.1**</v>
          </cell>
          <cell r="O403">
            <v>194</v>
          </cell>
          <cell r="P403" t="str">
            <v>09-D17_09-D17_DC_01</v>
          </cell>
          <cell r="Q403" t="str">
            <v>251/0924</v>
          </cell>
          <cell r="R403" t="str">
            <v>251/0924</v>
          </cell>
          <cell r="S403"/>
          <cell r="T403" t="str">
            <v>SO on sewer network</v>
          </cell>
          <cell r="U403" t="str">
            <v>NY9464525535</v>
          </cell>
          <cell r="V403" t="str">
            <v>GB103025072480</v>
          </cell>
          <cell r="W403"/>
          <cell r="X403" t="str">
            <v>No</v>
          </cell>
          <cell r="Y403" t="str">
            <v>No</v>
          </cell>
          <cell r="Z403" t="str">
            <v>No</v>
          </cell>
          <cell r="AA403" t="str">
            <v>No</v>
          </cell>
          <cell r="AB403" t="str">
            <v>Hudeshope Beck Catchment (trib of Tees)</v>
          </cell>
          <cell r="AC403" t="str">
            <v>Hudeshope Beck</v>
          </cell>
          <cell r="AD403" t="str">
            <v>Inland</v>
          </cell>
          <cell r="AE403"/>
          <cell r="AF403"/>
          <cell r="AG403" t="str">
            <v>No</v>
          </cell>
          <cell r="AH403" t="str">
            <v>No</v>
          </cell>
          <cell r="AI403" t="str">
            <v>No</v>
          </cell>
          <cell r="AJ403"/>
          <cell r="AK403"/>
          <cell r="AL403"/>
          <cell r="AM403" t="str">
            <v>No</v>
          </cell>
          <cell r="AO403" t="str">
            <v>No</v>
          </cell>
          <cell r="AS403" t="str">
            <v>No</v>
          </cell>
          <cell r="AT403" t="str">
            <v>No</v>
          </cell>
          <cell r="AU403"/>
          <cell r="AV403" t="str">
            <v>No</v>
          </cell>
          <cell r="AW403" t="str">
            <v xml:space="preserve">No </v>
          </cell>
          <cell r="AY403" t="str">
            <v xml:space="preserve">No </v>
          </cell>
          <cell r="AZ403"/>
          <cell r="BA403" t="str">
            <v>No</v>
          </cell>
          <cell r="BB403" t="str">
            <v>No</v>
          </cell>
          <cell r="BC403" t="str">
            <v>No</v>
          </cell>
          <cell r="BD403" t="str">
            <v>Yes - Model only</v>
          </cell>
          <cell r="BE403">
            <v>4</v>
          </cell>
          <cell r="BF403">
            <v>12</v>
          </cell>
          <cell r="BG403">
            <v>12</v>
          </cell>
          <cell r="BH403" t="str">
            <v>Yes</v>
          </cell>
          <cell r="BI403" t="str">
            <v>N/A</v>
          </cell>
          <cell r="BJ403" t="str">
            <v>Unknown</v>
          </cell>
          <cell r="BK403" t="str">
            <v>Yes</v>
          </cell>
          <cell r="BL403">
            <v>1000</v>
          </cell>
          <cell r="BM403">
            <v>1200</v>
          </cell>
          <cell r="BN403" t="str">
            <v>Static</v>
          </cell>
          <cell r="BO403"/>
          <cell r="BP403" t="str">
            <v>No</v>
          </cell>
          <cell r="BQ403">
            <v>225</v>
          </cell>
          <cell r="BR403">
            <v>51</v>
          </cell>
          <cell r="BS403">
            <v>0</v>
          </cell>
          <cell r="BT403">
            <v>0</v>
          </cell>
          <cell r="BU403">
            <v>0</v>
          </cell>
          <cell r="BV403">
            <v>343</v>
          </cell>
          <cell r="BW403">
            <v>3</v>
          </cell>
          <cell r="BX403">
            <v>11</v>
          </cell>
          <cell r="BY403" t="str">
            <v>No SOAF</v>
          </cell>
          <cell r="BZ403" t="str">
            <v>No SOAF</v>
          </cell>
          <cell r="CA403">
            <v>3.53</v>
          </cell>
          <cell r="CB403"/>
          <cell r="CC403" t="str">
            <v>Non priority &gt; 10 spills</v>
          </cell>
          <cell r="CD403" t="str">
            <v>Unlikely - non priority</v>
          </cell>
          <cell r="CE403" t="str">
            <v>Yes</v>
          </cell>
          <cell r="CF403" t="str">
            <v>No</v>
          </cell>
          <cell r="CG403" t="str">
            <v>No</v>
          </cell>
          <cell r="CH403" t="str">
            <v>No</v>
          </cell>
          <cell r="CI403" t="str">
            <v>No</v>
          </cell>
          <cell r="CK403"/>
          <cell r="CL403" t="str">
            <v>Y</v>
          </cell>
          <cell r="CM403"/>
          <cell r="CN403"/>
          <cell r="CO403" t="str">
            <v>? EDM &lt;10</v>
          </cell>
          <cell r="CP403" t="str">
            <v>Y</v>
          </cell>
          <cell r="CS403"/>
          <cell r="CT403" t="str">
            <v>not yet calculated</v>
          </cell>
          <cell r="CU403">
            <v>0</v>
          </cell>
          <cell r="CV403" t="e">
            <v>#VALUE!</v>
          </cell>
          <cell r="CW403">
            <v>0</v>
          </cell>
          <cell r="CX403"/>
          <cell r="CY403" t="str">
            <v>Using indicative WB Q95 derived for priority sites</v>
          </cell>
          <cell r="DA403">
            <v>1</v>
          </cell>
          <cell r="DB403">
            <v>0</v>
          </cell>
          <cell r="DC403">
            <v>1</v>
          </cell>
          <cell r="DD403" t="str">
            <v>Tees1</v>
          </cell>
          <cell r="DE403">
            <v>10000</v>
          </cell>
          <cell r="DF403"/>
        </row>
        <row r="404">
          <cell r="C404" t="str">
            <v>6NW801539</v>
          </cell>
          <cell r="D404" t="str">
            <v>NZ43190402</v>
          </cell>
          <cell r="E404" t="str">
            <v>No</v>
          </cell>
          <cell r="F404">
            <v>443051.00114006002</v>
          </cell>
          <cell r="G404">
            <v>519455.99652295001</v>
          </cell>
          <cell r="H404" t="str">
            <v>11-D54</v>
          </cell>
          <cell r="I404" t="str">
            <v>Eastbourne</v>
          </cell>
          <cell r="J404">
            <v>272</v>
          </cell>
          <cell r="K404" t="str">
            <v>BRAN SANDS ETW</v>
          </cell>
          <cell r="L404" t="str">
            <v>NUMERICAL</v>
          </cell>
          <cell r="M404">
            <v>171140</v>
          </cell>
          <cell r="N404">
            <v>3472</v>
          </cell>
          <cell r="O404">
            <v>88716</v>
          </cell>
          <cell r="P404" t="str">
            <v>tbc</v>
          </cell>
          <cell r="Q404" t="str">
            <v>QR.25/04/1563</v>
          </cell>
          <cell r="R404" t="str">
            <v>QR.25/04/1563</v>
          </cell>
          <cell r="S404"/>
          <cell r="T404" t="str">
            <v>SO on sewer network</v>
          </cell>
          <cell r="U404" t="str">
            <v>NZ4305119456</v>
          </cell>
          <cell r="V404" t="str">
            <v>GB103025072550</v>
          </cell>
          <cell r="W404"/>
          <cell r="X404" t="str">
            <v>Sewage discharge (intermittent)</v>
          </cell>
          <cell r="Y404" t="str">
            <v>No</v>
          </cell>
          <cell r="Z404" t="str">
            <v>No</v>
          </cell>
          <cell r="AA404" t="str">
            <v>No</v>
          </cell>
          <cell r="AB404" t="str">
            <v>Lustrum Beck Catchment (trib of Tees)</v>
          </cell>
          <cell r="AC404" t="str">
            <v>UNNAMED TRIB OF LUSTRUM BECK</v>
          </cell>
          <cell r="AD404" t="str">
            <v>Inland</v>
          </cell>
          <cell r="AE404"/>
          <cell r="AF404"/>
          <cell r="AG404" t="str">
            <v>Yes - Confirmed</v>
          </cell>
          <cell r="AH404" t="str">
            <v>Yes</v>
          </cell>
          <cell r="AI404" t="str">
            <v>No</v>
          </cell>
          <cell r="AJ404"/>
          <cell r="AK404"/>
          <cell r="AL404"/>
          <cell r="AM404" t="str">
            <v>No</v>
          </cell>
          <cell r="AO404" t="str">
            <v>No</v>
          </cell>
          <cell r="AS404" t="str">
            <v>No</v>
          </cell>
          <cell r="AT404" t="str">
            <v>No</v>
          </cell>
          <cell r="AU404"/>
          <cell r="AV404" t="str">
            <v>No</v>
          </cell>
          <cell r="AW404" t="str">
            <v xml:space="preserve">No </v>
          </cell>
          <cell r="AY404" t="str">
            <v xml:space="preserve">No </v>
          </cell>
          <cell r="BA404" t="str">
            <v>No</v>
          </cell>
          <cell r="BB404" t="str">
            <v>No</v>
          </cell>
          <cell r="BC404" t="str">
            <v>No</v>
          </cell>
          <cell r="BD404" t="str">
            <v>No</v>
          </cell>
          <cell r="BE404">
            <v>4</v>
          </cell>
          <cell r="BF404">
            <v>0</v>
          </cell>
          <cell r="BG404" t="e">
            <v>#N/A</v>
          </cell>
          <cell r="BH404" t="e">
            <v>#N/A</v>
          </cell>
          <cell r="BI404" t="str">
            <v>N/A</v>
          </cell>
          <cell r="BJ404" t="str">
            <v>No</v>
          </cell>
          <cell r="BK404" t="str">
            <v>No</v>
          </cell>
          <cell r="BL404" t="str">
            <v>-</v>
          </cell>
          <cell r="BM404" t="str">
            <v>-</v>
          </cell>
          <cell r="BN404" t="str">
            <v>Unscreened</v>
          </cell>
          <cell r="BO404"/>
          <cell r="BP404" t="str">
            <v>Yes</v>
          </cell>
          <cell r="BQ404">
            <v>450</v>
          </cell>
          <cell r="BR404" t="str">
            <v>tbc</v>
          </cell>
          <cell r="BS404">
            <v>1</v>
          </cell>
          <cell r="BT404">
            <v>0</v>
          </cell>
          <cell r="BU404">
            <v>0</v>
          </cell>
          <cell r="BV404" t="e">
            <v>#N/A</v>
          </cell>
          <cell r="BW404">
            <v>0</v>
          </cell>
          <cell r="BX404">
            <v>0</v>
          </cell>
          <cell r="BY404" t="str">
            <v>No SOAF</v>
          </cell>
          <cell r="BZ404" t="str">
            <v>No SOAF</v>
          </cell>
          <cell r="CA404" t="e">
            <v>#N/A</v>
          </cell>
          <cell r="CB404"/>
          <cell r="CC404" t="str">
            <v>Priority &lt;10 Spills</v>
          </cell>
          <cell r="CD404" t="str">
            <v>Unlikely - &lt;10 spills</v>
          </cell>
          <cell r="CE404" t="str">
            <v>Yes</v>
          </cell>
          <cell r="CF404" t="str">
            <v>Yes</v>
          </cell>
          <cell r="CG404" t="str">
            <v>Yes</v>
          </cell>
          <cell r="CH404" t="str">
            <v>No</v>
          </cell>
          <cell r="CI404" t="str">
            <v>No</v>
          </cell>
          <cell r="CJ404"/>
          <cell r="CK404"/>
          <cell r="CL404" t="str">
            <v>Y</v>
          </cell>
          <cell r="CM404"/>
          <cell r="CN404"/>
          <cell r="CO404" t="str">
            <v>N (&lt;10 Spills)</v>
          </cell>
          <cell r="CP404" t="str">
            <v>Y</v>
          </cell>
          <cell r="CR404" t="str">
            <v>RNAG + LOW DILUTION</v>
          </cell>
          <cell r="CS404"/>
          <cell r="CT404"/>
          <cell r="CU404">
            <v>0.02</v>
          </cell>
          <cell r="CV404" t="e">
            <v>#VALUE!</v>
          </cell>
          <cell r="CW404">
            <v>0.81699346405228757</v>
          </cell>
          <cell r="CX404">
            <v>0.81699346405228757</v>
          </cell>
          <cell r="CY404" t="str">
            <v>Heavily urbanised catchment at bottom end - bounday polygon start at bottom end</v>
          </cell>
          <cell r="CZ404" t="str">
            <v>Not SOAF but in SOAF assessment</v>
          </cell>
          <cell r="DA404">
            <v>3</v>
          </cell>
          <cell r="DB404" t="str">
            <v>No</v>
          </cell>
          <cell r="DC404">
            <v>3</v>
          </cell>
          <cell r="DD404" t="str">
            <v>Lustrum Beck</v>
          </cell>
          <cell r="DE404">
            <v>21000</v>
          </cell>
          <cell r="DF404" t="str">
            <v>Y? RNAG+LOW DILUTION</v>
          </cell>
        </row>
        <row r="405">
          <cell r="C405" t="str">
            <v>6NW801569</v>
          </cell>
          <cell r="D405" t="str">
            <v>NZ47352012</v>
          </cell>
          <cell r="E405" t="str">
            <v>No</v>
          </cell>
          <cell r="F405">
            <v>447234.99862110999</v>
          </cell>
          <cell r="G405">
            <v>535059.99992344005</v>
          </cell>
          <cell r="H405" t="str">
            <v>11-D24</v>
          </cell>
          <cell r="I405" t="str">
            <v>Hartlepool North</v>
          </cell>
          <cell r="J405">
            <v>1087</v>
          </cell>
          <cell r="K405" t="str">
            <v>SEATON CAREW STW</v>
          </cell>
          <cell r="L405" t="str">
            <v>NUMERICAL</v>
          </cell>
          <cell r="M405">
            <v>29874</v>
          </cell>
          <cell r="N405">
            <v>950</v>
          </cell>
          <cell r="O405">
            <v>21496</v>
          </cell>
          <cell r="P405" t="str">
            <v>11-D24_SEATON CAREW STW_DC_15</v>
          </cell>
          <cell r="Q405">
            <v>1146642</v>
          </cell>
          <cell r="R405">
            <v>1146642</v>
          </cell>
          <cell r="S405"/>
          <cell r="T405" t="str">
            <v>SO on sewer network</v>
          </cell>
          <cell r="U405" t="str">
            <v>NZ4723535060</v>
          </cell>
          <cell r="V405" t="str">
            <v>GB103025075880</v>
          </cell>
          <cell r="W405"/>
          <cell r="X405" t="str">
            <v>No</v>
          </cell>
          <cell r="Y405" t="str">
            <v>No</v>
          </cell>
          <cell r="Z405" t="str">
            <v>No</v>
          </cell>
          <cell r="AA405" t="str">
            <v>No</v>
          </cell>
          <cell r="AB405" t="str">
            <v>Hart Beck from Source to Sea (Hartlepool)</v>
          </cell>
          <cell r="AC405" t="str">
            <v>HART BECK</v>
          </cell>
          <cell r="AD405" t="str">
            <v>Inland</v>
          </cell>
          <cell r="AE405"/>
          <cell r="AF405"/>
          <cell r="AG405" t="str">
            <v>No</v>
          </cell>
          <cell r="AH405" t="str">
            <v>No</v>
          </cell>
          <cell r="AI405" t="str">
            <v>No</v>
          </cell>
          <cell r="AJ405"/>
          <cell r="AK405"/>
          <cell r="AL405"/>
          <cell r="AM405" t="str">
            <v>No</v>
          </cell>
          <cell r="AO405" t="str">
            <v>No</v>
          </cell>
          <cell r="AS405" t="str">
            <v>No</v>
          </cell>
          <cell r="AT405" t="str">
            <v>No</v>
          </cell>
          <cell r="AU405"/>
          <cell r="AV405" t="str">
            <v>No</v>
          </cell>
          <cell r="AW405" t="str">
            <v xml:space="preserve">No </v>
          </cell>
          <cell r="AY405" t="str">
            <v xml:space="preserve">No </v>
          </cell>
          <cell r="AZ405"/>
          <cell r="BA405" t="str">
            <v>No</v>
          </cell>
          <cell r="BB405" t="str">
            <v>No</v>
          </cell>
          <cell r="BC405" t="str">
            <v>No</v>
          </cell>
          <cell r="BD405" t="str">
            <v>Yes - EDM and Model</v>
          </cell>
          <cell r="BE405">
            <v>16</v>
          </cell>
          <cell r="BF405">
            <v>69</v>
          </cell>
          <cell r="BG405">
            <v>69</v>
          </cell>
          <cell r="BH405" t="str">
            <v>Yes</v>
          </cell>
          <cell r="BI405" t="str">
            <v>N/A</v>
          </cell>
          <cell r="BJ405" t="str">
            <v>No</v>
          </cell>
          <cell r="BK405" t="str">
            <v>No</v>
          </cell>
          <cell r="BL405" t="str">
            <v>-</v>
          </cell>
          <cell r="BM405" t="str">
            <v>-</v>
          </cell>
          <cell r="BN405" t="str">
            <v>Unscreened</v>
          </cell>
          <cell r="BO405"/>
          <cell r="BP405" t="str">
            <v>Yes</v>
          </cell>
          <cell r="BQ405">
            <v>225</v>
          </cell>
          <cell r="BR405">
            <v>65.599999999999994</v>
          </cell>
          <cell r="BS405">
            <v>0</v>
          </cell>
          <cell r="BT405">
            <v>0</v>
          </cell>
          <cell r="BU405">
            <v>0</v>
          </cell>
          <cell r="BV405">
            <v>1430</v>
          </cell>
          <cell r="BW405">
            <v>39</v>
          </cell>
          <cell r="BX405">
            <v>61</v>
          </cell>
          <cell r="BY405" t="str">
            <v>No SOAF</v>
          </cell>
          <cell r="BZ405" t="str">
            <v>No SOAF</v>
          </cell>
          <cell r="CA405">
            <v>52.35</v>
          </cell>
          <cell r="CB405"/>
          <cell r="CC405" t="str">
            <v>Non priority &gt; 10 spills</v>
          </cell>
          <cell r="CD405" t="str">
            <v>Unlikely - non priority</v>
          </cell>
          <cell r="CE405" t="str">
            <v>Yes</v>
          </cell>
          <cell r="CF405" t="str">
            <v>No</v>
          </cell>
          <cell r="CG405" t="str">
            <v>No</v>
          </cell>
          <cell r="CH405" t="str">
            <v>No</v>
          </cell>
          <cell r="CI405" t="str">
            <v>No</v>
          </cell>
          <cell r="CK405"/>
          <cell r="CL405" t="str">
            <v>Y</v>
          </cell>
          <cell r="CM405"/>
          <cell r="CN405"/>
          <cell r="CO405" t="str">
            <v>Y</v>
          </cell>
          <cell r="CP405" t="str">
            <v>Y</v>
          </cell>
          <cell r="CS405">
            <v>0.78</v>
          </cell>
          <cell r="CT405" t="str">
            <v>not yet calculated</v>
          </cell>
          <cell r="CU405">
            <v>0</v>
          </cell>
          <cell r="CV405" t="e">
            <v>#VALUE!</v>
          </cell>
          <cell r="CW405">
            <v>0</v>
          </cell>
          <cell r="CX405"/>
          <cell r="CY405" t="str">
            <v>Using indicative WB Q95 derived for priority sites</v>
          </cell>
          <cell r="DA405">
            <v>1</v>
          </cell>
          <cell r="DB405">
            <v>0</v>
          </cell>
          <cell r="DC405">
            <v>1</v>
          </cell>
          <cell r="DD405" t="str">
            <v>Hart Beck</v>
          </cell>
          <cell r="DE405">
            <v>10000</v>
          </cell>
          <cell r="DF405"/>
        </row>
        <row r="406">
          <cell r="C406" t="str">
            <v>6NW801166</v>
          </cell>
          <cell r="D406" t="str">
            <v>NZ23626907</v>
          </cell>
          <cell r="E406" t="str">
            <v>No</v>
          </cell>
          <cell r="F406">
            <v>423618.00225928001</v>
          </cell>
          <cell r="G406">
            <v>562898.00137842004</v>
          </cell>
          <cell r="H406" t="str">
            <v>05-D27</v>
          </cell>
          <cell r="I406" t="str">
            <v>Benwell</v>
          </cell>
          <cell r="J406">
            <v>697</v>
          </cell>
          <cell r="K406" t="str">
            <v>HOWDON STW</v>
          </cell>
          <cell r="L406" t="str">
            <v>NUMERICAL</v>
          </cell>
          <cell r="M406">
            <v>229720</v>
          </cell>
          <cell r="N406">
            <v>4500</v>
          </cell>
          <cell r="O406">
            <v>215905</v>
          </cell>
          <cell r="P406" t="str">
            <v>05-D27_C-Leg_DC_12</v>
          </cell>
          <cell r="Q406" t="str">
            <v>235/1632</v>
          </cell>
          <cell r="R406" t="str">
            <v>235/1632</v>
          </cell>
          <cell r="S406"/>
          <cell r="T406" t="str">
            <v>SO on sewer network</v>
          </cell>
          <cell r="U406" t="str">
            <v>NZ2361862898</v>
          </cell>
          <cell r="V406" t="str">
            <v>GB510302310200</v>
          </cell>
          <cell r="W406"/>
          <cell r="X406" t="str">
            <v>No</v>
          </cell>
          <cell r="Y406" t="str">
            <v>No</v>
          </cell>
          <cell r="Z406" t="str">
            <v>No</v>
          </cell>
          <cell r="AA406" t="str">
            <v>No</v>
          </cell>
          <cell r="AB406" t="str">
            <v>TYNE</v>
          </cell>
          <cell r="AC406" t="str">
            <v>TYNE ESTUARY</v>
          </cell>
          <cell r="AD406" t="str">
            <v>Estuarine</v>
          </cell>
          <cell r="AE406"/>
          <cell r="AF406"/>
          <cell r="AG406" t="str">
            <v>No</v>
          </cell>
          <cell r="AH406" t="str">
            <v>No</v>
          </cell>
          <cell r="AI406" t="str">
            <v>No</v>
          </cell>
          <cell r="AJ406"/>
          <cell r="AK406"/>
          <cell r="AL406"/>
          <cell r="AM406" t="str">
            <v>No</v>
          </cell>
          <cell r="AO406" t="str">
            <v>No</v>
          </cell>
          <cell r="AS406" t="str">
            <v>No</v>
          </cell>
          <cell r="AT406" t="str">
            <v>No</v>
          </cell>
          <cell r="AU406"/>
          <cell r="AV406" t="str">
            <v>No</v>
          </cell>
          <cell r="AW406" t="str">
            <v xml:space="preserve">No </v>
          </cell>
          <cell r="AY406" t="str">
            <v xml:space="preserve">No </v>
          </cell>
          <cell r="AZ406"/>
          <cell r="BA406" t="str">
            <v>No</v>
          </cell>
          <cell r="BB406" t="str">
            <v>No</v>
          </cell>
          <cell r="BC406" t="str">
            <v>No</v>
          </cell>
          <cell r="BD406" t="str">
            <v>Yes - EDM and Model</v>
          </cell>
          <cell r="BE406">
            <v>29</v>
          </cell>
          <cell r="BF406">
            <v>89</v>
          </cell>
          <cell r="BG406">
            <v>89</v>
          </cell>
          <cell r="BH406" t="str">
            <v>Yes</v>
          </cell>
          <cell r="BI406" t="str">
            <v>N/A</v>
          </cell>
          <cell r="BJ406" t="str">
            <v>No</v>
          </cell>
          <cell r="BK406" t="str">
            <v>No</v>
          </cell>
          <cell r="BL406" t="str">
            <v>-</v>
          </cell>
          <cell r="BM406" t="str">
            <v>-</v>
          </cell>
          <cell r="BN406" t="str">
            <v>Unscreened</v>
          </cell>
          <cell r="BO406"/>
          <cell r="BP406" t="str">
            <v>Yes</v>
          </cell>
          <cell r="BQ406">
            <v>300</v>
          </cell>
          <cell r="BR406">
            <v>1157.4000000000001</v>
          </cell>
          <cell r="BS406">
            <v>0</v>
          </cell>
          <cell r="BT406">
            <v>0</v>
          </cell>
          <cell r="BU406">
            <v>0</v>
          </cell>
          <cell r="BV406">
            <v>25147</v>
          </cell>
          <cell r="BW406">
            <v>652</v>
          </cell>
          <cell r="BX406">
            <v>1227</v>
          </cell>
          <cell r="BY406" t="str">
            <v>No SOAF</v>
          </cell>
          <cell r="BZ406" t="str">
            <v>No SOAF</v>
          </cell>
          <cell r="CA406">
            <v>744.08339999999998</v>
          </cell>
          <cell r="CB406"/>
          <cell r="CC406" t="str">
            <v>Non priority &gt; 10 spills</v>
          </cell>
          <cell r="CD406" t="str">
            <v>Unlikely - non priority</v>
          </cell>
          <cell r="CE406" t="str">
            <v>Yes</v>
          </cell>
          <cell r="CF406" t="str">
            <v>No</v>
          </cell>
          <cell r="CG406" t="str">
            <v>No</v>
          </cell>
          <cell r="CH406" t="str">
            <v>No</v>
          </cell>
          <cell r="CI406" t="str">
            <v>No</v>
          </cell>
          <cell r="CK406"/>
          <cell r="CL406" t="str">
            <v>Y</v>
          </cell>
          <cell r="CM406"/>
          <cell r="CN406"/>
          <cell r="CO406" t="str">
            <v>Y</v>
          </cell>
          <cell r="CP406" t="str">
            <v>Y</v>
          </cell>
          <cell r="CS406">
            <v>4.79</v>
          </cell>
          <cell r="CT406">
            <v>5.6890000000000001</v>
          </cell>
          <cell r="CU406">
            <v>5.6890000000000001</v>
          </cell>
          <cell r="CV406">
            <v>1187.6826722338205</v>
          </cell>
          <cell r="CW406">
            <v>1187.6826722338205</v>
          </cell>
          <cell r="CX406"/>
          <cell r="CY406" t="str">
            <v>Using indicative WB Q95 derived for priority sites</v>
          </cell>
          <cell r="DA406">
            <v>1</v>
          </cell>
          <cell r="DB406" t="str">
            <v>Yes</v>
          </cell>
          <cell r="DC406" t="str">
            <v>Dilution assessment</v>
          </cell>
          <cell r="DD406" t="str">
            <v>Tyne Wide5</v>
          </cell>
          <cell r="DE406">
            <v>100</v>
          </cell>
          <cell r="DF406"/>
        </row>
        <row r="407">
          <cell r="C407" t="str">
            <v>6NW801346</v>
          </cell>
          <cell r="D407" t="str">
            <v>NZ29645809</v>
          </cell>
          <cell r="E407" t="str">
            <v>No</v>
          </cell>
          <cell r="F407">
            <v>429845.99985766999</v>
          </cell>
          <cell r="G407">
            <v>564771.00523663999</v>
          </cell>
          <cell r="H407" t="str">
            <v>05-D35</v>
          </cell>
          <cell r="I407" t="str">
            <v>Walker</v>
          </cell>
          <cell r="J407">
            <v>370</v>
          </cell>
          <cell r="K407" t="str">
            <v>HOWDON STW</v>
          </cell>
          <cell r="L407" t="str">
            <v>NUMERICAL</v>
          </cell>
          <cell r="M407">
            <v>229720</v>
          </cell>
          <cell r="N407">
            <v>4500</v>
          </cell>
          <cell r="O407">
            <v>215905</v>
          </cell>
          <cell r="P407" t="str">
            <v>05-D35_C-Leg_DC_05</v>
          </cell>
          <cell r="Q407" t="str">
            <v>235/1331</v>
          </cell>
          <cell r="R407" t="str">
            <v>235/1331</v>
          </cell>
          <cell r="S407"/>
          <cell r="T407" t="str">
            <v>SO on sewer network</v>
          </cell>
          <cell r="U407" t="str">
            <v>NZ2984664771</v>
          </cell>
          <cell r="V407" t="str">
            <v>GB510302310200</v>
          </cell>
          <cell r="W407"/>
          <cell r="X407" t="str">
            <v>No</v>
          </cell>
          <cell r="Y407" t="str">
            <v>No</v>
          </cell>
          <cell r="Z407" t="str">
            <v>No</v>
          </cell>
          <cell r="AA407" t="str">
            <v>No</v>
          </cell>
          <cell r="AB407" t="str">
            <v>TYNE</v>
          </cell>
          <cell r="AC407" t="str">
            <v>TYNE ESTUARY</v>
          </cell>
          <cell r="AD407" t="str">
            <v>Estuarine</v>
          </cell>
          <cell r="AE407"/>
          <cell r="AF407"/>
          <cell r="AG407" t="str">
            <v>No</v>
          </cell>
          <cell r="AH407" t="str">
            <v>No</v>
          </cell>
          <cell r="AI407" t="str">
            <v>No</v>
          </cell>
          <cell r="AJ407" t="str">
            <v>-</v>
          </cell>
          <cell r="AK407" t="str">
            <v>-</v>
          </cell>
          <cell r="AL407"/>
          <cell r="AM407" t="str">
            <v>No</v>
          </cell>
          <cell r="AO407" t="str">
            <v>No</v>
          </cell>
          <cell r="AS407" t="str">
            <v>No</v>
          </cell>
          <cell r="AT407" t="str">
            <v>No</v>
          </cell>
          <cell r="AU407"/>
          <cell r="AV407" t="str">
            <v>No</v>
          </cell>
          <cell r="AW407" t="str">
            <v xml:space="preserve">No </v>
          </cell>
          <cell r="AY407" t="str">
            <v xml:space="preserve">No </v>
          </cell>
          <cell r="AZ407"/>
          <cell r="BA407" t="str">
            <v>No</v>
          </cell>
          <cell r="BB407" t="str">
            <v>No</v>
          </cell>
          <cell r="BC407" t="str">
            <v>No</v>
          </cell>
          <cell r="BD407" t="str">
            <v>Yes - EDM and Model</v>
          </cell>
          <cell r="BE407">
            <v>39</v>
          </cell>
          <cell r="BF407">
            <v>53</v>
          </cell>
          <cell r="BG407">
            <v>53</v>
          </cell>
          <cell r="BH407" t="str">
            <v>Yes</v>
          </cell>
          <cell r="BI407" t="str">
            <v>N/A</v>
          </cell>
          <cell r="BJ407" t="str">
            <v>No</v>
          </cell>
          <cell r="BK407" t="str">
            <v>No</v>
          </cell>
          <cell r="BL407" t="str">
            <v>-</v>
          </cell>
          <cell r="BM407" t="str">
            <v>-</v>
          </cell>
          <cell r="BN407" t="str">
            <v>Unscreened</v>
          </cell>
          <cell r="BO407"/>
          <cell r="BP407" t="str">
            <v>Yes</v>
          </cell>
          <cell r="BQ407">
            <v>850</v>
          </cell>
          <cell r="BR407">
            <v>542</v>
          </cell>
          <cell r="BS407">
            <v>0</v>
          </cell>
          <cell r="BT407">
            <v>0</v>
          </cell>
          <cell r="BU407">
            <v>0</v>
          </cell>
          <cell r="BV407">
            <v>25037</v>
          </cell>
          <cell r="BW407">
            <v>700</v>
          </cell>
          <cell r="BX407">
            <v>1396</v>
          </cell>
          <cell r="BY407" t="str">
            <v>Not available</v>
          </cell>
          <cell r="BZ407" t="str">
            <v>Not available</v>
          </cell>
          <cell r="CA407">
            <v>749.93759999999997</v>
          </cell>
          <cell r="CB407"/>
          <cell r="CC407" t="str">
            <v>Non priority &gt; 10 spills</v>
          </cell>
          <cell r="CD407" t="str">
            <v>Unlikely - non priority</v>
          </cell>
          <cell r="CE407" t="str">
            <v>Yes</v>
          </cell>
          <cell r="CF407" t="str">
            <v>No</v>
          </cell>
          <cell r="CG407" t="str">
            <v>No</v>
          </cell>
          <cell r="CH407" t="str">
            <v>No</v>
          </cell>
          <cell r="CI407" t="str">
            <v>No</v>
          </cell>
          <cell r="CK407"/>
          <cell r="CL407"/>
          <cell r="CM407"/>
          <cell r="CN407"/>
          <cell r="CO407" t="str">
            <v>Y</v>
          </cell>
          <cell r="CP407" t="str">
            <v>Y</v>
          </cell>
          <cell r="CS407">
            <v>8.2200000000000006</v>
          </cell>
          <cell r="CT407">
            <v>5.6890000000000001</v>
          </cell>
          <cell r="CU407">
            <v>5.6890000000000001</v>
          </cell>
          <cell r="CV407">
            <v>692.09245742092457</v>
          </cell>
          <cell r="CW407">
            <v>692.09245742092457</v>
          </cell>
          <cell r="CX407"/>
          <cell r="CY407" t="str">
            <v>Using indicative WB Q95 derived for priority sites</v>
          </cell>
          <cell r="DA407">
            <v>1</v>
          </cell>
          <cell r="DB407" t="str">
            <v>Yes</v>
          </cell>
          <cell r="DC407" t="str">
            <v>High Dilution (SOAF)</v>
          </cell>
          <cell r="DD407" t="str">
            <v>Tyne Wide8</v>
          </cell>
          <cell r="DE407">
            <v>0</v>
          </cell>
          <cell r="DF407"/>
        </row>
        <row r="408">
          <cell r="C408" t="str">
            <v>6NW800261</v>
          </cell>
          <cell r="D408" t="str">
            <v>NZ19332602</v>
          </cell>
          <cell r="E408" t="str">
            <v>No</v>
          </cell>
          <cell r="F408">
            <v>419361.00300724001</v>
          </cell>
          <cell r="G408">
            <v>533626.00040153996</v>
          </cell>
          <cell r="H408" t="str">
            <v>07-D59</v>
          </cell>
          <cell r="I408" t="str">
            <v>Willington &amp; Hunwick</v>
          </cell>
          <cell r="J408">
            <v>772</v>
          </cell>
          <cell r="K408" t="str">
            <v>WILLINGTON STW</v>
          </cell>
          <cell r="L408" t="str">
            <v>NUMERICAL</v>
          </cell>
          <cell r="M408">
            <v>2500</v>
          </cell>
          <cell r="N408">
            <v>90.05</v>
          </cell>
          <cell r="O408">
            <v>2300</v>
          </cell>
          <cell r="P408" t="str">
            <v>07-D59_WILLINGTON STW_DC_02</v>
          </cell>
          <cell r="Q408" t="str">
            <v>243/0909</v>
          </cell>
          <cell r="R408" t="str">
            <v>243/0909</v>
          </cell>
          <cell r="S408"/>
          <cell r="T408" t="str">
            <v>SO on sewer network</v>
          </cell>
          <cell r="U408" t="str">
            <v>NZ1936133626</v>
          </cell>
          <cell r="V408" t="str">
            <v>GB103024077464</v>
          </cell>
          <cell r="W408"/>
          <cell r="X408" t="str">
            <v>No</v>
          </cell>
          <cell r="Y408" t="str">
            <v>No</v>
          </cell>
          <cell r="Z408" t="str">
            <v>No</v>
          </cell>
          <cell r="AA408" t="str">
            <v>No</v>
          </cell>
          <cell r="AB408" t="str">
            <v>Wear from Gaunless to Browney</v>
          </cell>
          <cell r="AC408" t="str">
            <v>UNNAMED BECK TRIB RVR WEAR</v>
          </cell>
          <cell r="AD408" t="str">
            <v>Inland</v>
          </cell>
          <cell r="AE408"/>
          <cell r="AF408"/>
          <cell r="AG408" t="str">
            <v>No</v>
          </cell>
          <cell r="AH408" t="str">
            <v>No</v>
          </cell>
          <cell r="AI408" t="str">
            <v>No</v>
          </cell>
          <cell r="AJ408"/>
          <cell r="AK408"/>
          <cell r="AL408"/>
          <cell r="AM408" t="str">
            <v>No</v>
          </cell>
          <cell r="AO408" t="str">
            <v>No</v>
          </cell>
          <cell r="AS408" t="str">
            <v>No</v>
          </cell>
          <cell r="AT408" t="str">
            <v>No</v>
          </cell>
          <cell r="AU408"/>
          <cell r="AV408" t="str">
            <v>No</v>
          </cell>
          <cell r="AW408" t="str">
            <v xml:space="preserve">No </v>
          </cell>
          <cell r="AY408" t="str">
            <v xml:space="preserve">No </v>
          </cell>
          <cell r="AZ408"/>
          <cell r="BA408" t="str">
            <v>No</v>
          </cell>
          <cell r="BB408" t="str">
            <v>No</v>
          </cell>
          <cell r="BC408" t="str">
            <v>No</v>
          </cell>
          <cell r="BD408" t="str">
            <v>Yes - EDM and Model</v>
          </cell>
          <cell r="BE408">
            <v>11</v>
          </cell>
          <cell r="BF408">
            <v>15</v>
          </cell>
          <cell r="BG408">
            <v>15</v>
          </cell>
          <cell r="BH408" t="str">
            <v>Yes</v>
          </cell>
          <cell r="BI408" t="str">
            <v>N/A</v>
          </cell>
          <cell r="BJ408" t="str">
            <v>No</v>
          </cell>
          <cell r="BK408" t="str">
            <v>No</v>
          </cell>
          <cell r="BL408" t="str">
            <v>-</v>
          </cell>
          <cell r="BM408" t="str">
            <v>-</v>
          </cell>
          <cell r="BN408" t="str">
            <v>Unscreened</v>
          </cell>
          <cell r="BO408"/>
          <cell r="BP408" t="str">
            <v>Yes</v>
          </cell>
          <cell r="BQ408">
            <v>375</v>
          </cell>
          <cell r="BR408">
            <v>215.2</v>
          </cell>
          <cell r="BS408">
            <v>0</v>
          </cell>
          <cell r="BT408">
            <v>0</v>
          </cell>
          <cell r="BU408">
            <v>0</v>
          </cell>
          <cell r="BV408">
            <v>597</v>
          </cell>
          <cell r="BW408">
            <v>6</v>
          </cell>
          <cell r="BX408">
            <v>29</v>
          </cell>
          <cell r="BY408" t="str">
            <v>No SOAF</v>
          </cell>
          <cell r="BZ408" t="str">
            <v>No SOAF</v>
          </cell>
          <cell r="CA408">
            <v>8.8385999999999996</v>
          </cell>
          <cell r="CB408"/>
          <cell r="CC408" t="str">
            <v>Non priority &gt; 10 spills</v>
          </cell>
          <cell r="CD408" t="str">
            <v>Unlikely - non priority</v>
          </cell>
          <cell r="CE408" t="str">
            <v>No</v>
          </cell>
          <cell r="CF408" t="str">
            <v>Yes</v>
          </cell>
          <cell r="CG408" t="str">
            <v>Yes</v>
          </cell>
          <cell r="CH408" t="str">
            <v>No</v>
          </cell>
          <cell r="CI408" t="str">
            <v>No</v>
          </cell>
          <cell r="CK408"/>
          <cell r="CL408" t="str">
            <v>Y</v>
          </cell>
          <cell r="CM408"/>
          <cell r="CN408"/>
          <cell r="CO408" t="str">
            <v>Y</v>
          </cell>
          <cell r="CP408" t="str">
            <v>Y</v>
          </cell>
          <cell r="CS408">
            <v>1.58</v>
          </cell>
          <cell r="CT408">
            <v>1.19</v>
          </cell>
          <cell r="CU408">
            <v>1.19</v>
          </cell>
          <cell r="CV408">
            <v>753.16455696202524</v>
          </cell>
          <cell r="CW408">
            <v>753.16455696202524</v>
          </cell>
          <cell r="CX408"/>
          <cell r="CY408" t="str">
            <v>Using indicative WB Q95 derived for priority sites</v>
          </cell>
          <cell r="DA408">
            <v>1</v>
          </cell>
          <cell r="DB408" t="str">
            <v>Yes</v>
          </cell>
          <cell r="DC408" t="str">
            <v>Dilution assessment</v>
          </cell>
          <cell r="DD408" t="str">
            <v>Helmington Beck</v>
          </cell>
          <cell r="DE408">
            <v>100</v>
          </cell>
          <cell r="DF408"/>
        </row>
        <row r="409">
          <cell r="C409" t="str">
            <v>6NW801077</v>
          </cell>
          <cell r="D409" t="str">
            <v>NZ19336503</v>
          </cell>
          <cell r="E409" t="str">
            <v>No</v>
          </cell>
          <cell r="F409">
            <v>420005.99764705001</v>
          </cell>
          <cell r="G409">
            <v>533592.99984784995</v>
          </cell>
          <cell r="H409" t="str">
            <v>07-D59</v>
          </cell>
          <cell r="I409" t="str">
            <v>Willington &amp; Hunwick</v>
          </cell>
          <cell r="J409">
            <v>772</v>
          </cell>
          <cell r="K409" t="str">
            <v>WILLINGTON STW</v>
          </cell>
          <cell r="L409" t="str">
            <v>NUMERICAL</v>
          </cell>
          <cell r="M409">
            <v>2500</v>
          </cell>
          <cell r="N409">
            <v>90.05</v>
          </cell>
          <cell r="O409">
            <v>2300</v>
          </cell>
          <cell r="P409" t="str">
            <v>07-D59_WILLINGTON STW_DC_02</v>
          </cell>
          <cell r="Q409" t="str">
            <v>243/0910</v>
          </cell>
          <cell r="R409" t="str">
            <v>243/0910</v>
          </cell>
          <cell r="S409"/>
          <cell r="T409" t="str">
            <v>SO on sewer network</v>
          </cell>
          <cell r="U409" t="str">
            <v>NZ2000633593</v>
          </cell>
          <cell r="V409" t="str">
            <v>GB103024077464</v>
          </cell>
          <cell r="W409"/>
          <cell r="X409" t="str">
            <v>No</v>
          </cell>
          <cell r="Y409" t="str">
            <v>Yes</v>
          </cell>
          <cell r="Z409" t="str">
            <v>No</v>
          </cell>
          <cell r="AA409" t="str">
            <v>Yes</v>
          </cell>
          <cell r="AB409" t="str">
            <v>Wear from Gaunless to Browney</v>
          </cell>
          <cell r="AC409" t="str">
            <v>WEAR</v>
          </cell>
          <cell r="AD409" t="str">
            <v>Inland</v>
          </cell>
          <cell r="AE409"/>
          <cell r="AF409"/>
          <cell r="AG409" t="str">
            <v>No</v>
          </cell>
          <cell r="AH409" t="str">
            <v>No</v>
          </cell>
          <cell r="AI409" t="str">
            <v>Yes</v>
          </cell>
          <cell r="AJ409" t="str">
            <v>Very Low</v>
          </cell>
          <cell r="AK409" t="str">
            <v>-</v>
          </cell>
          <cell r="AL409" t="str">
            <v>No</v>
          </cell>
          <cell r="AM409" t="str">
            <v>No</v>
          </cell>
          <cell r="AO409" t="str">
            <v>No</v>
          </cell>
          <cell r="AS409" t="str">
            <v>No</v>
          </cell>
          <cell r="AT409" t="str">
            <v>Yes</v>
          </cell>
          <cell r="AU409" t="str">
            <v>River Wear</v>
          </cell>
          <cell r="AV409" t="str">
            <v>No</v>
          </cell>
          <cell r="AW409" t="str">
            <v xml:space="preserve">No </v>
          </cell>
          <cell r="AY409" t="str">
            <v xml:space="preserve">No </v>
          </cell>
          <cell r="AZ409"/>
          <cell r="BA409" t="str">
            <v>No</v>
          </cell>
          <cell r="BB409" t="str">
            <v>No</v>
          </cell>
          <cell r="BC409" t="str">
            <v>No</v>
          </cell>
          <cell r="BD409" t="str">
            <v>Yes - EDM and Model</v>
          </cell>
          <cell r="BE409">
            <v>99</v>
          </cell>
          <cell r="BF409">
            <v>90</v>
          </cell>
          <cell r="BG409">
            <v>90</v>
          </cell>
          <cell r="BH409" t="str">
            <v>Yes</v>
          </cell>
          <cell r="BI409" t="str">
            <v>N/A</v>
          </cell>
          <cell r="BJ409" t="str">
            <v>No</v>
          </cell>
          <cell r="BK409" t="str">
            <v>No</v>
          </cell>
          <cell r="BL409" t="str">
            <v>-</v>
          </cell>
          <cell r="BM409" t="str">
            <v>-</v>
          </cell>
          <cell r="BN409" t="str">
            <v>Vertical louvre</v>
          </cell>
          <cell r="BO409"/>
          <cell r="BP409" t="str">
            <v>Yes</v>
          </cell>
          <cell r="BQ409">
            <v>375</v>
          </cell>
          <cell r="BR409">
            <v>94</v>
          </cell>
          <cell r="BS409">
            <v>2</v>
          </cell>
          <cell r="BT409">
            <v>0</v>
          </cell>
          <cell r="BU409">
            <v>0</v>
          </cell>
          <cell r="BV409">
            <v>12995</v>
          </cell>
          <cell r="BW409">
            <v>376</v>
          </cell>
          <cell r="BX409">
            <v>618</v>
          </cell>
          <cell r="BY409">
            <v>120</v>
          </cell>
          <cell r="BZ409" t="str">
            <v>Not available</v>
          </cell>
          <cell r="CA409">
            <v>456.45460000000003</v>
          </cell>
          <cell r="CB409"/>
          <cell r="CC409" t="str">
            <v>Priority Inland &gt;10 spills</v>
          </cell>
          <cell r="CD409" t="str">
            <v>POTENTIAL PR24 (SOAF MODEL)</v>
          </cell>
          <cell r="CE409" t="str">
            <v>No</v>
          </cell>
          <cell r="CF409" t="str">
            <v>Yes</v>
          </cell>
          <cell r="CG409" t="str">
            <v>Yes</v>
          </cell>
          <cell r="CH409" t="str">
            <v>Yes</v>
          </cell>
          <cell r="CI409" t="str">
            <v>Yes</v>
          </cell>
          <cell r="CJ409" t="str">
            <v>Y</v>
          </cell>
          <cell r="CK409"/>
          <cell r="CL409"/>
          <cell r="CM409"/>
          <cell r="CN409"/>
          <cell r="CO409" t="str">
            <v>Y</v>
          </cell>
          <cell r="CP409" t="str">
            <v>Y</v>
          </cell>
          <cell r="CQ409"/>
          <cell r="CS409">
            <v>3.98</v>
          </cell>
          <cell r="CT409"/>
          <cell r="CU409">
            <v>1.19</v>
          </cell>
          <cell r="CV409">
            <v>298.99497487437185</v>
          </cell>
          <cell r="CW409">
            <v>298.99497487437185</v>
          </cell>
          <cell r="CX409" t="str">
            <v>not available</v>
          </cell>
          <cell r="CZ409" t="str">
            <v>Q95 is an indicative value for all priority CSOs in the waterbody</v>
          </cell>
          <cell r="DA409">
            <v>1</v>
          </cell>
          <cell r="DB409" t="str">
            <v>Yes</v>
          </cell>
          <cell r="DC409" t="str">
            <v>High Dilution (SOAF)</v>
          </cell>
          <cell r="DD409" t="str">
            <v>Wear7</v>
          </cell>
          <cell r="DE409">
            <v>0</v>
          </cell>
          <cell r="DF409"/>
        </row>
        <row r="410">
          <cell r="C410" t="str">
            <v>6NW801329</v>
          </cell>
          <cell r="D410" t="str">
            <v>NZ29145304</v>
          </cell>
          <cell r="E410" t="str">
            <v>No</v>
          </cell>
          <cell r="F410">
            <v>429125.00224463001</v>
          </cell>
          <cell r="G410">
            <v>514232.00187586999</v>
          </cell>
          <cell r="H410" t="str">
            <v>10-D02</v>
          </cell>
          <cell r="I410" t="str">
            <v>Darlington South</v>
          </cell>
          <cell r="J410">
            <v>2006</v>
          </cell>
          <cell r="K410" t="str">
            <v>STRESSHOLME STW</v>
          </cell>
          <cell r="L410" t="str">
            <v>NUMERICAL</v>
          </cell>
          <cell r="M410">
            <v>28658</v>
          </cell>
          <cell r="N410">
            <v>716.7</v>
          </cell>
          <cell r="O410">
            <v>27446</v>
          </cell>
          <cell r="P410" t="str">
            <v>10-D02_10-DST_DC_06</v>
          </cell>
          <cell r="Q410" t="str">
            <v>25/03/1214</v>
          </cell>
          <cell r="R410" t="str">
            <v>25/03/1214</v>
          </cell>
          <cell r="S410"/>
          <cell r="T410" t="str">
            <v>SO on sewer network</v>
          </cell>
          <cell r="U410" t="str">
            <v>NZ2912514232</v>
          </cell>
          <cell r="V410" t="str">
            <v>GB103025072596</v>
          </cell>
          <cell r="W410"/>
          <cell r="X410" t="str">
            <v>No</v>
          </cell>
          <cell r="Y410" t="str">
            <v>No</v>
          </cell>
          <cell r="Z410" t="str">
            <v>No</v>
          </cell>
          <cell r="AA410" t="str">
            <v>No</v>
          </cell>
          <cell r="AB410" t="str">
            <v>Skerne from Demons Beck to Tees</v>
          </cell>
          <cell r="AC410" t="str">
            <v>RIVER SKERNE</v>
          </cell>
          <cell r="AD410" t="str">
            <v>Inland</v>
          </cell>
          <cell r="AE410"/>
          <cell r="AF410"/>
          <cell r="AG410" t="str">
            <v>No</v>
          </cell>
          <cell r="AH410" t="str">
            <v>No</v>
          </cell>
          <cell r="AI410" t="str">
            <v>No</v>
          </cell>
          <cell r="AJ410"/>
          <cell r="AK410"/>
          <cell r="AL410"/>
          <cell r="AM410" t="str">
            <v>No</v>
          </cell>
          <cell r="AO410" t="str">
            <v>No</v>
          </cell>
          <cell r="AS410" t="str">
            <v>No</v>
          </cell>
          <cell r="AT410" t="str">
            <v>Yes</v>
          </cell>
          <cell r="AU410" t="str">
            <v>River Skerne (Tees catchment)</v>
          </cell>
          <cell r="AV410" t="str">
            <v>No</v>
          </cell>
          <cell r="AW410" t="str">
            <v xml:space="preserve">No </v>
          </cell>
          <cell r="AY410" t="str">
            <v xml:space="preserve">No </v>
          </cell>
          <cell r="BA410" t="str">
            <v>No</v>
          </cell>
          <cell r="BB410" t="str">
            <v>No</v>
          </cell>
          <cell r="BC410" t="str">
            <v>No</v>
          </cell>
          <cell r="BD410" t="str">
            <v>No</v>
          </cell>
          <cell r="BE410">
            <v>3</v>
          </cell>
          <cell r="BF410">
            <v>0</v>
          </cell>
          <cell r="BG410" t="e">
            <v>#N/A</v>
          </cell>
          <cell r="BH410" t="e">
            <v>#N/A</v>
          </cell>
          <cell r="BI410" t="str">
            <v>N/A</v>
          </cell>
          <cell r="BJ410" t="str">
            <v>No</v>
          </cell>
          <cell r="BK410" t="str">
            <v>No</v>
          </cell>
          <cell r="BL410" t="str">
            <v>-</v>
          </cell>
          <cell r="BM410" t="str">
            <v>-</v>
          </cell>
          <cell r="BN410" t="str">
            <v>Unscreened</v>
          </cell>
          <cell r="BO410"/>
          <cell r="BP410" t="str">
            <v>Yes</v>
          </cell>
          <cell r="BQ410">
            <v>900</v>
          </cell>
          <cell r="BR410">
            <v>0</v>
          </cell>
          <cell r="BS410">
            <v>1</v>
          </cell>
          <cell r="BT410">
            <v>0</v>
          </cell>
          <cell r="BU410">
            <v>0</v>
          </cell>
          <cell r="BV410" t="e">
            <v>#N/A</v>
          </cell>
          <cell r="BW410">
            <v>0</v>
          </cell>
          <cell r="BX410">
            <v>0</v>
          </cell>
          <cell r="BY410" t="str">
            <v>No SOAF</v>
          </cell>
          <cell r="BZ410" t="str">
            <v>No SOAF</v>
          </cell>
          <cell r="CA410">
            <v>0</v>
          </cell>
          <cell r="CB410"/>
          <cell r="CC410" t="str">
            <v>Priority &lt;10 Spills</v>
          </cell>
          <cell r="CD410" t="str">
            <v>Unlikely - &lt;10 spills</v>
          </cell>
          <cell r="CE410" t="str">
            <v>Yes</v>
          </cell>
          <cell r="CF410" t="str">
            <v>Yes</v>
          </cell>
          <cell r="CG410" t="str">
            <v>Yes</v>
          </cell>
          <cell r="CH410" t="str">
            <v>No</v>
          </cell>
          <cell r="CI410" t="str">
            <v>No</v>
          </cell>
          <cell r="CK410"/>
          <cell r="CL410" t="str">
            <v>Y</v>
          </cell>
          <cell r="CM410"/>
          <cell r="CN410"/>
          <cell r="CO410" t="str">
            <v>N (&lt;10 Spills)</v>
          </cell>
          <cell r="CP410" t="str">
            <v>Y</v>
          </cell>
          <cell r="CR410" t="str">
            <v>LOW DILUTION</v>
          </cell>
          <cell r="CS410">
            <v>13.68</v>
          </cell>
          <cell r="CT410"/>
          <cell r="CU410">
            <v>0.10100000000000001</v>
          </cell>
          <cell r="CV410">
            <v>7.3830409356725148</v>
          </cell>
          <cell r="CW410">
            <v>7.3830409356725148</v>
          </cell>
          <cell r="CX410" t="str">
            <v>not available</v>
          </cell>
          <cell r="CY410" t="str">
            <v>Urban area in lower end of catchment - boundary start at lower end</v>
          </cell>
          <cell r="CZ410" t="str">
            <v>Q95 is an indicative value for all priority CSOs in the waterbody</v>
          </cell>
          <cell r="DA410">
            <v>1</v>
          </cell>
          <cell r="DB410" t="str">
            <v>No</v>
          </cell>
          <cell r="DC410">
            <v>1</v>
          </cell>
          <cell r="DD410" t="str">
            <v>Skerne4 + trib</v>
          </cell>
          <cell r="DE410">
            <v>10000</v>
          </cell>
          <cell r="DF410" t="str">
            <v>Y? LOW DILUTION</v>
          </cell>
        </row>
        <row r="411">
          <cell r="C411" t="str">
            <v>6NW801144</v>
          </cell>
          <cell r="D411" t="str">
            <v>NZ22285104</v>
          </cell>
          <cell r="E411" t="str">
            <v>No</v>
          </cell>
          <cell r="F411">
            <v>422439.99739953002</v>
          </cell>
          <cell r="G411">
            <v>528130.00361424999</v>
          </cell>
          <cell r="H411" t="str">
            <v>07-D57</v>
          </cell>
          <cell r="I411" t="str">
            <v>Bishop Auckland</v>
          </cell>
          <cell r="J411">
            <v>3355</v>
          </cell>
          <cell r="K411" t="str">
            <v xml:space="preserve">BISHOP AUCKLAND (VINOVIUM) STW </v>
          </cell>
          <cell r="L411" t="str">
            <v>NUMERICAL</v>
          </cell>
          <cell r="M411">
            <v>12960</v>
          </cell>
          <cell r="N411">
            <v>320</v>
          </cell>
          <cell r="O411">
            <v>8743</v>
          </cell>
          <cell r="P411" t="str">
            <v>07-D57_07-D57_DC_10</v>
          </cell>
          <cell r="Q411" t="str">
            <v>242/0641</v>
          </cell>
          <cell r="R411" t="str">
            <v>242/0641</v>
          </cell>
          <cell r="S411"/>
          <cell r="T411" t="str">
            <v>SO on sewer network</v>
          </cell>
          <cell r="U411" t="str">
            <v>NZ2244028130</v>
          </cell>
          <cell r="V411" t="str">
            <v>GB103024072730</v>
          </cell>
          <cell r="W411"/>
          <cell r="X411" t="str">
            <v>No</v>
          </cell>
          <cell r="Y411" t="str">
            <v>No</v>
          </cell>
          <cell r="Z411" t="str">
            <v>No</v>
          </cell>
          <cell r="AA411" t="str">
            <v>No</v>
          </cell>
          <cell r="AB411" t="str">
            <v>Gaunless from Hummer Beck to Wear</v>
          </cell>
          <cell r="AC411" t="str">
            <v>DENE BECK</v>
          </cell>
          <cell r="AD411" t="str">
            <v>Inland</v>
          </cell>
          <cell r="AE411"/>
          <cell r="AF411"/>
          <cell r="AG411" t="str">
            <v>No</v>
          </cell>
          <cell r="AH411" t="str">
            <v>No</v>
          </cell>
          <cell r="AI411" t="str">
            <v>No</v>
          </cell>
          <cell r="AJ411"/>
          <cell r="AK411"/>
          <cell r="AL411"/>
          <cell r="AM411" t="str">
            <v>No</v>
          </cell>
          <cell r="AO411" t="str">
            <v>No</v>
          </cell>
          <cell r="AS411" t="str">
            <v>No</v>
          </cell>
          <cell r="AT411" t="str">
            <v>No</v>
          </cell>
          <cell r="AU411"/>
          <cell r="AV411" t="str">
            <v>No</v>
          </cell>
          <cell r="AW411" t="str">
            <v xml:space="preserve">No </v>
          </cell>
          <cell r="AY411" t="str">
            <v xml:space="preserve">No </v>
          </cell>
          <cell r="AZ411"/>
          <cell r="BA411" t="str">
            <v>No</v>
          </cell>
          <cell r="BB411" t="str">
            <v>No</v>
          </cell>
          <cell r="BC411" t="str">
            <v>No</v>
          </cell>
          <cell r="BD411" t="str">
            <v>Yes - EDM and Model</v>
          </cell>
          <cell r="BE411">
            <v>18</v>
          </cell>
          <cell r="BF411">
            <v>19</v>
          </cell>
          <cell r="BG411">
            <v>19</v>
          </cell>
          <cell r="BH411" t="str">
            <v>Yes</v>
          </cell>
          <cell r="BI411" t="str">
            <v>N/A</v>
          </cell>
          <cell r="BJ411" t="str">
            <v>Unknown</v>
          </cell>
          <cell r="BK411" t="str">
            <v>No</v>
          </cell>
          <cell r="BL411" t="str">
            <v>-</v>
          </cell>
          <cell r="BM411" t="str">
            <v>-</v>
          </cell>
          <cell r="BN411" t="str">
            <v>Unscreened</v>
          </cell>
          <cell r="BO411"/>
          <cell r="BP411" t="str">
            <v>Yes</v>
          </cell>
          <cell r="BQ411" t="str">
            <v>Unknown</v>
          </cell>
          <cell r="BR411">
            <v>169.5</v>
          </cell>
          <cell r="BS411">
            <v>0</v>
          </cell>
          <cell r="BT411">
            <v>0</v>
          </cell>
          <cell r="BU411">
            <v>0</v>
          </cell>
          <cell r="BV411">
            <v>2366</v>
          </cell>
          <cell r="BW411">
            <v>39</v>
          </cell>
          <cell r="BX411">
            <v>96</v>
          </cell>
          <cell r="BY411" t="str">
            <v>No SOAF</v>
          </cell>
          <cell r="BZ411" t="str">
            <v>No SOAF</v>
          </cell>
          <cell r="CA411">
            <v>64.828100000000006</v>
          </cell>
          <cell r="CB411"/>
          <cell r="CC411" t="str">
            <v>Non priority &gt; 10 spills</v>
          </cell>
          <cell r="CD411" t="str">
            <v>Unlikely - non priority</v>
          </cell>
          <cell r="CE411" t="str">
            <v>Yes</v>
          </cell>
          <cell r="CF411" t="str">
            <v>Yes</v>
          </cell>
          <cell r="CG411" t="str">
            <v>Yes</v>
          </cell>
          <cell r="CH411" t="str">
            <v>No</v>
          </cell>
          <cell r="CI411" t="str">
            <v>No</v>
          </cell>
          <cell r="CK411"/>
          <cell r="CL411" t="str">
            <v>Y</v>
          </cell>
          <cell r="CM411"/>
          <cell r="CN411"/>
          <cell r="CO411" t="str">
            <v>Y</v>
          </cell>
          <cell r="CP411" t="str">
            <v>Y</v>
          </cell>
          <cell r="CS411">
            <v>3.6</v>
          </cell>
          <cell r="CT411" t="str">
            <v>not yet calculated</v>
          </cell>
          <cell r="CU411">
            <v>9.9000000000000005E-2</v>
          </cell>
          <cell r="CV411" t="e">
            <v>#VALUE!</v>
          </cell>
          <cell r="CW411">
            <v>27.500000000000004</v>
          </cell>
          <cell r="CX411"/>
          <cell r="CY411" t="str">
            <v>Using indicative WB Q95 derived for priority sites</v>
          </cell>
          <cell r="DA411">
            <v>1</v>
          </cell>
          <cell r="DB411" t="str">
            <v>Yes</v>
          </cell>
          <cell r="DC411" t="str">
            <v>Dilution assessment</v>
          </cell>
          <cell r="DD411" t="str">
            <v>Dene Beck (Gaunless)</v>
          </cell>
          <cell r="DE411">
            <v>100</v>
          </cell>
          <cell r="DF411" t="str">
            <v>Possibly? Gaunless</v>
          </cell>
        </row>
        <row r="412">
          <cell r="C412" t="str">
            <v>6NW800232</v>
          </cell>
          <cell r="D412" t="str">
            <v>NZ09521109</v>
          </cell>
          <cell r="E412" t="str">
            <v>No</v>
          </cell>
          <cell r="F412">
            <v>408945.99848049</v>
          </cell>
          <cell r="G412">
            <v>552307.00302016002</v>
          </cell>
          <cell r="H412" t="str">
            <v>04-D02</v>
          </cell>
          <cell r="I412" t="str">
            <v>Consett &amp; Castleside</v>
          </cell>
          <cell r="J412">
            <v>1303</v>
          </cell>
          <cell r="K412" t="str">
            <v>CONSETT STW</v>
          </cell>
          <cell r="L412" t="str">
            <v>NUMERICAL</v>
          </cell>
          <cell r="M412">
            <v>12000</v>
          </cell>
          <cell r="N412">
            <v>391</v>
          </cell>
          <cell r="O412">
            <v>8357</v>
          </cell>
          <cell r="P412" t="str">
            <v>04-D02_CONSETT STW_DC_15</v>
          </cell>
          <cell r="Q412" t="str">
            <v>EPRAB3992WX</v>
          </cell>
          <cell r="R412" t="str">
            <v>EPRAB3992WX</v>
          </cell>
          <cell r="S412"/>
          <cell r="T412" t="str">
            <v>SO on sewer network</v>
          </cell>
          <cell r="U412" t="str">
            <v>NZ0894652307</v>
          </cell>
          <cell r="V412" t="str">
            <v>GB103023074790</v>
          </cell>
          <cell r="W412"/>
          <cell r="X412" t="str">
            <v>No</v>
          </cell>
          <cell r="Y412" t="str">
            <v>No</v>
          </cell>
          <cell r="Z412" t="str">
            <v>No</v>
          </cell>
          <cell r="AA412" t="str">
            <v>No</v>
          </cell>
          <cell r="AB412" t="str">
            <v>Derwent from Burnhope Burn to River Tyne</v>
          </cell>
          <cell r="AC412" t="str">
            <v>BACKSTONE BECK TRIB OF R.DERWE</v>
          </cell>
          <cell r="AD412" t="str">
            <v>Inland</v>
          </cell>
          <cell r="AE412"/>
          <cell r="AF412"/>
          <cell r="AG412" t="str">
            <v>No</v>
          </cell>
          <cell r="AH412" t="str">
            <v>No</v>
          </cell>
          <cell r="AI412" t="str">
            <v>No</v>
          </cell>
          <cell r="AJ412"/>
          <cell r="AK412"/>
          <cell r="AL412"/>
          <cell r="AM412" t="str">
            <v>No</v>
          </cell>
          <cell r="AO412" t="str">
            <v>No</v>
          </cell>
          <cell r="AS412" t="str">
            <v>No</v>
          </cell>
          <cell r="AT412" t="str">
            <v>No</v>
          </cell>
          <cell r="AU412"/>
          <cell r="AV412" t="str">
            <v>No</v>
          </cell>
          <cell r="AW412" t="str">
            <v xml:space="preserve">No </v>
          </cell>
          <cell r="AY412" t="str">
            <v xml:space="preserve">No </v>
          </cell>
          <cell r="AZ412"/>
          <cell r="BA412" t="str">
            <v>No</v>
          </cell>
          <cell r="BB412" t="str">
            <v>No</v>
          </cell>
          <cell r="BC412" t="str">
            <v>No</v>
          </cell>
          <cell r="BD412" t="str">
            <v>Yes - EDM and Model</v>
          </cell>
          <cell r="BE412">
            <v>11</v>
          </cell>
          <cell r="BF412">
            <v>20</v>
          </cell>
          <cell r="BG412">
            <v>20</v>
          </cell>
          <cell r="BH412" t="str">
            <v>Yes</v>
          </cell>
          <cell r="BI412" t="str">
            <v>N/A</v>
          </cell>
          <cell r="BJ412" t="str">
            <v>6mm</v>
          </cell>
          <cell r="BK412" t="str">
            <v>No</v>
          </cell>
          <cell r="BL412" t="str">
            <v>-</v>
          </cell>
          <cell r="BM412" t="str">
            <v>-</v>
          </cell>
          <cell r="BN412" t="str">
            <v>Unscreened</v>
          </cell>
          <cell r="BO412"/>
          <cell r="BP412" t="str">
            <v>No</v>
          </cell>
          <cell r="BQ412">
            <v>600</v>
          </cell>
          <cell r="BR412">
            <v>532.1</v>
          </cell>
          <cell r="BS412">
            <v>0</v>
          </cell>
          <cell r="BT412">
            <v>0</v>
          </cell>
          <cell r="BU412">
            <v>0</v>
          </cell>
          <cell r="BV412">
            <v>18884</v>
          </cell>
          <cell r="BW412">
            <v>549</v>
          </cell>
          <cell r="BX412">
            <v>1187</v>
          </cell>
          <cell r="BY412" t="str">
            <v>No SOAF</v>
          </cell>
          <cell r="BZ412" t="str">
            <v>No SOAF</v>
          </cell>
          <cell r="CA412">
            <v>1557.7579000000001</v>
          </cell>
          <cell r="CB412"/>
          <cell r="CC412" t="str">
            <v>Non priority &gt; 10 spills</v>
          </cell>
          <cell r="CD412" t="str">
            <v>Unlikely - non priority</v>
          </cell>
          <cell r="CE412" t="str">
            <v>No</v>
          </cell>
          <cell r="CF412" t="str">
            <v>No</v>
          </cell>
          <cell r="CG412" t="str">
            <v>No</v>
          </cell>
          <cell r="CH412" t="str">
            <v>No</v>
          </cell>
          <cell r="CI412" t="str">
            <v>No</v>
          </cell>
          <cell r="CK412"/>
          <cell r="CL412" t="str">
            <v>Y</v>
          </cell>
          <cell r="CM412"/>
          <cell r="CN412"/>
          <cell r="CO412" t="str">
            <v>Y</v>
          </cell>
          <cell r="CP412"/>
          <cell r="CS412">
            <v>9.5399999999999991</v>
          </cell>
          <cell r="CT412">
            <v>0.42599999999999999</v>
          </cell>
          <cell r="CU412">
            <v>0.42599999999999999</v>
          </cell>
          <cell r="CV412">
            <v>44.654088050314471</v>
          </cell>
          <cell r="CW412">
            <v>44.654088050314471</v>
          </cell>
          <cell r="CX412"/>
          <cell r="CY412" t="str">
            <v>Using indicative WB Q95 derived for priority sites</v>
          </cell>
          <cell r="DA412">
            <v>1</v>
          </cell>
          <cell r="DB412" t="str">
            <v>Yes</v>
          </cell>
          <cell r="DC412" t="str">
            <v>Dilution assessment</v>
          </cell>
          <cell r="DD412" t="str">
            <v>Derwent1</v>
          </cell>
          <cell r="DE412">
            <v>100</v>
          </cell>
          <cell r="DF412"/>
        </row>
        <row r="413">
          <cell r="C413" t="str">
            <v>6NW801425</v>
          </cell>
          <cell r="D413" t="str">
            <v>NZ33490803</v>
          </cell>
          <cell r="E413" t="str">
            <v>No</v>
          </cell>
          <cell r="F413">
            <v>433046.99641907</v>
          </cell>
          <cell r="G413">
            <v>549837.00005115999</v>
          </cell>
          <cell r="H413" t="str">
            <v>07-D61</v>
          </cell>
          <cell r="I413" t="str">
            <v>Houghton/Hetton</v>
          </cell>
          <cell r="J413">
            <v>1654</v>
          </cell>
          <cell r="K413" t="str">
            <v>SEDGELETCH STW</v>
          </cell>
          <cell r="L413" t="str">
            <v>NUMERICAL</v>
          </cell>
          <cell r="M413">
            <v>13500</v>
          </cell>
          <cell r="N413">
            <v>339</v>
          </cell>
          <cell r="O413">
            <v>9398</v>
          </cell>
          <cell r="P413" t="str">
            <v>07-D61_SEDGELETCH STW_DC_14</v>
          </cell>
          <cell r="Q413" t="str">
            <v>245/A/0520</v>
          </cell>
          <cell r="R413" t="str">
            <v>245/A/0520</v>
          </cell>
          <cell r="S413"/>
          <cell r="T413" t="str">
            <v>SO on sewer network</v>
          </cell>
          <cell r="U413" t="str">
            <v>NZ3304749837</v>
          </cell>
          <cell r="V413" t="str">
            <v>GB103024077580</v>
          </cell>
          <cell r="W413"/>
          <cell r="X413" t="str">
            <v>No</v>
          </cell>
          <cell r="Y413" t="str">
            <v>No</v>
          </cell>
          <cell r="Z413" t="str">
            <v>No</v>
          </cell>
          <cell r="AA413" t="str">
            <v>No</v>
          </cell>
          <cell r="AB413" t="str">
            <v>Lumley Park Burn from Source to Herrington Burn</v>
          </cell>
          <cell r="AC413" t="str">
            <v>RAINTON BURN</v>
          </cell>
          <cell r="AD413" t="str">
            <v>Inland</v>
          </cell>
          <cell r="AE413"/>
          <cell r="AF413"/>
          <cell r="AG413" t="str">
            <v>No</v>
          </cell>
          <cell r="AH413" t="str">
            <v>No</v>
          </cell>
          <cell r="AI413" t="str">
            <v>No</v>
          </cell>
          <cell r="AJ413"/>
          <cell r="AK413"/>
          <cell r="AL413"/>
          <cell r="AM413" t="str">
            <v>No</v>
          </cell>
          <cell r="AO413" t="str">
            <v>No</v>
          </cell>
          <cell r="AS413" t="str">
            <v>No</v>
          </cell>
          <cell r="AT413" t="str">
            <v>No</v>
          </cell>
          <cell r="AU413"/>
          <cell r="AV413" t="str">
            <v>No</v>
          </cell>
          <cell r="AW413" t="str">
            <v xml:space="preserve">No </v>
          </cell>
          <cell r="AY413" t="str">
            <v xml:space="preserve">No </v>
          </cell>
          <cell r="BA413" t="str">
            <v>No</v>
          </cell>
          <cell r="BB413" t="str">
            <v>No</v>
          </cell>
          <cell r="BC413" t="str">
            <v>No</v>
          </cell>
          <cell r="BD413" t="str">
            <v>No</v>
          </cell>
          <cell r="BE413">
            <v>8</v>
          </cell>
          <cell r="BF413">
            <v>8</v>
          </cell>
          <cell r="BG413">
            <v>8</v>
          </cell>
          <cell r="BH413" t="str">
            <v>Yes</v>
          </cell>
          <cell r="BI413" t="str">
            <v>N/A</v>
          </cell>
          <cell r="BJ413" t="str">
            <v>6mm</v>
          </cell>
          <cell r="BK413" t="str">
            <v>Yes</v>
          </cell>
          <cell r="BL413">
            <v>1000</v>
          </cell>
          <cell r="BM413">
            <v>2000</v>
          </cell>
          <cell r="BN413" t="str">
            <v>Static</v>
          </cell>
          <cell r="BO413"/>
          <cell r="BP413" t="str">
            <v>No</v>
          </cell>
          <cell r="BQ413">
            <v>675</v>
          </cell>
          <cell r="BR413">
            <v>202.9</v>
          </cell>
          <cell r="BS413">
            <v>0</v>
          </cell>
          <cell r="BT413">
            <v>0</v>
          </cell>
          <cell r="BU413">
            <v>0</v>
          </cell>
          <cell r="BV413">
            <v>2651</v>
          </cell>
          <cell r="BW413">
            <v>0</v>
          </cell>
          <cell r="BX413">
            <v>62</v>
          </cell>
          <cell r="BY413" t="str">
            <v>No SOAF</v>
          </cell>
          <cell r="BZ413" t="str">
            <v>No SOAF</v>
          </cell>
          <cell r="CA413">
            <v>0</v>
          </cell>
          <cell r="CB413"/>
          <cell r="CC413" t="str">
            <v>Non Priority &lt;10 spills</v>
          </cell>
          <cell r="CD413" t="str">
            <v>No - low prioity &lt;10 spills</v>
          </cell>
          <cell r="CE413" t="str">
            <v>Yes</v>
          </cell>
          <cell r="CF413" t="str">
            <v>No</v>
          </cell>
          <cell r="CG413" t="str">
            <v>No</v>
          </cell>
          <cell r="CH413" t="str">
            <v>No</v>
          </cell>
          <cell r="CI413" t="str">
            <v>No</v>
          </cell>
          <cell r="CK413"/>
          <cell r="CL413" t="str">
            <v>Y</v>
          </cell>
          <cell r="CM413"/>
          <cell r="CN413"/>
          <cell r="CO413" t="str">
            <v>N (&lt;10 Spills)</v>
          </cell>
          <cell r="CP413"/>
          <cell r="CR413" t="str">
            <v>LOW DILUTION</v>
          </cell>
          <cell r="CS413">
            <v>11.2</v>
          </cell>
          <cell r="CT413">
            <v>3.5000000000000003E-2</v>
          </cell>
          <cell r="CU413">
            <v>3.5000000000000003E-2</v>
          </cell>
          <cell r="CV413">
            <v>3.125</v>
          </cell>
          <cell r="CW413">
            <v>3.125</v>
          </cell>
          <cell r="CX413"/>
          <cell r="CY413" t="str">
            <v>Using indicative WB Q95 derived for priority sites</v>
          </cell>
          <cell r="DA413">
            <v>1</v>
          </cell>
          <cell r="DB413" t="str">
            <v>No</v>
          </cell>
          <cell r="DC413">
            <v>1</v>
          </cell>
          <cell r="DD413" t="str">
            <v>Lumley Park Burn1</v>
          </cell>
          <cell r="DE413">
            <v>10000</v>
          </cell>
          <cell r="DF413" t="str">
            <v>LOW PRIORITY/LOW DILUTION</v>
          </cell>
        </row>
        <row r="414">
          <cell r="C414" t="str">
            <v>6NW801614</v>
          </cell>
          <cell r="D414" t="str">
            <v>NZ62213202</v>
          </cell>
          <cell r="E414" t="str">
            <v>No</v>
          </cell>
          <cell r="F414">
            <v>462964.00274294999</v>
          </cell>
          <cell r="G414">
            <v>522767.99847226002</v>
          </cell>
          <cell r="H414" t="str">
            <v>11-D33</v>
          </cell>
          <cell r="I414" t="str">
            <v>Marske</v>
          </cell>
          <cell r="J414">
            <v>380</v>
          </cell>
          <cell r="K414" t="str">
            <v>MARSKE STW</v>
          </cell>
          <cell r="L414" t="str">
            <v>NUMERICAL</v>
          </cell>
          <cell r="M414">
            <v>26716</v>
          </cell>
          <cell r="N414">
            <v>773</v>
          </cell>
          <cell r="O414">
            <v>20152</v>
          </cell>
          <cell r="P414" t="str">
            <v>11-D33_Marske STW_DC_10</v>
          </cell>
          <cell r="Q414" t="str">
            <v>Not on public register</v>
          </cell>
          <cell r="R414" t="str">
            <v>25/06/1030</v>
          </cell>
          <cell r="S414"/>
          <cell r="T414" t="str">
            <v>SO on sewer network</v>
          </cell>
          <cell r="U414" t="str">
            <v>NZ6296422768</v>
          </cell>
          <cell r="V414" t="str">
            <v>GB650301500005</v>
          </cell>
          <cell r="W414"/>
          <cell r="X414" t="str">
            <v>No</v>
          </cell>
          <cell r="Y414" t="str">
            <v>Yes</v>
          </cell>
          <cell r="Z414" t="str">
            <v>No</v>
          </cell>
          <cell r="AA414" t="str">
            <v>Yes</v>
          </cell>
          <cell r="AB414" t="str">
            <v>Tees Coastal</v>
          </cell>
          <cell r="AC414" t="str">
            <v>Long Beck</v>
          </cell>
          <cell r="AD414" t="str">
            <v>Estuarine</v>
          </cell>
          <cell r="AE414"/>
          <cell r="AF414" t="str">
            <v>Marske</v>
          </cell>
          <cell r="AG414" t="str">
            <v>No</v>
          </cell>
          <cell r="AH414" t="str">
            <v>No</v>
          </cell>
          <cell r="AI414" t="str">
            <v>No</v>
          </cell>
          <cell r="AJ414"/>
          <cell r="AK414"/>
          <cell r="AL414"/>
          <cell r="AM414" t="str">
            <v>No</v>
          </cell>
          <cell r="AO414" t="str">
            <v>No</v>
          </cell>
          <cell r="AS414" t="str">
            <v>No</v>
          </cell>
          <cell r="AT414" t="str">
            <v>No</v>
          </cell>
          <cell r="AU414"/>
          <cell r="AV414" t="str">
            <v>No</v>
          </cell>
          <cell r="AW414" t="str">
            <v>Yes</v>
          </cell>
          <cell r="AX414" t="str">
            <v>Marske Sands</v>
          </cell>
          <cell r="AY414" t="str">
            <v xml:space="preserve">No </v>
          </cell>
          <cell r="BA414" t="str">
            <v>No</v>
          </cell>
          <cell r="BB414" t="str">
            <v>No</v>
          </cell>
          <cell r="BC414" t="str">
            <v>Yes</v>
          </cell>
          <cell r="BD414" t="str">
            <v>No</v>
          </cell>
          <cell r="BE414">
            <v>2</v>
          </cell>
          <cell r="BF414">
            <v>3</v>
          </cell>
          <cell r="BG414">
            <v>1</v>
          </cell>
          <cell r="BH414" t="str">
            <v>No</v>
          </cell>
          <cell r="BI414">
            <v>1.7777777777777777</v>
          </cell>
          <cell r="BJ414" t="str">
            <v>Unknown</v>
          </cell>
          <cell r="BK414" t="str">
            <v>Yes</v>
          </cell>
          <cell r="BL414">
            <v>1020</v>
          </cell>
          <cell r="BM414">
            <v>1500</v>
          </cell>
          <cell r="BN414" t="str">
            <v>Static</v>
          </cell>
          <cell r="BO414"/>
          <cell r="BP414" t="str">
            <v>No</v>
          </cell>
          <cell r="BQ414" t="str">
            <v>Unknown</v>
          </cell>
          <cell r="BR414">
            <v>275.39999999999998</v>
          </cell>
          <cell r="BS414">
            <v>1</v>
          </cell>
          <cell r="BT414">
            <v>1</v>
          </cell>
          <cell r="BU414">
            <v>0</v>
          </cell>
          <cell r="BV414">
            <v>206</v>
          </cell>
          <cell r="BW414">
            <v>0</v>
          </cell>
          <cell r="BX414">
            <v>0</v>
          </cell>
          <cell r="BY414" t="str">
            <v>No SOAF</v>
          </cell>
          <cell r="BZ414" t="str">
            <v>No SOAF</v>
          </cell>
          <cell r="CA414">
            <v>0</v>
          </cell>
          <cell r="CB414">
            <v>563</v>
          </cell>
          <cell r="CC414" t="str">
            <v>BW 1km &gt;= 2 spills</v>
          </cell>
          <cell r="CD414" t="str">
            <v>TBC - zero storage from model</v>
          </cell>
          <cell r="CE414" t="str">
            <v>No</v>
          </cell>
          <cell r="CF414" t="str">
            <v>Yes - BW</v>
          </cell>
          <cell r="CG414" t="str">
            <v>Yes - BW</v>
          </cell>
          <cell r="CH414" t="str">
            <v>Yes</v>
          </cell>
          <cell r="CI414" t="str">
            <v>Yes</v>
          </cell>
          <cell r="CJ414" t="str">
            <v>Y BW</v>
          </cell>
          <cell r="CK414"/>
          <cell r="CL414"/>
          <cell r="CM414"/>
          <cell r="CN414" t="str">
            <v>Y</v>
          </cell>
          <cell r="CO414" t="str">
            <v>N (&lt;10 Spills)</v>
          </cell>
          <cell r="CP414" t="str">
            <v>Y</v>
          </cell>
          <cell r="CQ414" t="str">
            <v>Need to review/enhance model</v>
          </cell>
          <cell r="CS414">
            <v>1.49</v>
          </cell>
          <cell r="CT414" t="str">
            <v>not yet calculated</v>
          </cell>
          <cell r="CU414">
            <v>0</v>
          </cell>
          <cell r="CV414" t="e">
            <v>#VALUE!</v>
          </cell>
          <cell r="CW414">
            <v>0</v>
          </cell>
          <cell r="CX414"/>
          <cell r="CY414" t="str">
            <v>Using indicative WB Q95 derived for priority sites</v>
          </cell>
          <cell r="DA414" t="str">
            <v>Estuarine</v>
          </cell>
          <cell r="DB414">
            <v>0</v>
          </cell>
          <cell r="DC414" t="str">
            <v>Estuarine</v>
          </cell>
          <cell r="DD414" t="str">
            <v>N/A Estuarine</v>
          </cell>
          <cell r="DE414">
            <v>0</v>
          </cell>
          <cell r="DF414"/>
        </row>
        <row r="415">
          <cell r="C415" t="str">
            <v>6NW800640</v>
          </cell>
          <cell r="D415" t="str">
            <v>NZ46316003</v>
          </cell>
          <cell r="E415" t="str">
            <v>No</v>
          </cell>
          <cell r="F415">
            <v>446700.99899384001</v>
          </cell>
          <cell r="G415">
            <v>531075.00061762996</v>
          </cell>
          <cell r="H415" t="str">
            <v>11-D28</v>
          </cell>
          <cell r="I415" t="str">
            <v>Hartlepool South</v>
          </cell>
          <cell r="J415">
            <v>1632</v>
          </cell>
          <cell r="K415" t="str">
            <v>SEATON CAREW STW</v>
          </cell>
          <cell r="L415" t="str">
            <v>NUMERICAL</v>
          </cell>
          <cell r="M415">
            <v>29874</v>
          </cell>
          <cell r="N415">
            <v>950</v>
          </cell>
          <cell r="O415">
            <v>21496</v>
          </cell>
          <cell r="P415" t="str">
            <v>11-D28_SEATON CAREW STW_DC_08</v>
          </cell>
          <cell r="Q415" t="str">
            <v>254/1077</v>
          </cell>
          <cell r="R415" t="str">
            <v>254/1077</v>
          </cell>
          <cell r="S415" t="str">
            <v>A1</v>
          </cell>
          <cell r="T415" t="str">
            <v>Storm discharge at pumping station</v>
          </cell>
          <cell r="U415" t="str">
            <v>NZ4670131075</v>
          </cell>
          <cell r="V415" t="str">
            <v>GB103025076030</v>
          </cell>
          <cell r="W415"/>
          <cell r="X415" t="str">
            <v>Sewage discharge (intermittent)</v>
          </cell>
          <cell r="Y415" t="str">
            <v>No</v>
          </cell>
          <cell r="Z415" t="str">
            <v>No</v>
          </cell>
          <cell r="AA415" t="str">
            <v>No</v>
          </cell>
          <cell r="AB415" t="str">
            <v>Greatham Beck Catchment (trib of Tidal Tees)</v>
          </cell>
          <cell r="AC415" t="str">
            <v>DALTON BECK</v>
          </cell>
          <cell r="AD415" t="str">
            <v>Inland</v>
          </cell>
          <cell r="AE415"/>
          <cell r="AF415"/>
          <cell r="AG415" t="str">
            <v>Yes - Confirmed</v>
          </cell>
          <cell r="AH415" t="str">
            <v>Yes</v>
          </cell>
          <cell r="AI415" t="str">
            <v>No</v>
          </cell>
          <cell r="AJ415"/>
          <cell r="AK415"/>
          <cell r="AL415"/>
          <cell r="AM415" t="str">
            <v>No</v>
          </cell>
          <cell r="AO415" t="str">
            <v>No</v>
          </cell>
          <cell r="AS415" t="str">
            <v>No</v>
          </cell>
          <cell r="AT415" t="str">
            <v>No</v>
          </cell>
          <cell r="AU415"/>
          <cell r="AV415" t="str">
            <v>No</v>
          </cell>
          <cell r="AW415" t="str">
            <v xml:space="preserve">No </v>
          </cell>
          <cell r="AY415" t="str">
            <v xml:space="preserve">No </v>
          </cell>
          <cell r="BA415" t="str">
            <v>No</v>
          </cell>
          <cell r="BB415" t="str">
            <v>No</v>
          </cell>
          <cell r="BC415" t="str">
            <v>No</v>
          </cell>
          <cell r="BD415" t="str">
            <v>No</v>
          </cell>
          <cell r="BE415">
            <v>10</v>
          </cell>
          <cell r="BF415">
            <v>4</v>
          </cell>
          <cell r="BG415">
            <v>4</v>
          </cell>
          <cell r="BH415" t="str">
            <v>Yes</v>
          </cell>
          <cell r="BI415" t="str">
            <v>N/A</v>
          </cell>
          <cell r="BJ415">
            <v>6</v>
          </cell>
          <cell r="BK415" t="str">
            <v>No</v>
          </cell>
          <cell r="BL415" t="str">
            <v>-</v>
          </cell>
          <cell r="BM415" t="str">
            <v>-</v>
          </cell>
          <cell r="BN415" t="str">
            <v>Static</v>
          </cell>
          <cell r="BO415"/>
          <cell r="BP415" t="str">
            <v>No</v>
          </cell>
          <cell r="BQ415">
            <v>150</v>
          </cell>
          <cell r="BR415">
            <v>7.4</v>
          </cell>
          <cell r="BS415">
            <v>1</v>
          </cell>
          <cell r="BT415">
            <v>0</v>
          </cell>
          <cell r="BU415">
            <v>0</v>
          </cell>
          <cell r="BV415">
            <v>39</v>
          </cell>
          <cell r="BW415">
            <v>0</v>
          </cell>
          <cell r="BX415">
            <v>0</v>
          </cell>
          <cell r="BY415" t="str">
            <v>No SOAF</v>
          </cell>
          <cell r="BZ415" t="str">
            <v>No SOAF</v>
          </cell>
          <cell r="CA415">
            <v>0</v>
          </cell>
          <cell r="CB415"/>
          <cell r="CC415" t="str">
            <v>Priority &lt;10 Spills</v>
          </cell>
          <cell r="CD415" t="str">
            <v>Unlikely - &lt;10 spills</v>
          </cell>
          <cell r="CE415" t="str">
            <v>No</v>
          </cell>
          <cell r="CF415" t="str">
            <v>Yes - BW</v>
          </cell>
          <cell r="CG415" t="str">
            <v>Yes - BW</v>
          </cell>
          <cell r="CH415" t="str">
            <v>No</v>
          </cell>
          <cell r="CI415" t="str">
            <v>No</v>
          </cell>
          <cell r="CK415"/>
          <cell r="CL415" t="str">
            <v>Y</v>
          </cell>
          <cell r="CM415"/>
          <cell r="CN415"/>
          <cell r="CO415" t="str">
            <v>N (&lt;10 Spills)</v>
          </cell>
          <cell r="CP415"/>
          <cell r="CR415" t="str">
            <v>RNAG + LOW DILUTION</v>
          </cell>
          <cell r="CS415">
            <v>1.17</v>
          </cell>
          <cell r="CT415"/>
          <cell r="CU415">
            <v>6.0000000000000001E-3</v>
          </cell>
          <cell r="CV415">
            <v>5.1282051282051286</v>
          </cell>
          <cell r="CW415">
            <v>5.1282051282051286</v>
          </cell>
          <cell r="CX415" t="str">
            <v>not available</v>
          </cell>
          <cell r="CY415" t="str">
            <v>Urban area at lower end - start boundary polygon from here</v>
          </cell>
          <cell r="CZ415" t="str">
            <v>Q95 is an indicative value for all priority CSOs in the waterbody</v>
          </cell>
          <cell r="DA415">
            <v>1</v>
          </cell>
          <cell r="DB415" t="str">
            <v>No</v>
          </cell>
          <cell r="DC415">
            <v>1</v>
          </cell>
          <cell r="DD415" t="str">
            <v>Greatham Beck</v>
          </cell>
          <cell r="DE415">
            <v>10000</v>
          </cell>
          <cell r="DF415" t="str">
            <v>Y? RNAG+LOW DILUTION</v>
          </cell>
        </row>
        <row r="416">
          <cell r="C416" t="str">
            <v>6NW800404</v>
          </cell>
          <cell r="D416" t="str">
            <v>NZ40462504</v>
          </cell>
          <cell r="E416" t="str">
            <v>No</v>
          </cell>
          <cell r="F416">
            <v>440263.99734160001</v>
          </cell>
          <cell r="G416">
            <v>546581.00207088003</v>
          </cell>
          <cell r="H416" t="str">
            <v>08-D02</v>
          </cell>
          <cell r="I416" t="str">
            <v>Murton</v>
          </cell>
          <cell r="J416">
            <v>1001</v>
          </cell>
          <cell r="K416" t="str">
            <v>SEAHAM STW</v>
          </cell>
          <cell r="L416" t="str">
            <v>NUMERICAL</v>
          </cell>
          <cell r="M416">
            <v>14256</v>
          </cell>
          <cell r="N416">
            <v>330</v>
          </cell>
          <cell r="O416">
            <v>7363</v>
          </cell>
          <cell r="P416" t="str">
            <v>08-D02_08-D01_DC_07</v>
          </cell>
          <cell r="Q416" t="str">
            <v>EPRBB3793WU</v>
          </cell>
          <cell r="R416" t="str">
            <v>EPRBB3793WU</v>
          </cell>
          <cell r="S416"/>
          <cell r="T416" t="str">
            <v>SO on sewer network</v>
          </cell>
          <cell r="U416" t="str">
            <v>NZ4026446581</v>
          </cell>
          <cell r="V416" t="str">
            <v>GB103025075970</v>
          </cell>
          <cell r="W416"/>
          <cell r="X416" t="str">
            <v>No</v>
          </cell>
          <cell r="Y416" t="str">
            <v>No</v>
          </cell>
          <cell r="Z416" t="str">
            <v>Yes</v>
          </cell>
          <cell r="AA416" t="str">
            <v>Yes</v>
          </cell>
          <cell r="AB416" t="str">
            <v>Dalton Beck to North Sea</v>
          </cell>
          <cell r="AC416" t="str">
            <v>DALTON BURN</v>
          </cell>
          <cell r="AD416" t="str">
            <v>Inland</v>
          </cell>
          <cell r="AE416"/>
          <cell r="AF416"/>
          <cell r="AG416" t="str">
            <v>No</v>
          </cell>
          <cell r="AH416" t="str">
            <v>No</v>
          </cell>
          <cell r="AI416" t="str">
            <v>No</v>
          </cell>
          <cell r="AJ416"/>
          <cell r="AK416"/>
          <cell r="AL416"/>
          <cell r="AM416" t="str">
            <v>No</v>
          </cell>
          <cell r="AO416" t="str">
            <v>No</v>
          </cell>
          <cell r="AS416" t="str">
            <v>No</v>
          </cell>
          <cell r="AT416" t="str">
            <v>No</v>
          </cell>
          <cell r="AU416"/>
          <cell r="AV416" t="str">
            <v>No</v>
          </cell>
          <cell r="AW416" t="str">
            <v xml:space="preserve">No </v>
          </cell>
          <cell r="AY416" t="str">
            <v xml:space="preserve">No </v>
          </cell>
          <cell r="BA416" t="str">
            <v>No</v>
          </cell>
          <cell r="BB416" t="str">
            <v>Yes</v>
          </cell>
          <cell r="BC416" t="str">
            <v>No</v>
          </cell>
          <cell r="BD416" t="str">
            <v>No</v>
          </cell>
          <cell r="BE416">
            <v>3.4285714285714284</v>
          </cell>
          <cell r="BF416">
            <v>0</v>
          </cell>
          <cell r="BG416" t="e">
            <v>#N/A</v>
          </cell>
          <cell r="BH416" t="e">
            <v>#N/A</v>
          </cell>
          <cell r="BI416" t="str">
            <v>N/A</v>
          </cell>
          <cell r="BJ416" t="str">
            <v>Unknown</v>
          </cell>
          <cell r="BK416" t="str">
            <v>-</v>
          </cell>
          <cell r="BL416" t="str">
            <v>-</v>
          </cell>
          <cell r="BM416" t="str">
            <v>-</v>
          </cell>
          <cell r="BN416" t="str">
            <v>Static</v>
          </cell>
          <cell r="BO416" t="str">
            <v>6mm Wedgewire</v>
          </cell>
          <cell r="BP416" t="str">
            <v>No</v>
          </cell>
          <cell r="BQ416">
            <v>450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 t="e">
            <v>#N/A</v>
          </cell>
          <cell r="BW416">
            <v>0</v>
          </cell>
          <cell r="BX416">
            <v>0</v>
          </cell>
          <cell r="BY416" t="str">
            <v>No SOAF</v>
          </cell>
          <cell r="BZ416" t="str">
            <v>No SOAF</v>
          </cell>
          <cell r="CA416">
            <v>0</v>
          </cell>
          <cell r="CB416">
            <v>35</v>
          </cell>
          <cell r="CC416" t="str">
            <v>&gt;5% impact at BW</v>
          </cell>
          <cell r="CD416" t="str">
            <v>TBC - zero storage from model</v>
          </cell>
          <cell r="CE416" t="str">
            <v>Yes</v>
          </cell>
          <cell r="CF416" t="str">
            <v>No</v>
          </cell>
          <cell r="CG416" t="str">
            <v>No</v>
          </cell>
          <cell r="CH416" t="str">
            <v>No</v>
          </cell>
          <cell r="CI416" t="str">
            <v>No</v>
          </cell>
          <cell r="CK416" t="str">
            <v>Y BW</v>
          </cell>
          <cell r="CL416" t="str">
            <v>Y</v>
          </cell>
          <cell r="CM416"/>
          <cell r="CN416" t="str">
            <v>Y Added</v>
          </cell>
          <cell r="CO416" t="str">
            <v>N (&lt;10 Spills)</v>
          </cell>
          <cell r="CP416" t="str">
            <v>Y</v>
          </cell>
          <cell r="CQ416" t="str">
            <v>Need to review/enhance model</v>
          </cell>
          <cell r="CR416" t="str">
            <v>&gt;5% Impact at BW</v>
          </cell>
          <cell r="CS416">
            <v>19.57</v>
          </cell>
          <cell r="CT416">
            <v>5.0000000000000001E-3</v>
          </cell>
          <cell r="CU416">
            <v>5.0000000000000001E-3</v>
          </cell>
          <cell r="CV416">
            <v>0.25549310168625444</v>
          </cell>
          <cell r="CW416">
            <v>0.25549310168625444</v>
          </cell>
          <cell r="CX416"/>
          <cell r="CY416" t="str">
            <v>Using indicative WB Q95 derived for priority sites</v>
          </cell>
          <cell r="DA416">
            <v>1</v>
          </cell>
          <cell r="DB416" t="str">
            <v>No</v>
          </cell>
          <cell r="DC416">
            <v>1</v>
          </cell>
          <cell r="DD416" t="str">
            <v>Dalton Beck</v>
          </cell>
          <cell r="DE416">
            <v>10000</v>
          </cell>
          <cell r="DF416" t="str">
            <v>Y? LOW DILUTION</v>
          </cell>
        </row>
        <row r="417">
          <cell r="C417" t="str">
            <v>6NW801520</v>
          </cell>
          <cell r="D417" t="str">
            <v>NZ41484307</v>
          </cell>
          <cell r="E417" t="str">
            <v>No</v>
          </cell>
          <cell r="F417">
            <v>441510.99687264999</v>
          </cell>
          <cell r="G417">
            <v>548302.99915435002</v>
          </cell>
          <cell r="H417" t="str">
            <v>08-D01</v>
          </cell>
          <cell r="I417" t="str">
            <v>Seaham</v>
          </cell>
          <cell r="J417">
            <v>795</v>
          </cell>
          <cell r="K417" t="str">
            <v>SEAHAM STW</v>
          </cell>
          <cell r="L417" t="str">
            <v>NUMERICAL</v>
          </cell>
          <cell r="M417">
            <v>14256</v>
          </cell>
          <cell r="N417">
            <v>330</v>
          </cell>
          <cell r="O417">
            <v>7363</v>
          </cell>
          <cell r="P417" t="str">
            <v>08-D01_08-D01_DC_12</v>
          </cell>
          <cell r="Q417" t="str">
            <v>255/D/0277</v>
          </cell>
          <cell r="R417" t="str">
            <v>255/D/0277</v>
          </cell>
          <cell r="S417"/>
          <cell r="T417" t="str">
            <v>SO on sewer network</v>
          </cell>
          <cell r="U417" t="str">
            <v>NZ4151148303</v>
          </cell>
          <cell r="V417" t="str">
            <v>GB103025075970</v>
          </cell>
          <cell r="W417"/>
          <cell r="X417" t="str">
            <v>No</v>
          </cell>
          <cell r="Y417" t="str">
            <v>No</v>
          </cell>
          <cell r="Z417" t="str">
            <v>Yes</v>
          </cell>
          <cell r="AA417" t="str">
            <v>Yes</v>
          </cell>
          <cell r="AB417" t="str">
            <v>Dalton Beck to North Sea</v>
          </cell>
          <cell r="AC417" t="str">
            <v>DAWDON DENE BECK</v>
          </cell>
          <cell r="AD417" t="str">
            <v>Inland</v>
          </cell>
          <cell r="AE417"/>
          <cell r="AF417" t="str">
            <v>Seaham Hall</v>
          </cell>
          <cell r="AG417" t="str">
            <v>No</v>
          </cell>
          <cell r="AH417" t="str">
            <v>No</v>
          </cell>
          <cell r="AI417" t="str">
            <v>Yes</v>
          </cell>
          <cell r="AJ417" t="str">
            <v>Low</v>
          </cell>
          <cell r="AK417" t="str">
            <v>Extremely severe</v>
          </cell>
          <cell r="AL417" t="str">
            <v>Yes</v>
          </cell>
          <cell r="AM417" t="str">
            <v>No</v>
          </cell>
          <cell r="AO417" t="str">
            <v>No</v>
          </cell>
          <cell r="AS417" t="str">
            <v>No</v>
          </cell>
          <cell r="AT417" t="str">
            <v>No</v>
          </cell>
          <cell r="AU417"/>
          <cell r="AV417" t="str">
            <v>No</v>
          </cell>
          <cell r="AW417" t="str">
            <v xml:space="preserve">No </v>
          </cell>
          <cell r="AY417" t="str">
            <v xml:space="preserve">No </v>
          </cell>
          <cell r="AZ417"/>
          <cell r="BA417" t="str">
            <v>No</v>
          </cell>
          <cell r="BB417" t="str">
            <v>Yes</v>
          </cell>
          <cell r="BC417" t="str">
            <v>No</v>
          </cell>
          <cell r="BD417" t="str">
            <v>Yes - EDM only</v>
          </cell>
          <cell r="BE417">
            <v>57</v>
          </cell>
          <cell r="BF417">
            <v>0</v>
          </cell>
          <cell r="BG417">
            <v>16</v>
          </cell>
          <cell r="BH417" t="str">
            <v>No</v>
          </cell>
          <cell r="BI417" t="str">
            <v>N/A</v>
          </cell>
          <cell r="BJ417" t="str">
            <v>No</v>
          </cell>
          <cell r="BK417" t="str">
            <v>No</v>
          </cell>
          <cell r="BL417" t="str">
            <v>-</v>
          </cell>
          <cell r="BM417" t="str">
            <v>-</v>
          </cell>
          <cell r="BN417" t="str">
            <v>Unscreened</v>
          </cell>
          <cell r="BO417"/>
          <cell r="BP417" t="str">
            <v>Yes</v>
          </cell>
          <cell r="BQ417">
            <v>675</v>
          </cell>
          <cell r="BR417">
            <v>247.6</v>
          </cell>
          <cell r="BS417">
            <v>2</v>
          </cell>
          <cell r="BT417">
            <v>0</v>
          </cell>
          <cell r="BU417">
            <v>0</v>
          </cell>
          <cell r="BV417">
            <v>40317</v>
          </cell>
          <cell r="BW417">
            <v>1390</v>
          </cell>
          <cell r="BX417">
            <v>2462</v>
          </cell>
          <cell r="BY417">
            <v>98</v>
          </cell>
          <cell r="BZ417">
            <v>576</v>
          </cell>
          <cell r="CA417">
            <v>2454.2150000000001</v>
          </cell>
          <cell r="CB417"/>
          <cell r="CC417" t="str">
            <v>Priority Inland &gt;10 spills</v>
          </cell>
          <cell r="CD417" t="str">
            <v>POTENTIAL PR24 (SOAF MODEL)</v>
          </cell>
          <cell r="CE417" t="str">
            <v>Yes</v>
          </cell>
          <cell r="CF417" t="str">
            <v>No</v>
          </cell>
          <cell r="CG417" t="str">
            <v>No</v>
          </cell>
          <cell r="CH417" t="str">
            <v>No</v>
          </cell>
          <cell r="CI417" t="str">
            <v>No</v>
          </cell>
          <cell r="CJ417"/>
          <cell r="CK417" t="str">
            <v>Y BW</v>
          </cell>
          <cell r="CL417" t="str">
            <v>Y</v>
          </cell>
          <cell r="CM417" t="str">
            <v>Y (SOAF MODEL + INVERTS)</v>
          </cell>
          <cell r="CN417" t="str">
            <v>Y Added</v>
          </cell>
          <cell r="CO417" t="str">
            <v>Y</v>
          </cell>
          <cell r="CP417" t="str">
            <v>Y</v>
          </cell>
          <cell r="CQ417"/>
          <cell r="CR417" t="str">
            <v>&gt;5% Impact at BW</v>
          </cell>
          <cell r="CS417">
            <v>41.53</v>
          </cell>
          <cell r="CT417"/>
          <cell r="CU417">
            <v>5.0000000000000001E-3</v>
          </cell>
          <cell r="CV417">
            <v>0.23097940544504894</v>
          </cell>
          <cell r="CW417">
            <v>0.23097940544504894</v>
          </cell>
          <cell r="CX417">
            <v>0.1001602564102564</v>
          </cell>
          <cell r="CZ417" t="str">
            <v>From SOAF</v>
          </cell>
          <cell r="DA417">
            <v>1</v>
          </cell>
          <cell r="DB417" t="str">
            <v>No</v>
          </cell>
          <cell r="DC417" t="str">
            <v>1 (SOAF)</v>
          </cell>
          <cell r="DD417" t="str">
            <v>Dalton Beck</v>
          </cell>
          <cell r="DE417">
            <v>5000</v>
          </cell>
          <cell r="DF417" t="str">
            <v>Y? LOW DILUTION</v>
          </cell>
        </row>
        <row r="418">
          <cell r="C418" t="str">
            <v>6NW801126</v>
          </cell>
          <cell r="D418" t="str">
            <v>NZ20861017</v>
          </cell>
          <cell r="E418" t="str">
            <v>No</v>
          </cell>
          <cell r="F418">
            <v>420120.00210689998</v>
          </cell>
          <cell r="G418">
            <v>586079.99560160004</v>
          </cell>
          <cell r="H418" t="str">
            <v>02-D13</v>
          </cell>
          <cell r="I418" t="str">
            <v>Morpeth</v>
          </cell>
          <cell r="J418">
            <v>1211</v>
          </cell>
          <cell r="K418" t="str">
            <v>MORPETH STW</v>
          </cell>
          <cell r="L418" t="str">
            <v>NUMERICAL</v>
          </cell>
          <cell r="M418">
            <v>4400</v>
          </cell>
          <cell r="N418">
            <v>157</v>
          </cell>
          <cell r="O418">
            <v>4213</v>
          </cell>
          <cell r="P418" t="str">
            <v>02-D13_02-D13_DC_09</v>
          </cell>
          <cell r="Q418" t="str">
            <v>225/1072</v>
          </cell>
          <cell r="R418" t="str">
            <v>225/1072</v>
          </cell>
          <cell r="S418"/>
          <cell r="T418" t="str">
            <v>SO on sewer network</v>
          </cell>
          <cell r="U418" t="str">
            <v>NZ2012086080</v>
          </cell>
          <cell r="V418" t="str">
            <v>GB103022077061</v>
          </cell>
          <cell r="W418"/>
          <cell r="X418" t="str">
            <v>No</v>
          </cell>
          <cell r="Y418" t="str">
            <v>No</v>
          </cell>
          <cell r="Z418" t="str">
            <v>No</v>
          </cell>
          <cell r="AA418" t="str">
            <v>No</v>
          </cell>
          <cell r="AB418" t="str">
            <v>Wansbeck from Font to Bothal Burn</v>
          </cell>
          <cell r="AC418" t="str">
            <v>THE COTTING BURN</v>
          </cell>
          <cell r="AD418" t="str">
            <v>Inland</v>
          </cell>
          <cell r="AE418"/>
          <cell r="AF418"/>
          <cell r="AG418" t="str">
            <v>No</v>
          </cell>
          <cell r="AH418" t="str">
            <v>No</v>
          </cell>
          <cell r="AI418" t="str">
            <v>No</v>
          </cell>
          <cell r="AJ418"/>
          <cell r="AK418"/>
          <cell r="AL418" t="str">
            <v>No</v>
          </cell>
          <cell r="AM418" t="str">
            <v>No</v>
          </cell>
          <cell r="AO418" t="str">
            <v>No</v>
          </cell>
          <cell r="AS418" t="str">
            <v>No</v>
          </cell>
          <cell r="AT418" t="str">
            <v>No</v>
          </cell>
          <cell r="AU418"/>
          <cell r="AV418" t="str">
            <v>No</v>
          </cell>
          <cell r="AW418" t="str">
            <v xml:space="preserve">No </v>
          </cell>
          <cell r="AY418" t="str">
            <v xml:space="preserve">No </v>
          </cell>
          <cell r="AZ418"/>
          <cell r="BA418" t="str">
            <v>No</v>
          </cell>
          <cell r="BB418" t="str">
            <v>No</v>
          </cell>
          <cell r="BC418" t="str">
            <v>No</v>
          </cell>
          <cell r="BD418" t="str">
            <v>Yes - EDM and Model</v>
          </cell>
          <cell r="BE418">
            <v>33</v>
          </cell>
          <cell r="BF418">
            <v>71</v>
          </cell>
          <cell r="BG418">
            <v>71</v>
          </cell>
          <cell r="BH418" t="str">
            <v>Yes</v>
          </cell>
          <cell r="BI418" t="str">
            <v>N/A</v>
          </cell>
          <cell r="BJ418" t="str">
            <v>Unknown</v>
          </cell>
          <cell r="BK418" t="str">
            <v>Yes</v>
          </cell>
          <cell r="BL418">
            <v>1100</v>
          </cell>
          <cell r="BM418">
            <v>1000</v>
          </cell>
          <cell r="BN418" t="str">
            <v>Unscreened</v>
          </cell>
          <cell r="BO418"/>
          <cell r="BP418" t="str">
            <v>Yes</v>
          </cell>
          <cell r="BQ418">
            <v>300</v>
          </cell>
          <cell r="BR418" t="str">
            <v>Unknown</v>
          </cell>
          <cell r="BS418">
            <v>0</v>
          </cell>
          <cell r="BT418">
            <v>0</v>
          </cell>
          <cell r="BU418">
            <v>0</v>
          </cell>
          <cell r="BV418">
            <v>6680</v>
          </cell>
          <cell r="BW418">
            <v>197</v>
          </cell>
          <cell r="BX418">
            <v>281</v>
          </cell>
          <cell r="BY418" t="str">
            <v>No SOAF</v>
          </cell>
          <cell r="BZ418" t="str">
            <v>No SOAF</v>
          </cell>
          <cell r="CA418">
            <v>182.29425000000001</v>
          </cell>
          <cell r="CB418"/>
          <cell r="CC418" t="str">
            <v>Non priority &gt; 10 spills</v>
          </cell>
          <cell r="CD418" t="str">
            <v>Unlikely - non priority</v>
          </cell>
          <cell r="CE418" t="str">
            <v>Yes</v>
          </cell>
          <cell r="CF418" t="str">
            <v>No</v>
          </cell>
          <cell r="CG418" t="str">
            <v>No</v>
          </cell>
          <cell r="CH418" t="str">
            <v>No</v>
          </cell>
          <cell r="CI418" t="str">
            <v>No</v>
          </cell>
          <cell r="CK418"/>
          <cell r="CL418" t="str">
            <v>Y</v>
          </cell>
          <cell r="CM418"/>
          <cell r="CN418"/>
          <cell r="CO418" t="str">
            <v>Y</v>
          </cell>
          <cell r="CP418" t="str">
            <v>Y</v>
          </cell>
          <cell r="CS418">
            <v>2.61</v>
          </cell>
          <cell r="CT418" t="str">
            <v>not yet calculated</v>
          </cell>
          <cell r="CU418">
            <v>0</v>
          </cell>
          <cell r="CV418" t="e">
            <v>#VALUE!</v>
          </cell>
          <cell r="CW418">
            <v>0</v>
          </cell>
          <cell r="CX418"/>
          <cell r="CY418" t="str">
            <v>Using indicative WB Q95 derived for priority sites</v>
          </cell>
          <cell r="DA418">
            <v>2</v>
          </cell>
          <cell r="DB418">
            <v>0</v>
          </cell>
          <cell r="DC418">
            <v>2</v>
          </cell>
          <cell r="DD418" t="str">
            <v>Wansbeck (+ trib)</v>
          </cell>
          <cell r="DE418">
            <v>12000</v>
          </cell>
          <cell r="DF418"/>
        </row>
        <row r="419">
          <cell r="C419" t="str">
            <v>6NW801534</v>
          </cell>
          <cell r="D419" t="str">
            <v>NZ42480403</v>
          </cell>
          <cell r="E419" t="str">
            <v>No</v>
          </cell>
          <cell r="F419">
            <v>442064.99901815999</v>
          </cell>
          <cell r="G419">
            <v>548415.99680910003</v>
          </cell>
          <cell r="H419" t="str">
            <v>08-D01</v>
          </cell>
          <cell r="I419" t="str">
            <v>Seaham</v>
          </cell>
          <cell r="J419">
            <v>795</v>
          </cell>
          <cell r="K419" t="str">
            <v>SEAHAM STW</v>
          </cell>
          <cell r="L419" t="str">
            <v>NUMERICAL</v>
          </cell>
          <cell r="M419">
            <v>14256</v>
          </cell>
          <cell r="N419">
            <v>330</v>
          </cell>
          <cell r="O419">
            <v>7363</v>
          </cell>
          <cell r="P419" t="str">
            <v>08-D01_08-D01_DC_08</v>
          </cell>
          <cell r="Q419" t="str">
            <v>NPSWQD005830</v>
          </cell>
          <cell r="R419" t="str">
            <v>NPSWQD005830</v>
          </cell>
          <cell r="S419"/>
          <cell r="T419" t="str">
            <v>SO on sewer network</v>
          </cell>
          <cell r="U419" t="str">
            <v>NZ4206548416</v>
          </cell>
          <cell r="V419" t="str">
            <v>GB103025075970</v>
          </cell>
          <cell r="W419"/>
          <cell r="X419" t="str">
            <v>No</v>
          </cell>
          <cell r="Y419" t="str">
            <v>No</v>
          </cell>
          <cell r="Z419" t="str">
            <v>No</v>
          </cell>
          <cell r="AA419" t="str">
            <v>No</v>
          </cell>
          <cell r="AB419" t="str">
            <v>Dalton Beck to North Sea</v>
          </cell>
          <cell r="AC419" t="str">
            <v>TRIB OF DAWDON DENE</v>
          </cell>
          <cell r="AD419" t="str">
            <v>Inland</v>
          </cell>
          <cell r="AE419"/>
          <cell r="AF419"/>
          <cell r="AG419" t="str">
            <v>No</v>
          </cell>
          <cell r="AH419" t="str">
            <v>No</v>
          </cell>
          <cell r="AI419" t="str">
            <v>No</v>
          </cell>
          <cell r="AJ419"/>
          <cell r="AK419"/>
          <cell r="AL419"/>
          <cell r="AM419" t="str">
            <v>No</v>
          </cell>
          <cell r="AO419" t="str">
            <v>No</v>
          </cell>
          <cell r="AS419" t="str">
            <v>No</v>
          </cell>
          <cell r="AT419" t="str">
            <v>No</v>
          </cell>
          <cell r="AU419"/>
          <cell r="AV419" t="str">
            <v>No</v>
          </cell>
          <cell r="AW419" t="str">
            <v xml:space="preserve">No </v>
          </cell>
          <cell r="AY419" t="str">
            <v xml:space="preserve">No </v>
          </cell>
          <cell r="BA419" t="str">
            <v>No</v>
          </cell>
          <cell r="BB419" t="str">
            <v>No</v>
          </cell>
          <cell r="BC419" t="str">
            <v>No</v>
          </cell>
          <cell r="BD419" t="str">
            <v>No</v>
          </cell>
          <cell r="BE419">
            <v>2</v>
          </cell>
          <cell r="BF419">
            <v>2</v>
          </cell>
          <cell r="BG419">
            <v>2</v>
          </cell>
          <cell r="BH419" t="str">
            <v>Yes</v>
          </cell>
          <cell r="BI419" t="str">
            <v>N/A</v>
          </cell>
          <cell r="BJ419" t="str">
            <v>6mm</v>
          </cell>
          <cell r="BK419" t="str">
            <v>Yes</v>
          </cell>
          <cell r="BL419">
            <v>890</v>
          </cell>
          <cell r="BM419">
            <v>1000</v>
          </cell>
          <cell r="BN419" t="str">
            <v>Static</v>
          </cell>
          <cell r="BO419"/>
          <cell r="BP419" t="str">
            <v>No</v>
          </cell>
          <cell r="BQ419">
            <v>525</v>
          </cell>
          <cell r="BR419">
            <v>382.4</v>
          </cell>
          <cell r="BS419">
            <v>0</v>
          </cell>
          <cell r="BT419">
            <v>0</v>
          </cell>
          <cell r="BU419">
            <v>0</v>
          </cell>
          <cell r="BV419">
            <v>176</v>
          </cell>
          <cell r="BW419">
            <v>0</v>
          </cell>
          <cell r="BX419">
            <v>0</v>
          </cell>
          <cell r="BY419" t="str">
            <v>No SOAF</v>
          </cell>
          <cell r="BZ419" t="str">
            <v>No SOAF</v>
          </cell>
          <cell r="CA419">
            <v>0</v>
          </cell>
          <cell r="CB419"/>
          <cell r="CC419" t="str">
            <v>Non Priority &lt;10 spills</v>
          </cell>
          <cell r="CD419" t="str">
            <v>No - low prioity &lt;10 spills</v>
          </cell>
          <cell r="CE419" t="str">
            <v>Yes</v>
          </cell>
          <cell r="CF419" t="str">
            <v>No</v>
          </cell>
          <cell r="CG419" t="str">
            <v>No</v>
          </cell>
          <cell r="CH419" t="str">
            <v>No</v>
          </cell>
          <cell r="CI419" t="str">
            <v>No</v>
          </cell>
          <cell r="CK419"/>
          <cell r="CL419" t="str">
            <v>Y</v>
          </cell>
          <cell r="CM419"/>
          <cell r="CN419"/>
          <cell r="CO419" t="str">
            <v>N (&lt;10 Spills)</v>
          </cell>
          <cell r="CP419"/>
          <cell r="CR419" t="str">
            <v>LOW DILUTION</v>
          </cell>
          <cell r="CS419">
            <v>1.82</v>
          </cell>
          <cell r="CT419">
            <v>5.0000000000000001E-3</v>
          </cell>
          <cell r="CU419">
            <v>5.0000000000000001E-3</v>
          </cell>
          <cell r="CV419">
            <v>2.7472527472527473</v>
          </cell>
          <cell r="CW419">
            <v>2.7472527472527473</v>
          </cell>
          <cell r="CX419"/>
          <cell r="CY419" t="str">
            <v>Using indicative WB Q95 derived for priority sites</v>
          </cell>
          <cell r="DA419">
            <v>1</v>
          </cell>
          <cell r="DB419" t="str">
            <v>No</v>
          </cell>
          <cell r="DC419">
            <v>1</v>
          </cell>
          <cell r="DD419" t="str">
            <v>Dalton Beck</v>
          </cell>
          <cell r="DE419">
            <v>10000</v>
          </cell>
          <cell r="DF419" t="str">
            <v>LOW PRIORITY/LOW DILUTION</v>
          </cell>
        </row>
        <row r="420">
          <cell r="C420" t="str">
            <v>6NW800343</v>
          </cell>
          <cell r="D420" t="str">
            <v>NZ29142607</v>
          </cell>
          <cell r="E420" t="str">
            <v>No</v>
          </cell>
          <cell r="F420">
            <v>429154.99777691002</v>
          </cell>
          <cell r="G420">
            <v>514593.99825548002</v>
          </cell>
          <cell r="H420" t="str">
            <v>10-D02</v>
          </cell>
          <cell r="I420" t="str">
            <v>Darlington South</v>
          </cell>
          <cell r="J420">
            <v>2006</v>
          </cell>
          <cell r="K420" t="str">
            <v>STRESSHOLME STW</v>
          </cell>
          <cell r="L420" t="str">
            <v>NUMERICAL</v>
          </cell>
          <cell r="M420">
            <v>28658</v>
          </cell>
          <cell r="N420">
            <v>716.7</v>
          </cell>
          <cell r="O420">
            <v>27446</v>
          </cell>
          <cell r="P420" t="str">
            <v>10-D02_10-DST_DC_07</v>
          </cell>
          <cell r="Q420" t="str">
            <v>EPRCB3094AD</v>
          </cell>
          <cell r="R420" t="str">
            <v>EPRCB3094AD</v>
          </cell>
          <cell r="S420"/>
          <cell r="T420" t="str">
            <v>SO on sewer network</v>
          </cell>
          <cell r="U420" t="str">
            <v>NZ2915514594</v>
          </cell>
          <cell r="V420" t="str">
            <v>GB103025072596</v>
          </cell>
          <cell r="W420"/>
          <cell r="X420" t="str">
            <v>No</v>
          </cell>
          <cell r="Y420" t="str">
            <v>No</v>
          </cell>
          <cell r="Z420" t="str">
            <v>Yes</v>
          </cell>
          <cell r="AA420" t="str">
            <v>Yes</v>
          </cell>
          <cell r="AB420" t="str">
            <v>Skerne from Demons Beck to Tees</v>
          </cell>
          <cell r="AC420" t="str">
            <v>RIVER SKERNE</v>
          </cell>
          <cell r="AD420" t="str">
            <v>Inland</v>
          </cell>
          <cell r="AE420"/>
          <cell r="AF420"/>
          <cell r="AG420" t="str">
            <v>No</v>
          </cell>
          <cell r="AH420" t="str">
            <v>No</v>
          </cell>
          <cell r="AI420" t="str">
            <v>No</v>
          </cell>
          <cell r="AJ420"/>
          <cell r="AK420"/>
          <cell r="AL420"/>
          <cell r="AM420" t="str">
            <v>No</v>
          </cell>
          <cell r="AO420" t="str">
            <v>No</v>
          </cell>
          <cell r="AS420" t="str">
            <v>No</v>
          </cell>
          <cell r="AT420" t="str">
            <v>Yes</v>
          </cell>
          <cell r="AU420" t="str">
            <v>River Skerne (Tees catchment)</v>
          </cell>
          <cell r="AV420" t="str">
            <v>No</v>
          </cell>
          <cell r="AW420" t="str">
            <v xml:space="preserve">No </v>
          </cell>
          <cell r="AY420" t="str">
            <v xml:space="preserve">No </v>
          </cell>
          <cell r="AZ420"/>
          <cell r="BA420" t="str">
            <v>No</v>
          </cell>
          <cell r="BB420" t="str">
            <v>No</v>
          </cell>
          <cell r="BC420" t="str">
            <v>No</v>
          </cell>
          <cell r="BD420" t="str">
            <v>Yes - EDM only</v>
          </cell>
          <cell r="BE420">
            <v>45</v>
          </cell>
          <cell r="BF420">
            <v>0</v>
          </cell>
          <cell r="BG420">
            <v>0</v>
          </cell>
          <cell r="BH420" t="str">
            <v>Yes</v>
          </cell>
          <cell r="BI420" t="str">
            <v>N/A</v>
          </cell>
          <cell r="BJ420" t="str">
            <v>No</v>
          </cell>
          <cell r="BK420" t="str">
            <v>No</v>
          </cell>
          <cell r="BL420" t="str">
            <v>-</v>
          </cell>
          <cell r="BM420" t="str">
            <v>-</v>
          </cell>
          <cell r="BN420" t="str">
            <v>Unscreened</v>
          </cell>
          <cell r="BO420"/>
          <cell r="BP420" t="str">
            <v>Yes</v>
          </cell>
          <cell r="BQ420">
            <v>300</v>
          </cell>
          <cell r="BR420">
            <v>124.6</v>
          </cell>
          <cell r="BS420">
            <v>1</v>
          </cell>
          <cell r="BT420">
            <v>0</v>
          </cell>
          <cell r="BU420">
            <v>0</v>
          </cell>
          <cell r="BV420">
            <v>23</v>
          </cell>
          <cell r="BW420">
            <v>0</v>
          </cell>
          <cell r="BX420">
            <v>0</v>
          </cell>
          <cell r="BY420" t="str">
            <v>No SOAF</v>
          </cell>
          <cell r="BZ420" t="str">
            <v>No SOAF</v>
          </cell>
          <cell r="CA420">
            <v>0</v>
          </cell>
          <cell r="CB420">
            <v>206</v>
          </cell>
          <cell r="CC420" t="str">
            <v>Priority Inland &gt;10 spills</v>
          </cell>
          <cell r="CD420" t="str">
            <v>TBC - zero storage from model</v>
          </cell>
          <cell r="CE420" t="str">
            <v>Yes</v>
          </cell>
          <cell r="CF420" t="str">
            <v>Yes</v>
          </cell>
          <cell r="CG420" t="str">
            <v>Yes</v>
          </cell>
          <cell r="CH420" t="str">
            <v>Yes</v>
          </cell>
          <cell r="CI420" t="str">
            <v>Yes</v>
          </cell>
          <cell r="CK420" t="str">
            <v>Y</v>
          </cell>
          <cell r="CL420" t="str">
            <v>Y</v>
          </cell>
          <cell r="CM420"/>
          <cell r="CN420"/>
          <cell r="CO420" t="str">
            <v>Y</v>
          </cell>
          <cell r="CP420" t="str">
            <v>Y</v>
          </cell>
          <cell r="CQ420" t="str">
            <v>Need to review/enhance model</v>
          </cell>
          <cell r="CS420">
            <v>2.25</v>
          </cell>
          <cell r="CT420"/>
          <cell r="CU420">
            <v>0.10100000000000001</v>
          </cell>
          <cell r="CV420">
            <v>44.888888888888886</v>
          </cell>
          <cell r="CW420">
            <v>44.888888888888886</v>
          </cell>
          <cell r="CX420" t="str">
            <v>not available</v>
          </cell>
          <cell r="CY420" t="str">
            <v>Urban area in lower end of catchment - boundary start at lower end</v>
          </cell>
          <cell r="CZ420" t="str">
            <v>Q95 is an indicative value for all priority CSOs in the waterbody</v>
          </cell>
          <cell r="DA420">
            <v>1</v>
          </cell>
          <cell r="DB420" t="str">
            <v>Yes</v>
          </cell>
          <cell r="DC420" t="str">
            <v>Dilution assessment</v>
          </cell>
          <cell r="DD420" t="str">
            <v>Skerne4 + trib</v>
          </cell>
          <cell r="DE420">
            <v>100</v>
          </cell>
          <cell r="DF420"/>
        </row>
        <row r="421">
          <cell r="C421" t="str">
            <v>6NW801327</v>
          </cell>
          <cell r="D421" t="str">
            <v>NZ29140506</v>
          </cell>
          <cell r="E421" t="str">
            <v>No</v>
          </cell>
          <cell r="F421">
            <v>429142.00356062001</v>
          </cell>
          <cell r="G421">
            <v>514532.99571728002</v>
          </cell>
          <cell r="H421" t="str">
            <v>10-D02</v>
          </cell>
          <cell r="I421" t="str">
            <v>Darlington South</v>
          </cell>
          <cell r="J421">
            <v>2006</v>
          </cell>
          <cell r="K421" t="str">
            <v>STRESSHOLME STW</v>
          </cell>
          <cell r="L421" t="str">
            <v>NUMERICAL</v>
          </cell>
          <cell r="M421">
            <v>28658</v>
          </cell>
          <cell r="N421">
            <v>716.7</v>
          </cell>
          <cell r="O421">
            <v>27446</v>
          </cell>
          <cell r="P421" t="str">
            <v>10-D02_10-DST_DC_06</v>
          </cell>
          <cell r="Q421" t="str">
            <v>EPRCB3095WD</v>
          </cell>
          <cell r="R421" t="str">
            <v>EPRCB3095WD</v>
          </cell>
          <cell r="S421"/>
          <cell r="T421" t="str">
            <v>SO on sewer network</v>
          </cell>
          <cell r="U421" t="str">
            <v>NZ2914214533</v>
          </cell>
          <cell r="V421" t="str">
            <v>GB103025072596</v>
          </cell>
          <cell r="W421"/>
          <cell r="X421" t="str">
            <v>No</v>
          </cell>
          <cell r="Y421" t="str">
            <v>No</v>
          </cell>
          <cell r="Z421" t="str">
            <v>Yes</v>
          </cell>
          <cell r="AA421" t="str">
            <v>Yes</v>
          </cell>
          <cell r="AB421" t="str">
            <v>Skerne from Demons Beck to Tees</v>
          </cell>
          <cell r="AC421" t="str">
            <v>RIVER SKERNE</v>
          </cell>
          <cell r="AD421" t="str">
            <v>Inland</v>
          </cell>
          <cell r="AE421"/>
          <cell r="AF421"/>
          <cell r="AG421" t="str">
            <v>No</v>
          </cell>
          <cell r="AH421" t="str">
            <v>No</v>
          </cell>
          <cell r="AI421" t="str">
            <v>No</v>
          </cell>
          <cell r="AJ421"/>
          <cell r="AK421"/>
          <cell r="AL421"/>
          <cell r="AM421" t="str">
            <v>No</v>
          </cell>
          <cell r="AO421" t="str">
            <v>No</v>
          </cell>
          <cell r="AS421" t="str">
            <v>No</v>
          </cell>
          <cell r="AT421" t="str">
            <v>Yes</v>
          </cell>
          <cell r="AU421" t="str">
            <v>River Skerne (Tees catchment)</v>
          </cell>
          <cell r="AV421" t="str">
            <v>No</v>
          </cell>
          <cell r="AW421" t="str">
            <v xml:space="preserve">No </v>
          </cell>
          <cell r="AY421" t="str">
            <v xml:space="preserve">No </v>
          </cell>
          <cell r="AZ421"/>
          <cell r="BA421" t="str">
            <v>No</v>
          </cell>
          <cell r="BB421" t="str">
            <v>No</v>
          </cell>
          <cell r="BC421" t="str">
            <v>No</v>
          </cell>
          <cell r="BD421" t="str">
            <v>Yes - EDM only</v>
          </cell>
          <cell r="BE421">
            <v>12</v>
          </cell>
          <cell r="BF421">
            <v>3</v>
          </cell>
          <cell r="BG421">
            <v>3</v>
          </cell>
          <cell r="BH421" t="str">
            <v>Yes</v>
          </cell>
          <cell r="BI421" t="str">
            <v>N/A</v>
          </cell>
          <cell r="BJ421" t="str">
            <v>No</v>
          </cell>
          <cell r="BK421" t="str">
            <v>No</v>
          </cell>
          <cell r="BL421" t="str">
            <v>-</v>
          </cell>
          <cell r="BM421" t="str">
            <v>-</v>
          </cell>
          <cell r="BN421" t="str">
            <v>Unscreened</v>
          </cell>
          <cell r="BO421"/>
          <cell r="BP421" t="str">
            <v>Yes</v>
          </cell>
          <cell r="BQ421">
            <v>600</v>
          </cell>
          <cell r="BR421">
            <v>261.5</v>
          </cell>
          <cell r="BS421">
            <v>1</v>
          </cell>
          <cell r="BT421">
            <v>0</v>
          </cell>
          <cell r="BU421">
            <v>0</v>
          </cell>
          <cell r="BV421">
            <v>763</v>
          </cell>
          <cell r="BW421">
            <v>0</v>
          </cell>
          <cell r="BX421">
            <v>0</v>
          </cell>
          <cell r="BY421" t="str">
            <v>No SOAF</v>
          </cell>
          <cell r="BZ421" t="str">
            <v>No SOAF</v>
          </cell>
          <cell r="CA421">
            <v>0</v>
          </cell>
          <cell r="CB421">
            <v>206</v>
          </cell>
          <cell r="CC421" t="str">
            <v>Priority Inland &gt;10 spills</v>
          </cell>
          <cell r="CD421" t="str">
            <v>TBC - zero storage from model</v>
          </cell>
          <cell r="CE421" t="str">
            <v>Yes</v>
          </cell>
          <cell r="CF421" t="str">
            <v>Yes</v>
          </cell>
          <cell r="CG421" t="str">
            <v>Yes</v>
          </cell>
          <cell r="CH421" t="str">
            <v>Yes</v>
          </cell>
          <cell r="CI421" t="str">
            <v>Yes</v>
          </cell>
          <cell r="CK421" t="str">
            <v>Y</v>
          </cell>
          <cell r="CL421" t="str">
            <v>Y</v>
          </cell>
          <cell r="CM421"/>
          <cell r="CN421"/>
          <cell r="CO421" t="str">
            <v>Y</v>
          </cell>
          <cell r="CP421" t="str">
            <v>Y</v>
          </cell>
          <cell r="CQ421" t="str">
            <v>Need to review/enhance model</v>
          </cell>
          <cell r="CS421">
            <v>3.04</v>
          </cell>
          <cell r="CT421"/>
          <cell r="CU421">
            <v>0.10100000000000001</v>
          </cell>
          <cell r="CV421">
            <v>33.223684210526315</v>
          </cell>
          <cell r="CW421">
            <v>33.223684210526315</v>
          </cell>
          <cell r="CX421" t="str">
            <v>not available</v>
          </cell>
          <cell r="CY421" t="str">
            <v>Urban area in lower end of catchment - boundary start at lower end</v>
          </cell>
          <cell r="CZ421" t="str">
            <v>Q95 is an indicative value for all priority CSOs in the waterbody</v>
          </cell>
          <cell r="DA421">
            <v>1</v>
          </cell>
          <cell r="DB421" t="str">
            <v>Yes</v>
          </cell>
          <cell r="DC421" t="str">
            <v>Dilution assessment</v>
          </cell>
          <cell r="DD421" t="str">
            <v>Skerne4 + trib</v>
          </cell>
          <cell r="DE421">
            <v>100</v>
          </cell>
          <cell r="DF421"/>
        </row>
        <row r="422">
          <cell r="C422" t="str">
            <v>6NW000019</v>
          </cell>
          <cell r="D422" t="str">
            <v>NZ43180001</v>
          </cell>
          <cell r="E422" t="str">
            <v>No</v>
          </cell>
          <cell r="F422">
            <v>443093.99913369998</v>
          </cell>
          <cell r="G422">
            <v>517998.00386901002</v>
          </cell>
          <cell r="H422" t="str">
            <v>11-D57</v>
          </cell>
          <cell r="I422" t="str">
            <v>Eaglescliffe</v>
          </cell>
          <cell r="J422">
            <v>1390</v>
          </cell>
          <cell r="K422" t="str">
            <v>BRAN SANDS ETW</v>
          </cell>
          <cell r="L422" t="str">
            <v>NUMERICAL</v>
          </cell>
          <cell r="M422">
            <v>171140</v>
          </cell>
          <cell r="N422">
            <v>3472</v>
          </cell>
          <cell r="O422">
            <v>88716</v>
          </cell>
          <cell r="P422" t="str">
            <v>tbc</v>
          </cell>
          <cell r="Q422" t="str">
            <v>#TBC</v>
          </cell>
          <cell r="R422" t="str">
            <v>Permit Anomaly</v>
          </cell>
          <cell r="S422" t="str">
            <v>To be permitted for storm</v>
          </cell>
          <cell r="T422" t="str">
            <v>SO on sewer network</v>
          </cell>
          <cell r="U422" t="str">
            <v>NZ4309417998</v>
          </cell>
          <cell r="V422" t="str">
            <v>GB103025072550</v>
          </cell>
          <cell r="W422"/>
          <cell r="X422" t="str">
            <v>Sewage discharge (intermittent)</v>
          </cell>
          <cell r="Y422" t="str">
            <v>Yes</v>
          </cell>
          <cell r="Z422" t="str">
            <v>No</v>
          </cell>
          <cell r="AA422" t="str">
            <v>Yes</v>
          </cell>
          <cell r="AB422" t="str">
            <v>Lustrum Beck Catchment (trib of Tees)</v>
          </cell>
          <cell r="AC422" t="str">
            <v>Lustrum Beck</v>
          </cell>
          <cell r="AD422" t="str">
            <v>Inland</v>
          </cell>
          <cell r="AE422"/>
          <cell r="AF422"/>
          <cell r="AG422" t="str">
            <v>Yes - Confirmed</v>
          </cell>
          <cell r="AH422" t="str">
            <v>Yes</v>
          </cell>
          <cell r="AI422" t="str">
            <v>No</v>
          </cell>
          <cell r="AJ422"/>
          <cell r="AK422"/>
          <cell r="AL422"/>
          <cell r="AM422" t="str">
            <v>No</v>
          </cell>
          <cell r="AO422" t="str">
            <v>No</v>
          </cell>
          <cell r="AS422" t="str">
            <v>No</v>
          </cell>
          <cell r="AT422" t="str">
            <v>No</v>
          </cell>
          <cell r="AU422"/>
          <cell r="AV422" t="str">
            <v>No</v>
          </cell>
          <cell r="AW422" t="str">
            <v xml:space="preserve">No </v>
          </cell>
          <cell r="AY422" t="str">
            <v xml:space="preserve">No </v>
          </cell>
          <cell r="AZ422"/>
          <cell r="BA422" t="str">
            <v>No</v>
          </cell>
          <cell r="BB422" t="str">
            <v>No</v>
          </cell>
          <cell r="BC422" t="str">
            <v>No</v>
          </cell>
          <cell r="BD422" t="str">
            <v>Yes - EDM only</v>
          </cell>
          <cell r="BE422">
            <v>16</v>
          </cell>
          <cell r="BF422" t="str">
            <v>No Data</v>
          </cell>
          <cell r="BG422" t="e">
            <v>#N/A</v>
          </cell>
          <cell r="BH422" t="e">
            <v>#N/A</v>
          </cell>
          <cell r="BI422" t="str">
            <v>N/A</v>
          </cell>
          <cell r="BJ422" t="str">
            <v>Unknown</v>
          </cell>
          <cell r="BK422" t="str">
            <v>No</v>
          </cell>
          <cell r="BL422" t="str">
            <v>-</v>
          </cell>
          <cell r="BM422" t="str">
            <v>-</v>
          </cell>
          <cell r="BN422" t="str">
            <v>Unknown</v>
          </cell>
          <cell r="BO422"/>
          <cell r="BP422" t="str">
            <v>Yes</v>
          </cell>
          <cell r="BQ422">
            <v>225</v>
          </cell>
          <cell r="BR422" t="str">
            <v>No model data</v>
          </cell>
          <cell r="BS422">
            <v>1</v>
          </cell>
          <cell r="BT422">
            <v>0</v>
          </cell>
          <cell r="BU422">
            <v>0</v>
          </cell>
          <cell r="BV422" t="str">
            <v>No model data</v>
          </cell>
          <cell r="BW422" t="str">
            <v>No model data</v>
          </cell>
          <cell r="BX422" t="str">
            <v>No model data</v>
          </cell>
          <cell r="BY422" t="str">
            <v>No SOAF</v>
          </cell>
          <cell r="BZ422" t="str">
            <v>No SOAF</v>
          </cell>
          <cell r="CA422" t="str">
            <v>No Model Data</v>
          </cell>
          <cell r="CB422">
            <v>444</v>
          </cell>
          <cell r="CC422" t="str">
            <v>Priority Inland &gt;10 spills</v>
          </cell>
          <cell r="CD422" t="str">
            <v>TBC - need model results</v>
          </cell>
          <cell r="CE422" t="str">
            <v>Yes</v>
          </cell>
          <cell r="CF422" t="str">
            <v>Yes</v>
          </cell>
          <cell r="CG422" t="str">
            <v>Yes</v>
          </cell>
          <cell r="CH422" t="str">
            <v>Yes</v>
          </cell>
          <cell r="CI422" t="str">
            <v>Yes</v>
          </cell>
          <cell r="CJ422" t="str">
            <v>Y</v>
          </cell>
          <cell r="CK422"/>
          <cell r="CL422" t="str">
            <v>Y</v>
          </cell>
          <cell r="CM422"/>
          <cell r="CN422"/>
          <cell r="CO422" t="str">
            <v>Y</v>
          </cell>
          <cell r="CP422" t="str">
            <v>Y</v>
          </cell>
          <cell r="CQ422" t="str">
            <v>Need model results</v>
          </cell>
          <cell r="CR422" t="str">
            <v>RNAG + LOW DILUTION</v>
          </cell>
          <cell r="CS422"/>
          <cell r="CT422"/>
          <cell r="CU422">
            <v>0.02</v>
          </cell>
          <cell r="CV422" t="e">
            <v>#VALUE!</v>
          </cell>
          <cell r="CW422">
            <v>0.81699346405228757</v>
          </cell>
          <cell r="CX422">
            <v>0.81699346405228757</v>
          </cell>
          <cell r="CY422" t="str">
            <v>Heavily urbanised catchment at bottom end - bounday polygon start at bottom end</v>
          </cell>
          <cell r="CZ422" t="str">
            <v>Not SOAF but in SOAF assessment</v>
          </cell>
          <cell r="DA422">
            <v>3</v>
          </cell>
          <cell r="DB422" t="str">
            <v>No</v>
          </cell>
          <cell r="DC422">
            <v>3</v>
          </cell>
          <cell r="DD422" t="str">
            <v>Lustrum Beck</v>
          </cell>
          <cell r="DE422">
            <v>21000</v>
          </cell>
          <cell r="DF422" t="str">
            <v>Y? RNAG+LOW DILUTION</v>
          </cell>
        </row>
        <row r="423">
          <cell r="C423" t="str">
            <v>6NW801545</v>
          </cell>
          <cell r="D423" t="str">
            <v>NZ43217203</v>
          </cell>
          <cell r="E423" t="str">
            <v>No</v>
          </cell>
          <cell r="F423">
            <v>443700.00287957001</v>
          </cell>
          <cell r="G423">
            <v>521099.99593302002</v>
          </cell>
          <cell r="H423" t="str">
            <v>11-D53</v>
          </cell>
          <cell r="I423" t="str">
            <v>Stockton West</v>
          </cell>
          <cell r="J423">
            <v>1005</v>
          </cell>
          <cell r="K423" t="str">
            <v>BRAN SANDS ETW</v>
          </cell>
          <cell r="L423" t="str">
            <v>NUMERICAL</v>
          </cell>
          <cell r="M423">
            <v>171140</v>
          </cell>
          <cell r="N423">
            <v>3472</v>
          </cell>
          <cell r="O423">
            <v>88716</v>
          </cell>
          <cell r="P423" t="str">
            <v>11-D52_Bran Sands STW_DC_06</v>
          </cell>
          <cell r="Q423" t="str">
            <v>25/04/1623</v>
          </cell>
          <cell r="R423" t="str">
            <v>25/04/1623</v>
          </cell>
          <cell r="S423"/>
          <cell r="T423" t="str">
            <v>SO on sewer network</v>
          </cell>
          <cell r="U423" t="str">
            <v>NZ4370021100</v>
          </cell>
          <cell r="V423" t="str">
            <v>GB103025072550</v>
          </cell>
          <cell r="W423"/>
          <cell r="X423" t="str">
            <v>Sewage discharge (intermittent)</v>
          </cell>
          <cell r="Y423" t="str">
            <v>No</v>
          </cell>
          <cell r="Z423" t="str">
            <v>No</v>
          </cell>
          <cell r="AA423" t="str">
            <v>No</v>
          </cell>
          <cell r="AB423" t="str">
            <v>Lustrum Beck Catchment (trib of Tees)</v>
          </cell>
          <cell r="AC423" t="str">
            <v>LUSTRUM BECK</v>
          </cell>
          <cell r="AD423" t="str">
            <v>Inland</v>
          </cell>
          <cell r="AE423"/>
          <cell r="AF423"/>
          <cell r="AG423" t="str">
            <v>Yes - Confirmed</v>
          </cell>
          <cell r="AH423" t="str">
            <v>Yes</v>
          </cell>
          <cell r="AI423" t="str">
            <v>No</v>
          </cell>
          <cell r="AJ423"/>
          <cell r="AK423"/>
          <cell r="AL423"/>
          <cell r="AM423" t="str">
            <v>No</v>
          </cell>
          <cell r="AO423" t="str">
            <v>No</v>
          </cell>
          <cell r="AS423" t="str">
            <v>No</v>
          </cell>
          <cell r="AT423" t="str">
            <v>No</v>
          </cell>
          <cell r="AU423"/>
          <cell r="AV423" t="str">
            <v>No</v>
          </cell>
          <cell r="AW423" t="str">
            <v xml:space="preserve">No </v>
          </cell>
          <cell r="AY423" t="str">
            <v xml:space="preserve">No </v>
          </cell>
          <cell r="BA423" t="str">
            <v>No</v>
          </cell>
          <cell r="BB423" t="str">
            <v>No</v>
          </cell>
          <cell r="BC423" t="str">
            <v>No</v>
          </cell>
          <cell r="BD423" t="str">
            <v>No</v>
          </cell>
          <cell r="BE423">
            <v>10</v>
          </cell>
          <cell r="BF423">
            <v>0</v>
          </cell>
          <cell r="BG423" t="e">
            <v>#N/A</v>
          </cell>
          <cell r="BH423" t="e">
            <v>#N/A</v>
          </cell>
          <cell r="BI423" t="str">
            <v>N/A</v>
          </cell>
          <cell r="BJ423" t="str">
            <v>Unknown</v>
          </cell>
          <cell r="BK423" t="str">
            <v>No</v>
          </cell>
          <cell r="BL423" t="str">
            <v>-</v>
          </cell>
          <cell r="BM423" t="str">
            <v>-</v>
          </cell>
          <cell r="BN423" t="str">
            <v>Unscreened</v>
          </cell>
          <cell r="BO423"/>
          <cell r="BP423" t="str">
            <v>Yes</v>
          </cell>
          <cell r="BQ423">
            <v>300</v>
          </cell>
          <cell r="BR423">
            <v>51.4</v>
          </cell>
          <cell r="BS423">
            <v>1</v>
          </cell>
          <cell r="BT423">
            <v>0</v>
          </cell>
          <cell r="BU423">
            <v>0</v>
          </cell>
          <cell r="BV423" t="e">
            <v>#N/A</v>
          </cell>
          <cell r="BW423">
            <v>0</v>
          </cell>
          <cell r="BX423">
            <v>0</v>
          </cell>
          <cell r="BY423" t="str">
            <v>No SOAF</v>
          </cell>
          <cell r="BZ423" t="str">
            <v>No SOAF</v>
          </cell>
          <cell r="CA423">
            <v>0</v>
          </cell>
          <cell r="CB423"/>
          <cell r="CC423" t="str">
            <v>Priority &lt;10 Spills</v>
          </cell>
          <cell r="CD423" t="str">
            <v>Unlikely - &lt;10 spills</v>
          </cell>
          <cell r="CE423" t="str">
            <v>Yes</v>
          </cell>
          <cell r="CF423" t="str">
            <v>No</v>
          </cell>
          <cell r="CG423" t="str">
            <v>No</v>
          </cell>
          <cell r="CH423" t="str">
            <v>No</v>
          </cell>
          <cell r="CI423" t="str">
            <v>No</v>
          </cell>
          <cell r="CK423"/>
          <cell r="CL423" t="str">
            <v>Y</v>
          </cell>
          <cell r="CM423"/>
          <cell r="CN423"/>
          <cell r="CO423" t="str">
            <v>N (&lt;10 Spills)</v>
          </cell>
          <cell r="CP423" t="str">
            <v>Y</v>
          </cell>
          <cell r="CR423" t="str">
            <v>RNAG + LOW DILUTION</v>
          </cell>
          <cell r="CS423">
            <v>1.51</v>
          </cell>
          <cell r="CT423"/>
          <cell r="CU423">
            <v>0.02</v>
          </cell>
          <cell r="CV423">
            <v>13.245033112582782</v>
          </cell>
          <cell r="CW423">
            <v>13.245033112582782</v>
          </cell>
          <cell r="CX423" t="str">
            <v>not available</v>
          </cell>
          <cell r="CY423" t="str">
            <v>Heavily urbanised catchment at bottom end - bounday polygon start at bottom end</v>
          </cell>
          <cell r="CZ423" t="str">
            <v>Q95 is an indicative value for all priority CSOs in the waterbody</v>
          </cell>
          <cell r="DA423">
            <v>3</v>
          </cell>
          <cell r="DB423" t="str">
            <v>No</v>
          </cell>
          <cell r="DC423">
            <v>3</v>
          </cell>
          <cell r="DD423" t="str">
            <v>Lustrum Beck</v>
          </cell>
          <cell r="DE423">
            <v>21000</v>
          </cell>
          <cell r="DF423" t="str">
            <v>Y? LOW DILUTION</v>
          </cell>
        </row>
        <row r="424">
          <cell r="C424" t="str">
            <v>6NW801624</v>
          </cell>
          <cell r="D424" t="str">
            <v>NZ34362216</v>
          </cell>
          <cell r="E424" t="str">
            <v>No</v>
          </cell>
          <cell r="F424">
            <v>434260.00156320998</v>
          </cell>
          <cell r="G424">
            <v>536230.00501296995</v>
          </cell>
          <cell r="H424" t="str">
            <v>07-D33</v>
          </cell>
          <cell r="I424" t="str">
            <v>Kelloe</v>
          </cell>
          <cell r="J424">
            <v>83</v>
          </cell>
          <cell r="K424" t="str">
            <v>KELLOE STW</v>
          </cell>
          <cell r="L424" t="str">
            <v>NUMERICAL</v>
          </cell>
          <cell r="M424">
            <v>526</v>
          </cell>
          <cell r="N424">
            <v>16.05</v>
          </cell>
          <cell r="O424">
            <v>461</v>
          </cell>
          <cell r="P424" t="str">
            <v>07-D33_07-D33_DC_03</v>
          </cell>
          <cell r="Q424" t="str">
            <v>243/0990</v>
          </cell>
          <cell r="R424" t="str">
            <v>243/0990</v>
          </cell>
          <cell r="S424"/>
          <cell r="T424" t="str">
            <v>SO on sewer network</v>
          </cell>
          <cell r="U424" t="str">
            <v>NZ3426036230</v>
          </cell>
          <cell r="V424" t="str">
            <v>GB103024077410</v>
          </cell>
          <cell r="W424"/>
          <cell r="X424" t="str">
            <v>No</v>
          </cell>
          <cell r="Y424" t="str">
            <v>No</v>
          </cell>
          <cell r="Z424" t="str">
            <v>No</v>
          </cell>
          <cell r="AA424" t="str">
            <v>No</v>
          </cell>
          <cell r="AB424" t="str">
            <v>Croxdale Beck from Source to Wear</v>
          </cell>
          <cell r="AC424" t="str">
            <v>COXHOE BECK</v>
          </cell>
          <cell r="AD424" t="str">
            <v>Inland</v>
          </cell>
          <cell r="AE424"/>
          <cell r="AF424"/>
          <cell r="AG424" t="str">
            <v>No</v>
          </cell>
          <cell r="AH424" t="str">
            <v>No</v>
          </cell>
          <cell r="AI424" t="str">
            <v>No</v>
          </cell>
          <cell r="AJ424"/>
          <cell r="AK424"/>
          <cell r="AL424"/>
          <cell r="AM424" t="str">
            <v>No</v>
          </cell>
          <cell r="AO424" t="str">
            <v>No</v>
          </cell>
          <cell r="AS424" t="str">
            <v>No</v>
          </cell>
          <cell r="AT424" t="str">
            <v>No</v>
          </cell>
          <cell r="AU424"/>
          <cell r="AV424" t="str">
            <v>No</v>
          </cell>
          <cell r="AW424" t="str">
            <v xml:space="preserve">No </v>
          </cell>
          <cell r="AY424" t="str">
            <v xml:space="preserve">No </v>
          </cell>
          <cell r="AZ424"/>
          <cell r="BA424" t="str">
            <v>No</v>
          </cell>
          <cell r="BB424" t="str">
            <v>No</v>
          </cell>
          <cell r="BC424" t="str">
            <v>No</v>
          </cell>
          <cell r="BD424" t="str">
            <v>Yes - EDM only</v>
          </cell>
          <cell r="BE424">
            <v>12</v>
          </cell>
          <cell r="BF424">
            <v>10</v>
          </cell>
          <cell r="BG424">
            <v>10</v>
          </cell>
          <cell r="BH424" t="str">
            <v>Yes</v>
          </cell>
          <cell r="BI424" t="str">
            <v>N/A</v>
          </cell>
          <cell r="BJ424" t="str">
            <v>Unknown</v>
          </cell>
          <cell r="BK424" t="str">
            <v>Yes</v>
          </cell>
          <cell r="BL424">
            <v>1200</v>
          </cell>
          <cell r="BM424">
            <v>10000</v>
          </cell>
          <cell r="BN424" t="str">
            <v>Static</v>
          </cell>
          <cell r="BO424"/>
          <cell r="BP424" t="str">
            <v>No</v>
          </cell>
          <cell r="BQ424">
            <v>450</v>
          </cell>
          <cell r="BR424">
            <v>98.4</v>
          </cell>
          <cell r="BS424">
            <v>0</v>
          </cell>
          <cell r="BT424">
            <v>0</v>
          </cell>
          <cell r="BU424">
            <v>0</v>
          </cell>
          <cell r="BV424">
            <v>300</v>
          </cell>
          <cell r="BW424">
            <v>0</v>
          </cell>
          <cell r="BX424">
            <v>19</v>
          </cell>
          <cell r="BY424" t="str">
            <v>No SOAF</v>
          </cell>
          <cell r="BZ424" t="str">
            <v>No SOAF</v>
          </cell>
          <cell r="CA424">
            <v>3.9451000000000001</v>
          </cell>
          <cell r="CB424"/>
          <cell r="CC424" t="str">
            <v>Non priority &gt; 10 spills</v>
          </cell>
          <cell r="CD424" t="str">
            <v>Unlikely - non priority</v>
          </cell>
          <cell r="CE424" t="str">
            <v>No</v>
          </cell>
          <cell r="CF424" t="str">
            <v>No</v>
          </cell>
          <cell r="CG424" t="str">
            <v>No</v>
          </cell>
          <cell r="CH424" t="str">
            <v>No</v>
          </cell>
          <cell r="CI424" t="str">
            <v>No</v>
          </cell>
          <cell r="CK424"/>
          <cell r="CL424" t="str">
            <v>Y</v>
          </cell>
          <cell r="CM424"/>
          <cell r="CN424"/>
          <cell r="CO424" t="str">
            <v>Y</v>
          </cell>
          <cell r="CP424" t="str">
            <v>Y</v>
          </cell>
          <cell r="CS424">
            <v>2.81</v>
          </cell>
          <cell r="CT424" t="str">
            <v>not yet calculated</v>
          </cell>
          <cell r="CU424">
            <v>0</v>
          </cell>
          <cell r="CV424" t="e">
            <v>#VALUE!</v>
          </cell>
          <cell r="CW424">
            <v>0</v>
          </cell>
          <cell r="CX424"/>
          <cell r="CY424" t="str">
            <v>Using indicative WB Q95 derived for priority sites</v>
          </cell>
          <cell r="DA424">
            <v>2</v>
          </cell>
          <cell r="DB424">
            <v>0</v>
          </cell>
          <cell r="DC424">
            <v>2</v>
          </cell>
          <cell r="DD424" t="str">
            <v>Croxdale Beck</v>
          </cell>
          <cell r="DE424">
            <v>12000</v>
          </cell>
          <cell r="DF424"/>
        </row>
        <row r="425">
          <cell r="C425" t="str">
            <v>6NW801374</v>
          </cell>
          <cell r="D425" t="str">
            <v>NZ30668110</v>
          </cell>
          <cell r="E425" t="str">
            <v>No</v>
          </cell>
          <cell r="F425">
            <v>430879.99648024002</v>
          </cell>
          <cell r="G425">
            <v>566010.00057790999</v>
          </cell>
          <cell r="H425" t="str">
            <v>05-D37</v>
          </cell>
          <cell r="I425" t="str">
            <v>Wallsend</v>
          </cell>
          <cell r="J425">
            <v>1248</v>
          </cell>
          <cell r="K425" t="str">
            <v>HOWDON STW</v>
          </cell>
          <cell r="L425" t="str">
            <v>NUMERICAL</v>
          </cell>
          <cell r="M425">
            <v>229720</v>
          </cell>
          <cell r="N425">
            <v>4500</v>
          </cell>
          <cell r="O425">
            <v>215905</v>
          </cell>
          <cell r="P425" t="str">
            <v>05-D37_C-Leg_DC_02</v>
          </cell>
          <cell r="Q425" t="str">
            <v>235/1687</v>
          </cell>
          <cell r="R425" t="str">
            <v>235/1687</v>
          </cell>
          <cell r="S425" t="str">
            <v>A1</v>
          </cell>
          <cell r="T425" t="str">
            <v>Storm discharge at pumping station</v>
          </cell>
          <cell r="U425" t="str">
            <v>NZ3088066010</v>
          </cell>
          <cell r="V425" t="str">
            <v>GB510302310200</v>
          </cell>
          <cell r="W425"/>
          <cell r="X425" t="str">
            <v>No</v>
          </cell>
          <cell r="Y425" t="str">
            <v>No</v>
          </cell>
          <cell r="Z425" t="str">
            <v>No</v>
          </cell>
          <cell r="AA425" t="str">
            <v>No</v>
          </cell>
          <cell r="AB425" t="str">
            <v>TYNE</v>
          </cell>
          <cell r="AC425" t="str">
            <v>TYNE SALINE ESTUARY</v>
          </cell>
          <cell r="AD425" t="str">
            <v>Estuarine</v>
          </cell>
          <cell r="AE425"/>
          <cell r="AF425"/>
          <cell r="AG425" t="str">
            <v>No</v>
          </cell>
          <cell r="AH425" t="str">
            <v>No</v>
          </cell>
          <cell r="AI425" t="str">
            <v>No</v>
          </cell>
          <cell r="AJ425"/>
          <cell r="AK425"/>
          <cell r="AL425"/>
          <cell r="AM425" t="str">
            <v>No</v>
          </cell>
          <cell r="AO425" t="str">
            <v>No</v>
          </cell>
          <cell r="AS425" t="str">
            <v>No</v>
          </cell>
          <cell r="AT425" t="str">
            <v>No</v>
          </cell>
          <cell r="AU425"/>
          <cell r="AV425" t="str">
            <v>No</v>
          </cell>
          <cell r="AW425" t="str">
            <v xml:space="preserve">No </v>
          </cell>
          <cell r="AY425" t="str">
            <v xml:space="preserve">No </v>
          </cell>
          <cell r="AZ425"/>
          <cell r="BA425" t="str">
            <v>No</v>
          </cell>
          <cell r="BB425" t="str">
            <v>No</v>
          </cell>
          <cell r="BC425" t="str">
            <v>No</v>
          </cell>
          <cell r="BD425" t="str">
            <v>Yes - EDM and Model</v>
          </cell>
          <cell r="BE425">
            <v>33</v>
          </cell>
          <cell r="BF425">
            <v>46</v>
          </cell>
          <cell r="BG425">
            <v>46</v>
          </cell>
          <cell r="BH425" t="str">
            <v>Yes</v>
          </cell>
          <cell r="BI425" t="str">
            <v>N/A</v>
          </cell>
          <cell r="BJ425" t="str">
            <v>No</v>
          </cell>
          <cell r="BK425" t="str">
            <v>No</v>
          </cell>
          <cell r="BL425" t="str">
            <v>-</v>
          </cell>
          <cell r="BM425" t="str">
            <v>-</v>
          </cell>
          <cell r="BN425" t="str">
            <v>Unscreened</v>
          </cell>
          <cell r="BO425"/>
          <cell r="BP425" t="str">
            <v>Yes</v>
          </cell>
          <cell r="BQ425" t="str">
            <v>Unknown</v>
          </cell>
          <cell r="BR425">
            <v>532.20000000000005</v>
          </cell>
          <cell r="BS425">
            <v>0</v>
          </cell>
          <cell r="BT425">
            <v>0</v>
          </cell>
          <cell r="BU425">
            <v>0</v>
          </cell>
          <cell r="BV425">
            <v>5235</v>
          </cell>
          <cell r="BW425">
            <v>137</v>
          </cell>
          <cell r="BX425">
            <v>259</v>
          </cell>
          <cell r="BY425" t="str">
            <v>No SOAF</v>
          </cell>
          <cell r="BZ425" t="str">
            <v>No SOAF</v>
          </cell>
          <cell r="CA425">
            <v>150.21940000000001</v>
          </cell>
          <cell r="CB425"/>
          <cell r="CC425" t="str">
            <v>Non priority &gt; 10 spills</v>
          </cell>
          <cell r="CD425" t="str">
            <v>Unlikely - non priority</v>
          </cell>
          <cell r="CE425" t="str">
            <v>Yes</v>
          </cell>
          <cell r="CF425" t="str">
            <v>No</v>
          </cell>
          <cell r="CG425" t="str">
            <v>No</v>
          </cell>
          <cell r="CH425" t="str">
            <v>No</v>
          </cell>
          <cell r="CI425" t="str">
            <v>No</v>
          </cell>
          <cell r="CK425"/>
          <cell r="CL425" t="str">
            <v>Y</v>
          </cell>
          <cell r="CM425"/>
          <cell r="CN425"/>
          <cell r="CO425" t="str">
            <v>Y</v>
          </cell>
          <cell r="CP425" t="str">
            <v>Y</v>
          </cell>
          <cell r="CS425">
            <v>3.62</v>
          </cell>
          <cell r="CT425">
            <v>5.6890000000000001</v>
          </cell>
          <cell r="CU425">
            <v>5.6890000000000001</v>
          </cell>
          <cell r="CV425">
            <v>1571.5469613259668</v>
          </cell>
          <cell r="CW425">
            <v>1571.5469613259668</v>
          </cell>
          <cell r="CX425"/>
          <cell r="CY425" t="str">
            <v>Using indicative WB Q95 derived for priority sites</v>
          </cell>
          <cell r="DA425">
            <v>1</v>
          </cell>
          <cell r="DB425" t="str">
            <v>No - composite dilution &lt; 20</v>
          </cell>
          <cell r="DC425">
            <v>1</v>
          </cell>
          <cell r="DD425" t="str">
            <v>Tyne Wide8</v>
          </cell>
          <cell r="DE425">
            <v>10000</v>
          </cell>
          <cell r="DF425"/>
        </row>
        <row r="426">
          <cell r="C426" t="str">
            <v>6NW801336</v>
          </cell>
          <cell r="D426" t="str">
            <v>NZ29321201</v>
          </cell>
          <cell r="E426" t="str">
            <v>No</v>
          </cell>
          <cell r="F426">
            <v>429424.00114040001</v>
          </cell>
          <cell r="G426">
            <v>531801.00280165998</v>
          </cell>
          <cell r="H426" t="str">
            <v>10-D23</v>
          </cell>
          <cell r="I426" t="str">
            <v>Ferryhill South</v>
          </cell>
          <cell r="J426">
            <v>615</v>
          </cell>
          <cell r="K426" t="str">
            <v>WINDLESTONE STW</v>
          </cell>
          <cell r="L426" t="str">
            <v>NUMERICAL</v>
          </cell>
          <cell r="M426">
            <v>2747</v>
          </cell>
          <cell r="N426">
            <v>89.1</v>
          </cell>
          <cell r="O426">
            <v>1886</v>
          </cell>
          <cell r="P426" t="str">
            <v>10-D23_Windlestone STW_DC_02</v>
          </cell>
          <cell r="Q426" t="str">
            <v>EPRBB3495RJ</v>
          </cell>
          <cell r="R426" t="str">
            <v>EPRBB3495RJ</v>
          </cell>
          <cell r="S426"/>
          <cell r="T426" t="str">
            <v>SO on sewer network</v>
          </cell>
          <cell r="U426" t="str">
            <v>NZ2942431801</v>
          </cell>
          <cell r="V426" t="str">
            <v>GB103025072520</v>
          </cell>
          <cell r="W426"/>
          <cell r="X426" t="str">
            <v>No</v>
          </cell>
          <cell r="Y426" t="str">
            <v>No</v>
          </cell>
          <cell r="Z426" t="str">
            <v>No</v>
          </cell>
          <cell r="AA426" t="str">
            <v>No</v>
          </cell>
          <cell r="AB426" t="str">
            <v>Carrs from Source to Skerne</v>
          </cell>
          <cell r="AC426" t="str">
            <v>TRIBUTARY OF RIVER SKERNE</v>
          </cell>
          <cell r="AD426" t="str">
            <v>Inland</v>
          </cell>
          <cell r="AE426"/>
          <cell r="AF426"/>
          <cell r="AG426" t="str">
            <v>Suspected</v>
          </cell>
          <cell r="AH426" t="str">
            <v>No</v>
          </cell>
          <cell r="AI426" t="str">
            <v>No</v>
          </cell>
          <cell r="AJ426"/>
          <cell r="AK426"/>
          <cell r="AL426"/>
          <cell r="AM426" t="str">
            <v>No</v>
          </cell>
          <cell r="AO426" t="str">
            <v>No</v>
          </cell>
          <cell r="AS426" t="str">
            <v>No</v>
          </cell>
          <cell r="AT426" t="str">
            <v>No</v>
          </cell>
          <cell r="AU426"/>
          <cell r="AV426" t="str">
            <v>No</v>
          </cell>
          <cell r="AW426" t="str">
            <v xml:space="preserve">No </v>
          </cell>
          <cell r="AY426" t="str">
            <v xml:space="preserve">No </v>
          </cell>
          <cell r="AZ426"/>
          <cell r="BA426" t="str">
            <v>No</v>
          </cell>
          <cell r="BB426" t="str">
            <v>No</v>
          </cell>
          <cell r="BC426" t="str">
            <v>No</v>
          </cell>
          <cell r="BD426" t="str">
            <v>Yes - Model only</v>
          </cell>
          <cell r="BE426">
            <v>7</v>
          </cell>
          <cell r="BF426">
            <v>39</v>
          </cell>
          <cell r="BG426">
            <v>39</v>
          </cell>
          <cell r="BH426" t="str">
            <v>Yes</v>
          </cell>
          <cell r="BI426" t="str">
            <v>N/A</v>
          </cell>
          <cell r="BJ426" t="str">
            <v>Unknown</v>
          </cell>
          <cell r="BK426" t="str">
            <v>No</v>
          </cell>
          <cell r="BL426" t="str">
            <v>-</v>
          </cell>
          <cell r="BM426" t="str">
            <v>-</v>
          </cell>
          <cell r="BN426" t="str">
            <v>Unscreened</v>
          </cell>
          <cell r="BO426"/>
          <cell r="BP426" t="str">
            <v>Yes</v>
          </cell>
          <cell r="BQ426">
            <v>300</v>
          </cell>
          <cell r="BR426">
            <v>84</v>
          </cell>
          <cell r="BS426">
            <v>0</v>
          </cell>
          <cell r="BT426">
            <v>0</v>
          </cell>
          <cell r="BU426">
            <v>0</v>
          </cell>
          <cell r="BV426">
            <v>4015</v>
          </cell>
          <cell r="BW426">
            <v>112</v>
          </cell>
          <cell r="BX426">
            <v>205</v>
          </cell>
          <cell r="BY426" t="str">
            <v>No SOAF</v>
          </cell>
          <cell r="BZ426" t="str">
            <v>No SOAF</v>
          </cell>
          <cell r="CA426">
            <v>134.96</v>
          </cell>
          <cell r="CB426"/>
          <cell r="CC426" t="str">
            <v>Non priority &gt; 10 spills</v>
          </cell>
          <cell r="CD426" t="str">
            <v>Unlikely - non priority</v>
          </cell>
          <cell r="CE426" t="str">
            <v>Yes</v>
          </cell>
          <cell r="CF426" t="str">
            <v>No</v>
          </cell>
          <cell r="CG426" t="str">
            <v>No</v>
          </cell>
          <cell r="CH426" t="str">
            <v>No</v>
          </cell>
          <cell r="CI426" t="str">
            <v>No</v>
          </cell>
          <cell r="CK426"/>
          <cell r="CL426" t="str">
            <v>Y</v>
          </cell>
          <cell r="CM426"/>
          <cell r="CN426"/>
          <cell r="CO426" t="str">
            <v>? EDM &lt;10</v>
          </cell>
          <cell r="CP426" t="str">
            <v>Y</v>
          </cell>
          <cell r="CS426"/>
          <cell r="CT426" t="str">
            <v>not yet calculated</v>
          </cell>
          <cell r="CU426">
            <v>0</v>
          </cell>
          <cell r="CV426" t="e">
            <v>#VALUE!</v>
          </cell>
          <cell r="CW426">
            <v>0</v>
          </cell>
          <cell r="CX426"/>
          <cell r="CY426" t="str">
            <v>Using indicative WB Q95 derived for priority sites</v>
          </cell>
          <cell r="DA426">
            <v>2</v>
          </cell>
          <cell r="DB426">
            <v>0</v>
          </cell>
          <cell r="DC426">
            <v>2</v>
          </cell>
          <cell r="DD426" t="str">
            <v>Carrs</v>
          </cell>
          <cell r="DE426">
            <v>12000</v>
          </cell>
          <cell r="DF426"/>
        </row>
        <row r="427">
          <cell r="C427" t="str">
            <v>6NW800315</v>
          </cell>
          <cell r="D427" t="str">
            <v>NZ25632816</v>
          </cell>
          <cell r="E427" t="str">
            <v>No</v>
          </cell>
          <cell r="F427">
            <v>425259.99793250998</v>
          </cell>
          <cell r="G427">
            <v>563810.00032143004</v>
          </cell>
          <cell r="H427" t="str">
            <v>05-D28</v>
          </cell>
          <cell r="I427" t="str">
            <v>Newcastle City</v>
          </cell>
          <cell r="J427">
            <v>515</v>
          </cell>
          <cell r="K427" t="str">
            <v>HOWDON STW</v>
          </cell>
          <cell r="L427" t="str">
            <v>NUMERICAL</v>
          </cell>
          <cell r="M427">
            <v>229720</v>
          </cell>
          <cell r="N427">
            <v>4500</v>
          </cell>
          <cell r="O427">
            <v>215905</v>
          </cell>
          <cell r="P427" t="str">
            <v>05-D28_C-Leg_DC_06</v>
          </cell>
          <cell r="Q427" t="str">
            <v>235/1921</v>
          </cell>
          <cell r="R427" t="str">
            <v>235/1921</v>
          </cell>
          <cell r="S427"/>
          <cell r="T427" t="str">
            <v>SO on sewer network</v>
          </cell>
          <cell r="U427" t="str">
            <v>NZ2526063810</v>
          </cell>
          <cell r="V427" t="str">
            <v>GB510302310200</v>
          </cell>
          <cell r="W427"/>
          <cell r="X427" t="str">
            <v>No</v>
          </cell>
          <cell r="Y427" t="str">
            <v>No</v>
          </cell>
          <cell r="Z427" t="str">
            <v>No</v>
          </cell>
          <cell r="AA427" t="str">
            <v>No</v>
          </cell>
          <cell r="AB427" t="str">
            <v>TYNE</v>
          </cell>
          <cell r="AC427" t="str">
            <v>TYNE ESTUARY</v>
          </cell>
          <cell r="AD427" t="str">
            <v>Estuarine</v>
          </cell>
          <cell r="AE427"/>
          <cell r="AF427"/>
          <cell r="AG427" t="str">
            <v>No</v>
          </cell>
          <cell r="AH427" t="str">
            <v>No</v>
          </cell>
          <cell r="AI427" t="str">
            <v>No</v>
          </cell>
          <cell r="AJ427"/>
          <cell r="AK427"/>
          <cell r="AL427"/>
          <cell r="AM427" t="str">
            <v>No</v>
          </cell>
          <cell r="AO427" t="str">
            <v>No</v>
          </cell>
          <cell r="AS427" t="str">
            <v>No</v>
          </cell>
          <cell r="AT427" t="str">
            <v>No</v>
          </cell>
          <cell r="AU427"/>
          <cell r="AV427" t="str">
            <v>No</v>
          </cell>
          <cell r="AW427" t="str">
            <v xml:space="preserve">No </v>
          </cell>
          <cell r="AY427" t="str">
            <v xml:space="preserve">No </v>
          </cell>
          <cell r="BA427" t="str">
            <v>No</v>
          </cell>
          <cell r="BB427" t="str">
            <v>No</v>
          </cell>
          <cell r="BC427" t="str">
            <v>No</v>
          </cell>
          <cell r="BD427" t="str">
            <v>No</v>
          </cell>
          <cell r="BE427">
            <v>1</v>
          </cell>
          <cell r="BF427">
            <v>1</v>
          </cell>
          <cell r="BG427">
            <v>1</v>
          </cell>
          <cell r="BH427" t="str">
            <v>Yes</v>
          </cell>
          <cell r="BI427" t="str">
            <v>N/A</v>
          </cell>
          <cell r="BJ427" t="str">
            <v>No</v>
          </cell>
          <cell r="BK427" t="str">
            <v>-</v>
          </cell>
          <cell r="BL427" t="str">
            <v>-</v>
          </cell>
          <cell r="BM427" t="str">
            <v>-</v>
          </cell>
          <cell r="BN427" t="str">
            <v>-</v>
          </cell>
          <cell r="BO427"/>
          <cell r="BP427" t="str">
            <v>Yes</v>
          </cell>
          <cell r="BQ427" t="str">
            <v>Unknown</v>
          </cell>
          <cell r="BR427">
            <v>1992</v>
          </cell>
          <cell r="BS427">
            <v>0</v>
          </cell>
          <cell r="BT427">
            <v>0</v>
          </cell>
          <cell r="BU427">
            <v>0</v>
          </cell>
          <cell r="BV427">
            <v>384</v>
          </cell>
          <cell r="BW427">
            <v>0</v>
          </cell>
          <cell r="BX427">
            <v>0</v>
          </cell>
          <cell r="BY427" t="str">
            <v>No SOAF</v>
          </cell>
          <cell r="BZ427" t="str">
            <v>No SOAF</v>
          </cell>
          <cell r="CA427">
            <v>0</v>
          </cell>
          <cell r="CB427"/>
          <cell r="CC427" t="str">
            <v>Non Priority &lt;10 spills</v>
          </cell>
          <cell r="CD427" t="str">
            <v>No - low prioity &lt;10 spills</v>
          </cell>
          <cell r="CE427" t="str">
            <v>Yes</v>
          </cell>
          <cell r="CF427" t="str">
            <v>No</v>
          </cell>
          <cell r="CG427" t="str">
            <v>No</v>
          </cell>
          <cell r="CH427" t="str">
            <v>No</v>
          </cell>
          <cell r="CI427" t="str">
            <v>No</v>
          </cell>
          <cell r="CK427"/>
          <cell r="CL427" t="str">
            <v>Y</v>
          </cell>
          <cell r="CM427"/>
          <cell r="CN427"/>
          <cell r="CO427" t="str">
            <v>N (&lt;10 Spills)</v>
          </cell>
          <cell r="CP427" t="str">
            <v>Y</v>
          </cell>
          <cell r="CR427" t="str">
            <v>LOW DILUTION</v>
          </cell>
          <cell r="CS427">
            <v>387.31</v>
          </cell>
          <cell r="CT427">
            <v>5.6890000000000001</v>
          </cell>
          <cell r="CU427">
            <v>5.6890000000000001</v>
          </cell>
          <cell r="CV427">
            <v>14.688492422090832</v>
          </cell>
          <cell r="CW427">
            <v>14.688492422090832</v>
          </cell>
          <cell r="CX427"/>
          <cell r="CY427" t="str">
            <v>Using indicative WB Q95 derived for priority sites</v>
          </cell>
          <cell r="DA427">
            <v>1</v>
          </cell>
          <cell r="DB427" t="str">
            <v>No</v>
          </cell>
          <cell r="DC427">
            <v>1</v>
          </cell>
          <cell r="DD427" t="str">
            <v>Tyne Wide5</v>
          </cell>
          <cell r="DE427">
            <v>10000</v>
          </cell>
          <cell r="DF427" t="str">
            <v>LOW PRIORITY/LOW DILUTION</v>
          </cell>
        </row>
        <row r="428">
          <cell r="C428" t="str">
            <v>6NW801574</v>
          </cell>
          <cell r="D428" t="str">
            <v>NZ50170704</v>
          </cell>
          <cell r="E428" t="str">
            <v>No</v>
          </cell>
          <cell r="F428">
            <v>450060.00390617998</v>
          </cell>
          <cell r="G428">
            <v>517809.99768521998</v>
          </cell>
          <cell r="H428" t="str">
            <v>11-D45</v>
          </cell>
          <cell r="I428" t="str">
            <v>Middlesbrough South</v>
          </cell>
          <cell r="J428">
            <v>631</v>
          </cell>
          <cell r="K428" t="str">
            <v>BRAN SANDS ETW</v>
          </cell>
          <cell r="L428" t="str">
            <v>NUMERICAL</v>
          </cell>
          <cell r="M428">
            <v>171140</v>
          </cell>
          <cell r="N428">
            <v>3472</v>
          </cell>
          <cell r="O428">
            <v>88716</v>
          </cell>
          <cell r="P428" t="str">
            <v>11-D45_Bran Sands STW_DC_45</v>
          </cell>
          <cell r="Q428" t="str">
            <v>254/1815</v>
          </cell>
          <cell r="R428" t="str">
            <v>254/1815</v>
          </cell>
          <cell r="S428"/>
          <cell r="T428" t="str">
            <v>SO on sewer network</v>
          </cell>
          <cell r="U428" t="str">
            <v>NZ5006017810</v>
          </cell>
          <cell r="V428" t="str">
            <v>GB103025072210</v>
          </cell>
          <cell r="W428"/>
          <cell r="X428" t="str">
            <v>No</v>
          </cell>
          <cell r="Y428" t="str">
            <v>No</v>
          </cell>
          <cell r="Z428" t="str">
            <v>No</v>
          </cell>
          <cell r="AA428" t="str">
            <v>No</v>
          </cell>
          <cell r="AB428" t="str">
            <v>Marton West Beck Catchment (trib of Tidal Tees)</v>
          </cell>
          <cell r="AC428" t="str">
            <v>MARTON WEST BECK</v>
          </cell>
          <cell r="AD428" t="str">
            <v>Inland</v>
          </cell>
          <cell r="AE428"/>
          <cell r="AF428"/>
          <cell r="AG428" t="str">
            <v>No</v>
          </cell>
          <cell r="AH428" t="str">
            <v>No</v>
          </cell>
          <cell r="AI428" t="str">
            <v>No</v>
          </cell>
          <cell r="AJ428"/>
          <cell r="AK428"/>
          <cell r="AL428"/>
          <cell r="AM428" t="str">
            <v>No</v>
          </cell>
          <cell r="AO428" t="str">
            <v>No</v>
          </cell>
          <cell r="AS428" t="str">
            <v>No</v>
          </cell>
          <cell r="AT428" t="str">
            <v>No</v>
          </cell>
          <cell r="AU428"/>
          <cell r="AV428" t="str">
            <v>No</v>
          </cell>
          <cell r="AW428" t="str">
            <v xml:space="preserve">No </v>
          </cell>
          <cell r="AY428" t="str">
            <v xml:space="preserve">No </v>
          </cell>
          <cell r="BA428" t="str">
            <v>No</v>
          </cell>
          <cell r="BB428" t="str">
            <v>No</v>
          </cell>
          <cell r="BC428" t="str">
            <v>No</v>
          </cell>
          <cell r="BD428" t="str">
            <v>No</v>
          </cell>
          <cell r="BE428">
            <v>3</v>
          </cell>
          <cell r="BF428">
            <v>6</v>
          </cell>
          <cell r="BG428">
            <v>6</v>
          </cell>
          <cell r="BH428" t="str">
            <v>Yes</v>
          </cell>
          <cell r="BI428" t="str">
            <v>N/A</v>
          </cell>
          <cell r="BJ428" t="str">
            <v>Unknown</v>
          </cell>
          <cell r="BK428" t="str">
            <v>-</v>
          </cell>
          <cell r="BL428" t="str">
            <v>-</v>
          </cell>
          <cell r="BM428" t="str">
            <v>-</v>
          </cell>
          <cell r="BN428" t="str">
            <v>Unscreened</v>
          </cell>
          <cell r="BO428" t="str">
            <v>6mm Wedgewire</v>
          </cell>
          <cell r="BP428" t="str">
            <v>No</v>
          </cell>
          <cell r="BQ428" t="str">
            <v>Unknown</v>
          </cell>
          <cell r="BR428">
            <v>294.39999999999998</v>
          </cell>
          <cell r="BS428">
            <v>0</v>
          </cell>
          <cell r="BT428">
            <v>0</v>
          </cell>
          <cell r="BU428">
            <v>0</v>
          </cell>
          <cell r="BV428">
            <v>446</v>
          </cell>
          <cell r="BW428">
            <v>0</v>
          </cell>
          <cell r="BX428">
            <v>10</v>
          </cell>
          <cell r="BY428" t="str">
            <v>No SOAF</v>
          </cell>
          <cell r="BZ428" t="str">
            <v>No SOAF</v>
          </cell>
          <cell r="CA428">
            <v>0</v>
          </cell>
          <cell r="CB428"/>
          <cell r="CC428" t="str">
            <v>Non Priority &lt;10 spills</v>
          </cell>
          <cell r="CD428" t="str">
            <v>No - low prioity &lt;10 spills</v>
          </cell>
          <cell r="CE428" t="str">
            <v>No</v>
          </cell>
          <cell r="CF428" t="str">
            <v>No</v>
          </cell>
          <cell r="CG428" t="str">
            <v>No</v>
          </cell>
          <cell r="CH428" t="str">
            <v>No</v>
          </cell>
          <cell r="CI428" t="str">
            <v>No</v>
          </cell>
          <cell r="CK428"/>
          <cell r="CL428" t="str">
            <v>Y</v>
          </cell>
          <cell r="CM428"/>
          <cell r="CN428"/>
          <cell r="CO428" t="str">
            <v>N (&lt;10 Spills)</v>
          </cell>
          <cell r="CP428" t="str">
            <v>Y</v>
          </cell>
          <cell r="CS428">
            <v>7.84</v>
          </cell>
          <cell r="CT428" t="str">
            <v>not yet calculated</v>
          </cell>
          <cell r="CU428">
            <v>0</v>
          </cell>
          <cell r="CV428" t="e">
            <v>#VALUE!</v>
          </cell>
          <cell r="CW428">
            <v>0</v>
          </cell>
          <cell r="CX428"/>
          <cell r="CY428" t="str">
            <v>Using indicative WB Q95 derived for priority sites</v>
          </cell>
          <cell r="DA428">
            <v>1</v>
          </cell>
          <cell r="DB428">
            <v>0</v>
          </cell>
          <cell r="DC428">
            <v>1</v>
          </cell>
          <cell r="DD428" t="str">
            <v>Marton West Beck2</v>
          </cell>
          <cell r="DE428">
            <v>10000</v>
          </cell>
          <cell r="DF428"/>
        </row>
        <row r="429">
          <cell r="C429" t="str">
            <v>6NW801135</v>
          </cell>
          <cell r="D429" t="str">
            <v>NZ21294708</v>
          </cell>
          <cell r="E429" t="str">
            <v>No</v>
          </cell>
          <cell r="F429">
            <v>421423.99974534003</v>
          </cell>
          <cell r="G429">
            <v>529782.00073499</v>
          </cell>
          <cell r="H429" t="str">
            <v>07-D57</v>
          </cell>
          <cell r="I429" t="str">
            <v>Bishop Auckland</v>
          </cell>
          <cell r="J429">
            <v>3355</v>
          </cell>
          <cell r="K429" t="str">
            <v xml:space="preserve">BISHOP AUCKLAND (VINOVIUM) STW </v>
          </cell>
          <cell r="L429" t="str">
            <v>NUMERICAL</v>
          </cell>
          <cell r="M429">
            <v>12960</v>
          </cell>
          <cell r="N429">
            <v>320</v>
          </cell>
          <cell r="O429">
            <v>8743</v>
          </cell>
          <cell r="P429" t="str">
            <v>07-D57_07-D57_DC_15</v>
          </cell>
          <cell r="Q429" t="str">
            <v>242/1042</v>
          </cell>
          <cell r="R429" t="str">
            <v>242/1042</v>
          </cell>
          <cell r="S429"/>
          <cell r="T429" t="str">
            <v>SO on sewer network</v>
          </cell>
          <cell r="U429" t="str">
            <v>NZ2142429782</v>
          </cell>
          <cell r="V429" t="str">
            <v>GB103024072730</v>
          </cell>
          <cell r="W429"/>
          <cell r="X429" t="str">
            <v>No</v>
          </cell>
          <cell r="Y429" t="str">
            <v>Yes</v>
          </cell>
          <cell r="Z429" t="str">
            <v>No</v>
          </cell>
          <cell r="AA429" t="str">
            <v>Yes</v>
          </cell>
          <cell r="AB429" t="str">
            <v>Gaunless from Hummer Beck to Wear</v>
          </cell>
          <cell r="AC429" t="str">
            <v>RIVER GAUNLESS</v>
          </cell>
          <cell r="AD429" t="str">
            <v>Inland</v>
          </cell>
          <cell r="AE429"/>
          <cell r="AF429"/>
          <cell r="AG429" t="str">
            <v>No</v>
          </cell>
          <cell r="AH429" t="str">
            <v>No</v>
          </cell>
          <cell r="AI429" t="str">
            <v>Yes</v>
          </cell>
          <cell r="AJ429" t="str">
            <v>Moderate</v>
          </cell>
          <cell r="AK429" t="str">
            <v>Low</v>
          </cell>
          <cell r="AL429" t="str">
            <v>Yes</v>
          </cell>
          <cell r="AM429" t="str">
            <v>No</v>
          </cell>
          <cell r="AO429" t="str">
            <v>No</v>
          </cell>
          <cell r="AS429" t="str">
            <v>No</v>
          </cell>
          <cell r="AT429" t="str">
            <v>No</v>
          </cell>
          <cell r="AU429"/>
          <cell r="AV429" t="str">
            <v>No</v>
          </cell>
          <cell r="AW429" t="str">
            <v xml:space="preserve">No </v>
          </cell>
          <cell r="AY429" t="str">
            <v xml:space="preserve">No </v>
          </cell>
          <cell r="AZ429"/>
          <cell r="BA429" t="str">
            <v>No</v>
          </cell>
          <cell r="BB429" t="str">
            <v>No</v>
          </cell>
          <cell r="BC429" t="str">
            <v>No</v>
          </cell>
          <cell r="BD429" t="str">
            <v>Yes - EDM and Model</v>
          </cell>
          <cell r="BE429">
            <v>113</v>
          </cell>
          <cell r="BF429">
            <v>89</v>
          </cell>
          <cell r="BG429">
            <v>89</v>
          </cell>
          <cell r="BH429" t="str">
            <v>Yes</v>
          </cell>
          <cell r="BI429" t="str">
            <v>N/A</v>
          </cell>
          <cell r="BJ429" t="str">
            <v>6mm</v>
          </cell>
          <cell r="BK429" t="str">
            <v>No</v>
          </cell>
          <cell r="BL429" t="str">
            <v>-</v>
          </cell>
          <cell r="BM429" t="str">
            <v>-</v>
          </cell>
          <cell r="BN429" t="str">
            <v>Mechanical</v>
          </cell>
          <cell r="BO429"/>
          <cell r="BP429" t="str">
            <v>No</v>
          </cell>
          <cell r="BQ429">
            <v>800</v>
          </cell>
          <cell r="BR429">
            <v>2240</v>
          </cell>
          <cell r="BS429">
            <v>2</v>
          </cell>
          <cell r="BT429">
            <v>0</v>
          </cell>
          <cell r="BU429">
            <v>0</v>
          </cell>
          <cell r="BV429">
            <v>85739</v>
          </cell>
          <cell r="BW429">
            <v>2426</v>
          </cell>
          <cell r="BX429">
            <v>4181</v>
          </cell>
          <cell r="BY429">
            <v>4160</v>
          </cell>
          <cell r="BZ429" t="str">
            <v>Not available</v>
          </cell>
          <cell r="CA429">
            <v>2702.6837999999998</v>
          </cell>
          <cell r="CB429"/>
          <cell r="CC429" t="str">
            <v>Priority Inland &gt;10 spills</v>
          </cell>
          <cell r="CD429" t="str">
            <v>POTENTIAL PR24 &gt;1000m^3 (+SOAF)</v>
          </cell>
          <cell r="CE429" t="str">
            <v>Yes</v>
          </cell>
          <cell r="CF429" t="str">
            <v>Yes</v>
          </cell>
          <cell r="CG429" t="str">
            <v>Yes</v>
          </cell>
          <cell r="CH429" t="str">
            <v>Yes</v>
          </cell>
          <cell r="CI429" t="str">
            <v>Yes</v>
          </cell>
          <cell r="CJ429" t="str">
            <v>Y</v>
          </cell>
          <cell r="CK429"/>
          <cell r="CL429"/>
          <cell r="CM429" t="str">
            <v>Y (SOAF MODEL + INVERTS)</v>
          </cell>
          <cell r="CN429"/>
          <cell r="CO429" t="str">
            <v>Y</v>
          </cell>
          <cell r="CP429"/>
          <cell r="CQ429" t="str">
            <v>DWMP storage &gt; 1000m^3</v>
          </cell>
          <cell r="CR429" t="str">
            <v>LOW DILUTION + SOAF IMPACT</v>
          </cell>
          <cell r="CS429">
            <v>7.99</v>
          </cell>
          <cell r="CT429"/>
          <cell r="CU429">
            <v>0.124</v>
          </cell>
          <cell r="CV429">
            <v>22.140282017198711</v>
          </cell>
          <cell r="CW429">
            <v>22.140282017198711</v>
          </cell>
          <cell r="CX429">
            <v>0.69444444444444431</v>
          </cell>
          <cell r="CZ429" t="str">
            <v>From SOAF</v>
          </cell>
          <cell r="DA429">
            <v>1</v>
          </cell>
          <cell r="DB429" t="str">
            <v>Yes</v>
          </cell>
          <cell r="DC429" t="str">
            <v>High Dilution (SOAF)</v>
          </cell>
          <cell r="DD429" t="str">
            <v>Gaunless4</v>
          </cell>
          <cell r="DE429">
            <v>0</v>
          </cell>
          <cell r="DF429" t="str">
            <v>Y? LOW DILUTION + SOAF IMPACT</v>
          </cell>
        </row>
        <row r="430">
          <cell r="C430" t="str">
            <v>6NW800927</v>
          </cell>
          <cell r="D430" t="str">
            <v>NZ05152902</v>
          </cell>
          <cell r="E430" t="str">
            <v>No</v>
          </cell>
          <cell r="F430">
            <v>405297.99593148998</v>
          </cell>
          <cell r="G430">
            <v>515893.99613495998</v>
          </cell>
          <cell r="H430" t="str">
            <v>09-D06</v>
          </cell>
          <cell r="I430" t="str">
            <v>Barnard Castle</v>
          </cell>
          <cell r="J430">
            <v>458</v>
          </cell>
          <cell r="K430" t="str">
            <v>BARNARD CASTLE STW</v>
          </cell>
          <cell r="L430" t="str">
            <v>NUMERICAL</v>
          </cell>
          <cell r="M430">
            <v>3639</v>
          </cell>
          <cell r="N430">
            <v>95</v>
          </cell>
          <cell r="O430">
            <v>1754</v>
          </cell>
          <cell r="P430" t="str">
            <v>09-D06_09-D06_DC_02</v>
          </cell>
          <cell r="Q430" t="str">
            <v>252/1124</v>
          </cell>
          <cell r="R430" t="str">
            <v>252/1124</v>
          </cell>
          <cell r="S430"/>
          <cell r="T430" t="str">
            <v>SO on sewer network</v>
          </cell>
          <cell r="U430" t="str">
            <v>NZ0529815894</v>
          </cell>
          <cell r="V430" t="str">
            <v>GB103025072512</v>
          </cell>
          <cell r="W430"/>
          <cell r="X430" t="str">
            <v>No</v>
          </cell>
          <cell r="Y430" t="str">
            <v>No</v>
          </cell>
          <cell r="Z430" t="str">
            <v>No</v>
          </cell>
          <cell r="AA430" t="str">
            <v>No</v>
          </cell>
          <cell r="AB430" t="str">
            <v>Tees from Percy Beck to River Greta</v>
          </cell>
          <cell r="AC430" t="str">
            <v>RIVER TEES</v>
          </cell>
          <cell r="AD430" t="str">
            <v>Inland</v>
          </cell>
          <cell r="AE430"/>
          <cell r="AF430"/>
          <cell r="AG430" t="str">
            <v>No</v>
          </cell>
          <cell r="AH430" t="str">
            <v>No</v>
          </cell>
          <cell r="AI430" t="str">
            <v>No</v>
          </cell>
          <cell r="AJ430"/>
          <cell r="AK430"/>
          <cell r="AL430"/>
          <cell r="AM430" t="str">
            <v>No</v>
          </cell>
          <cell r="AO430" t="str">
            <v>No</v>
          </cell>
          <cell r="AS430" t="str">
            <v>No</v>
          </cell>
          <cell r="AT430" t="str">
            <v>No</v>
          </cell>
          <cell r="AU430"/>
          <cell r="AV430" t="str">
            <v>No</v>
          </cell>
          <cell r="AW430" t="str">
            <v xml:space="preserve">No </v>
          </cell>
          <cell r="AY430" t="str">
            <v xml:space="preserve">No </v>
          </cell>
          <cell r="AZ430"/>
          <cell r="BA430" t="str">
            <v>No</v>
          </cell>
          <cell r="BB430" t="str">
            <v>No</v>
          </cell>
          <cell r="BC430" t="str">
            <v>No</v>
          </cell>
          <cell r="BD430" t="str">
            <v>Yes - EDM and Model</v>
          </cell>
          <cell r="BE430">
            <v>28</v>
          </cell>
          <cell r="BF430">
            <v>28</v>
          </cell>
          <cell r="BG430">
            <v>28</v>
          </cell>
          <cell r="BH430" t="str">
            <v>Yes</v>
          </cell>
          <cell r="BI430" t="str">
            <v>N/A</v>
          </cell>
          <cell r="BJ430" t="str">
            <v>6mm</v>
          </cell>
          <cell r="BK430" t="str">
            <v>No</v>
          </cell>
          <cell r="BL430" t="str">
            <v>-</v>
          </cell>
          <cell r="BM430" t="str">
            <v>-</v>
          </cell>
          <cell r="BN430" t="str">
            <v>Static</v>
          </cell>
          <cell r="BO430"/>
          <cell r="BP430" t="str">
            <v>No</v>
          </cell>
          <cell r="BQ430">
            <v>400</v>
          </cell>
          <cell r="BR430">
            <v>132.1</v>
          </cell>
          <cell r="BS430">
            <v>0</v>
          </cell>
          <cell r="BT430">
            <v>0</v>
          </cell>
          <cell r="BU430">
            <v>0</v>
          </cell>
          <cell r="BV430">
            <v>2583</v>
          </cell>
          <cell r="BW430">
            <v>72</v>
          </cell>
          <cell r="BX430">
            <v>128</v>
          </cell>
          <cell r="BY430" t="str">
            <v>No SOAF</v>
          </cell>
          <cell r="BZ430" t="str">
            <v>No SOAF</v>
          </cell>
          <cell r="CA430">
            <v>88.45</v>
          </cell>
          <cell r="CB430"/>
          <cell r="CC430" t="str">
            <v>Non priority &gt; 10 spills</v>
          </cell>
          <cell r="CD430" t="str">
            <v>Unlikely - non priority</v>
          </cell>
          <cell r="CE430" t="str">
            <v>No</v>
          </cell>
          <cell r="CF430" t="str">
            <v>No</v>
          </cell>
          <cell r="CG430" t="str">
            <v>No</v>
          </cell>
          <cell r="CH430" t="str">
            <v>No</v>
          </cell>
          <cell r="CI430" t="str">
            <v>No</v>
          </cell>
          <cell r="CK430"/>
          <cell r="CL430" t="str">
            <v>Y</v>
          </cell>
          <cell r="CM430"/>
          <cell r="CN430"/>
          <cell r="CO430" t="str">
            <v>Y</v>
          </cell>
          <cell r="CP430"/>
          <cell r="CS430">
            <v>0.62</v>
          </cell>
          <cell r="CT430" t="str">
            <v>not yet calculated</v>
          </cell>
          <cell r="CU430">
            <v>0</v>
          </cell>
          <cell r="CV430" t="e">
            <v>#VALUE!</v>
          </cell>
          <cell r="CW430">
            <v>0</v>
          </cell>
          <cell r="CX430"/>
          <cell r="CY430" t="str">
            <v>Using indicative WB Q95 derived for priority sites</v>
          </cell>
          <cell r="DA430">
            <v>1</v>
          </cell>
          <cell r="DB430">
            <v>0</v>
          </cell>
          <cell r="DC430">
            <v>1</v>
          </cell>
          <cell r="DD430" t="str">
            <v>Tees3</v>
          </cell>
          <cell r="DE430">
            <v>10000</v>
          </cell>
          <cell r="DF430"/>
        </row>
        <row r="431">
          <cell r="C431" t="str">
            <v>6NW800926</v>
          </cell>
          <cell r="D431" t="str">
            <v>NZ05151903</v>
          </cell>
          <cell r="E431" t="str">
            <v>No</v>
          </cell>
          <cell r="F431">
            <v>405297.99593148998</v>
          </cell>
          <cell r="G431">
            <v>515893.99613495998</v>
          </cell>
          <cell r="H431" t="str">
            <v>09-D06</v>
          </cell>
          <cell r="I431" t="str">
            <v>Barnard Castle</v>
          </cell>
          <cell r="J431">
            <v>458</v>
          </cell>
          <cell r="K431" t="str">
            <v>BARNARD CASTLE STW</v>
          </cell>
          <cell r="L431" t="str">
            <v>NUMERICAL</v>
          </cell>
          <cell r="M431">
            <v>3639</v>
          </cell>
          <cell r="N431">
            <v>95</v>
          </cell>
          <cell r="O431">
            <v>1754</v>
          </cell>
          <cell r="P431" t="str">
            <v>09-D06_09-D06_DC_02</v>
          </cell>
          <cell r="Q431" t="str">
            <v>252/1066</v>
          </cell>
          <cell r="R431" t="str">
            <v>QC.25/02/1066</v>
          </cell>
          <cell r="S431"/>
          <cell r="T431" t="str">
            <v>SO on sewer network</v>
          </cell>
          <cell r="U431" t="str">
            <v>NZ0529815894</v>
          </cell>
          <cell r="V431" t="str">
            <v>GB103025072512</v>
          </cell>
          <cell r="W431"/>
          <cell r="X431" t="str">
            <v>No</v>
          </cell>
          <cell r="Y431" t="str">
            <v>No</v>
          </cell>
          <cell r="Z431" t="str">
            <v>No</v>
          </cell>
          <cell r="AA431" t="str">
            <v>No</v>
          </cell>
          <cell r="AB431" t="str">
            <v>Tees from Percy Beck to River Greta</v>
          </cell>
          <cell r="AC431" t="str">
            <v>River Tees</v>
          </cell>
          <cell r="AD431" t="str">
            <v>Inland</v>
          </cell>
          <cell r="AE431"/>
          <cell r="AF431"/>
          <cell r="AG431" t="str">
            <v>No</v>
          </cell>
          <cell r="AH431" t="str">
            <v>No</v>
          </cell>
          <cell r="AI431" t="str">
            <v>No</v>
          </cell>
          <cell r="AJ431"/>
          <cell r="AK431"/>
          <cell r="AL431"/>
          <cell r="AM431" t="str">
            <v>No</v>
          </cell>
          <cell r="AO431" t="str">
            <v>No</v>
          </cell>
          <cell r="AS431" t="str">
            <v>No</v>
          </cell>
          <cell r="AT431" t="str">
            <v>No</v>
          </cell>
          <cell r="AU431"/>
          <cell r="AV431" t="str">
            <v>No</v>
          </cell>
          <cell r="AW431" t="str">
            <v xml:space="preserve">No </v>
          </cell>
          <cell r="AY431" t="str">
            <v xml:space="preserve">No </v>
          </cell>
          <cell r="BA431" t="str">
            <v>No</v>
          </cell>
          <cell r="BB431" t="str">
            <v>No</v>
          </cell>
          <cell r="BC431" t="str">
            <v>No</v>
          </cell>
          <cell r="BD431" t="str">
            <v>No</v>
          </cell>
          <cell r="BE431">
            <v>10</v>
          </cell>
          <cell r="BF431">
            <v>0</v>
          </cell>
          <cell r="BG431" t="e">
            <v>#N/A</v>
          </cell>
          <cell r="BH431" t="e">
            <v>#N/A</v>
          </cell>
          <cell r="BI431" t="str">
            <v>N/A</v>
          </cell>
          <cell r="BJ431" t="str">
            <v>No</v>
          </cell>
          <cell r="BK431" t="str">
            <v>No</v>
          </cell>
          <cell r="BL431" t="str">
            <v>-</v>
          </cell>
          <cell r="BM431" t="str">
            <v>-</v>
          </cell>
          <cell r="BN431" t="str">
            <v>Static</v>
          </cell>
          <cell r="BO431"/>
          <cell r="BP431" t="str">
            <v>Yes</v>
          </cell>
          <cell r="BQ431">
            <v>375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 t="e">
            <v>#N/A</v>
          </cell>
          <cell r="BW431">
            <v>0</v>
          </cell>
          <cell r="BX431">
            <v>0</v>
          </cell>
          <cell r="BY431" t="str">
            <v>No SOAF</v>
          </cell>
          <cell r="BZ431" t="str">
            <v>No SOAF</v>
          </cell>
          <cell r="CA431">
            <v>0</v>
          </cell>
          <cell r="CB431"/>
          <cell r="CC431" t="str">
            <v>Non Priority &lt;10 spills</v>
          </cell>
          <cell r="CD431" t="str">
            <v>No - low prioity &lt;10 spills</v>
          </cell>
          <cell r="CE431" t="str">
            <v>No</v>
          </cell>
          <cell r="CF431" t="str">
            <v>No</v>
          </cell>
          <cell r="CG431" t="str">
            <v>No</v>
          </cell>
          <cell r="CH431" t="str">
            <v>No</v>
          </cell>
          <cell r="CI431" t="str">
            <v>No</v>
          </cell>
          <cell r="CK431"/>
          <cell r="CL431" t="str">
            <v>Y</v>
          </cell>
          <cell r="CM431"/>
          <cell r="CN431"/>
          <cell r="CO431" t="str">
            <v>N (&lt;10 Spills)</v>
          </cell>
          <cell r="CP431" t="str">
            <v>Y</v>
          </cell>
          <cell r="CS431"/>
          <cell r="CT431" t="str">
            <v>not yet calculated</v>
          </cell>
          <cell r="CU431">
            <v>0</v>
          </cell>
          <cell r="CV431" t="e">
            <v>#VALUE!</v>
          </cell>
          <cell r="CW431">
            <v>0</v>
          </cell>
          <cell r="CX431"/>
          <cell r="CY431" t="str">
            <v>Using indicative WB Q95 derived for priority sites</v>
          </cell>
          <cell r="DA431">
            <v>1</v>
          </cell>
          <cell r="DB431">
            <v>0</v>
          </cell>
          <cell r="DC431">
            <v>1</v>
          </cell>
          <cell r="DD431" t="str">
            <v>Tees3</v>
          </cell>
          <cell r="DE431">
            <v>10000</v>
          </cell>
          <cell r="DF431"/>
        </row>
        <row r="432">
          <cell r="C432" t="str">
            <v>6NW801070</v>
          </cell>
          <cell r="D432" t="str">
            <v>NZ18658106</v>
          </cell>
          <cell r="E432" t="str">
            <v>No</v>
          </cell>
          <cell r="F432">
            <v>418936.00308772002</v>
          </cell>
          <cell r="G432">
            <v>565110.99791475001</v>
          </cell>
          <cell r="H432" t="str">
            <v>05-D26</v>
          </cell>
          <cell r="I432" t="str">
            <v>Denton Valley</v>
          </cell>
          <cell r="J432">
            <v>1686</v>
          </cell>
          <cell r="K432" t="str">
            <v>HOWDON STW</v>
          </cell>
          <cell r="L432" t="str">
            <v>NUMERICAL</v>
          </cell>
          <cell r="M432">
            <v>229720</v>
          </cell>
          <cell r="N432">
            <v>4500</v>
          </cell>
          <cell r="O432">
            <v>215905</v>
          </cell>
          <cell r="P432" t="str">
            <v>05-D26_C-Leg_DC_15</v>
          </cell>
          <cell r="Q432" t="str">
            <v>233/1271</v>
          </cell>
          <cell r="R432" t="str">
            <v>233/1271</v>
          </cell>
          <cell r="S432"/>
          <cell r="T432" t="str">
            <v>SO on sewer network</v>
          </cell>
          <cell r="U432" t="str">
            <v>NZ1893665111</v>
          </cell>
          <cell r="V432">
            <v>8</v>
          </cell>
          <cell r="W432"/>
          <cell r="X432" t="str">
            <v>No</v>
          </cell>
          <cell r="Y432" t="str">
            <v>No</v>
          </cell>
          <cell r="Z432" t="str">
            <v>No</v>
          </cell>
          <cell r="AA432" t="str">
            <v>No</v>
          </cell>
          <cell r="AB432"/>
          <cell r="AC432" t="str">
            <v>SUGLEY DENE (RIVER TYNE)</v>
          </cell>
          <cell r="AD432" t="str">
            <v>Inland</v>
          </cell>
          <cell r="AE432"/>
          <cell r="AF432"/>
          <cell r="AG432" t="str">
            <v>No</v>
          </cell>
          <cell r="AH432" t="str">
            <v>No</v>
          </cell>
          <cell r="AI432" t="str">
            <v>No</v>
          </cell>
          <cell r="AJ432"/>
          <cell r="AK432"/>
          <cell r="AL432"/>
          <cell r="AM432" t="str">
            <v>No</v>
          </cell>
          <cell r="AO432" t="str">
            <v>No</v>
          </cell>
          <cell r="AS432" t="str">
            <v>No</v>
          </cell>
          <cell r="AT432" t="str">
            <v>No</v>
          </cell>
          <cell r="AU432"/>
          <cell r="AV432" t="str">
            <v>No</v>
          </cell>
          <cell r="AW432" t="str">
            <v xml:space="preserve">No </v>
          </cell>
          <cell r="AY432" t="str">
            <v xml:space="preserve">No </v>
          </cell>
          <cell r="AZ432"/>
          <cell r="BA432" t="str">
            <v>No</v>
          </cell>
          <cell r="BB432" t="str">
            <v>No</v>
          </cell>
          <cell r="BC432" t="str">
            <v>No</v>
          </cell>
          <cell r="BD432" t="str">
            <v>Yes - EDM and Model</v>
          </cell>
          <cell r="BE432">
            <v>15</v>
          </cell>
          <cell r="BF432">
            <v>84</v>
          </cell>
          <cell r="BG432">
            <v>84</v>
          </cell>
          <cell r="BH432" t="str">
            <v>Yes</v>
          </cell>
          <cell r="BI432" t="str">
            <v>N/A</v>
          </cell>
          <cell r="BJ432" t="str">
            <v>6mm</v>
          </cell>
          <cell r="BK432" t="str">
            <v>No</v>
          </cell>
          <cell r="BL432" t="str">
            <v>-</v>
          </cell>
          <cell r="BM432" t="str">
            <v>-</v>
          </cell>
          <cell r="BN432" t="str">
            <v>Static</v>
          </cell>
          <cell r="BO432"/>
          <cell r="BP432" t="str">
            <v>No</v>
          </cell>
          <cell r="BQ432">
            <v>450</v>
          </cell>
          <cell r="BR432">
            <v>281.3</v>
          </cell>
          <cell r="BS432">
            <v>0</v>
          </cell>
          <cell r="BT432">
            <v>0</v>
          </cell>
          <cell r="BU432">
            <v>0</v>
          </cell>
          <cell r="BV432">
            <v>16027</v>
          </cell>
          <cell r="BW432">
            <v>499</v>
          </cell>
          <cell r="BX432">
            <v>985</v>
          </cell>
          <cell r="BY432" t="str">
            <v>No SOAF</v>
          </cell>
          <cell r="BZ432" t="str">
            <v>No SOAF</v>
          </cell>
          <cell r="CA432">
            <v>518.66089999999997</v>
          </cell>
          <cell r="CB432"/>
          <cell r="CC432" t="str">
            <v>Non priority &gt; 10 spills</v>
          </cell>
          <cell r="CD432" t="str">
            <v>Unlikely - non priority</v>
          </cell>
          <cell r="CE432" t="str">
            <v>Yes</v>
          </cell>
          <cell r="CF432" t="str">
            <v>No</v>
          </cell>
          <cell r="CG432" t="str">
            <v>No</v>
          </cell>
          <cell r="CH432" t="str">
            <v>No</v>
          </cell>
          <cell r="CI432" t="str">
            <v>No</v>
          </cell>
          <cell r="CK432"/>
          <cell r="CL432" t="str">
            <v>Y</v>
          </cell>
          <cell r="CM432"/>
          <cell r="CN432"/>
          <cell r="CO432" t="str">
            <v>Y</v>
          </cell>
          <cell r="CP432"/>
          <cell r="CS432"/>
          <cell r="CT432" t="str">
            <v>not yet calculated</v>
          </cell>
          <cell r="CU432">
            <v>0</v>
          </cell>
          <cell r="CV432" t="e">
            <v>#VALUE!</v>
          </cell>
          <cell r="CW432">
            <v>0</v>
          </cell>
          <cell r="CX432"/>
          <cell r="CY432" t="str">
            <v>Using indicative WB Q95 derived for priority sites</v>
          </cell>
          <cell r="DA432">
            <v>1</v>
          </cell>
          <cell r="DB432">
            <v>0</v>
          </cell>
          <cell r="DC432">
            <v>1</v>
          </cell>
          <cell r="DD432" t="str">
            <v>Sugley Dene</v>
          </cell>
          <cell r="DE432">
            <v>10000</v>
          </cell>
          <cell r="DF432"/>
        </row>
        <row r="433">
          <cell r="C433" t="str">
            <v>6NW000003</v>
          </cell>
          <cell r="D433" t="str">
            <v>NZ27156324</v>
          </cell>
          <cell r="E433" t="str">
            <v>No</v>
          </cell>
          <cell r="F433">
            <v>427660.00329805998</v>
          </cell>
          <cell r="G433">
            <v>515342.00414102001</v>
          </cell>
          <cell r="H433" t="str">
            <v>10-D01</v>
          </cell>
          <cell r="I433" t="str">
            <v>Darlington North</v>
          </cell>
          <cell r="J433">
            <v>2070</v>
          </cell>
          <cell r="K433" t="str">
            <v>STRESSHOLME STW</v>
          </cell>
          <cell r="L433" t="str">
            <v>NUMERICAL</v>
          </cell>
          <cell r="M433">
            <v>28658</v>
          </cell>
          <cell r="N433">
            <v>716.7</v>
          </cell>
          <cell r="O433">
            <v>27446</v>
          </cell>
          <cell r="P433" t="str">
            <v>10-D01_10-DST_DC_11</v>
          </cell>
          <cell r="Q433" t="str">
            <v>253/1921</v>
          </cell>
          <cell r="R433" t="str">
            <v>253/1921</v>
          </cell>
          <cell r="S433"/>
          <cell r="T433" t="str">
            <v>SO on sewer network</v>
          </cell>
          <cell r="U433" t="str">
            <v>NZ2766015342</v>
          </cell>
          <cell r="V433" t="str">
            <v>GB103025072596</v>
          </cell>
          <cell r="W433"/>
          <cell r="X433" t="str">
            <v>No</v>
          </cell>
          <cell r="Y433" t="str">
            <v>No</v>
          </cell>
          <cell r="Z433" t="str">
            <v>No</v>
          </cell>
          <cell r="AA433" t="str">
            <v>No</v>
          </cell>
          <cell r="AB433" t="str">
            <v>Skerne from Demons Beck to Tees</v>
          </cell>
          <cell r="AC433" t="str">
            <v>COCKER BECK</v>
          </cell>
          <cell r="AD433" t="str">
            <v>Inland</v>
          </cell>
          <cell r="AE433"/>
          <cell r="AF433"/>
          <cell r="AG433" t="str">
            <v>No</v>
          </cell>
          <cell r="AH433" t="str">
            <v>No</v>
          </cell>
          <cell r="AI433" t="str">
            <v>No</v>
          </cell>
          <cell r="AJ433"/>
          <cell r="AK433"/>
          <cell r="AL433"/>
          <cell r="AM433" t="str">
            <v>No</v>
          </cell>
          <cell r="AO433" t="str">
            <v>No</v>
          </cell>
          <cell r="AS433" t="str">
            <v>No</v>
          </cell>
          <cell r="AT433" t="str">
            <v>No</v>
          </cell>
          <cell r="AU433"/>
          <cell r="AV433" t="str">
            <v>No</v>
          </cell>
          <cell r="AW433" t="str">
            <v xml:space="preserve">No </v>
          </cell>
          <cell r="AY433" t="str">
            <v xml:space="preserve">No </v>
          </cell>
          <cell r="BA433" t="str">
            <v>No</v>
          </cell>
          <cell r="BB433" t="str">
            <v>No</v>
          </cell>
          <cell r="BC433" t="str">
            <v>No</v>
          </cell>
          <cell r="BD433" t="str">
            <v>No</v>
          </cell>
          <cell r="BE433">
            <v>3</v>
          </cell>
          <cell r="BF433">
            <v>0</v>
          </cell>
          <cell r="BG433" t="e">
            <v>#N/A</v>
          </cell>
          <cell r="BH433" t="e">
            <v>#N/A</v>
          </cell>
          <cell r="BI433" t="str">
            <v>N/A</v>
          </cell>
          <cell r="BJ433" t="str">
            <v>Unknown</v>
          </cell>
          <cell r="BK433" t="str">
            <v>Yes</v>
          </cell>
          <cell r="BL433" t="str">
            <v>-</v>
          </cell>
          <cell r="BM433" t="str">
            <v>-</v>
          </cell>
          <cell r="BN433" t="str">
            <v>Static</v>
          </cell>
          <cell r="BO433"/>
          <cell r="BP433" t="str">
            <v>No</v>
          </cell>
          <cell r="BQ433">
            <v>1200</v>
          </cell>
          <cell r="BR433">
            <v>1623.3</v>
          </cell>
          <cell r="BS433">
            <v>0</v>
          </cell>
          <cell r="BT433">
            <v>0</v>
          </cell>
          <cell r="BU433">
            <v>0</v>
          </cell>
          <cell r="BV433" t="e">
            <v>#N/A</v>
          </cell>
          <cell r="BW433">
            <v>0</v>
          </cell>
          <cell r="BX433">
            <v>0</v>
          </cell>
          <cell r="BY433" t="str">
            <v>No SOAF</v>
          </cell>
          <cell r="BZ433" t="str">
            <v>No SOAF</v>
          </cell>
          <cell r="CA433">
            <v>0</v>
          </cell>
          <cell r="CB433"/>
          <cell r="CC433" t="str">
            <v>Non Priority &lt;10 spills</v>
          </cell>
          <cell r="CD433" t="str">
            <v>No - low prioity &lt;10 spills</v>
          </cell>
          <cell r="CE433" t="str">
            <v>Yes</v>
          </cell>
          <cell r="CF433" t="str">
            <v>No</v>
          </cell>
          <cell r="CG433" t="str">
            <v>No</v>
          </cell>
          <cell r="CH433" t="str">
            <v>No</v>
          </cell>
          <cell r="CI433" t="str">
            <v>No</v>
          </cell>
          <cell r="CK433"/>
          <cell r="CL433" t="str">
            <v>Y</v>
          </cell>
          <cell r="CM433"/>
          <cell r="CN433"/>
          <cell r="CO433" t="str">
            <v>N (&lt;10 Spills)</v>
          </cell>
          <cell r="CP433" t="str">
            <v>Y</v>
          </cell>
          <cell r="CR433" t="str">
            <v>LOW DILUTION</v>
          </cell>
          <cell r="CS433">
            <v>6.09</v>
          </cell>
          <cell r="CT433">
            <v>0.10100000000000001</v>
          </cell>
          <cell r="CU433">
            <v>0.10100000000000001</v>
          </cell>
          <cell r="CV433">
            <v>16.58456486042693</v>
          </cell>
          <cell r="CW433">
            <v>16.58456486042693</v>
          </cell>
          <cell r="CX433"/>
          <cell r="CY433" t="str">
            <v>Using indicative WB Q95 derived for priority sites</v>
          </cell>
          <cell r="DA433">
            <v>1</v>
          </cell>
          <cell r="DB433" t="str">
            <v>No</v>
          </cell>
          <cell r="DC433">
            <v>1</v>
          </cell>
          <cell r="DD433" t="str">
            <v>Skerne4 + trib</v>
          </cell>
          <cell r="DE433">
            <v>10000</v>
          </cell>
          <cell r="DF433" t="str">
            <v>LOW PRIORITY/LOW DILUTION</v>
          </cell>
        </row>
        <row r="434">
          <cell r="C434" t="str">
            <v>6NW801100</v>
          </cell>
          <cell r="D434" t="str">
            <v>NZ20291005</v>
          </cell>
          <cell r="E434" t="str">
            <v>No</v>
          </cell>
          <cell r="F434">
            <v>419737.00252863002</v>
          </cell>
          <cell r="G434">
            <v>529001.00429289998</v>
          </cell>
          <cell r="H434" t="str">
            <v>07-D57</v>
          </cell>
          <cell r="I434" t="str">
            <v>Bishop Auckland</v>
          </cell>
          <cell r="J434">
            <v>3355</v>
          </cell>
          <cell r="K434" t="str">
            <v xml:space="preserve">BISHOP AUCKLAND (VINOVIUM) STW </v>
          </cell>
          <cell r="L434" t="str">
            <v>NUMERICAL</v>
          </cell>
          <cell r="M434">
            <v>12960</v>
          </cell>
          <cell r="N434">
            <v>320</v>
          </cell>
          <cell r="O434">
            <v>8743</v>
          </cell>
          <cell r="P434" t="str">
            <v>07-D57_07-D57_DC_08</v>
          </cell>
          <cell r="Q434" t="str">
            <v>EPRCB3290DR</v>
          </cell>
          <cell r="R434" t="str">
            <v>EPRCB3290DR</v>
          </cell>
          <cell r="S434"/>
          <cell r="T434" t="str">
            <v>SO on sewer network</v>
          </cell>
          <cell r="U434" t="str">
            <v>NZ1973729001</v>
          </cell>
          <cell r="V434" t="str">
            <v>GB103024077463</v>
          </cell>
          <cell r="W434"/>
          <cell r="X434" t="str">
            <v>No</v>
          </cell>
          <cell r="Y434" t="str">
            <v>No</v>
          </cell>
          <cell r="Z434" t="str">
            <v>No</v>
          </cell>
          <cell r="AA434" t="str">
            <v>No</v>
          </cell>
          <cell r="AB434" t="str">
            <v>Wear from Beechburn Beck to Gaunless</v>
          </cell>
          <cell r="AC434" t="str">
            <v>COAL BURN</v>
          </cell>
          <cell r="AD434" t="str">
            <v>Inland</v>
          </cell>
          <cell r="AE434"/>
          <cell r="AF434"/>
          <cell r="AG434" t="str">
            <v>No</v>
          </cell>
          <cell r="AH434" t="str">
            <v>No</v>
          </cell>
          <cell r="AI434" t="str">
            <v>No</v>
          </cell>
          <cell r="AJ434"/>
          <cell r="AK434"/>
          <cell r="AL434"/>
          <cell r="AM434" t="str">
            <v>No</v>
          </cell>
          <cell r="AO434" t="str">
            <v>No</v>
          </cell>
          <cell r="AS434" t="str">
            <v>No</v>
          </cell>
          <cell r="AT434" t="str">
            <v>No</v>
          </cell>
          <cell r="AU434"/>
          <cell r="AV434" t="str">
            <v>No</v>
          </cell>
          <cell r="AW434" t="str">
            <v xml:space="preserve">No </v>
          </cell>
          <cell r="AY434" t="str">
            <v xml:space="preserve">No </v>
          </cell>
          <cell r="AZ434"/>
          <cell r="BA434" t="str">
            <v>No</v>
          </cell>
          <cell r="BB434" t="str">
            <v>No</v>
          </cell>
          <cell r="BC434" t="str">
            <v>No</v>
          </cell>
          <cell r="BD434" t="str">
            <v>Yes - EDM and Model</v>
          </cell>
          <cell r="BE434">
            <v>16</v>
          </cell>
          <cell r="BF434">
            <v>13</v>
          </cell>
          <cell r="BG434">
            <v>13</v>
          </cell>
          <cell r="BH434" t="str">
            <v>Yes</v>
          </cell>
          <cell r="BI434" t="str">
            <v>N/A</v>
          </cell>
          <cell r="BJ434" t="str">
            <v>Unknown</v>
          </cell>
          <cell r="BK434" t="str">
            <v>Yes</v>
          </cell>
          <cell r="BL434">
            <v>1000</v>
          </cell>
          <cell r="BM434">
            <v>1200</v>
          </cell>
          <cell r="BN434" t="str">
            <v>Unscreened</v>
          </cell>
          <cell r="BO434"/>
          <cell r="BP434" t="str">
            <v>Yes</v>
          </cell>
          <cell r="BQ434">
            <v>675</v>
          </cell>
          <cell r="BR434">
            <v>395.2</v>
          </cell>
          <cell r="BS434">
            <v>0</v>
          </cell>
          <cell r="BT434">
            <v>0</v>
          </cell>
          <cell r="BU434">
            <v>0</v>
          </cell>
          <cell r="BV434">
            <v>3135</v>
          </cell>
          <cell r="BW434">
            <v>7</v>
          </cell>
          <cell r="BX434">
            <v>136</v>
          </cell>
          <cell r="BY434" t="str">
            <v>No SOAF</v>
          </cell>
          <cell r="BZ434" t="str">
            <v>No SOAF</v>
          </cell>
          <cell r="CA434">
            <v>43.13</v>
          </cell>
          <cell r="CB434"/>
          <cell r="CC434" t="str">
            <v>Non priority &gt; 10 spills</v>
          </cell>
          <cell r="CD434" t="str">
            <v>Unlikely - non priority</v>
          </cell>
          <cell r="CE434" t="str">
            <v>Yes</v>
          </cell>
          <cell r="CF434" t="str">
            <v>Yes</v>
          </cell>
          <cell r="CG434" t="str">
            <v>Yes</v>
          </cell>
          <cell r="CH434" t="str">
            <v>No</v>
          </cell>
          <cell r="CI434" t="str">
            <v>No</v>
          </cell>
          <cell r="CK434"/>
          <cell r="CL434" t="str">
            <v>Y</v>
          </cell>
          <cell r="CM434"/>
          <cell r="CN434"/>
          <cell r="CO434" t="str">
            <v>Y</v>
          </cell>
          <cell r="CP434" t="str">
            <v>Y</v>
          </cell>
          <cell r="CS434">
            <v>10.56</v>
          </cell>
          <cell r="CT434" t="str">
            <v>not yet calculated</v>
          </cell>
          <cell r="CU434">
            <v>0</v>
          </cell>
          <cell r="CV434" t="e">
            <v>#VALUE!</v>
          </cell>
          <cell r="CW434">
            <v>0</v>
          </cell>
          <cell r="CX434"/>
          <cell r="CY434" t="str">
            <v>Using indicative WB Q95 derived for priority sites</v>
          </cell>
          <cell r="DA434">
            <v>1</v>
          </cell>
          <cell r="DB434">
            <v>0</v>
          </cell>
          <cell r="DC434">
            <v>1</v>
          </cell>
          <cell r="DD434" t="str">
            <v>Wear5</v>
          </cell>
          <cell r="DE434">
            <v>10000</v>
          </cell>
          <cell r="DF434"/>
        </row>
        <row r="435">
          <cell r="C435" t="str">
            <v>6NW800793</v>
          </cell>
          <cell r="D435" t="str">
            <v>NZ45401412</v>
          </cell>
          <cell r="E435" t="str">
            <v>No</v>
          </cell>
          <cell r="F435">
            <v>445829.99898417998</v>
          </cell>
          <cell r="G435">
            <v>540759.99831587996</v>
          </cell>
          <cell r="H435" t="str">
            <v>08-D05</v>
          </cell>
          <cell r="I435" t="str">
            <v>Peterlee</v>
          </cell>
          <cell r="J435">
            <v>1286</v>
          </cell>
          <cell r="K435" t="str">
            <v>HORDEN STW</v>
          </cell>
          <cell r="L435" t="str">
            <v>NUMERICAL</v>
          </cell>
          <cell r="M435">
            <v>28361</v>
          </cell>
          <cell r="N435">
            <v>843</v>
          </cell>
          <cell r="O435">
            <v>15208</v>
          </cell>
          <cell r="P435" t="str">
            <v>tbc</v>
          </cell>
          <cell r="Q435" t="str">
            <v>255/1148</v>
          </cell>
          <cell r="R435" t="str">
            <v>255/1148</v>
          </cell>
          <cell r="S435" t="str">
            <v>255/1148-01</v>
          </cell>
          <cell r="T435" t="str">
            <v>Storm discharge at pumping station</v>
          </cell>
          <cell r="U435" t="str">
            <v>NZ4583040760</v>
          </cell>
          <cell r="V435" t="str">
            <v>GB103025075930</v>
          </cell>
          <cell r="W435"/>
          <cell r="X435" t="str">
            <v>No</v>
          </cell>
          <cell r="Y435" t="str">
            <v>No</v>
          </cell>
          <cell r="Z435" t="str">
            <v>No</v>
          </cell>
          <cell r="AA435" t="str">
            <v>No</v>
          </cell>
          <cell r="AB435" t="str">
            <v>Castle Eden Burn from Source to North Sea</v>
          </cell>
          <cell r="AC435" t="str">
            <v>NORTH SEA</v>
          </cell>
          <cell r="AD435" t="str">
            <v>Coastal</v>
          </cell>
          <cell r="AE435"/>
          <cell r="AF435"/>
          <cell r="AG435" t="str">
            <v>No</v>
          </cell>
          <cell r="AH435" t="str">
            <v>No</v>
          </cell>
          <cell r="AI435" t="str">
            <v>No</v>
          </cell>
          <cell r="AJ435"/>
          <cell r="AK435"/>
          <cell r="AL435"/>
          <cell r="AM435" t="str">
            <v>Yes</v>
          </cell>
          <cell r="AN435" t="str">
            <v>Durham Coast, Coastal</v>
          </cell>
          <cell r="AO435" t="str">
            <v>Yes</v>
          </cell>
          <cell r="AP435" t="str">
            <v>Durham Coast</v>
          </cell>
          <cell r="AS435" t="str">
            <v>No</v>
          </cell>
          <cell r="AT435" t="str">
            <v>No</v>
          </cell>
          <cell r="AU435"/>
          <cell r="AV435" t="str">
            <v>No</v>
          </cell>
          <cell r="AW435" t="str">
            <v xml:space="preserve">No </v>
          </cell>
          <cell r="AY435" t="str">
            <v xml:space="preserve">No </v>
          </cell>
          <cell r="BA435" t="str">
            <v>No</v>
          </cell>
          <cell r="BB435" t="str">
            <v>No</v>
          </cell>
          <cell r="BC435" t="str">
            <v>No</v>
          </cell>
          <cell r="BD435" t="str">
            <v>No</v>
          </cell>
          <cell r="BE435">
            <v>0</v>
          </cell>
          <cell r="BF435">
            <v>0</v>
          </cell>
          <cell r="BG435" t="e">
            <v>#N/A</v>
          </cell>
          <cell r="BH435" t="e">
            <v>#N/A</v>
          </cell>
          <cell r="BI435" t="str">
            <v>N/A</v>
          </cell>
          <cell r="BJ435" t="str">
            <v>6mm in one dimesion</v>
          </cell>
          <cell r="BK435" t="str">
            <v>-</v>
          </cell>
          <cell r="BL435" t="str">
            <v>-</v>
          </cell>
          <cell r="BM435" t="str">
            <v>-</v>
          </cell>
          <cell r="BN435" t="str">
            <v>-</v>
          </cell>
          <cell r="BO435"/>
          <cell r="BP435" t="str">
            <v>No</v>
          </cell>
          <cell r="BQ435" t="str">
            <v>Unknown</v>
          </cell>
          <cell r="BR435" t="str">
            <v>tbc</v>
          </cell>
          <cell r="BS435">
            <v>2</v>
          </cell>
          <cell r="BT435">
            <v>0</v>
          </cell>
          <cell r="BU435">
            <v>1</v>
          </cell>
          <cell r="BV435" t="e">
            <v>#N/A</v>
          </cell>
          <cell r="BW435">
            <v>0</v>
          </cell>
          <cell r="BX435">
            <v>0</v>
          </cell>
          <cell r="BY435" t="str">
            <v>No SOAF</v>
          </cell>
          <cell r="BZ435" t="str">
            <v>No SOAF</v>
          </cell>
          <cell r="CA435" t="e">
            <v>#N/A</v>
          </cell>
          <cell r="CB435"/>
          <cell r="CC435" t="str">
            <v>Coastal &gt;1km from BW</v>
          </cell>
          <cell r="CD435" t="str">
            <v>No - lower priority coastal?</v>
          </cell>
          <cell r="CE435" t="str">
            <v>Yes</v>
          </cell>
          <cell r="CF435" t="str">
            <v>Yes</v>
          </cell>
          <cell r="CG435" t="str">
            <v>Yes</v>
          </cell>
          <cell r="CH435" t="str">
            <v>No</v>
          </cell>
          <cell r="CI435" t="str">
            <v>No</v>
          </cell>
          <cell r="CK435"/>
          <cell r="CL435"/>
          <cell r="CM435"/>
          <cell r="CN435"/>
          <cell r="CO435" t="str">
            <v>N (Coastal and &lt;10 spills)</v>
          </cell>
          <cell r="CP435"/>
          <cell r="CS435"/>
          <cell r="CT435">
            <v>0.02</v>
          </cell>
          <cell r="CU435">
            <v>0.02</v>
          </cell>
          <cell r="CV435" t="e">
            <v>#DIV/0!</v>
          </cell>
          <cell r="CW435">
            <v>0</v>
          </cell>
          <cell r="CX435"/>
          <cell r="CY435" t="str">
            <v>Using indicative WB Q95 derived for priority sites</v>
          </cell>
          <cell r="DA435" t="str">
            <v>Coastal</v>
          </cell>
          <cell r="DB435">
            <v>0</v>
          </cell>
          <cell r="DC435" t="str">
            <v>Coastal</v>
          </cell>
          <cell r="DD435" t="str">
            <v>N/A Coastal</v>
          </cell>
          <cell r="DE435">
            <v>0</v>
          </cell>
          <cell r="DF435"/>
        </row>
        <row r="436">
          <cell r="C436" t="str">
            <v>6NW800792</v>
          </cell>
          <cell r="D436" t="str">
            <v>NZ45401409</v>
          </cell>
          <cell r="E436" t="str">
            <v>No</v>
          </cell>
          <cell r="F436">
            <v>445190.00085139001</v>
          </cell>
          <cell r="G436">
            <v>540419.99564063002</v>
          </cell>
          <cell r="H436" t="str">
            <v>08-D05</v>
          </cell>
          <cell r="I436" t="str">
            <v>Peterlee</v>
          </cell>
          <cell r="J436">
            <v>1286</v>
          </cell>
          <cell r="K436" t="str">
            <v>HORDEN STW</v>
          </cell>
          <cell r="L436" t="str">
            <v>NUMERICAL</v>
          </cell>
          <cell r="M436">
            <v>28361</v>
          </cell>
          <cell r="N436">
            <v>843</v>
          </cell>
          <cell r="O436">
            <v>15208</v>
          </cell>
          <cell r="P436" t="str">
            <v>tbc</v>
          </cell>
          <cell r="Q436" t="str">
            <v>255/1149</v>
          </cell>
          <cell r="R436" t="str">
            <v>255/1149</v>
          </cell>
          <cell r="S436" t="str">
            <v>255/1149-01</v>
          </cell>
          <cell r="T436" t="str">
            <v>Storm discharge at pumping station</v>
          </cell>
          <cell r="U436" t="str">
            <v>NZ4519040420</v>
          </cell>
          <cell r="V436" t="str">
            <v>GB103025075930</v>
          </cell>
          <cell r="W436"/>
          <cell r="X436" t="str">
            <v>No</v>
          </cell>
          <cell r="Y436" t="str">
            <v>No</v>
          </cell>
          <cell r="Z436" t="str">
            <v>No</v>
          </cell>
          <cell r="AA436" t="str">
            <v>No</v>
          </cell>
          <cell r="AB436" t="str">
            <v>Castle Eden Burn from Source to North Sea</v>
          </cell>
          <cell r="AC436" t="str">
            <v>CASTLE EDEN BURN</v>
          </cell>
          <cell r="AD436" t="str">
            <v>Inland</v>
          </cell>
          <cell r="AE436"/>
          <cell r="AF436"/>
          <cell r="AG436" t="str">
            <v>No</v>
          </cell>
          <cell r="AH436" t="str">
            <v>No</v>
          </cell>
          <cell r="AI436" t="str">
            <v>No</v>
          </cell>
          <cell r="AJ436"/>
          <cell r="AK436"/>
          <cell r="AL436"/>
          <cell r="AM436" t="str">
            <v>Yes</v>
          </cell>
          <cell r="AN436" t="str">
            <v>Durham Coast, Coastal</v>
          </cell>
          <cell r="AO436" t="str">
            <v>Yes</v>
          </cell>
          <cell r="AP436" t="str">
            <v>Durham Coast</v>
          </cell>
          <cell r="AS436" t="str">
            <v>No</v>
          </cell>
          <cell r="AT436" t="str">
            <v>No</v>
          </cell>
          <cell r="AU436"/>
          <cell r="AV436" t="str">
            <v>No</v>
          </cell>
          <cell r="AW436" t="str">
            <v xml:space="preserve">No </v>
          </cell>
          <cell r="AY436" t="str">
            <v xml:space="preserve">No </v>
          </cell>
          <cell r="BA436" t="str">
            <v>No</v>
          </cell>
          <cell r="BB436" t="str">
            <v>No</v>
          </cell>
          <cell r="BC436" t="str">
            <v>No</v>
          </cell>
          <cell r="BD436" t="str">
            <v>No</v>
          </cell>
          <cell r="BE436">
            <v>0</v>
          </cell>
          <cell r="BF436">
            <v>0</v>
          </cell>
          <cell r="BG436" t="e">
            <v>#N/A</v>
          </cell>
          <cell r="BH436" t="e">
            <v>#N/A</v>
          </cell>
          <cell r="BI436" t="str">
            <v>N/A</v>
          </cell>
          <cell r="BJ436" t="str">
            <v>10mm in two dimensions</v>
          </cell>
          <cell r="BK436" t="str">
            <v>-</v>
          </cell>
          <cell r="BL436" t="str">
            <v>-</v>
          </cell>
          <cell r="BM436" t="str">
            <v>-</v>
          </cell>
          <cell r="BN436" t="str">
            <v>-</v>
          </cell>
          <cell r="BO436"/>
          <cell r="BP436" t="str">
            <v>Yes</v>
          </cell>
          <cell r="BQ436" t="str">
            <v>Unknown</v>
          </cell>
          <cell r="BR436" t="str">
            <v>tbc</v>
          </cell>
          <cell r="BS436">
            <v>2</v>
          </cell>
          <cell r="BT436">
            <v>0</v>
          </cell>
          <cell r="BU436">
            <v>0</v>
          </cell>
          <cell r="BV436" t="e">
            <v>#N/A</v>
          </cell>
          <cell r="BW436">
            <v>0</v>
          </cell>
          <cell r="BX436">
            <v>0</v>
          </cell>
          <cell r="BY436" t="str">
            <v>No SOAF</v>
          </cell>
          <cell r="BZ436" t="str">
            <v>No SOAF</v>
          </cell>
          <cell r="CA436" t="e">
            <v>#N/A</v>
          </cell>
          <cell r="CB436"/>
          <cell r="CC436" t="str">
            <v>Priority &lt;10 Spills</v>
          </cell>
          <cell r="CD436" t="str">
            <v>Unlikely - &lt;10 spills</v>
          </cell>
          <cell r="CE436" t="str">
            <v>Yes</v>
          </cell>
          <cell r="CF436" t="str">
            <v>Yes</v>
          </cell>
          <cell r="CG436" t="str">
            <v>Yes</v>
          </cell>
          <cell r="CH436" t="str">
            <v>No</v>
          </cell>
          <cell r="CI436" t="str">
            <v>No</v>
          </cell>
          <cell r="CK436"/>
          <cell r="CL436" t="str">
            <v>Y</v>
          </cell>
          <cell r="CM436"/>
          <cell r="CN436"/>
          <cell r="CO436" t="str">
            <v>N (&lt;10 Spills)</v>
          </cell>
          <cell r="CP436" t="str">
            <v>Y</v>
          </cell>
          <cell r="CS436"/>
          <cell r="CT436"/>
          <cell r="CU436">
            <v>0.02</v>
          </cell>
          <cell r="CV436" t="str">
            <v>no data</v>
          </cell>
          <cell r="CW436">
            <v>0</v>
          </cell>
          <cell r="CX436" t="str">
            <v>not available</v>
          </cell>
          <cell r="CY436" t="str">
            <v>Urban area at lower end - start boundary polygon from here</v>
          </cell>
          <cell r="CZ436" t="str">
            <v>Q95 is an indicative value for all priority CSOs in the waterbody</v>
          </cell>
          <cell r="DA436">
            <v>1</v>
          </cell>
          <cell r="DB436">
            <v>0</v>
          </cell>
          <cell r="DC436">
            <v>1</v>
          </cell>
          <cell r="DD436" t="str">
            <v>Castle Eden Burn</v>
          </cell>
          <cell r="DE436">
            <v>10000</v>
          </cell>
          <cell r="DF436"/>
        </row>
        <row r="437">
          <cell r="C437" t="str">
            <v>6NW800555</v>
          </cell>
          <cell r="D437" t="str">
            <v>NZ28918201</v>
          </cell>
          <cell r="E437" t="str">
            <v>No</v>
          </cell>
          <cell r="F437">
            <v>428880.00025401002</v>
          </cell>
          <cell r="G437">
            <v>591279.99711664999</v>
          </cell>
          <cell r="H437" t="str">
            <v>02-D17</v>
          </cell>
          <cell r="I437" t="str">
            <v>Lyneburn Valley</v>
          </cell>
          <cell r="J437">
            <v>396</v>
          </cell>
          <cell r="K437" t="str">
            <v>LYNEMOUTH STW</v>
          </cell>
          <cell r="L437" t="str">
            <v>NUMERICAL</v>
          </cell>
          <cell r="M437">
            <v>3030</v>
          </cell>
          <cell r="N437">
            <v>105</v>
          </cell>
          <cell r="O437">
            <v>2743</v>
          </cell>
          <cell r="P437" t="str">
            <v>02-D17_LYNEMOUTH STW_DC_03</v>
          </cell>
          <cell r="Q437" t="str">
            <v>224/1004</v>
          </cell>
          <cell r="R437" t="str">
            <v>224/1004</v>
          </cell>
          <cell r="S437" t="str">
            <v>A1</v>
          </cell>
          <cell r="T437" t="str">
            <v>Storm discharge at pumping station</v>
          </cell>
          <cell r="U437" t="str">
            <v>NZ2888091280</v>
          </cell>
          <cell r="V437">
            <v>362</v>
          </cell>
          <cell r="W437"/>
          <cell r="X437" t="str">
            <v>No</v>
          </cell>
          <cell r="Y437" t="str">
            <v>No</v>
          </cell>
          <cell r="Z437" t="str">
            <v>No</v>
          </cell>
          <cell r="AA437" t="str">
            <v>No</v>
          </cell>
          <cell r="AB437"/>
          <cell r="AC437" t="str">
            <v>RIVER LYNE</v>
          </cell>
          <cell r="AD437" t="str">
            <v>Inland</v>
          </cell>
          <cell r="AE437"/>
          <cell r="AF437"/>
          <cell r="AG437" t="str">
            <v>No</v>
          </cell>
          <cell r="AH437" t="str">
            <v>No</v>
          </cell>
          <cell r="AI437" t="str">
            <v>No</v>
          </cell>
          <cell r="AJ437"/>
          <cell r="AK437"/>
          <cell r="AL437"/>
          <cell r="AM437" t="str">
            <v>No</v>
          </cell>
          <cell r="AO437" t="str">
            <v>No</v>
          </cell>
          <cell r="AS437" t="str">
            <v>No</v>
          </cell>
          <cell r="AT437" t="str">
            <v>No</v>
          </cell>
          <cell r="AU437"/>
          <cell r="AV437" t="str">
            <v>No</v>
          </cell>
          <cell r="AW437" t="str">
            <v xml:space="preserve">No </v>
          </cell>
          <cell r="AY437" t="str">
            <v xml:space="preserve">No </v>
          </cell>
          <cell r="AZ437"/>
          <cell r="BA437" t="str">
            <v>No</v>
          </cell>
          <cell r="BB437" t="str">
            <v>No</v>
          </cell>
          <cell r="BC437" t="str">
            <v>No</v>
          </cell>
          <cell r="BD437" t="str">
            <v>Yes - EDM and Model</v>
          </cell>
          <cell r="BE437">
            <v>42.5</v>
          </cell>
          <cell r="BF437">
            <v>39</v>
          </cell>
          <cell r="BG437">
            <v>39</v>
          </cell>
          <cell r="BH437" t="str">
            <v>Yes</v>
          </cell>
          <cell r="BI437" t="str">
            <v>N/A</v>
          </cell>
          <cell r="BJ437" t="str">
            <v>6mm</v>
          </cell>
          <cell r="BK437" t="str">
            <v>-</v>
          </cell>
          <cell r="BL437" t="str">
            <v>-</v>
          </cell>
          <cell r="BM437" t="str">
            <v>-</v>
          </cell>
          <cell r="BN437" t="str">
            <v>-</v>
          </cell>
          <cell r="BO437"/>
          <cell r="BP437" t="str">
            <v>No</v>
          </cell>
          <cell r="BQ437" t="str">
            <v>Unknown</v>
          </cell>
          <cell r="BR437" t="str">
            <v>Unknown</v>
          </cell>
          <cell r="BS437">
            <v>0</v>
          </cell>
          <cell r="BT437">
            <v>0</v>
          </cell>
          <cell r="BU437">
            <v>0</v>
          </cell>
          <cell r="BV437">
            <v>12732</v>
          </cell>
          <cell r="BW437">
            <v>488</v>
          </cell>
          <cell r="BX437">
            <v>716</v>
          </cell>
          <cell r="BY437" t="str">
            <v>No SOAF</v>
          </cell>
          <cell r="BZ437" t="str">
            <v>No SOAF</v>
          </cell>
          <cell r="CA437">
            <v>502.90258</v>
          </cell>
          <cell r="CB437"/>
          <cell r="CC437" t="str">
            <v>Non priority &gt; 10 spills</v>
          </cell>
          <cell r="CD437" t="str">
            <v>Unlikely - non priority</v>
          </cell>
          <cell r="CE437" t="str">
            <v>No</v>
          </cell>
          <cell r="CF437" t="str">
            <v>No</v>
          </cell>
          <cell r="CG437" t="str">
            <v>No</v>
          </cell>
          <cell r="CH437" t="str">
            <v>No</v>
          </cell>
          <cell r="CI437" t="str">
            <v>No</v>
          </cell>
          <cell r="CK437"/>
          <cell r="CL437" t="str">
            <v>Y</v>
          </cell>
          <cell r="CM437"/>
          <cell r="CN437"/>
          <cell r="CO437" t="str">
            <v>Y</v>
          </cell>
          <cell r="CP437"/>
          <cell r="CS437"/>
          <cell r="CT437" t="str">
            <v>not yet calculated</v>
          </cell>
          <cell r="CU437">
            <v>0</v>
          </cell>
          <cell r="CV437" t="e">
            <v>#VALUE!</v>
          </cell>
          <cell r="CW437">
            <v>0</v>
          </cell>
          <cell r="CX437"/>
          <cell r="CY437" t="str">
            <v>Using indicative WB Q95 derived for priority sites</v>
          </cell>
          <cell r="DA437">
            <v>1</v>
          </cell>
          <cell r="DB437">
            <v>0</v>
          </cell>
          <cell r="DC437">
            <v>1</v>
          </cell>
          <cell r="DD437" t="str">
            <v>Lynemouth</v>
          </cell>
          <cell r="DE437">
            <v>10000</v>
          </cell>
          <cell r="DF437"/>
        </row>
        <row r="438">
          <cell r="C438" t="str">
            <v>6NW800966</v>
          </cell>
          <cell r="D438" t="str">
            <v>NZ11542703</v>
          </cell>
          <cell r="E438" t="str">
            <v>No</v>
          </cell>
          <cell r="F438">
            <v>411210.00156318001</v>
          </cell>
          <cell r="G438">
            <v>554710.00516794994</v>
          </cell>
          <cell r="H438" t="str">
            <v>04-D01</v>
          </cell>
          <cell r="I438" t="str">
            <v>Ebchester</v>
          </cell>
          <cell r="J438">
            <v>873</v>
          </cell>
          <cell r="K438" t="str">
            <v>CONSETT STW</v>
          </cell>
          <cell r="L438" t="str">
            <v>NUMERICAL</v>
          </cell>
          <cell r="M438">
            <v>12000</v>
          </cell>
          <cell r="N438">
            <v>391</v>
          </cell>
          <cell r="O438">
            <v>8357</v>
          </cell>
          <cell r="P438" t="str">
            <v>04-D01_CONSETT STW_DC_04</v>
          </cell>
          <cell r="Q438" t="str">
            <v>234/0999</v>
          </cell>
          <cell r="R438" t="str">
            <v>234/0999</v>
          </cell>
          <cell r="S438"/>
          <cell r="T438" t="str">
            <v>SO on sewer network</v>
          </cell>
          <cell r="U438" t="str">
            <v>NZ1121054710</v>
          </cell>
          <cell r="V438" t="str">
            <v>GB103023074790</v>
          </cell>
          <cell r="W438"/>
          <cell r="X438" t="str">
            <v>No</v>
          </cell>
          <cell r="Y438" t="str">
            <v>No</v>
          </cell>
          <cell r="Z438" t="str">
            <v>No</v>
          </cell>
          <cell r="AA438" t="str">
            <v>No</v>
          </cell>
          <cell r="AB438" t="str">
            <v>Derwent from Burnhope Burn to River Tyne</v>
          </cell>
          <cell r="AC438" t="str">
            <v>EBCHESTER BURN</v>
          </cell>
          <cell r="AD438" t="str">
            <v>Inland</v>
          </cell>
          <cell r="AE438"/>
          <cell r="AF438"/>
          <cell r="AG438" t="str">
            <v>No</v>
          </cell>
          <cell r="AH438" t="str">
            <v>No</v>
          </cell>
          <cell r="AI438" t="str">
            <v>No</v>
          </cell>
          <cell r="AJ438"/>
          <cell r="AK438"/>
          <cell r="AL438"/>
          <cell r="AM438" t="str">
            <v>No</v>
          </cell>
          <cell r="AO438" t="str">
            <v>No</v>
          </cell>
          <cell r="AS438" t="str">
            <v>No</v>
          </cell>
          <cell r="AT438" t="str">
            <v>No</v>
          </cell>
          <cell r="AU438"/>
          <cell r="AV438" t="str">
            <v>No</v>
          </cell>
          <cell r="AW438" t="str">
            <v xml:space="preserve">No </v>
          </cell>
          <cell r="AY438" t="str">
            <v xml:space="preserve">No </v>
          </cell>
          <cell r="BA438" t="str">
            <v>No</v>
          </cell>
          <cell r="BB438" t="str">
            <v>No</v>
          </cell>
          <cell r="BC438" t="str">
            <v>No</v>
          </cell>
          <cell r="BD438" t="str">
            <v>No</v>
          </cell>
          <cell r="BE438">
            <v>1</v>
          </cell>
          <cell r="BF438">
            <v>0</v>
          </cell>
          <cell r="BG438">
            <v>0</v>
          </cell>
          <cell r="BH438" t="str">
            <v>Yes</v>
          </cell>
          <cell r="BI438" t="str">
            <v>N/A</v>
          </cell>
          <cell r="BJ438" t="str">
            <v>Unknown</v>
          </cell>
          <cell r="BK438" t="str">
            <v>No</v>
          </cell>
          <cell r="BL438" t="str">
            <v>-</v>
          </cell>
          <cell r="BM438" t="str">
            <v>-</v>
          </cell>
          <cell r="BN438" t="str">
            <v>Unscreened</v>
          </cell>
          <cell r="BO438"/>
          <cell r="BP438" t="str">
            <v>Yes</v>
          </cell>
          <cell r="BQ438">
            <v>225</v>
          </cell>
          <cell r="BR438">
            <v>1.9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 t="str">
            <v>No SOAF</v>
          </cell>
          <cell r="BZ438" t="str">
            <v>No SOAF</v>
          </cell>
          <cell r="CA438">
            <v>0</v>
          </cell>
          <cell r="CB438"/>
          <cell r="CC438" t="str">
            <v>Non Priority &lt;10 spills</v>
          </cell>
          <cell r="CD438" t="str">
            <v>No - low prioity &lt;10 spills</v>
          </cell>
          <cell r="CE438" t="str">
            <v>No</v>
          </cell>
          <cell r="CF438" t="str">
            <v>Yes</v>
          </cell>
          <cell r="CG438" t="str">
            <v>Yes</v>
          </cell>
          <cell r="CH438" t="str">
            <v>No</v>
          </cell>
          <cell r="CI438" t="str">
            <v>No</v>
          </cell>
          <cell r="CK438"/>
          <cell r="CL438" t="str">
            <v>Y</v>
          </cell>
          <cell r="CM438"/>
          <cell r="CN438"/>
          <cell r="CO438" t="str">
            <v>N (&lt;10 Spills)</v>
          </cell>
          <cell r="CP438" t="str">
            <v>Y</v>
          </cell>
          <cell r="CS438">
            <v>1.3</v>
          </cell>
          <cell r="CT438">
            <v>0.42599999999999999</v>
          </cell>
          <cell r="CU438">
            <v>0.42599999999999999</v>
          </cell>
          <cell r="CV438">
            <v>327.69230769230768</v>
          </cell>
          <cell r="CW438">
            <v>327.69230769230768</v>
          </cell>
          <cell r="CX438"/>
          <cell r="CY438" t="str">
            <v>Using indicative WB Q95 derived for priority sites</v>
          </cell>
          <cell r="DA438">
            <v>1</v>
          </cell>
          <cell r="DB438" t="str">
            <v>Yes</v>
          </cell>
          <cell r="DC438" t="str">
            <v>Dilution assessment</v>
          </cell>
          <cell r="DD438" t="str">
            <v>Ebchester Burn</v>
          </cell>
          <cell r="DE438">
            <v>100</v>
          </cell>
          <cell r="DF438"/>
        </row>
        <row r="439">
          <cell r="C439" t="str">
            <v>6NW801160</v>
          </cell>
          <cell r="D439" t="str">
            <v>NZ23456821</v>
          </cell>
          <cell r="E439" t="str">
            <v>No</v>
          </cell>
          <cell r="F439">
            <v>423609.99630495999</v>
          </cell>
          <cell r="G439">
            <v>545880.00272986002</v>
          </cell>
          <cell r="H439" t="str">
            <v>07-D16</v>
          </cell>
          <cell r="I439" t="str">
            <v>Langley Park &amp; Witton Gilbert</v>
          </cell>
          <cell r="J439">
            <v>463</v>
          </cell>
          <cell r="K439" t="str">
            <v>WITTON GILBERT STW</v>
          </cell>
          <cell r="L439" t="str">
            <v>NUMERICAL</v>
          </cell>
          <cell r="M439">
            <v>1730</v>
          </cell>
          <cell r="N439">
            <v>52.26</v>
          </cell>
          <cell r="O439">
            <v>1532</v>
          </cell>
          <cell r="P439" t="str">
            <v>07-D16_07-D16_DC_04</v>
          </cell>
          <cell r="Q439" t="str">
            <v>244/0959</v>
          </cell>
          <cell r="R439" t="str">
            <v>244/0959</v>
          </cell>
          <cell r="S439"/>
          <cell r="T439" t="str">
            <v>SO on sewer network</v>
          </cell>
          <cell r="U439" t="str">
            <v>NZ2361045880</v>
          </cell>
          <cell r="V439" t="str">
            <v>GB103024077551</v>
          </cell>
          <cell r="W439"/>
          <cell r="X439" t="str">
            <v>No</v>
          </cell>
          <cell r="Y439" t="str">
            <v>No</v>
          </cell>
          <cell r="Z439" t="str">
            <v>No</v>
          </cell>
          <cell r="AA439" t="str">
            <v>No</v>
          </cell>
          <cell r="AB439" t="str">
            <v>Browney from Smallhope Burn Deerness confl</v>
          </cell>
          <cell r="AC439" t="str">
            <v>DENE BURN</v>
          </cell>
          <cell r="AD439" t="str">
            <v>Inland</v>
          </cell>
          <cell r="AE439"/>
          <cell r="AF439"/>
          <cell r="AG439" t="str">
            <v>No</v>
          </cell>
          <cell r="AH439" t="str">
            <v>No</v>
          </cell>
          <cell r="AI439" t="str">
            <v>No</v>
          </cell>
          <cell r="AJ439"/>
          <cell r="AK439"/>
          <cell r="AL439"/>
          <cell r="AM439" t="str">
            <v>No</v>
          </cell>
          <cell r="AO439" t="str">
            <v>No</v>
          </cell>
          <cell r="AS439" t="str">
            <v>No</v>
          </cell>
          <cell r="AT439" t="str">
            <v>No</v>
          </cell>
          <cell r="AU439"/>
          <cell r="AV439" t="str">
            <v>No</v>
          </cell>
          <cell r="AW439" t="str">
            <v xml:space="preserve">No </v>
          </cell>
          <cell r="AY439" t="str">
            <v xml:space="preserve">No </v>
          </cell>
          <cell r="AZ439"/>
          <cell r="BA439" t="str">
            <v>No</v>
          </cell>
          <cell r="BB439" t="str">
            <v>No</v>
          </cell>
          <cell r="BC439" t="str">
            <v>No</v>
          </cell>
          <cell r="BD439" t="str">
            <v>Yes - EDM and Model</v>
          </cell>
          <cell r="BE439">
            <v>28</v>
          </cell>
          <cell r="BF439">
            <v>49</v>
          </cell>
          <cell r="BG439">
            <v>49</v>
          </cell>
          <cell r="BH439" t="str">
            <v>Yes</v>
          </cell>
          <cell r="BI439" t="str">
            <v>N/A</v>
          </cell>
          <cell r="BJ439" t="str">
            <v>Unknown</v>
          </cell>
          <cell r="BK439" t="str">
            <v>No</v>
          </cell>
          <cell r="BL439" t="str">
            <v>-</v>
          </cell>
          <cell r="BM439" t="str">
            <v>-</v>
          </cell>
          <cell r="BN439" t="str">
            <v>Unscreened</v>
          </cell>
          <cell r="BO439"/>
          <cell r="BP439" t="str">
            <v>Yes</v>
          </cell>
          <cell r="BQ439" t="str">
            <v>Unknown</v>
          </cell>
          <cell r="BR439">
            <v>313.3</v>
          </cell>
          <cell r="BS439">
            <v>0</v>
          </cell>
          <cell r="BT439">
            <v>0</v>
          </cell>
          <cell r="BU439">
            <v>0</v>
          </cell>
          <cell r="BV439">
            <v>4426</v>
          </cell>
          <cell r="BW439">
            <v>102</v>
          </cell>
          <cell r="BX439">
            <v>208</v>
          </cell>
          <cell r="BY439" t="str">
            <v>No SOAF</v>
          </cell>
          <cell r="BZ439" t="str">
            <v>No SOAF</v>
          </cell>
          <cell r="CA439">
            <v>121.5848</v>
          </cell>
          <cell r="CB439"/>
          <cell r="CC439" t="str">
            <v>Non priority &gt; 10 spills</v>
          </cell>
          <cell r="CD439" t="str">
            <v>Unlikely - non priority</v>
          </cell>
          <cell r="CE439" t="str">
            <v>No</v>
          </cell>
          <cell r="CF439" t="str">
            <v>No</v>
          </cell>
          <cell r="CG439" t="str">
            <v>No</v>
          </cell>
          <cell r="CH439" t="str">
            <v>No</v>
          </cell>
          <cell r="CI439" t="str">
            <v>No</v>
          </cell>
          <cell r="CK439"/>
          <cell r="CL439" t="str">
            <v>Y</v>
          </cell>
          <cell r="CM439"/>
          <cell r="CN439"/>
          <cell r="CO439" t="str">
            <v>Y</v>
          </cell>
          <cell r="CP439" t="str">
            <v>Y</v>
          </cell>
          <cell r="CS439">
            <v>3.09</v>
          </cell>
          <cell r="CT439" t="str">
            <v>not yet calculated</v>
          </cell>
          <cell r="CU439">
            <v>9.4E-2</v>
          </cell>
          <cell r="CV439" t="e">
            <v>#VALUE!</v>
          </cell>
          <cell r="CW439">
            <v>30.420711974110034</v>
          </cell>
          <cell r="CX439"/>
          <cell r="CY439" t="str">
            <v>Using indicative WB Q95 derived for priority sites</v>
          </cell>
          <cell r="DA439">
            <v>1</v>
          </cell>
          <cell r="DB439" t="str">
            <v>Yes</v>
          </cell>
          <cell r="DC439" t="str">
            <v>Dilution assessment</v>
          </cell>
          <cell r="DD439" t="str">
            <v>Browney1 + tribs</v>
          </cell>
          <cell r="DE439">
            <v>100</v>
          </cell>
          <cell r="DF439"/>
        </row>
        <row r="440">
          <cell r="C440" t="str">
            <v>6NW801123</v>
          </cell>
          <cell r="D440" t="str">
            <v>NZ20652409</v>
          </cell>
          <cell r="E440" t="str">
            <v>No</v>
          </cell>
          <cell r="F440">
            <v>419653.99949853</v>
          </cell>
          <cell r="G440">
            <v>563974.00337605004</v>
          </cell>
          <cell r="H440" t="str">
            <v>05-D26</v>
          </cell>
          <cell r="I440" t="str">
            <v>Denton Valley</v>
          </cell>
          <cell r="J440">
            <v>1686</v>
          </cell>
          <cell r="K440" t="str">
            <v>HOWDON STW</v>
          </cell>
          <cell r="L440" t="str">
            <v>NUMERICAL</v>
          </cell>
          <cell r="M440">
            <v>229720</v>
          </cell>
          <cell r="N440">
            <v>4500</v>
          </cell>
          <cell r="O440">
            <v>215905</v>
          </cell>
          <cell r="P440" t="str">
            <v>05-D26_C-Leg_DC_14</v>
          </cell>
          <cell r="Q440" t="str">
            <v>235/1869</v>
          </cell>
          <cell r="R440" t="str">
            <v>235/1869</v>
          </cell>
          <cell r="S440"/>
          <cell r="T440" t="str">
            <v>SO on sewer network</v>
          </cell>
          <cell r="U440" t="str">
            <v>NZ1965463974</v>
          </cell>
          <cell r="V440" t="str">
            <v>GB510302310200</v>
          </cell>
          <cell r="W440"/>
          <cell r="X440" t="str">
            <v>No</v>
          </cell>
          <cell r="Y440" t="str">
            <v>No</v>
          </cell>
          <cell r="Z440" t="str">
            <v>No</v>
          </cell>
          <cell r="AA440" t="str">
            <v>No</v>
          </cell>
          <cell r="AB440" t="str">
            <v>TYNE</v>
          </cell>
          <cell r="AC440" t="str">
            <v>RIVER TYNE (SALINE ESTUARY)</v>
          </cell>
          <cell r="AD440" t="str">
            <v>Estuarine</v>
          </cell>
          <cell r="AE440"/>
          <cell r="AF440"/>
          <cell r="AG440" t="str">
            <v>No</v>
          </cell>
          <cell r="AH440" t="str">
            <v>No</v>
          </cell>
          <cell r="AI440" t="str">
            <v>No</v>
          </cell>
          <cell r="AJ440"/>
          <cell r="AK440"/>
          <cell r="AL440"/>
          <cell r="AM440" t="str">
            <v>No</v>
          </cell>
          <cell r="AO440" t="str">
            <v>No</v>
          </cell>
          <cell r="AS440" t="str">
            <v>No</v>
          </cell>
          <cell r="AT440" t="str">
            <v>No</v>
          </cell>
          <cell r="AU440"/>
          <cell r="AV440" t="str">
            <v>No</v>
          </cell>
          <cell r="AW440" t="str">
            <v xml:space="preserve">No </v>
          </cell>
          <cell r="AY440" t="str">
            <v xml:space="preserve">No </v>
          </cell>
          <cell r="AZ440"/>
          <cell r="BA440" t="str">
            <v>No</v>
          </cell>
          <cell r="BB440" t="str">
            <v>No</v>
          </cell>
          <cell r="BC440" t="str">
            <v>No</v>
          </cell>
          <cell r="BD440" t="str">
            <v>Yes - EDM only</v>
          </cell>
          <cell r="BE440">
            <v>15</v>
          </cell>
          <cell r="BF440">
            <v>1</v>
          </cell>
          <cell r="BG440">
            <v>1</v>
          </cell>
          <cell r="BH440" t="str">
            <v>Yes</v>
          </cell>
          <cell r="BI440" t="str">
            <v>N/A</v>
          </cell>
          <cell r="BJ440" t="str">
            <v>6mm</v>
          </cell>
          <cell r="BK440" t="str">
            <v>Yes</v>
          </cell>
          <cell r="BL440">
            <v>1400</v>
          </cell>
          <cell r="BM440">
            <v>1000</v>
          </cell>
          <cell r="BN440" t="str">
            <v>Static</v>
          </cell>
          <cell r="BO440"/>
          <cell r="BP440" t="str">
            <v>No</v>
          </cell>
          <cell r="BQ440">
            <v>525</v>
          </cell>
          <cell r="BR440">
            <v>108.6</v>
          </cell>
          <cell r="BS440">
            <v>0</v>
          </cell>
          <cell r="BT440">
            <v>0</v>
          </cell>
          <cell r="BU440">
            <v>0</v>
          </cell>
          <cell r="BV440">
            <v>56</v>
          </cell>
          <cell r="BW440">
            <v>0</v>
          </cell>
          <cell r="BX440">
            <v>0</v>
          </cell>
          <cell r="BY440" t="str">
            <v>No SOAF</v>
          </cell>
          <cell r="BZ440" t="str">
            <v>No SOAF</v>
          </cell>
          <cell r="CA440">
            <v>0</v>
          </cell>
          <cell r="CB440"/>
          <cell r="CC440" t="str">
            <v>Non priority &gt; 10 spills</v>
          </cell>
          <cell r="CD440" t="str">
            <v>Unlikely - non priority</v>
          </cell>
          <cell r="CE440" t="str">
            <v>Yes</v>
          </cell>
          <cell r="CF440" t="str">
            <v>No</v>
          </cell>
          <cell r="CG440" t="str">
            <v>No</v>
          </cell>
          <cell r="CH440" t="str">
            <v>No</v>
          </cell>
          <cell r="CI440" t="str">
            <v>No</v>
          </cell>
          <cell r="CK440"/>
          <cell r="CL440" t="str">
            <v>Y</v>
          </cell>
          <cell r="CM440"/>
          <cell r="CN440"/>
          <cell r="CO440" t="str">
            <v>Y</v>
          </cell>
          <cell r="CP440"/>
          <cell r="CS440"/>
          <cell r="CT440">
            <v>5.6890000000000001</v>
          </cell>
          <cell r="CU440">
            <v>5.6890000000000001</v>
          </cell>
          <cell r="CV440" t="e">
            <v>#DIV/0!</v>
          </cell>
          <cell r="CW440">
            <v>0</v>
          </cell>
          <cell r="CX440"/>
          <cell r="CY440" t="str">
            <v>Using indicative WB Q95 derived for priority sites</v>
          </cell>
          <cell r="DA440">
            <v>1</v>
          </cell>
          <cell r="DB440">
            <v>0</v>
          </cell>
          <cell r="DC440">
            <v>1</v>
          </cell>
          <cell r="DD440" t="str">
            <v>Tyne Wide3</v>
          </cell>
          <cell r="DE440">
            <v>10000</v>
          </cell>
          <cell r="DF440"/>
        </row>
        <row r="441">
          <cell r="C441" t="str">
            <v>6NW800266</v>
          </cell>
          <cell r="D441" t="str">
            <v>NZ19647214</v>
          </cell>
          <cell r="E441" t="str">
            <v>No</v>
          </cell>
          <cell r="F441">
            <v>419653.99949853</v>
          </cell>
          <cell r="G441">
            <v>563974.00337605004</v>
          </cell>
          <cell r="H441" t="str">
            <v>05-D26</v>
          </cell>
          <cell r="I441" t="str">
            <v>Denton Valley</v>
          </cell>
          <cell r="J441">
            <v>1686</v>
          </cell>
          <cell r="K441" t="str">
            <v>HOWDON STW</v>
          </cell>
          <cell r="L441" t="str">
            <v>NUMERICAL</v>
          </cell>
          <cell r="M441">
            <v>229720</v>
          </cell>
          <cell r="N441">
            <v>4500</v>
          </cell>
          <cell r="O441">
            <v>215905</v>
          </cell>
          <cell r="P441" t="str">
            <v>05-D26_C-Leg_DC_14</v>
          </cell>
          <cell r="Q441" t="str">
            <v>235/1937</v>
          </cell>
          <cell r="R441" t="str">
            <v>235/1937</v>
          </cell>
          <cell r="S441"/>
          <cell r="T441" t="str">
            <v>SO on sewer network</v>
          </cell>
          <cell r="U441" t="str">
            <v>NZ1965463974</v>
          </cell>
          <cell r="V441" t="str">
            <v>GB510302310200</v>
          </cell>
          <cell r="W441"/>
          <cell r="X441" t="str">
            <v>No</v>
          </cell>
          <cell r="Y441" t="str">
            <v>No</v>
          </cell>
          <cell r="Z441" t="str">
            <v>No</v>
          </cell>
          <cell r="AA441" t="str">
            <v>No</v>
          </cell>
          <cell r="AB441" t="str">
            <v>TYNE</v>
          </cell>
          <cell r="AC441" t="str">
            <v>RIVER TYNE</v>
          </cell>
          <cell r="AD441" t="str">
            <v>Estuarine</v>
          </cell>
          <cell r="AE441"/>
          <cell r="AF441"/>
          <cell r="AG441" t="str">
            <v>No</v>
          </cell>
          <cell r="AH441" t="str">
            <v>No</v>
          </cell>
          <cell r="AI441" t="str">
            <v>No</v>
          </cell>
          <cell r="AJ441"/>
          <cell r="AK441"/>
          <cell r="AL441"/>
          <cell r="AM441" t="str">
            <v>No</v>
          </cell>
          <cell r="AO441" t="str">
            <v>No</v>
          </cell>
          <cell r="AS441" t="str">
            <v>No</v>
          </cell>
          <cell r="AT441" t="str">
            <v>No</v>
          </cell>
          <cell r="AU441"/>
          <cell r="AV441" t="str">
            <v>No</v>
          </cell>
          <cell r="AW441" t="str">
            <v xml:space="preserve">No </v>
          </cell>
          <cell r="AY441" t="str">
            <v xml:space="preserve">No </v>
          </cell>
          <cell r="BA441" t="str">
            <v>No</v>
          </cell>
          <cell r="BB441" t="str">
            <v>No</v>
          </cell>
          <cell r="BC441" t="str">
            <v>No</v>
          </cell>
          <cell r="BD441" t="str">
            <v>Yes - EDM and Model</v>
          </cell>
          <cell r="BE441">
            <v>102.25</v>
          </cell>
          <cell r="BF441">
            <v>90</v>
          </cell>
          <cell r="BG441">
            <v>90</v>
          </cell>
          <cell r="BH441" t="str">
            <v>Yes</v>
          </cell>
          <cell r="BI441" t="str">
            <v>N/A</v>
          </cell>
          <cell r="BJ441" t="str">
            <v>6mm</v>
          </cell>
          <cell r="BK441" t="str">
            <v>-</v>
          </cell>
          <cell r="BL441" t="str">
            <v>-</v>
          </cell>
          <cell r="BM441" t="str">
            <v>-</v>
          </cell>
          <cell r="BN441" t="str">
            <v>-</v>
          </cell>
          <cell r="BO441"/>
          <cell r="BP441" t="str">
            <v>No</v>
          </cell>
          <cell r="BQ441" t="str">
            <v>Unknown</v>
          </cell>
          <cell r="BR441">
            <v>2178.3000000000002</v>
          </cell>
          <cell r="BS441">
            <v>0</v>
          </cell>
          <cell r="BT441">
            <v>0</v>
          </cell>
          <cell r="BU441">
            <v>0</v>
          </cell>
          <cell r="BV441">
            <v>314559</v>
          </cell>
          <cell r="BW441">
            <v>9253</v>
          </cell>
          <cell r="BX441">
            <v>12954</v>
          </cell>
          <cell r="BY441" t="str">
            <v>No SOAF</v>
          </cell>
          <cell r="BZ441" t="str">
            <v>No SOAF</v>
          </cell>
          <cell r="CA441">
            <v>9390.7121000000006</v>
          </cell>
          <cell r="CB441"/>
          <cell r="CC441" t="str">
            <v>Non priority &gt; 10 spills</v>
          </cell>
          <cell r="CD441" t="str">
            <v>Unlikely - non priority</v>
          </cell>
          <cell r="CE441" t="str">
            <v>Yes</v>
          </cell>
          <cell r="CF441" t="str">
            <v>No</v>
          </cell>
          <cell r="CG441" t="str">
            <v>No</v>
          </cell>
          <cell r="CH441" t="str">
            <v>No</v>
          </cell>
          <cell r="CI441" t="str">
            <v>No</v>
          </cell>
          <cell r="CK441"/>
          <cell r="CL441" t="str">
            <v>Y</v>
          </cell>
          <cell r="CM441"/>
          <cell r="CN441"/>
          <cell r="CO441" t="str">
            <v>Y</v>
          </cell>
          <cell r="CP441"/>
          <cell r="CS441"/>
          <cell r="CT441">
            <v>5.6890000000000001</v>
          </cell>
          <cell r="CU441">
            <v>5.6890000000000001</v>
          </cell>
          <cell r="CV441" t="e">
            <v>#DIV/0!</v>
          </cell>
          <cell r="CW441">
            <v>0</v>
          </cell>
          <cell r="CX441"/>
          <cell r="CY441" t="str">
            <v>Using indicative WB Q95 derived for priority sites</v>
          </cell>
          <cell r="DA441">
            <v>1</v>
          </cell>
          <cell r="DB441">
            <v>0</v>
          </cell>
          <cell r="DC441">
            <v>1</v>
          </cell>
          <cell r="DD441" t="str">
            <v>Tyne Wide3</v>
          </cell>
          <cell r="DE441">
            <v>10000</v>
          </cell>
          <cell r="DF441"/>
        </row>
        <row r="442">
          <cell r="C442" t="str">
            <v>6NW800607</v>
          </cell>
          <cell r="D442" t="str">
            <v>NZ38573704</v>
          </cell>
          <cell r="E442" t="str">
            <v>No</v>
          </cell>
          <cell r="F442">
            <v>438390.00213911</v>
          </cell>
          <cell r="G442">
            <v>557809.99780429003</v>
          </cell>
          <cell r="H442" t="str">
            <v>08-D11</v>
          </cell>
          <cell r="I442" t="str">
            <v>Pallion</v>
          </cell>
          <cell r="J442">
            <v>746</v>
          </cell>
          <cell r="K442" t="str">
            <v>HENDON STW</v>
          </cell>
          <cell r="L442" t="str">
            <v>NUMERICAL</v>
          </cell>
          <cell r="M442">
            <v>66442</v>
          </cell>
          <cell r="N442">
            <v>1856</v>
          </cell>
          <cell r="O442">
            <v>45666</v>
          </cell>
          <cell r="P442" t="str">
            <v>08-D11_HENDON STW_DC_05</v>
          </cell>
          <cell r="Q442" t="str">
            <v>245/1212</v>
          </cell>
          <cell r="R442" t="str">
            <v>245/1212</v>
          </cell>
          <cell r="S442" t="str">
            <v>245/1212-01</v>
          </cell>
          <cell r="T442" t="str">
            <v>Storm discharge at pumping station</v>
          </cell>
          <cell r="U442" t="str">
            <v>NZ3839057810</v>
          </cell>
          <cell r="V442" t="str">
            <v>GB510302402900</v>
          </cell>
          <cell r="W442"/>
          <cell r="X442" t="str">
            <v>No</v>
          </cell>
          <cell r="Y442" t="str">
            <v>No</v>
          </cell>
          <cell r="Z442" t="str">
            <v>No</v>
          </cell>
          <cell r="AA442" t="str">
            <v>No</v>
          </cell>
          <cell r="AB442" t="str">
            <v>WEAR</v>
          </cell>
          <cell r="AC442" t="str">
            <v>RIVER WEAR (SALINE ESTUARY)</v>
          </cell>
          <cell r="AD442" t="str">
            <v>Estuarine</v>
          </cell>
          <cell r="AE442"/>
          <cell r="AF442"/>
          <cell r="AG442" t="str">
            <v>No</v>
          </cell>
          <cell r="AH442" t="str">
            <v>No</v>
          </cell>
          <cell r="AI442" t="str">
            <v>No</v>
          </cell>
          <cell r="AJ442" t="str">
            <v>-</v>
          </cell>
          <cell r="AK442" t="str">
            <v>-</v>
          </cell>
          <cell r="AL442"/>
          <cell r="AM442" t="str">
            <v>No</v>
          </cell>
          <cell r="AO442" t="str">
            <v>No</v>
          </cell>
          <cell r="AS442" t="str">
            <v>No</v>
          </cell>
          <cell r="AT442" t="str">
            <v>No</v>
          </cell>
          <cell r="AU442"/>
          <cell r="AV442" t="str">
            <v>No</v>
          </cell>
          <cell r="AW442" t="str">
            <v xml:space="preserve">No </v>
          </cell>
          <cell r="AY442" t="str">
            <v xml:space="preserve">No </v>
          </cell>
          <cell r="AZ442"/>
          <cell r="BA442" t="str">
            <v>No</v>
          </cell>
          <cell r="BB442" t="str">
            <v>No</v>
          </cell>
          <cell r="BC442" t="str">
            <v>No</v>
          </cell>
          <cell r="BD442" t="str">
            <v>Yes - EDM only</v>
          </cell>
          <cell r="BE442">
            <v>59</v>
          </cell>
          <cell r="BF442">
            <v>0</v>
          </cell>
          <cell r="BG442">
            <v>21</v>
          </cell>
          <cell r="BH442" t="str">
            <v>No</v>
          </cell>
          <cell r="BI442" t="str">
            <v>N/A</v>
          </cell>
          <cell r="BJ442" t="str">
            <v xml:space="preserve">
10mm in more than two dimesion</v>
          </cell>
          <cell r="BK442" t="str">
            <v>No</v>
          </cell>
          <cell r="BL442" t="str">
            <v>-</v>
          </cell>
          <cell r="BM442" t="str">
            <v>-</v>
          </cell>
          <cell r="BN442" t="str">
            <v>Unscreened</v>
          </cell>
          <cell r="BO442"/>
          <cell r="BP442" t="str">
            <v>Yes</v>
          </cell>
          <cell r="BQ442">
            <v>600</v>
          </cell>
          <cell r="BR442">
            <v>719.5</v>
          </cell>
          <cell r="BS442">
            <v>0</v>
          </cell>
          <cell r="BT442">
            <v>0</v>
          </cell>
          <cell r="BU442">
            <v>0</v>
          </cell>
          <cell r="BV442">
            <v>2272</v>
          </cell>
          <cell r="BW442">
            <v>20</v>
          </cell>
          <cell r="BX442">
            <v>65</v>
          </cell>
          <cell r="BY442" t="str">
            <v>Not available</v>
          </cell>
          <cell r="BZ442" t="str">
            <v>Not available</v>
          </cell>
          <cell r="CA442">
            <v>32.842399999999998</v>
          </cell>
          <cell r="CB442"/>
          <cell r="CC442" t="str">
            <v>Non priority &gt; 10 spills</v>
          </cell>
          <cell r="CD442" t="str">
            <v>Unlikely - non priority</v>
          </cell>
          <cell r="CE442" t="str">
            <v>Yes</v>
          </cell>
          <cell r="CF442" t="str">
            <v>No</v>
          </cell>
          <cell r="CG442" t="str">
            <v>No</v>
          </cell>
          <cell r="CH442" t="str">
            <v>No</v>
          </cell>
          <cell r="CI442" t="str">
            <v>No</v>
          </cell>
          <cell r="CK442"/>
          <cell r="CL442"/>
          <cell r="CM442"/>
          <cell r="CN442"/>
          <cell r="CO442" t="str">
            <v>Y</v>
          </cell>
          <cell r="CP442" t="str">
            <v>Y</v>
          </cell>
          <cell r="CS442">
            <v>0.34</v>
          </cell>
          <cell r="CT442" t="str">
            <v>not yet calculated</v>
          </cell>
          <cell r="CU442">
            <v>0</v>
          </cell>
          <cell r="CV442" t="e">
            <v>#VALUE!</v>
          </cell>
          <cell r="CW442">
            <v>0</v>
          </cell>
          <cell r="CX442"/>
          <cell r="CY442" t="str">
            <v>Using indicative WB Q95 derived for priority sites</v>
          </cell>
          <cell r="DA442" t="str">
            <v>Estuarine</v>
          </cell>
          <cell r="DB442">
            <v>0</v>
          </cell>
          <cell r="DC442" t="str">
            <v>High Dilution (SOAF)</v>
          </cell>
          <cell r="DD442" t="str">
            <v>Wear estuary</v>
          </cell>
          <cell r="DE442">
            <v>0</v>
          </cell>
          <cell r="DF442"/>
        </row>
        <row r="443">
          <cell r="C443" t="str">
            <v>6NW801030</v>
          </cell>
          <cell r="D443" t="str">
            <v>NZ16589510</v>
          </cell>
          <cell r="E443" t="str">
            <v>No</v>
          </cell>
          <cell r="F443">
            <v>416900.00067966001</v>
          </cell>
          <cell r="G443">
            <v>558500.00029313006</v>
          </cell>
          <cell r="H443" t="str">
            <v>04-D16</v>
          </cell>
          <cell r="I443" t="str">
            <v>Rowlands Gill</v>
          </cell>
          <cell r="J443">
            <v>1074</v>
          </cell>
          <cell r="K443" t="str">
            <v>LOCKHAUGH STW</v>
          </cell>
          <cell r="L443" t="str">
            <v>NUMERICAL</v>
          </cell>
          <cell r="M443">
            <v>3500</v>
          </cell>
          <cell r="N443">
            <v>96</v>
          </cell>
          <cell r="O443">
            <v>2341</v>
          </cell>
          <cell r="P443" t="str">
            <v>04-D16_04-D16_DC_05</v>
          </cell>
          <cell r="Q443" t="str">
            <v>234/1129</v>
          </cell>
          <cell r="R443" t="str">
            <v>234/1129</v>
          </cell>
          <cell r="S443"/>
          <cell r="T443" t="str">
            <v>SO on sewer network</v>
          </cell>
          <cell r="U443" t="str">
            <v>NZ1690058500</v>
          </cell>
          <cell r="V443" t="str">
            <v>GB103023074790</v>
          </cell>
          <cell r="W443"/>
          <cell r="X443" t="str">
            <v>No</v>
          </cell>
          <cell r="Y443" t="str">
            <v>No</v>
          </cell>
          <cell r="Z443" t="str">
            <v>No</v>
          </cell>
          <cell r="AA443" t="str">
            <v>No</v>
          </cell>
          <cell r="AB443" t="str">
            <v>Derwent from Burnhope Burn to River Tyne</v>
          </cell>
          <cell r="AC443" t="str">
            <v>DERWENT</v>
          </cell>
          <cell r="AD443" t="str">
            <v>Inland</v>
          </cell>
          <cell r="AE443"/>
          <cell r="AF443"/>
          <cell r="AG443" t="str">
            <v>No</v>
          </cell>
          <cell r="AH443" t="str">
            <v>No</v>
          </cell>
          <cell r="AI443" t="str">
            <v>No</v>
          </cell>
          <cell r="AJ443"/>
          <cell r="AK443"/>
          <cell r="AL443"/>
          <cell r="AM443" t="str">
            <v>No</v>
          </cell>
          <cell r="AO443" t="str">
            <v>No</v>
          </cell>
          <cell r="AS443" t="str">
            <v>No</v>
          </cell>
          <cell r="AT443" t="str">
            <v>No</v>
          </cell>
          <cell r="AU443"/>
          <cell r="AV443" t="str">
            <v>No</v>
          </cell>
          <cell r="AW443" t="str">
            <v xml:space="preserve">No </v>
          </cell>
          <cell r="AY443" t="str">
            <v xml:space="preserve">No </v>
          </cell>
          <cell r="AZ443"/>
          <cell r="BA443" t="str">
            <v>No</v>
          </cell>
          <cell r="BB443" t="str">
            <v>No</v>
          </cell>
          <cell r="BC443" t="str">
            <v>No</v>
          </cell>
          <cell r="BD443" t="str">
            <v>Yes - Model only</v>
          </cell>
          <cell r="BE443">
            <v>5</v>
          </cell>
          <cell r="BF443">
            <v>24</v>
          </cell>
          <cell r="BG443">
            <v>24</v>
          </cell>
          <cell r="BH443" t="str">
            <v>Yes</v>
          </cell>
          <cell r="BI443" t="str">
            <v>N/A</v>
          </cell>
          <cell r="BJ443" t="str">
            <v>Unknown</v>
          </cell>
          <cell r="BK443" t="str">
            <v>Yes</v>
          </cell>
          <cell r="BL443">
            <v>1500</v>
          </cell>
          <cell r="BM443">
            <v>1500</v>
          </cell>
          <cell r="BN443" t="str">
            <v>Unscreened</v>
          </cell>
          <cell r="BO443"/>
          <cell r="BP443" t="str">
            <v>Yes</v>
          </cell>
          <cell r="BQ443" t="str">
            <v>Unknown</v>
          </cell>
          <cell r="BR443">
            <v>115.3</v>
          </cell>
          <cell r="BS443">
            <v>0</v>
          </cell>
          <cell r="BT443">
            <v>0</v>
          </cell>
          <cell r="BU443">
            <v>0</v>
          </cell>
          <cell r="BV443">
            <v>3042</v>
          </cell>
          <cell r="BW443">
            <v>79</v>
          </cell>
          <cell r="BX443">
            <v>172</v>
          </cell>
          <cell r="BY443" t="str">
            <v>No SOAF</v>
          </cell>
          <cell r="BZ443" t="str">
            <v>No SOAF</v>
          </cell>
          <cell r="CA443">
            <v>73.516599999999997</v>
          </cell>
          <cell r="CB443"/>
          <cell r="CC443" t="str">
            <v>Non priority &gt; 10 spills</v>
          </cell>
          <cell r="CD443" t="str">
            <v>Unlikely - non priority</v>
          </cell>
          <cell r="CE443" t="str">
            <v>Yes</v>
          </cell>
          <cell r="CF443" t="str">
            <v>Yes</v>
          </cell>
          <cell r="CG443" t="str">
            <v>Yes</v>
          </cell>
          <cell r="CH443" t="str">
            <v>No</v>
          </cell>
          <cell r="CI443" t="str">
            <v>No</v>
          </cell>
          <cell r="CK443"/>
          <cell r="CL443" t="str">
            <v>Y</v>
          </cell>
          <cell r="CM443"/>
          <cell r="CN443"/>
          <cell r="CO443" t="str">
            <v>? EDM &lt;10</v>
          </cell>
          <cell r="CP443" t="str">
            <v>Y</v>
          </cell>
          <cell r="CS443">
            <v>13.34</v>
          </cell>
          <cell r="CT443">
            <v>0.42599999999999999</v>
          </cell>
          <cell r="CU443">
            <v>0.42599999999999999</v>
          </cell>
          <cell r="CV443">
            <v>31.934032983508246</v>
          </cell>
          <cell r="CW443">
            <v>31.934032983508246</v>
          </cell>
          <cell r="CX443"/>
          <cell r="CY443" t="str">
            <v>Using indicative WB Q95 derived for priority sites</v>
          </cell>
          <cell r="DA443">
            <v>2</v>
          </cell>
          <cell r="DB443" t="str">
            <v>Yes</v>
          </cell>
          <cell r="DC443" t="str">
            <v>Dilution assessment</v>
          </cell>
          <cell r="DD443" t="str">
            <v>Derwent3</v>
          </cell>
          <cell r="DE443">
            <v>100</v>
          </cell>
          <cell r="DF443"/>
        </row>
        <row r="444">
          <cell r="C444" t="str">
            <v>6NW800841</v>
          </cell>
          <cell r="D444" t="str">
            <v>NU00496501</v>
          </cell>
          <cell r="E444" t="str">
            <v>No</v>
          </cell>
          <cell r="F444">
            <v>402360.99798147997</v>
          </cell>
          <cell r="G444">
            <v>649575.00034555001</v>
          </cell>
          <cell r="H444" t="str">
            <v>01-D35</v>
          </cell>
          <cell r="I444" t="str">
            <v>Berwick</v>
          </cell>
          <cell r="J444">
            <v>1331</v>
          </cell>
          <cell r="K444" t="str">
            <v>BERWICK STW</v>
          </cell>
          <cell r="L444" t="str">
            <v>NUMERICAL</v>
          </cell>
          <cell r="M444">
            <v>8100</v>
          </cell>
          <cell r="N444">
            <v>163</v>
          </cell>
          <cell r="O444">
            <v>5251</v>
          </cell>
          <cell r="P444" t="str">
            <v>01-D35_01-D35_DC_10</v>
          </cell>
          <cell r="Q444" t="str">
            <v>EPRAB3090VG</v>
          </cell>
          <cell r="R444" t="str">
            <v>EPRAB3090VG</v>
          </cell>
          <cell r="S444"/>
          <cell r="T444" t="str">
            <v>SO on sewer network</v>
          </cell>
          <cell r="U444" t="str">
            <v>NU0236149575</v>
          </cell>
          <cell r="V444" t="str">
            <v>GB650301440000</v>
          </cell>
          <cell r="W444"/>
          <cell r="X444" t="str">
            <v>No</v>
          </cell>
          <cell r="Y444" t="str">
            <v>No</v>
          </cell>
          <cell r="Z444" t="str">
            <v>No</v>
          </cell>
          <cell r="AA444" t="str">
            <v>No</v>
          </cell>
          <cell r="AB444" t="str">
            <v>Northumberland North</v>
          </cell>
          <cell r="AC444" t="str">
            <v>NORTH SEA</v>
          </cell>
          <cell r="AD444" t="str">
            <v>Coastal</v>
          </cell>
          <cell r="AE444"/>
          <cell r="AF444" t="str">
            <v>Spittal</v>
          </cell>
          <cell r="AG444" t="str">
            <v>No</v>
          </cell>
          <cell r="AH444" t="str">
            <v>No</v>
          </cell>
          <cell r="AI444" t="str">
            <v>No</v>
          </cell>
          <cell r="AJ444"/>
          <cell r="AK444"/>
          <cell r="AL444"/>
          <cell r="AM444" t="str">
            <v>Yes</v>
          </cell>
          <cell r="AN444" t="str">
            <v>Lindisfarne, Coastal</v>
          </cell>
          <cell r="AO444" t="str">
            <v>Yes</v>
          </cell>
          <cell r="AP444" t="str">
            <v>Berwickshire &amp; North Northumberland Coast</v>
          </cell>
          <cell r="AQ444" t="str">
            <v>Northumberland Marine</v>
          </cell>
          <cell r="AR444" t="str">
            <v>Lindisfarne</v>
          </cell>
          <cell r="AS444" t="str">
            <v>No</v>
          </cell>
          <cell r="AT444" t="str">
            <v>No</v>
          </cell>
          <cell r="AU444"/>
          <cell r="AV444" t="str">
            <v>No</v>
          </cell>
          <cell r="AW444" t="str">
            <v xml:space="preserve">No </v>
          </cell>
          <cell r="AY444" t="str">
            <v xml:space="preserve">No </v>
          </cell>
          <cell r="AZ444"/>
          <cell r="BA444" t="str">
            <v>No</v>
          </cell>
          <cell r="BB444" t="str">
            <v>No</v>
          </cell>
          <cell r="BC444" t="str">
            <v>No</v>
          </cell>
          <cell r="BD444" t="str">
            <v>Yes - EDM and Model</v>
          </cell>
          <cell r="BE444">
            <v>12</v>
          </cell>
          <cell r="BF444">
            <v>14</v>
          </cell>
          <cell r="BG444">
            <v>0</v>
          </cell>
          <cell r="BH444" t="str">
            <v>No</v>
          </cell>
          <cell r="BI444" t="str">
            <v>N/A</v>
          </cell>
          <cell r="BJ444" t="str">
            <v>No</v>
          </cell>
          <cell r="BK444" t="str">
            <v>No</v>
          </cell>
          <cell r="BL444" t="str">
            <v>-</v>
          </cell>
          <cell r="BM444" t="str">
            <v>-</v>
          </cell>
          <cell r="BN444" t="str">
            <v>Unscreened</v>
          </cell>
          <cell r="BO444"/>
          <cell r="BP444" t="str">
            <v>Yes</v>
          </cell>
          <cell r="BQ444" t="str">
            <v>Unknown</v>
          </cell>
          <cell r="BR444">
            <v>48.6</v>
          </cell>
          <cell r="BS444">
            <v>2</v>
          </cell>
          <cell r="BT444">
            <v>0</v>
          </cell>
          <cell r="BU444">
            <v>1</v>
          </cell>
          <cell r="BV444">
            <v>476</v>
          </cell>
          <cell r="BW444">
            <v>8</v>
          </cell>
          <cell r="BX444">
            <v>38</v>
          </cell>
          <cell r="BY444" t="str">
            <v>No SOAF</v>
          </cell>
          <cell r="BZ444" t="str">
            <v>No SOAF</v>
          </cell>
          <cell r="CA444">
            <v>49.64</v>
          </cell>
          <cell r="CB444"/>
          <cell r="CC444" t="str">
            <v>Coastal &gt;1km from BW</v>
          </cell>
          <cell r="CD444" t="str">
            <v>No - lower priority coastal?</v>
          </cell>
          <cell r="CE444" t="str">
            <v>No</v>
          </cell>
          <cell r="CF444" t="str">
            <v>Yes - BW</v>
          </cell>
          <cell r="CG444" t="str">
            <v>Yes - BW</v>
          </cell>
          <cell r="CH444" t="str">
            <v>No</v>
          </cell>
          <cell r="CI444" t="str">
            <v>No</v>
          </cell>
          <cell r="CK444"/>
          <cell r="CL444"/>
          <cell r="CM444"/>
          <cell r="CN444"/>
          <cell r="CO444" t="str">
            <v>? (Coastal)</v>
          </cell>
          <cell r="CP444" t="str">
            <v>(Y)</v>
          </cell>
          <cell r="CS444">
            <v>0.41</v>
          </cell>
          <cell r="CT444" t="str">
            <v>not yet calculated</v>
          </cell>
          <cell r="CU444">
            <v>0</v>
          </cell>
          <cell r="CV444" t="e">
            <v>#VALUE!</v>
          </cell>
          <cell r="CW444">
            <v>0</v>
          </cell>
          <cell r="CX444"/>
          <cell r="CY444" t="str">
            <v>Using indicative WB Q95 derived for priority sites</v>
          </cell>
          <cell r="DA444" t="str">
            <v>Coastal</v>
          </cell>
          <cell r="DB444">
            <v>0</v>
          </cell>
          <cell r="DC444" t="str">
            <v>Coastal</v>
          </cell>
          <cell r="DD444" t="str">
            <v>N/A Coastal</v>
          </cell>
          <cell r="DE444">
            <v>0</v>
          </cell>
          <cell r="DF444"/>
        </row>
        <row r="445">
          <cell r="C445" t="str">
            <v>6NW800967</v>
          </cell>
          <cell r="D445" t="str">
            <v>NZ11564603</v>
          </cell>
          <cell r="E445" t="str">
            <v>No</v>
          </cell>
          <cell r="F445">
            <v>411550.00314779999</v>
          </cell>
          <cell r="G445">
            <v>556759.9983635</v>
          </cell>
          <cell r="H445" t="str">
            <v>04-D01</v>
          </cell>
          <cell r="I445" t="str">
            <v>Ebchester</v>
          </cell>
          <cell r="J445">
            <v>873</v>
          </cell>
          <cell r="K445" t="str">
            <v>CONSETT STW</v>
          </cell>
          <cell r="L445" t="str">
            <v>NUMERICAL</v>
          </cell>
          <cell r="M445">
            <v>12000</v>
          </cell>
          <cell r="N445">
            <v>391</v>
          </cell>
          <cell r="O445">
            <v>8357</v>
          </cell>
          <cell r="P445" t="str">
            <v>04-D01_CONSETT STW_DC_05</v>
          </cell>
          <cell r="Q445" t="str">
            <v>234/1142</v>
          </cell>
          <cell r="R445" t="str">
            <v>234/1142</v>
          </cell>
          <cell r="S445"/>
          <cell r="T445" t="str">
            <v>SO on sewer network</v>
          </cell>
          <cell r="U445" t="str">
            <v>NZ1155056760</v>
          </cell>
          <cell r="V445" t="str">
            <v>GB103023074790</v>
          </cell>
          <cell r="W445"/>
          <cell r="X445" t="str">
            <v>No</v>
          </cell>
          <cell r="Y445" t="str">
            <v>No</v>
          </cell>
          <cell r="Z445" t="str">
            <v>No</v>
          </cell>
          <cell r="AA445" t="str">
            <v>No</v>
          </cell>
          <cell r="AB445" t="str">
            <v>Derwent from Burnhope Burn to River Tyne</v>
          </cell>
          <cell r="AC445" t="str">
            <v>DERWENT</v>
          </cell>
          <cell r="AD445" t="str">
            <v>Inland</v>
          </cell>
          <cell r="AE445"/>
          <cell r="AF445"/>
          <cell r="AG445" t="str">
            <v>No</v>
          </cell>
          <cell r="AH445" t="str">
            <v>No</v>
          </cell>
          <cell r="AI445" t="str">
            <v>No</v>
          </cell>
          <cell r="AJ445"/>
          <cell r="AK445"/>
          <cell r="AL445"/>
          <cell r="AM445" t="str">
            <v>No</v>
          </cell>
          <cell r="AO445" t="str">
            <v>No</v>
          </cell>
          <cell r="AS445" t="str">
            <v>No</v>
          </cell>
          <cell r="AT445" t="str">
            <v>Yes</v>
          </cell>
          <cell r="AU445" t="str">
            <v>River Derwent (Northumbria)</v>
          </cell>
          <cell r="AV445" t="str">
            <v>No</v>
          </cell>
          <cell r="AW445" t="str">
            <v xml:space="preserve">No </v>
          </cell>
          <cell r="AY445" t="str">
            <v xml:space="preserve">No </v>
          </cell>
          <cell r="BA445" t="str">
            <v>No</v>
          </cell>
          <cell r="BB445" t="str">
            <v>No</v>
          </cell>
          <cell r="BC445" t="str">
            <v>No</v>
          </cell>
          <cell r="BD445" t="str">
            <v>No</v>
          </cell>
          <cell r="BE445">
            <v>1</v>
          </cell>
          <cell r="BF445">
            <v>3</v>
          </cell>
          <cell r="BG445">
            <v>3</v>
          </cell>
          <cell r="BH445" t="str">
            <v>Yes</v>
          </cell>
          <cell r="BI445" t="str">
            <v>N/A</v>
          </cell>
          <cell r="BJ445" t="str">
            <v>Unknown</v>
          </cell>
          <cell r="BK445" t="str">
            <v>Yes</v>
          </cell>
          <cell r="BL445">
            <v>760</v>
          </cell>
          <cell r="BM445">
            <v>500</v>
          </cell>
          <cell r="BN445" t="str">
            <v>Static</v>
          </cell>
          <cell r="BO445"/>
          <cell r="BP445" t="str">
            <v>No</v>
          </cell>
          <cell r="BQ445" t="str">
            <v>Unknown</v>
          </cell>
          <cell r="BR445">
            <v>122.3</v>
          </cell>
          <cell r="BS445">
            <v>1</v>
          </cell>
          <cell r="BT445">
            <v>0</v>
          </cell>
          <cell r="BU445">
            <v>0</v>
          </cell>
          <cell r="BV445">
            <v>208</v>
          </cell>
          <cell r="BW445">
            <v>0</v>
          </cell>
          <cell r="BX445">
            <v>0</v>
          </cell>
          <cell r="BY445" t="str">
            <v>No SOAF</v>
          </cell>
          <cell r="BZ445" t="str">
            <v>No SOAF</v>
          </cell>
          <cell r="CA445">
            <v>0</v>
          </cell>
          <cell r="CB445"/>
          <cell r="CC445" t="str">
            <v>Priority &lt;10 Spills</v>
          </cell>
          <cell r="CD445" t="str">
            <v>Unlikely - &lt;10 spills</v>
          </cell>
          <cell r="CE445" t="str">
            <v>No</v>
          </cell>
          <cell r="CF445" t="str">
            <v>Yes</v>
          </cell>
          <cell r="CG445" t="str">
            <v>Yes</v>
          </cell>
          <cell r="CH445" t="str">
            <v>No</v>
          </cell>
          <cell r="CI445" t="str">
            <v>No</v>
          </cell>
          <cell r="CJ445"/>
          <cell r="CK445"/>
          <cell r="CL445" t="str">
            <v>Y</v>
          </cell>
          <cell r="CM445"/>
          <cell r="CN445"/>
          <cell r="CO445" t="str">
            <v>N (&lt;10 Spills)</v>
          </cell>
          <cell r="CP445" t="str">
            <v>Y</v>
          </cell>
          <cell r="CR445" t="str">
            <v>LOW DILUTION</v>
          </cell>
          <cell r="CS445">
            <v>0.12</v>
          </cell>
          <cell r="CT445"/>
          <cell r="CU445">
            <v>0.42599999999999999</v>
          </cell>
          <cell r="CV445">
            <v>2800.0000000000005</v>
          </cell>
          <cell r="CW445">
            <v>2800.0000000000005</v>
          </cell>
          <cell r="CX445">
            <v>10.37037037037037</v>
          </cell>
          <cell r="CY445" t="str">
            <v>Heavily urbanised catchment - boundary polygon start at bottom end</v>
          </cell>
          <cell r="CZ445" t="str">
            <v>Not SOAF but in SOAF assessment</v>
          </cell>
          <cell r="DA445">
            <v>1</v>
          </cell>
          <cell r="DB445" t="str">
            <v>No - composite dilution &lt; 20</v>
          </cell>
          <cell r="DC445">
            <v>1</v>
          </cell>
          <cell r="DD445" t="str">
            <v>Derwent2</v>
          </cell>
          <cell r="DE445">
            <v>10000</v>
          </cell>
          <cell r="DF445" t="str">
            <v>Y? LOW DILUTION</v>
          </cell>
        </row>
        <row r="446">
          <cell r="C446" t="str">
            <v>6NW801361</v>
          </cell>
          <cell r="D446" t="str">
            <v>NZ30426909</v>
          </cell>
          <cell r="E446" t="str">
            <v>No</v>
          </cell>
          <cell r="F446">
            <v>431068.00036347</v>
          </cell>
          <cell r="G446">
            <v>542584.99591575004</v>
          </cell>
          <cell r="H446" t="str">
            <v>07-D35</v>
          </cell>
          <cell r="I446" t="str">
            <v>Carrville &amp; Belmont &amp; Shincliffe</v>
          </cell>
          <cell r="J446">
            <v>674</v>
          </cell>
          <cell r="K446" t="str">
            <v>BELMONT STW</v>
          </cell>
          <cell r="L446" t="str">
            <v>NUMERICAL</v>
          </cell>
          <cell r="M446">
            <v>4320</v>
          </cell>
          <cell r="N446">
            <v>130</v>
          </cell>
          <cell r="O446">
            <v>2122</v>
          </cell>
          <cell r="P446" t="str">
            <v>07-D35_07-D35_DC_03</v>
          </cell>
          <cell r="Q446" t="str">
            <v>EPRCP3526GZ</v>
          </cell>
          <cell r="R446" t="str">
            <v>EPRCP3526GZ</v>
          </cell>
          <cell r="S446"/>
          <cell r="T446" t="str">
            <v>SO on sewer network</v>
          </cell>
          <cell r="U446" t="str">
            <v>NZ3106842585</v>
          </cell>
          <cell r="V446" t="str">
            <v>GB103024077540</v>
          </cell>
          <cell r="W446"/>
          <cell r="X446" t="str">
            <v>No</v>
          </cell>
          <cell r="Y446" t="str">
            <v>No</v>
          </cell>
          <cell r="Z446" t="str">
            <v>No</v>
          </cell>
          <cell r="AA446" t="str">
            <v>No</v>
          </cell>
          <cell r="AB446" t="str">
            <v>Pittington Beck from Coalford to Old Durham Beck</v>
          </cell>
          <cell r="AC446" t="str">
            <v>TRIBUTARY OF PITTINGTON BECK</v>
          </cell>
          <cell r="AD446" t="str">
            <v>Inland</v>
          </cell>
          <cell r="AE446"/>
          <cell r="AF446"/>
          <cell r="AG446" t="str">
            <v>No</v>
          </cell>
          <cell r="AH446" t="str">
            <v>No</v>
          </cell>
          <cell r="AI446" t="str">
            <v>No</v>
          </cell>
          <cell r="AJ446"/>
          <cell r="AK446"/>
          <cell r="AL446"/>
          <cell r="AM446" t="str">
            <v>No</v>
          </cell>
          <cell r="AO446" t="str">
            <v>No</v>
          </cell>
          <cell r="AS446" t="str">
            <v>No</v>
          </cell>
          <cell r="AT446" t="str">
            <v>No</v>
          </cell>
          <cell r="AU446"/>
          <cell r="AV446" t="str">
            <v>No</v>
          </cell>
          <cell r="AW446" t="str">
            <v xml:space="preserve">No </v>
          </cell>
          <cell r="AY446" t="str">
            <v xml:space="preserve">No </v>
          </cell>
          <cell r="BA446" t="str">
            <v>No</v>
          </cell>
          <cell r="BB446" t="str">
            <v>No</v>
          </cell>
          <cell r="BC446" t="str">
            <v>No</v>
          </cell>
          <cell r="BD446" t="str">
            <v>No</v>
          </cell>
          <cell r="BE446">
            <v>1</v>
          </cell>
          <cell r="BF446">
            <v>0</v>
          </cell>
          <cell r="BG446" t="e">
            <v>#N/A</v>
          </cell>
          <cell r="BH446" t="e">
            <v>#N/A</v>
          </cell>
          <cell r="BI446" t="str">
            <v>N/A</v>
          </cell>
          <cell r="BJ446" t="str">
            <v>Unknown</v>
          </cell>
          <cell r="BK446" t="str">
            <v>Yes</v>
          </cell>
          <cell r="BL446" t="str">
            <v>-</v>
          </cell>
          <cell r="BM446" t="str">
            <v>-</v>
          </cell>
          <cell r="BN446" t="str">
            <v>Unscreened</v>
          </cell>
          <cell r="BO446"/>
          <cell r="BP446" t="str">
            <v>Yes</v>
          </cell>
          <cell r="BQ446">
            <v>675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 t="e">
            <v>#N/A</v>
          </cell>
          <cell r="BW446">
            <v>0</v>
          </cell>
          <cell r="BX446">
            <v>0</v>
          </cell>
          <cell r="BY446" t="str">
            <v>No SOAF</v>
          </cell>
          <cell r="BZ446" t="str">
            <v>No SOAF</v>
          </cell>
          <cell r="CA446">
            <v>0</v>
          </cell>
          <cell r="CB446"/>
          <cell r="CC446" t="str">
            <v>Non Priority &lt;10 spills</v>
          </cell>
          <cell r="CD446" t="str">
            <v>No - low prioity &lt;10 spills</v>
          </cell>
          <cell r="CE446" t="str">
            <v>Yes</v>
          </cell>
          <cell r="CF446" t="str">
            <v>Yes</v>
          </cell>
          <cell r="CG446" t="str">
            <v>Yes</v>
          </cell>
          <cell r="CH446" t="str">
            <v>No</v>
          </cell>
          <cell r="CI446" t="str">
            <v>No</v>
          </cell>
          <cell r="CK446"/>
          <cell r="CL446" t="str">
            <v>Y</v>
          </cell>
          <cell r="CM446"/>
          <cell r="CN446"/>
          <cell r="CO446" t="str">
            <v>N (&lt;10 Spills)</v>
          </cell>
          <cell r="CP446" t="str">
            <v>Y</v>
          </cell>
          <cell r="CS446">
            <v>0.78</v>
          </cell>
          <cell r="CT446" t="str">
            <v>not yet calculated</v>
          </cell>
          <cell r="CU446">
            <v>0</v>
          </cell>
          <cell r="CV446" t="e">
            <v>#VALUE!</v>
          </cell>
          <cell r="CW446">
            <v>0</v>
          </cell>
          <cell r="CX446"/>
          <cell r="CY446" t="str">
            <v>Using indicative WB Q95 derived for priority sites</v>
          </cell>
          <cell r="DA446">
            <v>1</v>
          </cell>
          <cell r="DB446">
            <v>0</v>
          </cell>
          <cell r="DC446">
            <v>1</v>
          </cell>
          <cell r="DD446" t="str">
            <v>Pittington Beck5</v>
          </cell>
          <cell r="DE446">
            <v>10000</v>
          </cell>
          <cell r="DF446"/>
        </row>
        <row r="447">
          <cell r="C447" t="str">
            <v>6NW801360</v>
          </cell>
          <cell r="D447" t="str">
            <v>NZ30425910</v>
          </cell>
          <cell r="E447" t="str">
            <v>No</v>
          </cell>
          <cell r="F447">
            <v>431068.00036347</v>
          </cell>
          <cell r="G447">
            <v>542584.99591575004</v>
          </cell>
          <cell r="H447" t="str">
            <v>07-D35</v>
          </cell>
          <cell r="I447" t="str">
            <v>Carrville &amp; Belmont &amp; Shincliffe</v>
          </cell>
          <cell r="J447">
            <v>674</v>
          </cell>
          <cell r="K447" t="str">
            <v>BELMONT STW</v>
          </cell>
          <cell r="L447" t="str">
            <v>NUMERICAL</v>
          </cell>
          <cell r="M447">
            <v>4320</v>
          </cell>
          <cell r="N447">
            <v>130</v>
          </cell>
          <cell r="O447">
            <v>2122</v>
          </cell>
          <cell r="P447" t="str">
            <v>07-D35_07-D35_DC_03</v>
          </cell>
          <cell r="Q447" t="str">
            <v>EPRCP3525XM</v>
          </cell>
          <cell r="R447" t="str">
            <v>EPRCP3525XM</v>
          </cell>
          <cell r="S447"/>
          <cell r="T447" t="str">
            <v>SO on sewer network</v>
          </cell>
          <cell r="U447" t="str">
            <v>NZ3106842585</v>
          </cell>
          <cell r="V447" t="str">
            <v>GB103024077540</v>
          </cell>
          <cell r="W447"/>
          <cell r="X447" t="str">
            <v>No</v>
          </cell>
          <cell r="Y447" t="str">
            <v>No</v>
          </cell>
          <cell r="Z447" t="str">
            <v>No</v>
          </cell>
          <cell r="AA447" t="str">
            <v>No</v>
          </cell>
          <cell r="AB447" t="str">
            <v>Pittington Beck from Coalford to Old Durham Beck</v>
          </cell>
          <cell r="AC447" t="str">
            <v>TRIBUTARY OF PITTINGTON BECK</v>
          </cell>
          <cell r="AD447" t="str">
            <v>Inland</v>
          </cell>
          <cell r="AE447"/>
          <cell r="AF447"/>
          <cell r="AG447" t="str">
            <v>No</v>
          </cell>
          <cell r="AH447" t="str">
            <v>No</v>
          </cell>
          <cell r="AI447" t="str">
            <v>No</v>
          </cell>
          <cell r="AJ447"/>
          <cell r="AK447"/>
          <cell r="AL447"/>
          <cell r="AM447" t="str">
            <v>No</v>
          </cell>
          <cell r="AO447" t="str">
            <v>No</v>
          </cell>
          <cell r="AS447" t="str">
            <v>No</v>
          </cell>
          <cell r="AT447" t="str">
            <v>No</v>
          </cell>
          <cell r="AU447"/>
          <cell r="AV447" t="str">
            <v>No</v>
          </cell>
          <cell r="AW447" t="str">
            <v xml:space="preserve">No </v>
          </cell>
          <cell r="AY447" t="str">
            <v xml:space="preserve">No </v>
          </cell>
          <cell r="BA447" t="str">
            <v>No</v>
          </cell>
          <cell r="BB447" t="str">
            <v>No</v>
          </cell>
          <cell r="BC447" t="str">
            <v>No</v>
          </cell>
          <cell r="BD447" t="str">
            <v>No</v>
          </cell>
          <cell r="BE447">
            <v>1</v>
          </cell>
          <cell r="BF447">
            <v>0</v>
          </cell>
          <cell r="BG447" t="e">
            <v>#N/A</v>
          </cell>
          <cell r="BH447" t="e">
            <v>#N/A</v>
          </cell>
          <cell r="BI447" t="str">
            <v>N/A</v>
          </cell>
          <cell r="BJ447" t="str">
            <v>Unknown</v>
          </cell>
          <cell r="BK447" t="str">
            <v>Yes</v>
          </cell>
          <cell r="BL447">
            <v>1150</v>
          </cell>
          <cell r="BM447">
            <v>500</v>
          </cell>
          <cell r="BN447" t="str">
            <v>Unscreened</v>
          </cell>
          <cell r="BO447"/>
          <cell r="BP447" t="str">
            <v>Yes</v>
          </cell>
          <cell r="BQ447">
            <v>750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 t="e">
            <v>#N/A</v>
          </cell>
          <cell r="BW447">
            <v>0</v>
          </cell>
          <cell r="BX447">
            <v>0</v>
          </cell>
          <cell r="BY447" t="str">
            <v>No SOAF</v>
          </cell>
          <cell r="BZ447" t="str">
            <v>No SOAF</v>
          </cell>
          <cell r="CA447">
            <v>0</v>
          </cell>
          <cell r="CB447"/>
          <cell r="CC447" t="str">
            <v>Non Priority &lt;10 spills</v>
          </cell>
          <cell r="CD447" t="str">
            <v>No - low prioity &lt;10 spills</v>
          </cell>
          <cell r="CE447" t="str">
            <v>Yes</v>
          </cell>
          <cell r="CF447" t="str">
            <v>Yes</v>
          </cell>
          <cell r="CG447" t="str">
            <v>Yes</v>
          </cell>
          <cell r="CH447" t="str">
            <v>No</v>
          </cell>
          <cell r="CI447" t="str">
            <v>No</v>
          </cell>
          <cell r="CK447"/>
          <cell r="CL447" t="str">
            <v>Y</v>
          </cell>
          <cell r="CM447"/>
          <cell r="CN447"/>
          <cell r="CO447" t="str">
            <v>N (&lt;10 Spills)</v>
          </cell>
          <cell r="CP447" t="str">
            <v>Y</v>
          </cell>
          <cell r="CS447">
            <v>0.7</v>
          </cell>
          <cell r="CT447" t="str">
            <v>not yet calculated</v>
          </cell>
          <cell r="CU447">
            <v>0</v>
          </cell>
          <cell r="CV447" t="e">
            <v>#VALUE!</v>
          </cell>
          <cell r="CW447">
            <v>0</v>
          </cell>
          <cell r="CX447"/>
          <cell r="CY447" t="str">
            <v>Using indicative WB Q95 derived for priority sites</v>
          </cell>
          <cell r="DA447">
            <v>1</v>
          </cell>
          <cell r="DB447">
            <v>0</v>
          </cell>
          <cell r="DC447">
            <v>1</v>
          </cell>
          <cell r="DD447" t="str">
            <v>Pittington Beck5</v>
          </cell>
          <cell r="DE447">
            <v>10000</v>
          </cell>
          <cell r="DF447"/>
        </row>
        <row r="448">
          <cell r="C448" t="str">
            <v>6NW800523</v>
          </cell>
          <cell r="D448" t="str">
            <v>NZ21733202</v>
          </cell>
          <cell r="E448" t="str">
            <v>No</v>
          </cell>
          <cell r="F448">
            <v>421399.99837247998</v>
          </cell>
          <cell r="G448">
            <v>573270.00242399995</v>
          </cell>
          <cell r="H448" t="str">
            <v>05-D01</v>
          </cell>
          <cell r="I448" t="str">
            <v>Seaton Valley</v>
          </cell>
          <cell r="J448">
            <v>2954</v>
          </cell>
          <cell r="K448" t="str">
            <v>HOWDON STW</v>
          </cell>
          <cell r="L448" t="str">
            <v>NUMERICAL</v>
          </cell>
          <cell r="M448">
            <v>229720</v>
          </cell>
          <cell r="N448">
            <v>4500</v>
          </cell>
          <cell r="O448">
            <v>215905</v>
          </cell>
          <cell r="P448" t="str">
            <v>05-D01_A-Leg_DC_20</v>
          </cell>
          <cell r="Q448" t="str">
            <v>226/0102</v>
          </cell>
          <cell r="R448" t="str">
            <v>226/0102</v>
          </cell>
          <cell r="S448" t="str">
            <v>226/0102-01</v>
          </cell>
          <cell r="T448" t="str">
            <v>Storm discharge at pumping station</v>
          </cell>
          <cell r="U448" t="str">
            <v>NZ2140073270</v>
          </cell>
          <cell r="V448" t="str">
            <v>GB103022076190</v>
          </cell>
          <cell r="W448"/>
          <cell r="X448" t="str">
            <v>Sewage discharge (intermittent)</v>
          </cell>
          <cell r="Y448" t="str">
            <v>No</v>
          </cell>
          <cell r="Z448" t="str">
            <v>No</v>
          </cell>
          <cell r="AA448" t="str">
            <v>No</v>
          </cell>
          <cell r="AB448" t="str">
            <v>Seaton Burn from Source to Tidal Limit</v>
          </cell>
          <cell r="AC448" t="str">
            <v>HARTLEY BURN</v>
          </cell>
          <cell r="AD448" t="str">
            <v>Inland</v>
          </cell>
          <cell r="AE448"/>
          <cell r="AF448"/>
          <cell r="AG448" t="str">
            <v>Suspected</v>
          </cell>
          <cell r="AH448" t="str">
            <v>No</v>
          </cell>
          <cell r="AI448" t="str">
            <v>No</v>
          </cell>
          <cell r="AJ448"/>
          <cell r="AK448"/>
          <cell r="AL448"/>
          <cell r="AM448" t="str">
            <v>No</v>
          </cell>
          <cell r="AO448" t="str">
            <v>No</v>
          </cell>
          <cell r="AS448" t="str">
            <v>No</v>
          </cell>
          <cell r="AT448" t="str">
            <v>No</v>
          </cell>
          <cell r="AU448"/>
          <cell r="AV448" t="str">
            <v>No</v>
          </cell>
          <cell r="AW448" t="str">
            <v xml:space="preserve">No </v>
          </cell>
          <cell r="AY448" t="str">
            <v xml:space="preserve">No </v>
          </cell>
          <cell r="AZ448"/>
          <cell r="BA448" t="str">
            <v>No</v>
          </cell>
          <cell r="BB448" t="str">
            <v>No</v>
          </cell>
          <cell r="BC448" t="str">
            <v>No</v>
          </cell>
          <cell r="BD448" t="str">
            <v>Yes - Model only</v>
          </cell>
          <cell r="BE448">
            <v>5</v>
          </cell>
          <cell r="BF448">
            <v>27</v>
          </cell>
          <cell r="BG448">
            <v>27</v>
          </cell>
          <cell r="BH448" t="str">
            <v>Yes</v>
          </cell>
          <cell r="BI448" t="str">
            <v>N/A</v>
          </cell>
          <cell r="BJ448" t="str">
            <v>6mm x 6mm
6mm in more than one dimension</v>
          </cell>
          <cell r="BK448" t="str">
            <v>-</v>
          </cell>
          <cell r="BL448" t="str">
            <v>-</v>
          </cell>
          <cell r="BM448" t="str">
            <v>-</v>
          </cell>
          <cell r="BN448" t="str">
            <v>-</v>
          </cell>
          <cell r="BO448"/>
          <cell r="BP448" t="str">
            <v>No</v>
          </cell>
          <cell r="BQ448" t="str">
            <v>Unknown</v>
          </cell>
          <cell r="BR448">
            <v>38.5</v>
          </cell>
          <cell r="BS448">
            <v>0</v>
          </cell>
          <cell r="BT448">
            <v>0</v>
          </cell>
          <cell r="BU448">
            <v>0</v>
          </cell>
          <cell r="BV448">
            <v>832</v>
          </cell>
          <cell r="BW448">
            <v>15</v>
          </cell>
          <cell r="BX448">
            <v>42</v>
          </cell>
          <cell r="BY448" t="str">
            <v>No SOAF</v>
          </cell>
          <cell r="BZ448" t="str">
            <v>No SOAF</v>
          </cell>
          <cell r="CA448">
            <v>18.679300000000001</v>
          </cell>
          <cell r="CB448"/>
          <cell r="CC448" t="str">
            <v>Non priority &gt; 10 spills</v>
          </cell>
          <cell r="CD448" t="str">
            <v>Unlikely - non priority</v>
          </cell>
          <cell r="CE448" t="str">
            <v>Yes</v>
          </cell>
          <cell r="CF448" t="str">
            <v>No</v>
          </cell>
          <cell r="CG448" t="str">
            <v>No</v>
          </cell>
          <cell r="CH448" t="str">
            <v>No</v>
          </cell>
          <cell r="CI448" t="str">
            <v>No</v>
          </cell>
          <cell r="CK448"/>
          <cell r="CL448" t="str">
            <v>Y</v>
          </cell>
          <cell r="CM448"/>
          <cell r="CN448"/>
          <cell r="CO448" t="str">
            <v>? EDM &lt;10</v>
          </cell>
          <cell r="CP448"/>
          <cell r="CR448" t="str">
            <v>LOW DILUTION</v>
          </cell>
          <cell r="CS448">
            <v>2.87</v>
          </cell>
          <cell r="CT448" t="str">
            <v>not yet calculated</v>
          </cell>
          <cell r="CU448">
            <v>4.0000000000000001E-3</v>
          </cell>
          <cell r="CV448" t="e">
            <v>#VALUE!</v>
          </cell>
          <cell r="CW448">
            <v>1.3937282229965156</v>
          </cell>
          <cell r="CX448"/>
          <cell r="CY448" t="str">
            <v>Using indicative WB Q95 derived for priority sites</v>
          </cell>
          <cell r="DA448">
            <v>1</v>
          </cell>
          <cell r="DB448" t="str">
            <v>No</v>
          </cell>
          <cell r="DC448">
            <v>1</v>
          </cell>
          <cell r="DD448" t="str">
            <v>Seaton Burn1</v>
          </cell>
          <cell r="DE448">
            <v>10000</v>
          </cell>
          <cell r="DF448"/>
        </row>
        <row r="449">
          <cell r="C449" t="str">
            <v>6NW800520</v>
          </cell>
          <cell r="D449" t="str">
            <v>NZ20731303</v>
          </cell>
          <cell r="E449" t="str">
            <v>No</v>
          </cell>
          <cell r="F449">
            <v>420149.99763917999</v>
          </cell>
          <cell r="G449">
            <v>573310.00097453</v>
          </cell>
          <cell r="H449" t="str">
            <v>05-D01</v>
          </cell>
          <cell r="I449" t="str">
            <v>Seaton Valley</v>
          </cell>
          <cell r="J449">
            <v>2954</v>
          </cell>
          <cell r="K449" t="str">
            <v>HOWDON STW</v>
          </cell>
          <cell r="L449" t="str">
            <v>NUMERICAL</v>
          </cell>
          <cell r="M449">
            <v>229720</v>
          </cell>
          <cell r="N449">
            <v>4500</v>
          </cell>
          <cell r="O449">
            <v>215905</v>
          </cell>
          <cell r="P449" t="str">
            <v>05-D01_A-Leg_DC_01</v>
          </cell>
          <cell r="Q449" t="str">
            <v>226/0204</v>
          </cell>
          <cell r="R449" t="str">
            <v>226/0204</v>
          </cell>
          <cell r="S449" t="str">
            <v>A1</v>
          </cell>
          <cell r="T449" t="str">
            <v>Storm discharge at pumping station</v>
          </cell>
          <cell r="U449" t="str">
            <v>NZ2015073310</v>
          </cell>
          <cell r="V449" t="str">
            <v>GB103022076870</v>
          </cell>
          <cell r="W449"/>
          <cell r="X449" t="str">
            <v>No</v>
          </cell>
          <cell r="Y449" t="str">
            <v>No</v>
          </cell>
          <cell r="Z449" t="str">
            <v>No</v>
          </cell>
          <cell r="AA449" t="str">
            <v>No</v>
          </cell>
          <cell r="AB449" t="str">
            <v>Ponteland to Dinnington Catchment Area</v>
          </cell>
          <cell r="AC449" t="str">
            <v>PRESTWICK CARR</v>
          </cell>
          <cell r="AD449" t="str">
            <v>Inland</v>
          </cell>
          <cell r="AE449"/>
          <cell r="AF449"/>
          <cell r="AG449" t="str">
            <v>No</v>
          </cell>
          <cell r="AH449" t="str">
            <v>No</v>
          </cell>
          <cell r="AI449" t="str">
            <v>No</v>
          </cell>
          <cell r="AJ449"/>
          <cell r="AK449"/>
          <cell r="AL449"/>
          <cell r="AM449" t="str">
            <v>No</v>
          </cell>
          <cell r="AO449" t="str">
            <v>No</v>
          </cell>
          <cell r="AS449" t="str">
            <v>No</v>
          </cell>
          <cell r="AT449" t="str">
            <v>No</v>
          </cell>
          <cell r="AU449"/>
          <cell r="AV449" t="str">
            <v>No</v>
          </cell>
          <cell r="AW449" t="str">
            <v xml:space="preserve">No </v>
          </cell>
          <cell r="AY449" t="str">
            <v xml:space="preserve">No </v>
          </cell>
          <cell r="AZ449"/>
          <cell r="BA449" t="str">
            <v>No</v>
          </cell>
          <cell r="BB449" t="str">
            <v>No</v>
          </cell>
          <cell r="BC449" t="str">
            <v>No</v>
          </cell>
          <cell r="BD449" t="str">
            <v>Yes - EDM and Model</v>
          </cell>
          <cell r="BE449">
            <v>23</v>
          </cell>
          <cell r="BF449">
            <v>51</v>
          </cell>
          <cell r="BG449">
            <v>51</v>
          </cell>
          <cell r="BH449" t="str">
            <v>Yes</v>
          </cell>
          <cell r="BI449" t="str">
            <v>N/A</v>
          </cell>
          <cell r="BJ449" t="str">
            <v>6mm x 6mm
6mm in more than one dimension</v>
          </cell>
          <cell r="BK449" t="str">
            <v>Yes</v>
          </cell>
          <cell r="BL449">
            <v>720</v>
          </cell>
          <cell r="BM449">
            <v>1500</v>
          </cell>
          <cell r="BN449" t="str">
            <v>Static</v>
          </cell>
          <cell r="BO449"/>
          <cell r="BP449" t="str">
            <v>No</v>
          </cell>
          <cell r="BQ449">
            <v>225</v>
          </cell>
          <cell r="BR449">
            <v>47.9</v>
          </cell>
          <cell r="BS449">
            <v>0</v>
          </cell>
          <cell r="BT449">
            <v>0</v>
          </cell>
          <cell r="BU449">
            <v>0</v>
          </cell>
          <cell r="BV449">
            <v>3801</v>
          </cell>
          <cell r="BW449">
            <v>119</v>
          </cell>
          <cell r="BX449">
            <v>227</v>
          </cell>
          <cell r="BY449" t="str">
            <v>No SOAF</v>
          </cell>
          <cell r="BZ449" t="str">
            <v>No SOAF</v>
          </cell>
          <cell r="CA449">
            <v>123.10760000000001</v>
          </cell>
          <cell r="CB449"/>
          <cell r="CC449" t="str">
            <v>Non priority &gt; 10 spills</v>
          </cell>
          <cell r="CD449" t="str">
            <v>Unlikely - non priority</v>
          </cell>
          <cell r="CE449" t="str">
            <v>Yes</v>
          </cell>
          <cell r="CF449" t="str">
            <v>No</v>
          </cell>
          <cell r="CG449" t="str">
            <v>No</v>
          </cell>
          <cell r="CH449" t="str">
            <v>No</v>
          </cell>
          <cell r="CI449" t="str">
            <v>No</v>
          </cell>
          <cell r="CK449"/>
          <cell r="CL449" t="str">
            <v>Y</v>
          </cell>
          <cell r="CM449"/>
          <cell r="CN449"/>
          <cell r="CO449" t="str">
            <v>Y</v>
          </cell>
          <cell r="CP449"/>
          <cell r="CS449"/>
          <cell r="CT449" t="str">
            <v>not yet calculated</v>
          </cell>
          <cell r="CU449">
            <v>4.8000000000000001E-2</v>
          </cell>
          <cell r="CV449" t="e">
            <v>#VALUE!</v>
          </cell>
          <cell r="CW449">
            <v>0</v>
          </cell>
          <cell r="CX449"/>
          <cell r="CY449" t="str">
            <v>Using indicative WB Q95 derived for priority sites</v>
          </cell>
          <cell r="DA449">
            <v>1</v>
          </cell>
          <cell r="DB449">
            <v>0</v>
          </cell>
          <cell r="DC449">
            <v>1</v>
          </cell>
          <cell r="DD449">
            <v>0</v>
          </cell>
          <cell r="DE449">
            <v>10000</v>
          </cell>
          <cell r="DF449"/>
        </row>
        <row r="450">
          <cell r="C450" t="str">
            <v>6NW800155</v>
          </cell>
          <cell r="D450" t="str">
            <v>NZ15548303</v>
          </cell>
          <cell r="E450" t="str">
            <v>No</v>
          </cell>
          <cell r="F450">
            <v>415800.99999536999</v>
          </cell>
          <cell r="G450">
            <v>554448.00016609998</v>
          </cell>
          <cell r="H450" t="str">
            <v>04-D03</v>
          </cell>
          <cell r="I450" t="str">
            <v>Dipton</v>
          </cell>
          <cell r="J450">
            <v>182</v>
          </cell>
          <cell r="K450" t="str">
            <v>DIPTON STW</v>
          </cell>
          <cell r="L450" t="str">
            <v>NUMERICAL</v>
          </cell>
          <cell r="M450">
            <v>780</v>
          </cell>
          <cell r="N450">
            <v>18.8</v>
          </cell>
          <cell r="O450">
            <v>423</v>
          </cell>
          <cell r="P450" t="str">
            <v>No Draft DWMP</v>
          </cell>
          <cell r="Q450" t="str">
            <v>234/D/0005</v>
          </cell>
          <cell r="R450" t="str">
            <v>234/D/0005</v>
          </cell>
          <cell r="S450"/>
          <cell r="T450" t="str">
            <v>Inlet SO at WwTW</v>
          </cell>
          <cell r="U450" t="str">
            <v>NZ1580154448</v>
          </cell>
          <cell r="V450" t="str">
            <v>GB103023074780</v>
          </cell>
          <cell r="W450"/>
          <cell r="X450" t="str">
            <v>Sewage discharge (intermittent)</v>
          </cell>
          <cell r="Y450" t="str">
            <v>No</v>
          </cell>
          <cell r="Z450" t="str">
            <v>No</v>
          </cell>
          <cell r="AA450" t="str">
            <v>No</v>
          </cell>
          <cell r="AB450" t="str">
            <v>Pont Burn Catchment (trib of Derwent)</v>
          </cell>
          <cell r="AC450" t="str">
            <v>Dipton Burn</v>
          </cell>
          <cell r="AD450" t="str">
            <v>Inland</v>
          </cell>
          <cell r="AE450"/>
          <cell r="AF450"/>
          <cell r="AG450" t="str">
            <v>Suspected</v>
          </cell>
          <cell r="AH450" t="str">
            <v>No</v>
          </cell>
          <cell r="AI450" t="str">
            <v>No</v>
          </cell>
          <cell r="AJ450"/>
          <cell r="AK450"/>
          <cell r="AL450"/>
          <cell r="AM450" t="str">
            <v>No</v>
          </cell>
          <cell r="AO450" t="str">
            <v>No</v>
          </cell>
          <cell r="AS450" t="str">
            <v>No</v>
          </cell>
          <cell r="AT450" t="str">
            <v>No</v>
          </cell>
          <cell r="AU450"/>
          <cell r="AV450" t="str">
            <v>No</v>
          </cell>
          <cell r="AW450" t="str">
            <v xml:space="preserve">No </v>
          </cell>
          <cell r="AY450" t="str">
            <v xml:space="preserve">No </v>
          </cell>
          <cell r="BA450" t="str">
            <v>No</v>
          </cell>
          <cell r="BB450" t="str">
            <v>No</v>
          </cell>
          <cell r="BC450" t="str">
            <v>No</v>
          </cell>
          <cell r="BD450" t="str">
            <v>Yes - EDM only</v>
          </cell>
          <cell r="BE450">
            <v>44</v>
          </cell>
          <cell r="BF450" t="str">
            <v>No Data</v>
          </cell>
          <cell r="BG450" t="e">
            <v>#N/A</v>
          </cell>
          <cell r="BH450" t="e">
            <v>#N/A</v>
          </cell>
          <cell r="BI450" t="str">
            <v>N/A</v>
          </cell>
          <cell r="BJ450" t="str">
            <v>No</v>
          </cell>
          <cell r="BK450" t="str">
            <v>-</v>
          </cell>
          <cell r="BL450" t="str">
            <v>-</v>
          </cell>
          <cell r="BM450" t="str">
            <v>-</v>
          </cell>
          <cell r="BN450" t="str">
            <v>-</v>
          </cell>
          <cell r="BO450"/>
          <cell r="BP450" t="str">
            <v>Yes</v>
          </cell>
          <cell r="BQ450" t="str">
            <v>Unknown</v>
          </cell>
          <cell r="BR450" t="str">
            <v>No draft DWMP</v>
          </cell>
          <cell r="BS450">
            <v>0</v>
          </cell>
          <cell r="BT450">
            <v>0</v>
          </cell>
          <cell r="BU450">
            <v>0</v>
          </cell>
          <cell r="BV450" t="str">
            <v>No draft DWMP</v>
          </cell>
          <cell r="BW450" t="str">
            <v>No draft DWMP</v>
          </cell>
          <cell r="BX450" t="str">
            <v>No draft DWMP</v>
          </cell>
          <cell r="BY450" t="str">
            <v>No SOAF</v>
          </cell>
          <cell r="BZ450" t="str">
            <v>No SOAF</v>
          </cell>
          <cell r="CA450" t="e">
            <v>#N/A</v>
          </cell>
          <cell r="CB450"/>
          <cell r="CC450" t="str">
            <v>Non priority &gt; 10 spills</v>
          </cell>
          <cell r="CD450" t="str">
            <v>Unlikely - non priority</v>
          </cell>
          <cell r="CE450" t="str">
            <v>Yes</v>
          </cell>
          <cell r="CF450" t="str">
            <v>No</v>
          </cell>
          <cell r="CG450" t="str">
            <v>No</v>
          </cell>
          <cell r="CH450" t="str">
            <v>No</v>
          </cell>
          <cell r="CI450" t="str">
            <v>No</v>
          </cell>
          <cell r="CK450"/>
          <cell r="CL450" t="str">
            <v>Y</v>
          </cell>
          <cell r="CM450"/>
          <cell r="CN450"/>
          <cell r="CO450" t="str">
            <v>Y</v>
          </cell>
          <cell r="CP450" t="str">
            <v>Y</v>
          </cell>
          <cell r="CS450">
            <v>4.895833333333333</v>
          </cell>
          <cell r="CT450" t="str">
            <v>not yet calculated</v>
          </cell>
          <cell r="CU450">
            <v>0</v>
          </cell>
          <cell r="CV450" t="e">
            <v>#VALUE!</v>
          </cell>
          <cell r="CW450">
            <v>0</v>
          </cell>
          <cell r="CX450"/>
          <cell r="CY450" t="str">
            <v>Using indicative WB Q95 derived for priority sites</v>
          </cell>
          <cell r="DA450">
            <v>1</v>
          </cell>
          <cell r="DB450" t="str">
            <v>No - WFD_INV_MOD</v>
          </cell>
          <cell r="DC450">
            <v>1</v>
          </cell>
          <cell r="DD450">
            <v>0</v>
          </cell>
          <cell r="DE450">
            <v>10000</v>
          </cell>
          <cell r="DF450"/>
        </row>
        <row r="451">
          <cell r="C451" t="str">
            <v>6NW800732</v>
          </cell>
          <cell r="D451" t="str">
            <v>NZ15548303</v>
          </cell>
          <cell r="E451" t="str">
            <v>No - different asset</v>
          </cell>
          <cell r="F451">
            <v>415819.99661615002</v>
          </cell>
          <cell r="G451">
            <v>554374.00134803995</v>
          </cell>
          <cell r="H451" t="str">
            <v>04-D03</v>
          </cell>
          <cell r="I451" t="str">
            <v>Dipton</v>
          </cell>
          <cell r="J451">
            <v>182</v>
          </cell>
          <cell r="K451" t="str">
            <v>DIPTON STW</v>
          </cell>
          <cell r="L451" t="str">
            <v>NUMERICAL</v>
          </cell>
          <cell r="M451">
            <v>780</v>
          </cell>
          <cell r="N451">
            <v>18.8</v>
          </cell>
          <cell r="O451">
            <v>423</v>
          </cell>
          <cell r="P451" t="str">
            <v>No Draft DWMP</v>
          </cell>
          <cell r="Q451" t="str">
            <v>234/A/0657</v>
          </cell>
          <cell r="R451" t="str">
            <v>234/A/0657</v>
          </cell>
          <cell r="S451"/>
          <cell r="T451" t="str">
            <v>Storm tank at WwTW</v>
          </cell>
          <cell r="U451" t="str">
            <v>NZ1582054374</v>
          </cell>
          <cell r="V451" t="str">
            <v>GB103023074780</v>
          </cell>
          <cell r="W451"/>
          <cell r="X451" t="str">
            <v>Sewage discharge (intermittent)</v>
          </cell>
          <cell r="Y451" t="str">
            <v>No</v>
          </cell>
          <cell r="Z451" t="str">
            <v>No</v>
          </cell>
          <cell r="AA451" t="str">
            <v>No</v>
          </cell>
          <cell r="AB451" t="str">
            <v>Pont Burn Catchment (trib of Derwent)</v>
          </cell>
          <cell r="AC451" t="str">
            <v>Dipton Burn</v>
          </cell>
          <cell r="AD451" t="str">
            <v>Inland</v>
          </cell>
          <cell r="AE451"/>
          <cell r="AF451"/>
          <cell r="AG451" t="str">
            <v>Suspected</v>
          </cell>
          <cell r="AH451" t="str">
            <v>No</v>
          </cell>
          <cell r="AI451" t="str">
            <v>No</v>
          </cell>
          <cell r="AJ451"/>
          <cell r="AK451"/>
          <cell r="AL451"/>
          <cell r="AM451" t="str">
            <v>No</v>
          </cell>
          <cell r="AO451" t="str">
            <v>No</v>
          </cell>
          <cell r="AS451" t="str">
            <v>No</v>
          </cell>
          <cell r="AT451" t="str">
            <v>No</v>
          </cell>
          <cell r="AU451"/>
          <cell r="AV451" t="str">
            <v>No</v>
          </cell>
          <cell r="AW451" t="str">
            <v xml:space="preserve">No </v>
          </cell>
          <cell r="AY451" t="str">
            <v xml:space="preserve">No </v>
          </cell>
          <cell r="BA451" t="str">
            <v>No</v>
          </cell>
          <cell r="BB451" t="str">
            <v>No</v>
          </cell>
          <cell r="BC451" t="str">
            <v>No</v>
          </cell>
          <cell r="BD451" t="str">
            <v>No</v>
          </cell>
          <cell r="BE451">
            <v>0</v>
          </cell>
          <cell r="BF451" t="str">
            <v>No Data</v>
          </cell>
          <cell r="BG451" t="e">
            <v>#N/A</v>
          </cell>
          <cell r="BH451" t="e">
            <v>#N/A</v>
          </cell>
          <cell r="BI451" t="str">
            <v>N/A</v>
          </cell>
          <cell r="BJ451" t="str">
            <v>No</v>
          </cell>
          <cell r="BK451" t="str">
            <v>-</v>
          </cell>
          <cell r="BL451" t="str">
            <v>-</v>
          </cell>
          <cell r="BM451" t="str">
            <v>-</v>
          </cell>
          <cell r="BN451" t="str">
            <v>-</v>
          </cell>
          <cell r="BO451"/>
          <cell r="BP451" t="str">
            <v>Yes</v>
          </cell>
          <cell r="BQ451" t="str">
            <v>Unknown</v>
          </cell>
          <cell r="BR451" t="str">
            <v>No draft DWMP</v>
          </cell>
          <cell r="BS451">
            <v>0</v>
          </cell>
          <cell r="BT451">
            <v>0</v>
          </cell>
          <cell r="BU451">
            <v>0</v>
          </cell>
          <cell r="BV451" t="str">
            <v>No draft DWMP</v>
          </cell>
          <cell r="BW451" t="str">
            <v>No draft DWMP</v>
          </cell>
          <cell r="BX451" t="str">
            <v>No draft DWMP</v>
          </cell>
          <cell r="BY451" t="str">
            <v>No SOAF</v>
          </cell>
          <cell r="BZ451" t="str">
            <v>No SOAF</v>
          </cell>
          <cell r="CA451" t="e">
            <v>#N/A</v>
          </cell>
          <cell r="CB451"/>
          <cell r="CC451" t="str">
            <v>Non Priority &lt;10 spills</v>
          </cell>
          <cell r="CD451" t="str">
            <v>No - low prioity &lt;10 spills</v>
          </cell>
          <cell r="CE451" t="str">
            <v>Yes</v>
          </cell>
          <cell r="CF451" t="str">
            <v>No</v>
          </cell>
          <cell r="CG451" t="str">
            <v>No</v>
          </cell>
          <cell r="CH451" t="str">
            <v>No</v>
          </cell>
          <cell r="CI451" t="str">
            <v>No</v>
          </cell>
          <cell r="CK451"/>
          <cell r="CL451" t="str">
            <v>Y</v>
          </cell>
          <cell r="CM451"/>
          <cell r="CN451"/>
          <cell r="CO451" t="str">
            <v>N (&lt;10 Spills)</v>
          </cell>
          <cell r="CP451" t="str">
            <v>Y</v>
          </cell>
          <cell r="CS451">
            <v>4.895833333333333</v>
          </cell>
          <cell r="CT451" t="str">
            <v>not yet calculated</v>
          </cell>
          <cell r="CU451">
            <v>0</v>
          </cell>
          <cell r="CV451" t="e">
            <v>#VALUE!</v>
          </cell>
          <cell r="CW451">
            <v>0</v>
          </cell>
          <cell r="CX451"/>
          <cell r="CY451" t="str">
            <v>Using indicative WB Q95 derived for priority sites</v>
          </cell>
          <cell r="DA451">
            <v>1</v>
          </cell>
          <cell r="DB451" t="str">
            <v>No - WFD_INV_MOD</v>
          </cell>
          <cell r="DC451">
            <v>1</v>
          </cell>
          <cell r="DD451">
            <v>0</v>
          </cell>
          <cell r="DE451">
            <v>10000</v>
          </cell>
          <cell r="DF451"/>
        </row>
        <row r="452">
          <cell r="C452" t="str">
            <v>6NW801008</v>
          </cell>
          <cell r="D452" t="str">
            <v>NZ15589009</v>
          </cell>
          <cell r="E452" t="str">
            <v>No</v>
          </cell>
          <cell r="F452">
            <v>415958.00244885997</v>
          </cell>
          <cell r="G452">
            <v>558052.99824613996</v>
          </cell>
          <cell r="H452" t="str">
            <v>04-D16</v>
          </cell>
          <cell r="I452" t="str">
            <v>Rowlands Gill</v>
          </cell>
          <cell r="J452">
            <v>1074</v>
          </cell>
          <cell r="K452" t="str">
            <v>LOCKHAUGH STW</v>
          </cell>
          <cell r="L452" t="str">
            <v>NUMERICAL</v>
          </cell>
          <cell r="M452">
            <v>3500</v>
          </cell>
          <cell r="N452">
            <v>96</v>
          </cell>
          <cell r="O452">
            <v>2341</v>
          </cell>
          <cell r="P452" t="str">
            <v>04-D16_04-D16_DC_02</v>
          </cell>
          <cell r="Q452" t="str">
            <v>234/1126</v>
          </cell>
          <cell r="R452" t="str">
            <v>234/1126</v>
          </cell>
          <cell r="S452"/>
          <cell r="T452" t="str">
            <v>SO on sewer network</v>
          </cell>
          <cell r="U452" t="str">
            <v>NZ1595858053</v>
          </cell>
          <cell r="V452" t="str">
            <v>GB103023074790</v>
          </cell>
          <cell r="W452"/>
          <cell r="X452" t="str">
            <v>No</v>
          </cell>
          <cell r="Y452" t="str">
            <v>No</v>
          </cell>
          <cell r="Z452" t="str">
            <v>No</v>
          </cell>
          <cell r="AA452" t="str">
            <v>No</v>
          </cell>
          <cell r="AB452" t="str">
            <v>Derwent from Burnhope Burn to River Tyne</v>
          </cell>
          <cell r="AC452" t="str">
            <v>DERWENT, TRIBUTARY OF</v>
          </cell>
          <cell r="AD452" t="str">
            <v>Inland</v>
          </cell>
          <cell r="AE452"/>
          <cell r="AF452"/>
          <cell r="AG452" t="str">
            <v>No</v>
          </cell>
          <cell r="AH452" t="str">
            <v>No</v>
          </cell>
          <cell r="AI452" t="str">
            <v>No</v>
          </cell>
          <cell r="AJ452"/>
          <cell r="AK452"/>
          <cell r="AL452"/>
          <cell r="AM452" t="str">
            <v>No</v>
          </cell>
          <cell r="AO452" t="str">
            <v>No</v>
          </cell>
          <cell r="AS452" t="str">
            <v>No</v>
          </cell>
          <cell r="AT452" t="str">
            <v>No</v>
          </cell>
          <cell r="AU452"/>
          <cell r="AV452" t="str">
            <v>No</v>
          </cell>
          <cell r="AW452" t="str">
            <v xml:space="preserve">No </v>
          </cell>
          <cell r="AY452" t="str">
            <v xml:space="preserve">No </v>
          </cell>
          <cell r="AZ452"/>
          <cell r="BA452" t="str">
            <v>No</v>
          </cell>
          <cell r="BB452" t="str">
            <v>No</v>
          </cell>
          <cell r="BC452" t="str">
            <v>No</v>
          </cell>
          <cell r="BD452" t="str">
            <v>Yes - EDM and Model</v>
          </cell>
          <cell r="BE452">
            <v>23</v>
          </cell>
          <cell r="BF452">
            <v>33</v>
          </cell>
          <cell r="BG452">
            <v>33</v>
          </cell>
          <cell r="BH452" t="str">
            <v>Yes</v>
          </cell>
          <cell r="BI452" t="str">
            <v>N/A</v>
          </cell>
          <cell r="BJ452" t="str">
            <v>6mm</v>
          </cell>
          <cell r="BK452" t="str">
            <v>Yes</v>
          </cell>
          <cell r="BL452">
            <v>975</v>
          </cell>
          <cell r="BM452">
            <v>650</v>
          </cell>
          <cell r="BN452" t="str">
            <v>Static</v>
          </cell>
          <cell r="BO452"/>
          <cell r="BP452" t="str">
            <v>No</v>
          </cell>
          <cell r="BQ452">
            <v>450</v>
          </cell>
          <cell r="BR452">
            <v>192.7</v>
          </cell>
          <cell r="BS452">
            <v>0</v>
          </cell>
          <cell r="BT452">
            <v>0</v>
          </cell>
          <cell r="BU452">
            <v>0</v>
          </cell>
          <cell r="BV452">
            <v>4861</v>
          </cell>
          <cell r="BW452">
            <v>106</v>
          </cell>
          <cell r="BX452">
            <v>247</v>
          </cell>
          <cell r="BY452" t="str">
            <v>No SOAF</v>
          </cell>
          <cell r="BZ452" t="str">
            <v>No SOAF</v>
          </cell>
          <cell r="CA452">
            <v>110.4233</v>
          </cell>
          <cell r="CB452"/>
          <cell r="CC452" t="str">
            <v>Non priority &gt; 10 spills</v>
          </cell>
          <cell r="CD452" t="str">
            <v>Unlikely - non priority</v>
          </cell>
          <cell r="CE452" t="str">
            <v>Yes</v>
          </cell>
          <cell r="CF452" t="str">
            <v>Yes</v>
          </cell>
          <cell r="CG452" t="str">
            <v>Yes</v>
          </cell>
          <cell r="CH452" t="str">
            <v>No</v>
          </cell>
          <cell r="CI452" t="str">
            <v>No</v>
          </cell>
          <cell r="CK452"/>
          <cell r="CL452" t="str">
            <v>Y</v>
          </cell>
          <cell r="CM452"/>
          <cell r="CN452"/>
          <cell r="CO452" t="str">
            <v>Y</v>
          </cell>
          <cell r="CP452"/>
          <cell r="CS452">
            <v>2.4700000000000002</v>
          </cell>
          <cell r="CT452">
            <v>0.42599999999999999</v>
          </cell>
          <cell r="CU452">
            <v>0.42599999999999999</v>
          </cell>
          <cell r="CV452">
            <v>172.46963562753035</v>
          </cell>
          <cell r="CW452">
            <v>172.46963562753035</v>
          </cell>
          <cell r="CX452"/>
          <cell r="CY452" t="str">
            <v>Using indicative WB Q95 derived for priority sites</v>
          </cell>
          <cell r="DA452">
            <v>2</v>
          </cell>
          <cell r="DB452" t="str">
            <v>Yes</v>
          </cell>
          <cell r="DC452" t="str">
            <v>Dilution assessment</v>
          </cell>
          <cell r="DD452" t="str">
            <v>Derwent3</v>
          </cell>
          <cell r="DE452">
            <v>100</v>
          </cell>
          <cell r="DF452"/>
        </row>
        <row r="453">
          <cell r="C453" t="str">
            <v>6NW800209</v>
          </cell>
          <cell r="D453" t="str">
            <v>NT99528001</v>
          </cell>
          <cell r="E453" t="str">
            <v>No</v>
          </cell>
          <cell r="F453">
            <v>399870.99777401</v>
          </cell>
          <cell r="G453">
            <v>652110.00470809999</v>
          </cell>
          <cell r="H453" t="str">
            <v>01-D35</v>
          </cell>
          <cell r="I453" t="str">
            <v>Berwick</v>
          </cell>
          <cell r="J453">
            <v>1331</v>
          </cell>
          <cell r="K453" t="str">
            <v>BERWICK STW</v>
          </cell>
          <cell r="L453" t="str">
            <v>NUMERICAL</v>
          </cell>
          <cell r="M453">
            <v>8100</v>
          </cell>
          <cell r="N453">
            <v>163</v>
          </cell>
          <cell r="O453">
            <v>5251</v>
          </cell>
          <cell r="P453" t="str">
            <v>01-D35_01-D35_DC_07</v>
          </cell>
          <cell r="Q453" t="str">
            <v>210/1363</v>
          </cell>
          <cell r="R453" t="str">
            <v>210/1363</v>
          </cell>
          <cell r="S453"/>
          <cell r="T453" t="str">
            <v>SO on sewer network</v>
          </cell>
          <cell r="U453" t="str">
            <v>NT9987152110</v>
          </cell>
          <cell r="V453" t="str">
            <v>GB510202110000</v>
          </cell>
          <cell r="W453"/>
          <cell r="X453" t="str">
            <v>No</v>
          </cell>
          <cell r="Y453" t="str">
            <v>Yes</v>
          </cell>
          <cell r="Z453" t="str">
            <v>No</v>
          </cell>
          <cell r="AA453" t="str">
            <v>Yes</v>
          </cell>
          <cell r="AB453" t="str">
            <v>TWEED</v>
          </cell>
          <cell r="AC453" t="str">
            <v>RIVER TWEED</v>
          </cell>
          <cell r="AD453" t="str">
            <v>Estuarine</v>
          </cell>
          <cell r="AE453"/>
          <cell r="AF453" t="str">
            <v>Spittal</v>
          </cell>
          <cell r="AG453" t="str">
            <v>No</v>
          </cell>
          <cell r="AH453" t="str">
            <v>No</v>
          </cell>
          <cell r="AI453" t="str">
            <v>No</v>
          </cell>
          <cell r="AJ453"/>
          <cell r="AK453"/>
          <cell r="AL453" t="str">
            <v>No</v>
          </cell>
          <cell r="AM453" t="str">
            <v>Yes</v>
          </cell>
          <cell r="AN453" t="str">
            <v>Tweed Catchment Rivers - England: Lower Tweed and Whiteadder, Fluvial</v>
          </cell>
          <cell r="AO453" t="str">
            <v>Yes</v>
          </cell>
          <cell r="AP453" t="str">
            <v>Tweed Estuary</v>
          </cell>
          <cell r="AS453" t="str">
            <v>No</v>
          </cell>
          <cell r="AT453" t="str">
            <v>No</v>
          </cell>
          <cell r="AU453"/>
          <cell r="AV453" t="str">
            <v>No</v>
          </cell>
          <cell r="AW453" t="str">
            <v xml:space="preserve">No </v>
          </cell>
          <cell r="AY453" t="str">
            <v>Yes</v>
          </cell>
          <cell r="AZ453" t="str">
            <v>Spittal</v>
          </cell>
          <cell r="BA453" t="str">
            <v>No</v>
          </cell>
          <cell r="BB453" t="str">
            <v>No</v>
          </cell>
          <cell r="BC453" t="str">
            <v>Yes</v>
          </cell>
          <cell r="BD453" t="str">
            <v>Yes - EDM and Model</v>
          </cell>
          <cell r="BE453">
            <v>68</v>
          </cell>
          <cell r="BF453">
            <v>71</v>
          </cell>
          <cell r="BG453">
            <v>12</v>
          </cell>
          <cell r="BH453" t="str">
            <v>No</v>
          </cell>
          <cell r="BI453">
            <v>25.777777777777779</v>
          </cell>
          <cell r="BJ453" t="str">
            <v>No</v>
          </cell>
          <cell r="BK453" t="str">
            <v>No</v>
          </cell>
          <cell r="BL453" t="str">
            <v>-</v>
          </cell>
          <cell r="BM453" t="str">
            <v>-</v>
          </cell>
          <cell r="BN453" t="str">
            <v>Unscreened</v>
          </cell>
          <cell r="BO453"/>
          <cell r="BP453" t="str">
            <v>Yes</v>
          </cell>
          <cell r="BQ453">
            <v>300</v>
          </cell>
          <cell r="BR453">
            <v>54.2</v>
          </cell>
          <cell r="BS453">
            <v>3</v>
          </cell>
          <cell r="BT453">
            <v>1</v>
          </cell>
          <cell r="BU453">
            <v>0</v>
          </cell>
          <cell r="BV453">
            <v>5162</v>
          </cell>
          <cell r="BW453">
            <v>221</v>
          </cell>
          <cell r="BX453">
            <v>385</v>
          </cell>
          <cell r="BY453" t="str">
            <v>No SOAF</v>
          </cell>
          <cell r="BZ453" t="str">
            <v>No SOAF</v>
          </cell>
          <cell r="CA453">
            <v>197.12</v>
          </cell>
          <cell r="CB453"/>
          <cell r="CC453" t="str">
            <v>BW 1km &gt;= 2 spills</v>
          </cell>
          <cell r="CD453" t="str">
            <v>POTENTIAL PR24</v>
          </cell>
          <cell r="CE453" t="str">
            <v>No</v>
          </cell>
          <cell r="CF453" t="str">
            <v>Yes - BW</v>
          </cell>
          <cell r="CG453" t="str">
            <v>Yes - BW</v>
          </cell>
          <cell r="CH453" t="str">
            <v>Yes</v>
          </cell>
          <cell r="CI453" t="str">
            <v>Yes</v>
          </cell>
          <cell r="CJ453" t="str">
            <v>Y BW</v>
          </cell>
          <cell r="CK453"/>
          <cell r="CL453" t="str">
            <v>Y</v>
          </cell>
          <cell r="CM453"/>
          <cell r="CN453" t="str">
            <v>Y</v>
          </cell>
          <cell r="CO453" t="str">
            <v>Y</v>
          </cell>
          <cell r="CP453" t="str">
            <v>Y</v>
          </cell>
          <cell r="CQ453"/>
          <cell r="CS453">
            <v>3.94</v>
          </cell>
          <cell r="CT453">
            <v>16.21</v>
          </cell>
          <cell r="CU453">
            <v>16.21</v>
          </cell>
          <cell r="CV453">
            <v>4114.2131979695432</v>
          </cell>
          <cell r="CW453">
            <v>4114.2131979695432</v>
          </cell>
          <cell r="CX453"/>
          <cell r="CY453" t="str">
            <v>Using indicative WB Q95 derived for priority sites</v>
          </cell>
          <cell r="DA453">
            <v>1</v>
          </cell>
          <cell r="DB453" t="str">
            <v>Yes</v>
          </cell>
          <cell r="DC453" t="str">
            <v>Dilution assessment</v>
          </cell>
          <cell r="DD453" t="str">
            <v>Tweed</v>
          </cell>
          <cell r="DE453">
            <v>100</v>
          </cell>
          <cell r="DF453"/>
        </row>
        <row r="454">
          <cell r="C454" t="str">
            <v>6NW800685</v>
          </cell>
          <cell r="D454" t="str">
            <v>NZ33645901</v>
          </cell>
          <cell r="E454" t="str">
            <v>No</v>
          </cell>
          <cell r="F454">
            <v>433558.00057094003</v>
          </cell>
          <cell r="G454">
            <v>564929.99972494005</v>
          </cell>
          <cell r="H454" t="str">
            <v>05-D52</v>
          </cell>
          <cell r="I454" t="str">
            <v>Simonside</v>
          </cell>
          <cell r="J454">
            <v>638</v>
          </cell>
          <cell r="K454" t="str">
            <v>HOWDON STW</v>
          </cell>
          <cell r="L454" t="str">
            <v>NUMERICAL</v>
          </cell>
          <cell r="M454">
            <v>229720</v>
          </cell>
          <cell r="N454">
            <v>4500</v>
          </cell>
          <cell r="O454">
            <v>215905</v>
          </cell>
          <cell r="P454" t="str">
            <v>tbc</v>
          </cell>
          <cell r="Q454" t="str">
            <v>235/B/0171</v>
          </cell>
          <cell r="R454" t="str">
            <v>Permit Anomaly - EO permit 235/B/0171</v>
          </cell>
          <cell r="S454" t="str">
            <v>To be permitted for storm</v>
          </cell>
          <cell r="T454" t="str">
            <v>Storm discharge at pumping station</v>
          </cell>
          <cell r="U454" t="str">
            <v>NZ3355864930</v>
          </cell>
          <cell r="V454">
            <v>8</v>
          </cell>
          <cell r="W454"/>
          <cell r="X454" t="str">
            <v>No</v>
          </cell>
          <cell r="Y454" t="str">
            <v>No</v>
          </cell>
          <cell r="Z454" t="str">
            <v>No</v>
          </cell>
          <cell r="AA454" t="str">
            <v>No</v>
          </cell>
          <cell r="AB454"/>
          <cell r="AC454" t="str">
            <v>River Don</v>
          </cell>
          <cell r="AD454" t="str">
            <v>Estuarine</v>
          </cell>
          <cell r="AE454"/>
          <cell r="AF454"/>
          <cell r="AG454" t="str">
            <v>No</v>
          </cell>
          <cell r="AH454" t="str">
            <v>No</v>
          </cell>
          <cell r="AI454" t="str">
            <v>No</v>
          </cell>
          <cell r="AJ454"/>
          <cell r="AK454"/>
          <cell r="AL454"/>
          <cell r="AM454" t="str">
            <v>No</v>
          </cell>
          <cell r="AO454" t="str">
            <v>No</v>
          </cell>
          <cell r="AS454" t="str">
            <v>No</v>
          </cell>
          <cell r="AT454" t="str">
            <v>No</v>
          </cell>
          <cell r="AU454"/>
          <cell r="AV454" t="str">
            <v>No</v>
          </cell>
          <cell r="AW454" t="str">
            <v xml:space="preserve">No </v>
          </cell>
          <cell r="AY454" t="str">
            <v xml:space="preserve">No </v>
          </cell>
          <cell r="BA454" t="str">
            <v>No</v>
          </cell>
          <cell r="BB454" t="str">
            <v>No</v>
          </cell>
          <cell r="BC454" t="str">
            <v>No</v>
          </cell>
          <cell r="BD454" t="str">
            <v>Yes - EDM only</v>
          </cell>
          <cell r="BE454">
            <v>26</v>
          </cell>
          <cell r="BF454">
            <v>0</v>
          </cell>
          <cell r="BG454" t="e">
            <v>#N/A</v>
          </cell>
          <cell r="BH454" t="e">
            <v>#N/A</v>
          </cell>
          <cell r="BI454" t="str">
            <v>N/A</v>
          </cell>
          <cell r="BJ454" t="str">
            <v>No</v>
          </cell>
          <cell r="BK454" t="str">
            <v>-</v>
          </cell>
          <cell r="BL454" t="str">
            <v>-</v>
          </cell>
          <cell r="BM454" t="str">
            <v>-</v>
          </cell>
          <cell r="BN454" t="str">
            <v>-</v>
          </cell>
          <cell r="BO454"/>
          <cell r="BP454" t="str">
            <v>Yes</v>
          </cell>
          <cell r="BQ454" t="str">
            <v>Unknown</v>
          </cell>
          <cell r="BR454" t="str">
            <v>tbc</v>
          </cell>
          <cell r="BS454">
            <v>0</v>
          </cell>
          <cell r="BT454">
            <v>0</v>
          </cell>
          <cell r="BU454">
            <v>0</v>
          </cell>
          <cell r="BV454" t="e">
            <v>#N/A</v>
          </cell>
          <cell r="BW454">
            <v>0</v>
          </cell>
          <cell r="BX454">
            <v>0</v>
          </cell>
          <cell r="BY454" t="str">
            <v>No SOAF</v>
          </cell>
          <cell r="BZ454" t="str">
            <v>No SOAF</v>
          </cell>
          <cell r="CA454" t="e">
            <v>#N/A</v>
          </cell>
          <cell r="CB454"/>
          <cell r="CC454" t="str">
            <v>Non priority &gt; 10 spills</v>
          </cell>
          <cell r="CD454" t="str">
            <v>Unlikely - non priority</v>
          </cell>
          <cell r="CE454" t="str">
            <v>Yes</v>
          </cell>
          <cell r="CF454" t="str">
            <v>No</v>
          </cell>
          <cell r="CG454" t="str">
            <v>No</v>
          </cell>
          <cell r="CH454" t="str">
            <v>No</v>
          </cell>
          <cell r="CI454" t="str">
            <v>No</v>
          </cell>
          <cell r="CK454"/>
          <cell r="CL454" t="str">
            <v>Y</v>
          </cell>
          <cell r="CM454"/>
          <cell r="CN454"/>
          <cell r="CO454" t="str">
            <v>Y</v>
          </cell>
          <cell r="CP454" t="str">
            <v>Y</v>
          </cell>
          <cell r="CS454"/>
          <cell r="CT454" t="str">
            <v>not yet calculated</v>
          </cell>
          <cell r="CU454">
            <v>0</v>
          </cell>
          <cell r="CV454" t="e">
            <v>#VALUE!</v>
          </cell>
          <cell r="CW454">
            <v>0</v>
          </cell>
          <cell r="CX454"/>
          <cell r="CY454" t="str">
            <v>Using indicative WB Q95 derived for priority sites</v>
          </cell>
          <cell r="DA454">
            <v>1</v>
          </cell>
          <cell r="DB454">
            <v>0</v>
          </cell>
          <cell r="DC454">
            <v>1</v>
          </cell>
          <cell r="DD454" t="str">
            <v>Lower Don</v>
          </cell>
          <cell r="DE454">
            <v>10000</v>
          </cell>
          <cell r="DF454"/>
        </row>
        <row r="455">
          <cell r="C455" t="str">
            <v>6NW801591</v>
          </cell>
          <cell r="D455" t="str">
            <v>NZ52204208</v>
          </cell>
          <cell r="E455" t="str">
            <v>No</v>
          </cell>
          <cell r="F455">
            <v>452421.00188767002</v>
          </cell>
          <cell r="G455">
            <v>520275.00208504999</v>
          </cell>
          <cell r="H455" t="str">
            <v>11-D46</v>
          </cell>
          <cell r="I455" t="str">
            <v>Middlesbrough East</v>
          </cell>
          <cell r="J455">
            <v>1654</v>
          </cell>
          <cell r="K455" t="str">
            <v>BRAN SANDS ETW</v>
          </cell>
          <cell r="L455" t="str">
            <v>NUMERICAL</v>
          </cell>
          <cell r="M455">
            <v>171140</v>
          </cell>
          <cell r="N455">
            <v>3472</v>
          </cell>
          <cell r="O455">
            <v>88716</v>
          </cell>
          <cell r="P455" t="str">
            <v>11-D46_Bran Sands STW_DC_39</v>
          </cell>
          <cell r="Q455" t="str">
            <v>254/1808</v>
          </cell>
          <cell r="R455" t="str">
            <v>254/1808</v>
          </cell>
          <cell r="S455"/>
          <cell r="T455" t="str">
            <v>SO on sewer network</v>
          </cell>
          <cell r="U455" t="str">
            <v>NZ5242120275</v>
          </cell>
          <cell r="V455">
            <v>10</v>
          </cell>
          <cell r="W455"/>
          <cell r="X455" t="str">
            <v>No</v>
          </cell>
          <cell r="Y455" t="str">
            <v>No</v>
          </cell>
          <cell r="Z455" t="str">
            <v>No</v>
          </cell>
          <cell r="AA455" t="str">
            <v>No</v>
          </cell>
          <cell r="AB455"/>
          <cell r="AC455" t="str">
            <v>NORMANBY BECK</v>
          </cell>
          <cell r="AD455" t="str">
            <v>Estuarine</v>
          </cell>
          <cell r="AE455"/>
          <cell r="AF455"/>
          <cell r="AG455" t="str">
            <v>No</v>
          </cell>
          <cell r="AH455" t="str">
            <v>No</v>
          </cell>
          <cell r="AI455" t="str">
            <v>No</v>
          </cell>
          <cell r="AJ455"/>
          <cell r="AK455"/>
          <cell r="AL455"/>
          <cell r="AM455" t="str">
            <v>No</v>
          </cell>
          <cell r="AO455" t="str">
            <v>No</v>
          </cell>
          <cell r="AS455" t="str">
            <v>No</v>
          </cell>
          <cell r="AT455" t="str">
            <v>No</v>
          </cell>
          <cell r="AU455"/>
          <cell r="AV455" t="str">
            <v>No</v>
          </cell>
          <cell r="AW455" t="str">
            <v xml:space="preserve">No </v>
          </cell>
          <cell r="AY455" t="str">
            <v xml:space="preserve">No </v>
          </cell>
          <cell r="BA455" t="str">
            <v>No</v>
          </cell>
          <cell r="BB455" t="str">
            <v>No</v>
          </cell>
          <cell r="BC455" t="str">
            <v>No</v>
          </cell>
          <cell r="BD455" t="str">
            <v>No</v>
          </cell>
          <cell r="BE455">
            <v>1</v>
          </cell>
          <cell r="BF455">
            <v>3</v>
          </cell>
          <cell r="BG455">
            <v>3</v>
          </cell>
          <cell r="BH455" t="str">
            <v>Yes</v>
          </cell>
          <cell r="BI455" t="str">
            <v>N/A</v>
          </cell>
          <cell r="BJ455" t="str">
            <v>Unknown</v>
          </cell>
          <cell r="BK455" t="str">
            <v>Yes</v>
          </cell>
          <cell r="BL455">
            <v>2800</v>
          </cell>
          <cell r="BM455">
            <v>1000</v>
          </cell>
          <cell r="BN455" t="str">
            <v>Static</v>
          </cell>
          <cell r="BO455"/>
          <cell r="BP455" t="str">
            <v>No</v>
          </cell>
          <cell r="BQ455">
            <v>350</v>
          </cell>
          <cell r="BR455">
            <v>88.8</v>
          </cell>
          <cell r="BS455">
            <v>0</v>
          </cell>
          <cell r="BT455">
            <v>0</v>
          </cell>
          <cell r="BU455">
            <v>0</v>
          </cell>
          <cell r="BV455">
            <v>146</v>
          </cell>
          <cell r="BW455">
            <v>0</v>
          </cell>
          <cell r="BX455">
            <v>0</v>
          </cell>
          <cell r="BY455" t="str">
            <v>No SOAF</v>
          </cell>
          <cell r="BZ455" t="str">
            <v>No SOAF</v>
          </cell>
          <cell r="CA455">
            <v>0</v>
          </cell>
          <cell r="CB455"/>
          <cell r="CC455" t="str">
            <v>Non Priority &lt;10 spills</v>
          </cell>
          <cell r="CD455" t="str">
            <v>No - low prioity &lt;10 spills</v>
          </cell>
          <cell r="CE455" t="str">
            <v>Yes</v>
          </cell>
          <cell r="CF455" t="str">
            <v>No</v>
          </cell>
          <cell r="CG455" t="str">
            <v>No</v>
          </cell>
          <cell r="CH455" t="str">
            <v>No</v>
          </cell>
          <cell r="CI455" t="str">
            <v>No</v>
          </cell>
          <cell r="CK455"/>
          <cell r="CL455" t="str">
            <v>Y</v>
          </cell>
          <cell r="CM455"/>
          <cell r="CN455"/>
          <cell r="CO455" t="str">
            <v>N (&lt;10 Spills)</v>
          </cell>
          <cell r="CP455" t="str">
            <v>Y</v>
          </cell>
          <cell r="CS455">
            <v>0.24</v>
          </cell>
          <cell r="CT455" t="str">
            <v>not yet calculated</v>
          </cell>
          <cell r="CU455">
            <v>0</v>
          </cell>
          <cell r="CV455" t="e">
            <v>#VALUE!</v>
          </cell>
          <cell r="CW455">
            <v>0</v>
          </cell>
          <cell r="CX455"/>
          <cell r="CY455" t="str">
            <v>Using indicative WB Q95 derived for priority sites</v>
          </cell>
          <cell r="DA455">
            <v>1</v>
          </cell>
          <cell r="DB455">
            <v>0</v>
          </cell>
          <cell r="DC455">
            <v>1</v>
          </cell>
          <cell r="DD455" t="str">
            <v>Normandy Beck</v>
          </cell>
          <cell r="DE455">
            <v>10000</v>
          </cell>
          <cell r="DF455"/>
        </row>
        <row r="456">
          <cell r="C456" t="str">
            <v>6NW800673</v>
          </cell>
          <cell r="D456" t="str">
            <v>NZ71182108</v>
          </cell>
          <cell r="E456" t="str">
            <v>No</v>
          </cell>
          <cell r="F456">
            <v>471272.99604782998</v>
          </cell>
          <cell r="G456">
            <v>518283.00228905998</v>
          </cell>
          <cell r="H456" t="str">
            <v>11-D35</v>
          </cell>
          <cell r="I456" t="str">
            <v>Loftus</v>
          </cell>
          <cell r="J456">
            <v>597</v>
          </cell>
          <cell r="K456" t="str">
            <v xml:space="preserve">SKINNINGROVE STW </v>
          </cell>
          <cell r="L456" t="str">
            <v>NUMERICAL</v>
          </cell>
          <cell r="M456">
            <v>3699</v>
          </cell>
          <cell r="N456" t="str">
            <v>81**</v>
          </cell>
          <cell r="O456">
            <v>2036</v>
          </cell>
          <cell r="P456" t="str">
            <v>11-D35_11-D35_DC_01</v>
          </cell>
          <cell r="Q456" t="str">
            <v>256/1077</v>
          </cell>
          <cell r="R456" t="str">
            <v>256/1077</v>
          </cell>
          <cell r="S456" t="str">
            <v>256/1077-01</v>
          </cell>
          <cell r="T456" t="str">
            <v>Storm discharge at pumping station</v>
          </cell>
          <cell r="U456" t="str">
            <v>NZ7127318283</v>
          </cell>
          <cell r="V456" t="str">
            <v>GB103025071940</v>
          </cell>
          <cell r="W456"/>
          <cell r="X456" t="str">
            <v>No</v>
          </cell>
          <cell r="Y456" t="str">
            <v>No</v>
          </cell>
          <cell r="Z456" t="str">
            <v>No</v>
          </cell>
          <cell r="AA456" t="str">
            <v>No</v>
          </cell>
          <cell r="AB456" t="str">
            <v>Middle Gill Beck from Source to Kilton Beck</v>
          </cell>
          <cell r="AC456" t="str">
            <v>WHITECLIFF BECK</v>
          </cell>
          <cell r="AD456" t="str">
            <v>Inland</v>
          </cell>
          <cell r="AE456"/>
          <cell r="AF456"/>
          <cell r="AG456" t="str">
            <v>No</v>
          </cell>
          <cell r="AH456" t="str">
            <v>No</v>
          </cell>
          <cell r="AI456" t="str">
            <v>No</v>
          </cell>
          <cell r="AJ456"/>
          <cell r="AK456"/>
          <cell r="AL456"/>
          <cell r="AM456" t="str">
            <v>No</v>
          </cell>
          <cell r="AO456" t="str">
            <v>No</v>
          </cell>
          <cell r="AS456" t="str">
            <v>No</v>
          </cell>
          <cell r="AT456" t="str">
            <v>No</v>
          </cell>
          <cell r="AU456"/>
          <cell r="AV456" t="str">
            <v>No</v>
          </cell>
          <cell r="AW456" t="str">
            <v xml:space="preserve">No </v>
          </cell>
          <cell r="AY456" t="str">
            <v xml:space="preserve">No </v>
          </cell>
          <cell r="AZ456"/>
          <cell r="BA456" t="str">
            <v>No</v>
          </cell>
          <cell r="BB456" t="str">
            <v>No</v>
          </cell>
          <cell r="BC456" t="str">
            <v>No</v>
          </cell>
          <cell r="BD456" t="str">
            <v>Yes - EDM and Model</v>
          </cell>
          <cell r="BE456">
            <v>24</v>
          </cell>
          <cell r="BF456">
            <v>54</v>
          </cell>
          <cell r="BG456">
            <v>54</v>
          </cell>
          <cell r="BH456" t="str">
            <v>Yes</v>
          </cell>
          <cell r="BI456" t="str">
            <v>N/A</v>
          </cell>
          <cell r="BJ456">
            <v>6</v>
          </cell>
          <cell r="BK456" t="str">
            <v>Yes</v>
          </cell>
          <cell r="BL456">
            <v>1210</v>
          </cell>
          <cell r="BM456">
            <v>1500</v>
          </cell>
          <cell r="BN456" t="str">
            <v>Static</v>
          </cell>
          <cell r="BO456"/>
          <cell r="BP456" t="str">
            <v>No</v>
          </cell>
          <cell r="BQ456">
            <v>300</v>
          </cell>
          <cell r="BR456">
            <v>58.2</v>
          </cell>
          <cell r="BS456">
            <v>0</v>
          </cell>
          <cell r="BT456">
            <v>0</v>
          </cell>
          <cell r="BU456">
            <v>0</v>
          </cell>
          <cell r="BV456">
            <v>7817</v>
          </cell>
          <cell r="BW456">
            <v>207</v>
          </cell>
          <cell r="BX456">
            <v>353</v>
          </cell>
          <cell r="BY456" t="str">
            <v>No SOAF</v>
          </cell>
          <cell r="BZ456" t="str">
            <v>No SOAF</v>
          </cell>
          <cell r="CA456">
            <v>266.22000000000003</v>
          </cell>
          <cell r="CB456"/>
          <cell r="CC456" t="str">
            <v>Non priority &gt; 10 spills</v>
          </cell>
          <cell r="CD456" t="str">
            <v>Unlikely - non priority</v>
          </cell>
          <cell r="CE456" t="str">
            <v>No</v>
          </cell>
          <cell r="CF456" t="str">
            <v>No</v>
          </cell>
          <cell r="CG456" t="str">
            <v>No</v>
          </cell>
          <cell r="CH456" t="str">
            <v>No</v>
          </cell>
          <cell r="CI456" t="str">
            <v>No</v>
          </cell>
          <cell r="CK456"/>
          <cell r="CL456" t="str">
            <v>Y</v>
          </cell>
          <cell r="CM456"/>
          <cell r="CN456"/>
          <cell r="CO456" t="str">
            <v>Y</v>
          </cell>
          <cell r="CP456"/>
          <cell r="CS456"/>
          <cell r="CT456" t="str">
            <v>not yet calculated</v>
          </cell>
          <cell r="CU456">
            <v>0</v>
          </cell>
          <cell r="CV456" t="e">
            <v>#VALUE!</v>
          </cell>
          <cell r="CW456">
            <v>0</v>
          </cell>
          <cell r="CX456"/>
          <cell r="CY456" t="str">
            <v>Using indicative WB Q95 derived for priority sites</v>
          </cell>
          <cell r="DA456">
            <v>1</v>
          </cell>
          <cell r="DB456">
            <v>0</v>
          </cell>
          <cell r="DC456">
            <v>1</v>
          </cell>
          <cell r="DD456" t="str">
            <v>Middle Gill Beck</v>
          </cell>
          <cell r="DE456">
            <v>10000</v>
          </cell>
          <cell r="DF456"/>
        </row>
        <row r="457">
          <cell r="C457" t="str">
            <v>6NW801338</v>
          </cell>
          <cell r="D457" t="str">
            <v>NZ29426916</v>
          </cell>
          <cell r="E457" t="str">
            <v>No</v>
          </cell>
          <cell r="F457">
            <v>431078.00162257999</v>
          </cell>
          <cell r="G457">
            <v>542600.00162041001</v>
          </cell>
          <cell r="H457" t="str">
            <v>07-D35</v>
          </cell>
          <cell r="I457" t="str">
            <v>Carrville &amp; Belmont &amp; Shincliffe</v>
          </cell>
          <cell r="J457">
            <v>674</v>
          </cell>
          <cell r="K457" t="str">
            <v>BELMONT STW</v>
          </cell>
          <cell r="L457" t="str">
            <v>NUMERICAL</v>
          </cell>
          <cell r="M457">
            <v>4320</v>
          </cell>
          <cell r="N457">
            <v>130</v>
          </cell>
          <cell r="O457">
            <v>2122</v>
          </cell>
          <cell r="P457" t="str">
            <v>07-D35_07-D35_DC_03</v>
          </cell>
          <cell r="Q457" t="str">
            <v>245/1136</v>
          </cell>
          <cell r="R457" t="str">
            <v>245/1136</v>
          </cell>
          <cell r="S457"/>
          <cell r="T457" t="str">
            <v>SO on sewer network</v>
          </cell>
          <cell r="U457" t="str">
            <v>NZ3107842600</v>
          </cell>
          <cell r="V457" t="str">
            <v>GB103024077540</v>
          </cell>
          <cell r="W457"/>
          <cell r="X457" t="str">
            <v>No</v>
          </cell>
          <cell r="Y457" t="str">
            <v>No</v>
          </cell>
          <cell r="Z457" t="str">
            <v>No</v>
          </cell>
          <cell r="AA457" t="str">
            <v>No</v>
          </cell>
          <cell r="AB457" t="str">
            <v>Pittington Beck from Coalford to Old Durham Beck</v>
          </cell>
          <cell r="AC457" t="str">
            <v>PITTINGTON BECK TRIB</v>
          </cell>
          <cell r="AD457" t="str">
            <v>Inland</v>
          </cell>
          <cell r="AE457"/>
          <cell r="AF457"/>
          <cell r="AG457" t="str">
            <v>No</v>
          </cell>
          <cell r="AH457" t="str">
            <v>No</v>
          </cell>
          <cell r="AI457" t="str">
            <v>No</v>
          </cell>
          <cell r="AJ457"/>
          <cell r="AK457"/>
          <cell r="AL457"/>
          <cell r="AM457" t="str">
            <v>No</v>
          </cell>
          <cell r="AO457" t="str">
            <v>No</v>
          </cell>
          <cell r="AS457" t="str">
            <v>No</v>
          </cell>
          <cell r="AT457" t="str">
            <v>No</v>
          </cell>
          <cell r="AU457"/>
          <cell r="AV457" t="str">
            <v>No</v>
          </cell>
          <cell r="AW457" t="str">
            <v xml:space="preserve">No </v>
          </cell>
          <cell r="AY457" t="str">
            <v xml:space="preserve">No </v>
          </cell>
          <cell r="BA457" t="str">
            <v>No</v>
          </cell>
          <cell r="BB457" t="str">
            <v>No</v>
          </cell>
          <cell r="BC457" t="str">
            <v>No</v>
          </cell>
          <cell r="BD457" t="str">
            <v>No</v>
          </cell>
          <cell r="BE457">
            <v>3</v>
          </cell>
          <cell r="BF457">
            <v>1</v>
          </cell>
          <cell r="BG457">
            <v>1</v>
          </cell>
          <cell r="BH457" t="str">
            <v>Yes</v>
          </cell>
          <cell r="BI457" t="str">
            <v>N/A</v>
          </cell>
          <cell r="BJ457" t="str">
            <v>Unknown</v>
          </cell>
          <cell r="BK457" t="str">
            <v>No</v>
          </cell>
          <cell r="BL457" t="str">
            <v>-</v>
          </cell>
          <cell r="BM457" t="str">
            <v>-</v>
          </cell>
          <cell r="BN457" t="str">
            <v>Unscreened</v>
          </cell>
          <cell r="BO457"/>
          <cell r="BP457" t="str">
            <v>Yes</v>
          </cell>
          <cell r="BQ457">
            <v>450</v>
          </cell>
          <cell r="BR457">
            <v>49.6</v>
          </cell>
          <cell r="BS457">
            <v>0</v>
          </cell>
          <cell r="BT457">
            <v>0</v>
          </cell>
          <cell r="BU457">
            <v>0</v>
          </cell>
          <cell r="BV457">
            <v>3</v>
          </cell>
          <cell r="BW457">
            <v>0</v>
          </cell>
          <cell r="BX457">
            <v>0</v>
          </cell>
          <cell r="BY457" t="str">
            <v>No SOAF</v>
          </cell>
          <cell r="BZ457" t="str">
            <v>No SOAF</v>
          </cell>
          <cell r="CA457">
            <v>0</v>
          </cell>
          <cell r="CB457"/>
          <cell r="CC457" t="str">
            <v>Non Priority &lt;10 spills</v>
          </cell>
          <cell r="CD457" t="str">
            <v>No - low prioity &lt;10 spills</v>
          </cell>
          <cell r="CE457" t="str">
            <v>Yes</v>
          </cell>
          <cell r="CF457" t="str">
            <v>Yes</v>
          </cell>
          <cell r="CG457" t="str">
            <v>Yes</v>
          </cell>
          <cell r="CH457" t="str">
            <v>No</v>
          </cell>
          <cell r="CI457" t="str">
            <v>No</v>
          </cell>
          <cell r="CK457"/>
          <cell r="CL457" t="str">
            <v>Y</v>
          </cell>
          <cell r="CM457"/>
          <cell r="CN457"/>
          <cell r="CO457" t="str">
            <v>N (&lt;10 Spills)</v>
          </cell>
          <cell r="CP457" t="str">
            <v>Y</v>
          </cell>
          <cell r="CS457">
            <v>0.08</v>
          </cell>
          <cell r="CT457" t="str">
            <v>not yet calculated</v>
          </cell>
          <cell r="CU457">
            <v>0</v>
          </cell>
          <cell r="CV457" t="e">
            <v>#VALUE!</v>
          </cell>
          <cell r="CW457">
            <v>0</v>
          </cell>
          <cell r="CX457"/>
          <cell r="CY457" t="str">
            <v>Using indicative WB Q95 derived for priority sites</v>
          </cell>
          <cell r="DA457">
            <v>1</v>
          </cell>
          <cell r="DB457">
            <v>0</v>
          </cell>
          <cell r="DC457">
            <v>1</v>
          </cell>
          <cell r="DD457" t="str">
            <v>Pittington Beck5</v>
          </cell>
          <cell r="DE457">
            <v>10000</v>
          </cell>
          <cell r="DF457"/>
        </row>
        <row r="458">
          <cell r="C458" t="str">
            <v>6NW801171</v>
          </cell>
          <cell r="D458" t="str">
            <v>NZ23724809</v>
          </cell>
          <cell r="E458" t="str">
            <v>No</v>
          </cell>
          <cell r="F458">
            <v>423590.99968418002</v>
          </cell>
          <cell r="G458">
            <v>572977.99600996997</v>
          </cell>
          <cell r="H458" t="str">
            <v>05-D01</v>
          </cell>
          <cell r="I458" t="str">
            <v>Seaton Valley</v>
          </cell>
          <cell r="J458">
            <v>2954</v>
          </cell>
          <cell r="K458" t="str">
            <v>HOWDON STW</v>
          </cell>
          <cell r="L458" t="str">
            <v>NUMERICAL</v>
          </cell>
          <cell r="M458">
            <v>229720</v>
          </cell>
          <cell r="N458">
            <v>4500</v>
          </cell>
          <cell r="O458">
            <v>215905</v>
          </cell>
          <cell r="P458" t="str">
            <v>05-D01_A-Leg_DC_20</v>
          </cell>
          <cell r="Q458" t="str">
            <v>226/1252</v>
          </cell>
          <cell r="R458" t="str">
            <v>226/1252</v>
          </cell>
          <cell r="S458"/>
          <cell r="T458" t="str">
            <v>SO on sewer network</v>
          </cell>
          <cell r="U458" t="str">
            <v>NZ2359172978</v>
          </cell>
          <cell r="V458" t="str">
            <v>GB103022076190</v>
          </cell>
          <cell r="W458"/>
          <cell r="X458" t="str">
            <v>Sewage discharge (intermittent)</v>
          </cell>
          <cell r="Y458" t="str">
            <v>No</v>
          </cell>
          <cell r="Z458" t="str">
            <v>No</v>
          </cell>
          <cell r="AA458" t="str">
            <v>No</v>
          </cell>
          <cell r="AB458" t="str">
            <v>Seaton Burn from Source to Tidal Limit</v>
          </cell>
          <cell r="AC458" t="str">
            <v>HARTLEY BURN</v>
          </cell>
          <cell r="AD458" t="str">
            <v>Inland</v>
          </cell>
          <cell r="AE458"/>
          <cell r="AF458"/>
          <cell r="AG458" t="str">
            <v>Suspected</v>
          </cell>
          <cell r="AH458" t="str">
            <v>No</v>
          </cell>
          <cell r="AI458" t="str">
            <v>No</v>
          </cell>
          <cell r="AJ458"/>
          <cell r="AK458"/>
          <cell r="AL458"/>
          <cell r="AM458" t="str">
            <v>No</v>
          </cell>
          <cell r="AO458" t="str">
            <v>No</v>
          </cell>
          <cell r="AS458" t="str">
            <v>No</v>
          </cell>
          <cell r="AT458" t="str">
            <v>No</v>
          </cell>
          <cell r="AU458"/>
          <cell r="AV458" t="str">
            <v>No</v>
          </cell>
          <cell r="AW458" t="str">
            <v xml:space="preserve">No </v>
          </cell>
          <cell r="AY458" t="str">
            <v xml:space="preserve">No </v>
          </cell>
          <cell r="BA458" t="str">
            <v>No</v>
          </cell>
          <cell r="BB458" t="str">
            <v>No</v>
          </cell>
          <cell r="BC458" t="str">
            <v>No</v>
          </cell>
          <cell r="BD458" t="str">
            <v>No</v>
          </cell>
          <cell r="BE458">
            <v>8</v>
          </cell>
          <cell r="BF458">
            <v>7</v>
          </cell>
          <cell r="BG458">
            <v>7</v>
          </cell>
          <cell r="BH458" t="str">
            <v>Yes</v>
          </cell>
          <cell r="BI458" t="str">
            <v>N/A</v>
          </cell>
          <cell r="BJ458" t="str">
            <v>6mm</v>
          </cell>
          <cell r="BK458" t="str">
            <v>Yes</v>
          </cell>
          <cell r="BL458">
            <v>810</v>
          </cell>
          <cell r="BM458">
            <v>1500</v>
          </cell>
          <cell r="BN458" t="str">
            <v>Unscreened</v>
          </cell>
          <cell r="BO458"/>
          <cell r="BP458" t="str">
            <v>No</v>
          </cell>
          <cell r="BQ458" t="str">
            <v>Unknown</v>
          </cell>
          <cell r="BR458">
            <v>94.2</v>
          </cell>
          <cell r="BS458">
            <v>0</v>
          </cell>
          <cell r="BT458">
            <v>0</v>
          </cell>
          <cell r="BU458">
            <v>0</v>
          </cell>
          <cell r="BV458">
            <v>510</v>
          </cell>
          <cell r="BW458">
            <v>0</v>
          </cell>
          <cell r="BX458">
            <v>7</v>
          </cell>
          <cell r="BY458" t="str">
            <v>No SOAF</v>
          </cell>
          <cell r="BZ458" t="str">
            <v>No SOAF</v>
          </cell>
          <cell r="CA458">
            <v>0</v>
          </cell>
          <cell r="CB458"/>
          <cell r="CC458" t="str">
            <v>Non Priority &lt;10 spills</v>
          </cell>
          <cell r="CD458" t="str">
            <v>No - low prioity &lt;10 spills</v>
          </cell>
          <cell r="CE458" t="str">
            <v>Yes</v>
          </cell>
          <cell r="CF458" t="str">
            <v>No</v>
          </cell>
          <cell r="CG458" t="str">
            <v>No</v>
          </cell>
          <cell r="CH458" t="str">
            <v>No</v>
          </cell>
          <cell r="CI458" t="str">
            <v>No</v>
          </cell>
          <cell r="CK458"/>
          <cell r="CL458" t="str">
            <v>Y</v>
          </cell>
          <cell r="CM458"/>
          <cell r="CN458"/>
          <cell r="CO458" t="str">
            <v>N (&lt;10 Spills)</v>
          </cell>
          <cell r="CP458"/>
          <cell r="CS458"/>
          <cell r="CT458" t="str">
            <v>not yet calculated</v>
          </cell>
          <cell r="CU458">
            <v>4.0000000000000001E-3</v>
          </cell>
          <cell r="CV458" t="e">
            <v>#VALUE!</v>
          </cell>
          <cell r="CW458">
            <v>0</v>
          </cell>
          <cell r="CX458"/>
          <cell r="CY458" t="str">
            <v>Using indicative WB Q95 derived for priority sites</v>
          </cell>
          <cell r="DA458">
            <v>1</v>
          </cell>
          <cell r="DB458" t="str">
            <v>No - WFD_INV_MOD</v>
          </cell>
          <cell r="DC458">
            <v>1</v>
          </cell>
          <cell r="DD458" t="str">
            <v>Seaton Burn trib1</v>
          </cell>
          <cell r="DE458">
            <v>10000</v>
          </cell>
          <cell r="DF458"/>
        </row>
        <row r="459">
          <cell r="C459" t="str">
            <v>6NW801252</v>
          </cell>
          <cell r="D459" t="str">
            <v>NZ26730510</v>
          </cell>
          <cell r="E459" t="str">
            <v>No</v>
          </cell>
          <cell r="F459">
            <v>426127.99673993001</v>
          </cell>
          <cell r="G459">
            <v>573487.00030900002</v>
          </cell>
          <cell r="H459" t="str">
            <v>05-D01</v>
          </cell>
          <cell r="I459" t="str">
            <v>Seaton Valley</v>
          </cell>
          <cell r="J459">
            <v>2954</v>
          </cell>
          <cell r="K459" t="str">
            <v>HOWDON STW</v>
          </cell>
          <cell r="L459" t="str">
            <v>NUMERICAL</v>
          </cell>
          <cell r="M459">
            <v>229720</v>
          </cell>
          <cell r="N459">
            <v>4500</v>
          </cell>
          <cell r="O459">
            <v>215905</v>
          </cell>
          <cell r="P459" t="str">
            <v>05-D01_A-Leg_DC_02</v>
          </cell>
          <cell r="Q459" t="str">
            <v>226/1257</v>
          </cell>
          <cell r="R459" t="str">
            <v>226/1257</v>
          </cell>
          <cell r="S459"/>
          <cell r="T459" t="str">
            <v>SO on sewer network</v>
          </cell>
          <cell r="U459" t="str">
            <v>NZ2612873487</v>
          </cell>
          <cell r="V459" t="str">
            <v>GB103022076190</v>
          </cell>
          <cell r="W459"/>
          <cell r="X459" t="str">
            <v>Sewage discharge (intermittent)</v>
          </cell>
          <cell r="Y459" t="str">
            <v>No</v>
          </cell>
          <cell r="Z459" t="str">
            <v>No</v>
          </cell>
          <cell r="AA459" t="str">
            <v>No</v>
          </cell>
          <cell r="AB459" t="str">
            <v>Seaton Burn from Source to Tidal Limit</v>
          </cell>
          <cell r="AC459" t="str">
            <v>SEATON BURN</v>
          </cell>
          <cell r="AD459" t="str">
            <v>Inland</v>
          </cell>
          <cell r="AE459"/>
          <cell r="AF459"/>
          <cell r="AG459" t="str">
            <v>Suspected</v>
          </cell>
          <cell r="AH459" t="str">
            <v>No</v>
          </cell>
          <cell r="AI459" t="str">
            <v>No</v>
          </cell>
          <cell r="AJ459"/>
          <cell r="AK459"/>
          <cell r="AL459"/>
          <cell r="AM459" t="str">
            <v>No</v>
          </cell>
          <cell r="AO459" t="str">
            <v>No</v>
          </cell>
          <cell r="AS459" t="str">
            <v>No</v>
          </cell>
          <cell r="AT459" t="str">
            <v>No</v>
          </cell>
          <cell r="AU459"/>
          <cell r="AV459" t="str">
            <v>No</v>
          </cell>
          <cell r="AW459" t="str">
            <v xml:space="preserve">No </v>
          </cell>
          <cell r="AY459" t="str">
            <v xml:space="preserve">No </v>
          </cell>
          <cell r="BA459" t="str">
            <v>No</v>
          </cell>
          <cell r="BB459" t="str">
            <v>No</v>
          </cell>
          <cell r="BC459" t="str">
            <v>No</v>
          </cell>
          <cell r="BD459" t="str">
            <v>No</v>
          </cell>
          <cell r="BE459">
            <v>2</v>
          </cell>
          <cell r="BF459">
            <v>0</v>
          </cell>
          <cell r="BG459" t="e">
            <v>#N/A</v>
          </cell>
          <cell r="BH459" t="e">
            <v>#N/A</v>
          </cell>
          <cell r="BI459" t="str">
            <v>N/A</v>
          </cell>
          <cell r="BJ459" t="str">
            <v>6mm</v>
          </cell>
          <cell r="BK459" t="str">
            <v>Yes</v>
          </cell>
          <cell r="BL459">
            <v>950</v>
          </cell>
          <cell r="BM459">
            <v>1000</v>
          </cell>
          <cell r="BN459" t="str">
            <v>Unscreened</v>
          </cell>
          <cell r="BO459"/>
          <cell r="BP459" t="str">
            <v>No</v>
          </cell>
          <cell r="BQ459">
            <v>600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 t="e">
            <v>#N/A</v>
          </cell>
          <cell r="BW459">
            <v>0</v>
          </cell>
          <cell r="BX459">
            <v>0</v>
          </cell>
          <cell r="BY459" t="str">
            <v>No SOAF</v>
          </cell>
          <cell r="BZ459" t="str">
            <v>No SOAF</v>
          </cell>
          <cell r="CA459">
            <v>0</v>
          </cell>
          <cell r="CB459"/>
          <cell r="CC459" t="str">
            <v>Non Priority &lt;10 spills</v>
          </cell>
          <cell r="CD459" t="str">
            <v>No - low prioity &lt;10 spills</v>
          </cell>
          <cell r="CE459" t="str">
            <v>Yes</v>
          </cell>
          <cell r="CF459" t="str">
            <v>No</v>
          </cell>
          <cell r="CG459" t="str">
            <v>No</v>
          </cell>
          <cell r="CH459" t="str">
            <v>No</v>
          </cell>
          <cell r="CI459" t="str">
            <v>No</v>
          </cell>
          <cell r="CK459"/>
          <cell r="CL459" t="str">
            <v>Y</v>
          </cell>
          <cell r="CM459"/>
          <cell r="CN459"/>
          <cell r="CO459" t="str">
            <v>N (&lt;10 Spills)</v>
          </cell>
          <cell r="CP459"/>
          <cell r="CS459"/>
          <cell r="CT459" t="str">
            <v>not yet calculated</v>
          </cell>
          <cell r="CU459">
            <v>0</v>
          </cell>
          <cell r="CV459" t="e">
            <v>#VALUE!</v>
          </cell>
          <cell r="CW459">
            <v>0</v>
          </cell>
          <cell r="CX459"/>
          <cell r="CY459" t="str">
            <v>Using indicative WB Q95 derived for priority sites</v>
          </cell>
          <cell r="DA459">
            <v>3</v>
          </cell>
          <cell r="DB459" t="str">
            <v>No - WFD_INV_MOD</v>
          </cell>
          <cell r="DC459">
            <v>3</v>
          </cell>
          <cell r="DD459" t="str">
            <v>Seaton Burn3</v>
          </cell>
          <cell r="DE459">
            <v>21000</v>
          </cell>
          <cell r="DF459"/>
        </row>
        <row r="460">
          <cell r="C460" t="str">
            <v>6NW801254</v>
          </cell>
          <cell r="D460" t="str">
            <v>NZ26735701</v>
          </cell>
          <cell r="E460" t="str">
            <v>No</v>
          </cell>
          <cell r="F460">
            <v>426583.00043679</v>
          </cell>
          <cell r="G460">
            <v>573756.00330769003</v>
          </cell>
          <cell r="H460" t="str">
            <v>05-D01</v>
          </cell>
          <cell r="I460" t="str">
            <v>Seaton Valley</v>
          </cell>
          <cell r="J460">
            <v>2954</v>
          </cell>
          <cell r="K460" t="str">
            <v>HOWDON STW</v>
          </cell>
          <cell r="L460" t="str">
            <v>NUMERICAL</v>
          </cell>
          <cell r="M460">
            <v>229720</v>
          </cell>
          <cell r="N460">
            <v>4500</v>
          </cell>
          <cell r="O460">
            <v>215905</v>
          </cell>
          <cell r="P460" t="str">
            <v>05-D01_A-Leg_DC_02</v>
          </cell>
          <cell r="Q460" t="str">
            <v>226/1259</v>
          </cell>
          <cell r="R460" t="str">
            <v>226/1259</v>
          </cell>
          <cell r="S460"/>
          <cell r="T460" t="str">
            <v>SO on sewer network</v>
          </cell>
          <cell r="U460" t="str">
            <v>NZ2658373756</v>
          </cell>
          <cell r="V460" t="str">
            <v>GB103022076190</v>
          </cell>
          <cell r="W460"/>
          <cell r="X460" t="str">
            <v>Sewage discharge (intermittent)</v>
          </cell>
          <cell r="Y460" t="str">
            <v>No</v>
          </cell>
          <cell r="Z460" t="str">
            <v>No</v>
          </cell>
          <cell r="AA460" t="str">
            <v>No</v>
          </cell>
          <cell r="AB460" t="str">
            <v>Seaton Burn from Source to Tidal Limit</v>
          </cell>
          <cell r="AC460" t="str">
            <v>SANDY'S LETCH,TRIB SEATON BURN</v>
          </cell>
          <cell r="AD460" t="str">
            <v>Inland</v>
          </cell>
          <cell r="AE460"/>
          <cell r="AF460"/>
          <cell r="AG460" t="str">
            <v>Suspected</v>
          </cell>
          <cell r="AH460" t="str">
            <v>No</v>
          </cell>
          <cell r="AI460" t="str">
            <v>No</v>
          </cell>
          <cell r="AJ460"/>
          <cell r="AK460"/>
          <cell r="AL460"/>
          <cell r="AM460" t="str">
            <v>No</v>
          </cell>
          <cell r="AO460" t="str">
            <v>No</v>
          </cell>
          <cell r="AS460" t="str">
            <v>No</v>
          </cell>
          <cell r="AT460" t="str">
            <v>No</v>
          </cell>
          <cell r="AU460"/>
          <cell r="AV460" t="str">
            <v>No</v>
          </cell>
          <cell r="AW460" t="str">
            <v xml:space="preserve">No </v>
          </cell>
          <cell r="AY460" t="str">
            <v xml:space="preserve">No </v>
          </cell>
          <cell r="BA460" t="str">
            <v>No</v>
          </cell>
          <cell r="BB460" t="str">
            <v>No</v>
          </cell>
          <cell r="BC460" t="str">
            <v>No</v>
          </cell>
          <cell r="BD460" t="str">
            <v>No</v>
          </cell>
          <cell r="BE460">
            <v>7</v>
          </cell>
          <cell r="BF460">
            <v>1</v>
          </cell>
          <cell r="BG460">
            <v>1</v>
          </cell>
          <cell r="BH460" t="str">
            <v>Yes</v>
          </cell>
          <cell r="BI460" t="str">
            <v>N/A</v>
          </cell>
          <cell r="BJ460" t="str">
            <v>6mm</v>
          </cell>
          <cell r="BK460" t="str">
            <v>Yes</v>
          </cell>
          <cell r="BL460">
            <v>970</v>
          </cell>
          <cell r="BM460">
            <v>1000</v>
          </cell>
          <cell r="BN460" t="str">
            <v>Static</v>
          </cell>
          <cell r="BO460"/>
          <cell r="BP460" t="str">
            <v>No</v>
          </cell>
          <cell r="BQ460">
            <v>375</v>
          </cell>
          <cell r="BR460">
            <v>48.4</v>
          </cell>
          <cell r="BS460">
            <v>0</v>
          </cell>
          <cell r="BT460">
            <v>0</v>
          </cell>
          <cell r="BU460">
            <v>0</v>
          </cell>
          <cell r="BV460">
            <v>17</v>
          </cell>
          <cell r="BW460">
            <v>0</v>
          </cell>
          <cell r="BX460">
            <v>0</v>
          </cell>
          <cell r="BY460" t="str">
            <v>No SOAF</v>
          </cell>
          <cell r="BZ460" t="str">
            <v>No SOAF</v>
          </cell>
          <cell r="CA460">
            <v>0</v>
          </cell>
          <cell r="CB460"/>
          <cell r="CC460" t="str">
            <v>Non Priority &lt;10 spills</v>
          </cell>
          <cell r="CD460" t="str">
            <v>No - low prioity &lt;10 spills</v>
          </cell>
          <cell r="CE460" t="str">
            <v>Yes</v>
          </cell>
          <cell r="CF460" t="str">
            <v>No</v>
          </cell>
          <cell r="CG460" t="str">
            <v>No</v>
          </cell>
          <cell r="CH460" t="str">
            <v>No</v>
          </cell>
          <cell r="CI460" t="str">
            <v>No</v>
          </cell>
          <cell r="CK460"/>
          <cell r="CL460" t="str">
            <v>Y</v>
          </cell>
          <cell r="CM460"/>
          <cell r="CN460"/>
          <cell r="CO460" t="str">
            <v>N (&lt;10 Spills)</v>
          </cell>
          <cell r="CP460"/>
          <cell r="CS460"/>
          <cell r="CT460" t="str">
            <v>not yet calculated</v>
          </cell>
          <cell r="CU460">
            <v>0</v>
          </cell>
          <cell r="CV460" t="e">
            <v>#VALUE!</v>
          </cell>
          <cell r="CW460">
            <v>0</v>
          </cell>
          <cell r="CX460"/>
          <cell r="CY460" t="str">
            <v>Using indicative WB Q95 derived for priority sites</v>
          </cell>
          <cell r="DA460">
            <v>3</v>
          </cell>
          <cell r="DB460" t="str">
            <v>No - WFD_INV_MOD</v>
          </cell>
          <cell r="DC460">
            <v>3</v>
          </cell>
          <cell r="DD460" t="str">
            <v>Seaton Burn3</v>
          </cell>
          <cell r="DE460">
            <v>21000</v>
          </cell>
          <cell r="DF460"/>
        </row>
        <row r="461">
          <cell r="C461" t="str">
            <v>6NW801027</v>
          </cell>
          <cell r="D461" t="str">
            <v>NZ16524108</v>
          </cell>
          <cell r="E461" t="str">
            <v>No</v>
          </cell>
          <cell r="F461">
            <v>416874.00400200998</v>
          </cell>
          <cell r="G461">
            <v>552290.99760165997</v>
          </cell>
          <cell r="H461" t="str">
            <v>04-D08</v>
          </cell>
          <cell r="I461" t="str">
            <v>Annfield Plain &amp; Stanley</v>
          </cell>
          <cell r="J461">
            <v>1481</v>
          </cell>
          <cell r="K461" t="str">
            <v>EAST TANFIELD STW</v>
          </cell>
          <cell r="L461" t="str">
            <v>NUMERICAL</v>
          </cell>
          <cell r="M461">
            <v>5915</v>
          </cell>
          <cell r="N461">
            <v>161</v>
          </cell>
          <cell r="O461">
            <v>5489</v>
          </cell>
          <cell r="P461" t="str">
            <v>04-D08_04-D08_DC_03</v>
          </cell>
          <cell r="Q461" t="str">
            <v>235/1714</v>
          </cell>
          <cell r="R461" t="str">
            <v>235/1714</v>
          </cell>
          <cell r="S461"/>
          <cell r="T461" t="str">
            <v>SO on sewer network</v>
          </cell>
          <cell r="U461" t="str">
            <v>NZ1687452291</v>
          </cell>
          <cell r="V461" t="str">
            <v>GB103023075670</v>
          </cell>
          <cell r="W461"/>
          <cell r="X461" t="str">
            <v>No</v>
          </cell>
          <cell r="Y461" t="str">
            <v>No</v>
          </cell>
          <cell r="Z461" t="str">
            <v>No</v>
          </cell>
          <cell r="AA461" t="str">
            <v>No</v>
          </cell>
          <cell r="AB461" t="str">
            <v>Team from Source to Tyne</v>
          </cell>
          <cell r="AC461" t="str">
            <v>TRIB KYO BURN</v>
          </cell>
          <cell r="AD461" t="str">
            <v>Inland</v>
          </cell>
          <cell r="AE461"/>
          <cell r="AF461"/>
          <cell r="AG461" t="str">
            <v>No</v>
          </cell>
          <cell r="AH461" t="str">
            <v>No</v>
          </cell>
          <cell r="AI461" t="str">
            <v>No</v>
          </cell>
          <cell r="AJ461"/>
          <cell r="AK461"/>
          <cell r="AL461"/>
          <cell r="AM461" t="str">
            <v>No</v>
          </cell>
          <cell r="AO461" t="str">
            <v>No</v>
          </cell>
          <cell r="AS461" t="str">
            <v>No</v>
          </cell>
          <cell r="AT461" t="str">
            <v>No</v>
          </cell>
          <cell r="AU461"/>
          <cell r="AV461" t="str">
            <v>No</v>
          </cell>
          <cell r="AW461" t="str">
            <v xml:space="preserve">No </v>
          </cell>
          <cell r="AY461" t="str">
            <v xml:space="preserve">No </v>
          </cell>
          <cell r="AZ461"/>
          <cell r="BA461" t="str">
            <v>No</v>
          </cell>
          <cell r="BB461" t="str">
            <v>No</v>
          </cell>
          <cell r="BC461" t="str">
            <v>No</v>
          </cell>
          <cell r="BD461" t="str">
            <v>Yes - EDM and Model</v>
          </cell>
          <cell r="BE461">
            <v>18</v>
          </cell>
          <cell r="BF461">
            <v>20</v>
          </cell>
          <cell r="BG461">
            <v>20</v>
          </cell>
          <cell r="BH461" t="str">
            <v>Yes</v>
          </cell>
          <cell r="BI461" t="str">
            <v>N/A</v>
          </cell>
          <cell r="BJ461" t="str">
            <v>No</v>
          </cell>
          <cell r="BK461" t="str">
            <v>Yes</v>
          </cell>
          <cell r="BL461">
            <v>1350</v>
          </cell>
          <cell r="BM461">
            <v>1150</v>
          </cell>
          <cell r="BN461" t="str">
            <v>Static</v>
          </cell>
          <cell r="BO461"/>
          <cell r="BP461" t="str">
            <v>No</v>
          </cell>
          <cell r="BQ461">
            <v>450</v>
          </cell>
          <cell r="BR461">
            <v>136.9</v>
          </cell>
          <cell r="BS461">
            <v>0</v>
          </cell>
          <cell r="BT461">
            <v>0</v>
          </cell>
          <cell r="BU461">
            <v>0</v>
          </cell>
          <cell r="BV461">
            <v>868</v>
          </cell>
          <cell r="BW461">
            <v>16</v>
          </cell>
          <cell r="BX461">
            <v>46</v>
          </cell>
          <cell r="BY461" t="str">
            <v>No SOAF</v>
          </cell>
          <cell r="BZ461" t="str">
            <v>No SOAF</v>
          </cell>
          <cell r="CA461">
            <v>20.389199999999999</v>
          </cell>
          <cell r="CB461"/>
          <cell r="CC461" t="str">
            <v>Non priority &gt; 10 spills</v>
          </cell>
          <cell r="CD461" t="str">
            <v>Unlikely - non priority</v>
          </cell>
          <cell r="CE461" t="str">
            <v>Yes</v>
          </cell>
          <cell r="CF461" t="str">
            <v>No</v>
          </cell>
          <cell r="CG461" t="str">
            <v>No</v>
          </cell>
          <cell r="CH461" t="str">
            <v>No</v>
          </cell>
          <cell r="CI461" t="str">
            <v>No</v>
          </cell>
          <cell r="CK461"/>
          <cell r="CL461" t="str">
            <v>Y</v>
          </cell>
          <cell r="CM461"/>
          <cell r="CN461"/>
          <cell r="CO461" t="str">
            <v>Y</v>
          </cell>
          <cell r="CP461" t="str">
            <v>Y</v>
          </cell>
          <cell r="CR461" t="str">
            <v>LOW DILUTION</v>
          </cell>
          <cell r="CS461">
            <v>1.39</v>
          </cell>
          <cell r="CT461" t="str">
            <v>not yet calculated</v>
          </cell>
          <cell r="CU461">
            <v>3.0000000000000001E-3</v>
          </cell>
          <cell r="CV461" t="e">
            <v>#VALUE!</v>
          </cell>
          <cell r="CW461">
            <v>2.1582733812949639</v>
          </cell>
          <cell r="CX461"/>
          <cell r="CY461" t="str">
            <v>Using indicative WB Q95 derived for priority sites</v>
          </cell>
          <cell r="DA461">
            <v>1</v>
          </cell>
          <cell r="DB461" t="str">
            <v>No</v>
          </cell>
          <cell r="DC461">
            <v>1</v>
          </cell>
          <cell r="DD461" t="str">
            <v>Upper Team and tribs</v>
          </cell>
          <cell r="DE461">
            <v>10000</v>
          </cell>
          <cell r="DF461"/>
        </row>
        <row r="462">
          <cell r="C462" t="str">
            <v>6NW000044</v>
          </cell>
          <cell r="D462" t="str">
            <v>NZ35731308</v>
          </cell>
          <cell r="E462" t="str">
            <v>No</v>
          </cell>
          <cell r="F462">
            <v>435180.00197098998</v>
          </cell>
          <cell r="G462">
            <v>573398.99550011999</v>
          </cell>
          <cell r="H462" t="str">
            <v>05-D42</v>
          </cell>
          <cell r="I462" t="str">
            <v>Whitley Lodge</v>
          </cell>
          <cell r="J462">
            <v>232</v>
          </cell>
          <cell r="K462" t="str">
            <v>HOWDON STW</v>
          </cell>
          <cell r="L462" t="str">
            <v>NUMERICAL</v>
          </cell>
          <cell r="M462">
            <v>229720</v>
          </cell>
          <cell r="N462">
            <v>4500</v>
          </cell>
          <cell r="O462">
            <v>215905</v>
          </cell>
          <cell r="P462" t="str">
            <v>05-D42_A-Leg_DC_21</v>
          </cell>
          <cell r="Q462" t="str">
            <v>235/1798</v>
          </cell>
          <cell r="R462" t="str">
            <v>235/1798</v>
          </cell>
          <cell r="S462"/>
          <cell r="T462" t="str">
            <v>SO on sewer network</v>
          </cell>
          <cell r="U462" t="str">
            <v>NZ3518073399</v>
          </cell>
          <cell r="V462" t="str">
            <v>GB650301500002</v>
          </cell>
          <cell r="W462"/>
          <cell r="X462" t="str">
            <v>No</v>
          </cell>
          <cell r="Y462" t="str">
            <v>No</v>
          </cell>
          <cell r="Z462" t="str">
            <v>No</v>
          </cell>
          <cell r="AA462" t="str">
            <v>No</v>
          </cell>
          <cell r="AB462" t="str">
            <v>Tyne and Wear</v>
          </cell>
          <cell r="AC462" t="str">
            <v>North Sea</v>
          </cell>
          <cell r="AD462" t="str">
            <v>Coastal</v>
          </cell>
          <cell r="AE462"/>
          <cell r="AF462"/>
          <cell r="AG462" t="str">
            <v>No</v>
          </cell>
          <cell r="AH462" t="str">
            <v>No</v>
          </cell>
          <cell r="AI462" t="str">
            <v>No</v>
          </cell>
          <cell r="AJ462"/>
          <cell r="AK462"/>
          <cell r="AL462"/>
          <cell r="AM462" t="str">
            <v>Yes</v>
          </cell>
          <cell r="AN462" t="str">
            <v>Northumberland Shore, Coastal</v>
          </cell>
          <cell r="AO462" t="str">
            <v>No</v>
          </cell>
          <cell r="AS462" t="str">
            <v>No</v>
          </cell>
          <cell r="AT462" t="str">
            <v>No</v>
          </cell>
          <cell r="AU462"/>
          <cell r="AV462" t="str">
            <v>No</v>
          </cell>
          <cell r="AW462" t="str">
            <v xml:space="preserve">No </v>
          </cell>
          <cell r="AY462" t="str">
            <v>Yes</v>
          </cell>
          <cell r="AZ462" t="str">
            <v>Whitley Bay</v>
          </cell>
          <cell r="BA462" t="str">
            <v>No</v>
          </cell>
          <cell r="BB462" t="str">
            <v>No</v>
          </cell>
          <cell r="BC462" t="str">
            <v>Yes</v>
          </cell>
          <cell r="BD462" t="str">
            <v>Yes - Model only</v>
          </cell>
          <cell r="BE462" t="str">
            <v>No available data</v>
          </cell>
          <cell r="BF462">
            <v>11</v>
          </cell>
          <cell r="BG462">
            <v>4</v>
          </cell>
          <cell r="BH462" t="str">
            <v>No</v>
          </cell>
          <cell r="BI462" t="str">
            <v>No available data</v>
          </cell>
          <cell r="BJ462" t="str">
            <v>Unknown</v>
          </cell>
          <cell r="BK462" t="str">
            <v>-</v>
          </cell>
          <cell r="BL462" t="str">
            <v>-</v>
          </cell>
          <cell r="BM462" t="str">
            <v>-</v>
          </cell>
          <cell r="BN462" t="str">
            <v>-</v>
          </cell>
          <cell r="BO462" t="str">
            <v xml:space="preserve">Production  </v>
          </cell>
          <cell r="BP462" t="str">
            <v>Yes</v>
          </cell>
          <cell r="BQ462" t="str">
            <v>Unknown</v>
          </cell>
          <cell r="BR462">
            <v>618.5</v>
          </cell>
          <cell r="BS462">
            <v>2</v>
          </cell>
          <cell r="BT462">
            <v>1</v>
          </cell>
          <cell r="BU462">
            <v>0</v>
          </cell>
          <cell r="BV462">
            <v>4135</v>
          </cell>
          <cell r="BW462">
            <v>12</v>
          </cell>
          <cell r="BX462">
            <v>164</v>
          </cell>
          <cell r="BY462" t="str">
            <v>No SOAF</v>
          </cell>
          <cell r="BZ462" t="str">
            <v>No SOAF</v>
          </cell>
          <cell r="CA462">
            <v>310.66849999999999</v>
          </cell>
          <cell r="CB462"/>
          <cell r="CC462" t="str">
            <v>BW 1km  - no EDM</v>
          </cell>
          <cell r="CD462" t="str">
            <v>Unlikely - no EDM</v>
          </cell>
          <cell r="CE462" t="str">
            <v>Yes</v>
          </cell>
          <cell r="CF462" t="str">
            <v>No</v>
          </cell>
          <cell r="CG462" t="str">
            <v>No</v>
          </cell>
          <cell r="CH462" t="str">
            <v>No</v>
          </cell>
          <cell r="CI462" t="str">
            <v>No</v>
          </cell>
          <cell r="CK462"/>
          <cell r="CL462"/>
          <cell r="CM462"/>
          <cell r="CN462" t="str">
            <v>No EDM</v>
          </cell>
          <cell r="CO462" t="str">
            <v>? No EDM</v>
          </cell>
          <cell r="CP462" t="str">
            <v>Y</v>
          </cell>
          <cell r="CS462">
            <v>3.15</v>
          </cell>
          <cell r="CT462" t="str">
            <v>not yet calculated</v>
          </cell>
          <cell r="CU462">
            <v>0</v>
          </cell>
          <cell r="CV462" t="e">
            <v>#VALUE!</v>
          </cell>
          <cell r="CW462">
            <v>0</v>
          </cell>
          <cell r="CX462"/>
          <cell r="CY462" t="str">
            <v>Using indicative WB Q95 derived for priority sites</v>
          </cell>
          <cell r="DA462" t="str">
            <v>Coastal</v>
          </cell>
          <cell r="DB462">
            <v>0</v>
          </cell>
          <cell r="DC462" t="str">
            <v>Coastal</v>
          </cell>
          <cell r="DD462" t="str">
            <v>N/A Coastal</v>
          </cell>
          <cell r="DE462">
            <v>0</v>
          </cell>
          <cell r="DF462"/>
        </row>
        <row r="463">
          <cell r="C463" t="str">
            <v>6NW800387</v>
          </cell>
          <cell r="D463" t="str">
            <v>NZ35731308</v>
          </cell>
          <cell r="E463" t="str">
            <v>Yes</v>
          </cell>
          <cell r="F463">
            <v>435183.00317322998</v>
          </cell>
          <cell r="G463">
            <v>573398.99550011999</v>
          </cell>
          <cell r="H463" t="str">
            <v>05-D42</v>
          </cell>
          <cell r="I463" t="str">
            <v>Whitley Lodge</v>
          </cell>
          <cell r="J463">
            <v>232</v>
          </cell>
          <cell r="K463" t="str">
            <v>HOWDON STW</v>
          </cell>
          <cell r="L463" t="str">
            <v>NUMERICAL</v>
          </cell>
          <cell r="M463">
            <v>229720</v>
          </cell>
          <cell r="N463">
            <v>4500</v>
          </cell>
          <cell r="O463">
            <v>215905</v>
          </cell>
          <cell r="P463" t="str">
            <v>05-D42_A-Leg_DC_21</v>
          </cell>
          <cell r="Q463" t="str">
            <v>235/1982</v>
          </cell>
          <cell r="R463" t="str">
            <v>235/1982</v>
          </cell>
          <cell r="S463"/>
          <cell r="T463" t="str">
            <v>SO on sewer network</v>
          </cell>
          <cell r="U463" t="str">
            <v>NZ3518373399</v>
          </cell>
          <cell r="V463" t="str">
            <v>GB650301500002</v>
          </cell>
          <cell r="W463"/>
          <cell r="X463" t="str">
            <v>No</v>
          </cell>
          <cell r="Y463" t="str">
            <v>No</v>
          </cell>
          <cell r="Z463" t="str">
            <v>No</v>
          </cell>
          <cell r="AA463" t="str">
            <v>No</v>
          </cell>
          <cell r="AB463" t="str">
            <v>Tyne and Wear</v>
          </cell>
          <cell r="AC463" t="str">
            <v>NORTH SEA</v>
          </cell>
          <cell r="AD463" t="str">
            <v>Coastal</v>
          </cell>
          <cell r="AE463"/>
          <cell r="AF463" t="str">
            <v>Whitley Bay</v>
          </cell>
          <cell r="AG463" t="str">
            <v>No</v>
          </cell>
          <cell r="AH463" t="str">
            <v>No</v>
          </cell>
          <cell r="AI463" t="str">
            <v>No</v>
          </cell>
          <cell r="AJ463"/>
          <cell r="AK463"/>
          <cell r="AL463"/>
          <cell r="AM463" t="str">
            <v>Yes</v>
          </cell>
          <cell r="AN463" t="str">
            <v>Northumberland Shore, Coastal</v>
          </cell>
          <cell r="AO463" t="str">
            <v>No</v>
          </cell>
          <cell r="AS463" t="str">
            <v>No</v>
          </cell>
          <cell r="AT463" t="str">
            <v>No</v>
          </cell>
          <cell r="AU463"/>
          <cell r="AV463" t="str">
            <v>No</v>
          </cell>
          <cell r="AW463" t="str">
            <v xml:space="preserve">No </v>
          </cell>
          <cell r="AY463" t="str">
            <v>Yes</v>
          </cell>
          <cell r="AZ463" t="str">
            <v>Whitley Bay</v>
          </cell>
          <cell r="BA463" t="str">
            <v>No</v>
          </cell>
          <cell r="BB463" t="str">
            <v>No</v>
          </cell>
          <cell r="BC463" t="str">
            <v>Yes</v>
          </cell>
          <cell r="BD463" t="str">
            <v>Yes - Model only</v>
          </cell>
          <cell r="BE463">
            <v>0</v>
          </cell>
          <cell r="BF463">
            <v>11</v>
          </cell>
          <cell r="BG463">
            <v>4</v>
          </cell>
          <cell r="BH463" t="str">
            <v>No</v>
          </cell>
          <cell r="BI463">
            <v>0</v>
          </cell>
          <cell r="BJ463" t="str">
            <v>No</v>
          </cell>
          <cell r="BK463" t="str">
            <v>-</v>
          </cell>
          <cell r="BL463" t="str">
            <v>-</v>
          </cell>
          <cell r="BM463" t="str">
            <v>-</v>
          </cell>
          <cell r="BN463" t="str">
            <v>-</v>
          </cell>
          <cell r="BO463"/>
          <cell r="BP463" t="str">
            <v>Yes</v>
          </cell>
          <cell r="BQ463" t="str">
            <v>Unknown</v>
          </cell>
          <cell r="BR463">
            <v>618.5</v>
          </cell>
          <cell r="BS463">
            <v>2</v>
          </cell>
          <cell r="BT463">
            <v>1</v>
          </cell>
          <cell r="BU463">
            <v>0</v>
          </cell>
          <cell r="BV463">
            <v>4135</v>
          </cell>
          <cell r="BW463">
            <v>12</v>
          </cell>
          <cell r="BX463">
            <v>164</v>
          </cell>
          <cell r="BY463" t="str">
            <v>No SOAF</v>
          </cell>
          <cell r="BZ463" t="str">
            <v>No SOAF</v>
          </cell>
          <cell r="CA463">
            <v>310.66849999999999</v>
          </cell>
          <cell r="CB463"/>
          <cell r="CC463" t="str">
            <v>BW 1km &lt;2 spills</v>
          </cell>
          <cell r="CD463" t="str">
            <v>Unlikely - &lt;2 spills</v>
          </cell>
          <cell r="CE463" t="str">
            <v>Yes</v>
          </cell>
          <cell r="CF463" t="str">
            <v>No</v>
          </cell>
          <cell r="CG463" t="str">
            <v>No</v>
          </cell>
          <cell r="CH463" t="str">
            <v>No</v>
          </cell>
          <cell r="CI463" t="str">
            <v>No</v>
          </cell>
          <cell r="CK463"/>
          <cell r="CL463"/>
          <cell r="CM463" t="str">
            <v>Duplicate</v>
          </cell>
          <cell r="CN463" t="str">
            <v>Duplicate (EDM &lt;2 spills)</v>
          </cell>
          <cell r="CO463" t="str">
            <v>Duplicate (EDM &lt;10)</v>
          </cell>
          <cell r="CP463" t="str">
            <v>Duplicate (Y)</v>
          </cell>
          <cell r="CQ463" t="str">
            <v>Duplicate</v>
          </cell>
          <cell r="CR463" t="str">
            <v>Duplicate</v>
          </cell>
          <cell r="CS463">
            <v>3.15</v>
          </cell>
          <cell r="CT463" t="str">
            <v>not yet calculated</v>
          </cell>
          <cell r="CU463">
            <v>0</v>
          </cell>
          <cell r="CV463" t="e">
            <v>#VALUE!</v>
          </cell>
          <cell r="CW463">
            <v>0</v>
          </cell>
          <cell r="CX463"/>
          <cell r="CY463" t="str">
            <v>Using indicative WB Q95 derived for priority sites</v>
          </cell>
          <cell r="DA463" t="str">
            <v>Coastal</v>
          </cell>
          <cell r="DB463">
            <v>0</v>
          </cell>
          <cell r="DC463" t="str">
            <v>Coastal</v>
          </cell>
          <cell r="DD463" t="str">
            <v>N/A Coastal</v>
          </cell>
          <cell r="DE463">
            <v>0</v>
          </cell>
          <cell r="DF463" t="str">
            <v>Duplicate</v>
          </cell>
        </row>
        <row r="464">
          <cell r="C464" t="str">
            <v>6NW000052</v>
          </cell>
          <cell r="D464" t="str">
            <v>NZ09490605</v>
          </cell>
          <cell r="E464" t="str">
            <v>No</v>
          </cell>
          <cell r="F464">
            <v>409089.99847261998</v>
          </cell>
          <cell r="G464">
            <v>549645.00500917004</v>
          </cell>
          <cell r="H464" t="str">
            <v>04-D02</v>
          </cell>
          <cell r="I464" t="str">
            <v>Consett &amp; Castleside</v>
          </cell>
          <cell r="J464">
            <v>1303</v>
          </cell>
          <cell r="K464" t="str">
            <v>CONSETT STW</v>
          </cell>
          <cell r="L464" t="str">
            <v>NUMERICAL</v>
          </cell>
          <cell r="M464">
            <v>12000</v>
          </cell>
          <cell r="N464">
            <v>391</v>
          </cell>
          <cell r="O464">
            <v>8357</v>
          </cell>
          <cell r="P464" t="str">
            <v>tbc</v>
          </cell>
          <cell r="Q464" t="str">
            <v>#TBC</v>
          </cell>
          <cell r="R464" t="str">
            <v>Permit Anomaly</v>
          </cell>
          <cell r="S464" t="str">
            <v>To be permitted for storm</v>
          </cell>
          <cell r="T464" t="str">
            <v>SO on sewer network</v>
          </cell>
          <cell r="U464" t="str">
            <v>NZ0909049645</v>
          </cell>
          <cell r="V464" t="str">
            <v>GB103023074790</v>
          </cell>
          <cell r="W464"/>
          <cell r="X464" t="str">
            <v>No</v>
          </cell>
          <cell r="Y464" t="str">
            <v>No</v>
          </cell>
          <cell r="Z464" t="str">
            <v>No</v>
          </cell>
          <cell r="AA464" t="str">
            <v>No</v>
          </cell>
          <cell r="AB464" t="str">
            <v>Derwent from Burnhope Burn to River Tyne</v>
          </cell>
          <cell r="AC464" t="str">
            <v>River Derwent via road drain</v>
          </cell>
          <cell r="AD464" t="str">
            <v>Inland</v>
          </cell>
          <cell r="AE464"/>
          <cell r="AF464"/>
          <cell r="AG464" t="str">
            <v>No</v>
          </cell>
          <cell r="AH464" t="str">
            <v>No</v>
          </cell>
          <cell r="AI464" t="str">
            <v>No</v>
          </cell>
          <cell r="AJ464"/>
          <cell r="AK464"/>
          <cell r="AL464"/>
          <cell r="AM464" t="str">
            <v>No</v>
          </cell>
          <cell r="AO464" t="str">
            <v>No</v>
          </cell>
          <cell r="AS464" t="str">
            <v>No</v>
          </cell>
          <cell r="AT464" t="str">
            <v>No</v>
          </cell>
          <cell r="AU464"/>
          <cell r="AV464" t="str">
            <v>No</v>
          </cell>
          <cell r="AW464" t="str">
            <v xml:space="preserve">No </v>
          </cell>
          <cell r="AY464" t="str">
            <v xml:space="preserve">No </v>
          </cell>
          <cell r="BA464" t="str">
            <v>No</v>
          </cell>
          <cell r="BB464" t="str">
            <v>No</v>
          </cell>
          <cell r="BC464" t="str">
            <v>No</v>
          </cell>
          <cell r="BD464" t="str">
            <v>No</v>
          </cell>
          <cell r="BE464">
            <v>0</v>
          </cell>
          <cell r="BF464">
            <v>0</v>
          </cell>
          <cell r="BG464" t="e">
            <v>#N/A</v>
          </cell>
          <cell r="BH464" t="e">
            <v>#N/A</v>
          </cell>
          <cell r="BI464" t="str">
            <v>N/A</v>
          </cell>
          <cell r="BJ464" t="str">
            <v>Unknown</v>
          </cell>
          <cell r="BK464" t="str">
            <v>No</v>
          </cell>
          <cell r="BL464" t="str">
            <v>-</v>
          </cell>
          <cell r="BM464" t="str">
            <v>-</v>
          </cell>
          <cell r="BN464" t="str">
            <v>Unscreened</v>
          </cell>
          <cell r="BO464"/>
          <cell r="BP464" t="str">
            <v>Yes</v>
          </cell>
          <cell r="BQ464">
            <v>150</v>
          </cell>
          <cell r="BR464" t="str">
            <v>tbc</v>
          </cell>
          <cell r="BS464">
            <v>0</v>
          </cell>
          <cell r="BT464">
            <v>0</v>
          </cell>
          <cell r="BU464">
            <v>0</v>
          </cell>
          <cell r="BV464" t="e">
            <v>#N/A</v>
          </cell>
          <cell r="BW464">
            <v>0</v>
          </cell>
          <cell r="BX464">
            <v>0</v>
          </cell>
          <cell r="BY464" t="str">
            <v>No SOAF</v>
          </cell>
          <cell r="BZ464" t="str">
            <v>No SOAF</v>
          </cell>
          <cell r="CA464" t="e">
            <v>#N/A</v>
          </cell>
          <cell r="CB464"/>
          <cell r="CC464" t="str">
            <v>Non Priority &lt;10 spills</v>
          </cell>
          <cell r="CD464" t="str">
            <v>No - low prioity &lt;10 spills</v>
          </cell>
          <cell r="CE464" t="str">
            <v>No</v>
          </cell>
          <cell r="CF464" t="str">
            <v>No</v>
          </cell>
          <cell r="CG464" t="str">
            <v>No</v>
          </cell>
          <cell r="CH464" t="str">
            <v>No</v>
          </cell>
          <cell r="CI464" t="str">
            <v>No</v>
          </cell>
          <cell r="CK464"/>
          <cell r="CL464" t="str">
            <v>Y</v>
          </cell>
          <cell r="CM464"/>
          <cell r="CN464"/>
          <cell r="CO464" t="str">
            <v>N (&lt;10 Spills)</v>
          </cell>
          <cell r="CP464" t="str">
            <v>Y</v>
          </cell>
          <cell r="CS464"/>
          <cell r="CT464">
            <v>0.42599999999999999</v>
          </cell>
          <cell r="CU464">
            <v>0.42599999999999999</v>
          </cell>
          <cell r="CV464" t="e">
            <v>#DIV/0!</v>
          </cell>
          <cell r="CW464">
            <v>0</v>
          </cell>
          <cell r="CX464"/>
          <cell r="CY464" t="str">
            <v>Using indicative WB Q95 derived for priority sites</v>
          </cell>
          <cell r="DA464">
            <v>1</v>
          </cell>
          <cell r="DB464">
            <v>0</v>
          </cell>
          <cell r="DC464">
            <v>1</v>
          </cell>
          <cell r="DD464" t="str">
            <v>Dene Burn</v>
          </cell>
          <cell r="DE464">
            <v>10000</v>
          </cell>
          <cell r="DF464"/>
        </row>
        <row r="465">
          <cell r="C465" t="str">
            <v>6NW801636</v>
          </cell>
          <cell r="D465" t="str">
            <v>NZ16517715</v>
          </cell>
          <cell r="E465" t="str">
            <v>No</v>
          </cell>
          <cell r="F465">
            <v>416869.99690231</v>
          </cell>
          <cell r="G465">
            <v>552289.99788783002</v>
          </cell>
          <cell r="H465" t="str">
            <v>04-D08</v>
          </cell>
          <cell r="I465" t="str">
            <v>Annfield Plain &amp; Stanley</v>
          </cell>
          <cell r="J465">
            <v>1481</v>
          </cell>
          <cell r="K465" t="str">
            <v>EAST TANFIELD STW</v>
          </cell>
          <cell r="L465" t="str">
            <v>NUMERICAL</v>
          </cell>
          <cell r="M465">
            <v>5915</v>
          </cell>
          <cell r="N465">
            <v>161</v>
          </cell>
          <cell r="O465">
            <v>5489</v>
          </cell>
          <cell r="P465" t="str">
            <v>04-D08_04-D08_DC_04</v>
          </cell>
          <cell r="Q465" t="str">
            <v>235/1929</v>
          </cell>
          <cell r="R465" t="str">
            <v>235/1929</v>
          </cell>
          <cell r="S465"/>
          <cell r="T465" t="str">
            <v>SO on sewer network</v>
          </cell>
          <cell r="U465" t="str">
            <v>NZ1687052290</v>
          </cell>
          <cell r="V465" t="str">
            <v>GB103023075670</v>
          </cell>
          <cell r="W465"/>
          <cell r="X465" t="str">
            <v>No</v>
          </cell>
          <cell r="Y465" t="str">
            <v>No</v>
          </cell>
          <cell r="Z465" t="str">
            <v>No</v>
          </cell>
          <cell r="AA465" t="str">
            <v>No</v>
          </cell>
          <cell r="AB465" t="str">
            <v>Team from Source to Tyne</v>
          </cell>
          <cell r="AC465" t="str">
            <v>KYO BURN</v>
          </cell>
          <cell r="AD465" t="str">
            <v>Inland</v>
          </cell>
          <cell r="AE465"/>
          <cell r="AF465"/>
          <cell r="AG465" t="str">
            <v>No</v>
          </cell>
          <cell r="AH465" t="str">
            <v>No</v>
          </cell>
          <cell r="AI465" t="str">
            <v>No</v>
          </cell>
          <cell r="AJ465"/>
          <cell r="AK465"/>
          <cell r="AL465"/>
          <cell r="AM465" t="str">
            <v>No</v>
          </cell>
          <cell r="AO465" t="str">
            <v>No</v>
          </cell>
          <cell r="AS465" t="str">
            <v>No</v>
          </cell>
          <cell r="AT465" t="str">
            <v>No</v>
          </cell>
          <cell r="AU465"/>
          <cell r="AV465" t="str">
            <v>No</v>
          </cell>
          <cell r="AW465" t="str">
            <v xml:space="preserve">No </v>
          </cell>
          <cell r="AY465" t="str">
            <v xml:space="preserve">No </v>
          </cell>
          <cell r="AZ465"/>
          <cell r="BA465" t="str">
            <v>No</v>
          </cell>
          <cell r="BB465" t="str">
            <v>No</v>
          </cell>
          <cell r="BC465" t="str">
            <v>No</v>
          </cell>
          <cell r="BD465" t="str">
            <v>Yes - Model only</v>
          </cell>
          <cell r="BE465">
            <v>9</v>
          </cell>
          <cell r="BF465">
            <v>30</v>
          </cell>
          <cell r="BG465">
            <v>30</v>
          </cell>
          <cell r="BH465" t="str">
            <v>Yes</v>
          </cell>
          <cell r="BI465" t="str">
            <v>N/A</v>
          </cell>
          <cell r="BJ465" t="str">
            <v>Unknown</v>
          </cell>
          <cell r="BK465" t="str">
            <v>Yes</v>
          </cell>
          <cell r="BL465">
            <v>1980</v>
          </cell>
          <cell r="BM465">
            <v>2000</v>
          </cell>
          <cell r="BN465" t="str">
            <v>Static</v>
          </cell>
          <cell r="BO465"/>
          <cell r="BP465" t="str">
            <v>No</v>
          </cell>
          <cell r="BQ465">
            <v>675</v>
          </cell>
          <cell r="BR465">
            <v>161.19999999999999</v>
          </cell>
          <cell r="BS465">
            <v>0</v>
          </cell>
          <cell r="BT465">
            <v>0</v>
          </cell>
          <cell r="BU465">
            <v>0</v>
          </cell>
          <cell r="BV465">
            <v>3120</v>
          </cell>
          <cell r="BW465">
            <v>94</v>
          </cell>
          <cell r="BX465">
            <v>182</v>
          </cell>
          <cell r="BY465" t="str">
            <v>No SOAF</v>
          </cell>
          <cell r="BZ465" t="str">
            <v>No SOAF</v>
          </cell>
          <cell r="CA465">
            <v>118.5684</v>
          </cell>
          <cell r="CB465"/>
          <cell r="CC465" t="str">
            <v>Non priority &gt; 10 spills</v>
          </cell>
          <cell r="CD465" t="str">
            <v>Unlikely - non priority</v>
          </cell>
          <cell r="CE465" t="str">
            <v>Yes</v>
          </cell>
          <cell r="CF465" t="str">
            <v>No</v>
          </cell>
          <cell r="CG465" t="str">
            <v>No</v>
          </cell>
          <cell r="CH465" t="str">
            <v>No</v>
          </cell>
          <cell r="CI465" t="str">
            <v>No</v>
          </cell>
          <cell r="CK465"/>
          <cell r="CL465" t="str">
            <v>Y</v>
          </cell>
          <cell r="CM465"/>
          <cell r="CN465"/>
          <cell r="CO465" t="str">
            <v>? EDM &lt;10</v>
          </cell>
          <cell r="CP465" t="str">
            <v>Y</v>
          </cell>
          <cell r="CR465" t="str">
            <v>LOW DILUTION</v>
          </cell>
          <cell r="CS465">
            <v>5.43</v>
          </cell>
          <cell r="CT465" t="str">
            <v>not yet calculated</v>
          </cell>
          <cell r="CU465">
            <v>3.0000000000000001E-3</v>
          </cell>
          <cell r="CV465" t="e">
            <v>#VALUE!</v>
          </cell>
          <cell r="CW465">
            <v>0.5524861878453039</v>
          </cell>
          <cell r="CX465"/>
          <cell r="CY465" t="str">
            <v>Using indicative WB Q95 derived for priority sites</v>
          </cell>
          <cell r="DA465">
            <v>1</v>
          </cell>
          <cell r="DB465" t="str">
            <v>No</v>
          </cell>
          <cell r="DC465">
            <v>1</v>
          </cell>
          <cell r="DD465" t="str">
            <v>Upper Team and tribs</v>
          </cell>
          <cell r="DE465">
            <v>10000</v>
          </cell>
          <cell r="DF465"/>
        </row>
        <row r="466">
          <cell r="C466" t="str">
            <v>6NW800121</v>
          </cell>
          <cell r="D466" t="str">
            <v>NU25191911</v>
          </cell>
          <cell r="E466" t="str">
            <v>No</v>
          </cell>
          <cell r="F466">
            <v>425899.99606530002</v>
          </cell>
          <cell r="G466">
            <v>620080.00320065999</v>
          </cell>
          <cell r="H466" t="str">
            <v>01-D30</v>
          </cell>
          <cell r="I466" t="str">
            <v>Dunstan</v>
          </cell>
          <cell r="J466">
            <v>11</v>
          </cell>
          <cell r="K466" t="str">
            <v>DUNSTAN STW</v>
          </cell>
          <cell r="L466" t="str">
            <v>DESCRIPTIVE</v>
          </cell>
          <cell r="M466" t="str">
            <v>N/A</v>
          </cell>
          <cell r="N466" t="str">
            <v>N/A</v>
          </cell>
          <cell r="O466" t="str">
            <v>N/A</v>
          </cell>
          <cell r="P466" t="str">
            <v>01-D30_Dunstan STW_DC_03</v>
          </cell>
          <cell r="Q466" t="str">
            <v>221/0912</v>
          </cell>
          <cell r="R466" t="str">
            <v>221/0912</v>
          </cell>
          <cell r="S466" t="str">
            <v>221/0912-02</v>
          </cell>
          <cell r="T466" t="str">
            <v>Inlet SO at WwTW</v>
          </cell>
          <cell r="U466" t="str">
            <v>NU2590020080</v>
          </cell>
          <cell r="V466" t="str">
            <v>GB650301500001</v>
          </cell>
          <cell r="W466"/>
          <cell r="X466" t="str">
            <v>No</v>
          </cell>
          <cell r="Y466" t="str">
            <v>No</v>
          </cell>
          <cell r="Z466" t="str">
            <v>No</v>
          </cell>
          <cell r="AA466" t="str">
            <v>No</v>
          </cell>
          <cell r="AB466" t="str">
            <v>Northumberland South</v>
          </cell>
          <cell r="AC466" t="str">
            <v>CRASTER BURN</v>
          </cell>
          <cell r="AD466" t="str">
            <v>Estuarine</v>
          </cell>
          <cell r="AE466"/>
          <cell r="AF466"/>
          <cell r="AG466" t="str">
            <v>No</v>
          </cell>
          <cell r="AH466" t="str">
            <v>No</v>
          </cell>
          <cell r="AI466" t="str">
            <v>No</v>
          </cell>
          <cell r="AJ466"/>
          <cell r="AK466"/>
          <cell r="AL466"/>
          <cell r="AM466" t="str">
            <v>Yes</v>
          </cell>
          <cell r="AN466" t="str">
            <v>Northumberland Shore, Coastal</v>
          </cell>
          <cell r="AO466" t="str">
            <v>Yes</v>
          </cell>
          <cell r="AP466" t="str">
            <v>Berwickshire &amp; North Northumberland Coast</v>
          </cell>
          <cell r="AQ466" t="str">
            <v>Northumberland Marine</v>
          </cell>
          <cell r="AR466" t="str">
            <v>Northumbria Coast</v>
          </cell>
          <cell r="AS466" t="str">
            <v>No</v>
          </cell>
          <cell r="AT466" t="str">
            <v>No</v>
          </cell>
          <cell r="AU466"/>
          <cell r="AV466" t="str">
            <v>No</v>
          </cell>
          <cell r="AW466" t="str">
            <v xml:space="preserve">No </v>
          </cell>
          <cell r="AY466" t="str">
            <v xml:space="preserve">No </v>
          </cell>
          <cell r="AZ466"/>
          <cell r="BA466" t="str">
            <v>No</v>
          </cell>
          <cell r="BB466" t="str">
            <v>No</v>
          </cell>
          <cell r="BC466" t="str">
            <v>No</v>
          </cell>
          <cell r="BD466" t="str">
            <v>Yes - Model only</v>
          </cell>
          <cell r="BE466">
            <v>6</v>
          </cell>
          <cell r="BF466">
            <v>124</v>
          </cell>
          <cell r="BG466">
            <v>124</v>
          </cell>
          <cell r="BH466" t="str">
            <v>Yes</v>
          </cell>
          <cell r="BI466" t="str">
            <v>N/A</v>
          </cell>
          <cell r="BJ466">
            <v>6</v>
          </cell>
          <cell r="BK466" t="str">
            <v>-</v>
          </cell>
          <cell r="BL466" t="str">
            <v>-</v>
          </cell>
          <cell r="BM466" t="str">
            <v>-</v>
          </cell>
          <cell r="BN466" t="str">
            <v>Static</v>
          </cell>
          <cell r="BO466"/>
          <cell r="BP466" t="str">
            <v>No</v>
          </cell>
          <cell r="BQ466">
            <v>150</v>
          </cell>
          <cell r="BR466">
            <v>35</v>
          </cell>
          <cell r="BS466">
            <v>2</v>
          </cell>
          <cell r="BT466">
            <v>0</v>
          </cell>
          <cell r="BU466">
            <v>0</v>
          </cell>
          <cell r="BV466">
            <v>5672</v>
          </cell>
          <cell r="BW466">
            <v>150</v>
          </cell>
          <cell r="BX466">
            <v>221</v>
          </cell>
          <cell r="BY466" t="str">
            <v>No SOAF</v>
          </cell>
          <cell r="BZ466" t="str">
            <v>No SOAF</v>
          </cell>
          <cell r="CA466">
            <v>181.32000732421801</v>
          </cell>
          <cell r="CB466"/>
          <cell r="CC466" t="str">
            <v>Priority &gt; 10 spills MODEL</v>
          </cell>
          <cell r="CD466" t="str">
            <v>Unlikely - model only &gt;10 spills</v>
          </cell>
          <cell r="CE466" t="str">
            <v>No</v>
          </cell>
          <cell r="CF466" t="str">
            <v>No</v>
          </cell>
          <cell r="CG466" t="str">
            <v>No</v>
          </cell>
          <cell r="CH466" t="str">
            <v>No</v>
          </cell>
          <cell r="CI466" t="str">
            <v>No</v>
          </cell>
          <cell r="CK466"/>
          <cell r="CL466"/>
          <cell r="CM466"/>
          <cell r="CN466"/>
          <cell r="CO466" t="str">
            <v>? EDM &lt;10</v>
          </cell>
          <cell r="CP466"/>
          <cell r="CS466">
            <v>0.18</v>
          </cell>
          <cell r="CT466"/>
          <cell r="CU466">
            <v>0</v>
          </cell>
          <cell r="CV466" t="str">
            <v>no data</v>
          </cell>
          <cell r="CW466">
            <v>0</v>
          </cell>
          <cell r="CX466" t="str">
            <v>not available</v>
          </cell>
          <cell r="CY466" t="str">
            <v>COASTAL</v>
          </cell>
          <cell r="CZ466" t="str">
            <v>Q95 is an indicative value for all priority CSOs in the waterbody</v>
          </cell>
          <cell r="DA466" t="str">
            <v>Estuarine</v>
          </cell>
          <cell r="DB466">
            <v>0</v>
          </cell>
          <cell r="DC466" t="str">
            <v>Estuarine</v>
          </cell>
          <cell r="DD466" t="str">
            <v>N/A Estuarine</v>
          </cell>
          <cell r="DE466">
            <v>0</v>
          </cell>
          <cell r="DF466"/>
        </row>
        <row r="467">
          <cell r="C467" t="str">
            <v>6NW801150</v>
          </cell>
          <cell r="D467" t="str">
            <v>NZ22625708</v>
          </cell>
          <cell r="E467" t="str">
            <v>No</v>
          </cell>
          <cell r="F467">
            <v>422579.00088463002</v>
          </cell>
          <cell r="G467">
            <v>562750.00374229997</v>
          </cell>
          <cell r="H467" t="str">
            <v>05-D12</v>
          </cell>
          <cell r="I467" t="str">
            <v>Dunston Hill</v>
          </cell>
          <cell r="J467">
            <v>73</v>
          </cell>
          <cell r="K467" t="str">
            <v>HOWDON STW</v>
          </cell>
          <cell r="L467" t="str">
            <v>NUMERICAL</v>
          </cell>
          <cell r="M467">
            <v>229720</v>
          </cell>
          <cell r="N467">
            <v>4500</v>
          </cell>
          <cell r="O467">
            <v>215905</v>
          </cell>
          <cell r="P467" t="str">
            <v>05-D12_E W-Leg_DC_14</v>
          </cell>
          <cell r="Q467" t="str">
            <v>235/1738</v>
          </cell>
          <cell r="R467" t="str">
            <v>235/1738</v>
          </cell>
          <cell r="S467"/>
          <cell r="T467" t="str">
            <v>SO on sewer network</v>
          </cell>
          <cell r="U467" t="str">
            <v>NZ2257962750</v>
          </cell>
          <cell r="V467" t="str">
            <v>GB510302310200</v>
          </cell>
          <cell r="W467"/>
          <cell r="X467" t="str">
            <v>No</v>
          </cell>
          <cell r="Y467" t="str">
            <v>No</v>
          </cell>
          <cell r="Z467" t="str">
            <v>No</v>
          </cell>
          <cell r="AA467" t="str">
            <v>No</v>
          </cell>
          <cell r="AB467" t="str">
            <v>TYNE</v>
          </cell>
          <cell r="AC467" t="str">
            <v>RIVER TYNE SALINE ESTUARY</v>
          </cell>
          <cell r="AD467" t="str">
            <v>Estuarine</v>
          </cell>
          <cell r="AE467"/>
          <cell r="AF467"/>
          <cell r="AG467" t="str">
            <v>No</v>
          </cell>
          <cell r="AH467" t="str">
            <v>No</v>
          </cell>
          <cell r="AI467" t="str">
            <v>No</v>
          </cell>
          <cell r="AJ467"/>
          <cell r="AK467"/>
          <cell r="AL467"/>
          <cell r="AM467" t="str">
            <v>No</v>
          </cell>
          <cell r="AO467" t="str">
            <v>No</v>
          </cell>
          <cell r="AS467" t="str">
            <v>No</v>
          </cell>
          <cell r="AT467" t="str">
            <v>No</v>
          </cell>
          <cell r="AU467"/>
          <cell r="AV467" t="str">
            <v>No</v>
          </cell>
          <cell r="AW467" t="str">
            <v xml:space="preserve">No </v>
          </cell>
          <cell r="AY467" t="str">
            <v xml:space="preserve">No </v>
          </cell>
          <cell r="AZ467"/>
          <cell r="BA467" t="str">
            <v>No</v>
          </cell>
          <cell r="BB467" t="str">
            <v>No</v>
          </cell>
          <cell r="BC467" t="str">
            <v>No</v>
          </cell>
          <cell r="BD467" t="str">
            <v>Yes - EDM and Model</v>
          </cell>
          <cell r="BE467">
            <v>29</v>
          </cell>
          <cell r="BF467">
            <v>16</v>
          </cell>
          <cell r="BG467">
            <v>16</v>
          </cell>
          <cell r="BH467" t="str">
            <v>Yes</v>
          </cell>
          <cell r="BI467" t="str">
            <v>N/A</v>
          </cell>
          <cell r="BJ467" t="str">
            <v>No</v>
          </cell>
          <cell r="BK467" t="str">
            <v>No</v>
          </cell>
          <cell r="BL467" t="str">
            <v>-</v>
          </cell>
          <cell r="BM467" t="str">
            <v>-</v>
          </cell>
          <cell r="BN467" t="str">
            <v>Unscreened</v>
          </cell>
          <cell r="BO467"/>
          <cell r="BP467" t="str">
            <v>Yes</v>
          </cell>
          <cell r="BQ467">
            <v>1050</v>
          </cell>
          <cell r="BR467">
            <v>1080.2</v>
          </cell>
          <cell r="BS467">
            <v>0</v>
          </cell>
          <cell r="BT467">
            <v>0</v>
          </cell>
          <cell r="BU467">
            <v>0</v>
          </cell>
          <cell r="BV467">
            <v>15455</v>
          </cell>
          <cell r="BW467">
            <v>289</v>
          </cell>
          <cell r="BX467">
            <v>795</v>
          </cell>
          <cell r="BY467" t="str">
            <v>No SOAF</v>
          </cell>
          <cell r="BZ467" t="str">
            <v>No SOAF</v>
          </cell>
          <cell r="CA467">
            <v>312.56619999999998</v>
          </cell>
          <cell r="CB467"/>
          <cell r="CC467" t="str">
            <v>Non priority &gt; 10 spills</v>
          </cell>
          <cell r="CD467" t="str">
            <v>Unlikely - non priority</v>
          </cell>
          <cell r="CE467" t="str">
            <v>Yes</v>
          </cell>
          <cell r="CF467" t="str">
            <v>No</v>
          </cell>
          <cell r="CG467" t="str">
            <v>No</v>
          </cell>
          <cell r="CH467" t="str">
            <v>No</v>
          </cell>
          <cell r="CI467" t="str">
            <v>No</v>
          </cell>
          <cell r="CK467"/>
          <cell r="CL467" t="str">
            <v>Y</v>
          </cell>
          <cell r="CM467"/>
          <cell r="CN467"/>
          <cell r="CO467" t="str">
            <v>Y</v>
          </cell>
          <cell r="CP467" t="str">
            <v>Y</v>
          </cell>
          <cell r="CS467">
            <v>4.58</v>
          </cell>
          <cell r="CT467">
            <v>5.6890000000000001</v>
          </cell>
          <cell r="CU467">
            <v>5.6890000000000001</v>
          </cell>
          <cell r="CV467">
            <v>1242.1397379912664</v>
          </cell>
          <cell r="CW467">
            <v>1242.1397379912664</v>
          </cell>
          <cell r="CX467"/>
          <cell r="CY467" t="str">
            <v>Using indicative WB Q95 derived for priority sites</v>
          </cell>
          <cell r="DA467">
            <v>1</v>
          </cell>
          <cell r="DB467" t="str">
            <v>Yes</v>
          </cell>
          <cell r="DC467" t="str">
            <v>Dilution assessment</v>
          </cell>
          <cell r="DD467" t="str">
            <v>Tyne Wide4</v>
          </cell>
          <cell r="DE467">
            <v>100</v>
          </cell>
          <cell r="DF467"/>
        </row>
        <row r="468">
          <cell r="C468" t="str">
            <v>6NW801113</v>
          </cell>
          <cell r="D468" t="str">
            <v>NZ20523101</v>
          </cell>
          <cell r="E468" t="str">
            <v>No</v>
          </cell>
          <cell r="F468">
            <v>420759.00258729002</v>
          </cell>
          <cell r="G468">
            <v>551817.00328112999</v>
          </cell>
          <cell r="H468" t="str">
            <v>07-D14</v>
          </cell>
          <cell r="I468" t="str">
            <v>South Stanley &amp; Craghead</v>
          </cell>
          <cell r="J468">
            <v>669</v>
          </cell>
          <cell r="K468" t="str">
            <v>HUSTLEDOWN STW</v>
          </cell>
          <cell r="L468" t="str">
            <v>NUMERICAL</v>
          </cell>
          <cell r="M468">
            <v>5149</v>
          </cell>
          <cell r="N468">
            <v>140</v>
          </cell>
          <cell r="O468">
            <v>2906</v>
          </cell>
          <cell r="P468" t="str">
            <v>07-D14_07-D14_DC_05</v>
          </cell>
          <cell r="Q468" t="str">
            <v>245/1076</v>
          </cell>
          <cell r="R468" t="str">
            <v>245/1076</v>
          </cell>
          <cell r="S468"/>
          <cell r="T468" t="str">
            <v>SO on sewer network</v>
          </cell>
          <cell r="U468" t="str">
            <v>NZ2075951817</v>
          </cell>
          <cell r="V468" t="str">
            <v>GB103023075670</v>
          </cell>
          <cell r="W468"/>
          <cell r="X468" t="str">
            <v>No</v>
          </cell>
          <cell r="Y468" t="str">
            <v>No</v>
          </cell>
          <cell r="Z468" t="str">
            <v>No</v>
          </cell>
          <cell r="AA468" t="str">
            <v>No</v>
          </cell>
          <cell r="AB468" t="str">
            <v>Team from Source to Tyne</v>
          </cell>
          <cell r="AC468" t="str">
            <v>STANLEY BURN TRIBUTARY</v>
          </cell>
          <cell r="AD468" t="str">
            <v>Inland</v>
          </cell>
          <cell r="AE468"/>
          <cell r="AF468"/>
          <cell r="AG468" t="str">
            <v>No</v>
          </cell>
          <cell r="AH468" t="str">
            <v>No</v>
          </cell>
          <cell r="AI468" t="str">
            <v>No</v>
          </cell>
          <cell r="AJ468"/>
          <cell r="AK468"/>
          <cell r="AL468"/>
          <cell r="AM468" t="str">
            <v>No</v>
          </cell>
          <cell r="AO468" t="str">
            <v>No</v>
          </cell>
          <cell r="AS468" t="str">
            <v>No</v>
          </cell>
          <cell r="AT468" t="str">
            <v>No</v>
          </cell>
          <cell r="AU468"/>
          <cell r="AV468" t="str">
            <v>No</v>
          </cell>
          <cell r="AW468" t="str">
            <v xml:space="preserve">No </v>
          </cell>
          <cell r="AY468" t="str">
            <v xml:space="preserve">No </v>
          </cell>
          <cell r="AZ468"/>
          <cell r="BA468" t="str">
            <v>No</v>
          </cell>
          <cell r="BB468" t="str">
            <v>No</v>
          </cell>
          <cell r="BC468" t="str">
            <v>No</v>
          </cell>
          <cell r="BD468" t="str">
            <v>Yes - Model only</v>
          </cell>
          <cell r="BE468">
            <v>2</v>
          </cell>
          <cell r="BF468">
            <v>20</v>
          </cell>
          <cell r="BG468">
            <v>20</v>
          </cell>
          <cell r="BH468" t="str">
            <v>Yes</v>
          </cell>
          <cell r="BI468" t="str">
            <v>N/A</v>
          </cell>
          <cell r="BJ468" t="str">
            <v>No</v>
          </cell>
          <cell r="BK468" t="str">
            <v>No</v>
          </cell>
          <cell r="BL468" t="str">
            <v>-</v>
          </cell>
          <cell r="BM468" t="str">
            <v>-</v>
          </cell>
          <cell r="BN468" t="str">
            <v>Unscreened</v>
          </cell>
          <cell r="BO468"/>
          <cell r="BP468" t="str">
            <v>Yes</v>
          </cell>
          <cell r="BQ468">
            <v>225</v>
          </cell>
          <cell r="BR468">
            <v>4.4000000000000004</v>
          </cell>
          <cell r="BS468">
            <v>0</v>
          </cell>
          <cell r="BT468">
            <v>0</v>
          </cell>
          <cell r="BU468">
            <v>0</v>
          </cell>
          <cell r="BV468">
            <v>3</v>
          </cell>
          <cell r="BW468">
            <v>0.02</v>
          </cell>
          <cell r="BX468">
            <v>0.05</v>
          </cell>
          <cell r="BY468" t="str">
            <v>No SOAF</v>
          </cell>
          <cell r="BZ468" t="str">
            <v>No SOAF</v>
          </cell>
          <cell r="CA468">
            <v>0</v>
          </cell>
          <cell r="CB468"/>
          <cell r="CC468" t="str">
            <v>Non priority &gt; 10 spills</v>
          </cell>
          <cell r="CD468" t="str">
            <v>Unlikely - non priority</v>
          </cell>
          <cell r="CE468" t="str">
            <v>Yes</v>
          </cell>
          <cell r="CF468" t="str">
            <v>Yes</v>
          </cell>
          <cell r="CG468" t="str">
            <v>Yes</v>
          </cell>
          <cell r="CH468" t="str">
            <v>No</v>
          </cell>
          <cell r="CI468" t="str">
            <v>No</v>
          </cell>
          <cell r="CK468"/>
          <cell r="CL468" t="str">
            <v>Y</v>
          </cell>
          <cell r="CM468"/>
          <cell r="CN468"/>
          <cell r="CO468" t="str">
            <v>? EDM &lt;10</v>
          </cell>
          <cell r="CP468" t="str">
            <v>Y</v>
          </cell>
          <cell r="CR468" t="str">
            <v>LOW DILUTION</v>
          </cell>
          <cell r="CS468">
            <v>3.94</v>
          </cell>
          <cell r="CT468" t="str">
            <v>not yet calculated</v>
          </cell>
          <cell r="CU468">
            <v>7.0000000000000001E-3</v>
          </cell>
          <cell r="CV468" t="e">
            <v>#VALUE!</v>
          </cell>
          <cell r="CW468">
            <v>1.7766497461928934</v>
          </cell>
          <cell r="CX468"/>
          <cell r="CY468" t="str">
            <v>Using indicative WB Q95 derived for priority sites</v>
          </cell>
          <cell r="DA468">
            <v>2</v>
          </cell>
          <cell r="DB468" t="str">
            <v>No</v>
          </cell>
          <cell r="DC468">
            <v>2</v>
          </cell>
          <cell r="DD468" t="str">
            <v>Upper Twizell Burn and tribs</v>
          </cell>
          <cell r="DE468">
            <v>12000</v>
          </cell>
          <cell r="DF468"/>
        </row>
        <row r="469">
          <cell r="C469" t="str">
            <v>6NW801284</v>
          </cell>
          <cell r="D469" t="str">
            <v>NZ27542202</v>
          </cell>
          <cell r="E469" t="str">
            <v>No</v>
          </cell>
          <cell r="F469">
            <v>426569.99797542999</v>
          </cell>
          <cell r="G469">
            <v>555590.00327111001</v>
          </cell>
          <cell r="H469" t="str">
            <v>04-D11</v>
          </cell>
          <cell r="I469" t="str">
            <v>Birtley</v>
          </cell>
          <cell r="J469">
            <v>1656</v>
          </cell>
          <cell r="K469" t="str">
            <v>BIRTLEY STW</v>
          </cell>
          <cell r="L469" t="str">
            <v>NUMERICAL</v>
          </cell>
          <cell r="M469">
            <v>10043</v>
          </cell>
          <cell r="N469">
            <v>273</v>
          </cell>
          <cell r="O469">
            <v>6432</v>
          </cell>
          <cell r="P469" t="str">
            <v>04-D11_BIRTLEY STW_DC_06</v>
          </cell>
          <cell r="Q469" t="str">
            <v>235/1884</v>
          </cell>
          <cell r="R469" t="str">
            <v>235/1884</v>
          </cell>
          <cell r="S469"/>
          <cell r="T469" t="str">
            <v>SO on sewer network</v>
          </cell>
          <cell r="U469" t="str">
            <v>NZ2657055590</v>
          </cell>
          <cell r="V469" t="str">
            <v>GB103023075670</v>
          </cell>
          <cell r="W469"/>
          <cell r="X469" t="str">
            <v>No</v>
          </cell>
          <cell r="Y469" t="str">
            <v>No</v>
          </cell>
          <cell r="Z469" t="str">
            <v>No</v>
          </cell>
          <cell r="AA469" t="str">
            <v>No</v>
          </cell>
          <cell r="AB469" t="str">
            <v>Team from Source to Tyne</v>
          </cell>
          <cell r="AC469" t="str">
            <v>ROWLETCH BURN</v>
          </cell>
          <cell r="AD469" t="str">
            <v>Inland</v>
          </cell>
          <cell r="AE469"/>
          <cell r="AF469"/>
          <cell r="AG469" t="str">
            <v>No</v>
          </cell>
          <cell r="AH469" t="str">
            <v>No</v>
          </cell>
          <cell r="AI469" t="str">
            <v>No</v>
          </cell>
          <cell r="AJ469"/>
          <cell r="AK469"/>
          <cell r="AL469"/>
          <cell r="AM469" t="str">
            <v>No</v>
          </cell>
          <cell r="AO469" t="str">
            <v>No</v>
          </cell>
          <cell r="AS469" t="str">
            <v>No</v>
          </cell>
          <cell r="AT469" t="str">
            <v>No</v>
          </cell>
          <cell r="AU469"/>
          <cell r="AV469" t="str">
            <v>No</v>
          </cell>
          <cell r="AW469" t="str">
            <v xml:space="preserve">No </v>
          </cell>
          <cell r="AY469" t="str">
            <v xml:space="preserve">No </v>
          </cell>
          <cell r="BA469" t="str">
            <v>No</v>
          </cell>
          <cell r="BB469" t="str">
            <v>No</v>
          </cell>
          <cell r="BC469" t="str">
            <v>No</v>
          </cell>
          <cell r="BD469" t="str">
            <v>No</v>
          </cell>
          <cell r="BE469">
            <v>3</v>
          </cell>
          <cell r="BF469">
            <v>2</v>
          </cell>
          <cell r="BG469">
            <v>2</v>
          </cell>
          <cell r="BH469" t="str">
            <v>Yes</v>
          </cell>
          <cell r="BI469" t="str">
            <v>N/A</v>
          </cell>
          <cell r="BJ469" t="str">
            <v>Unknown</v>
          </cell>
          <cell r="BK469" t="str">
            <v>Yes</v>
          </cell>
          <cell r="BL469">
            <v>850</v>
          </cell>
          <cell r="BM469">
            <v>1500</v>
          </cell>
          <cell r="BN469" t="str">
            <v>Static</v>
          </cell>
          <cell r="BO469"/>
          <cell r="BP469" t="str">
            <v>No</v>
          </cell>
          <cell r="BQ469">
            <v>300</v>
          </cell>
          <cell r="BR469" t="str">
            <v>Unknown</v>
          </cell>
          <cell r="BS469">
            <v>0</v>
          </cell>
          <cell r="BT469">
            <v>0</v>
          </cell>
          <cell r="BU469">
            <v>0</v>
          </cell>
          <cell r="BV469">
            <v>109</v>
          </cell>
          <cell r="BW469">
            <v>0</v>
          </cell>
          <cell r="BX469">
            <v>0</v>
          </cell>
          <cell r="BY469" t="str">
            <v>No SOAF</v>
          </cell>
          <cell r="BZ469" t="str">
            <v>No SOAF</v>
          </cell>
          <cell r="CA469">
            <v>0</v>
          </cell>
          <cell r="CB469"/>
          <cell r="CC469" t="str">
            <v>Non Priority &lt;10 spills</v>
          </cell>
          <cell r="CD469" t="str">
            <v>No - low prioity &lt;10 spills</v>
          </cell>
          <cell r="CE469" t="str">
            <v>Yes</v>
          </cell>
          <cell r="CF469" t="str">
            <v>Yes</v>
          </cell>
          <cell r="CG469" t="str">
            <v>Yes</v>
          </cell>
          <cell r="CH469" t="str">
            <v>No</v>
          </cell>
          <cell r="CI469" t="str">
            <v>No</v>
          </cell>
          <cell r="CK469"/>
          <cell r="CL469" t="str">
            <v>Y</v>
          </cell>
          <cell r="CM469"/>
          <cell r="CN469"/>
          <cell r="CO469" t="str">
            <v>N (&lt;10 Spills)</v>
          </cell>
          <cell r="CP469" t="str">
            <v>Y</v>
          </cell>
          <cell r="CS469">
            <v>2.0099999999999998</v>
          </cell>
          <cell r="CT469" t="str">
            <v>not yet calculated</v>
          </cell>
          <cell r="CU469">
            <v>0</v>
          </cell>
          <cell r="CV469" t="e">
            <v>#VALUE!</v>
          </cell>
          <cell r="CW469">
            <v>0</v>
          </cell>
          <cell r="CX469"/>
          <cell r="CY469" t="str">
            <v>Using indicative WB Q95 derived for priority sites</v>
          </cell>
          <cell r="DA469">
            <v>1</v>
          </cell>
          <cell r="DB469">
            <v>0</v>
          </cell>
          <cell r="DC469">
            <v>1</v>
          </cell>
          <cell r="DD469" t="str">
            <v>Middle Team and tribs</v>
          </cell>
          <cell r="DE469">
            <v>10000</v>
          </cell>
          <cell r="DF469"/>
        </row>
        <row r="470">
          <cell r="C470" t="str">
            <v>6NW801303</v>
          </cell>
          <cell r="D470" t="str">
            <v>NZ28334002</v>
          </cell>
          <cell r="E470" t="str">
            <v>No</v>
          </cell>
          <cell r="F470">
            <v>428395.00102486002</v>
          </cell>
          <cell r="G470">
            <v>533382.99995969003</v>
          </cell>
          <cell r="H470" t="str">
            <v>10-D24</v>
          </cell>
          <cell r="I470" t="str">
            <v>Ferryhill North</v>
          </cell>
          <cell r="J470">
            <v>46</v>
          </cell>
          <cell r="K470" t="str">
            <v>TUDHOE MILL STW</v>
          </cell>
          <cell r="L470" t="str">
            <v>NUMERICAL</v>
          </cell>
          <cell r="M470">
            <v>6751</v>
          </cell>
          <cell r="N470">
            <v>198.8</v>
          </cell>
          <cell r="O470">
            <v>4945</v>
          </cell>
          <cell r="P470" t="str">
            <v>10-D24_TUDHOE MILL STW_DC_02</v>
          </cell>
          <cell r="Q470" t="str">
            <v>243/E/0569</v>
          </cell>
          <cell r="R470" t="str">
            <v>243/E/0569</v>
          </cell>
          <cell r="S470"/>
          <cell r="T470" t="str">
            <v>SO on sewer network</v>
          </cell>
          <cell r="U470" t="str">
            <v>NZ2839533383</v>
          </cell>
          <cell r="V470" t="str">
            <v>GB103023075670</v>
          </cell>
          <cell r="W470"/>
          <cell r="X470" t="str">
            <v>No</v>
          </cell>
          <cell r="Y470" t="str">
            <v>No</v>
          </cell>
          <cell r="Z470" t="str">
            <v>No</v>
          </cell>
          <cell r="AA470" t="str">
            <v>No</v>
          </cell>
          <cell r="AB470" t="str">
            <v>Team from Source to Tyne</v>
          </cell>
          <cell r="AC470" t="str">
            <v>UNNAMED TRIB OF TURSDALE BECK</v>
          </cell>
          <cell r="AD470" t="str">
            <v>Inland</v>
          </cell>
          <cell r="AE470"/>
          <cell r="AF470"/>
          <cell r="AG470" t="str">
            <v>No</v>
          </cell>
          <cell r="AH470" t="str">
            <v>No</v>
          </cell>
          <cell r="AI470" t="str">
            <v>No</v>
          </cell>
          <cell r="AJ470"/>
          <cell r="AK470"/>
          <cell r="AL470"/>
          <cell r="AM470" t="str">
            <v>No</v>
          </cell>
          <cell r="AO470" t="str">
            <v>No</v>
          </cell>
          <cell r="AS470" t="str">
            <v>No</v>
          </cell>
          <cell r="AT470" t="str">
            <v>No</v>
          </cell>
          <cell r="AU470"/>
          <cell r="AV470" t="str">
            <v>No</v>
          </cell>
          <cell r="AW470" t="str">
            <v xml:space="preserve">No </v>
          </cell>
          <cell r="AY470" t="str">
            <v xml:space="preserve">No </v>
          </cell>
          <cell r="BA470" t="str">
            <v>No</v>
          </cell>
          <cell r="BB470" t="str">
            <v>No</v>
          </cell>
          <cell r="BC470" t="str">
            <v>No</v>
          </cell>
          <cell r="BD470" t="str">
            <v>No</v>
          </cell>
          <cell r="BE470">
            <v>10</v>
          </cell>
          <cell r="BF470">
            <v>9</v>
          </cell>
          <cell r="BG470">
            <v>9</v>
          </cell>
          <cell r="BH470" t="str">
            <v>Yes</v>
          </cell>
          <cell r="BI470" t="str">
            <v>N/A</v>
          </cell>
          <cell r="BJ470" t="str">
            <v>No</v>
          </cell>
          <cell r="BK470" t="str">
            <v>No</v>
          </cell>
          <cell r="BL470" t="str">
            <v>-</v>
          </cell>
          <cell r="BM470" t="str">
            <v>-</v>
          </cell>
          <cell r="BN470" t="str">
            <v>Unscreened</v>
          </cell>
          <cell r="BO470"/>
          <cell r="BP470" t="str">
            <v>Yes</v>
          </cell>
          <cell r="BQ470" t="str">
            <v>Unknown</v>
          </cell>
          <cell r="BR470">
            <v>93.8</v>
          </cell>
          <cell r="BS470">
            <v>0</v>
          </cell>
          <cell r="BT470">
            <v>0</v>
          </cell>
          <cell r="BU470">
            <v>0</v>
          </cell>
          <cell r="BV470">
            <v>123</v>
          </cell>
          <cell r="BW470">
            <v>0</v>
          </cell>
          <cell r="BX470" t="str">
            <v>CHECK</v>
          </cell>
          <cell r="BY470" t="str">
            <v>No SOAF</v>
          </cell>
          <cell r="BZ470" t="str">
            <v>No SOAF</v>
          </cell>
          <cell r="CA470">
            <v>0</v>
          </cell>
          <cell r="CB470"/>
          <cell r="CC470" t="str">
            <v>Non Priority &lt;10 spills</v>
          </cell>
          <cell r="CD470" t="str">
            <v>No - low prioity &lt;10 spills</v>
          </cell>
          <cell r="CE470" t="str">
            <v>No</v>
          </cell>
          <cell r="CF470" t="str">
            <v>No</v>
          </cell>
          <cell r="CG470" t="str">
            <v>No</v>
          </cell>
          <cell r="CH470" t="str">
            <v>No</v>
          </cell>
          <cell r="CI470" t="str">
            <v>No</v>
          </cell>
          <cell r="CK470"/>
          <cell r="CL470" t="str">
            <v>Y</v>
          </cell>
          <cell r="CM470"/>
          <cell r="CN470"/>
          <cell r="CO470" t="str">
            <v>N (&lt;10 Spills)</v>
          </cell>
          <cell r="CP470" t="str">
            <v>Y</v>
          </cell>
          <cell r="CS470">
            <v>2.65</v>
          </cell>
          <cell r="CT470" t="str">
            <v>not yet calculated</v>
          </cell>
          <cell r="CU470">
            <v>0</v>
          </cell>
          <cell r="CV470" t="e">
            <v>#VALUE!</v>
          </cell>
          <cell r="CW470">
            <v>0</v>
          </cell>
          <cell r="CX470"/>
          <cell r="CY470" t="str">
            <v>Using indicative WB Q95 derived for priority sites</v>
          </cell>
          <cell r="DA470">
            <v>1</v>
          </cell>
          <cell r="DB470">
            <v>0</v>
          </cell>
          <cell r="DC470">
            <v>1</v>
          </cell>
          <cell r="DD470" t="str">
            <v>Ferryhill</v>
          </cell>
          <cell r="DE470">
            <v>10000</v>
          </cell>
          <cell r="DF470"/>
        </row>
        <row r="471">
          <cell r="C471" t="str">
            <v>6NW801633</v>
          </cell>
          <cell r="D471" t="str">
            <v>NZ10510701</v>
          </cell>
          <cell r="E471" t="str">
            <v>No</v>
          </cell>
          <cell r="F471">
            <v>410020.99779191002</v>
          </cell>
          <cell r="G471">
            <v>551800.99786263006</v>
          </cell>
          <cell r="H471" t="str">
            <v>04-D02</v>
          </cell>
          <cell r="I471" t="str">
            <v>Consett &amp; Castleside</v>
          </cell>
          <cell r="J471">
            <v>1303</v>
          </cell>
          <cell r="K471" t="str">
            <v>CONSETT STW</v>
          </cell>
          <cell r="L471" t="str">
            <v>NUMERICAL</v>
          </cell>
          <cell r="M471">
            <v>12000</v>
          </cell>
          <cell r="N471">
            <v>391</v>
          </cell>
          <cell r="O471">
            <v>8357</v>
          </cell>
          <cell r="P471" t="str">
            <v>04-D02_CONSETT STW_DC_15</v>
          </cell>
          <cell r="Q471" t="str">
            <v>234/1152</v>
          </cell>
          <cell r="R471" t="str">
            <v>234/1152</v>
          </cell>
          <cell r="S471"/>
          <cell r="T471" t="str">
            <v>SO on sewer network</v>
          </cell>
          <cell r="U471" t="str">
            <v>NZ1002151801</v>
          </cell>
          <cell r="V471" t="str">
            <v>GB103023074790</v>
          </cell>
          <cell r="W471"/>
          <cell r="X471" t="str">
            <v>No</v>
          </cell>
          <cell r="Y471" t="str">
            <v>No</v>
          </cell>
          <cell r="Z471" t="str">
            <v>No</v>
          </cell>
          <cell r="AA471" t="str">
            <v>No</v>
          </cell>
          <cell r="AB471" t="str">
            <v>Derwent from Burnhope Burn to River Tyne</v>
          </cell>
          <cell r="AC471" t="str">
            <v>TINKERHILL GILL, TRIBUTARY OF</v>
          </cell>
          <cell r="AD471" t="str">
            <v>Inland</v>
          </cell>
          <cell r="AE471"/>
          <cell r="AF471"/>
          <cell r="AG471" t="str">
            <v>No</v>
          </cell>
          <cell r="AH471" t="str">
            <v>No</v>
          </cell>
          <cell r="AI471" t="str">
            <v>No</v>
          </cell>
          <cell r="AJ471"/>
          <cell r="AK471"/>
          <cell r="AL471"/>
          <cell r="AM471" t="str">
            <v>No</v>
          </cell>
          <cell r="AO471" t="str">
            <v>No</v>
          </cell>
          <cell r="AS471" t="str">
            <v>No</v>
          </cell>
          <cell r="AT471" t="str">
            <v>No</v>
          </cell>
          <cell r="AU471"/>
          <cell r="AV471" t="str">
            <v>No</v>
          </cell>
          <cell r="AW471" t="str">
            <v xml:space="preserve">No </v>
          </cell>
          <cell r="AY471" t="str">
            <v xml:space="preserve">No </v>
          </cell>
          <cell r="BA471" t="str">
            <v>No</v>
          </cell>
          <cell r="BB471" t="str">
            <v>No</v>
          </cell>
          <cell r="BC471" t="str">
            <v>No</v>
          </cell>
          <cell r="BD471" t="str">
            <v>No</v>
          </cell>
          <cell r="BE471">
            <v>5</v>
          </cell>
          <cell r="BF471">
            <v>1</v>
          </cell>
          <cell r="BG471">
            <v>1</v>
          </cell>
          <cell r="BH471" t="str">
            <v>Yes</v>
          </cell>
          <cell r="BI471" t="str">
            <v>N/A</v>
          </cell>
          <cell r="BJ471" t="str">
            <v>No</v>
          </cell>
          <cell r="BK471" t="str">
            <v>No</v>
          </cell>
          <cell r="BL471" t="str">
            <v>-</v>
          </cell>
          <cell r="BM471" t="str">
            <v>-</v>
          </cell>
          <cell r="BN471" t="str">
            <v>Static</v>
          </cell>
          <cell r="BO471"/>
          <cell r="BP471" t="str">
            <v>Yes</v>
          </cell>
          <cell r="BQ471">
            <v>375</v>
          </cell>
          <cell r="BR471">
            <v>61</v>
          </cell>
          <cell r="BS471">
            <v>0</v>
          </cell>
          <cell r="BT471">
            <v>0</v>
          </cell>
          <cell r="BU471">
            <v>0</v>
          </cell>
          <cell r="BV471">
            <v>11</v>
          </cell>
          <cell r="BW471">
            <v>0</v>
          </cell>
          <cell r="BX471">
            <v>0</v>
          </cell>
          <cell r="BY471" t="str">
            <v>No SOAF</v>
          </cell>
          <cell r="BZ471" t="str">
            <v>No SOAF</v>
          </cell>
          <cell r="CA471">
            <v>0</v>
          </cell>
          <cell r="CB471"/>
          <cell r="CC471" t="str">
            <v>Non Priority &lt;10 spills</v>
          </cell>
          <cell r="CD471" t="str">
            <v>No - low prioity &lt;10 spills</v>
          </cell>
          <cell r="CE471" t="str">
            <v>No</v>
          </cell>
          <cell r="CF471" t="str">
            <v>No</v>
          </cell>
          <cell r="CG471" t="str">
            <v>No</v>
          </cell>
          <cell r="CH471" t="str">
            <v>No</v>
          </cell>
          <cell r="CI471" t="str">
            <v>No</v>
          </cell>
          <cell r="CK471"/>
          <cell r="CL471" t="str">
            <v>Y</v>
          </cell>
          <cell r="CM471"/>
          <cell r="CN471"/>
          <cell r="CO471" t="str">
            <v>N (&lt;10 Spills)</v>
          </cell>
          <cell r="CP471" t="str">
            <v>Y</v>
          </cell>
          <cell r="CS471">
            <v>1.86</v>
          </cell>
          <cell r="CT471">
            <v>0.42599999999999999</v>
          </cell>
          <cell r="CU471">
            <v>0.42599999999999999</v>
          </cell>
          <cell r="CV471">
            <v>229.03225806451613</v>
          </cell>
          <cell r="CW471">
            <v>229.03225806451613</v>
          </cell>
          <cell r="CX471"/>
          <cell r="CY471" t="str">
            <v>Using indicative WB Q95 derived for priority sites</v>
          </cell>
          <cell r="DA471">
            <v>1</v>
          </cell>
          <cell r="DB471" t="str">
            <v>Yes</v>
          </cell>
          <cell r="DC471" t="str">
            <v>Dilution assessment</v>
          </cell>
          <cell r="DD471" t="str">
            <v>Derwent trib2 (Consett)</v>
          </cell>
          <cell r="DE471">
            <v>100</v>
          </cell>
          <cell r="DF471"/>
        </row>
        <row r="472">
          <cell r="C472" t="str">
            <v>6NW801197</v>
          </cell>
          <cell r="D472" t="str">
            <v>NZ25394901</v>
          </cell>
          <cell r="E472" t="str">
            <v>No</v>
          </cell>
          <cell r="F472">
            <v>425402.00261984998</v>
          </cell>
          <cell r="G472">
            <v>539888.99763722997</v>
          </cell>
          <cell r="H472" t="str">
            <v>07-D27</v>
          </cell>
          <cell r="I472" t="str">
            <v>Ushaw Moor &amp; Brandon</v>
          </cell>
          <cell r="J472">
            <v>1160</v>
          </cell>
          <cell r="K472" t="str">
            <v>BROWNEY STW</v>
          </cell>
          <cell r="L472" t="str">
            <v>NUMERICAL</v>
          </cell>
          <cell r="M472">
            <v>4676</v>
          </cell>
          <cell r="N472" t="str">
            <v>145**</v>
          </cell>
          <cell r="O472">
            <v>4114</v>
          </cell>
          <cell r="P472" t="str">
            <v>07-D27_07-D27_DC_08</v>
          </cell>
          <cell r="Q472" t="str">
            <v>244/1017</v>
          </cell>
          <cell r="R472" t="str">
            <v>244/1017</v>
          </cell>
          <cell r="S472"/>
          <cell r="T472" t="str">
            <v>SO on sewer network</v>
          </cell>
          <cell r="U472" t="str">
            <v>NZ2540239889</v>
          </cell>
          <cell r="V472" t="str">
            <v>GB103024077552</v>
          </cell>
          <cell r="W472"/>
          <cell r="X472" t="str">
            <v>No</v>
          </cell>
          <cell r="Y472" t="str">
            <v>No</v>
          </cell>
          <cell r="Z472" t="str">
            <v>No</v>
          </cell>
          <cell r="AA472" t="str">
            <v>No</v>
          </cell>
          <cell r="AB472" t="str">
            <v>Browney from Deerness confl to Wear</v>
          </cell>
          <cell r="AC472" t="str">
            <v>GOAT'S BECK TRIB RIVER BROWNEY</v>
          </cell>
          <cell r="AD472" t="str">
            <v>Inland</v>
          </cell>
          <cell r="AE472"/>
          <cell r="AF472"/>
          <cell r="AG472" t="str">
            <v>No</v>
          </cell>
          <cell r="AH472" t="str">
            <v>No</v>
          </cell>
          <cell r="AI472" t="str">
            <v>No</v>
          </cell>
          <cell r="AJ472"/>
          <cell r="AK472"/>
          <cell r="AL472"/>
          <cell r="AM472" t="str">
            <v>No</v>
          </cell>
          <cell r="AO472" t="str">
            <v>No</v>
          </cell>
          <cell r="AS472" t="str">
            <v>No</v>
          </cell>
          <cell r="AT472" t="str">
            <v>No</v>
          </cell>
          <cell r="AU472"/>
          <cell r="AV472" t="str">
            <v>No</v>
          </cell>
          <cell r="AW472" t="str">
            <v xml:space="preserve">No </v>
          </cell>
          <cell r="AY472" t="str">
            <v xml:space="preserve">No </v>
          </cell>
          <cell r="AZ472"/>
          <cell r="BA472" t="str">
            <v>No</v>
          </cell>
          <cell r="BB472" t="str">
            <v>No</v>
          </cell>
          <cell r="BC472" t="str">
            <v>No</v>
          </cell>
          <cell r="BD472" t="str">
            <v>Yes - EDM only</v>
          </cell>
          <cell r="BE472">
            <v>15</v>
          </cell>
          <cell r="BF472">
            <v>0</v>
          </cell>
          <cell r="BG472">
            <v>0</v>
          </cell>
          <cell r="BH472" t="str">
            <v>Yes</v>
          </cell>
          <cell r="BI472" t="str">
            <v>N/A</v>
          </cell>
          <cell r="BJ472" t="str">
            <v>6mm</v>
          </cell>
          <cell r="BK472" t="str">
            <v>Yes</v>
          </cell>
          <cell r="BL472">
            <v>1600</v>
          </cell>
          <cell r="BM472">
            <v>1000</v>
          </cell>
          <cell r="BN472" t="str">
            <v>Unscreened</v>
          </cell>
          <cell r="BO472"/>
          <cell r="BP472" t="str">
            <v>No</v>
          </cell>
          <cell r="BQ472">
            <v>750</v>
          </cell>
          <cell r="BR472">
            <v>52.7</v>
          </cell>
          <cell r="BS472">
            <v>0</v>
          </cell>
          <cell r="BT472">
            <v>0</v>
          </cell>
          <cell r="BU472">
            <v>0</v>
          </cell>
          <cell r="BV472">
            <v>19</v>
          </cell>
          <cell r="BW472">
            <v>0</v>
          </cell>
          <cell r="BX472">
            <v>0</v>
          </cell>
          <cell r="BY472" t="str">
            <v>No SOAF</v>
          </cell>
          <cell r="BZ472" t="str">
            <v>No SOAF</v>
          </cell>
          <cell r="CA472">
            <v>0</v>
          </cell>
          <cell r="CB472"/>
          <cell r="CC472" t="str">
            <v>Non priority &gt; 10 spills</v>
          </cell>
          <cell r="CD472" t="str">
            <v>Unlikely - non priority</v>
          </cell>
          <cell r="CE472" t="str">
            <v>No</v>
          </cell>
          <cell r="CF472" t="str">
            <v>No</v>
          </cell>
          <cell r="CG472" t="str">
            <v>No</v>
          </cell>
          <cell r="CH472" t="str">
            <v>No</v>
          </cell>
          <cell r="CI472" t="str">
            <v>No</v>
          </cell>
          <cell r="CK472"/>
          <cell r="CL472" t="str">
            <v>Y</v>
          </cell>
          <cell r="CM472"/>
          <cell r="CN472"/>
          <cell r="CO472" t="str">
            <v>Y</v>
          </cell>
          <cell r="CP472"/>
          <cell r="CS472">
            <v>13.91</v>
          </cell>
          <cell r="CT472" t="str">
            <v>not yet calculated</v>
          </cell>
          <cell r="CU472">
            <v>0</v>
          </cell>
          <cell r="CV472" t="e">
            <v>#VALUE!</v>
          </cell>
          <cell r="CW472">
            <v>0</v>
          </cell>
          <cell r="CX472"/>
          <cell r="CY472" t="str">
            <v>Using indicative WB Q95 derived for priority sites</v>
          </cell>
          <cell r="DA472">
            <v>1</v>
          </cell>
          <cell r="DB472">
            <v>0</v>
          </cell>
          <cell r="DC472">
            <v>1</v>
          </cell>
          <cell r="DD472" t="str">
            <v>Browney3 + tribs</v>
          </cell>
          <cell r="DE472">
            <v>10000</v>
          </cell>
          <cell r="DF472"/>
        </row>
        <row r="473">
          <cell r="C473" t="str">
            <v>6NW801521</v>
          </cell>
          <cell r="D473" t="str">
            <v>NZ41495812</v>
          </cell>
          <cell r="E473" t="str">
            <v>No</v>
          </cell>
          <cell r="F473">
            <v>441530.00173849001</v>
          </cell>
          <cell r="G473">
            <v>549819.00520212995</v>
          </cell>
          <cell r="H473" t="str">
            <v>08-D01</v>
          </cell>
          <cell r="I473" t="str">
            <v>Seaham</v>
          </cell>
          <cell r="J473">
            <v>795</v>
          </cell>
          <cell r="K473" t="str">
            <v>SEAHAM STW</v>
          </cell>
          <cell r="L473" t="str">
            <v>NUMERICAL</v>
          </cell>
          <cell r="M473">
            <v>14256</v>
          </cell>
          <cell r="N473">
            <v>330</v>
          </cell>
          <cell r="O473">
            <v>7363</v>
          </cell>
          <cell r="P473" t="str">
            <v>08-D01_08-D01_DC_09</v>
          </cell>
          <cell r="Q473" t="str">
            <v>255/1155</v>
          </cell>
          <cell r="R473" t="str">
            <v>255/1155</v>
          </cell>
          <cell r="S473"/>
          <cell r="T473" t="str">
            <v>SO on sewer network</v>
          </cell>
          <cell r="U473" t="str">
            <v>NZ4153049819</v>
          </cell>
          <cell r="V473">
            <v>367</v>
          </cell>
          <cell r="W473"/>
          <cell r="X473" t="str">
            <v>No</v>
          </cell>
          <cell r="Y473" t="str">
            <v>No</v>
          </cell>
          <cell r="Z473" t="str">
            <v>No</v>
          </cell>
          <cell r="AA473" t="str">
            <v>No</v>
          </cell>
          <cell r="AB473"/>
          <cell r="AC473" t="str">
            <v>ICE HOUSE DEAN</v>
          </cell>
          <cell r="AD473" t="str">
            <v>Inland</v>
          </cell>
          <cell r="AE473"/>
          <cell r="AF473" t="str">
            <v>Seaham Hall</v>
          </cell>
          <cell r="AG473" t="str">
            <v>No</v>
          </cell>
          <cell r="AH473" t="str">
            <v>No</v>
          </cell>
          <cell r="AI473" t="str">
            <v>No</v>
          </cell>
          <cell r="AJ473"/>
          <cell r="AK473"/>
          <cell r="AL473"/>
          <cell r="AM473" t="str">
            <v>No</v>
          </cell>
          <cell r="AO473" t="str">
            <v>No</v>
          </cell>
          <cell r="AS473" t="str">
            <v>No</v>
          </cell>
          <cell r="AT473" t="str">
            <v>No</v>
          </cell>
          <cell r="AU473"/>
          <cell r="AV473" t="str">
            <v>No</v>
          </cell>
          <cell r="AW473" t="str">
            <v xml:space="preserve">No </v>
          </cell>
          <cell r="AY473" t="str">
            <v xml:space="preserve">No </v>
          </cell>
          <cell r="BA473" t="str">
            <v>No</v>
          </cell>
          <cell r="BB473" t="str">
            <v>No</v>
          </cell>
          <cell r="BC473" t="str">
            <v>No</v>
          </cell>
          <cell r="BD473" t="str">
            <v>No</v>
          </cell>
          <cell r="BE473">
            <v>6</v>
          </cell>
          <cell r="BF473">
            <v>5</v>
          </cell>
          <cell r="BG473">
            <v>0</v>
          </cell>
          <cell r="BH473" t="str">
            <v>No</v>
          </cell>
          <cell r="BI473" t="str">
            <v>N/A</v>
          </cell>
          <cell r="BJ473" t="str">
            <v>6mm</v>
          </cell>
          <cell r="BK473" t="str">
            <v>No</v>
          </cell>
          <cell r="BL473" t="str">
            <v>-</v>
          </cell>
          <cell r="BM473" t="str">
            <v>-</v>
          </cell>
          <cell r="BN473" t="str">
            <v>Unscreened</v>
          </cell>
          <cell r="BO473"/>
          <cell r="BP473" t="str">
            <v>No</v>
          </cell>
          <cell r="BQ473">
            <v>375</v>
          </cell>
          <cell r="BR473">
            <v>355.8</v>
          </cell>
          <cell r="BS473">
            <v>0</v>
          </cell>
          <cell r="BT473">
            <v>0</v>
          </cell>
          <cell r="BU473">
            <v>0</v>
          </cell>
          <cell r="BV473">
            <v>437</v>
          </cell>
          <cell r="BW473">
            <v>0</v>
          </cell>
          <cell r="BX473">
            <v>0</v>
          </cell>
          <cell r="BY473" t="str">
            <v>No SOAF</v>
          </cell>
          <cell r="BZ473" t="str">
            <v>No SOAF</v>
          </cell>
          <cell r="CA473">
            <v>6.3883999999999999</v>
          </cell>
          <cell r="CB473"/>
          <cell r="CC473" t="str">
            <v>Non Priority &lt;10 spills</v>
          </cell>
          <cell r="CD473" t="str">
            <v>No - low prioity &lt;10 spills</v>
          </cell>
          <cell r="CE473" t="str">
            <v>Yes</v>
          </cell>
          <cell r="CF473" t="str">
            <v>No</v>
          </cell>
          <cell r="CG473" t="str">
            <v>No</v>
          </cell>
          <cell r="CH473" t="str">
            <v>No</v>
          </cell>
          <cell r="CI473" t="str">
            <v>No</v>
          </cell>
          <cell r="CK473"/>
          <cell r="CL473" t="str">
            <v>Y</v>
          </cell>
          <cell r="CM473"/>
          <cell r="CN473"/>
          <cell r="CO473" t="str">
            <v>N (&lt;10 Spills)</v>
          </cell>
          <cell r="CP473"/>
          <cell r="CS473">
            <v>7.65</v>
          </cell>
          <cell r="CT473" t="str">
            <v>not yet calculated</v>
          </cell>
          <cell r="CU473">
            <v>0</v>
          </cell>
          <cell r="CV473" t="e">
            <v>#VALUE!</v>
          </cell>
          <cell r="CW473">
            <v>0</v>
          </cell>
          <cell r="CX473"/>
          <cell r="CY473" t="str">
            <v>Using indicative WB Q95 derived for priority sites</v>
          </cell>
          <cell r="DA473">
            <v>1</v>
          </cell>
          <cell r="DB473">
            <v>0</v>
          </cell>
          <cell r="DC473">
            <v>1</v>
          </cell>
          <cell r="DD473" t="str">
            <v>Seaton Burn (North-South-EastLea)</v>
          </cell>
          <cell r="DE473">
            <v>10000</v>
          </cell>
          <cell r="DF473"/>
        </row>
        <row r="474">
          <cell r="C474" t="str">
            <v>6NW800167</v>
          </cell>
          <cell r="D474" t="str">
            <v>NZ27403201</v>
          </cell>
          <cell r="E474" t="str">
            <v>No</v>
          </cell>
          <cell r="F474">
            <v>427359.99850484001</v>
          </cell>
          <cell r="G474">
            <v>539830.00452383002</v>
          </cell>
          <cell r="H474" t="str">
            <v>07-D42</v>
          </cell>
          <cell r="I474" t="str">
            <v>Elvet Hill</v>
          </cell>
          <cell r="J474">
            <v>138</v>
          </cell>
          <cell r="K474" t="str">
            <v>UNIVERSITY STW</v>
          </cell>
          <cell r="L474" t="str">
            <v>NUMERICAL</v>
          </cell>
          <cell r="M474">
            <v>711</v>
          </cell>
          <cell r="N474">
            <v>19.2</v>
          </cell>
          <cell r="O474">
            <v>410</v>
          </cell>
          <cell r="P474" t="str">
            <v>tbc</v>
          </cell>
          <cell r="Q474" t="str">
            <v>245/1064</v>
          </cell>
          <cell r="R474" t="str">
            <v>245/1064</v>
          </cell>
          <cell r="S474" t="str">
            <v>C</v>
          </cell>
          <cell r="T474" t="str">
            <v>Inlet SO at WwTW</v>
          </cell>
          <cell r="U474" t="str">
            <v>NZ2736039830</v>
          </cell>
          <cell r="V474" t="str">
            <v>GB103024077621</v>
          </cell>
          <cell r="W474"/>
          <cell r="X474" t="str">
            <v>No</v>
          </cell>
          <cell r="Y474" t="str">
            <v>No</v>
          </cell>
          <cell r="Z474" t="str">
            <v>Yes</v>
          </cell>
          <cell r="AA474" t="str">
            <v>Yes</v>
          </cell>
          <cell r="AB474" t="str">
            <v>Wear from Croxdale Beck to Lumley Park Burn</v>
          </cell>
          <cell r="AC474" t="str">
            <v>SALTWELL GILL</v>
          </cell>
          <cell r="AD474" t="str">
            <v>Inland</v>
          </cell>
          <cell r="AE474"/>
          <cell r="AF474"/>
          <cell r="AG474" t="str">
            <v>Yes - Confirmed</v>
          </cell>
          <cell r="AH474" t="str">
            <v>Yes</v>
          </cell>
          <cell r="AI474" t="str">
            <v>No</v>
          </cell>
          <cell r="AJ474"/>
          <cell r="AK474"/>
          <cell r="AL474"/>
          <cell r="AM474" t="str">
            <v>No</v>
          </cell>
          <cell r="AO474" t="str">
            <v>No</v>
          </cell>
          <cell r="AS474" t="str">
            <v>No</v>
          </cell>
          <cell r="AT474" t="str">
            <v>No</v>
          </cell>
          <cell r="AU474"/>
          <cell r="AV474" t="str">
            <v>No</v>
          </cell>
          <cell r="AW474" t="str">
            <v xml:space="preserve">No </v>
          </cell>
          <cell r="AY474" t="str">
            <v xml:space="preserve">No </v>
          </cell>
          <cell r="BA474" t="str">
            <v>No</v>
          </cell>
          <cell r="BB474" t="str">
            <v>No</v>
          </cell>
          <cell r="BC474" t="str">
            <v>No</v>
          </cell>
          <cell r="BD474" t="str">
            <v>Yes - EDM only</v>
          </cell>
          <cell r="BE474">
            <v>22.5</v>
          </cell>
          <cell r="BF474">
            <v>0</v>
          </cell>
          <cell r="BG474" t="e">
            <v>#N/A</v>
          </cell>
          <cell r="BH474" t="e">
            <v>#N/A</v>
          </cell>
          <cell r="BI474" t="str">
            <v>N/A</v>
          </cell>
          <cell r="BJ474">
            <v>6</v>
          </cell>
          <cell r="BK474" t="str">
            <v>-</v>
          </cell>
          <cell r="BL474" t="str">
            <v>-</v>
          </cell>
          <cell r="BM474" t="str">
            <v>-</v>
          </cell>
          <cell r="BN474" t="str">
            <v>-</v>
          </cell>
          <cell r="BO474"/>
          <cell r="BP474" t="str">
            <v>No</v>
          </cell>
          <cell r="BQ474" t="str">
            <v>Unknown</v>
          </cell>
          <cell r="BR474" t="str">
            <v>tbc</v>
          </cell>
          <cell r="BS474">
            <v>1</v>
          </cell>
          <cell r="BT474">
            <v>0</v>
          </cell>
          <cell r="BU474">
            <v>0</v>
          </cell>
          <cell r="BV474" t="e">
            <v>#N/A</v>
          </cell>
          <cell r="BW474">
            <v>0</v>
          </cell>
          <cell r="BX474">
            <v>0</v>
          </cell>
          <cell r="BY474" t="str">
            <v>No SOAF</v>
          </cell>
          <cell r="BZ474" t="str">
            <v>No SOAF</v>
          </cell>
          <cell r="CA474">
            <v>0</v>
          </cell>
          <cell r="CB474">
            <v>860</v>
          </cell>
          <cell r="CC474" t="str">
            <v>Priority Inland &gt;10 spills</v>
          </cell>
          <cell r="CD474" t="str">
            <v>TBC - zero storage from model</v>
          </cell>
          <cell r="CE474" t="str">
            <v>No</v>
          </cell>
          <cell r="CF474" t="str">
            <v>No</v>
          </cell>
          <cell r="CG474" t="str">
            <v>No</v>
          </cell>
          <cell r="CH474" t="str">
            <v>No</v>
          </cell>
          <cell r="CI474" t="str">
            <v>No</v>
          </cell>
          <cell r="CK474" t="str">
            <v>Y</v>
          </cell>
          <cell r="CL474" t="str">
            <v>Y</v>
          </cell>
          <cell r="CM474"/>
          <cell r="CN474"/>
          <cell r="CO474" t="str">
            <v>Y</v>
          </cell>
          <cell r="CP474"/>
          <cell r="CQ474" t="str">
            <v>Need to review/enhance model</v>
          </cell>
          <cell r="CR474" t="str">
            <v>RNAG</v>
          </cell>
          <cell r="CS474">
            <v>4.7453703703703702</v>
          </cell>
          <cell r="CT474"/>
          <cell r="CU474">
            <v>1.474</v>
          </cell>
          <cell r="CV474" t="str">
            <v>no data</v>
          </cell>
          <cell r="CW474">
            <v>0</v>
          </cell>
          <cell r="CX474" t="str">
            <v>not available</v>
          </cell>
          <cell r="CY474" t="str">
            <v>Scattered urbanised catchment - boundary polygon start at middle</v>
          </cell>
          <cell r="CZ474" t="str">
            <v>Q95 is an indicative value for all priority CSOs in the waterbody</v>
          </cell>
          <cell r="DA474">
            <v>1</v>
          </cell>
          <cell r="DB474">
            <v>0</v>
          </cell>
          <cell r="DC474">
            <v>1</v>
          </cell>
          <cell r="DD474" t="str">
            <v>Saltwell Gill</v>
          </cell>
          <cell r="DE474">
            <v>10000</v>
          </cell>
          <cell r="DF474"/>
        </row>
        <row r="475">
          <cell r="C475" t="str">
            <v>6NW800766</v>
          </cell>
          <cell r="D475" t="str">
            <v>NZ27403201</v>
          </cell>
          <cell r="E475" t="str">
            <v>No - different asset</v>
          </cell>
          <cell r="F475">
            <v>427359.99850484001</v>
          </cell>
          <cell r="G475">
            <v>539830.00452383002</v>
          </cell>
          <cell r="H475" t="str">
            <v>07-D42</v>
          </cell>
          <cell r="I475" t="str">
            <v>Elvet Hill</v>
          </cell>
          <cell r="J475">
            <v>138</v>
          </cell>
          <cell r="K475" t="str">
            <v>UNIVERSITY STW</v>
          </cell>
          <cell r="L475" t="str">
            <v>NUMERICAL</v>
          </cell>
          <cell r="M475">
            <v>711</v>
          </cell>
          <cell r="N475">
            <v>19.2</v>
          </cell>
          <cell r="O475">
            <v>410</v>
          </cell>
          <cell r="P475" t="str">
            <v>tbc</v>
          </cell>
          <cell r="Q475" t="str">
            <v>245/1064</v>
          </cell>
          <cell r="R475" t="str">
            <v>245/1064</v>
          </cell>
          <cell r="S475" t="str">
            <v>B</v>
          </cell>
          <cell r="T475" t="str">
            <v>Storm tank at WwTW</v>
          </cell>
          <cell r="U475" t="str">
            <v>NZ2736039830</v>
          </cell>
          <cell r="V475" t="str">
            <v>GB103024077621</v>
          </cell>
          <cell r="W475"/>
          <cell r="X475" t="str">
            <v>No</v>
          </cell>
          <cell r="Y475" t="str">
            <v>No</v>
          </cell>
          <cell r="Z475" t="str">
            <v>Yes</v>
          </cell>
          <cell r="AA475" t="str">
            <v>Yes</v>
          </cell>
          <cell r="AB475" t="str">
            <v>Wear from Croxdale Beck to Lumley Park Burn</v>
          </cell>
          <cell r="AC475" t="str">
            <v>SALTWELL GILL</v>
          </cell>
          <cell r="AD475" t="str">
            <v>Inland</v>
          </cell>
          <cell r="AE475"/>
          <cell r="AF475"/>
          <cell r="AG475" t="str">
            <v>Yes - Confirmed</v>
          </cell>
          <cell r="AH475" t="str">
            <v>Yes</v>
          </cell>
          <cell r="AI475" t="str">
            <v>No</v>
          </cell>
          <cell r="AJ475"/>
          <cell r="AK475"/>
          <cell r="AL475"/>
          <cell r="AM475" t="str">
            <v>No</v>
          </cell>
          <cell r="AO475" t="str">
            <v>No</v>
          </cell>
          <cell r="AS475" t="str">
            <v>No</v>
          </cell>
          <cell r="AT475" t="str">
            <v>No</v>
          </cell>
          <cell r="AU475"/>
          <cell r="AV475" t="str">
            <v>No</v>
          </cell>
          <cell r="AW475" t="str">
            <v xml:space="preserve">No </v>
          </cell>
          <cell r="AY475" t="str">
            <v xml:space="preserve">No </v>
          </cell>
          <cell r="BA475" t="str">
            <v>No</v>
          </cell>
          <cell r="BB475" t="str">
            <v>No</v>
          </cell>
          <cell r="BC475" t="str">
            <v>No</v>
          </cell>
          <cell r="BD475" t="str">
            <v>Yes - EDM only</v>
          </cell>
          <cell r="BE475">
            <v>50.5</v>
          </cell>
          <cell r="BF475">
            <v>0</v>
          </cell>
          <cell r="BG475" t="e">
            <v>#N/A</v>
          </cell>
          <cell r="BH475" t="e">
            <v>#N/A</v>
          </cell>
          <cell r="BI475" t="str">
            <v>N/A</v>
          </cell>
          <cell r="BJ475" t="str">
            <v>No</v>
          </cell>
          <cell r="BK475" t="str">
            <v>-</v>
          </cell>
          <cell r="BL475" t="str">
            <v>-</v>
          </cell>
          <cell r="BM475" t="str">
            <v>-</v>
          </cell>
          <cell r="BN475" t="str">
            <v>-</v>
          </cell>
          <cell r="BO475"/>
          <cell r="BP475" t="str">
            <v>Yes</v>
          </cell>
          <cell r="BQ475" t="str">
            <v>Unknown</v>
          </cell>
          <cell r="BR475" t="str">
            <v>tbc</v>
          </cell>
          <cell r="BS475">
            <v>1</v>
          </cell>
          <cell r="BT475">
            <v>0</v>
          </cell>
          <cell r="BU475">
            <v>0</v>
          </cell>
          <cell r="BV475" t="e">
            <v>#N/A</v>
          </cell>
          <cell r="BW475">
            <v>0</v>
          </cell>
          <cell r="BX475">
            <v>0</v>
          </cell>
          <cell r="BY475" t="str">
            <v>No SOAF</v>
          </cell>
          <cell r="BZ475" t="str">
            <v>No SOAF</v>
          </cell>
          <cell r="CA475">
            <v>0</v>
          </cell>
          <cell r="CB475">
            <v>860</v>
          </cell>
          <cell r="CC475" t="str">
            <v>Priority Inland &gt;10 spills</v>
          </cell>
          <cell r="CD475" t="str">
            <v>TBC - zero storage from model</v>
          </cell>
          <cell r="CE475" t="str">
            <v>No</v>
          </cell>
          <cell r="CF475" t="str">
            <v>No</v>
          </cell>
          <cell r="CG475" t="str">
            <v>No</v>
          </cell>
          <cell r="CH475" t="str">
            <v>No</v>
          </cell>
          <cell r="CI475" t="str">
            <v>No</v>
          </cell>
          <cell r="CK475" t="str">
            <v>Y</v>
          </cell>
          <cell r="CL475" t="str">
            <v>Y</v>
          </cell>
          <cell r="CM475"/>
          <cell r="CN475"/>
          <cell r="CO475" t="str">
            <v>Y</v>
          </cell>
          <cell r="CP475" t="str">
            <v>Y</v>
          </cell>
          <cell r="CQ475" t="str">
            <v>Need to review/enhance model</v>
          </cell>
          <cell r="CR475" t="str">
            <v>RNAG</v>
          </cell>
          <cell r="CS475">
            <v>4.7453703703703702</v>
          </cell>
          <cell r="CT475"/>
          <cell r="CU475">
            <v>1.474</v>
          </cell>
          <cell r="CV475" t="str">
            <v>no data</v>
          </cell>
          <cell r="CW475">
            <v>0</v>
          </cell>
          <cell r="CX475" t="str">
            <v>not available</v>
          </cell>
          <cell r="CY475" t="str">
            <v>Scattered urbanised catchment - boundary polygon start at middle</v>
          </cell>
          <cell r="CZ475" t="str">
            <v>Q95 is an indicative value for all priority CSOs in the waterbody</v>
          </cell>
          <cell r="DA475">
            <v>1</v>
          </cell>
          <cell r="DB475">
            <v>0</v>
          </cell>
          <cell r="DC475">
            <v>1</v>
          </cell>
          <cell r="DD475" t="str">
            <v>Saltwell Gill</v>
          </cell>
          <cell r="DE475">
            <v>10000</v>
          </cell>
          <cell r="DF475"/>
        </row>
        <row r="476">
          <cell r="C476" t="str">
            <v>6NW800627</v>
          </cell>
          <cell r="D476" t="str">
            <v>NZ43439409</v>
          </cell>
          <cell r="E476" t="str">
            <v>No</v>
          </cell>
          <cell r="F476">
            <v>444560.00397771999</v>
          </cell>
          <cell r="G476">
            <v>543619.99964901002</v>
          </cell>
          <cell r="H476" t="str">
            <v>08-D03</v>
          </cell>
          <cell r="I476" t="str">
            <v>Easington</v>
          </cell>
          <cell r="J476">
            <v>1362</v>
          </cell>
          <cell r="K476" t="str">
            <v>HORDEN STW</v>
          </cell>
          <cell r="L476" t="str">
            <v>NUMERICAL</v>
          </cell>
          <cell r="M476">
            <v>28361</v>
          </cell>
          <cell r="N476">
            <v>843</v>
          </cell>
          <cell r="O476">
            <v>15208</v>
          </cell>
          <cell r="P476" t="str">
            <v>08-D03_HORDEN STW_DC_17</v>
          </cell>
          <cell r="Q476" t="str">
            <v>255/1146</v>
          </cell>
          <cell r="R476" t="str">
            <v>255/1146</v>
          </cell>
          <cell r="S476" t="str">
            <v>255/1146-01</v>
          </cell>
          <cell r="T476" t="str">
            <v>Storm discharge at pumping station</v>
          </cell>
          <cell r="U476" t="str">
            <v>NZ4456043620</v>
          </cell>
          <cell r="V476" t="str">
            <v>GB650301500002</v>
          </cell>
          <cell r="W476"/>
          <cell r="X476" t="str">
            <v>No</v>
          </cell>
          <cell r="Y476" t="str">
            <v>No</v>
          </cell>
          <cell r="Z476" t="str">
            <v>No</v>
          </cell>
          <cell r="AA476" t="str">
            <v>No</v>
          </cell>
          <cell r="AB476" t="str">
            <v>Tyne and Wear</v>
          </cell>
          <cell r="AC476" t="str">
            <v>NORTH SEA</v>
          </cell>
          <cell r="AD476" t="str">
            <v>Coastal</v>
          </cell>
          <cell r="AE476"/>
          <cell r="AF476"/>
          <cell r="AG476" t="str">
            <v>No</v>
          </cell>
          <cell r="AH476" t="str">
            <v>No</v>
          </cell>
          <cell r="AI476" t="str">
            <v>No</v>
          </cell>
          <cell r="AJ476"/>
          <cell r="AK476"/>
          <cell r="AL476"/>
          <cell r="AM476" t="str">
            <v>Yes</v>
          </cell>
          <cell r="AN476" t="str">
            <v>Durham Coast, Coastal</v>
          </cell>
          <cell r="AO476" t="str">
            <v>Yes</v>
          </cell>
          <cell r="AP476" t="str">
            <v>Durham Coast</v>
          </cell>
          <cell r="AS476" t="str">
            <v>No</v>
          </cell>
          <cell r="AT476" t="str">
            <v>No</v>
          </cell>
          <cell r="AU476"/>
          <cell r="AV476" t="str">
            <v>No</v>
          </cell>
          <cell r="AW476" t="str">
            <v xml:space="preserve">No </v>
          </cell>
          <cell r="AY476" t="str">
            <v xml:space="preserve">No </v>
          </cell>
          <cell r="BA476" t="str">
            <v>No</v>
          </cell>
          <cell r="BB476" t="str">
            <v>No</v>
          </cell>
          <cell r="BC476" t="str">
            <v>No</v>
          </cell>
          <cell r="BD476" t="str">
            <v>Yes - EDM and Model</v>
          </cell>
          <cell r="BE476">
            <v>70.5</v>
          </cell>
          <cell r="BF476">
            <v>126</v>
          </cell>
          <cell r="BG476">
            <v>126</v>
          </cell>
          <cell r="BH476" t="str">
            <v>Yes</v>
          </cell>
          <cell r="BI476" t="str">
            <v>N/A</v>
          </cell>
          <cell r="BJ476" t="str">
            <v>4mm Romag bar screen
6mm in one dimension</v>
          </cell>
          <cell r="BK476" t="str">
            <v>-</v>
          </cell>
          <cell r="BL476" t="str">
            <v>-</v>
          </cell>
          <cell r="BM476" t="str">
            <v>-</v>
          </cell>
          <cell r="BN476" t="str">
            <v>-</v>
          </cell>
          <cell r="BO476"/>
          <cell r="BP476" t="str">
            <v>No</v>
          </cell>
          <cell r="BQ476" t="str">
            <v>Unknown</v>
          </cell>
          <cell r="BR476">
            <v>573.70000000000005</v>
          </cell>
          <cell r="BS476">
            <v>2</v>
          </cell>
          <cell r="BT476">
            <v>0</v>
          </cell>
          <cell r="BU476">
            <v>1</v>
          </cell>
          <cell r="BV476">
            <v>121635</v>
          </cell>
          <cell r="BW476">
            <v>3780</v>
          </cell>
          <cell r="BX476">
            <v>6112</v>
          </cell>
          <cell r="BY476" t="str">
            <v>No SOAF</v>
          </cell>
          <cell r="BZ476" t="str">
            <v>No SOAF</v>
          </cell>
          <cell r="CA476">
            <v>3878.1504</v>
          </cell>
          <cell r="CB476"/>
          <cell r="CC476" t="str">
            <v>Coastal &gt;1km from BW</v>
          </cell>
          <cell r="CD476" t="str">
            <v>No - lower priority coastal?</v>
          </cell>
          <cell r="CE476" t="str">
            <v>No</v>
          </cell>
          <cell r="CF476" t="str">
            <v>No</v>
          </cell>
          <cell r="CG476" t="str">
            <v>No</v>
          </cell>
          <cell r="CH476" t="str">
            <v>No</v>
          </cell>
          <cell r="CI476" t="str">
            <v>No</v>
          </cell>
          <cell r="CK476"/>
          <cell r="CL476"/>
          <cell r="CM476"/>
          <cell r="CN476"/>
          <cell r="CO476" t="str">
            <v>? (Coastal)</v>
          </cell>
          <cell r="CP476"/>
          <cell r="CR476" t="str">
            <v>LOW DILUTION</v>
          </cell>
          <cell r="CS476">
            <v>18.43</v>
          </cell>
          <cell r="CT476" t="str">
            <v>not yet calculated</v>
          </cell>
          <cell r="CU476">
            <v>5.0000000000000001E-3</v>
          </cell>
          <cell r="CV476" t="e">
            <v>#VALUE!</v>
          </cell>
          <cell r="CW476">
            <v>0.2712967986977754</v>
          </cell>
          <cell r="CX476"/>
          <cell r="CY476" t="str">
            <v>Using indicative WB Q95 derived for priority sites</v>
          </cell>
          <cell r="DA476" t="str">
            <v>Coastal</v>
          </cell>
          <cell r="DB476" t="str">
            <v>No</v>
          </cell>
          <cell r="DC476" t="str">
            <v>Coastal</v>
          </cell>
          <cell r="DD476" t="str">
            <v>N/A Coastal</v>
          </cell>
          <cell r="DE476">
            <v>0</v>
          </cell>
          <cell r="DF476"/>
        </row>
        <row r="477">
          <cell r="C477" t="str">
            <v>6NW801001</v>
          </cell>
          <cell r="D477" t="str">
            <v>NZ28157002</v>
          </cell>
          <cell r="E477" t="str">
            <v>No</v>
          </cell>
          <cell r="F477">
            <v>429179.99680217</v>
          </cell>
          <cell r="G477">
            <v>514935.00064455997</v>
          </cell>
          <cell r="H477" t="str">
            <v>10-D01</v>
          </cell>
          <cell r="I477" t="str">
            <v>Darlington North</v>
          </cell>
          <cell r="J477">
            <v>2070</v>
          </cell>
          <cell r="K477" t="str">
            <v>STRESSHOLME STW</v>
          </cell>
          <cell r="L477" t="str">
            <v>NUMERICAL</v>
          </cell>
          <cell r="M477">
            <v>28658</v>
          </cell>
          <cell r="N477">
            <v>716.7</v>
          </cell>
          <cell r="O477">
            <v>27446</v>
          </cell>
          <cell r="P477" t="str">
            <v>10-D01_10-DST_DC_10</v>
          </cell>
          <cell r="Q477" t="str">
            <v>EPRBB3695WG</v>
          </cell>
          <cell r="R477" t="str">
            <v>EPRBB3695WG</v>
          </cell>
          <cell r="S477"/>
          <cell r="T477" t="str">
            <v>SO on sewer network</v>
          </cell>
          <cell r="U477" t="str">
            <v>NZ2918014935</v>
          </cell>
          <cell r="V477" t="str">
            <v>GB103025072596</v>
          </cell>
          <cell r="W477"/>
          <cell r="X477" t="str">
            <v>No</v>
          </cell>
          <cell r="Y477" t="str">
            <v>No</v>
          </cell>
          <cell r="Z477" t="str">
            <v>No</v>
          </cell>
          <cell r="AA477" t="str">
            <v>No</v>
          </cell>
          <cell r="AB477" t="str">
            <v>Skerne from Demons Beck to Tees</v>
          </cell>
          <cell r="AC477" t="str">
            <v>RIVER SKERNE</v>
          </cell>
          <cell r="AD477" t="str">
            <v>Inland</v>
          </cell>
          <cell r="AE477"/>
          <cell r="AF477"/>
          <cell r="AG477" t="str">
            <v>No</v>
          </cell>
          <cell r="AH477" t="str">
            <v>No</v>
          </cell>
          <cell r="AI477" t="str">
            <v>No</v>
          </cell>
          <cell r="AJ477"/>
          <cell r="AK477"/>
          <cell r="AL477"/>
          <cell r="AM477" t="str">
            <v>No</v>
          </cell>
          <cell r="AO477" t="str">
            <v>No</v>
          </cell>
          <cell r="AS477" t="str">
            <v>No</v>
          </cell>
          <cell r="AT477" t="str">
            <v>Yes</v>
          </cell>
          <cell r="AU477" t="str">
            <v>River Skerne (Tees catchment)</v>
          </cell>
          <cell r="AV477" t="str">
            <v>No</v>
          </cell>
          <cell r="AW477" t="str">
            <v xml:space="preserve">No </v>
          </cell>
          <cell r="AY477" t="str">
            <v xml:space="preserve">No </v>
          </cell>
          <cell r="BA477" t="str">
            <v>No</v>
          </cell>
          <cell r="BB477" t="str">
            <v>No</v>
          </cell>
          <cell r="BC477" t="str">
            <v>No</v>
          </cell>
          <cell r="BD477" t="str">
            <v>No</v>
          </cell>
          <cell r="BE477">
            <v>1</v>
          </cell>
          <cell r="BF477">
            <v>0</v>
          </cell>
          <cell r="BG477">
            <v>0</v>
          </cell>
          <cell r="BH477" t="str">
            <v>Yes</v>
          </cell>
          <cell r="BI477" t="str">
            <v>N/A</v>
          </cell>
          <cell r="BJ477" t="str">
            <v>No</v>
          </cell>
          <cell r="BK477" t="str">
            <v>No</v>
          </cell>
          <cell r="BL477" t="str">
            <v>-</v>
          </cell>
          <cell r="BM477" t="str">
            <v>-</v>
          </cell>
          <cell r="BN477" t="str">
            <v>Unscreened</v>
          </cell>
          <cell r="BO477"/>
          <cell r="BP477" t="str">
            <v>Yes</v>
          </cell>
          <cell r="BQ477">
            <v>300</v>
          </cell>
          <cell r="BR477">
            <v>98.1</v>
          </cell>
          <cell r="BS477">
            <v>1</v>
          </cell>
          <cell r="BT477">
            <v>0</v>
          </cell>
          <cell r="BU477">
            <v>0</v>
          </cell>
          <cell r="BV477">
            <v>1</v>
          </cell>
          <cell r="BW477">
            <v>0</v>
          </cell>
          <cell r="BX477">
            <v>0</v>
          </cell>
          <cell r="BY477" t="str">
            <v>No SOAF</v>
          </cell>
          <cell r="BZ477" t="str">
            <v>No SOAF</v>
          </cell>
          <cell r="CA477">
            <v>0</v>
          </cell>
          <cell r="CB477"/>
          <cell r="CC477" t="str">
            <v>Priority &lt;10 Spills</v>
          </cell>
          <cell r="CD477" t="str">
            <v>Unlikely - &lt;10 spills</v>
          </cell>
          <cell r="CE477" t="str">
            <v>Yes</v>
          </cell>
          <cell r="CF477" t="str">
            <v>No</v>
          </cell>
          <cell r="CG477" t="str">
            <v>No</v>
          </cell>
          <cell r="CH477" t="str">
            <v>No</v>
          </cell>
          <cell r="CI477" t="str">
            <v>No</v>
          </cell>
          <cell r="CK477"/>
          <cell r="CL477" t="str">
            <v>Y</v>
          </cell>
          <cell r="CM477"/>
          <cell r="CN477"/>
          <cell r="CO477" t="str">
            <v>N (&lt;10 Spills)</v>
          </cell>
          <cell r="CP477" t="str">
            <v>Y</v>
          </cell>
          <cell r="CS477">
            <v>0.02</v>
          </cell>
          <cell r="CT477"/>
          <cell r="CU477">
            <v>0.10100000000000001</v>
          </cell>
          <cell r="CV477">
            <v>5050</v>
          </cell>
          <cell r="CW477">
            <v>5050</v>
          </cell>
          <cell r="CX477" t="str">
            <v>not available</v>
          </cell>
          <cell r="CY477" t="str">
            <v>Urban area in lower end of catchment - boundary start at lower end</v>
          </cell>
          <cell r="CZ477" t="str">
            <v>Q95 is an indicative value for all priority CSOs in the waterbody</v>
          </cell>
          <cell r="DA477">
            <v>1</v>
          </cell>
          <cell r="DB477" t="str">
            <v>Yes</v>
          </cell>
          <cell r="DC477" t="str">
            <v>Dilution assessment</v>
          </cell>
          <cell r="DD477" t="str">
            <v>Skerne4 + trib</v>
          </cell>
          <cell r="DE477">
            <v>100</v>
          </cell>
          <cell r="DF477"/>
        </row>
        <row r="478">
          <cell r="C478" t="str">
            <v>6NW801491</v>
          </cell>
          <cell r="D478" t="str">
            <v>NZ37610303</v>
          </cell>
          <cell r="E478" t="str">
            <v>No</v>
          </cell>
          <cell r="F478">
            <v>437323.00053696003</v>
          </cell>
          <cell r="G478">
            <v>561343.99620776996</v>
          </cell>
          <cell r="H478" t="str">
            <v>08-D06</v>
          </cell>
          <cell r="I478" t="str">
            <v>Seaburn &amp; Roker</v>
          </cell>
          <cell r="J478">
            <v>1821</v>
          </cell>
          <cell r="K478" t="str">
            <v>HENDON STW</v>
          </cell>
          <cell r="L478" t="str">
            <v>NUMERICAL</v>
          </cell>
          <cell r="M478">
            <v>66442</v>
          </cell>
          <cell r="N478">
            <v>1856</v>
          </cell>
          <cell r="O478">
            <v>45666</v>
          </cell>
          <cell r="P478" t="str">
            <v>08-D06_HENDON STW_DC_19</v>
          </cell>
          <cell r="Q478" t="str">
            <v>235/F/0616</v>
          </cell>
          <cell r="R478" t="str">
            <v>235/F/0616</v>
          </cell>
          <cell r="S478"/>
          <cell r="T478" t="str">
            <v>SO on sewer network</v>
          </cell>
          <cell r="U478" t="str">
            <v>NZ3732361344</v>
          </cell>
          <cell r="V478" t="str">
            <v>GB103023075690</v>
          </cell>
          <cell r="W478"/>
          <cell r="X478" t="str">
            <v>Sewage discharge (intermittent)</v>
          </cell>
          <cell r="Y478" t="str">
            <v>No</v>
          </cell>
          <cell r="Z478" t="str">
            <v>Yes</v>
          </cell>
          <cell r="AA478" t="str">
            <v>Yes</v>
          </cell>
          <cell r="AB478" t="str">
            <v>Don from Source to Tidal Limit</v>
          </cell>
          <cell r="AC478" t="str">
            <v>DON</v>
          </cell>
          <cell r="AD478" t="str">
            <v>Inland</v>
          </cell>
          <cell r="AE478"/>
          <cell r="AF478"/>
          <cell r="AG478" t="str">
            <v>Yes - Probable</v>
          </cell>
          <cell r="AH478" t="str">
            <v>Yes</v>
          </cell>
          <cell r="AI478" t="str">
            <v>No</v>
          </cell>
          <cell r="AJ478" t="str">
            <v>No Impact</v>
          </cell>
          <cell r="AK478" t="str">
            <v>-</v>
          </cell>
          <cell r="AL478" t="str">
            <v>No</v>
          </cell>
          <cell r="AM478" t="str">
            <v>No</v>
          </cell>
          <cell r="AO478" t="str">
            <v>No</v>
          </cell>
          <cell r="AS478" t="str">
            <v>No</v>
          </cell>
          <cell r="AT478" t="str">
            <v>No</v>
          </cell>
          <cell r="AU478"/>
          <cell r="AV478" t="str">
            <v>No</v>
          </cell>
          <cell r="AW478" t="str">
            <v xml:space="preserve">No </v>
          </cell>
          <cell r="AY478" t="str">
            <v xml:space="preserve">No </v>
          </cell>
          <cell r="AZ478"/>
          <cell r="BA478" t="str">
            <v>No</v>
          </cell>
          <cell r="BB478" t="str">
            <v>No</v>
          </cell>
          <cell r="BC478" t="str">
            <v>No</v>
          </cell>
          <cell r="BD478" t="str">
            <v>Yes - EDM only</v>
          </cell>
          <cell r="BE478">
            <v>41</v>
          </cell>
          <cell r="BF478">
            <v>0</v>
          </cell>
          <cell r="BG478">
            <v>19</v>
          </cell>
          <cell r="BH478" t="str">
            <v>No</v>
          </cell>
          <cell r="BI478" t="str">
            <v>N/A</v>
          </cell>
          <cell r="BJ478" t="str">
            <v>No</v>
          </cell>
          <cell r="BK478" t="str">
            <v>No</v>
          </cell>
          <cell r="BL478" t="str">
            <v>-</v>
          </cell>
          <cell r="BM478" t="str">
            <v>-</v>
          </cell>
          <cell r="BN478" t="str">
            <v>Unscreened</v>
          </cell>
          <cell r="BO478"/>
          <cell r="BP478" t="str">
            <v>Yes</v>
          </cell>
          <cell r="BQ478">
            <v>600</v>
          </cell>
          <cell r="BR478">
            <v>245.5</v>
          </cell>
          <cell r="BS478">
            <v>1</v>
          </cell>
          <cell r="BT478">
            <v>0</v>
          </cell>
          <cell r="BU478">
            <v>0</v>
          </cell>
          <cell r="BV478">
            <v>652</v>
          </cell>
          <cell r="BW478">
            <v>4</v>
          </cell>
          <cell r="BX478">
            <v>17</v>
          </cell>
          <cell r="BY478" t="str">
            <v>Not available</v>
          </cell>
          <cell r="BZ478" t="str">
            <v>Not available</v>
          </cell>
          <cell r="CA478">
            <v>5.5308000000000002</v>
          </cell>
          <cell r="CB478"/>
          <cell r="CC478" t="str">
            <v>Priority Inland &gt;10 spills</v>
          </cell>
          <cell r="CD478" t="str">
            <v>POTENTIAL PR24 (SOAF MODEL)</v>
          </cell>
          <cell r="CE478" t="str">
            <v>Yes</v>
          </cell>
          <cell r="CF478" t="str">
            <v>No</v>
          </cell>
          <cell r="CG478" t="str">
            <v>No</v>
          </cell>
          <cell r="CH478" t="str">
            <v>No</v>
          </cell>
          <cell r="CI478" t="str">
            <v>No</v>
          </cell>
          <cell r="CJ478"/>
          <cell r="CK478" t="str">
            <v>Y</v>
          </cell>
          <cell r="CL478" t="str">
            <v>Y</v>
          </cell>
          <cell r="CM478"/>
          <cell r="CN478"/>
          <cell r="CO478" t="str">
            <v>Y</v>
          </cell>
          <cell r="CP478" t="str">
            <v>Y</v>
          </cell>
          <cell r="CQ478"/>
          <cell r="CR478" t="str">
            <v>RNAG + LOW DILUTION</v>
          </cell>
          <cell r="CS478">
            <v>1.55</v>
          </cell>
          <cell r="CT478"/>
          <cell r="CU478">
            <v>4.4999999999999998E-2</v>
          </cell>
          <cell r="CV478">
            <v>18.70967741935484</v>
          </cell>
          <cell r="CW478">
            <v>18.70967741935484</v>
          </cell>
          <cell r="CX478">
            <v>0.7973604619191641</v>
          </cell>
          <cell r="CZ478" t="str">
            <v>Not SOAF but in SOAF assessment</v>
          </cell>
          <cell r="DA478">
            <v>1</v>
          </cell>
          <cell r="DB478" t="str">
            <v>No</v>
          </cell>
          <cell r="DC478" t="str">
            <v>1 (SOAF)</v>
          </cell>
          <cell r="DD478" t="str">
            <v>Middle Don</v>
          </cell>
          <cell r="DE478">
            <v>5000</v>
          </cell>
          <cell r="DF478" t="str">
            <v>Y? RNAG+LOW DILUTION</v>
          </cell>
        </row>
        <row r="479">
          <cell r="C479" t="str">
            <v>6NW800935</v>
          </cell>
          <cell r="D479" t="str">
            <v>NZ07377215</v>
          </cell>
          <cell r="E479" t="str">
            <v>No</v>
          </cell>
          <cell r="F479">
            <v>407800.00094792002</v>
          </cell>
          <cell r="G479">
            <v>537210.00449104002</v>
          </cell>
          <cell r="H479" t="str">
            <v>06-D13</v>
          </cell>
          <cell r="I479" t="str">
            <v>Wolsingham</v>
          </cell>
          <cell r="J479">
            <v>167</v>
          </cell>
          <cell r="K479" t="str">
            <v>WOLSINGHAM STW</v>
          </cell>
          <cell r="L479" t="str">
            <v>NUMERICAL</v>
          </cell>
          <cell r="M479">
            <v>700</v>
          </cell>
          <cell r="N479">
            <v>48.7</v>
          </cell>
          <cell r="O479">
            <v>454</v>
          </cell>
          <cell r="P479" t="str">
            <v>06-D13_WOLSINGHAM STW_DC_02</v>
          </cell>
          <cell r="Q479" t="str">
            <v>241/1092</v>
          </cell>
          <cell r="R479" t="str">
            <v>241/1092</v>
          </cell>
          <cell r="S479"/>
          <cell r="T479" t="str">
            <v>SO on sewer network</v>
          </cell>
          <cell r="U479" t="str">
            <v>NZ0780037210</v>
          </cell>
          <cell r="V479" t="str">
            <v>GB103024077520</v>
          </cell>
          <cell r="W479"/>
          <cell r="X479" t="str">
            <v>No</v>
          </cell>
          <cell r="Y479" t="str">
            <v>No</v>
          </cell>
          <cell r="Z479" t="str">
            <v>No</v>
          </cell>
          <cell r="AA479" t="str">
            <v>No</v>
          </cell>
          <cell r="AB479" t="str">
            <v>Waskerley Beck from Source to Wear</v>
          </cell>
          <cell r="AC479" t="str">
            <v>WASKERLEY BECK</v>
          </cell>
          <cell r="AD479" t="str">
            <v>Inland</v>
          </cell>
          <cell r="AE479"/>
          <cell r="AF479"/>
          <cell r="AG479" t="str">
            <v>No</v>
          </cell>
          <cell r="AH479" t="str">
            <v>No</v>
          </cell>
          <cell r="AI479" t="str">
            <v>No</v>
          </cell>
          <cell r="AJ479"/>
          <cell r="AK479"/>
          <cell r="AL479"/>
          <cell r="AM479" t="str">
            <v>No</v>
          </cell>
          <cell r="AO479" t="str">
            <v>No</v>
          </cell>
          <cell r="AS479" t="str">
            <v>No</v>
          </cell>
          <cell r="AT479" t="str">
            <v>No</v>
          </cell>
          <cell r="AU479"/>
          <cell r="AV479" t="str">
            <v>No</v>
          </cell>
          <cell r="AW479" t="str">
            <v xml:space="preserve">No </v>
          </cell>
          <cell r="AY479" t="str">
            <v xml:space="preserve">No </v>
          </cell>
          <cell r="AZ479"/>
          <cell r="BA479" t="str">
            <v>No</v>
          </cell>
          <cell r="BB479" t="str">
            <v>No</v>
          </cell>
          <cell r="BC479" t="str">
            <v>No</v>
          </cell>
          <cell r="BD479" t="str">
            <v>Yes - EDM and Model</v>
          </cell>
          <cell r="BE479">
            <v>38</v>
          </cell>
          <cell r="BF479">
            <v>54</v>
          </cell>
          <cell r="BG479">
            <v>54</v>
          </cell>
          <cell r="BH479" t="str">
            <v>Yes</v>
          </cell>
          <cell r="BI479" t="str">
            <v>N/A</v>
          </cell>
          <cell r="BJ479" t="str">
            <v>6mm</v>
          </cell>
          <cell r="BK479" t="str">
            <v>Yes</v>
          </cell>
          <cell r="BL479">
            <v>800</v>
          </cell>
          <cell r="BM479">
            <v>1200</v>
          </cell>
          <cell r="BN479" t="str">
            <v>Static</v>
          </cell>
          <cell r="BO479"/>
          <cell r="BP479" t="str">
            <v>No</v>
          </cell>
          <cell r="BQ479">
            <v>600</v>
          </cell>
          <cell r="BR479">
            <v>307.7</v>
          </cell>
          <cell r="BS479">
            <v>0</v>
          </cell>
          <cell r="BT479">
            <v>0</v>
          </cell>
          <cell r="BU479">
            <v>0</v>
          </cell>
          <cell r="BV479">
            <v>14772</v>
          </cell>
          <cell r="BW479">
            <v>405</v>
          </cell>
          <cell r="BX479">
            <v>770</v>
          </cell>
          <cell r="BY479" t="str">
            <v>No SOAF</v>
          </cell>
          <cell r="BZ479" t="str">
            <v>No SOAF</v>
          </cell>
          <cell r="CA479">
            <v>497.72579999999999</v>
          </cell>
          <cell r="CB479"/>
          <cell r="CC479" t="str">
            <v>Non priority &gt; 10 spills</v>
          </cell>
          <cell r="CD479" t="str">
            <v>Unlikely - non priority</v>
          </cell>
          <cell r="CE479" t="str">
            <v>No</v>
          </cell>
          <cell r="CF479" t="str">
            <v>No</v>
          </cell>
          <cell r="CG479" t="str">
            <v>No</v>
          </cell>
          <cell r="CH479" t="str">
            <v>No</v>
          </cell>
          <cell r="CI479" t="str">
            <v>No</v>
          </cell>
          <cell r="CK479"/>
          <cell r="CL479" t="str">
            <v>Y</v>
          </cell>
          <cell r="CM479"/>
          <cell r="CN479"/>
          <cell r="CO479" t="str">
            <v>Y</v>
          </cell>
          <cell r="CP479"/>
          <cell r="CS479">
            <v>6.2</v>
          </cell>
          <cell r="CT479" t="str">
            <v>not yet calculated</v>
          </cell>
          <cell r="CU479">
            <v>0</v>
          </cell>
          <cell r="CV479" t="e">
            <v>#VALUE!</v>
          </cell>
          <cell r="CW479">
            <v>0</v>
          </cell>
          <cell r="CX479"/>
          <cell r="CY479" t="str">
            <v>Using indicative WB Q95 derived for priority sites</v>
          </cell>
          <cell r="DA479">
            <v>1</v>
          </cell>
          <cell r="DB479">
            <v>0</v>
          </cell>
          <cell r="DC479">
            <v>1</v>
          </cell>
          <cell r="DD479" t="str">
            <v>Wear3</v>
          </cell>
          <cell r="DE479">
            <v>10000</v>
          </cell>
          <cell r="DF479"/>
        </row>
        <row r="480">
          <cell r="C480" t="str">
            <v>6NW800379</v>
          </cell>
          <cell r="D480" t="str">
            <v>NZ35298020</v>
          </cell>
          <cell r="E480" t="str">
            <v>No</v>
          </cell>
          <cell r="F480">
            <v>436168.99705006997</v>
          </cell>
          <cell r="G480">
            <v>529104.00480930996</v>
          </cell>
          <cell r="H480" t="str">
            <v>11-D48</v>
          </cell>
          <cell r="I480" t="str">
            <v>Sedgefield</v>
          </cell>
          <cell r="J480">
            <v>249</v>
          </cell>
          <cell r="K480" t="str">
            <v>SEDGEFIELD STW</v>
          </cell>
          <cell r="L480" t="str">
            <v>NUMERICAL</v>
          </cell>
          <cell r="M480">
            <v>1517</v>
          </cell>
          <cell r="N480">
            <v>41.4</v>
          </cell>
          <cell r="O480">
            <v>693</v>
          </cell>
          <cell r="P480" t="str">
            <v>11-D48_11-D48_DC_11</v>
          </cell>
          <cell r="Q480" t="str">
            <v>253/1264</v>
          </cell>
          <cell r="R480" t="str">
            <v>253/1264</v>
          </cell>
          <cell r="S480"/>
          <cell r="T480" t="str">
            <v>SO on sewer network</v>
          </cell>
          <cell r="U480" t="str">
            <v>NZ3616929104</v>
          </cell>
          <cell r="V480" t="str">
            <v>GB103024077520</v>
          </cell>
          <cell r="W480"/>
          <cell r="X480" t="str">
            <v>No</v>
          </cell>
          <cell r="Y480" t="str">
            <v>No</v>
          </cell>
          <cell r="Z480" t="str">
            <v>No</v>
          </cell>
          <cell r="AA480" t="str">
            <v>No</v>
          </cell>
          <cell r="AB480" t="str">
            <v>Waskerley Beck from Source to Wear</v>
          </cell>
          <cell r="AC480" t="str">
            <v>TRIBUTARY OF REDCAR BECK</v>
          </cell>
          <cell r="AD480" t="str">
            <v>Inland</v>
          </cell>
          <cell r="AE480"/>
          <cell r="AF480"/>
          <cell r="AG480" t="str">
            <v>No</v>
          </cell>
          <cell r="AH480" t="str">
            <v>No</v>
          </cell>
          <cell r="AI480" t="str">
            <v>No</v>
          </cell>
          <cell r="AJ480"/>
          <cell r="AK480"/>
          <cell r="AL480"/>
          <cell r="AM480" t="str">
            <v>No</v>
          </cell>
          <cell r="AO480" t="str">
            <v>No</v>
          </cell>
          <cell r="AS480" t="str">
            <v>No</v>
          </cell>
          <cell r="AT480" t="str">
            <v>No</v>
          </cell>
          <cell r="AU480"/>
          <cell r="AV480" t="str">
            <v>No</v>
          </cell>
          <cell r="AW480" t="str">
            <v xml:space="preserve">No </v>
          </cell>
          <cell r="AY480" t="str">
            <v xml:space="preserve">No </v>
          </cell>
          <cell r="AZ480"/>
          <cell r="BA480" t="str">
            <v>No</v>
          </cell>
          <cell r="BB480" t="str">
            <v>No</v>
          </cell>
          <cell r="BC480" t="str">
            <v>No</v>
          </cell>
          <cell r="BD480" t="str">
            <v>Yes - EDM only</v>
          </cell>
          <cell r="BE480">
            <v>36</v>
          </cell>
          <cell r="BF480">
            <v>2</v>
          </cell>
          <cell r="BG480">
            <v>2</v>
          </cell>
          <cell r="BH480" t="str">
            <v>Yes</v>
          </cell>
          <cell r="BI480" t="str">
            <v>N/A</v>
          </cell>
          <cell r="BJ480" t="str">
            <v>6mm</v>
          </cell>
          <cell r="BK480" t="str">
            <v>Yes</v>
          </cell>
          <cell r="BL480">
            <v>700</v>
          </cell>
          <cell r="BM480">
            <v>500</v>
          </cell>
          <cell r="BN480" t="str">
            <v>Static</v>
          </cell>
          <cell r="BO480"/>
          <cell r="BP480" t="str">
            <v>No</v>
          </cell>
          <cell r="BQ480">
            <v>225</v>
          </cell>
          <cell r="BR480">
            <v>57</v>
          </cell>
          <cell r="BS480">
            <v>0</v>
          </cell>
          <cell r="BT480">
            <v>0</v>
          </cell>
          <cell r="BU480">
            <v>0</v>
          </cell>
          <cell r="BV480">
            <v>36</v>
          </cell>
          <cell r="BW480">
            <v>0</v>
          </cell>
          <cell r="BX480">
            <v>0</v>
          </cell>
          <cell r="BY480" t="str">
            <v>No SOAF</v>
          </cell>
          <cell r="BZ480" t="str">
            <v>No SOAF</v>
          </cell>
          <cell r="CA480">
            <v>0</v>
          </cell>
          <cell r="CB480"/>
          <cell r="CC480" t="str">
            <v>Non priority &gt; 10 spills</v>
          </cell>
          <cell r="CD480" t="str">
            <v>Unlikely - non priority</v>
          </cell>
          <cell r="CE480" t="str">
            <v>No</v>
          </cell>
          <cell r="CF480" t="str">
            <v>No</v>
          </cell>
          <cell r="CG480" t="str">
            <v>No</v>
          </cell>
          <cell r="CH480" t="str">
            <v>No</v>
          </cell>
          <cell r="CI480" t="str">
            <v>No</v>
          </cell>
          <cell r="CK480"/>
          <cell r="CL480" t="str">
            <v>Y</v>
          </cell>
          <cell r="CM480"/>
          <cell r="CN480"/>
          <cell r="CO480" t="str">
            <v>Y</v>
          </cell>
          <cell r="CP480"/>
          <cell r="CS480"/>
          <cell r="CT480" t="str">
            <v>not yet calculated</v>
          </cell>
          <cell r="CU480">
            <v>0</v>
          </cell>
          <cell r="CV480" t="e">
            <v>#VALUE!</v>
          </cell>
          <cell r="CW480">
            <v>0</v>
          </cell>
          <cell r="CX480"/>
          <cell r="CY480" t="str">
            <v>Using indicative WB Q95 derived for priority sites</v>
          </cell>
          <cell r="DA480">
            <v>1</v>
          </cell>
          <cell r="DB480">
            <v>0</v>
          </cell>
          <cell r="DC480">
            <v>1</v>
          </cell>
          <cell r="DD480" t="str">
            <v>Redcar Beck</v>
          </cell>
          <cell r="DE480">
            <v>10000</v>
          </cell>
          <cell r="DF480"/>
        </row>
        <row r="481">
          <cell r="C481" t="str">
            <v>6NW801009</v>
          </cell>
          <cell r="D481" t="str">
            <v>NZ15618201</v>
          </cell>
          <cell r="E481" t="str">
            <v>No</v>
          </cell>
          <cell r="F481">
            <v>415579.99937762</v>
          </cell>
          <cell r="G481">
            <v>561680.00002767995</v>
          </cell>
          <cell r="H481" t="str">
            <v>05-D06</v>
          </cell>
          <cell r="I481" t="str">
            <v>Blaydon West</v>
          </cell>
          <cell r="J481">
            <v>211</v>
          </cell>
          <cell r="K481" t="str">
            <v>HOWDON STW</v>
          </cell>
          <cell r="L481" t="str">
            <v>NUMERICAL</v>
          </cell>
          <cell r="M481">
            <v>229720</v>
          </cell>
          <cell r="N481">
            <v>4500</v>
          </cell>
          <cell r="O481">
            <v>215905</v>
          </cell>
          <cell r="P481" t="str">
            <v>05-D06_E W-Leg_DC_04</v>
          </cell>
          <cell r="Q481" t="str">
            <v>233/1081</v>
          </cell>
          <cell r="R481" t="str">
            <v>233/1081</v>
          </cell>
          <cell r="S481"/>
          <cell r="T481" t="str">
            <v>SO on sewer network</v>
          </cell>
          <cell r="U481" t="str">
            <v>NZ1558061680</v>
          </cell>
          <cell r="V481" t="str">
            <v>GB103023074791</v>
          </cell>
          <cell r="W481"/>
          <cell r="X481" t="str">
            <v>No</v>
          </cell>
          <cell r="Y481" t="str">
            <v>No</v>
          </cell>
          <cell r="Z481" t="str">
            <v>No</v>
          </cell>
          <cell r="AA481" t="str">
            <v>No</v>
          </cell>
          <cell r="AB481" t="str">
            <v>Blaydon Burn</v>
          </cell>
          <cell r="AC481" t="str">
            <v>BARLOW BURN</v>
          </cell>
          <cell r="AD481" t="str">
            <v>Inland</v>
          </cell>
          <cell r="AE481"/>
          <cell r="AF481"/>
          <cell r="AG481" t="str">
            <v>Yes - Probable</v>
          </cell>
          <cell r="AH481" t="str">
            <v>Yes</v>
          </cell>
          <cell r="AI481" t="str">
            <v>No</v>
          </cell>
          <cell r="AJ481"/>
          <cell r="AK481"/>
          <cell r="AL481"/>
          <cell r="AM481" t="str">
            <v>No</v>
          </cell>
          <cell r="AO481" t="str">
            <v>No</v>
          </cell>
          <cell r="AS481" t="str">
            <v>No</v>
          </cell>
          <cell r="AT481" t="str">
            <v>No</v>
          </cell>
          <cell r="AU481"/>
          <cell r="AV481" t="str">
            <v>No</v>
          </cell>
          <cell r="AW481" t="str">
            <v xml:space="preserve">No </v>
          </cell>
          <cell r="AY481" t="str">
            <v xml:space="preserve">No </v>
          </cell>
          <cell r="BA481" t="str">
            <v>No</v>
          </cell>
          <cell r="BB481" t="str">
            <v>No</v>
          </cell>
          <cell r="BC481" t="str">
            <v>No</v>
          </cell>
          <cell r="BD481" t="str">
            <v>No</v>
          </cell>
          <cell r="BE481">
            <v>7</v>
          </cell>
          <cell r="BF481">
            <v>1</v>
          </cell>
          <cell r="BG481">
            <v>1</v>
          </cell>
          <cell r="BH481" t="str">
            <v>Yes</v>
          </cell>
          <cell r="BI481" t="str">
            <v>N/A</v>
          </cell>
          <cell r="BJ481" t="str">
            <v>Unknown</v>
          </cell>
          <cell r="BK481" t="str">
            <v>No</v>
          </cell>
          <cell r="BL481" t="str">
            <v>-</v>
          </cell>
          <cell r="BM481" t="str">
            <v>-</v>
          </cell>
          <cell r="BN481" t="str">
            <v>Unscreened</v>
          </cell>
          <cell r="BO481"/>
          <cell r="BP481" t="str">
            <v>Yes</v>
          </cell>
          <cell r="BQ481">
            <v>300</v>
          </cell>
          <cell r="BR481">
            <v>57.7</v>
          </cell>
          <cell r="BS481">
            <v>1</v>
          </cell>
          <cell r="BT481">
            <v>0</v>
          </cell>
          <cell r="BU481">
            <v>0</v>
          </cell>
          <cell r="BV481">
            <v>34</v>
          </cell>
          <cell r="BW481">
            <v>0</v>
          </cell>
          <cell r="BX481">
            <v>0</v>
          </cell>
          <cell r="BY481" t="str">
            <v>No SOAF</v>
          </cell>
          <cell r="BZ481" t="str">
            <v>No SOAF</v>
          </cell>
          <cell r="CA481">
            <v>0</v>
          </cell>
          <cell r="CB481"/>
          <cell r="CC481" t="str">
            <v>Priority &lt;10 Spills</v>
          </cell>
          <cell r="CD481" t="str">
            <v>Unlikely - &lt;10 spills</v>
          </cell>
          <cell r="CE481" t="str">
            <v>No</v>
          </cell>
          <cell r="CF481" t="str">
            <v>No</v>
          </cell>
          <cell r="CG481" t="str">
            <v>No</v>
          </cell>
          <cell r="CH481" t="str">
            <v>No</v>
          </cell>
          <cell r="CI481" t="str">
            <v>No</v>
          </cell>
          <cell r="CK481"/>
          <cell r="CL481" t="str">
            <v>Y</v>
          </cell>
          <cell r="CM481"/>
          <cell r="CN481"/>
          <cell r="CO481" t="str">
            <v>N (&lt;10 Spills)</v>
          </cell>
          <cell r="CP481" t="str">
            <v>Y</v>
          </cell>
          <cell r="CR481" t="str">
            <v>RNAG</v>
          </cell>
          <cell r="CS481">
            <v>0.39</v>
          </cell>
          <cell r="CT481"/>
          <cell r="CU481">
            <v>1.0999999999999999E-2</v>
          </cell>
          <cell r="CV481">
            <v>28.205128205128204</v>
          </cell>
          <cell r="CW481">
            <v>28.205128205128204</v>
          </cell>
          <cell r="CX481" t="str">
            <v>not available</v>
          </cell>
          <cell r="CY481" t="str">
            <v>Majority of urbanised area in lower end of catchment - take boundary from here</v>
          </cell>
          <cell r="CZ481" t="str">
            <v>Q95 is an indicative value for all priority CSOs in the waterbody</v>
          </cell>
          <cell r="DA481">
            <v>1</v>
          </cell>
          <cell r="DB481" t="str">
            <v>Yes</v>
          </cell>
          <cell r="DC481" t="str">
            <v>Dilution assessment</v>
          </cell>
          <cell r="DD481" t="str">
            <v>Blaydon Burn</v>
          </cell>
          <cell r="DE481">
            <v>100</v>
          </cell>
          <cell r="DF481"/>
        </row>
        <row r="482">
          <cell r="C482" t="str">
            <v>6NW800550</v>
          </cell>
          <cell r="D482" t="str">
            <v>NZ27850804</v>
          </cell>
          <cell r="E482" t="str">
            <v>No</v>
          </cell>
          <cell r="F482">
            <v>427130.00252541999</v>
          </cell>
          <cell r="G482">
            <v>585929.99853781005</v>
          </cell>
          <cell r="H482" t="str">
            <v>02-D46</v>
          </cell>
          <cell r="I482" t="str">
            <v>Bedlington &amp; Cambois</v>
          </cell>
          <cell r="J482">
            <v>2203</v>
          </cell>
          <cell r="K482" t="str">
            <v>CAMBOIS STW</v>
          </cell>
          <cell r="L482" t="str">
            <v>NUMERICAL</v>
          </cell>
          <cell r="M482">
            <v>10573</v>
          </cell>
          <cell r="N482">
            <v>296</v>
          </cell>
          <cell r="O482">
            <v>6672</v>
          </cell>
          <cell r="P482" t="str">
            <v>02-D46_02-D46_DC_02</v>
          </cell>
          <cell r="Q482" t="str">
            <v>225/0939</v>
          </cell>
          <cell r="R482" t="str">
            <v>225/0939</v>
          </cell>
          <cell r="S482" t="str">
            <v>A</v>
          </cell>
          <cell r="T482" t="str">
            <v>Storm discharge at pumping station</v>
          </cell>
          <cell r="U482" t="str">
            <v>NZ2713085930</v>
          </cell>
          <cell r="V482" t="str">
            <v>GB103022077062</v>
          </cell>
          <cell r="W482"/>
          <cell r="X482" t="str">
            <v>No</v>
          </cell>
          <cell r="Y482" t="str">
            <v>Yes</v>
          </cell>
          <cell r="Z482" t="str">
            <v>No</v>
          </cell>
          <cell r="AA482" t="str">
            <v>Yes</v>
          </cell>
          <cell r="AB482" t="str">
            <v>Wansbeck from Bothal Burn to North Sea</v>
          </cell>
          <cell r="AC482" t="str">
            <v>WANSBECK ESTUARY</v>
          </cell>
          <cell r="AD482" t="str">
            <v>Inland</v>
          </cell>
          <cell r="AE482"/>
          <cell r="AF482"/>
          <cell r="AG482" t="str">
            <v>No</v>
          </cell>
          <cell r="AH482" t="str">
            <v>No</v>
          </cell>
          <cell r="AI482" t="str">
            <v>No</v>
          </cell>
          <cell r="AJ482"/>
          <cell r="AK482"/>
          <cell r="AL482"/>
          <cell r="AM482" t="str">
            <v>No</v>
          </cell>
          <cell r="AO482" t="str">
            <v>No</v>
          </cell>
          <cell r="AS482" t="str">
            <v>No</v>
          </cell>
          <cell r="AT482" t="str">
            <v>Yes</v>
          </cell>
          <cell r="AU482" t="str">
            <v>River Wansbeck and Amenity Lake</v>
          </cell>
          <cell r="AV482" t="str">
            <v>No</v>
          </cell>
          <cell r="AW482" t="str">
            <v xml:space="preserve">No </v>
          </cell>
          <cell r="AY482" t="str">
            <v xml:space="preserve">No </v>
          </cell>
          <cell r="AZ482"/>
          <cell r="BA482" t="str">
            <v>No</v>
          </cell>
          <cell r="BB482" t="str">
            <v>No</v>
          </cell>
          <cell r="BC482" t="str">
            <v>No</v>
          </cell>
          <cell r="BD482" t="str">
            <v>Yes - EDM and Model</v>
          </cell>
          <cell r="BE482">
            <v>13</v>
          </cell>
          <cell r="BF482">
            <v>14</v>
          </cell>
          <cell r="BG482">
            <v>14</v>
          </cell>
          <cell r="BH482" t="str">
            <v>Yes</v>
          </cell>
          <cell r="BI482" t="str">
            <v>N/A</v>
          </cell>
          <cell r="BJ482" t="str">
            <v>6mm in one direction</v>
          </cell>
          <cell r="BK482" t="str">
            <v>-</v>
          </cell>
          <cell r="BL482" t="str">
            <v>-</v>
          </cell>
          <cell r="BM482" t="str">
            <v>-</v>
          </cell>
          <cell r="BN482" t="str">
            <v>-</v>
          </cell>
          <cell r="BO482"/>
          <cell r="BP482" t="str">
            <v>No</v>
          </cell>
          <cell r="BQ482" t="str">
            <v>Unknown</v>
          </cell>
          <cell r="BR482" t="str">
            <v>Unknown</v>
          </cell>
          <cell r="BS482">
            <v>1</v>
          </cell>
          <cell r="BT482">
            <v>0</v>
          </cell>
          <cell r="BU482">
            <v>0</v>
          </cell>
          <cell r="BV482">
            <v>2117</v>
          </cell>
          <cell r="BW482">
            <v>81</v>
          </cell>
          <cell r="BX482">
            <v>167</v>
          </cell>
          <cell r="BY482" t="str">
            <v>No SOAF</v>
          </cell>
          <cell r="BZ482" t="str">
            <v>No SOAF</v>
          </cell>
          <cell r="CA482">
            <v>57.790000915527301</v>
          </cell>
          <cell r="CB482"/>
          <cell r="CC482" t="str">
            <v>Priority Inland &gt;10 spills</v>
          </cell>
          <cell r="CD482" t="str">
            <v>POTENTIAL PR24</v>
          </cell>
          <cell r="CE482" t="str">
            <v>Yes</v>
          </cell>
          <cell r="CF482" t="str">
            <v>Yes</v>
          </cell>
          <cell r="CG482" t="str">
            <v>Yes</v>
          </cell>
          <cell r="CH482" t="str">
            <v>Yes</v>
          </cell>
          <cell r="CI482" t="str">
            <v>Yes</v>
          </cell>
          <cell r="CJ482" t="str">
            <v>Y</v>
          </cell>
          <cell r="CK482"/>
          <cell r="CL482" t="str">
            <v>Y</v>
          </cell>
          <cell r="CM482"/>
          <cell r="CN482"/>
          <cell r="CO482" t="str">
            <v>Y</v>
          </cell>
          <cell r="CP482"/>
          <cell r="CQ482"/>
          <cell r="CS482">
            <v>0.22989236111111105</v>
          </cell>
          <cell r="CT482"/>
          <cell r="CU482">
            <v>0.1744</v>
          </cell>
          <cell r="CV482" t="str">
            <v>no data</v>
          </cell>
          <cell r="CW482">
            <v>758.61589814073636</v>
          </cell>
          <cell r="CX482" t="str">
            <v>not available</v>
          </cell>
          <cell r="CY482" t="str">
            <v>LowFlows error</v>
          </cell>
          <cell r="CZ482" t="str">
            <v>Q95 is an indicative value for all priority CSOs in the waterbody</v>
          </cell>
          <cell r="DA482">
            <v>1</v>
          </cell>
          <cell r="DB482" t="str">
            <v>Yes</v>
          </cell>
          <cell r="DC482" t="str">
            <v>Dilution assessment</v>
          </cell>
          <cell r="DD482" t="str">
            <v>Wansbeck tidal</v>
          </cell>
          <cell r="DE482">
            <v>100</v>
          </cell>
          <cell r="DF482"/>
        </row>
        <row r="483">
          <cell r="C483" t="str">
            <v>6NW800548</v>
          </cell>
          <cell r="D483" t="str">
            <v>NZ27791208</v>
          </cell>
          <cell r="E483" t="str">
            <v>No</v>
          </cell>
          <cell r="F483">
            <v>427200.00309417001</v>
          </cell>
          <cell r="G483">
            <v>579350.00204220996</v>
          </cell>
          <cell r="H483" t="str">
            <v>02-D02</v>
          </cell>
          <cell r="I483" t="str">
            <v>Cramlington</v>
          </cell>
          <cell r="J483">
            <v>1775</v>
          </cell>
          <cell r="K483" t="str">
            <v>CRAMLINGTON STW</v>
          </cell>
          <cell r="L483" t="str">
            <v>NUMERICAL</v>
          </cell>
          <cell r="M483">
            <v>9600</v>
          </cell>
          <cell r="N483">
            <v>229</v>
          </cell>
          <cell r="O483">
            <v>5969</v>
          </cell>
          <cell r="P483" t="str">
            <v>02-D02_Cramlington STW_DC_07</v>
          </cell>
          <cell r="Q483" t="str">
            <v>226/1089</v>
          </cell>
          <cell r="R483" t="str">
            <v>226/1089</v>
          </cell>
          <cell r="S483" t="str">
            <v>226/1089-02</v>
          </cell>
          <cell r="T483" t="str">
            <v>Storm discharge at pumping station</v>
          </cell>
          <cell r="U483" t="str">
            <v>NZ2720079350</v>
          </cell>
          <cell r="V483" t="str">
            <v>GB103022077052</v>
          </cell>
          <cell r="W483"/>
          <cell r="X483" t="str">
            <v>No</v>
          </cell>
          <cell r="Y483" t="str">
            <v>No</v>
          </cell>
          <cell r="Z483" t="str">
            <v>No</v>
          </cell>
          <cell r="AA483" t="str">
            <v>No</v>
          </cell>
          <cell r="AB483" t="str">
            <v>Blyth from Pont to Tidal Limit</v>
          </cell>
          <cell r="AC483" t="str">
            <v>HORTON BURN (RIVER BLYTH)</v>
          </cell>
          <cell r="AD483" t="str">
            <v>Inland</v>
          </cell>
          <cell r="AE483"/>
          <cell r="AF483"/>
          <cell r="AG483" t="str">
            <v>No</v>
          </cell>
          <cell r="AH483" t="str">
            <v>No</v>
          </cell>
          <cell r="AI483" t="str">
            <v>No</v>
          </cell>
          <cell r="AJ483"/>
          <cell r="AK483"/>
          <cell r="AL483"/>
          <cell r="AM483" t="str">
            <v>No</v>
          </cell>
          <cell r="AO483" t="str">
            <v>No</v>
          </cell>
          <cell r="AS483" t="str">
            <v>No</v>
          </cell>
          <cell r="AT483" t="str">
            <v>No</v>
          </cell>
          <cell r="AU483"/>
          <cell r="AV483" t="str">
            <v>No</v>
          </cell>
          <cell r="AW483" t="str">
            <v xml:space="preserve">No </v>
          </cell>
          <cell r="AY483" t="str">
            <v xml:space="preserve">No </v>
          </cell>
          <cell r="AZ483"/>
          <cell r="BA483" t="str">
            <v>No</v>
          </cell>
          <cell r="BB483" t="str">
            <v>No</v>
          </cell>
          <cell r="BC483" t="str">
            <v>No</v>
          </cell>
          <cell r="BD483" t="str">
            <v>Yes - EDM only</v>
          </cell>
          <cell r="BE483">
            <v>24</v>
          </cell>
          <cell r="BF483">
            <v>0</v>
          </cell>
          <cell r="BG483" t="e">
            <v>#N/A</v>
          </cell>
          <cell r="BH483" t="e">
            <v>#N/A</v>
          </cell>
          <cell r="BI483" t="str">
            <v>N/A</v>
          </cell>
          <cell r="BJ483" t="str">
            <v>No</v>
          </cell>
          <cell r="BK483" t="str">
            <v>No</v>
          </cell>
          <cell r="BL483" t="str">
            <v>-</v>
          </cell>
          <cell r="BM483" t="str">
            <v>-</v>
          </cell>
          <cell r="BN483" t="str">
            <v>Unscreened</v>
          </cell>
          <cell r="BO483"/>
          <cell r="BP483" t="str">
            <v>Yes</v>
          </cell>
          <cell r="BQ483" t="str">
            <v>Unknown</v>
          </cell>
          <cell r="BR483">
            <v>205.2</v>
          </cell>
          <cell r="BS483">
            <v>0</v>
          </cell>
          <cell r="BT483">
            <v>0</v>
          </cell>
          <cell r="BU483">
            <v>0</v>
          </cell>
          <cell r="BV483" t="e">
            <v>#N/A</v>
          </cell>
          <cell r="BW483">
            <v>0</v>
          </cell>
          <cell r="BX483">
            <v>0</v>
          </cell>
          <cell r="BY483" t="str">
            <v>No SOAF</v>
          </cell>
          <cell r="BZ483" t="str">
            <v>No SOAF</v>
          </cell>
          <cell r="CA483">
            <v>0</v>
          </cell>
          <cell r="CB483"/>
          <cell r="CC483" t="str">
            <v>Non priority &gt; 10 spills</v>
          </cell>
          <cell r="CD483" t="str">
            <v>Unlikely - non priority</v>
          </cell>
          <cell r="CE483" t="str">
            <v>No</v>
          </cell>
          <cell r="CF483" t="str">
            <v>No</v>
          </cell>
          <cell r="CG483" t="str">
            <v>No</v>
          </cell>
          <cell r="CH483" t="str">
            <v>No</v>
          </cell>
          <cell r="CI483" t="str">
            <v>No</v>
          </cell>
          <cell r="CK483"/>
          <cell r="CL483" t="str">
            <v>Y</v>
          </cell>
          <cell r="CM483"/>
          <cell r="CN483"/>
          <cell r="CO483" t="str">
            <v>Y</v>
          </cell>
          <cell r="CP483" t="str">
            <v>Y</v>
          </cell>
          <cell r="CS483">
            <v>65.12</v>
          </cell>
          <cell r="CT483" t="str">
            <v>not yet calculated</v>
          </cell>
          <cell r="CU483">
            <v>0</v>
          </cell>
          <cell r="CV483" t="e">
            <v>#VALUE!</v>
          </cell>
          <cell r="CW483">
            <v>0</v>
          </cell>
          <cell r="CX483"/>
          <cell r="CY483" t="str">
            <v>Using indicative WB Q95 derived for priority sites</v>
          </cell>
          <cell r="DA483">
            <v>1</v>
          </cell>
          <cell r="DB483">
            <v>0</v>
          </cell>
          <cell r="DC483">
            <v>1</v>
          </cell>
          <cell r="DD483" t="str">
            <v>Horton Dean</v>
          </cell>
          <cell r="DE483">
            <v>10000</v>
          </cell>
          <cell r="DF483"/>
        </row>
        <row r="484">
          <cell r="C484" t="str">
            <v>6NW801512</v>
          </cell>
          <cell r="D484" t="str">
            <v>NZ40568802</v>
          </cell>
          <cell r="E484" t="str">
            <v>No</v>
          </cell>
          <cell r="F484">
            <v>441084.00164834998</v>
          </cell>
          <cell r="G484">
            <v>556147.00383136002</v>
          </cell>
          <cell r="H484" t="str">
            <v>08-D10</v>
          </cell>
          <cell r="I484" t="str">
            <v>Hendon Burn</v>
          </cell>
          <cell r="J484">
            <v>1045</v>
          </cell>
          <cell r="K484" t="str">
            <v>HENDON STW</v>
          </cell>
          <cell r="L484" t="str">
            <v>NUMERICAL</v>
          </cell>
          <cell r="M484">
            <v>66442</v>
          </cell>
          <cell r="N484">
            <v>1856</v>
          </cell>
          <cell r="O484">
            <v>45666</v>
          </cell>
          <cell r="P484" t="str">
            <v>08-D08_HENDON STW_DC_18</v>
          </cell>
          <cell r="Q484" t="str">
            <v>EPRCB3199EC</v>
          </cell>
          <cell r="R484" t="str">
            <v>EPRCB3199EC</v>
          </cell>
          <cell r="S484"/>
          <cell r="T484" t="str">
            <v>SO on sewer network</v>
          </cell>
          <cell r="U484" t="str">
            <v>NZ4108456147</v>
          </cell>
          <cell r="V484" t="str">
            <v>GB650301500002</v>
          </cell>
          <cell r="W484"/>
          <cell r="X484" t="str">
            <v>No</v>
          </cell>
          <cell r="Y484" t="str">
            <v>No</v>
          </cell>
          <cell r="Z484" t="str">
            <v>No</v>
          </cell>
          <cell r="AA484" t="str">
            <v>No</v>
          </cell>
          <cell r="AB484" t="str">
            <v>Tyne and Wear</v>
          </cell>
          <cell r="AC484" t="str">
            <v>NORTH SEA</v>
          </cell>
          <cell r="AD484" t="str">
            <v>Coastal</v>
          </cell>
          <cell r="AE484"/>
          <cell r="AF484"/>
          <cell r="AG484" t="str">
            <v>No</v>
          </cell>
          <cell r="AH484" t="str">
            <v>No</v>
          </cell>
          <cell r="AI484" t="str">
            <v>No</v>
          </cell>
          <cell r="AJ484"/>
          <cell r="AK484"/>
          <cell r="AL484"/>
          <cell r="AM484" t="str">
            <v>No</v>
          </cell>
          <cell r="AO484" t="str">
            <v>No</v>
          </cell>
          <cell r="AS484" t="str">
            <v>No</v>
          </cell>
          <cell r="AT484" t="str">
            <v>No</v>
          </cell>
          <cell r="AU484"/>
          <cell r="AV484" t="str">
            <v>No</v>
          </cell>
          <cell r="AW484" t="str">
            <v xml:space="preserve">No </v>
          </cell>
          <cell r="AY484" t="str">
            <v xml:space="preserve">No </v>
          </cell>
          <cell r="BA484" t="str">
            <v>No</v>
          </cell>
          <cell r="BB484" t="str">
            <v>No</v>
          </cell>
          <cell r="BC484" t="str">
            <v>No</v>
          </cell>
          <cell r="BD484" t="str">
            <v>No</v>
          </cell>
          <cell r="BE484">
            <v>0</v>
          </cell>
          <cell r="BF484">
            <v>0</v>
          </cell>
          <cell r="BG484">
            <v>0</v>
          </cell>
          <cell r="BH484" t="str">
            <v>Yes</v>
          </cell>
          <cell r="BI484" t="str">
            <v>N/A</v>
          </cell>
          <cell r="BJ484" t="str">
            <v>Unknown</v>
          </cell>
          <cell r="BK484" t="str">
            <v>No</v>
          </cell>
          <cell r="BL484" t="str">
            <v>-</v>
          </cell>
          <cell r="BM484" t="str">
            <v>-</v>
          </cell>
          <cell r="BN484" t="str">
            <v>Unscreened</v>
          </cell>
          <cell r="BO484"/>
          <cell r="BP484" t="str">
            <v>Yes</v>
          </cell>
          <cell r="BQ484">
            <v>1350</v>
          </cell>
          <cell r="BR484">
            <v>488</v>
          </cell>
          <cell r="BS484">
            <v>0</v>
          </cell>
          <cell r="BT484">
            <v>0</v>
          </cell>
          <cell r="BU484">
            <v>1</v>
          </cell>
          <cell r="BV484">
            <v>56</v>
          </cell>
          <cell r="BW484">
            <v>0</v>
          </cell>
          <cell r="BX484">
            <v>0</v>
          </cell>
          <cell r="BY484" t="str">
            <v>No SOAF</v>
          </cell>
          <cell r="BZ484" t="str">
            <v>No SOAF</v>
          </cell>
          <cell r="CA484">
            <v>0</v>
          </cell>
          <cell r="CB484"/>
          <cell r="CC484" t="str">
            <v>Coastal &gt;1km from BW</v>
          </cell>
          <cell r="CD484" t="str">
            <v>No - lower priority coastal?</v>
          </cell>
          <cell r="CE484" t="str">
            <v>No</v>
          </cell>
          <cell r="CF484" t="str">
            <v>No</v>
          </cell>
          <cell r="CG484" t="str">
            <v>No</v>
          </cell>
          <cell r="CH484" t="str">
            <v>No</v>
          </cell>
          <cell r="CI484" t="str">
            <v>No</v>
          </cell>
          <cell r="CK484"/>
          <cell r="CL484"/>
          <cell r="CM484"/>
          <cell r="CN484"/>
          <cell r="CO484" t="str">
            <v>N (Coastal and &lt;10 spills)</v>
          </cell>
          <cell r="CP484" t="str">
            <v>(Y)</v>
          </cell>
          <cell r="CS484">
            <v>15.05</v>
          </cell>
          <cell r="CT484" t="str">
            <v>not yet calculated</v>
          </cell>
          <cell r="CU484">
            <v>0</v>
          </cell>
          <cell r="CV484" t="e">
            <v>#VALUE!</v>
          </cell>
          <cell r="CW484">
            <v>0</v>
          </cell>
          <cell r="CX484"/>
          <cell r="CY484" t="str">
            <v>Using indicative WB Q95 derived for priority sites</v>
          </cell>
          <cell r="DA484" t="str">
            <v>Coastal</v>
          </cell>
          <cell r="DB484">
            <v>0</v>
          </cell>
          <cell r="DC484" t="str">
            <v>Coastal</v>
          </cell>
          <cell r="DD484" t="str">
            <v>N/A Coastal</v>
          </cell>
          <cell r="DE484">
            <v>0</v>
          </cell>
          <cell r="DF484"/>
        </row>
        <row r="485">
          <cell r="C485" t="str">
            <v>6NW801475</v>
          </cell>
          <cell r="D485" t="str">
            <v>NZ35667516</v>
          </cell>
          <cell r="E485" t="str">
            <v>No</v>
          </cell>
          <cell r="F485">
            <v>435669.99770717003</v>
          </cell>
          <cell r="G485">
            <v>566619.99596854998</v>
          </cell>
          <cell r="H485" t="str">
            <v>05-D48</v>
          </cell>
          <cell r="I485" t="str">
            <v>High Shields</v>
          </cell>
          <cell r="J485">
            <v>204</v>
          </cell>
          <cell r="K485" t="str">
            <v>HOWDON STW</v>
          </cell>
          <cell r="L485" t="str">
            <v>NUMERICAL</v>
          </cell>
          <cell r="M485">
            <v>229720</v>
          </cell>
          <cell r="N485">
            <v>4500</v>
          </cell>
          <cell r="O485">
            <v>215905</v>
          </cell>
          <cell r="P485" t="str">
            <v>05-D48_B D-Leg_DC_09</v>
          </cell>
          <cell r="Q485" t="str">
            <v>235/1645</v>
          </cell>
          <cell r="R485" t="str">
            <v>235/1645</v>
          </cell>
          <cell r="S485"/>
          <cell r="T485" t="str">
            <v>SO on sewer network</v>
          </cell>
          <cell r="U485" t="str">
            <v>NZ3567066620</v>
          </cell>
          <cell r="V485" t="str">
            <v>GB510302310200</v>
          </cell>
          <cell r="W485"/>
          <cell r="X485" t="str">
            <v>No</v>
          </cell>
          <cell r="Y485" t="str">
            <v>No</v>
          </cell>
          <cell r="Z485" t="str">
            <v>No</v>
          </cell>
          <cell r="AA485" t="str">
            <v>No</v>
          </cell>
          <cell r="AB485" t="str">
            <v>TYNE</v>
          </cell>
          <cell r="AC485" t="str">
            <v>TYNE SALINE ESTUARY</v>
          </cell>
          <cell r="AD485" t="str">
            <v>Estuarine</v>
          </cell>
          <cell r="AE485"/>
          <cell r="AF485"/>
          <cell r="AG485" t="str">
            <v>No</v>
          </cell>
          <cell r="AH485" t="str">
            <v>No</v>
          </cell>
          <cell r="AI485" t="str">
            <v>No</v>
          </cell>
          <cell r="AJ485"/>
          <cell r="AK485"/>
          <cell r="AL485"/>
          <cell r="AM485" t="str">
            <v>No</v>
          </cell>
          <cell r="AO485" t="str">
            <v>No</v>
          </cell>
          <cell r="AS485" t="str">
            <v>No</v>
          </cell>
          <cell r="AT485" t="str">
            <v>No</v>
          </cell>
          <cell r="AU485"/>
          <cell r="AV485" t="str">
            <v>No</v>
          </cell>
          <cell r="AW485" t="str">
            <v xml:space="preserve">No </v>
          </cell>
          <cell r="AY485" t="str">
            <v xml:space="preserve">No </v>
          </cell>
          <cell r="BA485" t="str">
            <v>No</v>
          </cell>
          <cell r="BB485" t="str">
            <v>No</v>
          </cell>
          <cell r="BC485" t="str">
            <v>No</v>
          </cell>
          <cell r="BD485" t="str">
            <v>No</v>
          </cell>
          <cell r="BE485">
            <v>0</v>
          </cell>
          <cell r="BF485">
            <v>0</v>
          </cell>
          <cell r="BG485" t="e">
            <v>#N/A</v>
          </cell>
          <cell r="BH485" t="e">
            <v>#N/A</v>
          </cell>
          <cell r="BI485" t="str">
            <v>N/A</v>
          </cell>
          <cell r="BJ485" t="str">
            <v>Unknown</v>
          </cell>
          <cell r="BK485" t="str">
            <v>No</v>
          </cell>
          <cell r="BL485" t="str">
            <v>-</v>
          </cell>
          <cell r="BM485" t="str">
            <v>-</v>
          </cell>
          <cell r="BN485" t="str">
            <v>Unscreened</v>
          </cell>
          <cell r="BO485"/>
          <cell r="BP485" t="str">
            <v>Yes</v>
          </cell>
          <cell r="BQ485">
            <v>620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 t="e">
            <v>#N/A</v>
          </cell>
          <cell r="BW485">
            <v>0</v>
          </cell>
          <cell r="BX485">
            <v>0</v>
          </cell>
          <cell r="BY485" t="str">
            <v>No SOAF</v>
          </cell>
          <cell r="BZ485" t="str">
            <v>No SOAF</v>
          </cell>
          <cell r="CA485">
            <v>0</v>
          </cell>
          <cell r="CB485"/>
          <cell r="CC485" t="str">
            <v>Non Priority &lt;10 spills</v>
          </cell>
          <cell r="CD485" t="str">
            <v>No - low prioity &lt;10 spills</v>
          </cell>
          <cell r="CE485" t="str">
            <v>Yes</v>
          </cell>
          <cell r="CF485" t="str">
            <v>No</v>
          </cell>
          <cell r="CG485" t="str">
            <v>No</v>
          </cell>
          <cell r="CH485" t="str">
            <v>No</v>
          </cell>
          <cell r="CI485" t="str">
            <v>No</v>
          </cell>
          <cell r="CK485"/>
          <cell r="CL485" t="str">
            <v>Y</v>
          </cell>
          <cell r="CM485"/>
          <cell r="CN485"/>
          <cell r="CO485" t="str">
            <v>N (&lt;10 Spills)</v>
          </cell>
          <cell r="CP485" t="str">
            <v>Y</v>
          </cell>
          <cell r="CS485">
            <v>7.0000000000000007E-2</v>
          </cell>
          <cell r="CT485">
            <v>5.6890000000000001</v>
          </cell>
          <cell r="CU485">
            <v>5.6890000000000001</v>
          </cell>
          <cell r="CV485">
            <v>81271.428571428565</v>
          </cell>
          <cell r="CW485">
            <v>81271.428571428565</v>
          </cell>
          <cell r="CX485"/>
          <cell r="CY485" t="str">
            <v>Using indicative WB Q95 derived for priority sites</v>
          </cell>
          <cell r="DA485">
            <v>1</v>
          </cell>
          <cell r="DB485" t="str">
            <v>Yes</v>
          </cell>
          <cell r="DC485" t="str">
            <v>Dilution assessment</v>
          </cell>
          <cell r="DD485" t="str">
            <v>Tyne estuary2</v>
          </cell>
          <cell r="DE485">
            <v>100</v>
          </cell>
          <cell r="DF485"/>
        </row>
        <row r="486">
          <cell r="C486" t="str">
            <v>6NW800169</v>
          </cell>
          <cell r="D486" t="str">
            <v>NZ29335904</v>
          </cell>
          <cell r="E486" t="str">
            <v>No</v>
          </cell>
          <cell r="F486">
            <v>429565.99758268002</v>
          </cell>
          <cell r="G486">
            <v>533916.99710459996</v>
          </cell>
          <cell r="H486" t="str">
            <v>07-D46</v>
          </cell>
          <cell r="I486" t="str">
            <v>East Howle</v>
          </cell>
          <cell r="J486">
            <v>4</v>
          </cell>
          <cell r="K486" t="str">
            <v>EAST HOWLE STW</v>
          </cell>
          <cell r="L486" t="str">
            <v>DESCRIPTIVE</v>
          </cell>
          <cell r="M486" t="str">
            <v>N/A</v>
          </cell>
          <cell r="N486" t="str">
            <v>N/A</v>
          </cell>
          <cell r="O486" t="str">
            <v>N/A</v>
          </cell>
          <cell r="P486" t="str">
            <v>No Draft DWMP</v>
          </cell>
          <cell r="Q486" t="str">
            <v>243/1026</v>
          </cell>
          <cell r="R486" t="str">
            <v>243/1026</v>
          </cell>
          <cell r="S486" t="str">
            <v>A2</v>
          </cell>
          <cell r="T486" t="str">
            <v>Inlet SO at WwTW</v>
          </cell>
          <cell r="U486" t="str">
            <v>NZ2956633917</v>
          </cell>
          <cell r="V486" t="str">
            <v>GB103024077410</v>
          </cell>
          <cell r="W486"/>
          <cell r="X486" t="str">
            <v>No</v>
          </cell>
          <cell r="Y486" t="str">
            <v>No</v>
          </cell>
          <cell r="Z486" t="str">
            <v>No</v>
          </cell>
          <cell r="AA486" t="str">
            <v>No</v>
          </cell>
          <cell r="AB486" t="str">
            <v>Croxdale Beck from Source to Wear</v>
          </cell>
          <cell r="AC486" t="str">
            <v>AN UNNAMED TRI RIVER WEAR</v>
          </cell>
          <cell r="AD486" t="str">
            <v>Inland</v>
          </cell>
          <cell r="AE486"/>
          <cell r="AF486"/>
          <cell r="AG486" t="str">
            <v>No</v>
          </cell>
          <cell r="AH486" t="str">
            <v>No</v>
          </cell>
          <cell r="AI486" t="str">
            <v>No</v>
          </cell>
          <cell r="AJ486"/>
          <cell r="AK486"/>
          <cell r="AL486"/>
          <cell r="AM486" t="str">
            <v>No</v>
          </cell>
          <cell r="AO486" t="str">
            <v>No</v>
          </cell>
          <cell r="AS486" t="str">
            <v>No</v>
          </cell>
          <cell r="AT486" t="str">
            <v>No</v>
          </cell>
          <cell r="AU486"/>
          <cell r="AV486" t="str">
            <v>No</v>
          </cell>
          <cell r="AW486" t="str">
            <v xml:space="preserve">No </v>
          </cell>
          <cell r="AY486" t="str">
            <v xml:space="preserve">No </v>
          </cell>
          <cell r="BA486" t="str">
            <v>No</v>
          </cell>
          <cell r="BB486" t="str">
            <v>No</v>
          </cell>
          <cell r="BC486" t="str">
            <v>No</v>
          </cell>
          <cell r="BD486" t="str">
            <v>No</v>
          </cell>
          <cell r="BE486">
            <v>3</v>
          </cell>
          <cell r="BF486" t="str">
            <v>No Data</v>
          </cell>
          <cell r="BG486" t="e">
            <v>#N/A</v>
          </cell>
          <cell r="BH486" t="e">
            <v>#N/A</v>
          </cell>
          <cell r="BI486" t="str">
            <v>N/A</v>
          </cell>
          <cell r="BJ486" t="str">
            <v>No</v>
          </cell>
          <cell r="BK486" t="str">
            <v>-</v>
          </cell>
          <cell r="BL486" t="str">
            <v>-</v>
          </cell>
          <cell r="BM486" t="str">
            <v>-</v>
          </cell>
          <cell r="BN486" t="str">
            <v>-</v>
          </cell>
          <cell r="BO486"/>
          <cell r="BP486" t="str">
            <v>Yes</v>
          </cell>
          <cell r="BQ486" t="str">
            <v>Unknown</v>
          </cell>
          <cell r="BR486" t="str">
            <v>No draft DWMP</v>
          </cell>
          <cell r="BS486">
            <v>0</v>
          </cell>
          <cell r="BT486">
            <v>0</v>
          </cell>
          <cell r="BU486">
            <v>0</v>
          </cell>
          <cell r="BV486" t="str">
            <v>No draft DWMP</v>
          </cell>
          <cell r="BW486" t="str">
            <v>No draft DWMP</v>
          </cell>
          <cell r="BX486" t="str">
            <v>No draft DWMP</v>
          </cell>
          <cell r="BY486" t="str">
            <v>No SOAF</v>
          </cell>
          <cell r="BZ486" t="str">
            <v>No SOAF</v>
          </cell>
          <cell r="CA486" t="e">
            <v>#N/A</v>
          </cell>
          <cell r="CB486"/>
          <cell r="CC486" t="str">
            <v>Non Priority &lt;10 spills</v>
          </cell>
          <cell r="CD486" t="str">
            <v>No - low prioity &lt;10 spills</v>
          </cell>
          <cell r="CE486" t="str">
            <v>No</v>
          </cell>
          <cell r="CF486" t="str">
            <v>No</v>
          </cell>
          <cell r="CG486" t="str">
            <v>No</v>
          </cell>
          <cell r="CH486" t="str">
            <v>No</v>
          </cell>
          <cell r="CI486" t="str">
            <v>No</v>
          </cell>
          <cell r="CK486"/>
          <cell r="CL486" t="str">
            <v>Y</v>
          </cell>
          <cell r="CM486"/>
          <cell r="CN486"/>
          <cell r="CO486" t="str">
            <v>N (&lt;10 Spills)</v>
          </cell>
          <cell r="CP486" t="str">
            <v>Y</v>
          </cell>
          <cell r="CS486"/>
          <cell r="CT486" t="str">
            <v>not yet calculated</v>
          </cell>
          <cell r="CU486">
            <v>0</v>
          </cell>
          <cell r="CV486" t="e">
            <v>#VALUE!</v>
          </cell>
          <cell r="CW486">
            <v>0</v>
          </cell>
          <cell r="CX486"/>
          <cell r="CY486" t="str">
            <v>Using indicative WB Q95 derived for priority sites</v>
          </cell>
          <cell r="DA486">
            <v>1</v>
          </cell>
          <cell r="DB486">
            <v>0</v>
          </cell>
          <cell r="DC486">
            <v>1</v>
          </cell>
          <cell r="DD486">
            <v>0</v>
          </cell>
          <cell r="DE486">
            <v>10000</v>
          </cell>
          <cell r="DF486"/>
        </row>
        <row r="487">
          <cell r="C487" t="str">
            <v>6NW800976</v>
          </cell>
          <cell r="D487" t="str">
            <v>NZ12483402</v>
          </cell>
          <cell r="E487" t="str">
            <v>No</v>
          </cell>
          <cell r="F487">
            <v>412235.00282408</v>
          </cell>
          <cell r="G487">
            <v>548250.00432396005</v>
          </cell>
          <cell r="H487" t="str">
            <v>07-D10</v>
          </cell>
          <cell r="I487" t="str">
            <v>Delves</v>
          </cell>
          <cell r="J487">
            <v>203</v>
          </cell>
          <cell r="K487" t="str">
            <v>KNITSLEY STW</v>
          </cell>
          <cell r="L487" t="str">
            <v>NUMERICAL</v>
          </cell>
          <cell r="M487">
            <v>1472</v>
          </cell>
          <cell r="N487">
            <v>42.8</v>
          </cell>
          <cell r="O487">
            <v>823</v>
          </cell>
          <cell r="P487" t="str">
            <v>07-D10_07-D10_DC_03</v>
          </cell>
          <cell r="Q487" t="str">
            <v>244/0997</v>
          </cell>
          <cell r="R487" t="str">
            <v>244/0997</v>
          </cell>
          <cell r="S487"/>
          <cell r="T487" t="str">
            <v>SO on sewer network</v>
          </cell>
          <cell r="U487" t="str">
            <v>NZ1223548250</v>
          </cell>
          <cell r="V487" t="str">
            <v>GB103024077330</v>
          </cell>
          <cell r="W487"/>
          <cell r="X487" t="str">
            <v>No</v>
          </cell>
          <cell r="Y487" t="str">
            <v>No</v>
          </cell>
          <cell r="Z487" t="str">
            <v>No</v>
          </cell>
          <cell r="AA487" t="str">
            <v>No</v>
          </cell>
          <cell r="AB487" t="str">
            <v>Smallhope Burn from Source to Browney, Stocke</v>
          </cell>
          <cell r="AC487" t="str">
            <v>SMALLHOPE BURN</v>
          </cell>
          <cell r="AD487" t="str">
            <v>Inland</v>
          </cell>
          <cell r="AE487"/>
          <cell r="AF487"/>
          <cell r="AG487" t="str">
            <v>No</v>
          </cell>
          <cell r="AH487" t="str">
            <v>No</v>
          </cell>
          <cell r="AI487" t="str">
            <v>No</v>
          </cell>
          <cell r="AJ487"/>
          <cell r="AK487"/>
          <cell r="AL487"/>
          <cell r="AM487" t="str">
            <v>No</v>
          </cell>
          <cell r="AO487" t="str">
            <v>No</v>
          </cell>
          <cell r="AS487" t="str">
            <v>No</v>
          </cell>
          <cell r="AT487" t="str">
            <v>No</v>
          </cell>
          <cell r="AU487"/>
          <cell r="AV487" t="str">
            <v>No</v>
          </cell>
          <cell r="AW487" t="str">
            <v xml:space="preserve">No </v>
          </cell>
          <cell r="AY487" t="str">
            <v xml:space="preserve">No </v>
          </cell>
          <cell r="AZ487"/>
          <cell r="BA487" t="str">
            <v>No</v>
          </cell>
          <cell r="BB487" t="str">
            <v>No</v>
          </cell>
          <cell r="BC487" t="str">
            <v>No</v>
          </cell>
          <cell r="BD487" t="str">
            <v>Yes - EDM only</v>
          </cell>
          <cell r="BE487">
            <v>35</v>
          </cell>
          <cell r="BF487">
            <v>0</v>
          </cell>
          <cell r="BG487">
            <v>47</v>
          </cell>
          <cell r="BH487" t="str">
            <v>No</v>
          </cell>
          <cell r="BI487" t="str">
            <v>N/A</v>
          </cell>
          <cell r="BJ487" t="str">
            <v>6mm</v>
          </cell>
          <cell r="BK487" t="str">
            <v>Yes</v>
          </cell>
          <cell r="BL487">
            <v>1300</v>
          </cell>
          <cell r="BM487">
            <v>500</v>
          </cell>
          <cell r="BN487" t="str">
            <v>Unscreened</v>
          </cell>
          <cell r="BO487"/>
          <cell r="BP487" t="str">
            <v>No</v>
          </cell>
          <cell r="BQ487">
            <v>525</v>
          </cell>
          <cell r="BR487">
            <v>437.7</v>
          </cell>
          <cell r="BS487">
            <v>0</v>
          </cell>
          <cell r="BT487">
            <v>0</v>
          </cell>
          <cell r="BU487">
            <v>0</v>
          </cell>
          <cell r="BV487">
            <v>11658</v>
          </cell>
          <cell r="BW487">
            <v>311</v>
          </cell>
          <cell r="BX487">
            <v>653</v>
          </cell>
          <cell r="BY487" t="str">
            <v>No SOAF</v>
          </cell>
          <cell r="BZ487" t="str">
            <v>No SOAF</v>
          </cell>
          <cell r="CA487">
            <v>368.98059999999998</v>
          </cell>
          <cell r="CB487"/>
          <cell r="CC487" t="str">
            <v>Non priority &gt; 10 spills</v>
          </cell>
          <cell r="CD487" t="str">
            <v>Unlikely - non priority</v>
          </cell>
          <cell r="CE487" t="str">
            <v>No</v>
          </cell>
          <cell r="CF487" t="str">
            <v>No</v>
          </cell>
          <cell r="CG487" t="str">
            <v>No</v>
          </cell>
          <cell r="CH487" t="str">
            <v>No</v>
          </cell>
          <cell r="CI487" t="str">
            <v>No</v>
          </cell>
          <cell r="CK487"/>
          <cell r="CL487" t="str">
            <v>Y</v>
          </cell>
          <cell r="CM487"/>
          <cell r="CN487"/>
          <cell r="CO487" t="str">
            <v>Y</v>
          </cell>
          <cell r="CP487"/>
          <cell r="CR487" t="str">
            <v>LOW DILUTION</v>
          </cell>
          <cell r="CS487">
            <v>11.04</v>
          </cell>
          <cell r="CT487" t="str">
            <v>not yet calculated</v>
          </cell>
          <cell r="CU487">
            <v>8.9999999999999993E-3</v>
          </cell>
          <cell r="CV487" t="e">
            <v>#VALUE!</v>
          </cell>
          <cell r="CW487">
            <v>0.81521739130434778</v>
          </cell>
          <cell r="CX487"/>
          <cell r="CY487" t="str">
            <v>Using indicative WB Q95 derived for priority sites</v>
          </cell>
          <cell r="DA487">
            <v>2</v>
          </cell>
          <cell r="DB487" t="str">
            <v>No</v>
          </cell>
          <cell r="DC487">
            <v>2</v>
          </cell>
          <cell r="DD487" t="str">
            <v>Smallhope Burn3</v>
          </cell>
          <cell r="DE487">
            <v>12000</v>
          </cell>
          <cell r="DF487"/>
        </row>
        <row r="488">
          <cell r="C488" t="str">
            <v>6NW800318</v>
          </cell>
          <cell r="D488" t="str">
            <v>NZ25636405</v>
          </cell>
          <cell r="E488" t="str">
            <v>No</v>
          </cell>
          <cell r="F488">
            <v>425269.00153923</v>
          </cell>
          <cell r="G488">
            <v>563670.00039599999</v>
          </cell>
          <cell r="H488" t="str">
            <v>05-D18</v>
          </cell>
          <cell r="I488" t="str">
            <v>Gateshead Central</v>
          </cell>
          <cell r="J488">
            <v>193</v>
          </cell>
          <cell r="K488" t="str">
            <v>HOWDON STW</v>
          </cell>
          <cell r="L488" t="str">
            <v>NUMERICAL</v>
          </cell>
          <cell r="M488">
            <v>229720</v>
          </cell>
          <cell r="N488">
            <v>4500</v>
          </cell>
          <cell r="O488">
            <v>215905</v>
          </cell>
          <cell r="P488" t="str">
            <v>05-D18_B D-Leg_DC_16</v>
          </cell>
          <cell r="Q488" t="str">
            <v>235/1924</v>
          </cell>
          <cell r="R488" t="str">
            <v>235/1924</v>
          </cell>
          <cell r="S488"/>
          <cell r="T488" t="str">
            <v>SO on sewer network</v>
          </cell>
          <cell r="U488" t="str">
            <v>NZ2526963670</v>
          </cell>
          <cell r="V488" t="str">
            <v>GB510302310200</v>
          </cell>
          <cell r="W488"/>
          <cell r="X488" t="str">
            <v>No</v>
          </cell>
          <cell r="Y488" t="str">
            <v>No</v>
          </cell>
          <cell r="Z488" t="str">
            <v>No</v>
          </cell>
          <cell r="AA488" t="str">
            <v>No</v>
          </cell>
          <cell r="AB488" t="str">
            <v>TYNE</v>
          </cell>
          <cell r="AC488" t="str">
            <v>RIVER TYNE</v>
          </cell>
          <cell r="AD488" t="str">
            <v>Estuarine</v>
          </cell>
          <cell r="AE488"/>
          <cell r="AF488"/>
          <cell r="AG488" t="str">
            <v>No</v>
          </cell>
          <cell r="AH488" t="str">
            <v>No</v>
          </cell>
          <cell r="AI488" t="str">
            <v>No</v>
          </cell>
          <cell r="AJ488"/>
          <cell r="AK488"/>
          <cell r="AL488"/>
          <cell r="AM488" t="str">
            <v>No</v>
          </cell>
          <cell r="AO488" t="str">
            <v>No</v>
          </cell>
          <cell r="AS488" t="str">
            <v>No</v>
          </cell>
          <cell r="AT488" t="str">
            <v>No</v>
          </cell>
          <cell r="AU488"/>
          <cell r="AV488" t="str">
            <v>No</v>
          </cell>
          <cell r="AW488" t="str">
            <v xml:space="preserve">No </v>
          </cell>
          <cell r="AY488" t="str">
            <v xml:space="preserve">No </v>
          </cell>
          <cell r="BA488" t="str">
            <v>No</v>
          </cell>
          <cell r="BB488" t="str">
            <v>No</v>
          </cell>
          <cell r="BC488" t="str">
            <v>No</v>
          </cell>
          <cell r="BD488" t="str">
            <v>Yes - EDM and Model</v>
          </cell>
          <cell r="BE488">
            <v>17.75</v>
          </cell>
          <cell r="BF488">
            <v>66</v>
          </cell>
          <cell r="BG488">
            <v>66</v>
          </cell>
          <cell r="BH488" t="str">
            <v>Yes</v>
          </cell>
          <cell r="BI488" t="str">
            <v>N/A</v>
          </cell>
          <cell r="BJ488" t="str">
            <v>6mm</v>
          </cell>
          <cell r="BK488" t="str">
            <v>-</v>
          </cell>
          <cell r="BL488" t="str">
            <v>-</v>
          </cell>
          <cell r="BM488" t="str">
            <v>-</v>
          </cell>
          <cell r="BN488" t="str">
            <v>-</v>
          </cell>
          <cell r="BO488"/>
          <cell r="BP488" t="str">
            <v>No</v>
          </cell>
          <cell r="BQ488" t="str">
            <v>Unknown</v>
          </cell>
          <cell r="BR488">
            <v>709.2</v>
          </cell>
          <cell r="BS488">
            <v>0</v>
          </cell>
          <cell r="BT488">
            <v>0</v>
          </cell>
          <cell r="BU488">
            <v>0</v>
          </cell>
          <cell r="BV488">
            <v>9629</v>
          </cell>
          <cell r="BW488">
            <v>193</v>
          </cell>
          <cell r="BX488">
            <v>343</v>
          </cell>
          <cell r="BY488" t="str">
            <v>No SOAF</v>
          </cell>
          <cell r="BZ488" t="str">
            <v>No SOAF</v>
          </cell>
          <cell r="CA488">
            <v>199.24979999999999</v>
          </cell>
          <cell r="CB488"/>
          <cell r="CC488" t="str">
            <v>Non priority &gt; 10 spills</v>
          </cell>
          <cell r="CD488" t="str">
            <v>Unlikely - non priority</v>
          </cell>
          <cell r="CE488" t="str">
            <v>No</v>
          </cell>
          <cell r="CF488" t="str">
            <v>No</v>
          </cell>
          <cell r="CG488" t="str">
            <v>No</v>
          </cell>
          <cell r="CH488" t="str">
            <v>No</v>
          </cell>
          <cell r="CI488" t="str">
            <v>No</v>
          </cell>
          <cell r="CK488"/>
          <cell r="CL488" t="str">
            <v>Y</v>
          </cell>
          <cell r="CM488"/>
          <cell r="CN488"/>
          <cell r="CO488" t="str">
            <v>Y</v>
          </cell>
          <cell r="CP488"/>
          <cell r="CS488">
            <v>2.2599999999999998</v>
          </cell>
          <cell r="CT488">
            <v>5.6890000000000001</v>
          </cell>
          <cell r="CU488">
            <v>5.6890000000000001</v>
          </cell>
          <cell r="CV488">
            <v>2517.2566371681419</v>
          </cell>
          <cell r="CW488">
            <v>2517.2566371681419</v>
          </cell>
          <cell r="CX488"/>
          <cell r="CY488" t="str">
            <v>Using indicative WB Q95 derived for priority sites</v>
          </cell>
          <cell r="DA488">
            <v>1</v>
          </cell>
          <cell r="DB488" t="str">
            <v>Yes</v>
          </cell>
          <cell r="DC488" t="str">
            <v>Dilution assessment</v>
          </cell>
          <cell r="DD488" t="str">
            <v>Tyne Wide5</v>
          </cell>
          <cell r="DE488">
            <v>100</v>
          </cell>
          <cell r="DF488"/>
        </row>
        <row r="489">
          <cell r="C489" t="str">
            <v>6NW801090</v>
          </cell>
          <cell r="D489" t="str">
            <v>NZ19544904</v>
          </cell>
          <cell r="E489" t="str">
            <v>No</v>
          </cell>
          <cell r="F489">
            <v>419735.99663117999</v>
          </cell>
          <cell r="G489">
            <v>555323.99941393</v>
          </cell>
          <cell r="H489" t="str">
            <v>04-D08</v>
          </cell>
          <cell r="I489" t="str">
            <v>Annfield Plain &amp; Stanley</v>
          </cell>
          <cell r="J489">
            <v>1481</v>
          </cell>
          <cell r="K489" t="str">
            <v>EAST TANFIELD STW</v>
          </cell>
          <cell r="L489" t="str">
            <v>NUMERICAL</v>
          </cell>
          <cell r="M489">
            <v>5915</v>
          </cell>
          <cell r="N489">
            <v>161</v>
          </cell>
          <cell r="O489">
            <v>5489</v>
          </cell>
          <cell r="P489" t="str">
            <v>tbc</v>
          </cell>
          <cell r="Q489" t="str">
            <v>235/1871</v>
          </cell>
          <cell r="R489" t="str">
            <v>235/1871</v>
          </cell>
          <cell r="S489" t="str">
            <v>A3</v>
          </cell>
          <cell r="T489" t="str">
            <v>Inlet SO at WwTW</v>
          </cell>
          <cell r="U489" t="str">
            <v>NZ1973655324</v>
          </cell>
          <cell r="V489" t="str">
            <v>GB103023075670</v>
          </cell>
          <cell r="W489"/>
          <cell r="X489" t="str">
            <v>No</v>
          </cell>
          <cell r="Y489" t="str">
            <v>No</v>
          </cell>
          <cell r="Z489" t="str">
            <v>No</v>
          </cell>
          <cell r="AA489" t="str">
            <v>No</v>
          </cell>
          <cell r="AB489" t="str">
            <v>Team from Source to Tyne</v>
          </cell>
          <cell r="AC489" t="str">
            <v>CAUSEY BURN</v>
          </cell>
          <cell r="AD489" t="str">
            <v>Inland</v>
          </cell>
          <cell r="AE489"/>
          <cell r="AF489"/>
          <cell r="AG489" t="str">
            <v>No</v>
          </cell>
          <cell r="AH489" t="str">
            <v>No</v>
          </cell>
          <cell r="AI489" t="str">
            <v>No</v>
          </cell>
          <cell r="AJ489"/>
          <cell r="AK489"/>
          <cell r="AL489"/>
          <cell r="AM489" t="str">
            <v>No</v>
          </cell>
          <cell r="AO489" t="str">
            <v>No</v>
          </cell>
          <cell r="AS489" t="str">
            <v>No</v>
          </cell>
          <cell r="AT489" t="str">
            <v>No</v>
          </cell>
          <cell r="AU489"/>
          <cell r="AV489" t="str">
            <v>No</v>
          </cell>
          <cell r="AW489" t="str">
            <v xml:space="preserve">No </v>
          </cell>
          <cell r="AY489" t="str">
            <v xml:space="preserve">No </v>
          </cell>
          <cell r="BA489" t="str">
            <v>No</v>
          </cell>
          <cell r="BB489" t="str">
            <v>No</v>
          </cell>
          <cell r="BC489" t="str">
            <v>No</v>
          </cell>
          <cell r="BD489" t="str">
            <v>Yes - EDM only</v>
          </cell>
          <cell r="BE489">
            <v>106</v>
          </cell>
          <cell r="BF489">
            <v>0</v>
          </cell>
          <cell r="BG489" t="e">
            <v>#N/A</v>
          </cell>
          <cell r="BH489" t="e">
            <v>#N/A</v>
          </cell>
          <cell r="BI489" t="str">
            <v>N/A</v>
          </cell>
          <cell r="BJ489" t="str">
            <v>6mm x 6mm</v>
          </cell>
          <cell r="BK489" t="str">
            <v>-</v>
          </cell>
          <cell r="BL489" t="str">
            <v>-</v>
          </cell>
          <cell r="BM489" t="str">
            <v>-</v>
          </cell>
          <cell r="BN489" t="str">
            <v>-</v>
          </cell>
          <cell r="BO489"/>
          <cell r="BP489" t="str">
            <v>No</v>
          </cell>
          <cell r="BQ489" t="str">
            <v>Unknown</v>
          </cell>
          <cell r="BR489" t="str">
            <v>tbc</v>
          </cell>
          <cell r="BS489">
            <v>0</v>
          </cell>
          <cell r="BT489">
            <v>0</v>
          </cell>
          <cell r="BU489">
            <v>0</v>
          </cell>
          <cell r="BV489" t="e">
            <v>#N/A</v>
          </cell>
          <cell r="BW489">
            <v>0</v>
          </cell>
          <cell r="BX489">
            <v>0</v>
          </cell>
          <cell r="BY489" t="str">
            <v>No SOAF</v>
          </cell>
          <cell r="BZ489" t="str">
            <v>No SOAF</v>
          </cell>
          <cell r="CA489" t="e">
            <v>#N/A</v>
          </cell>
          <cell r="CB489"/>
          <cell r="CC489" t="str">
            <v>Non priority &gt; 10 spills</v>
          </cell>
          <cell r="CD489" t="str">
            <v>Unlikely - non priority</v>
          </cell>
          <cell r="CE489" t="str">
            <v>Yes</v>
          </cell>
          <cell r="CF489" t="str">
            <v>No</v>
          </cell>
          <cell r="CG489" t="str">
            <v>No</v>
          </cell>
          <cell r="CH489" t="str">
            <v>No</v>
          </cell>
          <cell r="CI489" t="str">
            <v>No</v>
          </cell>
          <cell r="CK489"/>
          <cell r="CL489" t="str">
            <v>Y</v>
          </cell>
          <cell r="CM489"/>
          <cell r="CN489"/>
          <cell r="CO489" t="str">
            <v>Y</v>
          </cell>
          <cell r="CP489"/>
          <cell r="CS489">
            <v>63.530092592592588</v>
          </cell>
          <cell r="CT489" t="str">
            <v>not yet calculated</v>
          </cell>
          <cell r="CU489">
            <v>0</v>
          </cell>
          <cell r="CV489" t="e">
            <v>#VALUE!</v>
          </cell>
          <cell r="CW489">
            <v>0</v>
          </cell>
          <cell r="CX489"/>
          <cell r="CY489" t="str">
            <v>Using indicative WB Q95 derived for priority sites</v>
          </cell>
          <cell r="DA489">
            <v>1</v>
          </cell>
          <cell r="DB489">
            <v>0</v>
          </cell>
          <cell r="DC489">
            <v>1</v>
          </cell>
          <cell r="DD489">
            <v>0</v>
          </cell>
          <cell r="DE489">
            <v>10000</v>
          </cell>
          <cell r="DF489"/>
        </row>
        <row r="490">
          <cell r="C490" t="str">
            <v>6NW800740</v>
          </cell>
          <cell r="D490" t="str">
            <v>NZ19555401</v>
          </cell>
          <cell r="E490" t="str">
            <v>No</v>
          </cell>
          <cell r="F490">
            <v>419735.99663117999</v>
          </cell>
          <cell r="G490">
            <v>555323.99941393</v>
          </cell>
          <cell r="H490" t="str">
            <v>04-D08</v>
          </cell>
          <cell r="I490" t="str">
            <v>Annfield Plain &amp; Stanley</v>
          </cell>
          <cell r="J490">
            <v>1481</v>
          </cell>
          <cell r="K490" t="str">
            <v>EAST TANFIELD STW</v>
          </cell>
          <cell r="L490" t="str">
            <v>NUMERICAL</v>
          </cell>
          <cell r="M490">
            <v>5915</v>
          </cell>
          <cell r="N490">
            <v>161</v>
          </cell>
          <cell r="O490">
            <v>5489</v>
          </cell>
          <cell r="P490" t="str">
            <v>04-D08_04-D08_DC_11</v>
          </cell>
          <cell r="Q490" t="str">
            <v>235/1871</v>
          </cell>
          <cell r="R490" t="str">
            <v>235/1871</v>
          </cell>
          <cell r="S490" t="str">
            <v>A2</v>
          </cell>
          <cell r="T490" t="str">
            <v>Storm tank at WwTW</v>
          </cell>
          <cell r="U490" t="str">
            <v>NZ1973655324</v>
          </cell>
          <cell r="V490" t="str">
            <v>GB103023075670</v>
          </cell>
          <cell r="W490"/>
          <cell r="X490" t="str">
            <v>No</v>
          </cell>
          <cell r="Y490" t="str">
            <v>No</v>
          </cell>
          <cell r="Z490" t="str">
            <v>No</v>
          </cell>
          <cell r="AA490" t="str">
            <v>No</v>
          </cell>
          <cell r="AB490" t="str">
            <v>Team from Source to Tyne</v>
          </cell>
          <cell r="AC490" t="str">
            <v>CAUSEY BURN</v>
          </cell>
          <cell r="AD490" t="str">
            <v>Inland</v>
          </cell>
          <cell r="AE490"/>
          <cell r="AF490"/>
          <cell r="AG490" t="str">
            <v>No</v>
          </cell>
          <cell r="AH490" t="str">
            <v>No</v>
          </cell>
          <cell r="AI490" t="str">
            <v>No</v>
          </cell>
          <cell r="AJ490"/>
          <cell r="AK490"/>
          <cell r="AL490"/>
          <cell r="AM490" t="str">
            <v>No</v>
          </cell>
          <cell r="AO490" t="str">
            <v>No</v>
          </cell>
          <cell r="AS490" t="str">
            <v>No</v>
          </cell>
          <cell r="AT490" t="str">
            <v>No</v>
          </cell>
          <cell r="AU490"/>
          <cell r="AV490" t="str">
            <v>No</v>
          </cell>
          <cell r="AW490" t="str">
            <v xml:space="preserve">No </v>
          </cell>
          <cell r="AY490" t="str">
            <v xml:space="preserve">No </v>
          </cell>
          <cell r="BA490" t="str">
            <v>No</v>
          </cell>
          <cell r="BB490" t="str">
            <v>No</v>
          </cell>
          <cell r="BC490" t="str">
            <v>No</v>
          </cell>
          <cell r="BD490" t="str">
            <v>Yes - EDM and Model</v>
          </cell>
          <cell r="BE490">
            <v>82.5</v>
          </cell>
          <cell r="BF490">
            <v>42</v>
          </cell>
          <cell r="BG490">
            <v>42</v>
          </cell>
          <cell r="BH490" t="str">
            <v>Yes</v>
          </cell>
          <cell r="BI490" t="str">
            <v>N/A</v>
          </cell>
          <cell r="BJ490" t="str">
            <v>6mm x 6mm</v>
          </cell>
          <cell r="BK490" t="str">
            <v>-</v>
          </cell>
          <cell r="BL490" t="str">
            <v>-</v>
          </cell>
          <cell r="BM490" t="str">
            <v>-</v>
          </cell>
          <cell r="BN490" t="str">
            <v>-</v>
          </cell>
          <cell r="BO490"/>
          <cell r="BP490" t="str">
            <v>No</v>
          </cell>
          <cell r="BQ490" t="str">
            <v>Unknown</v>
          </cell>
          <cell r="BR490" t="str">
            <v>Unknown</v>
          </cell>
          <cell r="BS490">
            <v>0</v>
          </cell>
          <cell r="BT490">
            <v>0</v>
          </cell>
          <cell r="BU490">
            <v>0</v>
          </cell>
          <cell r="BV490">
            <v>492832</v>
          </cell>
          <cell r="BW490">
            <v>2964</v>
          </cell>
          <cell r="BX490">
            <v>5458</v>
          </cell>
          <cell r="BY490" t="str">
            <v>No SOAF</v>
          </cell>
          <cell r="BZ490" t="str">
            <v>No SOAF</v>
          </cell>
          <cell r="CA490">
            <v>3457.3879999999999</v>
          </cell>
          <cell r="CB490"/>
          <cell r="CC490" t="str">
            <v>Non priority &gt; 10 spills</v>
          </cell>
          <cell r="CD490" t="str">
            <v>Unlikely - non priority</v>
          </cell>
          <cell r="CE490" t="str">
            <v>Yes</v>
          </cell>
          <cell r="CF490" t="str">
            <v>No</v>
          </cell>
          <cell r="CG490" t="str">
            <v>No</v>
          </cell>
          <cell r="CH490" t="str">
            <v>No</v>
          </cell>
          <cell r="CI490" t="str">
            <v>No</v>
          </cell>
          <cell r="CK490"/>
          <cell r="CL490" t="str">
            <v>Y</v>
          </cell>
          <cell r="CM490"/>
          <cell r="CN490"/>
          <cell r="CO490" t="str">
            <v>Y</v>
          </cell>
          <cell r="CP490"/>
          <cell r="CS490">
            <v>63.530092592592588</v>
          </cell>
          <cell r="CT490" t="str">
            <v>not yet calculated</v>
          </cell>
          <cell r="CU490">
            <v>8.0000000000000002E-3</v>
          </cell>
          <cell r="CV490" t="e">
            <v>#VALUE!</v>
          </cell>
          <cell r="CW490">
            <v>0</v>
          </cell>
          <cell r="CX490"/>
          <cell r="CY490" t="str">
            <v>Using indicative WB Q95 derived for priority sites</v>
          </cell>
          <cell r="DA490">
            <v>1</v>
          </cell>
          <cell r="DB490">
            <v>0</v>
          </cell>
          <cell r="DC490">
            <v>1</v>
          </cell>
          <cell r="DD490">
            <v>0</v>
          </cell>
          <cell r="DE490">
            <v>10000</v>
          </cell>
          <cell r="DF490"/>
        </row>
        <row r="491">
          <cell r="C491" t="str">
            <v>6NW801551</v>
          </cell>
          <cell r="D491" t="str">
            <v>NZ44373905</v>
          </cell>
          <cell r="E491" t="str">
            <v>No</v>
          </cell>
          <cell r="F491">
            <v>444350.00227146997</v>
          </cell>
          <cell r="G491">
            <v>537889.99984438997</v>
          </cell>
          <cell r="H491" t="str">
            <v>08-D05</v>
          </cell>
          <cell r="I491" t="str">
            <v>Peterlee</v>
          </cell>
          <cell r="J491">
            <v>1286</v>
          </cell>
          <cell r="K491" t="str">
            <v>HORDEN STW</v>
          </cell>
          <cell r="L491" t="str">
            <v>NUMERICAL</v>
          </cell>
          <cell r="M491">
            <v>28361</v>
          </cell>
          <cell r="N491">
            <v>843</v>
          </cell>
          <cell r="O491">
            <v>15208</v>
          </cell>
          <cell r="P491" t="str">
            <v>08-D05_HORDEN STW_DC_06</v>
          </cell>
          <cell r="Q491" t="str">
            <v>255/1190</v>
          </cell>
          <cell r="R491" t="str">
            <v>255/1190</v>
          </cell>
          <cell r="S491"/>
          <cell r="T491" t="str">
            <v>SO on sewer network</v>
          </cell>
          <cell r="U491" t="str">
            <v>NZ4435037890</v>
          </cell>
          <cell r="V491" t="str">
            <v>GB103025075910</v>
          </cell>
          <cell r="W491"/>
          <cell r="X491" t="str">
            <v>No</v>
          </cell>
          <cell r="Y491" t="str">
            <v>No</v>
          </cell>
          <cell r="Z491" t="str">
            <v>No</v>
          </cell>
          <cell r="AA491" t="str">
            <v>No</v>
          </cell>
          <cell r="AB491" t="str">
            <v>Crimdon Beck from Source to Sea</v>
          </cell>
          <cell r="AC491" t="str">
            <v>TRIB. OF HEADS HOPE BURN</v>
          </cell>
          <cell r="AD491" t="str">
            <v>Inland</v>
          </cell>
          <cell r="AE491"/>
          <cell r="AF491"/>
          <cell r="AG491" t="str">
            <v>No</v>
          </cell>
          <cell r="AH491" t="str">
            <v>No</v>
          </cell>
          <cell r="AI491" t="str">
            <v>No</v>
          </cell>
          <cell r="AJ491"/>
          <cell r="AK491"/>
          <cell r="AL491"/>
          <cell r="AM491" t="str">
            <v>No</v>
          </cell>
          <cell r="AO491" t="str">
            <v>No</v>
          </cell>
          <cell r="AS491" t="str">
            <v>No</v>
          </cell>
          <cell r="AT491" t="str">
            <v>No</v>
          </cell>
          <cell r="AU491"/>
          <cell r="AV491" t="str">
            <v>No</v>
          </cell>
          <cell r="AW491" t="str">
            <v xml:space="preserve">No </v>
          </cell>
          <cell r="AY491" t="str">
            <v xml:space="preserve">No </v>
          </cell>
          <cell r="BA491" t="str">
            <v>No</v>
          </cell>
          <cell r="BB491" t="str">
            <v>No</v>
          </cell>
          <cell r="BC491" t="str">
            <v>No</v>
          </cell>
          <cell r="BD491" t="str">
            <v>No</v>
          </cell>
          <cell r="BE491">
            <v>5</v>
          </cell>
          <cell r="BF491">
            <v>0</v>
          </cell>
          <cell r="BG491">
            <v>0</v>
          </cell>
          <cell r="BH491" t="str">
            <v>Yes</v>
          </cell>
          <cell r="BI491" t="str">
            <v>N/A</v>
          </cell>
          <cell r="BJ491" t="str">
            <v>Unknown</v>
          </cell>
          <cell r="BK491" t="str">
            <v>Yes</v>
          </cell>
          <cell r="BL491">
            <v>1800</v>
          </cell>
          <cell r="BM491">
            <v>1200</v>
          </cell>
          <cell r="BN491" t="str">
            <v>Unscreened</v>
          </cell>
          <cell r="BO491"/>
          <cell r="BP491" t="str">
            <v>Yes</v>
          </cell>
          <cell r="BQ491">
            <v>1200</v>
          </cell>
          <cell r="BR491">
            <v>163.6</v>
          </cell>
          <cell r="BS491">
            <v>0</v>
          </cell>
          <cell r="BT491">
            <v>0</v>
          </cell>
          <cell r="BU491">
            <v>0</v>
          </cell>
          <cell r="BV491">
            <v>11</v>
          </cell>
          <cell r="BW491">
            <v>0</v>
          </cell>
          <cell r="BX491">
            <v>0</v>
          </cell>
          <cell r="BY491" t="str">
            <v>No SOAF</v>
          </cell>
          <cell r="BZ491" t="str">
            <v>No SOAF</v>
          </cell>
          <cell r="CA491">
            <v>0</v>
          </cell>
          <cell r="CB491"/>
          <cell r="CC491" t="str">
            <v>Non Priority &lt;10 spills</v>
          </cell>
          <cell r="CD491" t="str">
            <v>No - low prioity &lt;10 spills</v>
          </cell>
          <cell r="CE491" t="str">
            <v>Yes</v>
          </cell>
          <cell r="CF491" t="str">
            <v>Yes</v>
          </cell>
          <cell r="CG491" t="str">
            <v>Yes</v>
          </cell>
          <cell r="CH491" t="str">
            <v>No</v>
          </cell>
          <cell r="CI491" t="str">
            <v>No</v>
          </cell>
          <cell r="CK491"/>
          <cell r="CL491" t="str">
            <v>Y</v>
          </cell>
          <cell r="CM491"/>
          <cell r="CN491"/>
          <cell r="CO491" t="str">
            <v>N (&lt;10 Spills)</v>
          </cell>
          <cell r="CP491" t="str">
            <v>Y</v>
          </cell>
          <cell r="CS491">
            <v>1.03</v>
          </cell>
          <cell r="CT491" t="str">
            <v>not yet calculated</v>
          </cell>
          <cell r="CU491">
            <v>0</v>
          </cell>
          <cell r="CV491" t="e">
            <v>#VALUE!</v>
          </cell>
          <cell r="CW491">
            <v>0</v>
          </cell>
          <cell r="CX491"/>
          <cell r="CY491" t="str">
            <v>Using indicative WB Q95 derived for priority sites</v>
          </cell>
          <cell r="DA491">
            <v>1</v>
          </cell>
          <cell r="DB491">
            <v>0</v>
          </cell>
          <cell r="DC491">
            <v>1</v>
          </cell>
          <cell r="DD491" t="str">
            <v>Crimdon Beck</v>
          </cell>
          <cell r="DE491">
            <v>10000</v>
          </cell>
          <cell r="DF491"/>
        </row>
        <row r="492">
          <cell r="C492" t="str">
            <v>6NW801085</v>
          </cell>
          <cell r="D492" t="str">
            <v>NZ19510401</v>
          </cell>
          <cell r="E492" t="str">
            <v>No</v>
          </cell>
          <cell r="F492">
            <v>419070.00182072999</v>
          </cell>
          <cell r="G492">
            <v>551470.00260904001</v>
          </cell>
          <cell r="H492" t="str">
            <v>07-D14</v>
          </cell>
          <cell r="I492" t="str">
            <v>South Stanley &amp; Craghead</v>
          </cell>
          <cell r="J492">
            <v>669</v>
          </cell>
          <cell r="K492" t="str">
            <v>HUSTLEDOWN STW</v>
          </cell>
          <cell r="L492" t="str">
            <v>NUMERICAL</v>
          </cell>
          <cell r="M492">
            <v>5149</v>
          </cell>
          <cell r="N492">
            <v>140</v>
          </cell>
          <cell r="O492">
            <v>2906</v>
          </cell>
          <cell r="P492" t="str">
            <v>07-D14_07-D14_DC_02</v>
          </cell>
          <cell r="Q492" t="str">
            <v>245/1074</v>
          </cell>
          <cell r="R492" t="str">
            <v>245/1074</v>
          </cell>
          <cell r="S492"/>
          <cell r="T492" t="str">
            <v>SO on sewer network</v>
          </cell>
          <cell r="U492" t="str">
            <v>NZ1907051470</v>
          </cell>
          <cell r="V492" t="str">
            <v>GB103024077590</v>
          </cell>
          <cell r="W492"/>
          <cell r="X492" t="str">
            <v>Sewage discharge (intermittent)</v>
          </cell>
          <cell r="Y492" t="str">
            <v>No</v>
          </cell>
          <cell r="Z492" t="str">
            <v>No</v>
          </cell>
          <cell r="AA492" t="str">
            <v>No</v>
          </cell>
          <cell r="AB492" t="str">
            <v>Twizell Burn from Source to Cong Burn</v>
          </cell>
          <cell r="AC492" t="str">
            <v>STANLEY BURN</v>
          </cell>
          <cell r="AD492" t="str">
            <v>Inland</v>
          </cell>
          <cell r="AE492"/>
          <cell r="AF492"/>
          <cell r="AG492" t="str">
            <v>Yes - Confirmed</v>
          </cell>
          <cell r="AH492" t="str">
            <v>Yes</v>
          </cell>
          <cell r="AI492" t="str">
            <v>No</v>
          </cell>
          <cell r="AJ492"/>
          <cell r="AK492"/>
          <cell r="AL492"/>
          <cell r="AM492" t="str">
            <v>No</v>
          </cell>
          <cell r="AO492" t="str">
            <v>No</v>
          </cell>
          <cell r="AS492" t="str">
            <v>No</v>
          </cell>
          <cell r="AT492" t="str">
            <v>No</v>
          </cell>
          <cell r="AU492"/>
          <cell r="AV492" t="str">
            <v>No</v>
          </cell>
          <cell r="AW492" t="str">
            <v xml:space="preserve">No </v>
          </cell>
          <cell r="AY492" t="str">
            <v xml:space="preserve">No </v>
          </cell>
          <cell r="BA492" t="str">
            <v>No</v>
          </cell>
          <cell r="BB492" t="str">
            <v>No</v>
          </cell>
          <cell r="BC492" t="str">
            <v>No</v>
          </cell>
          <cell r="BD492" t="str">
            <v>No</v>
          </cell>
          <cell r="BE492">
            <v>1</v>
          </cell>
          <cell r="BF492">
            <v>0</v>
          </cell>
          <cell r="BG492">
            <v>0</v>
          </cell>
          <cell r="BH492" t="str">
            <v>Yes</v>
          </cell>
          <cell r="BI492" t="str">
            <v>N/A</v>
          </cell>
          <cell r="BJ492" t="str">
            <v>Unknown</v>
          </cell>
          <cell r="BK492" t="str">
            <v>No</v>
          </cell>
          <cell r="BL492" t="str">
            <v>-</v>
          </cell>
          <cell r="BM492" t="str">
            <v>-</v>
          </cell>
          <cell r="BN492" t="str">
            <v>Unscreened</v>
          </cell>
          <cell r="BO492"/>
          <cell r="BP492" t="str">
            <v>Yes</v>
          </cell>
          <cell r="BQ492">
            <v>375</v>
          </cell>
          <cell r="BR492">
            <v>246.5</v>
          </cell>
          <cell r="BS492">
            <v>1</v>
          </cell>
          <cell r="BT492">
            <v>0</v>
          </cell>
          <cell r="BU492">
            <v>0</v>
          </cell>
          <cell r="BV492">
            <v>50</v>
          </cell>
          <cell r="BW492">
            <v>0</v>
          </cell>
          <cell r="BX492">
            <v>0</v>
          </cell>
          <cell r="BY492" t="str">
            <v>No SOAF</v>
          </cell>
          <cell r="BZ492" t="str">
            <v>No SOAF</v>
          </cell>
          <cell r="CA492">
            <v>0</v>
          </cell>
          <cell r="CB492"/>
          <cell r="CC492" t="str">
            <v>Priority &lt;10 Spills</v>
          </cell>
          <cell r="CD492" t="str">
            <v>Unlikely - &lt;10 spills</v>
          </cell>
          <cell r="CE492" t="str">
            <v>Yes</v>
          </cell>
          <cell r="CF492" t="str">
            <v>Yes</v>
          </cell>
          <cell r="CG492" t="str">
            <v>Yes</v>
          </cell>
          <cell r="CH492" t="str">
            <v>No</v>
          </cell>
          <cell r="CI492" t="str">
            <v>No</v>
          </cell>
          <cell r="CJ492"/>
          <cell r="CK492"/>
          <cell r="CL492" t="str">
            <v>Y</v>
          </cell>
          <cell r="CM492"/>
          <cell r="CN492"/>
          <cell r="CO492" t="str">
            <v>N (&lt;10 Spills)</v>
          </cell>
          <cell r="CP492" t="str">
            <v>Y</v>
          </cell>
          <cell r="CR492" t="str">
            <v>RNAG + LOW DILUTION</v>
          </cell>
          <cell r="CS492">
            <v>14.51</v>
          </cell>
          <cell r="CT492"/>
          <cell r="CU492">
            <v>1.0999999999999999E-2</v>
          </cell>
          <cell r="CV492">
            <v>0.48242591316333561</v>
          </cell>
          <cell r="CW492">
            <v>0.48242591316333561</v>
          </cell>
          <cell r="CX492">
            <v>6.0459492140266025E-2</v>
          </cell>
          <cell r="CY492" t="str">
            <v>Urban areas scattered - boundary polygon start in middle</v>
          </cell>
          <cell r="CZ492" t="str">
            <v>Not SOAF but in SOAF assessment</v>
          </cell>
          <cell r="DA492">
            <v>2</v>
          </cell>
          <cell r="DB492" t="str">
            <v>No</v>
          </cell>
          <cell r="DC492">
            <v>2</v>
          </cell>
          <cell r="DD492" t="str">
            <v>Upper Twizell Burn and tribs</v>
          </cell>
          <cell r="DE492">
            <v>12000</v>
          </cell>
          <cell r="DF492" t="str">
            <v>Y? Twizell Burn</v>
          </cell>
        </row>
        <row r="493">
          <cell r="C493" t="str">
            <v>6NW800420</v>
          </cell>
          <cell r="D493" t="str">
            <v>NZ44201307</v>
          </cell>
          <cell r="E493" t="str">
            <v>No</v>
          </cell>
          <cell r="F493">
            <v>444319.00084172998</v>
          </cell>
          <cell r="G493">
            <v>520119.99645495001</v>
          </cell>
          <cell r="H493" t="str">
            <v>11-D54</v>
          </cell>
          <cell r="I493" t="str">
            <v>Eastbourne</v>
          </cell>
          <cell r="J493">
            <v>272</v>
          </cell>
          <cell r="K493" t="str">
            <v>BRAN SANDS ETW</v>
          </cell>
          <cell r="L493" t="str">
            <v>NUMERICAL</v>
          </cell>
          <cell r="M493">
            <v>171140</v>
          </cell>
          <cell r="N493">
            <v>3472</v>
          </cell>
          <cell r="O493">
            <v>88716</v>
          </cell>
          <cell r="P493" t="str">
            <v>tbc</v>
          </cell>
          <cell r="Q493" t="str">
            <v>254/1843</v>
          </cell>
          <cell r="R493" t="str">
            <v>254/1843</v>
          </cell>
          <cell r="S493"/>
          <cell r="T493" t="str">
            <v>SO on sewer network</v>
          </cell>
          <cell r="U493" t="str">
            <v>NZ4431920120</v>
          </cell>
          <cell r="V493" t="str">
            <v>GB103025072550</v>
          </cell>
          <cell r="W493"/>
          <cell r="X493" t="str">
            <v>Sewage discharge (intermittent)</v>
          </cell>
          <cell r="Y493" t="str">
            <v>No</v>
          </cell>
          <cell r="Z493" t="str">
            <v>Yes</v>
          </cell>
          <cell r="AA493" t="str">
            <v>Yes</v>
          </cell>
          <cell r="AB493" t="str">
            <v>Lustrum Beck Catchment (trib of Tees)</v>
          </cell>
          <cell r="AC493" t="str">
            <v>LUSTRUM BECK</v>
          </cell>
          <cell r="AD493" t="str">
            <v>Inland</v>
          </cell>
          <cell r="AE493"/>
          <cell r="AF493"/>
          <cell r="AG493" t="str">
            <v>Yes - Confirmed</v>
          </cell>
          <cell r="AH493" t="str">
            <v>Yes</v>
          </cell>
          <cell r="AI493" t="str">
            <v>No</v>
          </cell>
          <cell r="AJ493"/>
          <cell r="AK493"/>
          <cell r="AL493"/>
          <cell r="AM493" t="str">
            <v>No</v>
          </cell>
          <cell r="AO493" t="str">
            <v>No</v>
          </cell>
          <cell r="AS493" t="str">
            <v>No</v>
          </cell>
          <cell r="AT493" t="str">
            <v>No</v>
          </cell>
          <cell r="AU493"/>
          <cell r="AV493" t="str">
            <v>No</v>
          </cell>
          <cell r="AW493" t="str">
            <v xml:space="preserve">No </v>
          </cell>
          <cell r="AY493" t="str">
            <v xml:space="preserve">No </v>
          </cell>
          <cell r="BA493" t="str">
            <v>No</v>
          </cell>
          <cell r="BB493" t="str">
            <v>No</v>
          </cell>
          <cell r="BC493" t="str">
            <v>No</v>
          </cell>
          <cell r="BD493" t="str">
            <v>Yes - EDM only</v>
          </cell>
          <cell r="BE493">
            <v>44</v>
          </cell>
          <cell r="BF493">
            <v>0</v>
          </cell>
          <cell r="BG493" t="e">
            <v>#N/A</v>
          </cell>
          <cell r="BH493" t="e">
            <v>#N/A</v>
          </cell>
          <cell r="BI493" t="str">
            <v>N/A</v>
          </cell>
          <cell r="BJ493" t="str">
            <v>6mm</v>
          </cell>
          <cell r="BK493" t="str">
            <v>-</v>
          </cell>
          <cell r="BL493" t="str">
            <v>-</v>
          </cell>
          <cell r="BM493" t="str">
            <v>-</v>
          </cell>
          <cell r="BN493" t="str">
            <v>-</v>
          </cell>
          <cell r="BO493"/>
          <cell r="BP493" t="str">
            <v>No</v>
          </cell>
          <cell r="BQ493" t="str">
            <v>Unknown</v>
          </cell>
          <cell r="BR493" t="str">
            <v>tbc</v>
          </cell>
          <cell r="BS493">
            <v>1</v>
          </cell>
          <cell r="BT493">
            <v>0</v>
          </cell>
          <cell r="BU493">
            <v>0</v>
          </cell>
          <cell r="BV493" t="str">
            <v>Zero spills</v>
          </cell>
          <cell r="BW493">
            <v>0</v>
          </cell>
          <cell r="BX493">
            <v>0</v>
          </cell>
          <cell r="BY493" t="str">
            <v>No SOAF</v>
          </cell>
          <cell r="BZ493" t="str">
            <v>No SOAF</v>
          </cell>
          <cell r="CA493">
            <v>4741.8573999999999</v>
          </cell>
          <cell r="CB493"/>
          <cell r="CC493" t="str">
            <v>Priority Inland &gt;10 spills</v>
          </cell>
          <cell r="CD493" t="str">
            <v>TBC - zero storage from model</v>
          </cell>
          <cell r="CE493" t="str">
            <v>Yes</v>
          </cell>
          <cell r="CF493" t="str">
            <v>Yes</v>
          </cell>
          <cell r="CG493" t="str">
            <v>Yes</v>
          </cell>
          <cell r="CH493" t="str">
            <v>Yes</v>
          </cell>
          <cell r="CI493" t="str">
            <v>Yes</v>
          </cell>
          <cell r="CK493" t="str">
            <v>Y</v>
          </cell>
          <cell r="CL493" t="str">
            <v>Y</v>
          </cell>
          <cell r="CM493"/>
          <cell r="CN493"/>
          <cell r="CO493" t="str">
            <v>Y</v>
          </cell>
          <cell r="CP493"/>
          <cell r="CQ493" t="str">
            <v>Need to review/enhance model</v>
          </cell>
          <cell r="CR493" t="str">
            <v>RNAG + LOW DILUTION</v>
          </cell>
          <cell r="CS493">
            <v>22.273013888888887</v>
          </cell>
          <cell r="CT493"/>
          <cell r="CU493">
            <v>0.02</v>
          </cell>
          <cell r="CV493" t="str">
            <v>no data</v>
          </cell>
          <cell r="CW493">
            <v>0.89794762845172016</v>
          </cell>
          <cell r="CX493" t="str">
            <v>not available</v>
          </cell>
          <cell r="CY493" t="str">
            <v>Heavily urbanised catchment at bottom end - bounday polygon start at bottom end</v>
          </cell>
          <cell r="CZ493" t="str">
            <v>Q95 is an indicative value for all priority CSOs in the waterbody</v>
          </cell>
          <cell r="DA493">
            <v>3</v>
          </cell>
          <cell r="DB493" t="str">
            <v>No</v>
          </cell>
          <cell r="DC493">
            <v>3</v>
          </cell>
          <cell r="DD493" t="str">
            <v>Lustrum Beck</v>
          </cell>
          <cell r="DE493">
            <v>21000</v>
          </cell>
          <cell r="DF493"/>
        </row>
        <row r="494">
          <cell r="C494" t="str">
            <v>6NW801549</v>
          </cell>
          <cell r="D494" t="str">
            <v>NZ44202204</v>
          </cell>
          <cell r="E494" t="str">
            <v>No</v>
          </cell>
          <cell r="F494">
            <v>444319.99849412998</v>
          </cell>
          <cell r="G494">
            <v>520118.99674112001</v>
          </cell>
          <cell r="H494" t="str">
            <v>11-D54</v>
          </cell>
          <cell r="I494" t="str">
            <v>Eastbourne</v>
          </cell>
          <cell r="J494">
            <v>272</v>
          </cell>
          <cell r="K494" t="str">
            <v>BRAN SANDS ETW</v>
          </cell>
          <cell r="L494" t="str">
            <v>NUMERICAL</v>
          </cell>
          <cell r="M494">
            <v>171140</v>
          </cell>
          <cell r="N494">
            <v>3472</v>
          </cell>
          <cell r="O494">
            <v>88716</v>
          </cell>
          <cell r="P494" t="str">
            <v>tbc</v>
          </cell>
          <cell r="Q494" t="str">
            <v>254/1380</v>
          </cell>
          <cell r="R494" t="str">
            <v>254/1380</v>
          </cell>
          <cell r="S494"/>
          <cell r="T494" t="str">
            <v>SO on sewer network</v>
          </cell>
          <cell r="U494" t="str">
            <v>NZ4432020119</v>
          </cell>
          <cell r="V494" t="str">
            <v>GB103025072550</v>
          </cell>
          <cell r="W494"/>
          <cell r="X494" t="str">
            <v>Sewage discharge (intermittent)</v>
          </cell>
          <cell r="Y494" t="str">
            <v>No</v>
          </cell>
          <cell r="Z494" t="str">
            <v>Yes</v>
          </cell>
          <cell r="AA494" t="str">
            <v>Yes</v>
          </cell>
          <cell r="AB494" t="str">
            <v>Lustrum Beck Catchment (trib of Tees)</v>
          </cell>
          <cell r="AC494" t="str">
            <v>LUSTRUM BECK</v>
          </cell>
          <cell r="AD494" t="str">
            <v>Inland</v>
          </cell>
          <cell r="AE494"/>
          <cell r="AF494"/>
          <cell r="AG494" t="str">
            <v>Yes - Confirmed</v>
          </cell>
          <cell r="AH494" t="str">
            <v>Yes</v>
          </cell>
          <cell r="AI494" t="str">
            <v>No</v>
          </cell>
          <cell r="AJ494"/>
          <cell r="AK494"/>
          <cell r="AL494"/>
          <cell r="AM494" t="str">
            <v>No</v>
          </cell>
          <cell r="AO494" t="str">
            <v>No</v>
          </cell>
          <cell r="AS494" t="str">
            <v>No</v>
          </cell>
          <cell r="AT494" t="str">
            <v>No</v>
          </cell>
          <cell r="AU494"/>
          <cell r="AV494" t="str">
            <v>No</v>
          </cell>
          <cell r="AW494" t="str">
            <v xml:space="preserve">No </v>
          </cell>
          <cell r="AY494" t="str">
            <v xml:space="preserve">No </v>
          </cell>
          <cell r="AZ494"/>
          <cell r="BA494" t="str">
            <v>No</v>
          </cell>
          <cell r="BB494" t="str">
            <v>No</v>
          </cell>
          <cell r="BC494" t="str">
            <v>No</v>
          </cell>
          <cell r="BD494" t="str">
            <v>Yes - EDM only</v>
          </cell>
          <cell r="BE494">
            <v>41</v>
          </cell>
          <cell r="BF494">
            <v>0</v>
          </cell>
          <cell r="BG494" t="e">
            <v>#N/A</v>
          </cell>
          <cell r="BH494" t="e">
            <v>#N/A</v>
          </cell>
          <cell r="BI494" t="str">
            <v>N/A</v>
          </cell>
          <cell r="BJ494" t="str">
            <v>Unknown</v>
          </cell>
          <cell r="BK494" t="str">
            <v>No</v>
          </cell>
          <cell r="BL494" t="str">
            <v>-</v>
          </cell>
          <cell r="BM494" t="str">
            <v>-</v>
          </cell>
          <cell r="BN494" t="str">
            <v>Unscreened</v>
          </cell>
          <cell r="BO494"/>
          <cell r="BP494" t="str">
            <v>Yes</v>
          </cell>
          <cell r="BQ494">
            <v>900</v>
          </cell>
          <cell r="BR494" t="str">
            <v>tbc</v>
          </cell>
          <cell r="BS494">
            <v>1</v>
          </cell>
          <cell r="BT494">
            <v>0</v>
          </cell>
          <cell r="BU494">
            <v>0</v>
          </cell>
          <cell r="BV494" t="str">
            <v>Zero spills</v>
          </cell>
          <cell r="BW494">
            <v>0</v>
          </cell>
          <cell r="BX494">
            <v>0</v>
          </cell>
          <cell r="BY494" t="str">
            <v>No SOAF</v>
          </cell>
          <cell r="BZ494" t="str">
            <v>No SOAF</v>
          </cell>
          <cell r="CA494">
            <v>0</v>
          </cell>
          <cell r="CB494">
            <v>120</v>
          </cell>
          <cell r="CC494" t="str">
            <v>Priority Inland &gt;10 spills</v>
          </cell>
          <cell r="CD494" t="str">
            <v>TBC - zero storage from model</v>
          </cell>
          <cell r="CE494" t="str">
            <v>Yes</v>
          </cell>
          <cell r="CF494" t="str">
            <v>Yes</v>
          </cell>
          <cell r="CG494" t="str">
            <v>Yes</v>
          </cell>
          <cell r="CH494" t="str">
            <v>Yes</v>
          </cell>
          <cell r="CI494" t="str">
            <v>Yes</v>
          </cell>
          <cell r="CJ494"/>
          <cell r="CK494" t="str">
            <v>Y</v>
          </cell>
          <cell r="CL494" t="str">
            <v>Y</v>
          </cell>
          <cell r="CM494"/>
          <cell r="CN494"/>
          <cell r="CO494" t="str">
            <v>Y</v>
          </cell>
          <cell r="CP494" t="str">
            <v>Y</v>
          </cell>
          <cell r="CQ494" t="str">
            <v>Need to review/enhance model</v>
          </cell>
          <cell r="CR494" t="str">
            <v>RNAG + LOW DILUTION</v>
          </cell>
          <cell r="CS494">
            <v>82.307480902777769</v>
          </cell>
          <cell r="CT494"/>
          <cell r="CU494">
            <v>0.02</v>
          </cell>
          <cell r="CV494" t="e">
            <v>#VALUE!</v>
          </cell>
          <cell r="CW494">
            <v>0.24299127832164069</v>
          </cell>
          <cell r="CX494">
            <v>0.81699346405228757</v>
          </cell>
          <cell r="CY494" t="str">
            <v>Heavily urbanised catchment at bottom end - bounday polygon start at bottom end</v>
          </cell>
          <cell r="CZ494" t="str">
            <v>Not SOAF but in SOAF assessment</v>
          </cell>
          <cell r="DA494">
            <v>3</v>
          </cell>
          <cell r="DB494" t="str">
            <v>No</v>
          </cell>
          <cell r="DC494">
            <v>3</v>
          </cell>
          <cell r="DD494" t="str">
            <v>Lustrum Beck</v>
          </cell>
          <cell r="DE494">
            <v>21000</v>
          </cell>
          <cell r="DF494" t="str">
            <v>Y? RNAG+LOW DILUTION</v>
          </cell>
        </row>
        <row r="495">
          <cell r="C495" t="str">
            <v>6NW800269</v>
          </cell>
          <cell r="D495" t="str">
            <v>NZ25591709</v>
          </cell>
          <cell r="E495" t="str">
            <v>No</v>
          </cell>
          <cell r="F495">
            <v>424640.00231795001</v>
          </cell>
          <cell r="G495">
            <v>559880.00527081999</v>
          </cell>
          <cell r="H495" t="str">
            <v>05-D15</v>
          </cell>
          <cell r="I495" t="str">
            <v>Team Valley</v>
          </cell>
          <cell r="J495">
            <v>365</v>
          </cell>
          <cell r="K495" t="str">
            <v>HOWDON STW</v>
          </cell>
          <cell r="L495" t="str">
            <v>NUMERICAL</v>
          </cell>
          <cell r="M495">
            <v>229720</v>
          </cell>
          <cell r="N495">
            <v>4500</v>
          </cell>
          <cell r="O495">
            <v>215905</v>
          </cell>
          <cell r="P495" t="str">
            <v>05-D17_B D-Leg_DC_19</v>
          </cell>
          <cell r="Q495" t="str">
            <v>235/F/0651</v>
          </cell>
          <cell r="R495" t="str">
            <v>235/F/0651</v>
          </cell>
          <cell r="S495"/>
          <cell r="T495" t="str">
            <v>SO on sewer network</v>
          </cell>
          <cell r="U495" t="str">
            <v>NZ2464059880</v>
          </cell>
          <cell r="V495" t="str">
            <v>GB103023075670</v>
          </cell>
          <cell r="W495"/>
          <cell r="X495" t="str">
            <v>No</v>
          </cell>
          <cell r="Y495" t="str">
            <v>No</v>
          </cell>
          <cell r="Z495" t="str">
            <v>No</v>
          </cell>
          <cell r="AA495" t="str">
            <v>No</v>
          </cell>
          <cell r="AB495" t="str">
            <v>Team from Source to Tyne</v>
          </cell>
          <cell r="AC495" t="str">
            <v>TEAM</v>
          </cell>
          <cell r="AD495" t="str">
            <v>Inland</v>
          </cell>
          <cell r="AE495"/>
          <cell r="AF495"/>
          <cell r="AG495" t="str">
            <v>No</v>
          </cell>
          <cell r="AH495" t="str">
            <v>No</v>
          </cell>
          <cell r="AI495" t="str">
            <v>No</v>
          </cell>
          <cell r="AJ495"/>
          <cell r="AK495"/>
          <cell r="AL495"/>
          <cell r="AM495" t="str">
            <v>No</v>
          </cell>
          <cell r="AO495" t="str">
            <v>No</v>
          </cell>
          <cell r="AS495" t="str">
            <v>No</v>
          </cell>
          <cell r="AT495" t="str">
            <v>No</v>
          </cell>
          <cell r="AU495"/>
          <cell r="AV495" t="str">
            <v>No</v>
          </cell>
          <cell r="AW495" t="str">
            <v xml:space="preserve">No </v>
          </cell>
          <cell r="AY495" t="str">
            <v xml:space="preserve">No </v>
          </cell>
          <cell r="AZ495"/>
          <cell r="BA495" t="str">
            <v>No</v>
          </cell>
          <cell r="BB495" t="str">
            <v>No</v>
          </cell>
          <cell r="BC495" t="str">
            <v>No</v>
          </cell>
          <cell r="BD495" t="str">
            <v>Yes - EDM only</v>
          </cell>
          <cell r="BE495">
            <v>34</v>
          </cell>
          <cell r="BF495">
            <v>0</v>
          </cell>
          <cell r="BG495" t="e">
            <v>#N/A</v>
          </cell>
          <cell r="BH495" t="e">
            <v>#N/A</v>
          </cell>
          <cell r="BI495" t="str">
            <v>N/A</v>
          </cell>
          <cell r="BJ495" t="str">
            <v>No</v>
          </cell>
          <cell r="BK495" t="str">
            <v>No</v>
          </cell>
          <cell r="BL495" t="str">
            <v>-</v>
          </cell>
          <cell r="BM495" t="str">
            <v>-</v>
          </cell>
          <cell r="BN495" t="str">
            <v>Static</v>
          </cell>
          <cell r="BO495"/>
          <cell r="BP495" t="str">
            <v>Yes</v>
          </cell>
          <cell r="BQ495">
            <v>675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 t="e">
            <v>#N/A</v>
          </cell>
          <cell r="BW495">
            <v>0</v>
          </cell>
          <cell r="BX495">
            <v>0</v>
          </cell>
          <cell r="BY495" t="str">
            <v>No SOAF</v>
          </cell>
          <cell r="BZ495" t="str">
            <v>No SOAF</v>
          </cell>
          <cell r="CA495">
            <v>0</v>
          </cell>
          <cell r="CB495"/>
          <cell r="CC495" t="str">
            <v>Non priority &gt; 10 spills</v>
          </cell>
          <cell r="CD495" t="str">
            <v>Unlikely - non priority</v>
          </cell>
          <cell r="CE495" t="str">
            <v>No</v>
          </cell>
          <cell r="CF495" t="str">
            <v>No</v>
          </cell>
          <cell r="CG495" t="str">
            <v>No</v>
          </cell>
          <cell r="CH495" t="str">
            <v>No</v>
          </cell>
          <cell r="CI495" t="str">
            <v>No</v>
          </cell>
          <cell r="CK495"/>
          <cell r="CL495" t="str">
            <v>Y</v>
          </cell>
          <cell r="CM495"/>
          <cell r="CN495"/>
          <cell r="CO495" t="str">
            <v>Y</v>
          </cell>
          <cell r="CP495" t="str">
            <v>Y</v>
          </cell>
          <cell r="CR495" t="str">
            <v>LOW DILUTION</v>
          </cell>
          <cell r="CS495">
            <v>5.6</v>
          </cell>
          <cell r="CT495" t="str">
            <v>not yet calculated</v>
          </cell>
          <cell r="CU495">
            <v>4.9000000000000002E-2</v>
          </cell>
          <cell r="CV495" t="e">
            <v>#VALUE!</v>
          </cell>
          <cell r="CW495">
            <v>8.75</v>
          </cell>
          <cell r="CX495"/>
          <cell r="CY495" t="str">
            <v>Using indicative WB Q95 derived for priority sites</v>
          </cell>
          <cell r="DA495">
            <v>1</v>
          </cell>
          <cell r="DB495" t="str">
            <v>No</v>
          </cell>
          <cell r="DC495">
            <v>1</v>
          </cell>
          <cell r="DD495" t="str">
            <v>Lower Team and tribs</v>
          </cell>
          <cell r="DE495">
            <v>10000</v>
          </cell>
          <cell r="DF495"/>
        </row>
        <row r="496">
          <cell r="C496" t="str">
            <v>6NW801034</v>
          </cell>
          <cell r="D496" t="str">
            <v>NZ16720007</v>
          </cell>
          <cell r="E496" t="str">
            <v>No</v>
          </cell>
          <cell r="F496">
            <v>415810.00360209</v>
          </cell>
          <cell r="G496">
            <v>572500.00283409003</v>
          </cell>
          <cell r="H496" t="str">
            <v>05-D29</v>
          </cell>
          <cell r="I496" t="str">
            <v>Ponteland</v>
          </cell>
          <cell r="J496">
            <v>874</v>
          </cell>
          <cell r="K496" t="str">
            <v>HOWDON STW</v>
          </cell>
          <cell r="L496" t="str">
            <v>NUMERICAL</v>
          </cell>
          <cell r="M496">
            <v>229720</v>
          </cell>
          <cell r="N496">
            <v>4500</v>
          </cell>
          <cell r="O496">
            <v>215905</v>
          </cell>
          <cell r="P496" t="str">
            <v>05-D29_C-Leg_DC_11</v>
          </cell>
          <cell r="Q496" t="str">
            <v>226/A/0971</v>
          </cell>
          <cell r="R496" t="str">
            <v>226/A/0971</v>
          </cell>
          <cell r="S496"/>
          <cell r="T496" t="str">
            <v>SO on sewer network</v>
          </cell>
          <cell r="U496" t="str">
            <v>NZ1581072500</v>
          </cell>
          <cell r="V496" t="str">
            <v>GB103022076860</v>
          </cell>
          <cell r="W496"/>
          <cell r="X496" t="str">
            <v>No</v>
          </cell>
          <cell r="Y496" t="str">
            <v>No</v>
          </cell>
          <cell r="Z496" t="str">
            <v>No</v>
          </cell>
          <cell r="AA496" t="str">
            <v>No</v>
          </cell>
          <cell r="AB496" t="str">
            <v>Pont from Med Burn to Small Burn</v>
          </cell>
          <cell r="AC496" t="str">
            <v>PONT</v>
          </cell>
          <cell r="AD496" t="str">
            <v>Inland</v>
          </cell>
          <cell r="AE496"/>
          <cell r="AF496"/>
          <cell r="AG496" t="str">
            <v>No</v>
          </cell>
          <cell r="AH496" t="str">
            <v>No</v>
          </cell>
          <cell r="AI496" t="str">
            <v>No</v>
          </cell>
          <cell r="AJ496"/>
          <cell r="AK496"/>
          <cell r="AL496"/>
          <cell r="AM496" t="str">
            <v>No</v>
          </cell>
          <cell r="AO496" t="str">
            <v>No</v>
          </cell>
          <cell r="AS496" t="str">
            <v>No</v>
          </cell>
          <cell r="AT496" t="str">
            <v>No</v>
          </cell>
          <cell r="AU496"/>
          <cell r="AV496" t="str">
            <v>No</v>
          </cell>
          <cell r="AW496" t="str">
            <v xml:space="preserve">No </v>
          </cell>
          <cell r="AY496" t="str">
            <v xml:space="preserve">No </v>
          </cell>
          <cell r="AZ496"/>
          <cell r="BA496" t="str">
            <v>No</v>
          </cell>
          <cell r="BB496" t="str">
            <v>No</v>
          </cell>
          <cell r="BC496" t="str">
            <v>No</v>
          </cell>
          <cell r="BD496" t="str">
            <v>Yes - EDM only</v>
          </cell>
          <cell r="BE496">
            <v>27</v>
          </cell>
          <cell r="BF496">
            <v>8</v>
          </cell>
          <cell r="BG496">
            <v>8</v>
          </cell>
          <cell r="BH496" t="str">
            <v>Yes</v>
          </cell>
          <cell r="BI496" t="str">
            <v>N/A</v>
          </cell>
          <cell r="BJ496" t="str">
            <v>Unknown</v>
          </cell>
          <cell r="BK496" t="str">
            <v>Yes</v>
          </cell>
          <cell r="BL496">
            <v>1000</v>
          </cell>
          <cell r="BM496">
            <v>1000</v>
          </cell>
          <cell r="BN496" t="str">
            <v>Mechanical</v>
          </cell>
          <cell r="BO496"/>
          <cell r="BP496" t="str">
            <v>No</v>
          </cell>
          <cell r="BQ496" t="str">
            <v>Unknown</v>
          </cell>
          <cell r="BR496">
            <v>99.4</v>
          </cell>
          <cell r="BS496">
            <v>0</v>
          </cell>
          <cell r="BT496">
            <v>0</v>
          </cell>
          <cell r="BU496">
            <v>0</v>
          </cell>
          <cell r="BV496">
            <v>787</v>
          </cell>
          <cell r="BW496">
            <v>0</v>
          </cell>
          <cell r="BX496">
            <v>1</v>
          </cell>
          <cell r="BY496" t="str">
            <v>No SOAF</v>
          </cell>
          <cell r="BZ496" t="str">
            <v>No SOAF</v>
          </cell>
          <cell r="CA496">
            <v>0</v>
          </cell>
          <cell r="CB496"/>
          <cell r="CC496" t="str">
            <v>Non priority &gt; 10 spills</v>
          </cell>
          <cell r="CD496" t="str">
            <v>Unlikely - non priority</v>
          </cell>
          <cell r="CE496" t="str">
            <v>No</v>
          </cell>
          <cell r="CF496" t="str">
            <v>No</v>
          </cell>
          <cell r="CG496" t="str">
            <v>No</v>
          </cell>
          <cell r="CH496" t="str">
            <v>No</v>
          </cell>
          <cell r="CI496" t="str">
            <v>No</v>
          </cell>
          <cell r="CK496"/>
          <cell r="CL496" t="str">
            <v>Y</v>
          </cell>
          <cell r="CM496"/>
          <cell r="CN496"/>
          <cell r="CO496" t="str">
            <v>Y</v>
          </cell>
          <cell r="CP496" t="str">
            <v>Y</v>
          </cell>
          <cell r="CR496" t="str">
            <v>LOW DILUTION</v>
          </cell>
          <cell r="CS496">
            <v>4.03</v>
          </cell>
          <cell r="CT496" t="str">
            <v>not yet calculated</v>
          </cell>
          <cell r="CU496">
            <v>4.8000000000000001E-2</v>
          </cell>
          <cell r="CV496" t="e">
            <v>#VALUE!</v>
          </cell>
          <cell r="CW496">
            <v>11.910669975186103</v>
          </cell>
          <cell r="CX496"/>
          <cell r="CY496" t="str">
            <v>Using indicative WB Q95 derived for priority sites</v>
          </cell>
          <cell r="DA496">
            <v>1</v>
          </cell>
          <cell r="DB496" t="str">
            <v>No</v>
          </cell>
          <cell r="DC496">
            <v>1</v>
          </cell>
          <cell r="DD496" t="str">
            <v>Pont2</v>
          </cell>
          <cell r="DE496">
            <v>10000</v>
          </cell>
          <cell r="DF496"/>
        </row>
        <row r="497">
          <cell r="C497" t="str">
            <v>6NW800502</v>
          </cell>
          <cell r="D497" t="str">
            <v>NZ10551505</v>
          </cell>
          <cell r="E497" t="str">
            <v>No</v>
          </cell>
          <cell r="F497">
            <v>410030.00139862997</v>
          </cell>
          <cell r="G497">
            <v>555550.00472057995</v>
          </cell>
          <cell r="H497" t="str">
            <v>04-D01</v>
          </cell>
          <cell r="I497" t="str">
            <v>Ebchester</v>
          </cell>
          <cell r="J497">
            <v>873</v>
          </cell>
          <cell r="K497" t="str">
            <v>CONSETT STW</v>
          </cell>
          <cell r="L497" t="str">
            <v>NUMERICAL</v>
          </cell>
          <cell r="M497">
            <v>12000</v>
          </cell>
          <cell r="N497">
            <v>391</v>
          </cell>
          <cell r="O497">
            <v>8357</v>
          </cell>
          <cell r="P497" t="str">
            <v>04-D01_CONSETT STW_DC_06</v>
          </cell>
          <cell r="Q497" t="str">
            <v>234/0989</v>
          </cell>
          <cell r="R497" t="str">
            <v>234/0989</v>
          </cell>
          <cell r="S497" t="str">
            <v>A1</v>
          </cell>
          <cell r="T497" t="str">
            <v>Storm discharge at pumping station</v>
          </cell>
          <cell r="U497" t="str">
            <v>NZ1003055550</v>
          </cell>
          <cell r="V497" t="str">
            <v>GB103023074790</v>
          </cell>
          <cell r="W497"/>
          <cell r="X497" t="str">
            <v>No</v>
          </cell>
          <cell r="Y497" t="str">
            <v>Yes</v>
          </cell>
          <cell r="Z497" t="str">
            <v>No</v>
          </cell>
          <cell r="AA497" t="str">
            <v>Yes</v>
          </cell>
          <cell r="AB497" t="str">
            <v>Derwent from Burnhope Burn to River Tyne</v>
          </cell>
          <cell r="AC497" t="str">
            <v>DERWENT</v>
          </cell>
          <cell r="AD497" t="str">
            <v>Inland</v>
          </cell>
          <cell r="AE497"/>
          <cell r="AF497"/>
          <cell r="AG497" t="str">
            <v>No</v>
          </cell>
          <cell r="AH497" t="str">
            <v>No</v>
          </cell>
          <cell r="AI497" t="str">
            <v>No</v>
          </cell>
          <cell r="AJ497"/>
          <cell r="AK497"/>
          <cell r="AL497"/>
          <cell r="AM497" t="str">
            <v>No</v>
          </cell>
          <cell r="AO497" t="str">
            <v>No</v>
          </cell>
          <cell r="AS497" t="str">
            <v>No</v>
          </cell>
          <cell r="AT497" t="str">
            <v>Yes</v>
          </cell>
          <cell r="AU497" t="str">
            <v>River Derwent (Northumbria)</v>
          </cell>
          <cell r="AV497" t="str">
            <v>No</v>
          </cell>
          <cell r="AW497" t="str">
            <v xml:space="preserve">No </v>
          </cell>
          <cell r="AY497" t="str">
            <v xml:space="preserve">No </v>
          </cell>
          <cell r="BA497" t="str">
            <v>No</v>
          </cell>
          <cell r="BB497" t="str">
            <v>No</v>
          </cell>
          <cell r="BC497" t="str">
            <v>No</v>
          </cell>
          <cell r="BD497" t="str">
            <v>Yes - EDM and Model</v>
          </cell>
          <cell r="BE497">
            <v>54</v>
          </cell>
          <cell r="BF497">
            <v>105</v>
          </cell>
          <cell r="BG497">
            <v>105</v>
          </cell>
          <cell r="BH497" t="str">
            <v>Yes</v>
          </cell>
          <cell r="BI497" t="str">
            <v>N/A</v>
          </cell>
          <cell r="BJ497" t="str">
            <v>No</v>
          </cell>
          <cell r="BK497" t="str">
            <v>-</v>
          </cell>
          <cell r="BL497" t="str">
            <v>-</v>
          </cell>
          <cell r="BM497" t="str">
            <v>-</v>
          </cell>
          <cell r="BN497" t="str">
            <v>-</v>
          </cell>
          <cell r="BO497"/>
          <cell r="BP497" t="str">
            <v>Yes</v>
          </cell>
          <cell r="BQ497" t="str">
            <v>Unknown</v>
          </cell>
          <cell r="BR497" t="str">
            <v>Unknown</v>
          </cell>
          <cell r="BS497">
            <v>1</v>
          </cell>
          <cell r="BT497">
            <v>0</v>
          </cell>
          <cell r="BU497">
            <v>0</v>
          </cell>
          <cell r="BV497">
            <v>24674</v>
          </cell>
          <cell r="BW497">
            <v>708</v>
          </cell>
          <cell r="BX497">
            <v>1092</v>
          </cell>
          <cell r="BY497" t="str">
            <v>No SOAF</v>
          </cell>
          <cell r="BZ497" t="str">
            <v>No SOAF</v>
          </cell>
          <cell r="CA497">
            <v>1108.3486</v>
          </cell>
          <cell r="CB497"/>
          <cell r="CC497" t="str">
            <v>Priority Inland &gt;10 spills</v>
          </cell>
          <cell r="CD497" t="str">
            <v>POTENTIAL PR24</v>
          </cell>
          <cell r="CE497" t="str">
            <v>No</v>
          </cell>
          <cell r="CF497" t="str">
            <v>Yes</v>
          </cell>
          <cell r="CG497" t="str">
            <v>Yes</v>
          </cell>
          <cell r="CH497" t="str">
            <v>Yes</v>
          </cell>
          <cell r="CI497" t="str">
            <v>Yes</v>
          </cell>
          <cell r="CJ497" t="str">
            <v>Y</v>
          </cell>
          <cell r="CK497"/>
          <cell r="CL497" t="str">
            <v>Y</v>
          </cell>
          <cell r="CM497"/>
          <cell r="CN497"/>
          <cell r="CO497" t="str">
            <v>Y</v>
          </cell>
          <cell r="CP497" t="str">
            <v>Y</v>
          </cell>
          <cell r="CQ497"/>
          <cell r="CR497" t="str">
            <v>LOW DILUTION</v>
          </cell>
          <cell r="CS497">
            <v>3.0000208333333331</v>
          </cell>
          <cell r="CT497"/>
          <cell r="CU497">
            <v>0.42599999999999999</v>
          </cell>
          <cell r="CV497" t="e">
            <v>#VALUE!</v>
          </cell>
          <cell r="CW497">
            <v>10.37037037037037</v>
          </cell>
          <cell r="CX497">
            <v>10.37037037037037</v>
          </cell>
          <cell r="CY497" t="str">
            <v>Heavily urbanised catchment - boundary polygon start at bottom end</v>
          </cell>
          <cell r="CZ497" t="str">
            <v>Not SOAF but in SOAF assessment</v>
          </cell>
          <cell r="DA497">
            <v>1</v>
          </cell>
          <cell r="DB497" t="str">
            <v>No</v>
          </cell>
          <cell r="DC497">
            <v>1</v>
          </cell>
          <cell r="DD497" t="str">
            <v>Derwent2</v>
          </cell>
          <cell r="DE497">
            <v>10000</v>
          </cell>
          <cell r="DF497" t="str">
            <v>Y? LOW DILUTION</v>
          </cell>
        </row>
        <row r="498">
          <cell r="C498" t="str">
            <v>6NW801433</v>
          </cell>
          <cell r="D498" t="str">
            <v>NZ33634108</v>
          </cell>
          <cell r="E498" t="str">
            <v>No</v>
          </cell>
          <cell r="F498">
            <v>433435.99840182002</v>
          </cell>
          <cell r="G498">
            <v>563191.99722298002</v>
          </cell>
          <cell r="H498" t="str">
            <v>05-D53</v>
          </cell>
          <cell r="I498" t="str">
            <v>Jarrow,Hedworth</v>
          </cell>
          <cell r="J498">
            <v>912</v>
          </cell>
          <cell r="K498" t="str">
            <v>HOWDON STW</v>
          </cell>
          <cell r="L498" t="str">
            <v>NUMERICAL</v>
          </cell>
          <cell r="M498">
            <v>229720</v>
          </cell>
          <cell r="N498">
            <v>4500</v>
          </cell>
          <cell r="O498">
            <v>215905</v>
          </cell>
          <cell r="P498" t="str">
            <v>05-D53_B D-Leg_DC_05</v>
          </cell>
          <cell r="Q498" t="str">
            <v>235/1969</v>
          </cell>
          <cell r="R498" t="str">
            <v>235/1969</v>
          </cell>
          <cell r="S498"/>
          <cell r="T498" t="str">
            <v>SO on sewer network</v>
          </cell>
          <cell r="U498" t="str">
            <v>NZ3343663192</v>
          </cell>
          <cell r="V498" t="str">
            <v>GB103023075690</v>
          </cell>
          <cell r="W498"/>
          <cell r="X498" t="str">
            <v>Sewage discharge (intermittent)</v>
          </cell>
          <cell r="Y498" t="str">
            <v>Yes</v>
          </cell>
          <cell r="Z498" t="str">
            <v>No</v>
          </cell>
          <cell r="AA498" t="str">
            <v>Yes</v>
          </cell>
          <cell r="AB498" t="str">
            <v>Don from Source to Tidal Limit</v>
          </cell>
          <cell r="AC498" t="str">
            <v>RIVER DON</v>
          </cell>
          <cell r="AD498" t="str">
            <v>Inland</v>
          </cell>
          <cell r="AE498"/>
          <cell r="AF498"/>
          <cell r="AG498" t="str">
            <v>Yes - Probable</v>
          </cell>
          <cell r="AH498" t="str">
            <v>Yes</v>
          </cell>
          <cell r="AI498" t="str">
            <v>No</v>
          </cell>
          <cell r="AJ498"/>
          <cell r="AK498"/>
          <cell r="AL498"/>
          <cell r="AM498" t="str">
            <v>No</v>
          </cell>
          <cell r="AO498" t="str">
            <v>No</v>
          </cell>
          <cell r="AS498" t="str">
            <v>No</v>
          </cell>
          <cell r="AT498" t="str">
            <v>No</v>
          </cell>
          <cell r="AU498"/>
          <cell r="AV498" t="str">
            <v>No</v>
          </cell>
          <cell r="AW498" t="str">
            <v xml:space="preserve">No </v>
          </cell>
          <cell r="AY498" t="str">
            <v xml:space="preserve">No </v>
          </cell>
          <cell r="AZ498"/>
          <cell r="BA498" t="str">
            <v>No</v>
          </cell>
          <cell r="BB498" t="str">
            <v>No</v>
          </cell>
          <cell r="BC498" t="str">
            <v>No</v>
          </cell>
          <cell r="BD498" t="str">
            <v>Yes - EDM and Model</v>
          </cell>
          <cell r="BE498">
            <v>31</v>
          </cell>
          <cell r="BF498">
            <v>30</v>
          </cell>
          <cell r="BG498">
            <v>30</v>
          </cell>
          <cell r="BH498" t="str">
            <v>Yes</v>
          </cell>
          <cell r="BI498" t="str">
            <v>N/A</v>
          </cell>
          <cell r="BJ498" t="str">
            <v>6mm</v>
          </cell>
          <cell r="BK498" t="str">
            <v>Yes</v>
          </cell>
          <cell r="BL498">
            <v>1320</v>
          </cell>
          <cell r="BM498">
            <v>3500</v>
          </cell>
          <cell r="BN498" t="str">
            <v>Static</v>
          </cell>
          <cell r="BO498"/>
          <cell r="BP498" t="str">
            <v>No</v>
          </cell>
          <cell r="BQ498">
            <v>675</v>
          </cell>
          <cell r="BR498">
            <v>388</v>
          </cell>
          <cell r="BS498">
            <v>1</v>
          </cell>
          <cell r="BT498">
            <v>0</v>
          </cell>
          <cell r="BU498">
            <v>0</v>
          </cell>
          <cell r="BV498">
            <v>3111</v>
          </cell>
          <cell r="BW498">
            <v>57</v>
          </cell>
          <cell r="BX498">
            <v>151</v>
          </cell>
          <cell r="BY498" t="str">
            <v>No SOAF</v>
          </cell>
          <cell r="BZ498" t="str">
            <v>No SOAF</v>
          </cell>
          <cell r="CA498">
            <v>71.607799999999997</v>
          </cell>
          <cell r="CB498"/>
          <cell r="CC498" t="str">
            <v>Priority Inland &gt;10 spills</v>
          </cell>
          <cell r="CD498" t="str">
            <v>POTENTIAL PR24</v>
          </cell>
          <cell r="CE498" t="str">
            <v>Yes</v>
          </cell>
          <cell r="CF498" t="str">
            <v>Yes</v>
          </cell>
          <cell r="CG498" t="str">
            <v>Yes</v>
          </cell>
          <cell r="CH498" t="str">
            <v>Yes</v>
          </cell>
          <cell r="CI498" t="str">
            <v>Yes</v>
          </cell>
          <cell r="CJ498" t="str">
            <v>Y</v>
          </cell>
          <cell r="CK498"/>
          <cell r="CL498" t="str">
            <v>Y</v>
          </cell>
          <cell r="CM498"/>
          <cell r="CN498"/>
          <cell r="CO498" t="str">
            <v>Y</v>
          </cell>
          <cell r="CP498"/>
          <cell r="CQ498"/>
          <cell r="CR498" t="str">
            <v>RNAG + LOW DILUTION</v>
          </cell>
          <cell r="CS498">
            <v>2.6653611111111104</v>
          </cell>
          <cell r="CT498"/>
          <cell r="CU498">
            <v>4.4999999999999998E-2</v>
          </cell>
          <cell r="CV498" t="str">
            <v>no data</v>
          </cell>
          <cell r="CW498">
            <v>16.883265765531043</v>
          </cell>
          <cell r="CX498" t="str">
            <v>not available</v>
          </cell>
          <cell r="CY498" t="str">
            <v>Heavily urbanised catchment - boundary polygon start at bottom end</v>
          </cell>
          <cell r="CZ498" t="str">
            <v>Q95 is an indicative value for all priority CSOs in the waterbody</v>
          </cell>
          <cell r="DA498">
            <v>1</v>
          </cell>
          <cell r="DB498" t="str">
            <v>No</v>
          </cell>
          <cell r="DC498">
            <v>1</v>
          </cell>
          <cell r="DD498" t="str">
            <v>Lower Don</v>
          </cell>
          <cell r="DE498">
            <v>10000</v>
          </cell>
          <cell r="DF498"/>
        </row>
        <row r="499">
          <cell r="C499" t="str">
            <v>6NW801223</v>
          </cell>
          <cell r="D499" t="str">
            <v>NZ26134806</v>
          </cell>
          <cell r="E499" t="str">
            <v>No</v>
          </cell>
          <cell r="F499">
            <v>426347.00205289002</v>
          </cell>
          <cell r="G499">
            <v>513714.00015232002</v>
          </cell>
          <cell r="H499" t="str">
            <v>10-D02</v>
          </cell>
          <cell r="I499" t="str">
            <v>Darlington South</v>
          </cell>
          <cell r="J499">
            <v>2006</v>
          </cell>
          <cell r="K499" t="str">
            <v>STRESSHOLME STW</v>
          </cell>
          <cell r="L499" t="str">
            <v>NUMERICAL</v>
          </cell>
          <cell r="M499">
            <v>28658</v>
          </cell>
          <cell r="N499">
            <v>716.7</v>
          </cell>
          <cell r="O499">
            <v>27446</v>
          </cell>
          <cell r="P499" t="str">
            <v>10-D02_10-DST_DC_05</v>
          </cell>
          <cell r="Q499" t="str">
            <v>253/1076</v>
          </cell>
          <cell r="R499" t="str">
            <v>253/1076</v>
          </cell>
          <cell r="S499"/>
          <cell r="T499" t="str">
            <v>SO on sewer network</v>
          </cell>
          <cell r="U499" t="str">
            <v>NZ2634713714</v>
          </cell>
          <cell r="V499" t="str">
            <v>GB103025072190</v>
          </cell>
          <cell r="W499"/>
          <cell r="X499" t="str">
            <v>No</v>
          </cell>
          <cell r="Y499" t="str">
            <v>No</v>
          </cell>
          <cell r="Z499" t="str">
            <v>No</v>
          </cell>
          <cell r="AA499" t="str">
            <v>No</v>
          </cell>
          <cell r="AB499" t="str">
            <v>Tees from River Greta to River Skerne</v>
          </cell>
          <cell r="AC499" t="str">
            <v>TEES TRIBUTARY</v>
          </cell>
          <cell r="AD499" t="str">
            <v>Inland</v>
          </cell>
          <cell r="AE499"/>
          <cell r="AF499"/>
          <cell r="AG499" t="str">
            <v>No</v>
          </cell>
          <cell r="AH499" t="str">
            <v>No</v>
          </cell>
          <cell r="AI499" t="str">
            <v>No</v>
          </cell>
          <cell r="AJ499"/>
          <cell r="AK499"/>
          <cell r="AL499"/>
          <cell r="AM499" t="str">
            <v>No</v>
          </cell>
          <cell r="AO499" t="str">
            <v>No</v>
          </cell>
          <cell r="AS499" t="str">
            <v>No</v>
          </cell>
          <cell r="AT499" t="str">
            <v>No</v>
          </cell>
          <cell r="AU499"/>
          <cell r="AV499" t="str">
            <v>No</v>
          </cell>
          <cell r="AW499" t="str">
            <v xml:space="preserve">No </v>
          </cell>
          <cell r="AY499" t="str">
            <v xml:space="preserve">No </v>
          </cell>
          <cell r="BA499" t="str">
            <v>No</v>
          </cell>
          <cell r="BB499" t="str">
            <v>No</v>
          </cell>
          <cell r="BC499" t="str">
            <v>No</v>
          </cell>
          <cell r="BD499" t="str">
            <v>No</v>
          </cell>
          <cell r="BE499">
            <v>6</v>
          </cell>
          <cell r="BF499">
            <v>0</v>
          </cell>
          <cell r="BG499" t="e">
            <v>#N/A</v>
          </cell>
          <cell r="BH499" t="e">
            <v>#N/A</v>
          </cell>
          <cell r="BI499" t="str">
            <v>N/A</v>
          </cell>
          <cell r="BJ499" t="str">
            <v>No</v>
          </cell>
          <cell r="BK499" t="str">
            <v>No</v>
          </cell>
          <cell r="BL499" t="str">
            <v>-</v>
          </cell>
          <cell r="BM499" t="str">
            <v>-</v>
          </cell>
          <cell r="BN499" t="str">
            <v>Unscreened</v>
          </cell>
          <cell r="BO499"/>
          <cell r="BP499" t="str">
            <v>Yes</v>
          </cell>
          <cell r="BQ499" t="str">
            <v>Unknown</v>
          </cell>
          <cell r="BR499">
            <v>114.1</v>
          </cell>
          <cell r="BS499">
            <v>0</v>
          </cell>
          <cell r="BT499">
            <v>0</v>
          </cell>
          <cell r="BU499">
            <v>0</v>
          </cell>
          <cell r="BV499" t="e">
            <v>#N/A</v>
          </cell>
          <cell r="BW499">
            <v>0</v>
          </cell>
          <cell r="BX499">
            <v>0</v>
          </cell>
          <cell r="BY499" t="str">
            <v>No SOAF</v>
          </cell>
          <cell r="BZ499" t="str">
            <v>No SOAF</v>
          </cell>
          <cell r="CA499">
            <v>0</v>
          </cell>
          <cell r="CB499"/>
          <cell r="CC499" t="str">
            <v>Non Priority &lt;10 spills</v>
          </cell>
          <cell r="CD499" t="str">
            <v>No - low prioity &lt;10 spills</v>
          </cell>
          <cell r="CE499" t="str">
            <v>Yes</v>
          </cell>
          <cell r="CF499" t="str">
            <v>Yes</v>
          </cell>
          <cell r="CG499" t="str">
            <v>Yes</v>
          </cell>
          <cell r="CH499" t="str">
            <v>No</v>
          </cell>
          <cell r="CI499" t="str">
            <v>No</v>
          </cell>
          <cell r="CK499"/>
          <cell r="CL499" t="str">
            <v>Y</v>
          </cell>
          <cell r="CM499"/>
          <cell r="CN499"/>
          <cell r="CO499" t="str">
            <v>N (&lt;10 Spills)</v>
          </cell>
          <cell r="CP499" t="str">
            <v>Y</v>
          </cell>
          <cell r="CS499">
            <v>0.38</v>
          </cell>
          <cell r="CT499" t="str">
            <v>not yet calculated</v>
          </cell>
          <cell r="CU499">
            <v>0</v>
          </cell>
          <cell r="CV499" t="e">
            <v>#VALUE!</v>
          </cell>
          <cell r="CW499">
            <v>0</v>
          </cell>
          <cell r="CX499"/>
          <cell r="CY499" t="str">
            <v>Using indicative WB Q95 derived for priority sites</v>
          </cell>
          <cell r="DA499">
            <v>1</v>
          </cell>
          <cell r="DB499">
            <v>0</v>
          </cell>
          <cell r="DC499">
            <v>1</v>
          </cell>
          <cell r="DD499" t="str">
            <v>Tees6</v>
          </cell>
          <cell r="DE499">
            <v>10000</v>
          </cell>
          <cell r="DF499"/>
        </row>
        <row r="500">
          <cell r="C500" t="str">
            <v>6NW800754</v>
          </cell>
          <cell r="D500" t="str">
            <v>NZ23497802</v>
          </cell>
          <cell r="E500" t="str">
            <v>No</v>
          </cell>
          <cell r="F500">
            <v>423759.00104916998</v>
          </cell>
          <cell r="G500">
            <v>550175.00329873001</v>
          </cell>
          <cell r="H500" t="str">
            <v>07-D03</v>
          </cell>
          <cell r="I500" t="str">
            <v>Edmondsley</v>
          </cell>
          <cell r="J500">
            <v>85</v>
          </cell>
          <cell r="K500" t="str">
            <v>EDMONDSLEY STW</v>
          </cell>
          <cell r="L500" t="str">
            <v>NUMERICAL</v>
          </cell>
          <cell r="M500">
            <v>240</v>
          </cell>
          <cell r="N500">
            <v>7.7</v>
          </cell>
          <cell r="O500">
            <v>95</v>
          </cell>
          <cell r="P500" t="str">
            <v>No Draft DWMP</v>
          </cell>
          <cell r="Q500" t="str">
            <v>245/0839</v>
          </cell>
          <cell r="R500" t="str">
            <v>245/0839</v>
          </cell>
          <cell r="S500"/>
          <cell r="T500" t="str">
            <v>Storm tank at WwTW</v>
          </cell>
          <cell r="U500" t="str">
            <v>NZ2375950175</v>
          </cell>
          <cell r="V500" t="str">
            <v>GB103024077560</v>
          </cell>
          <cell r="W500"/>
          <cell r="X500" t="str">
            <v>Sewage discharge (intermittent)</v>
          </cell>
          <cell r="Y500" t="str">
            <v>No</v>
          </cell>
          <cell r="Z500" t="str">
            <v>No</v>
          </cell>
          <cell r="AA500" t="str">
            <v>No</v>
          </cell>
          <cell r="AB500" t="str">
            <v>Cong Burn from Source to Twizell Burn</v>
          </cell>
          <cell r="AC500" t="str">
            <v>HUMBLE BURN</v>
          </cell>
          <cell r="AD500" t="str">
            <v>Inland</v>
          </cell>
          <cell r="AE500"/>
          <cell r="AF500"/>
          <cell r="AG500" t="str">
            <v>Suspected</v>
          </cell>
          <cell r="AH500" t="str">
            <v>No</v>
          </cell>
          <cell r="AI500" t="str">
            <v>No</v>
          </cell>
          <cell r="AJ500"/>
          <cell r="AK500"/>
          <cell r="AL500"/>
          <cell r="AM500" t="str">
            <v>No</v>
          </cell>
          <cell r="AO500" t="str">
            <v>No</v>
          </cell>
          <cell r="AS500" t="str">
            <v>No</v>
          </cell>
          <cell r="AT500" t="str">
            <v>No</v>
          </cell>
          <cell r="AU500"/>
          <cell r="AV500" t="str">
            <v>No</v>
          </cell>
          <cell r="AW500" t="str">
            <v xml:space="preserve">No </v>
          </cell>
          <cell r="AY500" t="str">
            <v xml:space="preserve">No </v>
          </cell>
          <cell r="BA500" t="str">
            <v>No</v>
          </cell>
          <cell r="BB500" t="str">
            <v>No</v>
          </cell>
          <cell r="BC500" t="str">
            <v>No</v>
          </cell>
          <cell r="BD500" t="str">
            <v>Yes - EDM only</v>
          </cell>
          <cell r="BE500">
            <v>28</v>
          </cell>
          <cell r="BF500" t="str">
            <v>No Data</v>
          </cell>
          <cell r="BG500" t="e">
            <v>#N/A</v>
          </cell>
          <cell r="BH500" t="e">
            <v>#N/A</v>
          </cell>
          <cell r="BI500" t="str">
            <v>N/A</v>
          </cell>
          <cell r="BJ500" t="str">
            <v>No</v>
          </cell>
          <cell r="BK500" t="str">
            <v>-</v>
          </cell>
          <cell r="BL500" t="str">
            <v>-</v>
          </cell>
          <cell r="BM500" t="str">
            <v>-</v>
          </cell>
          <cell r="BN500" t="str">
            <v>-</v>
          </cell>
          <cell r="BO500"/>
          <cell r="BP500" t="str">
            <v>Yes</v>
          </cell>
          <cell r="BQ500" t="str">
            <v>Unknown</v>
          </cell>
          <cell r="BR500" t="str">
            <v>No draft DWMP</v>
          </cell>
          <cell r="BS500">
            <v>0</v>
          </cell>
          <cell r="BT500">
            <v>0</v>
          </cell>
          <cell r="BU500">
            <v>0</v>
          </cell>
          <cell r="BV500" t="str">
            <v>No draft DWMP</v>
          </cell>
          <cell r="BW500" t="str">
            <v>No draft DWMP</v>
          </cell>
          <cell r="BX500" t="str">
            <v>No draft DWMP</v>
          </cell>
          <cell r="BY500" t="str">
            <v>No SOAF</v>
          </cell>
          <cell r="BZ500" t="str">
            <v>No SOAF</v>
          </cell>
          <cell r="CA500">
            <v>406.64600000000002</v>
          </cell>
          <cell r="CB500"/>
          <cell r="CC500" t="str">
            <v>Non priority &gt; 10 spills</v>
          </cell>
          <cell r="CD500" t="str">
            <v>Unlikely - non priority</v>
          </cell>
          <cell r="CE500" t="str">
            <v>No</v>
          </cell>
          <cell r="CF500" t="str">
            <v>No</v>
          </cell>
          <cell r="CG500" t="str">
            <v>No</v>
          </cell>
          <cell r="CH500" t="str">
            <v>No</v>
          </cell>
          <cell r="CI500" t="str">
            <v>No</v>
          </cell>
          <cell r="CK500"/>
          <cell r="CL500" t="str">
            <v>Y</v>
          </cell>
          <cell r="CM500"/>
          <cell r="CN500"/>
          <cell r="CO500" t="str">
            <v>Y</v>
          </cell>
          <cell r="CP500" t="str">
            <v>Y</v>
          </cell>
          <cell r="CS500">
            <v>1.099537037037037</v>
          </cell>
          <cell r="CT500">
            <v>7.0000000000000001E-3</v>
          </cell>
          <cell r="CU500">
            <v>7.0000000000000001E-3</v>
          </cell>
          <cell r="CV500">
            <v>6.3663157894736848</v>
          </cell>
          <cell r="CW500">
            <v>6.3663157894736848</v>
          </cell>
          <cell r="CX500"/>
          <cell r="CY500" t="str">
            <v>Using indicative WB Q95 derived for priority sites</v>
          </cell>
          <cell r="DA500">
            <v>1</v>
          </cell>
          <cell r="DB500" t="str">
            <v>No</v>
          </cell>
          <cell r="DC500">
            <v>1</v>
          </cell>
          <cell r="DD500" t="str">
            <v>Cong Burn</v>
          </cell>
          <cell r="DE500">
            <v>10000</v>
          </cell>
          <cell r="DF500"/>
        </row>
        <row r="501">
          <cell r="C501" t="str">
            <v>6NW801671</v>
          </cell>
          <cell r="D501" t="str">
            <v>NZ30376704</v>
          </cell>
          <cell r="E501" t="str">
            <v>No</v>
          </cell>
          <cell r="F501">
            <v>430590.00119118998</v>
          </cell>
          <cell r="G501">
            <v>537810.00274331996</v>
          </cell>
          <cell r="H501" t="str">
            <v>07-D31</v>
          </cell>
          <cell r="I501" t="str">
            <v>Bowburn</v>
          </cell>
          <cell r="J501">
            <v>664</v>
          </cell>
          <cell r="K501" t="str">
            <v>BOWBURN STW</v>
          </cell>
          <cell r="L501" t="str">
            <v>NUMERICAL</v>
          </cell>
          <cell r="M501">
            <v>2430</v>
          </cell>
          <cell r="N501">
            <v>95</v>
          </cell>
          <cell r="O501">
            <v>2070</v>
          </cell>
          <cell r="P501" t="str">
            <v>07-D31_07-D31_DC_01</v>
          </cell>
          <cell r="Q501" t="str">
            <v>243/0981</v>
          </cell>
          <cell r="R501" t="str">
            <v>243/0981</v>
          </cell>
          <cell r="S501"/>
          <cell r="T501" t="str">
            <v>SO on sewer network</v>
          </cell>
          <cell r="U501" t="str">
            <v>NZ3059037810</v>
          </cell>
          <cell r="V501" t="str">
            <v>GB103024077410</v>
          </cell>
          <cell r="W501"/>
          <cell r="X501" t="str">
            <v>No</v>
          </cell>
          <cell r="Y501" t="str">
            <v>No</v>
          </cell>
          <cell r="Z501" t="str">
            <v>No</v>
          </cell>
          <cell r="AA501" t="str">
            <v>No</v>
          </cell>
          <cell r="AB501" t="str">
            <v>Croxdale Beck from Source to Wear</v>
          </cell>
          <cell r="AC501" t="str">
            <v>BOWBURN BECK</v>
          </cell>
          <cell r="AD501" t="str">
            <v>Inland</v>
          </cell>
          <cell r="AE501"/>
          <cell r="AF501"/>
          <cell r="AG501" t="str">
            <v>No</v>
          </cell>
          <cell r="AH501" t="str">
            <v>No</v>
          </cell>
          <cell r="AI501" t="str">
            <v>No</v>
          </cell>
          <cell r="AJ501"/>
          <cell r="AK501"/>
          <cell r="AL501"/>
          <cell r="AM501" t="str">
            <v>No</v>
          </cell>
          <cell r="AO501" t="str">
            <v>No</v>
          </cell>
          <cell r="AS501" t="str">
            <v>No</v>
          </cell>
          <cell r="AT501" t="str">
            <v>No</v>
          </cell>
          <cell r="AU501"/>
          <cell r="AV501" t="str">
            <v>No</v>
          </cell>
          <cell r="AW501" t="str">
            <v xml:space="preserve">No </v>
          </cell>
          <cell r="AY501" t="str">
            <v xml:space="preserve">No </v>
          </cell>
          <cell r="AZ501"/>
          <cell r="BA501" t="str">
            <v>No</v>
          </cell>
          <cell r="BB501" t="str">
            <v>No</v>
          </cell>
          <cell r="BC501" t="str">
            <v>No</v>
          </cell>
          <cell r="BD501" t="str">
            <v>Yes - EDM only</v>
          </cell>
          <cell r="BE501">
            <v>29</v>
          </cell>
          <cell r="BF501">
            <v>9</v>
          </cell>
          <cell r="BG501">
            <v>9</v>
          </cell>
          <cell r="BH501" t="str">
            <v>Yes</v>
          </cell>
          <cell r="BI501" t="str">
            <v>N/A</v>
          </cell>
          <cell r="BJ501" t="str">
            <v>Unknown</v>
          </cell>
          <cell r="BK501" t="str">
            <v>Yes</v>
          </cell>
          <cell r="BL501">
            <v>750</v>
          </cell>
          <cell r="BM501">
            <v>500</v>
          </cell>
          <cell r="BN501" t="str">
            <v>Static</v>
          </cell>
          <cell r="BO501"/>
          <cell r="BP501" t="str">
            <v>No</v>
          </cell>
          <cell r="BQ501">
            <v>525</v>
          </cell>
          <cell r="BR501">
            <v>164.5</v>
          </cell>
          <cell r="BS501">
            <v>0</v>
          </cell>
          <cell r="BT501">
            <v>0</v>
          </cell>
          <cell r="BU501">
            <v>0</v>
          </cell>
          <cell r="BV501">
            <v>1137</v>
          </cell>
          <cell r="BW501">
            <v>0</v>
          </cell>
          <cell r="BX501">
            <v>35</v>
          </cell>
          <cell r="BY501" t="str">
            <v>No SOAF</v>
          </cell>
          <cell r="BZ501" t="str">
            <v>No SOAF</v>
          </cell>
          <cell r="CA501">
            <v>0</v>
          </cell>
          <cell r="CB501"/>
          <cell r="CC501" t="str">
            <v>Non priority &gt; 10 spills</v>
          </cell>
          <cell r="CD501" t="str">
            <v>Unlikely - non priority</v>
          </cell>
          <cell r="CE501" t="str">
            <v>No</v>
          </cell>
          <cell r="CF501" t="str">
            <v>No</v>
          </cell>
          <cell r="CG501" t="str">
            <v>No</v>
          </cell>
          <cell r="CH501" t="str">
            <v>No</v>
          </cell>
          <cell r="CI501" t="str">
            <v>No</v>
          </cell>
          <cell r="CK501"/>
          <cell r="CL501" t="str">
            <v>Y</v>
          </cell>
          <cell r="CM501"/>
          <cell r="CN501"/>
          <cell r="CO501" t="str">
            <v>Y</v>
          </cell>
          <cell r="CP501" t="str">
            <v>Y</v>
          </cell>
          <cell r="CS501">
            <v>11.6</v>
          </cell>
          <cell r="CT501" t="str">
            <v>not yet calculated</v>
          </cell>
          <cell r="CU501">
            <v>0</v>
          </cell>
          <cell r="CV501" t="e">
            <v>#VALUE!</v>
          </cell>
          <cell r="CW501">
            <v>0</v>
          </cell>
          <cell r="CX501"/>
          <cell r="CY501" t="str">
            <v>Using indicative WB Q95 derived for priority sites</v>
          </cell>
          <cell r="DA501">
            <v>2</v>
          </cell>
          <cell r="DB501">
            <v>0</v>
          </cell>
          <cell r="DC501">
            <v>2</v>
          </cell>
          <cell r="DD501" t="str">
            <v>Bowburn Beck</v>
          </cell>
          <cell r="DE501">
            <v>12000</v>
          </cell>
          <cell r="DF501"/>
        </row>
        <row r="502">
          <cell r="C502" t="str">
            <v>6NW801525</v>
          </cell>
          <cell r="D502" t="str">
            <v>NZ42130206</v>
          </cell>
          <cell r="E502" t="str">
            <v>No</v>
          </cell>
          <cell r="F502">
            <v>441917.00017139001</v>
          </cell>
          <cell r="G502">
            <v>513137.00531536998</v>
          </cell>
          <cell r="H502" t="str">
            <v>11-D57</v>
          </cell>
          <cell r="I502" t="str">
            <v>Eaglescliffe</v>
          </cell>
          <cell r="J502">
            <v>1390</v>
          </cell>
          <cell r="K502" t="str">
            <v>BRAN SANDS ETW</v>
          </cell>
          <cell r="L502" t="str">
            <v>NUMERICAL</v>
          </cell>
          <cell r="M502">
            <v>171140</v>
          </cell>
          <cell r="N502">
            <v>3472</v>
          </cell>
          <cell r="O502">
            <v>88716</v>
          </cell>
          <cell r="P502" t="str">
            <v>11-D57_Bran Sands STW_DC_25</v>
          </cell>
          <cell r="Q502" t="str">
            <v>254/1179</v>
          </cell>
          <cell r="R502" t="str">
            <v>254/1179</v>
          </cell>
          <cell r="S502"/>
          <cell r="T502" t="str">
            <v>SO on sewer network</v>
          </cell>
          <cell r="U502" t="str">
            <v>NZ4191713137</v>
          </cell>
          <cell r="V502" t="str">
            <v>GB103025072595</v>
          </cell>
          <cell r="W502"/>
          <cell r="X502" t="str">
            <v>No</v>
          </cell>
          <cell r="Y502" t="str">
            <v>Yes</v>
          </cell>
          <cell r="Z502" t="str">
            <v>No</v>
          </cell>
          <cell r="AA502" t="str">
            <v>Yes</v>
          </cell>
          <cell r="AB502" t="str">
            <v>Tees from Skerne to Tidal Limit</v>
          </cell>
          <cell r="AC502" t="str">
            <v>TEES ESTUARY</v>
          </cell>
          <cell r="AD502" t="str">
            <v>Inland</v>
          </cell>
          <cell r="AE502"/>
          <cell r="AF502"/>
          <cell r="AG502" t="str">
            <v>No</v>
          </cell>
          <cell r="AH502" t="str">
            <v>No</v>
          </cell>
          <cell r="AI502" t="str">
            <v>Yes</v>
          </cell>
          <cell r="AJ502" t="str">
            <v>Low</v>
          </cell>
          <cell r="AK502" t="str">
            <v>-</v>
          </cell>
          <cell r="AL502" t="str">
            <v>No</v>
          </cell>
          <cell r="AM502" t="str">
            <v>No</v>
          </cell>
          <cell r="AO502" t="str">
            <v>No</v>
          </cell>
          <cell r="AS502" t="str">
            <v>No</v>
          </cell>
          <cell r="AT502" t="str">
            <v>Yes</v>
          </cell>
          <cell r="AU502" t="str">
            <v>Skerne from Tees to Tidal Limit</v>
          </cell>
          <cell r="AV502" t="str">
            <v>No</v>
          </cell>
          <cell r="AW502" t="str">
            <v xml:space="preserve">No </v>
          </cell>
          <cell r="AY502" t="str">
            <v xml:space="preserve">No </v>
          </cell>
          <cell r="AZ502"/>
          <cell r="BA502" t="str">
            <v>No</v>
          </cell>
          <cell r="BB502" t="str">
            <v>No</v>
          </cell>
          <cell r="BC502" t="str">
            <v>No</v>
          </cell>
          <cell r="BD502" t="str">
            <v>Yes - EDM only</v>
          </cell>
          <cell r="BE502">
            <v>73</v>
          </cell>
          <cell r="BF502">
            <v>0</v>
          </cell>
          <cell r="BG502">
            <v>23</v>
          </cell>
          <cell r="BH502" t="str">
            <v>No</v>
          </cell>
          <cell r="BI502" t="str">
            <v>N/A</v>
          </cell>
          <cell r="BJ502" t="str">
            <v>No</v>
          </cell>
          <cell r="BK502" t="str">
            <v>Yes</v>
          </cell>
          <cell r="BL502">
            <v>700</v>
          </cell>
          <cell r="BM502">
            <v>1500</v>
          </cell>
          <cell r="BN502" t="str">
            <v>Unscreened</v>
          </cell>
          <cell r="BO502"/>
          <cell r="BP502" t="str">
            <v>Yes</v>
          </cell>
          <cell r="BQ502">
            <v>225</v>
          </cell>
          <cell r="BR502">
            <v>127.4</v>
          </cell>
          <cell r="BS502">
            <v>2</v>
          </cell>
          <cell r="BT502">
            <v>0</v>
          </cell>
          <cell r="BU502">
            <v>0</v>
          </cell>
          <cell r="BV502">
            <v>837</v>
          </cell>
          <cell r="BW502">
            <v>22</v>
          </cell>
          <cell r="BX502">
            <v>56</v>
          </cell>
          <cell r="BY502">
            <v>5</v>
          </cell>
          <cell r="BZ502" t="str">
            <v>Not available</v>
          </cell>
          <cell r="CA502">
            <v>26.97</v>
          </cell>
          <cell r="CB502"/>
          <cell r="CC502" t="str">
            <v>Priority Inland &gt;10 spills</v>
          </cell>
          <cell r="CD502" t="str">
            <v>POTENTIAL PR24 (SOAF MODEL)</v>
          </cell>
          <cell r="CE502" t="str">
            <v>Yes</v>
          </cell>
          <cell r="CF502" t="str">
            <v>Yes</v>
          </cell>
          <cell r="CG502" t="str">
            <v>Yes</v>
          </cell>
          <cell r="CH502" t="str">
            <v>Yes</v>
          </cell>
          <cell r="CI502" t="str">
            <v>Yes</v>
          </cell>
          <cell r="CJ502" t="str">
            <v>Y</v>
          </cell>
          <cell r="CK502"/>
          <cell r="CL502"/>
          <cell r="CM502"/>
          <cell r="CN502"/>
          <cell r="CO502" t="str">
            <v>Y</v>
          </cell>
          <cell r="CP502" t="str">
            <v>Y</v>
          </cell>
          <cell r="CQ502"/>
          <cell r="CS502">
            <v>5.59</v>
          </cell>
          <cell r="CT502"/>
          <cell r="CU502">
            <v>3.0379999999999998</v>
          </cell>
          <cell r="CV502">
            <v>531.12701252236138</v>
          </cell>
          <cell r="CW502">
            <v>531.12701252236138</v>
          </cell>
          <cell r="CX502" t="str">
            <v>not available</v>
          </cell>
          <cell r="CZ502" t="str">
            <v>Q95 is an indicative value for all priority CSOs in the waterbody</v>
          </cell>
          <cell r="DA502">
            <v>1</v>
          </cell>
          <cell r="DB502" t="str">
            <v>Yes</v>
          </cell>
          <cell r="DC502" t="str">
            <v>High Dilution (SOAF)</v>
          </cell>
          <cell r="DD502" t="str">
            <v>Tees9</v>
          </cell>
          <cell r="DE502">
            <v>0</v>
          </cell>
          <cell r="DF502"/>
        </row>
        <row r="503">
          <cell r="C503" t="str">
            <v>6NW800909</v>
          </cell>
          <cell r="D503" t="str">
            <v>NY99236406</v>
          </cell>
          <cell r="E503" t="str">
            <v>No</v>
          </cell>
          <cell r="F503">
            <v>399399.99865860998</v>
          </cell>
          <cell r="G503">
            <v>523399.99756440002</v>
          </cell>
          <cell r="H503" t="str">
            <v>09-D18</v>
          </cell>
          <cell r="I503" t="str">
            <v>Eggleston &amp; Hilltop</v>
          </cell>
          <cell r="J503">
            <v>40</v>
          </cell>
          <cell r="K503" t="str">
            <v>EGGLESTONE STW</v>
          </cell>
          <cell r="L503" t="str">
            <v>NUMERICAL</v>
          </cell>
          <cell r="M503">
            <v>76</v>
          </cell>
          <cell r="N503">
            <v>0</v>
          </cell>
          <cell r="O503">
            <v>12</v>
          </cell>
          <cell r="P503" t="str">
            <v>No Draft DWMP</v>
          </cell>
          <cell r="Q503" t="str">
            <v>251/0926</v>
          </cell>
          <cell r="R503" t="str">
            <v>251/0926</v>
          </cell>
          <cell r="S503"/>
          <cell r="T503" t="str">
            <v>SO on sewer network</v>
          </cell>
          <cell r="U503" t="str">
            <v>NY9940023400</v>
          </cell>
          <cell r="V503" t="str">
            <v>GB103025072511</v>
          </cell>
          <cell r="W503"/>
          <cell r="X503" t="str">
            <v>No</v>
          </cell>
          <cell r="Y503" t="str">
            <v>No</v>
          </cell>
          <cell r="Z503" t="str">
            <v>No</v>
          </cell>
          <cell r="AA503" t="str">
            <v>No</v>
          </cell>
          <cell r="AB503" t="str">
            <v>Tees from Maize Beck to Percy Beck</v>
          </cell>
          <cell r="AC503" t="str">
            <v>TEES</v>
          </cell>
          <cell r="AD503" t="str">
            <v>Inland</v>
          </cell>
          <cell r="AE503"/>
          <cell r="AF503"/>
          <cell r="AG503" t="str">
            <v>No</v>
          </cell>
          <cell r="AH503" t="str">
            <v>No</v>
          </cell>
          <cell r="AI503" t="str">
            <v>No</v>
          </cell>
          <cell r="AJ503"/>
          <cell r="AK503"/>
          <cell r="AL503"/>
          <cell r="AM503" t="str">
            <v>No</v>
          </cell>
          <cell r="AO503" t="str">
            <v>No</v>
          </cell>
          <cell r="AS503" t="str">
            <v>No</v>
          </cell>
          <cell r="AT503" t="str">
            <v>No</v>
          </cell>
          <cell r="AU503"/>
          <cell r="AV503" t="str">
            <v>No</v>
          </cell>
          <cell r="AW503" t="str">
            <v xml:space="preserve">No </v>
          </cell>
          <cell r="AY503" t="str">
            <v xml:space="preserve">No </v>
          </cell>
          <cell r="BA503" t="str">
            <v>No</v>
          </cell>
          <cell r="BB503" t="str">
            <v>No</v>
          </cell>
          <cell r="BC503" t="str">
            <v>No</v>
          </cell>
          <cell r="BD503" t="str">
            <v>No</v>
          </cell>
          <cell r="BE503">
            <v>1</v>
          </cell>
          <cell r="BF503" t="str">
            <v>No Data</v>
          </cell>
          <cell r="BG503" t="e">
            <v>#N/A</v>
          </cell>
          <cell r="BH503" t="e">
            <v>#N/A</v>
          </cell>
          <cell r="BI503" t="str">
            <v>N/A</v>
          </cell>
          <cell r="BJ503" t="str">
            <v>Unknown</v>
          </cell>
          <cell r="BK503" t="str">
            <v>Yes</v>
          </cell>
          <cell r="BL503">
            <v>590</v>
          </cell>
          <cell r="BM503">
            <v>1500</v>
          </cell>
          <cell r="BN503" t="str">
            <v>Static</v>
          </cell>
          <cell r="BO503"/>
          <cell r="BP503" t="str">
            <v>No</v>
          </cell>
          <cell r="BQ503">
            <v>225</v>
          </cell>
          <cell r="BR503" t="str">
            <v>No draft DWMP</v>
          </cell>
          <cell r="BS503">
            <v>0</v>
          </cell>
          <cell r="BT503">
            <v>0</v>
          </cell>
          <cell r="BU503">
            <v>0</v>
          </cell>
          <cell r="BV503" t="str">
            <v>No draft DWMP</v>
          </cell>
          <cell r="BW503" t="str">
            <v>No draft DWMP</v>
          </cell>
          <cell r="BX503" t="str">
            <v>No draft DWMP</v>
          </cell>
          <cell r="BY503" t="str">
            <v>No SOAF</v>
          </cell>
          <cell r="BZ503" t="str">
            <v>No SOAF</v>
          </cell>
          <cell r="CA503" t="e">
            <v>#N/A</v>
          </cell>
          <cell r="CB503"/>
          <cell r="CC503" t="str">
            <v>Non Priority &lt;10 spills</v>
          </cell>
          <cell r="CD503" t="str">
            <v>No - low prioity &lt;10 spills</v>
          </cell>
          <cell r="CE503" t="str">
            <v>No</v>
          </cell>
          <cell r="CF503" t="str">
            <v>No</v>
          </cell>
          <cell r="CG503" t="str">
            <v>No</v>
          </cell>
          <cell r="CH503" t="str">
            <v>No</v>
          </cell>
          <cell r="CI503" t="str">
            <v>No</v>
          </cell>
          <cell r="CK503"/>
          <cell r="CL503" t="str">
            <v>Y</v>
          </cell>
          <cell r="CM503"/>
          <cell r="CN503"/>
          <cell r="CO503" t="str">
            <v>N (&lt;10 Spills)</v>
          </cell>
          <cell r="CP503" t="str">
            <v>Y</v>
          </cell>
          <cell r="CS503"/>
          <cell r="CT503">
            <v>1.0169999999999999</v>
          </cell>
          <cell r="CU503">
            <v>1.0169999999999999</v>
          </cell>
          <cell r="CV503" t="e">
            <v>#DIV/0!</v>
          </cell>
          <cell r="CW503">
            <v>0</v>
          </cell>
          <cell r="CX503"/>
          <cell r="CY503" t="str">
            <v>Using indicative WB Q95 derived for priority sites</v>
          </cell>
          <cell r="DA503">
            <v>2</v>
          </cell>
          <cell r="DB503">
            <v>0</v>
          </cell>
          <cell r="DC503">
            <v>2</v>
          </cell>
          <cell r="DD503" t="str">
            <v>Tees2</v>
          </cell>
          <cell r="DE503">
            <v>12000</v>
          </cell>
          <cell r="DF503"/>
        </row>
        <row r="504">
          <cell r="C504" t="str">
            <v>6NW800114</v>
          </cell>
          <cell r="D504" t="str">
            <v>NU11184903</v>
          </cell>
          <cell r="E504" t="str">
            <v>No</v>
          </cell>
          <cell r="F504">
            <v>411407.00080807001</v>
          </cell>
          <cell r="G504">
            <v>618901.00068662001</v>
          </cell>
          <cell r="H504" t="str">
            <v>01-D13</v>
          </cell>
          <cell r="I504" t="str">
            <v>Eglingham</v>
          </cell>
          <cell r="J504">
            <v>18</v>
          </cell>
          <cell r="K504" t="str">
            <v>EGLINGHAM STW</v>
          </cell>
          <cell r="L504" t="str">
            <v>DESCRIPTIVE</v>
          </cell>
          <cell r="M504" t="str">
            <v>N/A</v>
          </cell>
          <cell r="N504" t="str">
            <v>N/A</v>
          </cell>
          <cell r="O504" t="str">
            <v>N/A</v>
          </cell>
          <cell r="P504" t="str">
            <v>01-D13_01-D13_DC_01</v>
          </cell>
          <cell r="Q504" t="str">
            <v>222/0043</v>
          </cell>
          <cell r="R504" t="str">
            <v>Permit Anomaly - STW permit 222/0043</v>
          </cell>
          <cell r="S504" t="str">
            <v>To be permitted for storm</v>
          </cell>
          <cell r="T504" t="str">
            <v>Inlet SO at WwTW</v>
          </cell>
          <cell r="U504" t="str">
            <v>NU1140718901</v>
          </cell>
          <cell r="V504" t="str">
            <v>GB103022076390</v>
          </cell>
          <cell r="W504"/>
          <cell r="X504" t="str">
            <v>No</v>
          </cell>
          <cell r="Y504" t="str">
            <v>No</v>
          </cell>
          <cell r="Z504" t="str">
            <v>No</v>
          </cell>
          <cell r="AA504" t="str">
            <v>No</v>
          </cell>
          <cell r="AB504" t="str">
            <v>Eglingham Burn from Source to Shipley Burn</v>
          </cell>
          <cell r="AC504" t="str">
            <v>Eglingham Burn</v>
          </cell>
          <cell r="AD504" t="str">
            <v>Inland</v>
          </cell>
          <cell r="AE504"/>
          <cell r="AF504"/>
          <cell r="AG504" t="str">
            <v>No</v>
          </cell>
          <cell r="AH504" t="str">
            <v>No</v>
          </cell>
          <cell r="AI504" t="str">
            <v>No</v>
          </cell>
          <cell r="AJ504"/>
          <cell r="AK504"/>
          <cell r="AL504"/>
          <cell r="AM504" t="str">
            <v>No</v>
          </cell>
          <cell r="AO504" t="str">
            <v>No</v>
          </cell>
          <cell r="AS504" t="str">
            <v>No</v>
          </cell>
          <cell r="AT504" t="str">
            <v>No</v>
          </cell>
          <cell r="AU504"/>
          <cell r="AV504" t="str">
            <v>No</v>
          </cell>
          <cell r="AW504" t="str">
            <v xml:space="preserve">No </v>
          </cell>
          <cell r="AY504" t="str">
            <v xml:space="preserve">No </v>
          </cell>
          <cell r="BA504" t="str">
            <v>No</v>
          </cell>
          <cell r="BB504" t="str">
            <v>No</v>
          </cell>
          <cell r="BC504" t="str">
            <v>No</v>
          </cell>
          <cell r="BD504" t="str">
            <v>Yes - Model only</v>
          </cell>
          <cell r="BE504">
            <v>0</v>
          </cell>
          <cell r="BF504">
            <v>118</v>
          </cell>
          <cell r="BG504">
            <v>118</v>
          </cell>
          <cell r="BH504" t="str">
            <v>Yes</v>
          </cell>
          <cell r="BI504" t="str">
            <v>N/A</v>
          </cell>
          <cell r="BJ504" t="str">
            <v>No</v>
          </cell>
          <cell r="BK504" t="str">
            <v>-</v>
          </cell>
          <cell r="BL504" t="str">
            <v>-</v>
          </cell>
          <cell r="BM504" t="str">
            <v>-</v>
          </cell>
          <cell r="BN504" t="str">
            <v>-</v>
          </cell>
          <cell r="BO504"/>
          <cell r="BP504" t="str">
            <v>Yes</v>
          </cell>
          <cell r="BQ504" t="str">
            <v>Unknown</v>
          </cell>
          <cell r="BR504" t="str">
            <v>Unknown</v>
          </cell>
          <cell r="BS504">
            <v>0</v>
          </cell>
          <cell r="BT504">
            <v>0</v>
          </cell>
          <cell r="BU504">
            <v>0</v>
          </cell>
          <cell r="BV504">
            <v>81035</v>
          </cell>
          <cell r="BW504">
            <v>295</v>
          </cell>
          <cell r="BX504">
            <v>420</v>
          </cell>
          <cell r="BY504" t="str">
            <v>No SOAF</v>
          </cell>
          <cell r="BZ504" t="str">
            <v>No SOAF</v>
          </cell>
          <cell r="CA504">
            <v>441.16102999999998</v>
          </cell>
          <cell r="CB504"/>
          <cell r="CC504" t="str">
            <v>Non priority &gt; 10 spills</v>
          </cell>
          <cell r="CD504" t="str">
            <v>Unlikely - non priority</v>
          </cell>
          <cell r="CE504" t="str">
            <v>No</v>
          </cell>
          <cell r="CF504" t="str">
            <v>No</v>
          </cell>
          <cell r="CG504" t="str">
            <v>No</v>
          </cell>
          <cell r="CH504" t="str">
            <v>No</v>
          </cell>
          <cell r="CI504" t="str">
            <v>No</v>
          </cell>
          <cell r="CK504"/>
          <cell r="CL504" t="str">
            <v>Y</v>
          </cell>
          <cell r="CM504"/>
          <cell r="CN504"/>
          <cell r="CO504" t="str">
            <v>? EDM &lt;10</v>
          </cell>
          <cell r="CP504" t="str">
            <v>Y</v>
          </cell>
          <cell r="CS504"/>
          <cell r="CT504" t="str">
            <v>not yet calculated</v>
          </cell>
          <cell r="CU504">
            <v>0</v>
          </cell>
          <cell r="CV504" t="e">
            <v>#VALUE!</v>
          </cell>
          <cell r="CW504">
            <v>0</v>
          </cell>
          <cell r="CX504"/>
          <cell r="CY504" t="str">
            <v>Using indicative WB Q95 derived for priority sites</v>
          </cell>
          <cell r="DA504">
            <v>1</v>
          </cell>
          <cell r="DB504">
            <v>0</v>
          </cell>
          <cell r="DC504" t="str">
            <v>High Dilution (VI)</v>
          </cell>
          <cell r="DD504">
            <v>0</v>
          </cell>
          <cell r="DE504">
            <v>100</v>
          </cell>
          <cell r="DF504"/>
        </row>
        <row r="505">
          <cell r="C505" t="str">
            <v>6NW800895</v>
          </cell>
          <cell r="D505" t="str">
            <v>NY93641411</v>
          </cell>
          <cell r="E505" t="str">
            <v>No</v>
          </cell>
          <cell r="F505">
            <v>393099.99694162997</v>
          </cell>
          <cell r="G505">
            <v>564400.00143536995</v>
          </cell>
          <cell r="H505" t="str">
            <v>03-D03</v>
          </cell>
          <cell r="I505" t="str">
            <v>Hexham</v>
          </cell>
          <cell r="J505">
            <v>716</v>
          </cell>
          <cell r="K505" t="str">
            <v>HEXHAM STW</v>
          </cell>
          <cell r="L505" t="str">
            <v>NUMERICAL</v>
          </cell>
          <cell r="M505">
            <v>4960</v>
          </cell>
          <cell r="N505">
            <v>103.4</v>
          </cell>
          <cell r="O505">
            <v>3378</v>
          </cell>
          <cell r="P505" t="str">
            <v>03-D03_HEXHAM STW_DC_02</v>
          </cell>
          <cell r="Q505" t="str">
            <v>233/1241</v>
          </cell>
          <cell r="R505" t="str">
            <v>233/1241</v>
          </cell>
          <cell r="S505"/>
          <cell r="T505" t="str">
            <v>SO on sewer network</v>
          </cell>
          <cell r="U505" t="str">
            <v>NY9310064400</v>
          </cell>
          <cell r="V505" t="str">
            <v>GB103023075801</v>
          </cell>
          <cell r="W505"/>
          <cell r="X505" t="str">
            <v>No</v>
          </cell>
          <cell r="Y505" t="str">
            <v>No</v>
          </cell>
          <cell r="Z505" t="str">
            <v>No</v>
          </cell>
          <cell r="AA505" t="str">
            <v>No</v>
          </cell>
          <cell r="AB505" t="str">
            <v>Tyne from Watersmeet to Tidal Limit</v>
          </cell>
          <cell r="AC505" t="str">
            <v>COCKSHAW BURN</v>
          </cell>
          <cell r="AD505" t="str">
            <v>Inland</v>
          </cell>
          <cell r="AE505"/>
          <cell r="AF505"/>
          <cell r="AG505" t="str">
            <v>No</v>
          </cell>
          <cell r="AH505" t="str">
            <v>No</v>
          </cell>
          <cell r="AI505" t="str">
            <v>No</v>
          </cell>
          <cell r="AJ505"/>
          <cell r="AK505"/>
          <cell r="AL505"/>
          <cell r="AM505" t="str">
            <v>No</v>
          </cell>
          <cell r="AO505" t="str">
            <v>No</v>
          </cell>
          <cell r="AS505" t="str">
            <v>No</v>
          </cell>
          <cell r="AT505" t="str">
            <v>No</v>
          </cell>
          <cell r="AU505"/>
          <cell r="AV505" t="str">
            <v>No</v>
          </cell>
          <cell r="AW505" t="str">
            <v xml:space="preserve">No </v>
          </cell>
          <cell r="AY505" t="str">
            <v xml:space="preserve">No </v>
          </cell>
          <cell r="BA505" t="str">
            <v>No</v>
          </cell>
          <cell r="BB505" t="str">
            <v>No</v>
          </cell>
          <cell r="BC505" t="str">
            <v>No</v>
          </cell>
          <cell r="BD505" t="str">
            <v>No</v>
          </cell>
          <cell r="BE505">
            <v>0</v>
          </cell>
          <cell r="BF505">
            <v>0</v>
          </cell>
          <cell r="BG505">
            <v>1</v>
          </cell>
          <cell r="BH505" t="str">
            <v>No</v>
          </cell>
          <cell r="BI505" t="str">
            <v>N/A</v>
          </cell>
          <cell r="BJ505" t="str">
            <v>Unknown</v>
          </cell>
          <cell r="BK505" t="str">
            <v>Yes</v>
          </cell>
          <cell r="BL505">
            <v>9300</v>
          </cell>
          <cell r="BM505">
            <v>1000</v>
          </cell>
          <cell r="BN505" t="str">
            <v>Static</v>
          </cell>
          <cell r="BO505"/>
          <cell r="BP505" t="str">
            <v>No</v>
          </cell>
          <cell r="BQ505" t="str">
            <v>Unknown</v>
          </cell>
          <cell r="BR505">
            <v>138.69999999999999</v>
          </cell>
          <cell r="BS505">
            <v>0</v>
          </cell>
          <cell r="BT505">
            <v>0</v>
          </cell>
          <cell r="BU505">
            <v>0</v>
          </cell>
          <cell r="BV505">
            <v>13</v>
          </cell>
          <cell r="BW505">
            <v>0</v>
          </cell>
          <cell r="BX505">
            <v>0</v>
          </cell>
          <cell r="BY505" t="str">
            <v>No SOAF</v>
          </cell>
          <cell r="BZ505" t="str">
            <v>No SOAF</v>
          </cell>
          <cell r="CA505">
            <v>0</v>
          </cell>
          <cell r="CB505"/>
          <cell r="CC505" t="str">
            <v>Non Priority &lt;10 spills</v>
          </cell>
          <cell r="CD505" t="str">
            <v>No - low prioity &lt;10 spills</v>
          </cell>
          <cell r="CE505" t="str">
            <v>Yes</v>
          </cell>
          <cell r="CF505" t="str">
            <v>No</v>
          </cell>
          <cell r="CG505" t="str">
            <v>No</v>
          </cell>
          <cell r="CH505" t="str">
            <v>No</v>
          </cell>
          <cell r="CI505" t="str">
            <v>No</v>
          </cell>
          <cell r="CK505"/>
          <cell r="CL505" t="str">
            <v>Y</v>
          </cell>
          <cell r="CM505"/>
          <cell r="CN505"/>
          <cell r="CO505" t="str">
            <v>N (&lt;10 Spills)</v>
          </cell>
          <cell r="CP505" t="str">
            <v>Y</v>
          </cell>
          <cell r="CS505">
            <v>0.71</v>
          </cell>
          <cell r="CT505">
            <v>4.9260000000000002</v>
          </cell>
          <cell r="CU505">
            <v>4.9260000000000002</v>
          </cell>
          <cell r="CV505">
            <v>6938.0281690140846</v>
          </cell>
          <cell r="CW505">
            <v>6938.0281690140846</v>
          </cell>
          <cell r="CX505"/>
          <cell r="CY505" t="str">
            <v>Using indicative WB Q95 derived for priority sites</v>
          </cell>
          <cell r="DA505">
            <v>1</v>
          </cell>
          <cell r="DB505" t="str">
            <v>Yes</v>
          </cell>
          <cell r="DC505" t="str">
            <v>Dilution assessment</v>
          </cell>
          <cell r="DD505" t="str">
            <v>Hexham trib</v>
          </cell>
          <cell r="DE505">
            <v>100</v>
          </cell>
          <cell r="DF505"/>
        </row>
        <row r="506">
          <cell r="C506" t="str">
            <v>6NW801036</v>
          </cell>
          <cell r="D506" t="str">
            <v>NZ16726904</v>
          </cell>
          <cell r="E506" t="str">
            <v>No</v>
          </cell>
          <cell r="F506">
            <v>416629.99966377998</v>
          </cell>
          <cell r="G506">
            <v>572980.00543478003</v>
          </cell>
          <cell r="H506" t="str">
            <v>05-D29</v>
          </cell>
          <cell r="I506" t="str">
            <v>Ponteland</v>
          </cell>
          <cell r="J506">
            <v>874</v>
          </cell>
          <cell r="K506" t="str">
            <v>HOWDON STW</v>
          </cell>
          <cell r="L506" t="str">
            <v>NUMERICAL</v>
          </cell>
          <cell r="M506">
            <v>229720</v>
          </cell>
          <cell r="N506">
            <v>4500</v>
          </cell>
          <cell r="O506">
            <v>215905</v>
          </cell>
          <cell r="P506" t="str">
            <v>05-D29_C-Leg_DC_11</v>
          </cell>
          <cell r="Q506" t="str">
            <v>226/A/0965</v>
          </cell>
          <cell r="R506" t="str">
            <v>226/A/0965</v>
          </cell>
          <cell r="S506" t="str">
            <v>226/A/0965 Condition 1 (Storm Sewage)</v>
          </cell>
          <cell r="T506" t="str">
            <v>Storm discharge at pumping station</v>
          </cell>
          <cell r="U506" t="str">
            <v>NZ1663072980</v>
          </cell>
          <cell r="V506" t="str">
            <v>GB103022076860</v>
          </cell>
          <cell r="W506"/>
          <cell r="X506" t="str">
            <v>No</v>
          </cell>
          <cell r="Y506" t="str">
            <v>No</v>
          </cell>
          <cell r="Z506" t="str">
            <v>No</v>
          </cell>
          <cell r="AA506" t="str">
            <v>No</v>
          </cell>
          <cell r="AB506" t="str">
            <v>Pont from Med Burn to Small Burn</v>
          </cell>
          <cell r="AC506" t="str">
            <v>PONT</v>
          </cell>
          <cell r="AD506" t="str">
            <v>Inland</v>
          </cell>
          <cell r="AE506"/>
          <cell r="AF506"/>
          <cell r="AG506" t="str">
            <v>No</v>
          </cell>
          <cell r="AH506" t="str">
            <v>No</v>
          </cell>
          <cell r="AI506" t="str">
            <v>No</v>
          </cell>
          <cell r="AJ506"/>
          <cell r="AK506"/>
          <cell r="AL506"/>
          <cell r="AM506" t="str">
            <v>No</v>
          </cell>
          <cell r="AO506" t="str">
            <v>No</v>
          </cell>
          <cell r="AS506" t="str">
            <v>No</v>
          </cell>
          <cell r="AT506" t="str">
            <v>No</v>
          </cell>
          <cell r="AU506"/>
          <cell r="AV506" t="str">
            <v>No</v>
          </cell>
          <cell r="AW506" t="str">
            <v xml:space="preserve">No </v>
          </cell>
          <cell r="AY506" t="str">
            <v xml:space="preserve">No </v>
          </cell>
          <cell r="BA506" t="str">
            <v>No</v>
          </cell>
          <cell r="BB506" t="str">
            <v>No</v>
          </cell>
          <cell r="BC506" t="str">
            <v>No</v>
          </cell>
          <cell r="BD506" t="str">
            <v>No</v>
          </cell>
          <cell r="BE506">
            <v>2</v>
          </cell>
          <cell r="BF506">
            <v>0</v>
          </cell>
          <cell r="BG506" t="e">
            <v>#N/A</v>
          </cell>
          <cell r="BH506" t="e">
            <v>#N/A</v>
          </cell>
          <cell r="BI506" t="str">
            <v>N/A</v>
          </cell>
          <cell r="BJ506" t="str">
            <v>No</v>
          </cell>
          <cell r="BK506" t="str">
            <v>No</v>
          </cell>
          <cell r="BL506" t="str">
            <v>-</v>
          </cell>
          <cell r="BM506" t="str">
            <v>-</v>
          </cell>
          <cell r="BN506" t="str">
            <v>Unscreened</v>
          </cell>
          <cell r="BO506"/>
          <cell r="BP506" t="str">
            <v>Yes</v>
          </cell>
          <cell r="BQ506">
            <v>450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 t="e">
            <v>#N/A</v>
          </cell>
          <cell r="BW506">
            <v>0</v>
          </cell>
          <cell r="BX506">
            <v>0</v>
          </cell>
          <cell r="BY506" t="str">
            <v>No SOAF</v>
          </cell>
          <cell r="BZ506" t="str">
            <v>No SOAF</v>
          </cell>
          <cell r="CA506">
            <v>0</v>
          </cell>
          <cell r="CB506"/>
          <cell r="CC506" t="str">
            <v>Non Priority &lt;10 spills</v>
          </cell>
          <cell r="CD506" t="str">
            <v>No - low prioity &lt;10 spills</v>
          </cell>
          <cell r="CE506" t="str">
            <v>No</v>
          </cell>
          <cell r="CF506" t="str">
            <v>No</v>
          </cell>
          <cell r="CG506" t="str">
            <v>No</v>
          </cell>
          <cell r="CH506" t="str">
            <v>No</v>
          </cell>
          <cell r="CI506" t="str">
            <v>No</v>
          </cell>
          <cell r="CK506"/>
          <cell r="CL506" t="str">
            <v>Y</v>
          </cell>
          <cell r="CM506"/>
          <cell r="CN506"/>
          <cell r="CO506" t="str">
            <v>N (&lt;10 Spills)</v>
          </cell>
          <cell r="CP506" t="str">
            <v>Y</v>
          </cell>
          <cell r="CR506" t="str">
            <v>LOW DILUTION</v>
          </cell>
          <cell r="CS506">
            <v>37.74</v>
          </cell>
          <cell r="CT506" t="str">
            <v>not yet calculated</v>
          </cell>
          <cell r="CU506">
            <v>4.8000000000000001E-2</v>
          </cell>
          <cell r="CV506" t="e">
            <v>#VALUE!</v>
          </cell>
          <cell r="CW506">
            <v>1.2718600953895072</v>
          </cell>
          <cell r="CX506"/>
          <cell r="CY506" t="str">
            <v>Using indicative WB Q95 derived for priority sites</v>
          </cell>
          <cell r="DA506">
            <v>1</v>
          </cell>
          <cell r="DB506" t="str">
            <v>No</v>
          </cell>
          <cell r="DC506">
            <v>1</v>
          </cell>
          <cell r="DD506" t="str">
            <v>Pont3</v>
          </cell>
          <cell r="DE506">
            <v>10000</v>
          </cell>
          <cell r="DF506"/>
        </row>
        <row r="507">
          <cell r="C507" t="str">
            <v>6NW800679</v>
          </cell>
          <cell r="D507" t="str">
            <v>NZ16726907</v>
          </cell>
          <cell r="E507" t="str">
            <v>No</v>
          </cell>
          <cell r="F507">
            <v>416623.99725930003</v>
          </cell>
          <cell r="G507">
            <v>572984.00429010997</v>
          </cell>
          <cell r="H507" t="str">
            <v>05-D29</v>
          </cell>
          <cell r="I507" t="str">
            <v>Ponteland</v>
          </cell>
          <cell r="J507">
            <v>874</v>
          </cell>
          <cell r="K507" t="str">
            <v>HOWDON STW</v>
          </cell>
          <cell r="L507" t="str">
            <v>NUMERICAL</v>
          </cell>
          <cell r="M507">
            <v>229720</v>
          </cell>
          <cell r="N507">
            <v>4500</v>
          </cell>
          <cell r="O507">
            <v>215905</v>
          </cell>
          <cell r="P507" t="str">
            <v>tbc</v>
          </cell>
          <cell r="Q507" t="str">
            <v>226/G/0174</v>
          </cell>
          <cell r="R507" t="str">
            <v>226/G/0174</v>
          </cell>
          <cell r="S507"/>
          <cell r="T507" t="str">
            <v>Storm discharge at pumping station</v>
          </cell>
          <cell r="U507" t="str">
            <v>NZ1662472984</v>
          </cell>
          <cell r="V507" t="str">
            <v>GB103022076860</v>
          </cell>
          <cell r="W507"/>
          <cell r="X507" t="str">
            <v>No</v>
          </cell>
          <cell r="Y507" t="str">
            <v>No</v>
          </cell>
          <cell r="Z507" t="str">
            <v>No</v>
          </cell>
          <cell r="AA507" t="str">
            <v>No</v>
          </cell>
          <cell r="AB507" t="str">
            <v>Pont from Med Burn to Small Burn</v>
          </cell>
          <cell r="AC507" t="str">
            <v>River Pont</v>
          </cell>
          <cell r="AD507" t="str">
            <v>Inland</v>
          </cell>
          <cell r="AE507"/>
          <cell r="AF507"/>
          <cell r="AG507" t="str">
            <v>No</v>
          </cell>
          <cell r="AH507" t="str">
            <v>No</v>
          </cell>
          <cell r="AI507" t="str">
            <v>No</v>
          </cell>
          <cell r="AJ507"/>
          <cell r="AK507"/>
          <cell r="AL507"/>
          <cell r="AM507" t="str">
            <v>No</v>
          </cell>
          <cell r="AO507" t="str">
            <v>No</v>
          </cell>
          <cell r="AS507" t="str">
            <v>No</v>
          </cell>
          <cell r="AT507" t="str">
            <v>No</v>
          </cell>
          <cell r="AU507"/>
          <cell r="AV507" t="str">
            <v>No</v>
          </cell>
          <cell r="AW507" t="str">
            <v xml:space="preserve">No </v>
          </cell>
          <cell r="AY507" t="str">
            <v xml:space="preserve">No </v>
          </cell>
          <cell r="BA507" t="str">
            <v>No</v>
          </cell>
          <cell r="BB507" t="str">
            <v>No</v>
          </cell>
          <cell r="BC507" t="str">
            <v>No</v>
          </cell>
          <cell r="BD507" t="str">
            <v>Yes - EDM only</v>
          </cell>
          <cell r="BE507">
            <v>70</v>
          </cell>
          <cell r="BF507">
            <v>0</v>
          </cell>
          <cell r="BG507" t="e">
            <v>#N/A</v>
          </cell>
          <cell r="BH507" t="e">
            <v>#N/A</v>
          </cell>
          <cell r="BI507" t="str">
            <v>N/A</v>
          </cell>
          <cell r="BJ507" t="str">
            <v>No</v>
          </cell>
          <cell r="BK507" t="str">
            <v>-</v>
          </cell>
          <cell r="BL507" t="str">
            <v>-</v>
          </cell>
          <cell r="BM507" t="str">
            <v>-</v>
          </cell>
          <cell r="BN507" t="str">
            <v>-</v>
          </cell>
          <cell r="BO507"/>
          <cell r="BP507" t="str">
            <v>Yes</v>
          </cell>
          <cell r="BQ507" t="str">
            <v>Unknown</v>
          </cell>
          <cell r="BR507" t="str">
            <v>tbc</v>
          </cell>
          <cell r="BS507">
            <v>0</v>
          </cell>
          <cell r="BT507">
            <v>0</v>
          </cell>
          <cell r="BU507">
            <v>0</v>
          </cell>
          <cell r="BV507" t="e">
            <v>#N/A</v>
          </cell>
          <cell r="BW507">
            <v>0</v>
          </cell>
          <cell r="BX507">
            <v>0</v>
          </cell>
          <cell r="BY507" t="str">
            <v>No SOAF</v>
          </cell>
          <cell r="BZ507" t="str">
            <v>No SOAF</v>
          </cell>
          <cell r="CA507" t="e">
            <v>#N/A</v>
          </cell>
          <cell r="CB507"/>
          <cell r="CC507" t="str">
            <v>Non priority &gt; 10 spills</v>
          </cell>
          <cell r="CD507" t="str">
            <v>Unlikely - non priority</v>
          </cell>
          <cell r="CE507" t="str">
            <v>No</v>
          </cell>
          <cell r="CF507" t="str">
            <v>No</v>
          </cell>
          <cell r="CG507" t="str">
            <v>No</v>
          </cell>
          <cell r="CH507" t="str">
            <v>No</v>
          </cell>
          <cell r="CI507" t="str">
            <v>No</v>
          </cell>
          <cell r="CK507"/>
          <cell r="CL507" t="str">
            <v>Y</v>
          </cell>
          <cell r="CM507"/>
          <cell r="CN507"/>
          <cell r="CO507" t="str">
            <v>Y</v>
          </cell>
          <cell r="CP507" t="str">
            <v>Y</v>
          </cell>
          <cell r="CS507"/>
          <cell r="CT507" t="str">
            <v>not yet calculated</v>
          </cell>
          <cell r="CU507">
            <v>4.8000000000000001E-2</v>
          </cell>
          <cell r="CV507" t="e">
            <v>#VALUE!</v>
          </cell>
          <cell r="CW507">
            <v>0</v>
          </cell>
          <cell r="CX507"/>
          <cell r="CY507" t="str">
            <v>Using indicative WB Q95 derived for priority sites</v>
          </cell>
          <cell r="DA507">
            <v>1</v>
          </cell>
          <cell r="DB507">
            <v>0</v>
          </cell>
          <cell r="DC507">
            <v>1</v>
          </cell>
          <cell r="DD507" t="str">
            <v>Pont3</v>
          </cell>
          <cell r="DE507">
            <v>10000</v>
          </cell>
          <cell r="DF507"/>
        </row>
        <row r="508">
          <cell r="C508" t="str">
            <v>6NW801097</v>
          </cell>
          <cell r="D508" t="str">
            <v>NZ19857203</v>
          </cell>
          <cell r="E508" t="str">
            <v>No</v>
          </cell>
          <cell r="F508">
            <v>419782.00407212001</v>
          </cell>
          <cell r="G508">
            <v>585202.99663993996</v>
          </cell>
          <cell r="H508" t="str">
            <v>02-D13</v>
          </cell>
          <cell r="I508" t="str">
            <v>Morpeth</v>
          </cell>
          <cell r="J508">
            <v>1211</v>
          </cell>
          <cell r="K508" t="str">
            <v>MORPETH STW</v>
          </cell>
          <cell r="L508" t="str">
            <v>NUMERICAL</v>
          </cell>
          <cell r="M508">
            <v>4400</v>
          </cell>
          <cell r="N508">
            <v>157</v>
          </cell>
          <cell r="O508">
            <v>4213</v>
          </cell>
          <cell r="P508" t="str">
            <v>02-D13_02-D13_DC_05</v>
          </cell>
          <cell r="Q508" t="str">
            <v>225/1076</v>
          </cell>
          <cell r="R508" t="str">
            <v>225/1076</v>
          </cell>
          <cell r="S508"/>
          <cell r="T508" t="str">
            <v>SO on sewer network</v>
          </cell>
          <cell r="U508" t="str">
            <v>NZ1978285203</v>
          </cell>
          <cell r="V508" t="str">
            <v>GB103022077061</v>
          </cell>
          <cell r="W508"/>
          <cell r="X508" t="str">
            <v>No</v>
          </cell>
          <cell r="Y508" t="str">
            <v>No</v>
          </cell>
          <cell r="Z508" t="str">
            <v>No</v>
          </cell>
          <cell r="AA508" t="str">
            <v>No</v>
          </cell>
          <cell r="AB508" t="str">
            <v>Wansbeck from Font to Bothal Burn</v>
          </cell>
          <cell r="AC508" t="str">
            <v>CHURCH BURN</v>
          </cell>
          <cell r="AD508" t="str">
            <v>Inland</v>
          </cell>
          <cell r="AE508"/>
          <cell r="AF508"/>
          <cell r="AG508" t="str">
            <v>No</v>
          </cell>
          <cell r="AH508" t="str">
            <v>No</v>
          </cell>
          <cell r="AI508" t="str">
            <v>No</v>
          </cell>
          <cell r="AJ508"/>
          <cell r="AK508"/>
          <cell r="AL508"/>
          <cell r="AM508" t="str">
            <v>No</v>
          </cell>
          <cell r="AO508" t="str">
            <v>No</v>
          </cell>
          <cell r="AS508" t="str">
            <v>No</v>
          </cell>
          <cell r="AT508" t="str">
            <v>No</v>
          </cell>
          <cell r="AU508"/>
          <cell r="AV508" t="str">
            <v>No</v>
          </cell>
          <cell r="AW508" t="str">
            <v xml:space="preserve">No </v>
          </cell>
          <cell r="AY508" t="str">
            <v xml:space="preserve">No </v>
          </cell>
          <cell r="AZ508"/>
          <cell r="BA508" t="str">
            <v>No</v>
          </cell>
          <cell r="BB508" t="str">
            <v>No</v>
          </cell>
          <cell r="BC508" t="str">
            <v>No</v>
          </cell>
          <cell r="BD508" t="str">
            <v>Yes - EDM only</v>
          </cell>
          <cell r="BE508">
            <v>15</v>
          </cell>
          <cell r="BF508">
            <v>7</v>
          </cell>
          <cell r="BG508">
            <v>7</v>
          </cell>
          <cell r="BH508" t="str">
            <v>Yes</v>
          </cell>
          <cell r="BI508" t="str">
            <v>N/A</v>
          </cell>
          <cell r="BJ508" t="str">
            <v>No</v>
          </cell>
          <cell r="BK508" t="str">
            <v>No</v>
          </cell>
          <cell r="BL508" t="str">
            <v>-</v>
          </cell>
          <cell r="BM508" t="str">
            <v>-</v>
          </cell>
          <cell r="BN508" t="str">
            <v>Unscreened</v>
          </cell>
          <cell r="BO508"/>
          <cell r="BP508" t="str">
            <v>Yes</v>
          </cell>
          <cell r="BQ508">
            <v>225</v>
          </cell>
          <cell r="BR508">
            <v>57</v>
          </cell>
          <cell r="BS508">
            <v>0</v>
          </cell>
          <cell r="BT508">
            <v>0</v>
          </cell>
          <cell r="BU508">
            <v>0</v>
          </cell>
          <cell r="BV508">
            <v>326</v>
          </cell>
          <cell r="BW508">
            <v>0</v>
          </cell>
          <cell r="BX508" t="str">
            <v>CHECK</v>
          </cell>
          <cell r="BY508" t="str">
            <v>No SOAF</v>
          </cell>
          <cell r="BZ508" t="str">
            <v>No SOAF</v>
          </cell>
          <cell r="CA508">
            <v>0</v>
          </cell>
          <cell r="CB508"/>
          <cell r="CC508" t="str">
            <v>Non priority &gt; 10 spills</v>
          </cell>
          <cell r="CD508" t="str">
            <v>Unlikely - non priority</v>
          </cell>
          <cell r="CE508" t="str">
            <v>Yes</v>
          </cell>
          <cell r="CF508" t="str">
            <v>No</v>
          </cell>
          <cell r="CG508" t="str">
            <v>No</v>
          </cell>
          <cell r="CH508" t="str">
            <v>No</v>
          </cell>
          <cell r="CI508" t="str">
            <v>No</v>
          </cell>
          <cell r="CK508"/>
          <cell r="CL508" t="str">
            <v>Y</v>
          </cell>
          <cell r="CM508"/>
          <cell r="CN508"/>
          <cell r="CO508" t="str">
            <v>Y</v>
          </cell>
          <cell r="CP508" t="str">
            <v>Y</v>
          </cell>
          <cell r="CS508">
            <v>2.81</v>
          </cell>
          <cell r="CT508" t="str">
            <v>not yet calculated</v>
          </cell>
          <cell r="CU508">
            <v>0</v>
          </cell>
          <cell r="CV508" t="e">
            <v>#VALUE!</v>
          </cell>
          <cell r="CW508">
            <v>0</v>
          </cell>
          <cell r="CX508"/>
          <cell r="CY508" t="str">
            <v>Using indicative WB Q95 derived for priority sites</v>
          </cell>
          <cell r="DA508">
            <v>1</v>
          </cell>
          <cell r="DB508">
            <v>0</v>
          </cell>
          <cell r="DC508">
            <v>1</v>
          </cell>
          <cell r="DD508" t="str">
            <v>Church Burn (Wansbeck)</v>
          </cell>
          <cell r="DE508">
            <v>10000</v>
          </cell>
          <cell r="DF508"/>
        </row>
        <row r="509">
          <cell r="C509" t="str">
            <v>6NW801472</v>
          </cell>
          <cell r="D509" t="str">
            <v>NZ35659907</v>
          </cell>
          <cell r="E509" t="str">
            <v>No</v>
          </cell>
          <cell r="F509">
            <v>435345.00213375001</v>
          </cell>
          <cell r="G509">
            <v>566008.00115023996</v>
          </cell>
          <cell r="H509" t="str">
            <v>05-D49</v>
          </cell>
          <cell r="I509" t="str">
            <v>Tyne Dock,Whiteleas</v>
          </cell>
          <cell r="J509">
            <v>331</v>
          </cell>
          <cell r="K509" t="str">
            <v>HOWDON STW</v>
          </cell>
          <cell r="L509" t="str">
            <v>NUMERICAL</v>
          </cell>
          <cell r="M509">
            <v>229720</v>
          </cell>
          <cell r="N509">
            <v>4500</v>
          </cell>
          <cell r="O509">
            <v>215905</v>
          </cell>
          <cell r="P509" t="str">
            <v>05-D49_B D-Leg_DC_09</v>
          </cell>
          <cell r="Q509" t="str">
            <v>235/1944</v>
          </cell>
          <cell r="R509" t="str">
            <v>235/1944</v>
          </cell>
          <cell r="S509"/>
          <cell r="T509" t="str">
            <v>SO on sewer network</v>
          </cell>
          <cell r="U509" t="str">
            <v>NZ3534566008</v>
          </cell>
          <cell r="V509" t="str">
            <v>GB510302310200</v>
          </cell>
          <cell r="W509"/>
          <cell r="X509" t="str">
            <v>No</v>
          </cell>
          <cell r="Y509" t="str">
            <v>No</v>
          </cell>
          <cell r="Z509" t="str">
            <v>No</v>
          </cell>
          <cell r="AA509" t="str">
            <v>No</v>
          </cell>
          <cell r="AB509" t="str">
            <v>TYNE</v>
          </cell>
          <cell r="AC509" t="str">
            <v>RIVER TYNE ESTUARINE WATERS</v>
          </cell>
          <cell r="AD509" t="str">
            <v>Estuarine</v>
          </cell>
          <cell r="AE509"/>
          <cell r="AF509"/>
          <cell r="AG509" t="str">
            <v>No</v>
          </cell>
          <cell r="AH509" t="str">
            <v>No</v>
          </cell>
          <cell r="AI509" t="str">
            <v>No</v>
          </cell>
          <cell r="AJ509" t="str">
            <v>-</v>
          </cell>
          <cell r="AK509" t="str">
            <v>-</v>
          </cell>
          <cell r="AL509"/>
          <cell r="AM509" t="str">
            <v>No</v>
          </cell>
          <cell r="AO509" t="str">
            <v>No</v>
          </cell>
          <cell r="AS509" t="str">
            <v>No</v>
          </cell>
          <cell r="AT509" t="str">
            <v>No</v>
          </cell>
          <cell r="AU509"/>
          <cell r="AV509" t="str">
            <v>No</v>
          </cell>
          <cell r="AW509" t="str">
            <v xml:space="preserve">No </v>
          </cell>
          <cell r="AY509" t="str">
            <v xml:space="preserve">No </v>
          </cell>
          <cell r="AZ509"/>
          <cell r="BA509" t="str">
            <v>No</v>
          </cell>
          <cell r="BB509" t="str">
            <v>No</v>
          </cell>
          <cell r="BC509" t="str">
            <v>No</v>
          </cell>
          <cell r="BD509" t="str">
            <v>Yes - EDM and Model</v>
          </cell>
          <cell r="BE509">
            <v>42</v>
          </cell>
          <cell r="BF509">
            <v>80</v>
          </cell>
          <cell r="BG509">
            <v>80</v>
          </cell>
          <cell r="BH509" t="str">
            <v>Yes</v>
          </cell>
          <cell r="BI509" t="str">
            <v>N/A</v>
          </cell>
          <cell r="BJ509" t="str">
            <v>6mm</v>
          </cell>
          <cell r="BK509" t="str">
            <v>Yes</v>
          </cell>
          <cell r="BL509">
            <v>500</v>
          </cell>
          <cell r="BM509">
            <v>1000</v>
          </cell>
          <cell r="BN509" t="str">
            <v>Static</v>
          </cell>
          <cell r="BO509"/>
          <cell r="BP509" t="str">
            <v>No</v>
          </cell>
          <cell r="BQ509">
            <v>750</v>
          </cell>
          <cell r="BR509">
            <v>2503.5</v>
          </cell>
          <cell r="BS509">
            <v>0</v>
          </cell>
          <cell r="BT509">
            <v>0</v>
          </cell>
          <cell r="BU509">
            <v>0</v>
          </cell>
          <cell r="BV509">
            <v>105351</v>
          </cell>
          <cell r="BW509">
            <v>3047</v>
          </cell>
          <cell r="BX509">
            <v>5620</v>
          </cell>
          <cell r="BY509" t="str">
            <v>Not available</v>
          </cell>
          <cell r="BZ509" t="str">
            <v>Not available</v>
          </cell>
          <cell r="CA509">
            <v>3168.0953</v>
          </cell>
          <cell r="CB509"/>
          <cell r="CC509" t="str">
            <v>Non priority &gt; 10 spills</v>
          </cell>
          <cell r="CD509" t="str">
            <v>Unlikely - non priority</v>
          </cell>
          <cell r="CE509" t="str">
            <v>Yes</v>
          </cell>
          <cell r="CF509" t="str">
            <v>No</v>
          </cell>
          <cell r="CG509" t="str">
            <v>No</v>
          </cell>
          <cell r="CH509" t="str">
            <v>No</v>
          </cell>
          <cell r="CI509" t="str">
            <v>No</v>
          </cell>
          <cell r="CK509"/>
          <cell r="CL509"/>
          <cell r="CM509"/>
          <cell r="CN509"/>
          <cell r="CO509" t="str">
            <v>Y</v>
          </cell>
          <cell r="CP509"/>
          <cell r="CS509"/>
          <cell r="CT509">
            <v>5.6890000000000001</v>
          </cell>
          <cell r="CU509">
            <v>5.6890000000000001</v>
          </cell>
          <cell r="CV509" t="e">
            <v>#DIV/0!</v>
          </cell>
          <cell r="CW509">
            <v>0</v>
          </cell>
          <cell r="CX509"/>
          <cell r="CY509" t="str">
            <v>Using indicative WB Q95 derived for priority sites</v>
          </cell>
          <cell r="DA509" t="str">
            <v>Estuarine</v>
          </cell>
          <cell r="DB509">
            <v>0</v>
          </cell>
          <cell r="DC509" t="str">
            <v>High Dilution (SOAF)</v>
          </cell>
          <cell r="DD509" t="str">
            <v>Tyne estuary2</v>
          </cell>
          <cell r="DE509">
            <v>0</v>
          </cell>
          <cell r="DF509"/>
        </row>
        <row r="510">
          <cell r="C510" t="str">
            <v>6NW800595</v>
          </cell>
          <cell r="D510" t="str">
            <v>NZ35458702</v>
          </cell>
          <cell r="E510" t="str">
            <v>No</v>
          </cell>
          <cell r="F510">
            <v>435840.00262201001</v>
          </cell>
          <cell r="G510">
            <v>545710.00139223004</v>
          </cell>
          <cell r="H510" t="str">
            <v>07-D61</v>
          </cell>
          <cell r="I510" t="str">
            <v>Houghton/Hetton</v>
          </cell>
          <cell r="J510">
            <v>1654</v>
          </cell>
          <cell r="K510" t="str">
            <v>SEDGELETCH STW</v>
          </cell>
          <cell r="L510" t="str">
            <v>NUMERICAL</v>
          </cell>
          <cell r="M510">
            <v>13500</v>
          </cell>
          <cell r="N510">
            <v>339</v>
          </cell>
          <cell r="O510">
            <v>9398</v>
          </cell>
          <cell r="P510" t="str">
            <v>07-D61_SEDGELETCH STW_DC_01</v>
          </cell>
          <cell r="Q510" t="str">
            <v>245/1399</v>
          </cell>
          <cell r="R510" t="str">
            <v>245/1399</v>
          </cell>
          <cell r="S510" t="str">
            <v>A1</v>
          </cell>
          <cell r="T510" t="str">
            <v>Storm discharge at pumping station</v>
          </cell>
          <cell r="U510" t="str">
            <v>NZ3584045710</v>
          </cell>
          <cell r="V510" t="str">
            <v>GB103024077580</v>
          </cell>
          <cell r="W510"/>
          <cell r="X510" t="str">
            <v>No</v>
          </cell>
          <cell r="Y510" t="str">
            <v>No</v>
          </cell>
          <cell r="Z510" t="str">
            <v>No</v>
          </cell>
          <cell r="AA510" t="str">
            <v>No</v>
          </cell>
          <cell r="AB510" t="str">
            <v>Lumley Park Burn from Source to Herrington Burn</v>
          </cell>
          <cell r="AC510" t="str">
            <v>HETTON BURN, TRIBUTARY OF</v>
          </cell>
          <cell r="AD510" t="str">
            <v>Inland</v>
          </cell>
          <cell r="AE510"/>
          <cell r="AF510"/>
          <cell r="AG510" t="str">
            <v>No</v>
          </cell>
          <cell r="AH510" t="str">
            <v>No</v>
          </cell>
          <cell r="AI510" t="str">
            <v>No</v>
          </cell>
          <cell r="AJ510"/>
          <cell r="AK510"/>
          <cell r="AL510"/>
          <cell r="AM510" t="str">
            <v>No</v>
          </cell>
          <cell r="AO510" t="str">
            <v>No</v>
          </cell>
          <cell r="AS510" t="str">
            <v>No</v>
          </cell>
          <cell r="AT510" t="str">
            <v>No</v>
          </cell>
          <cell r="AU510"/>
          <cell r="AV510" t="str">
            <v>No</v>
          </cell>
          <cell r="AW510" t="str">
            <v xml:space="preserve">No </v>
          </cell>
          <cell r="AY510" t="str">
            <v xml:space="preserve">No </v>
          </cell>
          <cell r="BA510" t="str">
            <v>No</v>
          </cell>
          <cell r="BB510" t="str">
            <v>No</v>
          </cell>
          <cell r="BC510" t="str">
            <v>No</v>
          </cell>
          <cell r="BD510" t="str">
            <v>No</v>
          </cell>
          <cell r="BE510">
            <v>3</v>
          </cell>
          <cell r="BF510">
            <v>0</v>
          </cell>
          <cell r="BG510" t="e">
            <v>#N/A</v>
          </cell>
          <cell r="BH510" t="e">
            <v>#N/A</v>
          </cell>
          <cell r="BI510" t="str">
            <v>N/A</v>
          </cell>
          <cell r="BJ510" t="str">
            <v>6mm x 6mm</v>
          </cell>
          <cell r="BK510" t="str">
            <v>-</v>
          </cell>
          <cell r="BL510" t="str">
            <v>-</v>
          </cell>
          <cell r="BM510" t="str">
            <v>-</v>
          </cell>
          <cell r="BN510" t="str">
            <v>-</v>
          </cell>
          <cell r="BO510"/>
          <cell r="BP510" t="str">
            <v>No</v>
          </cell>
          <cell r="BQ510" t="str">
            <v>Unknown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 t="e">
            <v>#N/A</v>
          </cell>
          <cell r="BW510">
            <v>0</v>
          </cell>
          <cell r="BX510">
            <v>0</v>
          </cell>
          <cell r="BY510" t="str">
            <v>No SOAF</v>
          </cell>
          <cell r="BZ510" t="str">
            <v>No SOAF</v>
          </cell>
          <cell r="CA510">
            <v>0</v>
          </cell>
          <cell r="CB510"/>
          <cell r="CC510" t="str">
            <v>Non Priority &lt;10 spills</v>
          </cell>
          <cell r="CD510" t="str">
            <v>No - low prioity &lt;10 spills</v>
          </cell>
          <cell r="CE510" t="str">
            <v>Yes</v>
          </cell>
          <cell r="CF510" t="str">
            <v>No</v>
          </cell>
          <cell r="CG510" t="str">
            <v>No</v>
          </cell>
          <cell r="CH510" t="str">
            <v>No</v>
          </cell>
          <cell r="CI510" t="str">
            <v>No</v>
          </cell>
          <cell r="CK510"/>
          <cell r="CL510" t="str">
            <v>Y</v>
          </cell>
          <cell r="CM510"/>
          <cell r="CN510"/>
          <cell r="CO510" t="str">
            <v>N (&lt;10 Spills)</v>
          </cell>
          <cell r="CP510"/>
          <cell r="CS510">
            <v>0.24</v>
          </cell>
          <cell r="CT510">
            <v>3.5000000000000003E-2</v>
          </cell>
          <cell r="CU510">
            <v>3.5000000000000003E-2</v>
          </cell>
          <cell r="CV510">
            <v>145.83333333333334</v>
          </cell>
          <cell r="CW510">
            <v>145.83333333333334</v>
          </cell>
          <cell r="CX510"/>
          <cell r="CY510" t="str">
            <v>Using indicative WB Q95 derived for priority sites</v>
          </cell>
          <cell r="DA510">
            <v>1</v>
          </cell>
          <cell r="DB510" t="str">
            <v>Yes</v>
          </cell>
          <cell r="DC510" t="str">
            <v>Dilution assessment</v>
          </cell>
          <cell r="DD510" t="str">
            <v>Heaton Burn</v>
          </cell>
          <cell r="DE510">
            <v>100</v>
          </cell>
          <cell r="DF510"/>
        </row>
        <row r="511">
          <cell r="C511" t="str">
            <v>6NW800850</v>
          </cell>
          <cell r="D511" t="str">
            <v>NU17250605</v>
          </cell>
          <cell r="E511" t="str">
            <v>No</v>
          </cell>
          <cell r="F511">
            <v>417170.00169553998</v>
          </cell>
          <cell r="G511">
            <v>625740.00304255995</v>
          </cell>
          <cell r="H511" t="str">
            <v>01-D49</v>
          </cell>
          <cell r="I511" t="str">
            <v>Ellingham</v>
          </cell>
          <cell r="J511">
            <v>16</v>
          </cell>
          <cell r="K511" t="str">
            <v>ELLINGHAM STW</v>
          </cell>
          <cell r="L511" t="str">
            <v>DESCRIPTIVE</v>
          </cell>
          <cell r="M511" t="str">
            <v>N/A</v>
          </cell>
          <cell r="N511" t="str">
            <v>N/A</v>
          </cell>
          <cell r="O511" t="str">
            <v>N/A</v>
          </cell>
          <cell r="P511" t="str">
            <v>01-D49_01-D49_DC_03</v>
          </cell>
          <cell r="Q511" t="str">
            <v>221/1056</v>
          </cell>
          <cell r="R511" t="str">
            <v>221/1056</v>
          </cell>
          <cell r="S511" t="str">
            <v>221/1056-03</v>
          </cell>
          <cell r="T511" t="str">
            <v>Inlet SO at WwTW</v>
          </cell>
          <cell r="U511" t="str">
            <v>NU1717025740</v>
          </cell>
          <cell r="V511" t="str">
            <v>GB103022077070</v>
          </cell>
          <cell r="W511"/>
          <cell r="X511" t="str">
            <v>No</v>
          </cell>
          <cell r="Y511" t="str">
            <v>No</v>
          </cell>
          <cell r="Z511" t="str">
            <v>No</v>
          </cell>
          <cell r="AA511" t="str">
            <v>No</v>
          </cell>
          <cell r="AB511" t="str">
            <v>Long Nanny from Source to N Sea</v>
          </cell>
          <cell r="AC511" t="str">
            <v>ELLINGHAM BURN</v>
          </cell>
          <cell r="AD511" t="str">
            <v>Inland</v>
          </cell>
          <cell r="AE511"/>
          <cell r="AF511"/>
          <cell r="AG511" t="str">
            <v>No</v>
          </cell>
          <cell r="AH511" t="str">
            <v>No</v>
          </cell>
          <cell r="AI511" t="str">
            <v>No</v>
          </cell>
          <cell r="AJ511"/>
          <cell r="AK511"/>
          <cell r="AL511"/>
          <cell r="AM511" t="str">
            <v>No</v>
          </cell>
          <cell r="AO511" t="str">
            <v>No</v>
          </cell>
          <cell r="AS511" t="str">
            <v>No</v>
          </cell>
          <cell r="AT511" t="str">
            <v>No</v>
          </cell>
          <cell r="AU511"/>
          <cell r="AV511" t="str">
            <v>No</v>
          </cell>
          <cell r="AW511" t="str">
            <v xml:space="preserve">No </v>
          </cell>
          <cell r="AY511" t="str">
            <v xml:space="preserve">No </v>
          </cell>
          <cell r="BA511" t="str">
            <v>No</v>
          </cell>
          <cell r="BB511" t="str">
            <v>No</v>
          </cell>
          <cell r="BC511" t="str">
            <v>No</v>
          </cell>
          <cell r="BD511" t="str">
            <v>Yes - Model only</v>
          </cell>
          <cell r="BE511">
            <v>6</v>
          </cell>
          <cell r="BF511">
            <v>55</v>
          </cell>
          <cell r="BG511">
            <v>55</v>
          </cell>
          <cell r="BH511" t="str">
            <v>Yes</v>
          </cell>
          <cell r="BI511" t="str">
            <v>N/A</v>
          </cell>
          <cell r="BJ511" t="str">
            <v>Unknown</v>
          </cell>
          <cell r="BK511" t="str">
            <v>No</v>
          </cell>
          <cell r="BL511" t="str">
            <v>-</v>
          </cell>
          <cell r="BM511" t="str">
            <v>-</v>
          </cell>
          <cell r="BN511" t="str">
            <v>Unscreened</v>
          </cell>
          <cell r="BO511"/>
          <cell r="BP511" t="str">
            <v>Yes</v>
          </cell>
          <cell r="BQ511">
            <v>150</v>
          </cell>
          <cell r="BR511">
            <v>15</v>
          </cell>
          <cell r="BS511">
            <v>0</v>
          </cell>
          <cell r="BT511">
            <v>0</v>
          </cell>
          <cell r="BU511">
            <v>0</v>
          </cell>
          <cell r="BV511">
            <v>833</v>
          </cell>
          <cell r="BW511">
            <v>24</v>
          </cell>
          <cell r="BX511">
            <v>43</v>
          </cell>
          <cell r="BY511" t="str">
            <v>No SOAF</v>
          </cell>
          <cell r="BZ511" t="str">
            <v>No SOAF</v>
          </cell>
          <cell r="CA511">
            <v>19.062900543212798</v>
          </cell>
          <cell r="CB511"/>
          <cell r="CC511" t="str">
            <v>Non priority &gt; 10 spills</v>
          </cell>
          <cell r="CD511" t="str">
            <v>Unlikely - non priority</v>
          </cell>
          <cell r="CE511" t="str">
            <v>No</v>
          </cell>
          <cell r="CF511" t="str">
            <v>No</v>
          </cell>
          <cell r="CG511" t="str">
            <v>No</v>
          </cell>
          <cell r="CH511" t="str">
            <v>No</v>
          </cell>
          <cell r="CI511" t="str">
            <v>No</v>
          </cell>
          <cell r="CK511"/>
          <cell r="CL511" t="str">
            <v>Y</v>
          </cell>
          <cell r="CM511"/>
          <cell r="CN511"/>
          <cell r="CO511" t="str">
            <v>? EDM &lt;10</v>
          </cell>
          <cell r="CP511" t="str">
            <v>Y</v>
          </cell>
          <cell r="CS511"/>
          <cell r="CT511" t="str">
            <v>not yet calculated</v>
          </cell>
          <cell r="CU511">
            <v>0</v>
          </cell>
          <cell r="CV511" t="e">
            <v>#VALUE!</v>
          </cell>
          <cell r="CW511">
            <v>0</v>
          </cell>
          <cell r="CX511"/>
          <cell r="CY511" t="str">
            <v>Using indicative WB Q95 derived for priority sites</v>
          </cell>
          <cell r="DA511">
            <v>1</v>
          </cell>
          <cell r="DB511">
            <v>0</v>
          </cell>
          <cell r="DC511">
            <v>1</v>
          </cell>
          <cell r="DD511" t="str">
            <v>Long Nanny</v>
          </cell>
          <cell r="DE511">
            <v>10000</v>
          </cell>
          <cell r="DF511"/>
        </row>
        <row r="512">
          <cell r="C512" t="str">
            <v>6NW801164</v>
          </cell>
          <cell r="D512" t="str">
            <v>NZ23607602</v>
          </cell>
          <cell r="E512" t="str">
            <v>No</v>
          </cell>
          <cell r="F512">
            <v>424099.00263379997</v>
          </cell>
          <cell r="G512">
            <v>559832.99872629996</v>
          </cell>
          <cell r="H512" t="str">
            <v>05-D15</v>
          </cell>
          <cell r="I512" t="str">
            <v>Team Valley</v>
          </cell>
          <cell r="J512">
            <v>365</v>
          </cell>
          <cell r="K512" t="str">
            <v>HOWDON STW</v>
          </cell>
          <cell r="L512" t="str">
            <v>NUMERICAL</v>
          </cell>
          <cell r="M512">
            <v>229720</v>
          </cell>
          <cell r="N512">
            <v>4500</v>
          </cell>
          <cell r="O512">
            <v>215905</v>
          </cell>
          <cell r="P512" t="str">
            <v>05-D14_E W-Leg_DC_15</v>
          </cell>
          <cell r="Q512" t="str">
            <v>235/1568</v>
          </cell>
          <cell r="R512" t="str">
            <v>235/1568</v>
          </cell>
          <cell r="S512"/>
          <cell r="T512" t="str">
            <v>SO on sewer network</v>
          </cell>
          <cell r="U512" t="str">
            <v>NZ2409959833</v>
          </cell>
          <cell r="V512" t="str">
            <v>GB103023075670</v>
          </cell>
          <cell r="W512"/>
          <cell r="X512" t="str">
            <v>No</v>
          </cell>
          <cell r="Y512" t="str">
            <v>No</v>
          </cell>
          <cell r="Z512" t="str">
            <v>No</v>
          </cell>
          <cell r="AA512" t="str">
            <v>No</v>
          </cell>
          <cell r="AB512" t="str">
            <v>Team from Source to Tyne</v>
          </cell>
          <cell r="AC512" t="str">
            <v>BLACK BURN</v>
          </cell>
          <cell r="AD512" t="str">
            <v>Inland</v>
          </cell>
          <cell r="AE512"/>
          <cell r="AF512"/>
          <cell r="AG512" t="str">
            <v>No</v>
          </cell>
          <cell r="AH512" t="str">
            <v>No</v>
          </cell>
          <cell r="AI512" t="str">
            <v>Yes</v>
          </cell>
          <cell r="AJ512" t="str">
            <v>Very Low</v>
          </cell>
          <cell r="AK512" t="str">
            <v>-</v>
          </cell>
          <cell r="AL512" t="str">
            <v>No</v>
          </cell>
          <cell r="AM512" t="str">
            <v>No</v>
          </cell>
          <cell r="AO512" t="str">
            <v>No</v>
          </cell>
          <cell r="AS512" t="str">
            <v>No</v>
          </cell>
          <cell r="AT512" t="str">
            <v>No</v>
          </cell>
          <cell r="AU512"/>
          <cell r="AV512" t="str">
            <v>No</v>
          </cell>
          <cell r="AW512" t="str">
            <v xml:space="preserve">No </v>
          </cell>
          <cell r="AY512" t="str">
            <v xml:space="preserve">No </v>
          </cell>
          <cell r="AZ512"/>
          <cell r="BA512" t="str">
            <v>No</v>
          </cell>
          <cell r="BB512" t="str">
            <v>No</v>
          </cell>
          <cell r="BC512" t="str">
            <v>No</v>
          </cell>
          <cell r="BD512" t="str">
            <v>Yes - EDM and Model</v>
          </cell>
          <cell r="BE512">
            <v>38</v>
          </cell>
          <cell r="BF512">
            <v>11</v>
          </cell>
          <cell r="BG512">
            <v>11</v>
          </cell>
          <cell r="BH512" t="str">
            <v>Yes</v>
          </cell>
          <cell r="BI512" t="str">
            <v>N/A</v>
          </cell>
          <cell r="BJ512" t="str">
            <v>No</v>
          </cell>
          <cell r="BK512" t="str">
            <v>No</v>
          </cell>
          <cell r="BL512" t="str">
            <v>-</v>
          </cell>
          <cell r="BM512" t="str">
            <v>-</v>
          </cell>
          <cell r="BN512" t="str">
            <v>Unscreened</v>
          </cell>
          <cell r="BO512"/>
          <cell r="BP512" t="str">
            <v>Yes</v>
          </cell>
          <cell r="BQ512">
            <v>525</v>
          </cell>
          <cell r="BR512">
            <v>322.89999999999998</v>
          </cell>
          <cell r="BS512">
            <v>1</v>
          </cell>
          <cell r="BT512">
            <v>0</v>
          </cell>
          <cell r="BU512">
            <v>0</v>
          </cell>
          <cell r="BV512">
            <v>583</v>
          </cell>
          <cell r="BW512">
            <v>2</v>
          </cell>
          <cell r="BX512">
            <v>22</v>
          </cell>
          <cell r="BY512">
            <v>18</v>
          </cell>
          <cell r="BZ512" t="str">
            <v>Not available</v>
          </cell>
          <cell r="CA512">
            <v>2.2549999999999999</v>
          </cell>
          <cell r="CB512"/>
          <cell r="CC512" t="str">
            <v>Priority Inland &gt;10 spills</v>
          </cell>
          <cell r="CD512" t="str">
            <v>POTENTIAL PR24 (SOAF MODEL)</v>
          </cell>
          <cell r="CE512" t="str">
            <v>No</v>
          </cell>
          <cell r="CF512" t="str">
            <v>No</v>
          </cell>
          <cell r="CG512" t="str">
            <v>No</v>
          </cell>
          <cell r="CH512" t="str">
            <v>No</v>
          </cell>
          <cell r="CI512" t="str">
            <v>No</v>
          </cell>
          <cell r="CJ512"/>
          <cell r="CK512"/>
          <cell r="CL512" t="str">
            <v>Y</v>
          </cell>
          <cell r="CM512"/>
          <cell r="CN512"/>
          <cell r="CO512" t="str">
            <v>Y</v>
          </cell>
          <cell r="CP512" t="str">
            <v>Y</v>
          </cell>
          <cell r="CQ512"/>
          <cell r="CR512" t="str">
            <v>LOW DILUTION</v>
          </cell>
          <cell r="CS512">
            <v>0.92</v>
          </cell>
          <cell r="CT512"/>
          <cell r="CU512">
            <v>6.8000000000000005E-2</v>
          </cell>
          <cell r="CV512">
            <v>121.18863476349452</v>
          </cell>
          <cell r="CW512">
            <v>121.18863476349452</v>
          </cell>
          <cell r="CX512">
            <v>0.23568556772494109</v>
          </cell>
          <cell r="CZ512" t="str">
            <v>From SOAF</v>
          </cell>
          <cell r="DA512">
            <v>1</v>
          </cell>
          <cell r="DB512" t="str">
            <v>No - composite dilution &lt; 20</v>
          </cell>
          <cell r="DC512" t="str">
            <v>1 (SOAF)</v>
          </cell>
          <cell r="DD512" t="str">
            <v>Lower Team and tribs</v>
          </cell>
          <cell r="DE512">
            <v>5000</v>
          </cell>
          <cell r="DF512" t="str">
            <v>Y? LOW DILUTION</v>
          </cell>
        </row>
        <row r="513">
          <cell r="C513" t="str">
            <v>6NW800137</v>
          </cell>
          <cell r="D513" t="str">
            <v>NY93927902</v>
          </cell>
          <cell r="E513" t="str">
            <v>No</v>
          </cell>
          <cell r="F513">
            <v>393728.99616291001</v>
          </cell>
          <cell r="G513">
            <v>592982.99963724997</v>
          </cell>
          <cell r="H513" t="str">
            <v>01-D16</v>
          </cell>
          <cell r="I513" t="str">
            <v>Elsdon</v>
          </cell>
          <cell r="J513">
            <v>15</v>
          </cell>
          <cell r="K513" t="str">
            <v>ELSDON STW</v>
          </cell>
          <cell r="L513" t="str">
            <v>DESCRIPTIVE</v>
          </cell>
          <cell r="M513">
            <v>40.5</v>
          </cell>
          <cell r="N513">
            <v>0</v>
          </cell>
          <cell r="O513" t="str">
            <v>N/A</v>
          </cell>
          <cell r="P513" t="str">
            <v>No Draft DWMP</v>
          </cell>
          <cell r="Q513" t="str">
            <v>231/1027</v>
          </cell>
          <cell r="R513" t="str">
            <v>231/1027</v>
          </cell>
          <cell r="S513" t="str">
            <v>A2</v>
          </cell>
          <cell r="T513" t="str">
            <v>Inlet SO at WwTW</v>
          </cell>
          <cell r="U513" t="str">
            <v>NY9372992983</v>
          </cell>
          <cell r="V513" t="str">
            <v>GB103023075240</v>
          </cell>
          <cell r="W513"/>
          <cell r="X513" t="str">
            <v>No</v>
          </cell>
          <cell r="Y513" t="str">
            <v>No</v>
          </cell>
          <cell r="Z513" t="str">
            <v>No</v>
          </cell>
          <cell r="AA513" t="str">
            <v>No</v>
          </cell>
          <cell r="AB513" t="str">
            <v>Elsdon Burn Upper Catchment West</v>
          </cell>
          <cell r="AC513" t="str">
            <v>ELSDON BURN</v>
          </cell>
          <cell r="AD513" t="str">
            <v>Inland</v>
          </cell>
          <cell r="AE513"/>
          <cell r="AF513"/>
          <cell r="AG513" t="str">
            <v>No</v>
          </cell>
          <cell r="AH513" t="str">
            <v>No</v>
          </cell>
          <cell r="AI513" t="str">
            <v>No</v>
          </cell>
          <cell r="AJ513"/>
          <cell r="AK513"/>
          <cell r="AL513"/>
          <cell r="AM513" t="str">
            <v>No</v>
          </cell>
          <cell r="AO513" t="str">
            <v>No</v>
          </cell>
          <cell r="AS513" t="str">
            <v>No</v>
          </cell>
          <cell r="AT513" t="str">
            <v>No</v>
          </cell>
          <cell r="AU513"/>
          <cell r="AV513" t="str">
            <v>No</v>
          </cell>
          <cell r="AW513" t="str">
            <v xml:space="preserve">No </v>
          </cell>
          <cell r="AY513" t="str">
            <v xml:space="preserve">No </v>
          </cell>
          <cell r="BA513" t="str">
            <v>No</v>
          </cell>
          <cell r="BB513" t="str">
            <v>No</v>
          </cell>
          <cell r="BC513" t="str">
            <v>No</v>
          </cell>
          <cell r="BD513" t="str">
            <v>No</v>
          </cell>
          <cell r="BE513">
            <v>0</v>
          </cell>
          <cell r="BF513" t="str">
            <v>No Data</v>
          </cell>
          <cell r="BG513" t="e">
            <v>#N/A</v>
          </cell>
          <cell r="BH513" t="e">
            <v>#N/A</v>
          </cell>
          <cell r="BI513" t="str">
            <v>N/A</v>
          </cell>
          <cell r="BJ513" t="str">
            <v>6mm x 6mm</v>
          </cell>
          <cell r="BK513" t="str">
            <v>-</v>
          </cell>
          <cell r="BL513" t="str">
            <v>-</v>
          </cell>
          <cell r="BM513" t="str">
            <v>-</v>
          </cell>
          <cell r="BN513" t="str">
            <v>-</v>
          </cell>
          <cell r="BO513"/>
          <cell r="BP513" t="str">
            <v>No</v>
          </cell>
          <cell r="BQ513" t="str">
            <v>Unknown</v>
          </cell>
          <cell r="BR513" t="str">
            <v>No draft DWMP</v>
          </cell>
          <cell r="BS513">
            <v>0</v>
          </cell>
          <cell r="BT513">
            <v>0</v>
          </cell>
          <cell r="BU513">
            <v>0</v>
          </cell>
          <cell r="BV513" t="str">
            <v>No draft DWMP</v>
          </cell>
          <cell r="BW513" t="str">
            <v>No draft DWMP</v>
          </cell>
          <cell r="BX513" t="str">
            <v>No draft DWMP</v>
          </cell>
          <cell r="BY513" t="str">
            <v>No SOAF</v>
          </cell>
          <cell r="BZ513" t="str">
            <v>No SOAF</v>
          </cell>
          <cell r="CA513" t="e">
            <v>#N/A</v>
          </cell>
          <cell r="CB513"/>
          <cell r="CC513" t="str">
            <v>Non Priority &lt;10 spills</v>
          </cell>
          <cell r="CD513" t="str">
            <v>No - low prioity &lt;10 spills</v>
          </cell>
          <cell r="CE513" t="str">
            <v>No</v>
          </cell>
          <cell r="CF513" t="str">
            <v>No</v>
          </cell>
          <cell r="CG513" t="str">
            <v>No</v>
          </cell>
          <cell r="CH513" t="str">
            <v>No</v>
          </cell>
          <cell r="CI513" t="str">
            <v>No</v>
          </cell>
          <cell r="CK513"/>
          <cell r="CL513" t="str">
            <v>Y</v>
          </cell>
          <cell r="CM513"/>
          <cell r="CN513"/>
          <cell r="CO513" t="str">
            <v>N (&lt;10 Spills)</v>
          </cell>
          <cell r="CP513"/>
          <cell r="CS513"/>
          <cell r="CT513" t="str">
            <v>not yet calculated</v>
          </cell>
          <cell r="CU513">
            <v>0</v>
          </cell>
          <cell r="CV513" t="e">
            <v>#VALUE!</v>
          </cell>
          <cell r="CW513">
            <v>0</v>
          </cell>
          <cell r="CX513"/>
          <cell r="CY513" t="str">
            <v>Using indicative WB Q95 derived for priority sites</v>
          </cell>
          <cell r="DA513">
            <v>1</v>
          </cell>
          <cell r="DB513">
            <v>0</v>
          </cell>
          <cell r="DC513" t="str">
            <v>High Dilution (VI)</v>
          </cell>
          <cell r="DD513">
            <v>0</v>
          </cell>
          <cell r="DE513">
            <v>100</v>
          </cell>
          <cell r="DF513"/>
        </row>
        <row r="514">
          <cell r="C514" t="str">
            <v>6NW800943</v>
          </cell>
          <cell r="D514" t="str">
            <v>NZ08622505</v>
          </cell>
          <cell r="E514" t="str">
            <v>No</v>
          </cell>
          <cell r="F514">
            <v>408249.9998927</v>
          </cell>
          <cell r="G514">
            <v>562510.00244196004</v>
          </cell>
          <cell r="H514" t="str">
            <v>05-D55</v>
          </cell>
          <cell r="I514" t="str">
            <v>Prudhoe</v>
          </cell>
          <cell r="J514">
            <v>1416</v>
          </cell>
          <cell r="K514" t="str">
            <v>HOWDON STW</v>
          </cell>
          <cell r="L514" t="str">
            <v>NUMERICAL</v>
          </cell>
          <cell r="M514">
            <v>229720</v>
          </cell>
          <cell r="N514">
            <v>4500</v>
          </cell>
          <cell r="O514">
            <v>215905</v>
          </cell>
          <cell r="P514" t="str">
            <v>tbc</v>
          </cell>
          <cell r="Q514" t="str">
            <v>233/1091</v>
          </cell>
          <cell r="R514" t="str">
            <v>233/1091</v>
          </cell>
          <cell r="S514"/>
          <cell r="T514" t="str">
            <v>SO on sewer network</v>
          </cell>
          <cell r="U514" t="str">
            <v>NZ0825062510</v>
          </cell>
          <cell r="V514" t="str">
            <v>GB103023075801</v>
          </cell>
          <cell r="W514"/>
          <cell r="X514" t="str">
            <v>No</v>
          </cell>
          <cell r="Y514" t="str">
            <v>No</v>
          </cell>
          <cell r="Z514" t="str">
            <v>No</v>
          </cell>
          <cell r="AA514" t="str">
            <v>No</v>
          </cell>
          <cell r="AB514" t="str">
            <v>Tyne from Watersmeet to Tidal Limit</v>
          </cell>
          <cell r="AC514" t="str">
            <v>COLD KETTLE BURN</v>
          </cell>
          <cell r="AD514" t="str">
            <v>Inland</v>
          </cell>
          <cell r="AE514"/>
          <cell r="AF514"/>
          <cell r="AG514" t="str">
            <v>No</v>
          </cell>
          <cell r="AH514" t="str">
            <v>No</v>
          </cell>
          <cell r="AI514" t="str">
            <v>No</v>
          </cell>
          <cell r="AJ514"/>
          <cell r="AK514"/>
          <cell r="AL514"/>
          <cell r="AM514" t="str">
            <v>No</v>
          </cell>
          <cell r="AO514" t="str">
            <v>No</v>
          </cell>
          <cell r="AS514" t="str">
            <v>No</v>
          </cell>
          <cell r="AT514" t="str">
            <v>No</v>
          </cell>
          <cell r="AU514"/>
          <cell r="AV514" t="str">
            <v>No</v>
          </cell>
          <cell r="AW514" t="str">
            <v xml:space="preserve">No </v>
          </cell>
          <cell r="AY514" t="str">
            <v xml:space="preserve">No </v>
          </cell>
          <cell r="BA514" t="str">
            <v>No</v>
          </cell>
          <cell r="BB514" t="str">
            <v>No</v>
          </cell>
          <cell r="BC514" t="str">
            <v>No</v>
          </cell>
          <cell r="BD514" t="str">
            <v>No</v>
          </cell>
          <cell r="BE514">
            <v>0</v>
          </cell>
          <cell r="BF514">
            <v>0</v>
          </cell>
          <cell r="BG514" t="e">
            <v>#N/A</v>
          </cell>
          <cell r="BH514" t="e">
            <v>#N/A</v>
          </cell>
          <cell r="BI514" t="str">
            <v>N/A</v>
          </cell>
          <cell r="BJ514" t="str">
            <v>Unknown</v>
          </cell>
          <cell r="BK514" t="str">
            <v>-</v>
          </cell>
          <cell r="BL514" t="str">
            <v>-</v>
          </cell>
          <cell r="BM514" t="str">
            <v>-</v>
          </cell>
          <cell r="BN514" t="str">
            <v>None</v>
          </cell>
          <cell r="BO514" t="str">
            <v>No screening</v>
          </cell>
          <cell r="BP514" t="str">
            <v>Yes</v>
          </cell>
          <cell r="BQ514">
            <v>150</v>
          </cell>
          <cell r="BR514" t="str">
            <v>tbc</v>
          </cell>
          <cell r="BS514">
            <v>0</v>
          </cell>
          <cell r="BT514">
            <v>0</v>
          </cell>
          <cell r="BU514">
            <v>0</v>
          </cell>
          <cell r="BV514" t="e">
            <v>#N/A</v>
          </cell>
          <cell r="BW514">
            <v>0</v>
          </cell>
          <cell r="BX514">
            <v>0</v>
          </cell>
          <cell r="BY514" t="str">
            <v>No SOAF</v>
          </cell>
          <cell r="BZ514" t="str">
            <v>No SOAF</v>
          </cell>
          <cell r="CA514" t="e">
            <v>#N/A</v>
          </cell>
          <cell r="CB514"/>
          <cell r="CC514" t="str">
            <v>Non Priority &lt;10 spills</v>
          </cell>
          <cell r="CD514" t="str">
            <v>No - low prioity &lt;10 spills</v>
          </cell>
          <cell r="CE514" t="str">
            <v>No</v>
          </cell>
          <cell r="CF514" t="str">
            <v>No</v>
          </cell>
          <cell r="CG514" t="str">
            <v>No</v>
          </cell>
          <cell r="CH514" t="str">
            <v>No</v>
          </cell>
          <cell r="CI514" t="str">
            <v>No</v>
          </cell>
          <cell r="CK514"/>
          <cell r="CL514" t="str">
            <v>Y</v>
          </cell>
          <cell r="CM514"/>
          <cell r="CN514"/>
          <cell r="CO514" t="str">
            <v>N (&lt;10 Spills)</v>
          </cell>
          <cell r="CP514" t="str">
            <v>Y</v>
          </cell>
          <cell r="CS514"/>
          <cell r="CT514" t="str">
            <v>not yet calculated</v>
          </cell>
          <cell r="CU514">
            <v>0</v>
          </cell>
          <cell r="CV514" t="e">
            <v>#VALUE!</v>
          </cell>
          <cell r="CW514">
            <v>0</v>
          </cell>
          <cell r="CX514"/>
          <cell r="DA514">
            <v>1</v>
          </cell>
          <cell r="DB514">
            <v>0</v>
          </cell>
          <cell r="DC514">
            <v>1</v>
          </cell>
          <cell r="DD514" t="str">
            <v>Tyne2</v>
          </cell>
          <cell r="DE514">
            <v>10000</v>
          </cell>
          <cell r="DF514"/>
        </row>
        <row r="515">
          <cell r="C515" t="str">
            <v>6NW801270</v>
          </cell>
          <cell r="D515" t="str">
            <v>NZ27425402</v>
          </cell>
          <cell r="E515" t="str">
            <v>No</v>
          </cell>
          <cell r="F515">
            <v>427577.99792035</v>
          </cell>
          <cell r="G515">
            <v>542430.99999662</v>
          </cell>
          <cell r="H515" t="str">
            <v>07-D41</v>
          </cell>
          <cell r="I515" t="str">
            <v>Durham City &amp; Newton Hall</v>
          </cell>
          <cell r="J515">
            <v>1108</v>
          </cell>
          <cell r="K515" t="str">
            <v>BARKERS HAUGH STW</v>
          </cell>
          <cell r="L515" t="str">
            <v>NUMERICAL</v>
          </cell>
          <cell r="M515">
            <v>8866</v>
          </cell>
          <cell r="N515" t="str">
            <v>191**</v>
          </cell>
          <cell r="O515">
            <v>7088</v>
          </cell>
          <cell r="P515" t="str">
            <v>07-D41_07-D41_DC_05</v>
          </cell>
          <cell r="Q515" t="str">
            <v>NPSWQD004521</v>
          </cell>
          <cell r="R515" t="str">
            <v>NPSWQD004521</v>
          </cell>
          <cell r="S515"/>
          <cell r="T515" t="str">
            <v>SO on sewer network</v>
          </cell>
          <cell r="U515" t="str">
            <v>NZ2757842431</v>
          </cell>
          <cell r="V515" t="str">
            <v>GB103024077621</v>
          </cell>
          <cell r="W515"/>
          <cell r="X515" t="str">
            <v>No</v>
          </cell>
          <cell r="Y515" t="str">
            <v>Yes</v>
          </cell>
          <cell r="Z515" t="str">
            <v>No</v>
          </cell>
          <cell r="AA515" t="str">
            <v>Yes</v>
          </cell>
          <cell r="AB515" t="str">
            <v>Wear from Croxdale Beck to Lumley Park Burn</v>
          </cell>
          <cell r="AC515" t="str">
            <v>RIVER WEAR</v>
          </cell>
          <cell r="AD515" t="str">
            <v>Inland</v>
          </cell>
          <cell r="AE515"/>
          <cell r="AF515"/>
          <cell r="AG515" t="str">
            <v>Yes - Confirmed</v>
          </cell>
          <cell r="AH515" t="str">
            <v>Yes</v>
          </cell>
          <cell r="AI515" t="str">
            <v>No</v>
          </cell>
          <cell r="AJ515"/>
          <cell r="AK515"/>
          <cell r="AL515"/>
          <cell r="AM515" t="str">
            <v>No</v>
          </cell>
          <cell r="AO515" t="str">
            <v>No</v>
          </cell>
          <cell r="AS515" t="str">
            <v>No</v>
          </cell>
          <cell r="AT515" t="str">
            <v>Yes</v>
          </cell>
          <cell r="AU515" t="str">
            <v>River Wear</v>
          </cell>
          <cell r="AV515" t="str">
            <v>No</v>
          </cell>
          <cell r="AW515" t="str">
            <v xml:space="preserve">No </v>
          </cell>
          <cell r="AY515" t="str">
            <v xml:space="preserve">No </v>
          </cell>
          <cell r="AZ515"/>
          <cell r="BA515" t="str">
            <v>No</v>
          </cell>
          <cell r="BB515" t="str">
            <v>No</v>
          </cell>
          <cell r="BC515" t="str">
            <v>No</v>
          </cell>
          <cell r="BD515" t="str">
            <v>Yes - EDM and Model</v>
          </cell>
          <cell r="BE515">
            <v>37</v>
          </cell>
          <cell r="BF515">
            <v>31</v>
          </cell>
          <cell r="BG515">
            <v>31</v>
          </cell>
          <cell r="BH515" t="str">
            <v>Yes</v>
          </cell>
          <cell r="BI515" t="str">
            <v>N/A</v>
          </cell>
          <cell r="BJ515" t="str">
            <v>6mm</v>
          </cell>
          <cell r="BK515" t="str">
            <v>No</v>
          </cell>
          <cell r="BL515" t="str">
            <v>-</v>
          </cell>
          <cell r="BM515" t="str">
            <v>-</v>
          </cell>
          <cell r="BN515" t="str">
            <v>Static</v>
          </cell>
          <cell r="BO515"/>
          <cell r="BP515" t="str">
            <v>No</v>
          </cell>
          <cell r="BQ515">
            <v>375</v>
          </cell>
          <cell r="BR515">
            <v>226.9</v>
          </cell>
          <cell r="BS515">
            <v>2</v>
          </cell>
          <cell r="BT515">
            <v>0</v>
          </cell>
          <cell r="BU515">
            <v>0</v>
          </cell>
          <cell r="BV515">
            <v>8611</v>
          </cell>
          <cell r="BW515">
            <v>337</v>
          </cell>
          <cell r="BX515">
            <v>593</v>
          </cell>
          <cell r="BY515" t="str">
            <v>No SOAF</v>
          </cell>
          <cell r="BZ515" t="str">
            <v>No SOAF</v>
          </cell>
          <cell r="CA515">
            <v>422.8202</v>
          </cell>
          <cell r="CB515"/>
          <cell r="CC515" t="str">
            <v>Priority Inland &gt;10 spills</v>
          </cell>
          <cell r="CD515" t="str">
            <v>POTENTIAL PR24</v>
          </cell>
          <cell r="CE515" t="str">
            <v>Yes</v>
          </cell>
          <cell r="CF515" t="str">
            <v>Yes</v>
          </cell>
          <cell r="CG515" t="str">
            <v>Yes</v>
          </cell>
          <cell r="CH515" t="str">
            <v>Yes</v>
          </cell>
          <cell r="CI515" t="str">
            <v>Yes</v>
          </cell>
          <cell r="CJ515" t="str">
            <v>Y</v>
          </cell>
          <cell r="CK515"/>
          <cell r="CL515" t="str">
            <v>Y</v>
          </cell>
          <cell r="CM515"/>
          <cell r="CN515"/>
          <cell r="CO515" t="str">
            <v>Y</v>
          </cell>
          <cell r="CP515"/>
          <cell r="CQ515"/>
          <cell r="CR515" t="str">
            <v>RNAG</v>
          </cell>
          <cell r="CS515">
            <v>14.87</v>
          </cell>
          <cell r="CT515"/>
          <cell r="CU515">
            <v>1.474</v>
          </cell>
          <cell r="CV515">
            <v>99.125756556825834</v>
          </cell>
          <cell r="CW515">
            <v>99.125756556825834</v>
          </cell>
          <cell r="CX515" t="str">
            <v>not available</v>
          </cell>
          <cell r="CY515" t="str">
            <v>Scattered urbanised catchment - boundary polygon start at middle</v>
          </cell>
          <cell r="CZ515" t="str">
            <v>Q95 is an indicative value for all priority CSOs in the waterbody</v>
          </cell>
          <cell r="DA515">
            <v>1</v>
          </cell>
          <cell r="DB515" t="str">
            <v>Yes</v>
          </cell>
          <cell r="DC515" t="str">
            <v>Dilution assessment</v>
          </cell>
          <cell r="DD515" t="str">
            <v>Wear11 (Durham)</v>
          </cell>
          <cell r="DE515">
            <v>100</v>
          </cell>
          <cell r="DF515"/>
        </row>
        <row r="516">
          <cell r="C516" t="str">
            <v>6NW800634(1)</v>
          </cell>
          <cell r="D516" t="str">
            <v>NZ45327102</v>
          </cell>
          <cell r="E516" t="str">
            <v>No</v>
          </cell>
          <cell r="F516">
            <v>445684.00368725997</v>
          </cell>
          <cell r="G516">
            <v>532124.00034458004</v>
          </cell>
          <cell r="H516" t="str">
            <v>11-D28</v>
          </cell>
          <cell r="I516" t="str">
            <v>Hartlepool South</v>
          </cell>
          <cell r="J516">
            <v>1632</v>
          </cell>
          <cell r="K516" t="str">
            <v>SEATON CAREW STW</v>
          </cell>
          <cell r="L516" t="str">
            <v>NUMERICAL</v>
          </cell>
          <cell r="M516">
            <v>29874</v>
          </cell>
          <cell r="N516">
            <v>950</v>
          </cell>
          <cell r="O516">
            <v>21496</v>
          </cell>
          <cell r="P516" t="str">
            <v>11-D28_SEATON CAREW STW_DC_08</v>
          </cell>
          <cell r="Q516" t="str">
            <v>254/1076</v>
          </cell>
          <cell r="R516" t="str">
            <v>254/1076</v>
          </cell>
          <cell r="S516" t="str">
            <v>A1</v>
          </cell>
          <cell r="T516" t="str">
            <v>Storm discharge at pumping station</v>
          </cell>
          <cell r="U516" t="str">
            <v>NZ4568432124</v>
          </cell>
          <cell r="V516" t="str">
            <v>GB103025076030</v>
          </cell>
          <cell r="W516"/>
          <cell r="X516" t="str">
            <v>Sewage discharge (intermittent)</v>
          </cell>
          <cell r="Y516" t="str">
            <v>No</v>
          </cell>
          <cell r="Z516" t="str">
            <v>No</v>
          </cell>
          <cell r="AA516" t="str">
            <v>No</v>
          </cell>
          <cell r="AB516" t="str">
            <v>Greatham Beck Catchment (trib of Tidal Tees)</v>
          </cell>
          <cell r="AC516" t="str">
            <v>CHAR BECK</v>
          </cell>
          <cell r="AD516" t="str">
            <v>Inland</v>
          </cell>
          <cell r="AE516"/>
          <cell r="AF516"/>
          <cell r="AG516" t="str">
            <v>Yes - Confirmed</v>
          </cell>
          <cell r="AH516" t="str">
            <v>Yes</v>
          </cell>
          <cell r="AI516" t="str">
            <v>No</v>
          </cell>
          <cell r="AJ516"/>
          <cell r="AK516"/>
          <cell r="AL516"/>
          <cell r="AM516" t="str">
            <v>No</v>
          </cell>
          <cell r="AO516" t="str">
            <v>No</v>
          </cell>
          <cell r="AS516" t="str">
            <v>No</v>
          </cell>
          <cell r="AT516" t="str">
            <v>No</v>
          </cell>
          <cell r="AU516"/>
          <cell r="AV516" t="str">
            <v>No</v>
          </cell>
          <cell r="AW516" t="str">
            <v xml:space="preserve">No </v>
          </cell>
          <cell r="AY516" t="str">
            <v xml:space="preserve">No </v>
          </cell>
          <cell r="AZ516"/>
          <cell r="BA516" t="str">
            <v>No</v>
          </cell>
          <cell r="BB516" t="str">
            <v>No</v>
          </cell>
          <cell r="BC516" t="str">
            <v>No</v>
          </cell>
          <cell r="BD516" t="str">
            <v>Yes - Model only</v>
          </cell>
          <cell r="BE516">
            <v>3</v>
          </cell>
          <cell r="BF516">
            <v>13</v>
          </cell>
          <cell r="BG516">
            <v>13</v>
          </cell>
          <cell r="BH516" t="str">
            <v>Yes</v>
          </cell>
          <cell r="BI516" t="str">
            <v>N/A</v>
          </cell>
          <cell r="BJ516" t="str">
            <v>Unknown</v>
          </cell>
          <cell r="BK516" t="str">
            <v>No</v>
          </cell>
          <cell r="BL516" t="str">
            <v>-</v>
          </cell>
          <cell r="BM516" t="str">
            <v>-</v>
          </cell>
          <cell r="BN516" t="str">
            <v>Unscreened</v>
          </cell>
          <cell r="BO516"/>
          <cell r="BP516" t="str">
            <v>Yes</v>
          </cell>
          <cell r="BQ516" t="str">
            <v>Unknown</v>
          </cell>
          <cell r="BR516">
            <v>132.6</v>
          </cell>
          <cell r="BS516">
            <v>1</v>
          </cell>
          <cell r="BT516">
            <v>0</v>
          </cell>
          <cell r="BU516">
            <v>0</v>
          </cell>
          <cell r="BV516">
            <v>325</v>
          </cell>
          <cell r="BW516">
            <v>9</v>
          </cell>
          <cell r="BX516">
            <v>31</v>
          </cell>
          <cell r="BY516" t="str">
            <v>No SOAF</v>
          </cell>
          <cell r="BZ516" t="str">
            <v>No SOAF</v>
          </cell>
          <cell r="CA516">
            <v>0</v>
          </cell>
          <cell r="CB516"/>
          <cell r="CC516" t="str">
            <v>Priority &gt; 10 spills MODEL</v>
          </cell>
          <cell r="CD516" t="str">
            <v>Unlikely - model only &gt;10 spills</v>
          </cell>
          <cell r="CE516" t="str">
            <v>No</v>
          </cell>
          <cell r="CF516" t="str">
            <v>Yes - BW</v>
          </cell>
          <cell r="CG516" t="str">
            <v>Yes - BW</v>
          </cell>
          <cell r="CH516" t="str">
            <v>No</v>
          </cell>
          <cell r="CI516" t="str">
            <v>No</v>
          </cell>
          <cell r="CK516"/>
          <cell r="CL516" t="str">
            <v>Y</v>
          </cell>
          <cell r="CM516"/>
          <cell r="CN516"/>
          <cell r="CO516" t="str">
            <v>? EDM &lt;10</v>
          </cell>
          <cell r="CP516" t="str">
            <v>Y</v>
          </cell>
          <cell r="CR516" t="str">
            <v>RNAG + LOW DILUTION</v>
          </cell>
          <cell r="CS516">
            <v>0.89</v>
          </cell>
          <cell r="CT516"/>
          <cell r="CU516">
            <v>6.0000000000000001E-3</v>
          </cell>
          <cell r="CV516">
            <v>6.7415730337078648</v>
          </cell>
          <cell r="CW516">
            <v>6.7415730337078648</v>
          </cell>
          <cell r="CX516" t="str">
            <v>not available</v>
          </cell>
          <cell r="CY516" t="str">
            <v>Urban area at lower end - start boundary polygon from here</v>
          </cell>
          <cell r="CZ516" t="str">
            <v>Q95 is an indicative value for all priority CSOs in the waterbody</v>
          </cell>
          <cell r="DA516">
            <v>1</v>
          </cell>
          <cell r="DB516" t="str">
            <v>No</v>
          </cell>
          <cell r="DC516">
            <v>1</v>
          </cell>
          <cell r="DD516" t="str">
            <v>Greatham Beck</v>
          </cell>
          <cell r="DE516">
            <v>10000</v>
          </cell>
          <cell r="DF516" t="str">
            <v>Y? RNAG+LOW DILUTION</v>
          </cell>
        </row>
        <row r="517">
          <cell r="C517" t="str">
            <v>6NW800634(2)</v>
          </cell>
          <cell r="D517" t="str">
            <v>NZ45327106</v>
          </cell>
          <cell r="E517" t="str">
            <v>No</v>
          </cell>
          <cell r="F517">
            <v>445702.00265565002</v>
          </cell>
          <cell r="G517">
            <v>532085.00150788005</v>
          </cell>
          <cell r="H517" t="str">
            <v>11-D28</v>
          </cell>
          <cell r="I517" t="str">
            <v>Hartlepool South</v>
          </cell>
          <cell r="J517">
            <v>1632</v>
          </cell>
          <cell r="K517" t="str">
            <v>SEATON CAREW STW</v>
          </cell>
          <cell r="L517" t="str">
            <v>NUMERICAL</v>
          </cell>
          <cell r="M517">
            <v>29874</v>
          </cell>
          <cell r="N517">
            <v>950</v>
          </cell>
          <cell r="O517">
            <v>21496</v>
          </cell>
          <cell r="P517" t="str">
            <v>11-D28_SEATON CAREW STW_DC_08</v>
          </cell>
          <cell r="Q517" t="str">
            <v>254/1076</v>
          </cell>
          <cell r="R517" t="str">
            <v>254/1076</v>
          </cell>
          <cell r="S517" t="str">
            <v>A1</v>
          </cell>
          <cell r="T517" t="str">
            <v>Storm discharge at pumping station</v>
          </cell>
          <cell r="U517" t="str">
            <v>NZ4570232085</v>
          </cell>
          <cell r="V517" t="str">
            <v>GB103025076030</v>
          </cell>
          <cell r="W517"/>
          <cell r="X517" t="str">
            <v>Sewage discharge (intermittent)</v>
          </cell>
          <cell r="Y517" t="str">
            <v>No</v>
          </cell>
          <cell r="Z517" t="str">
            <v>No</v>
          </cell>
          <cell r="AA517" t="str">
            <v>No</v>
          </cell>
          <cell r="AB517" t="str">
            <v>Greatham Beck Catchment (trib of Tidal Tees)</v>
          </cell>
          <cell r="AC517" t="str">
            <v>CHAR BECK</v>
          </cell>
          <cell r="AD517" t="str">
            <v>Inland</v>
          </cell>
          <cell r="AE517"/>
          <cell r="AF517"/>
          <cell r="AG517" t="str">
            <v>Yes - Confirmed</v>
          </cell>
          <cell r="AH517" t="str">
            <v>Yes</v>
          </cell>
          <cell r="AI517" t="str">
            <v>No</v>
          </cell>
          <cell r="AJ517"/>
          <cell r="AK517"/>
          <cell r="AL517"/>
          <cell r="AM517" t="str">
            <v>No</v>
          </cell>
          <cell r="AO517" t="str">
            <v>No</v>
          </cell>
          <cell r="AS517" t="str">
            <v>No</v>
          </cell>
          <cell r="AT517" t="str">
            <v>No</v>
          </cell>
          <cell r="AU517"/>
          <cell r="AV517" t="str">
            <v>No</v>
          </cell>
          <cell r="AW517" t="str">
            <v xml:space="preserve">No </v>
          </cell>
          <cell r="AY517" t="str">
            <v xml:space="preserve">No </v>
          </cell>
          <cell r="AZ517"/>
          <cell r="BA517" t="str">
            <v>No</v>
          </cell>
          <cell r="BB517" t="str">
            <v>No</v>
          </cell>
          <cell r="BC517" t="str">
            <v>No</v>
          </cell>
          <cell r="BD517" t="str">
            <v>Yes - Model only</v>
          </cell>
          <cell r="BE517" t="str">
            <v>No available data</v>
          </cell>
          <cell r="BF517">
            <v>65</v>
          </cell>
          <cell r="BG517">
            <v>65</v>
          </cell>
          <cell r="BH517" t="str">
            <v>Yes</v>
          </cell>
          <cell r="BI517" t="str">
            <v>N/A</v>
          </cell>
          <cell r="BJ517" t="str">
            <v>Unknown</v>
          </cell>
          <cell r="BK517" t="str">
            <v>-</v>
          </cell>
          <cell r="BL517" t="str">
            <v>-</v>
          </cell>
          <cell r="BM517" t="str">
            <v>-</v>
          </cell>
          <cell r="BN517" t="str">
            <v>Unscreened</v>
          </cell>
          <cell r="BO517"/>
          <cell r="BP517" t="str">
            <v>Yes</v>
          </cell>
          <cell r="BQ517">
            <v>300</v>
          </cell>
          <cell r="BR517" t="str">
            <v>Unknown</v>
          </cell>
          <cell r="BS517">
            <v>1</v>
          </cell>
          <cell r="BT517">
            <v>0</v>
          </cell>
          <cell r="BU517">
            <v>0</v>
          </cell>
          <cell r="BV517">
            <v>3085</v>
          </cell>
          <cell r="BW517">
            <v>125</v>
          </cell>
          <cell r="BX517">
            <v>183</v>
          </cell>
          <cell r="BY517" t="str">
            <v>No SOAF</v>
          </cell>
          <cell r="BZ517" t="str">
            <v>No SOAF</v>
          </cell>
          <cell r="CA517">
            <v>64.02</v>
          </cell>
          <cell r="CB517"/>
          <cell r="CC517" t="str">
            <v>Priority &gt; 10 spills MODEL</v>
          </cell>
          <cell r="CD517" t="str">
            <v>Unlikely - model only &gt;10 spills</v>
          </cell>
          <cell r="CE517" t="str">
            <v>No</v>
          </cell>
          <cell r="CF517" t="str">
            <v>Yes - BW</v>
          </cell>
          <cell r="CG517" t="str">
            <v>Yes - BW</v>
          </cell>
          <cell r="CH517" t="str">
            <v>No</v>
          </cell>
          <cell r="CI517" t="str">
            <v>No</v>
          </cell>
          <cell r="CK517"/>
          <cell r="CL517" t="str">
            <v>Y</v>
          </cell>
          <cell r="CM517"/>
          <cell r="CN517"/>
          <cell r="CO517" t="str">
            <v>? No EDM</v>
          </cell>
          <cell r="CP517" t="str">
            <v>Y</v>
          </cell>
          <cell r="CR517" t="str">
            <v>RNAG</v>
          </cell>
          <cell r="CS517"/>
          <cell r="CT517"/>
          <cell r="CU517">
            <v>6.0000000000000001E-3</v>
          </cell>
          <cell r="CV517" t="str">
            <v>no data</v>
          </cell>
          <cell r="CW517">
            <v>0</v>
          </cell>
          <cell r="CX517" t="str">
            <v>not available</v>
          </cell>
          <cell r="CY517" t="str">
            <v>Urban area at lower end - start boundary polygon from here</v>
          </cell>
          <cell r="CZ517" t="str">
            <v>Q95 is an indicative value for all priority CSOs in the waterbody</v>
          </cell>
          <cell r="DA517">
            <v>1</v>
          </cell>
          <cell r="DB517" t="str">
            <v>No - WFD_INV_MOD</v>
          </cell>
          <cell r="DC517">
            <v>1</v>
          </cell>
          <cell r="DD517" t="str">
            <v>Greatham Beck</v>
          </cell>
          <cell r="DE517">
            <v>10000</v>
          </cell>
          <cell r="DF517"/>
        </row>
        <row r="518">
          <cell r="C518" t="str">
            <v>6NW801204</v>
          </cell>
          <cell r="D518" t="str">
            <v>NZ25533015</v>
          </cell>
          <cell r="E518" t="str">
            <v>No</v>
          </cell>
          <cell r="F518">
            <v>425490.00215697999</v>
          </cell>
          <cell r="G518">
            <v>552510.00491146999</v>
          </cell>
          <cell r="H518" t="str">
            <v>04-D11</v>
          </cell>
          <cell r="I518" t="str">
            <v>Birtley</v>
          </cell>
          <cell r="J518">
            <v>1656</v>
          </cell>
          <cell r="K518" t="str">
            <v>BIRTLEY STW</v>
          </cell>
          <cell r="L518" t="str">
            <v>NUMERICAL</v>
          </cell>
          <cell r="M518">
            <v>10043</v>
          </cell>
          <cell r="N518">
            <v>273</v>
          </cell>
          <cell r="O518">
            <v>6432</v>
          </cell>
          <cell r="P518" t="str">
            <v>04-D11_BIRTLEY STW_DC_05</v>
          </cell>
          <cell r="Q518" t="str">
            <v>245/1275</v>
          </cell>
          <cell r="R518" t="str">
            <v>245/1275</v>
          </cell>
          <cell r="S518"/>
          <cell r="T518" t="str">
            <v>SO on sewer network</v>
          </cell>
          <cell r="U518" t="str">
            <v>NZ2549052510</v>
          </cell>
          <cell r="V518" t="str">
            <v>GB103024077600</v>
          </cell>
          <cell r="W518"/>
          <cell r="X518" t="str">
            <v>Sewage discharge (intermittent)</v>
          </cell>
          <cell r="Y518" t="str">
            <v>Yes</v>
          </cell>
          <cell r="Z518" t="str">
            <v>No</v>
          </cell>
          <cell r="AA518" t="str">
            <v>Yes</v>
          </cell>
          <cell r="AB518" t="str">
            <v>Cong Burn from Twizell Burn to Wear</v>
          </cell>
          <cell r="AC518" t="str">
            <v>TRIB OF CONG BURN</v>
          </cell>
          <cell r="AD518" t="str">
            <v>Inland</v>
          </cell>
          <cell r="AE518"/>
          <cell r="AF518"/>
          <cell r="AG518" t="str">
            <v>Yes - Probable</v>
          </cell>
          <cell r="AH518" t="str">
            <v>Yes</v>
          </cell>
          <cell r="AI518" t="str">
            <v>No</v>
          </cell>
          <cell r="AJ518"/>
          <cell r="AK518"/>
          <cell r="AL518"/>
          <cell r="AM518" t="str">
            <v>No</v>
          </cell>
          <cell r="AO518" t="str">
            <v>No</v>
          </cell>
          <cell r="AS518" t="str">
            <v>No</v>
          </cell>
          <cell r="AT518" t="str">
            <v>No</v>
          </cell>
          <cell r="AU518"/>
          <cell r="AV518" t="str">
            <v>No</v>
          </cell>
          <cell r="AW518" t="str">
            <v xml:space="preserve">No </v>
          </cell>
          <cell r="AY518" t="str">
            <v xml:space="preserve">No </v>
          </cell>
          <cell r="AZ518"/>
          <cell r="BA518" t="str">
            <v>No</v>
          </cell>
          <cell r="BB518" t="str">
            <v>No</v>
          </cell>
          <cell r="BC518" t="str">
            <v>No</v>
          </cell>
          <cell r="BD518" t="str">
            <v>Yes - EDM and Model</v>
          </cell>
          <cell r="BE518">
            <v>15</v>
          </cell>
          <cell r="BF518">
            <v>21</v>
          </cell>
          <cell r="BG518">
            <v>21</v>
          </cell>
          <cell r="BH518" t="str">
            <v>Yes</v>
          </cell>
          <cell r="BI518" t="str">
            <v>N/A</v>
          </cell>
          <cell r="BJ518" t="str">
            <v>Unknown</v>
          </cell>
          <cell r="BK518" t="str">
            <v>Yes</v>
          </cell>
          <cell r="BL518">
            <v>1000</v>
          </cell>
          <cell r="BM518">
            <v>1500</v>
          </cell>
          <cell r="BN518" t="str">
            <v>Unscreened</v>
          </cell>
          <cell r="BO518"/>
          <cell r="BP518" t="str">
            <v>Yes</v>
          </cell>
          <cell r="BQ518">
            <v>300</v>
          </cell>
          <cell r="BR518">
            <v>232.9</v>
          </cell>
          <cell r="BS518">
            <v>1</v>
          </cell>
          <cell r="BT518">
            <v>0</v>
          </cell>
          <cell r="BU518">
            <v>0</v>
          </cell>
          <cell r="BV518">
            <v>1848</v>
          </cell>
          <cell r="BW518">
            <v>24</v>
          </cell>
          <cell r="BX518">
            <v>65</v>
          </cell>
          <cell r="BY518" t="str">
            <v>No SOAF</v>
          </cell>
          <cell r="BZ518" t="str">
            <v>No SOAF</v>
          </cell>
          <cell r="CA518">
            <v>31.520499999999998</v>
          </cell>
          <cell r="CB518"/>
          <cell r="CC518" t="str">
            <v>Priority Inland &gt;10 spills</v>
          </cell>
          <cell r="CD518" t="str">
            <v>POTENTIAL PR24</v>
          </cell>
          <cell r="CE518" t="str">
            <v>Yes</v>
          </cell>
          <cell r="CF518" t="str">
            <v>Yes</v>
          </cell>
          <cell r="CG518" t="str">
            <v>Yes</v>
          </cell>
          <cell r="CH518" t="str">
            <v>Yes</v>
          </cell>
          <cell r="CI518" t="str">
            <v>Yes</v>
          </cell>
          <cell r="CJ518" t="str">
            <v>Y</v>
          </cell>
          <cell r="CK518"/>
          <cell r="CL518" t="str">
            <v>Y</v>
          </cell>
          <cell r="CM518"/>
          <cell r="CN518"/>
          <cell r="CO518" t="str">
            <v>Y</v>
          </cell>
          <cell r="CP518" t="str">
            <v>Y</v>
          </cell>
          <cell r="CQ518"/>
          <cell r="CR518" t="str">
            <v>RNAG + LOW DILUTION</v>
          </cell>
          <cell r="CS518">
            <v>6.74</v>
          </cell>
          <cell r="CT518"/>
          <cell r="CU518">
            <v>2.5999999999999999E-2</v>
          </cell>
          <cell r="CV518">
            <v>3.857566765578635</v>
          </cell>
          <cell r="CW518">
            <v>3.857566765578635</v>
          </cell>
          <cell r="CX518" t="str">
            <v>not available</v>
          </cell>
          <cell r="CY518" t="str">
            <v>Majority of catchment urbanised - boundary polygon start at bottom end</v>
          </cell>
          <cell r="CZ518" t="str">
            <v>Q95 is an indicative value for all priority CSOs in the waterbody</v>
          </cell>
          <cell r="DA518">
            <v>1</v>
          </cell>
          <cell r="DB518" t="str">
            <v>No</v>
          </cell>
          <cell r="DC518">
            <v>1</v>
          </cell>
          <cell r="DD518" t="str">
            <v>Pelton Fell</v>
          </cell>
          <cell r="DE518">
            <v>10000</v>
          </cell>
          <cell r="DF518" t="str">
            <v>Y? RNAG+LOW DILUTION</v>
          </cell>
        </row>
        <row r="519">
          <cell r="C519" t="str">
            <v>6NW800119</v>
          </cell>
          <cell r="D519" t="str">
            <v>NU23212801</v>
          </cell>
          <cell r="E519" t="str">
            <v>No</v>
          </cell>
          <cell r="F519">
            <v>423320.00101591001</v>
          </cell>
          <cell r="G519">
            <v>621860.00368081999</v>
          </cell>
          <cell r="H519" t="str">
            <v>01-D27</v>
          </cell>
          <cell r="I519" t="str">
            <v>Embleton</v>
          </cell>
          <cell r="J519">
            <v>583</v>
          </cell>
          <cell r="K519" t="str">
            <v>EMBLETON STW</v>
          </cell>
          <cell r="L519" t="str">
            <v>NUMERICAL</v>
          </cell>
          <cell r="M519">
            <v>294</v>
          </cell>
          <cell r="N519">
            <v>0</v>
          </cell>
          <cell r="O519">
            <v>373</v>
          </cell>
          <cell r="P519" t="str">
            <v>01-D27_01-D27_DC_01</v>
          </cell>
          <cell r="Q519" t="str">
            <v>221/G/0336</v>
          </cell>
          <cell r="R519" t="str">
            <v>221/G/0336</v>
          </cell>
          <cell r="S519"/>
          <cell r="T519" t="str">
            <v>Inlet SO at WwTW</v>
          </cell>
          <cell r="U519" t="str">
            <v>NU2332021860</v>
          </cell>
          <cell r="V519" t="str">
            <v>GB103022076370</v>
          </cell>
          <cell r="W519"/>
          <cell r="X519" t="str">
            <v>No</v>
          </cell>
          <cell r="Y519" t="str">
            <v>No</v>
          </cell>
          <cell r="Z519" t="str">
            <v>No</v>
          </cell>
          <cell r="AA519" t="str">
            <v>No</v>
          </cell>
          <cell r="AB519" t="str">
            <v>Embleton Burn form Source to N Sea</v>
          </cell>
          <cell r="AC519" t="str">
            <v>EMBLETON BURN</v>
          </cell>
          <cell r="AD519" t="str">
            <v>Inland</v>
          </cell>
          <cell r="AE519"/>
          <cell r="AF519"/>
          <cell r="AG519" t="str">
            <v>No</v>
          </cell>
          <cell r="AH519" t="str">
            <v>No</v>
          </cell>
          <cell r="AI519" t="str">
            <v>No</v>
          </cell>
          <cell r="AJ519"/>
          <cell r="AK519"/>
          <cell r="AL519"/>
          <cell r="AM519" t="str">
            <v>No</v>
          </cell>
          <cell r="AO519" t="str">
            <v>No</v>
          </cell>
          <cell r="AS519" t="str">
            <v>No</v>
          </cell>
          <cell r="AT519" t="str">
            <v>No</v>
          </cell>
          <cell r="AU519"/>
          <cell r="AV519" t="str">
            <v>No</v>
          </cell>
          <cell r="AW519" t="str">
            <v xml:space="preserve">No </v>
          </cell>
          <cell r="AY519" t="str">
            <v xml:space="preserve">No </v>
          </cell>
          <cell r="BA519" t="str">
            <v>No</v>
          </cell>
          <cell r="BB519" t="str">
            <v>No</v>
          </cell>
          <cell r="BC519" t="str">
            <v>No</v>
          </cell>
          <cell r="BD519" t="str">
            <v>Yes - EDM and Model</v>
          </cell>
          <cell r="BE519">
            <v>60</v>
          </cell>
          <cell r="BF519">
            <v>90</v>
          </cell>
          <cell r="BG519">
            <v>90</v>
          </cell>
          <cell r="BH519" t="str">
            <v>Yes</v>
          </cell>
          <cell r="BI519" t="str">
            <v>N/A</v>
          </cell>
          <cell r="BJ519" t="str">
            <v>No</v>
          </cell>
          <cell r="BK519" t="str">
            <v>-</v>
          </cell>
          <cell r="BL519" t="str">
            <v>-</v>
          </cell>
          <cell r="BM519" t="str">
            <v>-</v>
          </cell>
          <cell r="BN519" t="str">
            <v>-</v>
          </cell>
          <cell r="BO519"/>
          <cell r="BP519" t="str">
            <v>Yes</v>
          </cell>
          <cell r="BQ519" t="str">
            <v>Unknown</v>
          </cell>
          <cell r="BR519" t="str">
            <v>Unknown</v>
          </cell>
          <cell r="BS519">
            <v>0</v>
          </cell>
          <cell r="BT519">
            <v>0</v>
          </cell>
          <cell r="BU519">
            <v>0</v>
          </cell>
          <cell r="BV519">
            <v>11723</v>
          </cell>
          <cell r="BW519">
            <v>520</v>
          </cell>
          <cell r="BX519">
            <v>794</v>
          </cell>
          <cell r="BY519" t="str">
            <v>No SOAF</v>
          </cell>
          <cell r="BZ519" t="str">
            <v>No SOAF</v>
          </cell>
          <cell r="CA519">
            <v>505.72000122070301</v>
          </cell>
          <cell r="CB519"/>
          <cell r="CC519" t="str">
            <v>Non priority &gt; 10 spills</v>
          </cell>
          <cell r="CD519" t="str">
            <v>Unlikely - non priority</v>
          </cell>
          <cell r="CE519" t="str">
            <v>Yes</v>
          </cell>
          <cell r="CF519" t="str">
            <v>No</v>
          </cell>
          <cell r="CG519" t="str">
            <v>No</v>
          </cell>
          <cell r="CH519" t="str">
            <v>No</v>
          </cell>
          <cell r="CI519" t="str">
            <v>No</v>
          </cell>
          <cell r="CK519"/>
          <cell r="CL519" t="str">
            <v>Y</v>
          </cell>
          <cell r="CM519"/>
          <cell r="CN519"/>
          <cell r="CO519" t="str">
            <v>Y</v>
          </cell>
          <cell r="CP519" t="str">
            <v>Y</v>
          </cell>
          <cell r="CS519">
            <v>4.3171296296296298</v>
          </cell>
          <cell r="CT519" t="str">
            <v>not yet calculated</v>
          </cell>
          <cell r="CU519">
            <v>0</v>
          </cell>
          <cell r="CV519" t="e">
            <v>#VALUE!</v>
          </cell>
          <cell r="CW519">
            <v>0</v>
          </cell>
          <cell r="CX519"/>
          <cell r="CY519" t="str">
            <v>Using indicative WB Q95 derived for priority sites</v>
          </cell>
          <cell r="DA519">
            <v>1</v>
          </cell>
          <cell r="DB519">
            <v>0</v>
          </cell>
          <cell r="DC519">
            <v>1</v>
          </cell>
          <cell r="DD519" t="str">
            <v>Embleton Burn</v>
          </cell>
          <cell r="DE519">
            <v>10000</v>
          </cell>
          <cell r="DF519"/>
        </row>
        <row r="520">
          <cell r="C520" t="str">
            <v>6NW801038</v>
          </cell>
          <cell r="D520" t="str">
            <v>NZ17139105</v>
          </cell>
          <cell r="E520" t="str">
            <v>No</v>
          </cell>
          <cell r="F520">
            <v>418100.00336243003</v>
          </cell>
          <cell r="G520">
            <v>513099.99590919999</v>
          </cell>
          <cell r="H520" t="str">
            <v>09-D04</v>
          </cell>
          <cell r="I520" t="str">
            <v>Eppleby &amp; Forcett</v>
          </cell>
          <cell r="J520">
            <v>64</v>
          </cell>
          <cell r="K520" t="str">
            <v>EPPLEBY STW</v>
          </cell>
          <cell r="L520" t="str">
            <v>NUMERICAL</v>
          </cell>
          <cell r="M520">
            <v>71</v>
          </cell>
          <cell r="N520">
            <v>1.9</v>
          </cell>
          <cell r="O520">
            <v>43</v>
          </cell>
          <cell r="P520" t="str">
            <v>No Draft DWMP</v>
          </cell>
          <cell r="Q520" t="str">
            <v>252/1129</v>
          </cell>
          <cell r="R520" t="str">
            <v>252/1129</v>
          </cell>
          <cell r="S520"/>
          <cell r="T520" t="str">
            <v>SO on sewer network</v>
          </cell>
          <cell r="U520" t="str">
            <v>NZ1810013100</v>
          </cell>
          <cell r="V520" t="str">
            <v>GB103025072150</v>
          </cell>
          <cell r="W520"/>
          <cell r="X520" t="str">
            <v>No</v>
          </cell>
          <cell r="Y520" t="str">
            <v>No</v>
          </cell>
          <cell r="Z520" t="str">
            <v>No</v>
          </cell>
          <cell r="AA520" t="str">
            <v>No</v>
          </cell>
          <cell r="AB520" t="str">
            <v>Aldbrough Beck from Source to Clow Beck</v>
          </cell>
          <cell r="AC520" t="str">
            <v>FORCETT BECK</v>
          </cell>
          <cell r="AD520" t="str">
            <v>Inland</v>
          </cell>
          <cell r="AE520"/>
          <cell r="AF520"/>
          <cell r="AG520" t="str">
            <v>Yes - Probable</v>
          </cell>
          <cell r="AH520" t="str">
            <v>Yes</v>
          </cell>
          <cell r="AI520" t="str">
            <v>No</v>
          </cell>
          <cell r="AJ520"/>
          <cell r="AK520"/>
          <cell r="AL520"/>
          <cell r="AM520" t="str">
            <v>No</v>
          </cell>
          <cell r="AO520" t="str">
            <v>No</v>
          </cell>
          <cell r="AS520" t="str">
            <v>No</v>
          </cell>
          <cell r="AT520" t="str">
            <v>No</v>
          </cell>
          <cell r="AU520"/>
          <cell r="AV520" t="str">
            <v>No</v>
          </cell>
          <cell r="AW520" t="str">
            <v xml:space="preserve">No </v>
          </cell>
          <cell r="AY520" t="str">
            <v xml:space="preserve">No </v>
          </cell>
          <cell r="BA520" t="str">
            <v>No</v>
          </cell>
          <cell r="BB520" t="str">
            <v>No</v>
          </cell>
          <cell r="BC520" t="str">
            <v>No</v>
          </cell>
          <cell r="BD520" t="str">
            <v>No</v>
          </cell>
          <cell r="BE520">
            <v>8</v>
          </cell>
          <cell r="BF520" t="str">
            <v>No Data</v>
          </cell>
          <cell r="BG520" t="e">
            <v>#N/A</v>
          </cell>
          <cell r="BH520" t="e">
            <v>#N/A</v>
          </cell>
          <cell r="BI520" t="str">
            <v>N/A</v>
          </cell>
          <cell r="BJ520" t="str">
            <v>Unknown</v>
          </cell>
          <cell r="BK520" t="str">
            <v>Yes</v>
          </cell>
          <cell r="BL520">
            <v>1030</v>
          </cell>
          <cell r="BM520">
            <v>1000</v>
          </cell>
          <cell r="BN520" t="str">
            <v>Static</v>
          </cell>
          <cell r="BO520"/>
          <cell r="BP520" t="str">
            <v>No</v>
          </cell>
          <cell r="BQ520">
            <v>300</v>
          </cell>
          <cell r="BR520" t="str">
            <v>No draft DWMP</v>
          </cell>
          <cell r="BS520">
            <v>1</v>
          </cell>
          <cell r="BT520">
            <v>0</v>
          </cell>
          <cell r="BU520">
            <v>0</v>
          </cell>
          <cell r="BV520" t="str">
            <v>No draft DWMP</v>
          </cell>
          <cell r="BW520" t="str">
            <v>No draft DWMP</v>
          </cell>
          <cell r="BX520" t="str">
            <v>No draft DWMP</v>
          </cell>
          <cell r="BY520" t="str">
            <v>No SOAF</v>
          </cell>
          <cell r="BZ520" t="str">
            <v>No SOAF</v>
          </cell>
          <cell r="CA520" t="e">
            <v>#N/A</v>
          </cell>
          <cell r="CB520"/>
          <cell r="CC520" t="str">
            <v>Priority &lt;10 Spills</v>
          </cell>
          <cell r="CD520" t="str">
            <v>Unlikely - &lt;10 spills</v>
          </cell>
          <cell r="CE520" t="str">
            <v>No</v>
          </cell>
          <cell r="CF520" t="str">
            <v>No</v>
          </cell>
          <cell r="CG520" t="str">
            <v>No</v>
          </cell>
          <cell r="CH520" t="str">
            <v>No</v>
          </cell>
          <cell r="CI520" t="str">
            <v>No</v>
          </cell>
          <cell r="CK520"/>
          <cell r="CL520" t="str">
            <v>Y</v>
          </cell>
          <cell r="CM520"/>
          <cell r="CN520"/>
          <cell r="CO520" t="str">
            <v>N (&lt;10 Spills)</v>
          </cell>
          <cell r="CP520" t="str">
            <v>Y</v>
          </cell>
          <cell r="CR520" t="str">
            <v>RNAG</v>
          </cell>
          <cell r="CS520"/>
          <cell r="CT520"/>
          <cell r="CU520">
            <v>9.7000000000000003E-2</v>
          </cell>
          <cell r="CV520" t="str">
            <v>no data</v>
          </cell>
          <cell r="CW520">
            <v>0</v>
          </cell>
          <cell r="CX520" t="str">
            <v>not available</v>
          </cell>
          <cell r="CY520" t="str">
            <v>Scattered urbanised catchment - boundary polygon start at middle</v>
          </cell>
          <cell r="CZ520" t="str">
            <v>Q95 is an indicative value for all priority CSOs in the waterbody</v>
          </cell>
          <cell r="DA520">
            <v>1</v>
          </cell>
          <cell r="DB520">
            <v>0</v>
          </cell>
          <cell r="DC520">
            <v>1</v>
          </cell>
          <cell r="DD520" t="str">
            <v>Aldbrough Beck2</v>
          </cell>
          <cell r="DE520">
            <v>10000</v>
          </cell>
          <cell r="DF520"/>
        </row>
        <row r="521">
          <cell r="C521" t="str">
            <v>6NW800739</v>
          </cell>
          <cell r="D521" t="str">
            <v>NZ18131101</v>
          </cell>
          <cell r="E521" t="str">
            <v>No</v>
          </cell>
          <cell r="F521">
            <v>418160.00267207</v>
          </cell>
          <cell r="G521">
            <v>513070.00449416001</v>
          </cell>
          <cell r="H521" t="str">
            <v>09-D04</v>
          </cell>
          <cell r="I521" t="str">
            <v>Eppleby &amp; Forcett</v>
          </cell>
          <cell r="J521">
            <v>64</v>
          </cell>
          <cell r="K521" t="str">
            <v>EPPLEBY STW</v>
          </cell>
          <cell r="L521" t="str">
            <v>NUMERICAL</v>
          </cell>
          <cell r="M521">
            <v>71</v>
          </cell>
          <cell r="N521">
            <v>1.9</v>
          </cell>
          <cell r="O521">
            <v>43</v>
          </cell>
          <cell r="P521" t="str">
            <v>No Draft DWMP</v>
          </cell>
          <cell r="Q521" t="str">
            <v>25/02/1107</v>
          </cell>
          <cell r="R521" t="str">
            <v>25/02/1107</v>
          </cell>
          <cell r="S521" t="str">
            <v>25/02/1107-02</v>
          </cell>
          <cell r="T521" t="str">
            <v>Storm tank at WwTW</v>
          </cell>
          <cell r="U521" t="str">
            <v>NZ1816013070</v>
          </cell>
          <cell r="V521" t="str">
            <v>GB103025072150</v>
          </cell>
          <cell r="W521"/>
          <cell r="X521" t="str">
            <v>No</v>
          </cell>
          <cell r="Y521" t="str">
            <v>No</v>
          </cell>
          <cell r="Z521" t="str">
            <v>No</v>
          </cell>
          <cell r="AA521" t="str">
            <v>No</v>
          </cell>
          <cell r="AB521" t="str">
            <v>Aldbrough Beck from Source to Clow Beck</v>
          </cell>
          <cell r="AC521" t="str">
            <v>FORCETT BECK (TEES CATCHMENT)</v>
          </cell>
          <cell r="AD521" t="str">
            <v>Inland</v>
          </cell>
          <cell r="AE521"/>
          <cell r="AF521"/>
          <cell r="AG521" t="str">
            <v>Yes - Probable</v>
          </cell>
          <cell r="AH521" t="str">
            <v>Yes</v>
          </cell>
          <cell r="AI521" t="str">
            <v>No</v>
          </cell>
          <cell r="AJ521"/>
          <cell r="AK521"/>
          <cell r="AL521"/>
          <cell r="AM521" t="str">
            <v>No</v>
          </cell>
          <cell r="AO521" t="str">
            <v>No</v>
          </cell>
          <cell r="AS521" t="str">
            <v>No</v>
          </cell>
          <cell r="AT521" t="str">
            <v>No</v>
          </cell>
          <cell r="AU521"/>
          <cell r="AV521" t="str">
            <v>No</v>
          </cell>
          <cell r="AW521" t="str">
            <v xml:space="preserve">No </v>
          </cell>
          <cell r="AY521" t="str">
            <v xml:space="preserve">No </v>
          </cell>
          <cell r="BA521" t="str">
            <v>No</v>
          </cell>
          <cell r="BB521" t="str">
            <v>No</v>
          </cell>
          <cell r="BC521" t="str">
            <v>No</v>
          </cell>
          <cell r="BD521" t="str">
            <v>Yes - EDM only</v>
          </cell>
          <cell r="BE521">
            <v>184.5</v>
          </cell>
          <cell r="BF521" t="str">
            <v>No Data</v>
          </cell>
          <cell r="BG521" t="e">
            <v>#N/A</v>
          </cell>
          <cell r="BH521" t="e">
            <v>#N/A</v>
          </cell>
          <cell r="BI521" t="str">
            <v>N/A</v>
          </cell>
          <cell r="BJ521">
            <v>6</v>
          </cell>
          <cell r="BK521" t="str">
            <v>-</v>
          </cell>
          <cell r="BL521" t="str">
            <v>-</v>
          </cell>
          <cell r="BM521" t="str">
            <v>-</v>
          </cell>
          <cell r="BN521" t="str">
            <v>-</v>
          </cell>
          <cell r="BO521"/>
          <cell r="BP521" t="str">
            <v>No</v>
          </cell>
          <cell r="BQ521" t="str">
            <v>Unknown</v>
          </cell>
          <cell r="BR521" t="str">
            <v>No draft DWMP</v>
          </cell>
          <cell r="BS521">
            <v>1</v>
          </cell>
          <cell r="BT521">
            <v>0</v>
          </cell>
          <cell r="BU521">
            <v>0</v>
          </cell>
          <cell r="BV521" t="str">
            <v>No draft DWMP</v>
          </cell>
          <cell r="BW521" t="str">
            <v>No draft DWMP</v>
          </cell>
          <cell r="BX521" t="str">
            <v>No draft DWMP</v>
          </cell>
          <cell r="BY521" t="str">
            <v>No SOAF</v>
          </cell>
          <cell r="BZ521" t="str">
            <v>No SOAF</v>
          </cell>
          <cell r="CA521" t="e">
            <v>#N/A</v>
          </cell>
          <cell r="CB521"/>
          <cell r="CC521" t="str">
            <v>Priority Inland &gt;10 spills</v>
          </cell>
          <cell r="CD521" t="str">
            <v>TBC - need model results</v>
          </cell>
          <cell r="CE521" t="str">
            <v>No</v>
          </cell>
          <cell r="CF521" t="str">
            <v>No</v>
          </cell>
          <cell r="CG521" t="str">
            <v>No</v>
          </cell>
          <cell r="CH521" t="str">
            <v>No</v>
          </cell>
          <cell r="CI521" t="str">
            <v>No</v>
          </cell>
          <cell r="CK521"/>
          <cell r="CL521" t="str">
            <v>Y</v>
          </cell>
          <cell r="CM521"/>
          <cell r="CN521"/>
          <cell r="CO521" t="str">
            <v>Y</v>
          </cell>
          <cell r="CP521"/>
          <cell r="CQ521" t="str">
            <v>Need model results</v>
          </cell>
          <cell r="CR521" t="str">
            <v>RNAG</v>
          </cell>
          <cell r="CS521">
            <v>0.49768518518518517</v>
          </cell>
          <cell r="CT521"/>
          <cell r="CU521">
            <v>9.7000000000000003E-2</v>
          </cell>
          <cell r="CV521" t="str">
            <v>no data</v>
          </cell>
          <cell r="CW521">
            <v>0</v>
          </cell>
          <cell r="CX521" t="str">
            <v>not available</v>
          </cell>
          <cell r="CY521" t="str">
            <v>Scattered urbanised catchment - boundary polygon start at middle</v>
          </cell>
          <cell r="CZ521" t="str">
            <v>Q95 is an indicative value for all priority CSOs in the waterbody</v>
          </cell>
          <cell r="DA521">
            <v>1</v>
          </cell>
          <cell r="DB521">
            <v>0</v>
          </cell>
          <cell r="DC521">
            <v>1</v>
          </cell>
          <cell r="DD521" t="str">
            <v>Aldbrough Beck2</v>
          </cell>
          <cell r="DE521">
            <v>10000</v>
          </cell>
          <cell r="DF521"/>
        </row>
        <row r="522">
          <cell r="C522" t="str">
            <v>6NW801074</v>
          </cell>
          <cell r="D522" t="str">
            <v>NZ19300208</v>
          </cell>
          <cell r="E522" t="str">
            <v>No</v>
          </cell>
          <cell r="F522">
            <v>419141.00004188</v>
          </cell>
          <cell r="G522">
            <v>530348.99843359005</v>
          </cell>
          <cell r="H522" t="str">
            <v>07-D57</v>
          </cell>
          <cell r="I522" t="str">
            <v>Bishop Auckland</v>
          </cell>
          <cell r="J522">
            <v>3355</v>
          </cell>
          <cell r="K522" t="str">
            <v xml:space="preserve">BISHOP AUCKLAND (VINOVIUM) STW </v>
          </cell>
          <cell r="L522" t="str">
            <v>NUMERICAL</v>
          </cell>
          <cell r="M522">
            <v>12960</v>
          </cell>
          <cell r="N522">
            <v>320</v>
          </cell>
          <cell r="O522">
            <v>8743</v>
          </cell>
          <cell r="P522" t="str">
            <v>07-D57_07-D57_DC_07</v>
          </cell>
          <cell r="Q522" t="str">
            <v>241/1023</v>
          </cell>
          <cell r="R522" t="str">
            <v>241/1023</v>
          </cell>
          <cell r="S522" t="str">
            <v>A1</v>
          </cell>
          <cell r="T522" t="str">
            <v>Storm discharge at pumping station</v>
          </cell>
          <cell r="U522" t="str">
            <v>NZ1914130349</v>
          </cell>
          <cell r="V522" t="str">
            <v>GB103024077463</v>
          </cell>
          <cell r="W522"/>
          <cell r="X522" t="str">
            <v>No</v>
          </cell>
          <cell r="Y522" t="str">
            <v>Yes</v>
          </cell>
          <cell r="Z522" t="str">
            <v>No</v>
          </cell>
          <cell r="AA522" t="str">
            <v>Yes</v>
          </cell>
          <cell r="AB522" t="str">
            <v>Wear from Beechburn Beck to Gaunless</v>
          </cell>
          <cell r="AC522" t="str">
            <v>RIVER WEAR</v>
          </cell>
          <cell r="AD522" t="str">
            <v>Inland</v>
          </cell>
          <cell r="AE522"/>
          <cell r="AF522"/>
          <cell r="AG522" t="str">
            <v>No</v>
          </cell>
          <cell r="AH522" t="str">
            <v>No</v>
          </cell>
          <cell r="AI522" t="str">
            <v>Yes</v>
          </cell>
          <cell r="AJ522" t="str">
            <v>Low</v>
          </cell>
          <cell r="AK522" t="str">
            <v>-</v>
          </cell>
          <cell r="AL522" t="str">
            <v>No</v>
          </cell>
          <cell r="AM522" t="str">
            <v>No</v>
          </cell>
          <cell r="AO522" t="str">
            <v>No</v>
          </cell>
          <cell r="AS522" t="str">
            <v>No</v>
          </cell>
          <cell r="AT522" t="str">
            <v>Yes</v>
          </cell>
          <cell r="AU522" t="str">
            <v>River Wear</v>
          </cell>
          <cell r="AV522" t="str">
            <v>No</v>
          </cell>
          <cell r="AW522" t="str">
            <v xml:space="preserve">No </v>
          </cell>
          <cell r="AY522" t="str">
            <v xml:space="preserve">No </v>
          </cell>
          <cell r="AZ522"/>
          <cell r="BA522" t="str">
            <v>No</v>
          </cell>
          <cell r="BB522" t="str">
            <v>No</v>
          </cell>
          <cell r="BC522" t="str">
            <v>No</v>
          </cell>
          <cell r="BD522" t="str">
            <v>Yes - EDM and Model</v>
          </cell>
          <cell r="BE522">
            <v>42</v>
          </cell>
          <cell r="BF522">
            <v>12</v>
          </cell>
          <cell r="BG522">
            <v>12</v>
          </cell>
          <cell r="BH522" t="str">
            <v>Yes</v>
          </cell>
          <cell r="BI522" t="str">
            <v>N/A</v>
          </cell>
          <cell r="BJ522">
            <v>6</v>
          </cell>
          <cell r="BK522" t="str">
            <v>Yes</v>
          </cell>
          <cell r="BL522">
            <v>1000</v>
          </cell>
          <cell r="BM522">
            <v>1000</v>
          </cell>
          <cell r="BN522" t="str">
            <v>Static</v>
          </cell>
          <cell r="BO522"/>
          <cell r="BP522" t="str">
            <v>No</v>
          </cell>
          <cell r="BQ522">
            <v>450</v>
          </cell>
          <cell r="BR522">
            <v>213.7</v>
          </cell>
          <cell r="BS522">
            <v>2</v>
          </cell>
          <cell r="BT522">
            <v>0</v>
          </cell>
          <cell r="BU522">
            <v>0</v>
          </cell>
          <cell r="BV522">
            <v>364</v>
          </cell>
          <cell r="BW522">
            <v>3</v>
          </cell>
          <cell r="BX522">
            <v>15</v>
          </cell>
          <cell r="BY522">
            <v>10</v>
          </cell>
          <cell r="BZ522" t="str">
            <v>Not available</v>
          </cell>
          <cell r="CA522">
            <v>4.7845000000000004</v>
          </cell>
          <cell r="CB522"/>
          <cell r="CC522" t="str">
            <v>Priority Inland &gt;10 spills</v>
          </cell>
          <cell r="CD522" t="str">
            <v>POTENTIAL PR24 (SOAF MODEL)</v>
          </cell>
          <cell r="CE522" t="str">
            <v>Yes</v>
          </cell>
          <cell r="CF522" t="str">
            <v>Yes</v>
          </cell>
          <cell r="CG522" t="str">
            <v>Yes</v>
          </cell>
          <cell r="CH522" t="str">
            <v>Yes</v>
          </cell>
          <cell r="CI522" t="str">
            <v>Yes</v>
          </cell>
          <cell r="CJ522" t="str">
            <v>Y</v>
          </cell>
          <cell r="CK522"/>
          <cell r="CL522"/>
          <cell r="CM522"/>
          <cell r="CN522"/>
          <cell r="CO522" t="str">
            <v>Y</v>
          </cell>
          <cell r="CP522"/>
          <cell r="CQ522"/>
          <cell r="CR522" t="str">
            <v>LOW DILUTION</v>
          </cell>
          <cell r="CS522">
            <v>1.02</v>
          </cell>
          <cell r="CT522"/>
          <cell r="CU522">
            <v>1.002</v>
          </cell>
          <cell r="CV522">
            <v>982.35294117647049</v>
          </cell>
          <cell r="CW522">
            <v>982.35294117647049</v>
          </cell>
          <cell r="CX522">
            <v>5.6115591397849451</v>
          </cell>
          <cell r="CZ522" t="str">
            <v>Not SOAF but in SOAF assessment</v>
          </cell>
          <cell r="DA522">
            <v>1</v>
          </cell>
          <cell r="DB522" t="str">
            <v>Yes</v>
          </cell>
          <cell r="DC522" t="str">
            <v>High Dilution (SOAF)</v>
          </cell>
          <cell r="DD522" t="str">
            <v>Wear5</v>
          </cell>
          <cell r="DE522">
            <v>0</v>
          </cell>
          <cell r="DF522" t="str">
            <v>Y? LOW DILUTION</v>
          </cell>
        </row>
        <row r="523">
          <cell r="C523" t="str">
            <v>6NW801045</v>
          </cell>
          <cell r="D523" t="str">
            <v>NZ17404406</v>
          </cell>
          <cell r="E523" t="str">
            <v>No</v>
          </cell>
          <cell r="F523">
            <v>417540.99646484002</v>
          </cell>
          <cell r="G523">
            <v>540405.99964694004</v>
          </cell>
          <cell r="H523" t="str">
            <v>07-D25</v>
          </cell>
          <cell r="I523" t="str">
            <v>Esh Winning</v>
          </cell>
          <cell r="J523">
            <v>496</v>
          </cell>
          <cell r="K523" t="str">
            <v>ESH WINNING STW</v>
          </cell>
          <cell r="L523" t="str">
            <v>NUMERICAL</v>
          </cell>
          <cell r="M523">
            <v>1410</v>
          </cell>
          <cell r="N523">
            <v>41.7</v>
          </cell>
          <cell r="O523">
            <v>1073</v>
          </cell>
          <cell r="P523" t="str">
            <v>07-D25_07-D25_DC_04</v>
          </cell>
          <cell r="Q523" t="str">
            <v>244/E/0307</v>
          </cell>
          <cell r="R523" t="str">
            <v>244/E/0307</v>
          </cell>
          <cell r="S523"/>
          <cell r="T523" t="str">
            <v>SO on sewer network</v>
          </cell>
          <cell r="U523" t="str">
            <v>NZ1754140406</v>
          </cell>
          <cell r="V523" t="str">
            <v>GB103024077270</v>
          </cell>
          <cell r="W523"/>
          <cell r="X523" t="str">
            <v>No</v>
          </cell>
          <cell r="Y523" t="str">
            <v>No</v>
          </cell>
          <cell r="Z523" t="str">
            <v>No</v>
          </cell>
          <cell r="AA523" t="str">
            <v>No</v>
          </cell>
          <cell r="AB523" t="str">
            <v>Deerness from Source to Hedleyhope Burn</v>
          </cell>
          <cell r="AC523" t="str">
            <v>DEERNESS</v>
          </cell>
          <cell r="AD523" t="str">
            <v>Inland</v>
          </cell>
          <cell r="AE523"/>
          <cell r="AF523"/>
          <cell r="AG523" t="str">
            <v>No</v>
          </cell>
          <cell r="AH523" t="str">
            <v>No</v>
          </cell>
          <cell r="AI523" t="str">
            <v>No</v>
          </cell>
          <cell r="AJ523"/>
          <cell r="AK523"/>
          <cell r="AL523"/>
          <cell r="AM523" t="str">
            <v>No</v>
          </cell>
          <cell r="AO523" t="str">
            <v>No</v>
          </cell>
          <cell r="AS523" t="str">
            <v>No</v>
          </cell>
          <cell r="AT523" t="str">
            <v>No</v>
          </cell>
          <cell r="AU523"/>
          <cell r="AV523" t="str">
            <v>No</v>
          </cell>
          <cell r="AW523" t="str">
            <v xml:space="preserve">No </v>
          </cell>
          <cell r="AY523" t="str">
            <v xml:space="preserve">No </v>
          </cell>
          <cell r="AZ523"/>
          <cell r="BA523" t="str">
            <v>No</v>
          </cell>
          <cell r="BB523" t="str">
            <v>No</v>
          </cell>
          <cell r="BC523" t="str">
            <v>No</v>
          </cell>
          <cell r="BD523" t="str">
            <v>Yes - EDM only</v>
          </cell>
          <cell r="BE523">
            <v>23</v>
          </cell>
          <cell r="BF523">
            <v>0</v>
          </cell>
          <cell r="BG523">
            <v>3</v>
          </cell>
          <cell r="BH523" t="str">
            <v>No</v>
          </cell>
          <cell r="BI523" t="str">
            <v>N/A</v>
          </cell>
          <cell r="BJ523" t="str">
            <v>No</v>
          </cell>
          <cell r="BK523" t="str">
            <v>No</v>
          </cell>
          <cell r="BL523" t="str">
            <v>-</v>
          </cell>
          <cell r="BM523" t="str">
            <v>-</v>
          </cell>
          <cell r="BN523" t="str">
            <v>Unscreened</v>
          </cell>
          <cell r="BO523"/>
          <cell r="BP523" t="str">
            <v>Yes</v>
          </cell>
          <cell r="BQ523">
            <v>225</v>
          </cell>
          <cell r="BR523">
            <v>28.5</v>
          </cell>
          <cell r="BS523">
            <v>0</v>
          </cell>
          <cell r="BT523">
            <v>0</v>
          </cell>
          <cell r="BU523">
            <v>0</v>
          </cell>
          <cell r="BV523">
            <v>64</v>
          </cell>
          <cell r="BW523">
            <v>0</v>
          </cell>
          <cell r="BX523">
            <v>0</v>
          </cell>
          <cell r="BY523" t="str">
            <v>No SOAF</v>
          </cell>
          <cell r="BZ523" t="str">
            <v>No SOAF</v>
          </cell>
          <cell r="CA523">
            <v>0</v>
          </cell>
          <cell r="CB523"/>
          <cell r="CC523" t="str">
            <v>Non priority &gt; 10 spills</v>
          </cell>
          <cell r="CD523" t="str">
            <v>Unlikely - non priority</v>
          </cell>
          <cell r="CE523" t="str">
            <v>No</v>
          </cell>
          <cell r="CF523" t="str">
            <v>No</v>
          </cell>
          <cell r="CG523" t="str">
            <v>No</v>
          </cell>
          <cell r="CH523" t="str">
            <v>No</v>
          </cell>
          <cell r="CI523" t="str">
            <v>No</v>
          </cell>
          <cell r="CK523"/>
          <cell r="CL523" t="str">
            <v>Y</v>
          </cell>
          <cell r="CM523"/>
          <cell r="CN523"/>
          <cell r="CO523" t="str">
            <v>Y</v>
          </cell>
          <cell r="CP523" t="str">
            <v>Y</v>
          </cell>
          <cell r="CS523">
            <v>0.39</v>
          </cell>
          <cell r="CT523" t="str">
            <v>not yet calculated</v>
          </cell>
          <cell r="CU523">
            <v>0</v>
          </cell>
          <cell r="CV523" t="e">
            <v>#VALUE!</v>
          </cell>
          <cell r="CW523">
            <v>0</v>
          </cell>
          <cell r="CX523"/>
          <cell r="CY523" t="str">
            <v>Using indicative WB Q95 derived for priority sites</v>
          </cell>
          <cell r="DA523">
            <v>1</v>
          </cell>
          <cell r="DB523">
            <v>0</v>
          </cell>
          <cell r="DC523">
            <v>1</v>
          </cell>
          <cell r="DD523" t="str">
            <v>Deerness</v>
          </cell>
          <cell r="DE523">
            <v>10000</v>
          </cell>
          <cell r="DF523"/>
        </row>
        <row r="524">
          <cell r="C524" t="str">
            <v>6NW801080</v>
          </cell>
          <cell r="D524" t="str">
            <v>NZ19410614</v>
          </cell>
          <cell r="E524" t="str">
            <v>No</v>
          </cell>
          <cell r="F524">
            <v>419211.00061062002</v>
          </cell>
          <cell r="G524">
            <v>541549.00246579002</v>
          </cell>
          <cell r="H524" t="str">
            <v>07-D25</v>
          </cell>
          <cell r="I524" t="str">
            <v>Esh Winning</v>
          </cell>
          <cell r="J524">
            <v>496</v>
          </cell>
          <cell r="K524" t="str">
            <v>ESH WINNING STW</v>
          </cell>
          <cell r="L524" t="str">
            <v>NUMERICAL</v>
          </cell>
          <cell r="M524">
            <v>1410</v>
          </cell>
          <cell r="N524">
            <v>41.7</v>
          </cell>
          <cell r="O524">
            <v>1073</v>
          </cell>
          <cell r="P524" t="str">
            <v>07-D25_07-D25_DC_05</v>
          </cell>
          <cell r="Q524" t="str">
            <v>244/1015</v>
          </cell>
          <cell r="R524" t="str">
            <v>244/1015</v>
          </cell>
          <cell r="S524"/>
          <cell r="T524" t="str">
            <v>SO on sewer network</v>
          </cell>
          <cell r="U524" t="str">
            <v>NZ1921141549</v>
          </cell>
          <cell r="V524" t="str">
            <v>GB103024077270</v>
          </cell>
          <cell r="W524"/>
          <cell r="X524" t="str">
            <v>No</v>
          </cell>
          <cell r="Y524" t="str">
            <v>No</v>
          </cell>
          <cell r="Z524" t="str">
            <v>No</v>
          </cell>
          <cell r="AA524" t="str">
            <v>No</v>
          </cell>
          <cell r="AB524" t="str">
            <v>Deerness from Source to Hedleyhope Burn</v>
          </cell>
          <cell r="AC524" t="str">
            <v>River Deerness</v>
          </cell>
          <cell r="AD524" t="str">
            <v>Inland</v>
          </cell>
          <cell r="AE524"/>
          <cell r="AF524"/>
          <cell r="AG524" t="str">
            <v>No</v>
          </cell>
          <cell r="AH524" t="str">
            <v>No</v>
          </cell>
          <cell r="AI524" t="str">
            <v>No</v>
          </cell>
          <cell r="AJ524"/>
          <cell r="AK524"/>
          <cell r="AL524"/>
          <cell r="AM524" t="str">
            <v>No</v>
          </cell>
          <cell r="AO524" t="str">
            <v>No</v>
          </cell>
          <cell r="AS524" t="str">
            <v>No</v>
          </cell>
          <cell r="AT524" t="str">
            <v>No</v>
          </cell>
          <cell r="AU524"/>
          <cell r="AV524" t="str">
            <v>No</v>
          </cell>
          <cell r="AW524" t="str">
            <v xml:space="preserve">No </v>
          </cell>
          <cell r="AY524" t="str">
            <v xml:space="preserve">No </v>
          </cell>
          <cell r="AZ524"/>
          <cell r="BA524" t="str">
            <v>No</v>
          </cell>
          <cell r="BB524" t="str">
            <v>No</v>
          </cell>
          <cell r="BC524" t="str">
            <v>No</v>
          </cell>
          <cell r="BD524" t="str">
            <v>Yes - EDM and Model</v>
          </cell>
          <cell r="BE524">
            <v>26</v>
          </cell>
          <cell r="BF524">
            <v>12</v>
          </cell>
          <cell r="BG524">
            <v>12</v>
          </cell>
          <cell r="BH524" t="str">
            <v>Yes</v>
          </cell>
          <cell r="BI524" t="str">
            <v>N/A</v>
          </cell>
          <cell r="BJ524" t="str">
            <v>6mm</v>
          </cell>
          <cell r="BK524" t="str">
            <v>Yes</v>
          </cell>
          <cell r="BL524">
            <v>1200</v>
          </cell>
          <cell r="BM524">
            <v>1500</v>
          </cell>
          <cell r="BN524" t="str">
            <v>Static</v>
          </cell>
          <cell r="BO524"/>
          <cell r="BP524" t="str">
            <v>No</v>
          </cell>
          <cell r="BQ524" t="str">
            <v>Unknown</v>
          </cell>
          <cell r="BR524">
            <v>62.6</v>
          </cell>
          <cell r="BS524">
            <v>0</v>
          </cell>
          <cell r="BT524">
            <v>0</v>
          </cell>
          <cell r="BU524">
            <v>0</v>
          </cell>
          <cell r="BV524">
            <v>152</v>
          </cell>
          <cell r="BW524">
            <v>1</v>
          </cell>
          <cell r="BX524">
            <v>6</v>
          </cell>
          <cell r="BY524" t="str">
            <v>No SOAF</v>
          </cell>
          <cell r="BZ524" t="str">
            <v>No SOAF</v>
          </cell>
          <cell r="CA524">
            <v>1.5685</v>
          </cell>
          <cell r="CB524"/>
          <cell r="CC524" t="str">
            <v>Non priority &gt; 10 spills</v>
          </cell>
          <cell r="CD524" t="str">
            <v>Unlikely - non priority</v>
          </cell>
          <cell r="CE524" t="str">
            <v>No</v>
          </cell>
          <cell r="CF524" t="str">
            <v>No</v>
          </cell>
          <cell r="CG524" t="str">
            <v>No</v>
          </cell>
          <cell r="CH524" t="str">
            <v>No</v>
          </cell>
          <cell r="CI524" t="str">
            <v>No</v>
          </cell>
          <cell r="CK524"/>
          <cell r="CL524" t="str">
            <v>Y</v>
          </cell>
          <cell r="CM524"/>
          <cell r="CN524"/>
          <cell r="CO524" t="str">
            <v>Y</v>
          </cell>
          <cell r="CP524"/>
          <cell r="CS524">
            <v>2.79</v>
          </cell>
          <cell r="CT524" t="str">
            <v>not yet calculated</v>
          </cell>
          <cell r="CU524">
            <v>0</v>
          </cell>
          <cell r="CV524" t="e">
            <v>#VALUE!</v>
          </cell>
          <cell r="CW524">
            <v>0</v>
          </cell>
          <cell r="CX524"/>
          <cell r="CY524" t="str">
            <v>Using indicative WB Q95 derived for priority sites</v>
          </cell>
          <cell r="DA524">
            <v>1</v>
          </cell>
          <cell r="DB524">
            <v>0</v>
          </cell>
          <cell r="DC524">
            <v>1</v>
          </cell>
          <cell r="DD524" t="str">
            <v>Deerness</v>
          </cell>
          <cell r="DE524">
            <v>10000</v>
          </cell>
          <cell r="DF524"/>
        </row>
        <row r="525">
          <cell r="C525" t="str">
            <v>6NW801046</v>
          </cell>
          <cell r="D525" t="str">
            <v>NZ17408604</v>
          </cell>
          <cell r="E525" t="str">
            <v>No</v>
          </cell>
          <cell r="F525">
            <v>417911.00182681001</v>
          </cell>
          <cell r="G525">
            <v>540579.00012606999</v>
          </cell>
          <cell r="H525" t="str">
            <v>07-D25</v>
          </cell>
          <cell r="I525" t="str">
            <v>Esh Winning</v>
          </cell>
          <cell r="J525">
            <v>496</v>
          </cell>
          <cell r="K525" t="str">
            <v>ESH WINNING STW</v>
          </cell>
          <cell r="L525" t="str">
            <v>NUMERICAL</v>
          </cell>
          <cell r="M525">
            <v>1410</v>
          </cell>
          <cell r="N525">
            <v>41.7</v>
          </cell>
          <cell r="O525">
            <v>1073</v>
          </cell>
          <cell r="P525" t="str">
            <v>07-D25_07-D25_DC_04</v>
          </cell>
          <cell r="Q525" t="str">
            <v>244/E/0308</v>
          </cell>
          <cell r="R525" t="str">
            <v>244/E/0308</v>
          </cell>
          <cell r="S525"/>
          <cell r="T525" t="str">
            <v>SO on sewer network</v>
          </cell>
          <cell r="U525" t="str">
            <v>NZ1791140579</v>
          </cell>
          <cell r="V525" t="str">
            <v>GB103024077270</v>
          </cell>
          <cell r="W525"/>
          <cell r="X525" t="str">
            <v>No</v>
          </cell>
          <cell r="Y525" t="str">
            <v>No</v>
          </cell>
          <cell r="Z525" t="str">
            <v>No</v>
          </cell>
          <cell r="AA525" t="str">
            <v>No</v>
          </cell>
          <cell r="AB525" t="str">
            <v>Deerness from Source to Hedleyhope Burn</v>
          </cell>
          <cell r="AC525" t="str">
            <v>River Deerness</v>
          </cell>
          <cell r="AD525" t="str">
            <v>Inland</v>
          </cell>
          <cell r="AE525"/>
          <cell r="AF525"/>
          <cell r="AG525" t="str">
            <v>No</v>
          </cell>
          <cell r="AH525" t="str">
            <v>No</v>
          </cell>
          <cell r="AI525" t="str">
            <v>No</v>
          </cell>
          <cell r="AJ525"/>
          <cell r="AK525"/>
          <cell r="AL525"/>
          <cell r="AM525" t="str">
            <v>No</v>
          </cell>
          <cell r="AO525" t="str">
            <v>No</v>
          </cell>
          <cell r="AS525" t="str">
            <v>No</v>
          </cell>
          <cell r="AT525" t="str">
            <v>No</v>
          </cell>
          <cell r="AU525"/>
          <cell r="AV525" t="str">
            <v>No</v>
          </cell>
          <cell r="AW525" t="str">
            <v xml:space="preserve">No </v>
          </cell>
          <cell r="AY525" t="str">
            <v xml:space="preserve">No </v>
          </cell>
          <cell r="AZ525"/>
          <cell r="BA525" t="str">
            <v>No</v>
          </cell>
          <cell r="BB525" t="str">
            <v>No</v>
          </cell>
          <cell r="BC525" t="str">
            <v>No</v>
          </cell>
          <cell r="BD525" t="str">
            <v>Yes - EDM and Model</v>
          </cell>
          <cell r="BE525">
            <v>28</v>
          </cell>
          <cell r="BF525">
            <v>25</v>
          </cell>
          <cell r="BG525">
            <v>25</v>
          </cell>
          <cell r="BH525" t="str">
            <v>Yes</v>
          </cell>
          <cell r="BI525" t="str">
            <v>N/A</v>
          </cell>
          <cell r="BJ525" t="str">
            <v>Unknown</v>
          </cell>
          <cell r="BK525" t="str">
            <v>Yes</v>
          </cell>
          <cell r="BL525">
            <v>280</v>
          </cell>
          <cell r="BM525">
            <v>250</v>
          </cell>
          <cell r="BN525" t="str">
            <v>Static</v>
          </cell>
          <cell r="BO525"/>
          <cell r="BP525" t="str">
            <v>No</v>
          </cell>
          <cell r="BQ525">
            <v>150</v>
          </cell>
          <cell r="BR525">
            <v>51.1</v>
          </cell>
          <cell r="BS525">
            <v>0</v>
          </cell>
          <cell r="BT525">
            <v>0</v>
          </cell>
          <cell r="BU525">
            <v>0</v>
          </cell>
          <cell r="BV525">
            <v>693</v>
          </cell>
          <cell r="BW525">
            <v>16</v>
          </cell>
          <cell r="BX525">
            <v>34</v>
          </cell>
          <cell r="BY525" t="str">
            <v>No SOAF</v>
          </cell>
          <cell r="BZ525" t="str">
            <v>No SOAF</v>
          </cell>
          <cell r="CA525">
            <v>21.192399999999999</v>
          </cell>
          <cell r="CB525"/>
          <cell r="CC525" t="str">
            <v>Non priority &gt; 10 spills</v>
          </cell>
          <cell r="CD525" t="str">
            <v>Unlikely - non priority</v>
          </cell>
          <cell r="CE525" t="str">
            <v>No</v>
          </cell>
          <cell r="CF525" t="str">
            <v>No</v>
          </cell>
          <cell r="CG525" t="str">
            <v>No</v>
          </cell>
          <cell r="CH525" t="str">
            <v>No</v>
          </cell>
          <cell r="CI525" t="str">
            <v>No</v>
          </cell>
          <cell r="CK525"/>
          <cell r="CL525" t="str">
            <v>Y</v>
          </cell>
          <cell r="CM525"/>
          <cell r="CN525"/>
          <cell r="CO525" t="str">
            <v>Y</v>
          </cell>
          <cell r="CP525" t="str">
            <v>Y</v>
          </cell>
          <cell r="CS525">
            <v>0.65</v>
          </cell>
          <cell r="CT525" t="str">
            <v>not yet calculated</v>
          </cell>
          <cell r="CU525">
            <v>0</v>
          </cell>
          <cell r="CV525" t="e">
            <v>#VALUE!</v>
          </cell>
          <cell r="CW525">
            <v>0</v>
          </cell>
          <cell r="CX525"/>
          <cell r="CY525" t="str">
            <v>Using indicative WB Q95 derived for priority sites</v>
          </cell>
          <cell r="DA525">
            <v>1</v>
          </cell>
          <cell r="DB525">
            <v>0</v>
          </cell>
          <cell r="DC525">
            <v>1</v>
          </cell>
          <cell r="DD525" t="str">
            <v>Deerness</v>
          </cell>
          <cell r="DE525">
            <v>10000</v>
          </cell>
          <cell r="DF525"/>
        </row>
        <row r="526">
          <cell r="C526" t="str">
            <v>6NW800747</v>
          </cell>
          <cell r="D526" t="str">
            <v>NZ19429205</v>
          </cell>
          <cell r="E526" t="str">
            <v>No</v>
          </cell>
          <cell r="F526">
            <v>420156.99769605999</v>
          </cell>
          <cell r="G526">
            <v>542221.99982230004</v>
          </cell>
          <cell r="H526" t="str">
            <v>07-D25</v>
          </cell>
          <cell r="I526" t="str">
            <v>Esh Winning</v>
          </cell>
          <cell r="J526">
            <v>496</v>
          </cell>
          <cell r="K526" t="str">
            <v>ESH WINNING STW</v>
          </cell>
          <cell r="L526" t="str">
            <v>NUMERICAL</v>
          </cell>
          <cell r="M526">
            <v>1410</v>
          </cell>
          <cell r="N526">
            <v>41.7</v>
          </cell>
          <cell r="O526">
            <v>1073</v>
          </cell>
          <cell r="P526" t="str">
            <v>07-D25_07-D25_DC_06</v>
          </cell>
          <cell r="Q526" t="str">
            <v>244/1026</v>
          </cell>
          <cell r="R526" t="str">
            <v>244/1026</v>
          </cell>
          <cell r="S526" t="str">
            <v>A2</v>
          </cell>
          <cell r="T526" t="str">
            <v>Storm tank at WwTW</v>
          </cell>
          <cell r="U526" t="str">
            <v>NZ2015742222</v>
          </cell>
          <cell r="V526" t="str">
            <v>GB103024077290</v>
          </cell>
          <cell r="W526"/>
          <cell r="X526" t="str">
            <v>No</v>
          </cell>
          <cell r="Y526" t="str">
            <v>No</v>
          </cell>
          <cell r="Z526" t="str">
            <v>No</v>
          </cell>
          <cell r="AA526" t="str">
            <v>No</v>
          </cell>
          <cell r="AB526" t="str">
            <v>Hedleyhope Burn from Source to Deerness</v>
          </cell>
          <cell r="AC526" t="str">
            <v>DEERNESS</v>
          </cell>
          <cell r="AD526" t="str">
            <v>Inland</v>
          </cell>
          <cell r="AE526"/>
          <cell r="AF526"/>
          <cell r="AG526" t="str">
            <v>No</v>
          </cell>
          <cell r="AH526" t="str">
            <v>No</v>
          </cell>
          <cell r="AI526" t="str">
            <v>No</v>
          </cell>
          <cell r="AJ526"/>
          <cell r="AK526"/>
          <cell r="AL526"/>
          <cell r="AM526" t="str">
            <v>No</v>
          </cell>
          <cell r="AO526" t="str">
            <v>No</v>
          </cell>
          <cell r="AS526" t="str">
            <v>No</v>
          </cell>
          <cell r="AT526" t="str">
            <v>No</v>
          </cell>
          <cell r="AU526"/>
          <cell r="AV526" t="str">
            <v>No</v>
          </cell>
          <cell r="AW526" t="str">
            <v xml:space="preserve">No </v>
          </cell>
          <cell r="AY526" t="str">
            <v xml:space="preserve">No </v>
          </cell>
          <cell r="BA526" t="str">
            <v>No</v>
          </cell>
          <cell r="BB526" t="str">
            <v>No</v>
          </cell>
          <cell r="BC526" t="str">
            <v>No</v>
          </cell>
          <cell r="BD526" t="str">
            <v>No</v>
          </cell>
          <cell r="BE526">
            <v>0</v>
          </cell>
          <cell r="BF526">
            <v>2</v>
          </cell>
          <cell r="BG526" t="e">
            <v>#N/A</v>
          </cell>
          <cell r="BH526" t="e">
            <v>#N/A</v>
          </cell>
          <cell r="BI526" t="str">
            <v>N/A</v>
          </cell>
          <cell r="BJ526">
            <v>6</v>
          </cell>
          <cell r="BK526" t="str">
            <v>-</v>
          </cell>
          <cell r="BL526" t="str">
            <v>-</v>
          </cell>
          <cell r="BM526" t="str">
            <v>-</v>
          </cell>
          <cell r="BN526" t="str">
            <v>-</v>
          </cell>
          <cell r="BO526"/>
          <cell r="BP526" t="str">
            <v>No</v>
          </cell>
          <cell r="BQ526" t="str">
            <v>Unknown</v>
          </cell>
          <cell r="BR526" t="str">
            <v>Unknown</v>
          </cell>
          <cell r="BS526">
            <v>0</v>
          </cell>
          <cell r="BT526">
            <v>0</v>
          </cell>
          <cell r="BU526">
            <v>0</v>
          </cell>
          <cell r="BV526" t="e">
            <v>#N/A</v>
          </cell>
          <cell r="BW526">
            <v>0</v>
          </cell>
          <cell r="BX526">
            <v>0</v>
          </cell>
          <cell r="BY526" t="str">
            <v>No SOAF</v>
          </cell>
          <cell r="BZ526" t="str">
            <v>No SOAF</v>
          </cell>
          <cell r="CA526">
            <v>0</v>
          </cell>
          <cell r="CB526"/>
          <cell r="CC526" t="str">
            <v>Non Priority &lt;10 spills</v>
          </cell>
          <cell r="CD526" t="str">
            <v>No - low prioity &lt;10 spills</v>
          </cell>
          <cell r="CE526" t="str">
            <v>No</v>
          </cell>
          <cell r="CF526" t="str">
            <v>No</v>
          </cell>
          <cell r="CG526" t="str">
            <v>No</v>
          </cell>
          <cell r="CH526" t="str">
            <v>No</v>
          </cell>
          <cell r="CI526" t="str">
            <v>No</v>
          </cell>
          <cell r="CK526"/>
          <cell r="CL526" t="str">
            <v>Y</v>
          </cell>
          <cell r="CM526"/>
          <cell r="CN526"/>
          <cell r="CO526" t="str">
            <v>N (&lt;10 Spills)</v>
          </cell>
          <cell r="CP526"/>
          <cell r="CS526">
            <v>12.418981481481481</v>
          </cell>
          <cell r="CT526" t="str">
            <v>not yet calculated</v>
          </cell>
          <cell r="CU526">
            <v>0</v>
          </cell>
          <cell r="CV526" t="e">
            <v>#VALUE!</v>
          </cell>
          <cell r="CW526">
            <v>0</v>
          </cell>
          <cell r="CX526"/>
          <cell r="CY526" t="str">
            <v>Using indicative WB Q95 derived for priority sites</v>
          </cell>
          <cell r="DA526">
            <v>1</v>
          </cell>
          <cell r="DB526">
            <v>0</v>
          </cell>
          <cell r="DC526">
            <v>1</v>
          </cell>
          <cell r="DD526">
            <v>0</v>
          </cell>
          <cell r="DE526">
            <v>10000</v>
          </cell>
          <cell r="DF526"/>
        </row>
        <row r="527">
          <cell r="C527" t="str">
            <v>6NW800515</v>
          </cell>
          <cell r="D527" t="str">
            <v>NZ19411504</v>
          </cell>
          <cell r="E527" t="str">
            <v>No</v>
          </cell>
          <cell r="F527">
            <v>419210.00295822998</v>
          </cell>
          <cell r="G527">
            <v>541540.00504127005</v>
          </cell>
          <cell r="H527" t="str">
            <v>07-D25</v>
          </cell>
          <cell r="I527" t="str">
            <v>Esh Winning</v>
          </cell>
          <cell r="J527">
            <v>496</v>
          </cell>
          <cell r="K527" t="str">
            <v>ESH WINNING STW</v>
          </cell>
          <cell r="L527" t="str">
            <v>NUMERICAL</v>
          </cell>
          <cell r="M527">
            <v>1410</v>
          </cell>
          <cell r="N527">
            <v>41.7</v>
          </cell>
          <cell r="O527">
            <v>1073</v>
          </cell>
          <cell r="P527" t="str">
            <v>07-D25_07-D25_DC_05</v>
          </cell>
          <cell r="Q527" t="str">
            <v>244/0884</v>
          </cell>
          <cell r="R527" t="str">
            <v>244/0884</v>
          </cell>
          <cell r="S527" t="str">
            <v>A1</v>
          </cell>
          <cell r="T527" t="str">
            <v>Storm discharge at pumping station</v>
          </cell>
          <cell r="U527" t="str">
            <v>NZ1921041540</v>
          </cell>
          <cell r="V527" t="str">
            <v>GB103024077270</v>
          </cell>
          <cell r="W527"/>
          <cell r="X527" t="str">
            <v>No</v>
          </cell>
          <cell r="Y527" t="str">
            <v>No</v>
          </cell>
          <cell r="Z527" t="str">
            <v>No</v>
          </cell>
          <cell r="AA527" t="str">
            <v>No</v>
          </cell>
          <cell r="AB527" t="str">
            <v>Deerness from Source to Hedleyhope Burn</v>
          </cell>
          <cell r="AC527" t="str">
            <v>DEERNESS</v>
          </cell>
          <cell r="AD527" t="str">
            <v>Inland</v>
          </cell>
          <cell r="AE527"/>
          <cell r="AF527"/>
          <cell r="AG527" t="str">
            <v>No</v>
          </cell>
          <cell r="AH527" t="str">
            <v>No</v>
          </cell>
          <cell r="AI527" t="str">
            <v>No</v>
          </cell>
          <cell r="AJ527"/>
          <cell r="AK527"/>
          <cell r="AL527"/>
          <cell r="AM527" t="str">
            <v>No</v>
          </cell>
          <cell r="AO527" t="str">
            <v>No</v>
          </cell>
          <cell r="AS527" t="str">
            <v>No</v>
          </cell>
          <cell r="AT527" t="str">
            <v>No</v>
          </cell>
          <cell r="AU527"/>
          <cell r="AV527" t="str">
            <v>No</v>
          </cell>
          <cell r="AW527" t="str">
            <v xml:space="preserve">No </v>
          </cell>
          <cell r="AY527" t="str">
            <v xml:space="preserve">No </v>
          </cell>
          <cell r="AZ527"/>
          <cell r="BA527" t="str">
            <v>No</v>
          </cell>
          <cell r="BB527" t="str">
            <v>No</v>
          </cell>
          <cell r="BC527" t="str">
            <v>No</v>
          </cell>
          <cell r="BD527" t="str">
            <v>Yes - EDM and Model</v>
          </cell>
          <cell r="BE527">
            <v>21.5</v>
          </cell>
          <cell r="BF527">
            <v>94</v>
          </cell>
          <cell r="BG527">
            <v>94</v>
          </cell>
          <cell r="BH527" t="str">
            <v>Yes</v>
          </cell>
          <cell r="BI527" t="str">
            <v>N/A</v>
          </cell>
          <cell r="BJ527" t="str">
            <v>No</v>
          </cell>
          <cell r="BK527" t="str">
            <v>-</v>
          </cell>
          <cell r="BL527" t="str">
            <v>-</v>
          </cell>
          <cell r="BM527" t="str">
            <v>-</v>
          </cell>
          <cell r="BN527" t="str">
            <v>-</v>
          </cell>
          <cell r="BO527"/>
          <cell r="BP527" t="str">
            <v>Yes</v>
          </cell>
          <cell r="BQ527" t="str">
            <v>Unknown</v>
          </cell>
          <cell r="BR527" t="str">
            <v>Unknown</v>
          </cell>
          <cell r="BS527">
            <v>0</v>
          </cell>
          <cell r="BT527">
            <v>0</v>
          </cell>
          <cell r="BU527">
            <v>0</v>
          </cell>
          <cell r="BV527">
            <v>8030</v>
          </cell>
          <cell r="BW527">
            <v>237</v>
          </cell>
          <cell r="BX527">
            <v>394</v>
          </cell>
          <cell r="BY527" t="str">
            <v>No SOAF</v>
          </cell>
          <cell r="BZ527" t="str">
            <v>No SOAF</v>
          </cell>
          <cell r="CA527">
            <v>239.52879999999999</v>
          </cell>
          <cell r="CB527"/>
          <cell r="CC527" t="str">
            <v>Non priority &gt; 10 spills</v>
          </cell>
          <cell r="CD527" t="str">
            <v>Unlikely - non priority</v>
          </cell>
          <cell r="CE527" t="str">
            <v>No</v>
          </cell>
          <cell r="CF527" t="str">
            <v>No</v>
          </cell>
          <cell r="CG527" t="str">
            <v>No</v>
          </cell>
          <cell r="CH527" t="str">
            <v>No</v>
          </cell>
          <cell r="CI527" t="str">
            <v>No</v>
          </cell>
          <cell r="CK527"/>
          <cell r="CL527" t="str">
            <v>Y</v>
          </cell>
          <cell r="CM527"/>
          <cell r="CN527"/>
          <cell r="CO527" t="str">
            <v>Y</v>
          </cell>
          <cell r="CP527" t="str">
            <v>Y</v>
          </cell>
          <cell r="CS527"/>
          <cell r="CT527" t="str">
            <v>not yet calculated</v>
          </cell>
          <cell r="CU527">
            <v>0</v>
          </cell>
          <cell r="CV527" t="e">
            <v>#VALUE!</v>
          </cell>
          <cell r="CW527">
            <v>0</v>
          </cell>
          <cell r="CX527"/>
          <cell r="CY527" t="str">
            <v>Using indicative WB Q95 derived for priority sites</v>
          </cell>
          <cell r="DA527">
            <v>1</v>
          </cell>
          <cell r="DB527">
            <v>0</v>
          </cell>
          <cell r="DC527">
            <v>1</v>
          </cell>
          <cell r="DD527" t="str">
            <v>Deerness</v>
          </cell>
          <cell r="DE527">
            <v>10000</v>
          </cell>
          <cell r="DF527"/>
        </row>
        <row r="528">
          <cell r="C528" t="str">
            <v>6NW801168</v>
          </cell>
          <cell r="D528" t="str">
            <v>NZ23637308</v>
          </cell>
          <cell r="E528" t="str">
            <v>No</v>
          </cell>
          <cell r="F528">
            <v>423823.99686582998</v>
          </cell>
          <cell r="G528">
            <v>562901.00051992002</v>
          </cell>
          <cell r="H528" t="str">
            <v>05-D27</v>
          </cell>
          <cell r="I528" t="str">
            <v>Benwell</v>
          </cell>
          <cell r="J528">
            <v>697</v>
          </cell>
          <cell r="K528" t="str">
            <v>HOWDON STW</v>
          </cell>
          <cell r="L528" t="str">
            <v>NUMERICAL</v>
          </cell>
          <cell r="M528">
            <v>229720</v>
          </cell>
          <cell r="N528">
            <v>4500</v>
          </cell>
          <cell r="O528">
            <v>215905</v>
          </cell>
          <cell r="P528" t="str">
            <v>05-D27_C-Leg_DC_12</v>
          </cell>
          <cell r="Q528" t="str">
            <v>235/1319</v>
          </cell>
          <cell r="R528" t="str">
            <v>235/1319</v>
          </cell>
          <cell r="S528"/>
          <cell r="T528" t="str">
            <v>SO on sewer network</v>
          </cell>
          <cell r="U528" t="str">
            <v>NZ2382462901</v>
          </cell>
          <cell r="V528" t="str">
            <v>GB510302310200</v>
          </cell>
          <cell r="W528"/>
          <cell r="X528" t="str">
            <v>No</v>
          </cell>
          <cell r="Y528" t="str">
            <v>No</v>
          </cell>
          <cell r="Z528" t="str">
            <v>No</v>
          </cell>
          <cell r="AA528" t="str">
            <v>No</v>
          </cell>
          <cell r="AB528" t="str">
            <v>TYNE</v>
          </cell>
          <cell r="AC528" t="str">
            <v>TYNE ESTUARY</v>
          </cell>
          <cell r="AD528" t="str">
            <v>Estuarine</v>
          </cell>
          <cell r="AE528"/>
          <cell r="AF528"/>
          <cell r="AG528" t="str">
            <v>No</v>
          </cell>
          <cell r="AH528" t="str">
            <v>No</v>
          </cell>
          <cell r="AI528" t="str">
            <v>No</v>
          </cell>
          <cell r="AJ528"/>
          <cell r="AK528"/>
          <cell r="AL528"/>
          <cell r="AM528" t="str">
            <v>No</v>
          </cell>
          <cell r="AO528" t="str">
            <v>No</v>
          </cell>
          <cell r="AS528" t="str">
            <v>No</v>
          </cell>
          <cell r="AT528" t="str">
            <v>No</v>
          </cell>
          <cell r="AU528"/>
          <cell r="AV528" t="str">
            <v>No</v>
          </cell>
          <cell r="AW528" t="str">
            <v xml:space="preserve">No </v>
          </cell>
          <cell r="AY528" t="str">
            <v xml:space="preserve">No </v>
          </cell>
          <cell r="AZ528"/>
          <cell r="BA528" t="str">
            <v>No</v>
          </cell>
          <cell r="BB528" t="str">
            <v>No</v>
          </cell>
          <cell r="BC528" t="str">
            <v>No</v>
          </cell>
          <cell r="BD528" t="str">
            <v>Yes - EDM and Model</v>
          </cell>
          <cell r="BE528">
            <v>20</v>
          </cell>
          <cell r="BF528">
            <v>32</v>
          </cell>
          <cell r="BG528">
            <v>32</v>
          </cell>
          <cell r="BH528" t="str">
            <v>Yes</v>
          </cell>
          <cell r="BI528" t="str">
            <v>N/A</v>
          </cell>
          <cell r="BJ528" t="str">
            <v>No</v>
          </cell>
          <cell r="BK528" t="str">
            <v>No</v>
          </cell>
          <cell r="BL528" t="str">
            <v>-</v>
          </cell>
          <cell r="BM528" t="str">
            <v>-</v>
          </cell>
          <cell r="BN528" t="str">
            <v>Unscreened</v>
          </cell>
          <cell r="BO528"/>
          <cell r="BP528" t="str">
            <v>Yes</v>
          </cell>
          <cell r="BQ528">
            <v>815</v>
          </cell>
          <cell r="BR528">
            <v>1235.8</v>
          </cell>
          <cell r="BS528">
            <v>0</v>
          </cell>
          <cell r="BT528">
            <v>0</v>
          </cell>
          <cell r="BU528">
            <v>0</v>
          </cell>
          <cell r="BV528">
            <v>6303</v>
          </cell>
          <cell r="BW528">
            <v>148</v>
          </cell>
          <cell r="BX528">
            <v>343</v>
          </cell>
          <cell r="BY528" t="str">
            <v>No SOAF</v>
          </cell>
          <cell r="BZ528" t="str">
            <v>No SOAF</v>
          </cell>
          <cell r="CA528">
            <v>186.2062</v>
          </cell>
          <cell r="CB528"/>
          <cell r="CC528" t="str">
            <v>Non priority &gt; 10 spills</v>
          </cell>
          <cell r="CD528" t="str">
            <v>Unlikely - non priority</v>
          </cell>
          <cell r="CE528" t="str">
            <v>Yes</v>
          </cell>
          <cell r="CF528" t="str">
            <v>No</v>
          </cell>
          <cell r="CG528" t="str">
            <v>No</v>
          </cell>
          <cell r="CH528" t="str">
            <v>No</v>
          </cell>
          <cell r="CI528" t="str">
            <v>No</v>
          </cell>
          <cell r="CK528"/>
          <cell r="CL528" t="str">
            <v>Y</v>
          </cell>
          <cell r="CM528"/>
          <cell r="CN528"/>
          <cell r="CO528" t="str">
            <v>Y</v>
          </cell>
          <cell r="CP528" t="str">
            <v>Y</v>
          </cell>
          <cell r="CS528">
            <v>6.1</v>
          </cell>
          <cell r="CT528">
            <v>5.6890000000000001</v>
          </cell>
          <cell r="CU528">
            <v>5.6890000000000001</v>
          </cell>
          <cell r="CV528">
            <v>932.62295081967216</v>
          </cell>
          <cell r="CW528">
            <v>932.62295081967216</v>
          </cell>
          <cell r="CX528"/>
          <cell r="CY528" t="str">
            <v>Using indicative WB Q95 derived for priority sites</v>
          </cell>
          <cell r="DA528">
            <v>1</v>
          </cell>
          <cell r="DB528" t="str">
            <v>Yes</v>
          </cell>
          <cell r="DC528" t="str">
            <v>Dilution assessment</v>
          </cell>
          <cell r="DD528" t="str">
            <v>Tyne Wide5</v>
          </cell>
          <cell r="DE528">
            <v>100</v>
          </cell>
          <cell r="DF528"/>
        </row>
        <row r="529">
          <cell r="C529" t="str">
            <v>6NW800104</v>
          </cell>
          <cell r="D529" t="str">
            <v>NT92396402</v>
          </cell>
          <cell r="E529" t="str">
            <v>No</v>
          </cell>
          <cell r="F529">
            <v>392639.99673774</v>
          </cell>
          <cell r="G529">
            <v>639549.99997205997</v>
          </cell>
          <cell r="H529" t="str">
            <v>01-D42</v>
          </cell>
          <cell r="I529" t="str">
            <v>Etal</v>
          </cell>
          <cell r="J529">
            <v>13</v>
          </cell>
          <cell r="K529" t="str">
            <v>ETAL STW</v>
          </cell>
          <cell r="L529" t="str">
            <v>DESCRIPTIVE</v>
          </cell>
          <cell r="M529" t="str">
            <v>N/A</v>
          </cell>
          <cell r="N529" t="str">
            <v>N/A</v>
          </cell>
          <cell r="O529" t="str">
            <v>N/A</v>
          </cell>
          <cell r="P529" t="str">
            <v>01-D42_01-D42_DC_01</v>
          </cell>
          <cell r="Q529" t="str">
            <v>210/0899</v>
          </cell>
          <cell r="R529" t="str">
            <v>210/0899</v>
          </cell>
          <cell r="S529" t="str">
            <v>A2</v>
          </cell>
          <cell r="T529" t="str">
            <v>Inlet SO at WwTW</v>
          </cell>
          <cell r="U529" t="str">
            <v>NT9264039550</v>
          </cell>
          <cell r="V529" t="str">
            <v>GB102021073050</v>
          </cell>
          <cell r="W529"/>
          <cell r="X529" t="str">
            <v>No</v>
          </cell>
          <cell r="Y529" t="str">
            <v>No</v>
          </cell>
          <cell r="Z529" t="str">
            <v>No</v>
          </cell>
          <cell r="AA529" t="str">
            <v>No</v>
          </cell>
          <cell r="AB529" t="str">
            <v>Till from Glen to River Tweed</v>
          </cell>
          <cell r="AC529" t="str">
            <v>TILL</v>
          </cell>
          <cell r="AD529" t="str">
            <v>Inland</v>
          </cell>
          <cell r="AE529"/>
          <cell r="AF529"/>
          <cell r="AG529" t="str">
            <v>No</v>
          </cell>
          <cell r="AH529" t="str">
            <v>No</v>
          </cell>
          <cell r="AI529" t="str">
            <v>No</v>
          </cell>
          <cell r="AJ529"/>
          <cell r="AK529"/>
          <cell r="AL529"/>
          <cell r="AM529" t="str">
            <v>Yes</v>
          </cell>
          <cell r="AN529" t="str">
            <v>Tweed Catchment Rivers - England: Till Catchment, Fluvial</v>
          </cell>
          <cell r="AO529" t="str">
            <v>Yes</v>
          </cell>
          <cell r="AP529" t="str">
            <v>River Tweed</v>
          </cell>
          <cell r="AS529" t="str">
            <v>No</v>
          </cell>
          <cell r="AT529" t="str">
            <v>No</v>
          </cell>
          <cell r="AU529"/>
          <cell r="AV529" t="str">
            <v>No</v>
          </cell>
          <cell r="AW529" t="str">
            <v xml:space="preserve">No </v>
          </cell>
          <cell r="AY529" t="str">
            <v xml:space="preserve">No </v>
          </cell>
          <cell r="BA529" t="str">
            <v>No</v>
          </cell>
          <cell r="BB529" t="str">
            <v>No</v>
          </cell>
          <cell r="BC529" t="str">
            <v>No</v>
          </cell>
          <cell r="BD529" t="str">
            <v>Yes - EDM and Model</v>
          </cell>
          <cell r="BE529">
            <v>38</v>
          </cell>
          <cell r="BF529">
            <v>82</v>
          </cell>
          <cell r="BG529">
            <v>82</v>
          </cell>
          <cell r="BH529" t="str">
            <v>Yes</v>
          </cell>
          <cell r="BI529" t="str">
            <v>N/A</v>
          </cell>
          <cell r="BJ529" t="str">
            <v>No</v>
          </cell>
          <cell r="BK529" t="str">
            <v>-</v>
          </cell>
          <cell r="BL529" t="str">
            <v>-</v>
          </cell>
          <cell r="BM529" t="str">
            <v>-</v>
          </cell>
          <cell r="BN529" t="str">
            <v>-</v>
          </cell>
          <cell r="BO529"/>
          <cell r="BP529" t="str">
            <v>Yes</v>
          </cell>
          <cell r="BQ529" t="str">
            <v>Unknown</v>
          </cell>
          <cell r="BR529" t="str">
            <v>Unknown</v>
          </cell>
          <cell r="BS529">
            <v>2</v>
          </cell>
          <cell r="BT529">
            <v>0</v>
          </cell>
          <cell r="BU529">
            <v>0</v>
          </cell>
          <cell r="BV529">
            <v>58784</v>
          </cell>
          <cell r="BW529">
            <v>124</v>
          </cell>
          <cell r="BX529">
            <v>194</v>
          </cell>
          <cell r="BY529" t="str">
            <v>No SOAF</v>
          </cell>
          <cell r="BZ529" t="str">
            <v>No SOAF</v>
          </cell>
          <cell r="CA529">
            <v>122.480003356933</v>
          </cell>
          <cell r="CB529"/>
          <cell r="CC529" t="str">
            <v>Priority Inland &gt;10 spills</v>
          </cell>
          <cell r="CD529" t="str">
            <v>POTENTIAL PR24</v>
          </cell>
          <cell r="CE529" t="str">
            <v>No</v>
          </cell>
          <cell r="CF529" t="str">
            <v>No</v>
          </cell>
          <cell r="CG529" t="str">
            <v>No</v>
          </cell>
          <cell r="CH529" t="str">
            <v>No</v>
          </cell>
          <cell r="CI529" t="str">
            <v>No</v>
          </cell>
          <cell r="CK529"/>
          <cell r="CL529" t="str">
            <v>Y</v>
          </cell>
          <cell r="CM529"/>
          <cell r="CN529"/>
          <cell r="CO529" t="str">
            <v>Y</v>
          </cell>
          <cell r="CP529" t="str">
            <v>Y</v>
          </cell>
          <cell r="CQ529"/>
          <cell r="CS529"/>
          <cell r="CT529"/>
          <cell r="CU529">
            <v>1.4530000000000001</v>
          </cell>
          <cell r="CV529" t="str">
            <v>no data</v>
          </cell>
          <cell r="CW529">
            <v>0</v>
          </cell>
          <cell r="CX529" t="str">
            <v>not available</v>
          </cell>
          <cell r="CY529" t="str">
            <v>Scattered urban areas - boundary polygon start at middle</v>
          </cell>
          <cell r="CZ529" t="str">
            <v>Q95 is an indicative value for all priority CSOs in the waterbody</v>
          </cell>
          <cell r="DA529">
            <v>1</v>
          </cell>
          <cell r="DB529">
            <v>0</v>
          </cell>
          <cell r="DC529">
            <v>1</v>
          </cell>
          <cell r="DD529" t="str">
            <v>Lower Till</v>
          </cell>
          <cell r="DE529">
            <v>10000</v>
          </cell>
          <cell r="DF529"/>
        </row>
        <row r="530">
          <cell r="C530" t="str">
            <v>6NW801101</v>
          </cell>
          <cell r="D530" t="str">
            <v>NZ20293006</v>
          </cell>
          <cell r="E530" t="str">
            <v>No</v>
          </cell>
          <cell r="F530">
            <v>420285.00226964999</v>
          </cell>
          <cell r="G530">
            <v>529159.99878120003</v>
          </cell>
          <cell r="H530" t="str">
            <v>07-D57</v>
          </cell>
          <cell r="I530" t="str">
            <v>Bishop Auckland</v>
          </cell>
          <cell r="J530">
            <v>3355</v>
          </cell>
          <cell r="K530" t="str">
            <v xml:space="preserve">BISHOP AUCKLAND (VINOVIUM) STW </v>
          </cell>
          <cell r="L530" t="str">
            <v>NUMERICAL</v>
          </cell>
          <cell r="M530">
            <v>12960</v>
          </cell>
          <cell r="N530">
            <v>320</v>
          </cell>
          <cell r="O530">
            <v>8743</v>
          </cell>
          <cell r="P530" t="str">
            <v>07-D57_07-D57_DC_13</v>
          </cell>
          <cell r="Q530" t="str">
            <v>EPRBB3997RC</v>
          </cell>
          <cell r="R530" t="str">
            <v>EPRBB3997RC</v>
          </cell>
          <cell r="S530"/>
          <cell r="T530" t="str">
            <v>SO on sewer network</v>
          </cell>
          <cell r="U530" t="str">
            <v>NZ2028529160</v>
          </cell>
          <cell r="V530" t="str">
            <v>GB103024077463</v>
          </cell>
          <cell r="W530"/>
          <cell r="X530" t="str">
            <v>No</v>
          </cell>
          <cell r="Y530" t="str">
            <v>No</v>
          </cell>
          <cell r="Z530" t="str">
            <v>No</v>
          </cell>
          <cell r="AA530" t="str">
            <v>No</v>
          </cell>
          <cell r="AB530" t="str">
            <v>Wear from Beechburn Beck to Gaunless</v>
          </cell>
          <cell r="AC530" t="str">
            <v>CULVERTED TRIB RIVER WEAR</v>
          </cell>
          <cell r="AD530" t="str">
            <v>Inland</v>
          </cell>
          <cell r="AE530"/>
          <cell r="AF530"/>
          <cell r="AG530" t="str">
            <v>No</v>
          </cell>
          <cell r="AH530" t="str">
            <v>No</v>
          </cell>
          <cell r="AI530" t="str">
            <v>No</v>
          </cell>
          <cell r="AJ530"/>
          <cell r="AK530"/>
          <cell r="AL530"/>
          <cell r="AM530" t="str">
            <v>No</v>
          </cell>
          <cell r="AO530" t="str">
            <v>No</v>
          </cell>
          <cell r="AS530" t="str">
            <v>No</v>
          </cell>
          <cell r="AT530" t="str">
            <v>No</v>
          </cell>
          <cell r="AU530"/>
          <cell r="AV530" t="str">
            <v>No</v>
          </cell>
          <cell r="AW530" t="str">
            <v xml:space="preserve">No </v>
          </cell>
          <cell r="AY530" t="str">
            <v xml:space="preserve">No </v>
          </cell>
          <cell r="AZ530"/>
          <cell r="BA530" t="str">
            <v>No</v>
          </cell>
          <cell r="BB530" t="str">
            <v>No</v>
          </cell>
          <cell r="BC530" t="str">
            <v>No</v>
          </cell>
          <cell r="BD530" t="str">
            <v>Yes - Model only</v>
          </cell>
          <cell r="BE530">
            <v>7</v>
          </cell>
          <cell r="BF530">
            <v>13</v>
          </cell>
          <cell r="BG530">
            <v>13</v>
          </cell>
          <cell r="BH530" t="str">
            <v>Yes</v>
          </cell>
          <cell r="BI530" t="str">
            <v>N/A</v>
          </cell>
          <cell r="BJ530" t="str">
            <v>Unknown</v>
          </cell>
          <cell r="BK530" t="str">
            <v>No</v>
          </cell>
          <cell r="BL530" t="str">
            <v>-</v>
          </cell>
          <cell r="BM530" t="str">
            <v>-</v>
          </cell>
          <cell r="BN530" t="str">
            <v>Unscreened</v>
          </cell>
          <cell r="BO530"/>
          <cell r="BP530" t="str">
            <v>Yes</v>
          </cell>
          <cell r="BQ530" t="str">
            <v>Unknown</v>
          </cell>
          <cell r="BR530">
            <v>83.1</v>
          </cell>
          <cell r="BS530">
            <v>0</v>
          </cell>
          <cell r="BT530">
            <v>0</v>
          </cell>
          <cell r="BU530">
            <v>0</v>
          </cell>
          <cell r="BV530">
            <v>43</v>
          </cell>
          <cell r="BW530">
            <v>0.3</v>
          </cell>
          <cell r="BX530">
            <v>1.5</v>
          </cell>
          <cell r="BY530" t="str">
            <v>No SOAF</v>
          </cell>
          <cell r="BZ530" t="str">
            <v>No SOAF</v>
          </cell>
          <cell r="CA530">
            <v>0</v>
          </cell>
          <cell r="CB530"/>
          <cell r="CC530" t="str">
            <v>Non priority &gt; 10 spills</v>
          </cell>
          <cell r="CD530" t="str">
            <v>Unlikely - non priority</v>
          </cell>
          <cell r="CE530" t="str">
            <v>Yes</v>
          </cell>
          <cell r="CF530" t="str">
            <v>Yes</v>
          </cell>
          <cell r="CG530" t="str">
            <v>Yes</v>
          </cell>
          <cell r="CH530" t="str">
            <v>No</v>
          </cell>
          <cell r="CI530" t="str">
            <v>No</v>
          </cell>
          <cell r="CK530"/>
          <cell r="CL530" t="str">
            <v>Y</v>
          </cell>
          <cell r="CM530"/>
          <cell r="CN530"/>
          <cell r="CO530" t="str">
            <v>? EDM &lt;10</v>
          </cell>
          <cell r="CP530" t="str">
            <v>Y</v>
          </cell>
          <cell r="CR530" t="str">
            <v>LOW DILUTION</v>
          </cell>
          <cell r="CS530">
            <v>0.06</v>
          </cell>
          <cell r="CT530" t="str">
            <v>not yet calculated</v>
          </cell>
          <cell r="CU530">
            <v>1E-3</v>
          </cell>
          <cell r="CV530" t="e">
            <v>#VALUE!</v>
          </cell>
          <cell r="CW530">
            <v>0</v>
          </cell>
          <cell r="CX530"/>
          <cell r="CY530" t="str">
            <v>Using indicative WB Q95 derived for priority sites</v>
          </cell>
          <cell r="DA530">
            <v>1</v>
          </cell>
          <cell r="DB530">
            <v>0</v>
          </cell>
          <cell r="DC530">
            <v>1</v>
          </cell>
          <cell r="DD530" t="str">
            <v>Wear5</v>
          </cell>
          <cell r="DE530">
            <v>10000</v>
          </cell>
          <cell r="DF530"/>
        </row>
        <row r="531">
          <cell r="C531" t="str">
            <v>6NW801102</v>
          </cell>
          <cell r="D531" t="str">
            <v>NZ20293103</v>
          </cell>
          <cell r="E531" t="str">
            <v>No</v>
          </cell>
          <cell r="F531">
            <v>420285.00226964999</v>
          </cell>
          <cell r="G531">
            <v>529159.99878120003</v>
          </cell>
          <cell r="H531" t="str">
            <v>07-D57</v>
          </cell>
          <cell r="I531" t="str">
            <v>Bishop Auckland</v>
          </cell>
          <cell r="J531">
            <v>3355</v>
          </cell>
          <cell r="K531" t="str">
            <v xml:space="preserve">BISHOP AUCKLAND (VINOVIUM) STW </v>
          </cell>
          <cell r="L531" t="str">
            <v>NUMERICAL</v>
          </cell>
          <cell r="M531">
            <v>12960</v>
          </cell>
          <cell r="N531">
            <v>320</v>
          </cell>
          <cell r="O531">
            <v>8743</v>
          </cell>
          <cell r="P531" t="str">
            <v>07-D57_07-D57_DC_13</v>
          </cell>
          <cell r="Q531" t="str">
            <v>EPRBB3996AW</v>
          </cell>
          <cell r="R531" t="str">
            <v>EPRBB3996AW</v>
          </cell>
          <cell r="S531"/>
          <cell r="T531" t="str">
            <v>SO on sewer network</v>
          </cell>
          <cell r="U531" t="str">
            <v>NZ2028529160</v>
          </cell>
          <cell r="V531" t="str">
            <v>GB103024077463</v>
          </cell>
          <cell r="W531"/>
          <cell r="X531" t="str">
            <v>No</v>
          </cell>
          <cell r="Y531" t="str">
            <v>No</v>
          </cell>
          <cell r="Z531" t="str">
            <v>No</v>
          </cell>
          <cell r="AA531" t="str">
            <v>No</v>
          </cell>
          <cell r="AB531" t="str">
            <v>Wear from Beechburn Beck to Gaunless</v>
          </cell>
          <cell r="AC531" t="str">
            <v>CULVERTED TRIB RIVER WEAR</v>
          </cell>
          <cell r="AD531" t="str">
            <v>Inland</v>
          </cell>
          <cell r="AE531"/>
          <cell r="AF531"/>
          <cell r="AG531" t="str">
            <v>No</v>
          </cell>
          <cell r="AH531" t="str">
            <v>No</v>
          </cell>
          <cell r="AI531" t="str">
            <v>No</v>
          </cell>
          <cell r="AJ531"/>
          <cell r="AK531"/>
          <cell r="AL531"/>
          <cell r="AM531" t="str">
            <v>No</v>
          </cell>
          <cell r="AO531" t="str">
            <v>No</v>
          </cell>
          <cell r="AS531" t="str">
            <v>No</v>
          </cell>
          <cell r="AT531" t="str">
            <v>No</v>
          </cell>
          <cell r="AU531"/>
          <cell r="AV531" t="str">
            <v>No</v>
          </cell>
          <cell r="AW531" t="str">
            <v xml:space="preserve">No </v>
          </cell>
          <cell r="AY531" t="str">
            <v xml:space="preserve">No </v>
          </cell>
          <cell r="BA531" t="str">
            <v>No</v>
          </cell>
          <cell r="BB531" t="str">
            <v>No</v>
          </cell>
          <cell r="BC531" t="str">
            <v>No</v>
          </cell>
          <cell r="BD531" t="str">
            <v>No</v>
          </cell>
          <cell r="BE531">
            <v>0</v>
          </cell>
          <cell r="BF531">
            <v>0</v>
          </cell>
          <cell r="BG531" t="e">
            <v>#N/A</v>
          </cell>
          <cell r="BH531" t="e">
            <v>#N/A</v>
          </cell>
          <cell r="BI531" t="str">
            <v>N/A</v>
          </cell>
          <cell r="BJ531" t="str">
            <v>Unknown</v>
          </cell>
          <cell r="BK531" t="str">
            <v>No</v>
          </cell>
          <cell r="BL531" t="str">
            <v>-</v>
          </cell>
          <cell r="BM531" t="str">
            <v>-</v>
          </cell>
          <cell r="BN531" t="str">
            <v>Unscreened</v>
          </cell>
          <cell r="BO531"/>
          <cell r="BP531" t="str">
            <v>Yes</v>
          </cell>
          <cell r="BQ531" t="str">
            <v>Unknown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 t="e">
            <v>#N/A</v>
          </cell>
          <cell r="BW531">
            <v>0</v>
          </cell>
          <cell r="BX531">
            <v>0</v>
          </cell>
          <cell r="BY531" t="str">
            <v>No SOAF</v>
          </cell>
          <cell r="BZ531" t="str">
            <v>No SOAF</v>
          </cell>
          <cell r="CA531">
            <v>0</v>
          </cell>
          <cell r="CB531"/>
          <cell r="CC531" t="str">
            <v>Non Priority &lt;10 spills</v>
          </cell>
          <cell r="CD531" t="str">
            <v>No - low prioity &lt;10 spills</v>
          </cell>
          <cell r="CE531" t="str">
            <v>Yes</v>
          </cell>
          <cell r="CF531" t="str">
            <v>Yes</v>
          </cell>
          <cell r="CG531" t="str">
            <v>Yes</v>
          </cell>
          <cell r="CH531" t="str">
            <v>No</v>
          </cell>
          <cell r="CI531" t="str">
            <v>No</v>
          </cell>
          <cell r="CK531"/>
          <cell r="CL531" t="str">
            <v>Y</v>
          </cell>
          <cell r="CM531"/>
          <cell r="CN531"/>
          <cell r="CO531" t="str">
            <v>N (&lt;10 Spills)</v>
          </cell>
          <cell r="CP531" t="str">
            <v>Y</v>
          </cell>
          <cell r="CR531" t="str">
            <v>LOW DILUTION</v>
          </cell>
          <cell r="CS531">
            <v>0.02</v>
          </cell>
          <cell r="CT531" t="str">
            <v>not yet calculated</v>
          </cell>
          <cell r="CU531">
            <v>1E-3</v>
          </cell>
          <cell r="CV531" t="e">
            <v>#VALUE!</v>
          </cell>
          <cell r="CW531">
            <v>0</v>
          </cell>
          <cell r="CX531"/>
          <cell r="CY531" t="str">
            <v>Using indicative WB Q95 derived for priority sites</v>
          </cell>
          <cell r="DA531">
            <v>1</v>
          </cell>
          <cell r="DB531">
            <v>0</v>
          </cell>
          <cell r="DC531">
            <v>1</v>
          </cell>
          <cell r="DD531" t="str">
            <v>Wear5</v>
          </cell>
          <cell r="DE531">
            <v>10000</v>
          </cell>
          <cell r="DF531"/>
        </row>
        <row r="532">
          <cell r="C532" t="str">
            <v>6NW801073</v>
          </cell>
          <cell r="D532" t="str">
            <v>NZ19284816</v>
          </cell>
          <cell r="E532" t="str">
            <v>No</v>
          </cell>
          <cell r="F532">
            <v>419432.00122838002</v>
          </cell>
          <cell r="G532">
            <v>528843.99923513003</v>
          </cell>
          <cell r="H532" t="str">
            <v>07-D57</v>
          </cell>
          <cell r="I532" t="str">
            <v>Bishop Auckland</v>
          </cell>
          <cell r="J532">
            <v>3355</v>
          </cell>
          <cell r="K532" t="str">
            <v xml:space="preserve">BISHOP AUCKLAND (VINOVIUM) STW </v>
          </cell>
          <cell r="L532" t="str">
            <v>NUMERICAL</v>
          </cell>
          <cell r="M532">
            <v>12960</v>
          </cell>
          <cell r="N532">
            <v>320</v>
          </cell>
          <cell r="O532">
            <v>8743</v>
          </cell>
          <cell r="P532" t="str">
            <v>07-D57_07-D57_DC_06</v>
          </cell>
          <cell r="Q532" t="str">
            <v>241/1156</v>
          </cell>
          <cell r="R532" t="str">
            <v>241/1156</v>
          </cell>
          <cell r="S532"/>
          <cell r="T532" t="str">
            <v>SO on sewer network</v>
          </cell>
          <cell r="U532" t="str">
            <v>NZ1943228844</v>
          </cell>
          <cell r="V532" t="str">
            <v>GB103024077463</v>
          </cell>
          <cell r="W532"/>
          <cell r="X532" t="str">
            <v>No</v>
          </cell>
          <cell r="Y532" t="str">
            <v>Yes</v>
          </cell>
          <cell r="Z532" t="str">
            <v>No</v>
          </cell>
          <cell r="AA532" t="str">
            <v>Yes</v>
          </cell>
          <cell r="AB532" t="str">
            <v>Wear from Beechburn Beck to Gaunless</v>
          </cell>
          <cell r="AC532" t="str">
            <v>COAL BURN</v>
          </cell>
          <cell r="AD532" t="str">
            <v>Inland</v>
          </cell>
          <cell r="AE532"/>
          <cell r="AF532"/>
          <cell r="AG532" t="str">
            <v>No</v>
          </cell>
          <cell r="AH532" t="str">
            <v>No</v>
          </cell>
          <cell r="AI532" t="str">
            <v>Yes</v>
          </cell>
          <cell r="AJ532" t="str">
            <v>Low</v>
          </cell>
          <cell r="AK532" t="str">
            <v>Low</v>
          </cell>
          <cell r="AL532" t="str">
            <v>Yes</v>
          </cell>
          <cell r="AM532" t="str">
            <v>No</v>
          </cell>
          <cell r="AO532" t="str">
            <v>No</v>
          </cell>
          <cell r="AS532" t="str">
            <v>No</v>
          </cell>
          <cell r="AT532" t="str">
            <v>No</v>
          </cell>
          <cell r="AU532"/>
          <cell r="AV532" t="str">
            <v>No</v>
          </cell>
          <cell r="AW532" t="str">
            <v xml:space="preserve">No </v>
          </cell>
          <cell r="AY532" t="str">
            <v xml:space="preserve">No </v>
          </cell>
          <cell r="AZ532"/>
          <cell r="BA532" t="str">
            <v>No</v>
          </cell>
          <cell r="BB532" t="str">
            <v>No</v>
          </cell>
          <cell r="BC532" t="str">
            <v>No</v>
          </cell>
          <cell r="BD532" t="str">
            <v>Yes - EDM only</v>
          </cell>
          <cell r="BE532">
            <v>46</v>
          </cell>
          <cell r="BF532">
            <v>4</v>
          </cell>
          <cell r="BG532">
            <v>4</v>
          </cell>
          <cell r="BH532" t="str">
            <v>Yes</v>
          </cell>
          <cell r="BI532" t="str">
            <v>N/A</v>
          </cell>
          <cell r="BJ532" t="str">
            <v>6mm</v>
          </cell>
          <cell r="BK532" t="str">
            <v>Yes</v>
          </cell>
          <cell r="BL532">
            <v>175</v>
          </cell>
          <cell r="BM532">
            <v>2000</v>
          </cell>
          <cell r="BN532" t="str">
            <v>Unscreened</v>
          </cell>
          <cell r="BO532"/>
          <cell r="BP532" t="str">
            <v>No</v>
          </cell>
          <cell r="BQ532" t="str">
            <v>Unknown</v>
          </cell>
          <cell r="BR532">
            <v>77</v>
          </cell>
          <cell r="BS532">
            <v>2</v>
          </cell>
          <cell r="BT532">
            <v>0</v>
          </cell>
          <cell r="BU532">
            <v>0</v>
          </cell>
          <cell r="BV532">
            <v>382</v>
          </cell>
          <cell r="BW532">
            <v>0</v>
          </cell>
          <cell r="BX532">
            <v>0</v>
          </cell>
          <cell r="BY532">
            <v>68</v>
          </cell>
          <cell r="BZ532">
            <v>288</v>
          </cell>
          <cell r="CA532">
            <v>0</v>
          </cell>
          <cell r="CB532">
            <v>288</v>
          </cell>
          <cell r="CC532" t="str">
            <v>Priority Inland &gt;10 spills</v>
          </cell>
          <cell r="CD532" t="str">
            <v>POTENTIAL PR24 (SOAF MODEL)</v>
          </cell>
          <cell r="CE532" t="str">
            <v>Yes</v>
          </cell>
          <cell r="CF532" t="str">
            <v>Yes</v>
          </cell>
          <cell r="CG532" t="str">
            <v>Yes</v>
          </cell>
          <cell r="CH532" t="str">
            <v>Yes</v>
          </cell>
          <cell r="CI532" t="str">
            <v>Yes</v>
          </cell>
          <cell r="CJ532" t="str">
            <v>Y</v>
          </cell>
          <cell r="CK532"/>
          <cell r="CL532" t="str">
            <v>Y</v>
          </cell>
          <cell r="CM532" t="str">
            <v>Y (SOAF MODEL + INVERTS)</v>
          </cell>
          <cell r="CN532"/>
          <cell r="CO532" t="str">
            <v>Y</v>
          </cell>
          <cell r="CP532"/>
          <cell r="CQ532"/>
          <cell r="CR532" t="str">
            <v>LOW DILUTION + SOAF IMPACT</v>
          </cell>
          <cell r="CS532">
            <v>6.35</v>
          </cell>
          <cell r="CT532"/>
          <cell r="CU532">
            <v>1E-3</v>
          </cell>
          <cell r="CV532">
            <v>0.2459792639480492</v>
          </cell>
          <cell r="CW532">
            <v>0.2459792639480492</v>
          </cell>
          <cell r="CX532">
            <v>0.15552099533437017</v>
          </cell>
          <cell r="CZ532" t="str">
            <v>From SOAF</v>
          </cell>
          <cell r="DA532">
            <v>1</v>
          </cell>
          <cell r="DB532" t="str">
            <v>No</v>
          </cell>
          <cell r="DC532" t="str">
            <v>1 (SOAF)</v>
          </cell>
          <cell r="DD532" t="str">
            <v>Wear5</v>
          </cell>
          <cell r="DE532">
            <v>5000</v>
          </cell>
          <cell r="DF532" t="str">
            <v>Y? LOW DILUTION + SOAF IMPACT</v>
          </cell>
        </row>
        <row r="533">
          <cell r="C533" t="str">
            <v>6NW801003</v>
          </cell>
          <cell r="D533" t="str">
            <v>NZ15248606</v>
          </cell>
          <cell r="E533" t="str">
            <v>No</v>
          </cell>
          <cell r="F533">
            <v>416018.99941087997</v>
          </cell>
          <cell r="G533">
            <v>524497.00354970002</v>
          </cell>
          <cell r="H533" t="str">
            <v>07-D55</v>
          </cell>
          <cell r="I533" t="str">
            <v>South Evenwood</v>
          </cell>
          <cell r="J533">
            <v>54</v>
          </cell>
          <cell r="K533" t="str">
            <v>NEW MOORS STW</v>
          </cell>
          <cell r="L533" t="str">
            <v>NUMERICAL</v>
          </cell>
          <cell r="M533">
            <v>263</v>
          </cell>
          <cell r="N533">
            <v>7.7</v>
          </cell>
          <cell r="O533">
            <v>188</v>
          </cell>
          <cell r="P533" t="str">
            <v>No Draft DWMP</v>
          </cell>
          <cell r="Q533" t="str">
            <v>NPSWQD006151</v>
          </cell>
          <cell r="R533" t="str">
            <v>NPSWQD006151</v>
          </cell>
          <cell r="S533"/>
          <cell r="T533" t="str">
            <v>SO on sewer network</v>
          </cell>
          <cell r="U533" t="str">
            <v>NZ1601924497</v>
          </cell>
          <cell r="V533" t="str">
            <v>GB103024072690</v>
          </cell>
          <cell r="W533"/>
          <cell r="X533" t="str">
            <v>No</v>
          </cell>
          <cell r="Y533" t="str">
            <v>No</v>
          </cell>
          <cell r="Z533" t="str">
            <v>No</v>
          </cell>
          <cell r="AA533" t="str">
            <v>No</v>
          </cell>
          <cell r="AB533" t="str">
            <v>Gaunless from Source to Hummer Beck</v>
          </cell>
          <cell r="AC533" t="str">
            <v>CROOK BECK</v>
          </cell>
          <cell r="AD533" t="str">
            <v>Inland</v>
          </cell>
          <cell r="AE533"/>
          <cell r="AF533"/>
          <cell r="AG533" t="str">
            <v>No</v>
          </cell>
          <cell r="AH533" t="str">
            <v>No</v>
          </cell>
          <cell r="AI533" t="str">
            <v>No</v>
          </cell>
          <cell r="AJ533"/>
          <cell r="AK533"/>
          <cell r="AL533"/>
          <cell r="AM533" t="str">
            <v>No</v>
          </cell>
          <cell r="AO533" t="str">
            <v>No</v>
          </cell>
          <cell r="AS533" t="str">
            <v>No</v>
          </cell>
          <cell r="AT533" t="str">
            <v>No</v>
          </cell>
          <cell r="AU533"/>
          <cell r="AV533" t="str">
            <v>No</v>
          </cell>
          <cell r="AW533" t="str">
            <v xml:space="preserve">No </v>
          </cell>
          <cell r="AY533" t="str">
            <v xml:space="preserve">No </v>
          </cell>
          <cell r="AZ533"/>
          <cell r="BA533" t="str">
            <v>No</v>
          </cell>
          <cell r="BB533" t="str">
            <v>No</v>
          </cell>
          <cell r="BC533" t="str">
            <v>No</v>
          </cell>
          <cell r="BD533" t="str">
            <v>Yes - EDM only</v>
          </cell>
          <cell r="BE533">
            <v>19</v>
          </cell>
          <cell r="BF533" t="str">
            <v>No Data</v>
          </cell>
          <cell r="BG533" t="e">
            <v>#N/A</v>
          </cell>
          <cell r="BH533" t="e">
            <v>#N/A</v>
          </cell>
          <cell r="BI533" t="str">
            <v>N/A</v>
          </cell>
          <cell r="BJ533" t="str">
            <v>6mm</v>
          </cell>
          <cell r="BK533" t="str">
            <v>Yes</v>
          </cell>
          <cell r="BL533" t="str">
            <v>-</v>
          </cell>
          <cell r="BM533" t="str">
            <v>-</v>
          </cell>
          <cell r="BN533" t="str">
            <v>Static</v>
          </cell>
          <cell r="BO533"/>
          <cell r="BP533" t="str">
            <v>No</v>
          </cell>
          <cell r="BQ533" t="str">
            <v>Unknown</v>
          </cell>
          <cell r="BR533" t="str">
            <v>No draft DWMP</v>
          </cell>
          <cell r="BS533">
            <v>0</v>
          </cell>
          <cell r="BT533">
            <v>0</v>
          </cell>
          <cell r="BU533">
            <v>0</v>
          </cell>
          <cell r="BV533" t="str">
            <v>No draft DWMP</v>
          </cell>
          <cell r="BW533" t="str">
            <v>No draft DWMP</v>
          </cell>
          <cell r="BX533" t="str">
            <v>No draft DWMP</v>
          </cell>
          <cell r="BY533" t="str">
            <v>No SOAF</v>
          </cell>
          <cell r="BZ533" t="str">
            <v>No SOAF</v>
          </cell>
          <cell r="CA533">
            <v>154.53479999999999</v>
          </cell>
          <cell r="CB533"/>
          <cell r="CC533" t="str">
            <v>Non priority &gt; 10 spills</v>
          </cell>
          <cell r="CD533" t="str">
            <v>Unlikely - non priority</v>
          </cell>
          <cell r="CE533" t="str">
            <v>No</v>
          </cell>
          <cell r="CF533" t="str">
            <v>No</v>
          </cell>
          <cell r="CG533" t="str">
            <v>No</v>
          </cell>
          <cell r="CH533" t="str">
            <v>No</v>
          </cell>
          <cell r="CI533" t="str">
            <v>No</v>
          </cell>
          <cell r="CK533"/>
          <cell r="CL533" t="str">
            <v>Y</v>
          </cell>
          <cell r="CM533"/>
          <cell r="CN533"/>
          <cell r="CO533" t="str">
            <v>Y</v>
          </cell>
          <cell r="CP533"/>
          <cell r="CS533"/>
          <cell r="CT533" t="str">
            <v>not yet calculated</v>
          </cell>
          <cell r="CU533">
            <v>0</v>
          </cell>
          <cell r="CV533" t="e">
            <v>#VALUE!</v>
          </cell>
          <cell r="CW533">
            <v>0</v>
          </cell>
          <cell r="CX533"/>
          <cell r="CY533" t="str">
            <v>Using indicative WB Q95 derived for priority sites</v>
          </cell>
          <cell r="DA533">
            <v>1</v>
          </cell>
          <cell r="DB533">
            <v>0</v>
          </cell>
          <cell r="DC533">
            <v>1</v>
          </cell>
          <cell r="DD533" t="str">
            <v>Hummer Beck</v>
          </cell>
          <cell r="DE533">
            <v>10000</v>
          </cell>
          <cell r="DF533"/>
        </row>
        <row r="534">
          <cell r="C534" t="str">
            <v>6NW800260</v>
          </cell>
          <cell r="D534" t="str">
            <v>NZ18638610</v>
          </cell>
          <cell r="E534" t="str">
            <v>No</v>
          </cell>
          <cell r="F534">
            <v>418829.99633713998</v>
          </cell>
          <cell r="G534">
            <v>563669.00068216003</v>
          </cell>
          <cell r="H534" t="str">
            <v>05-D08</v>
          </cell>
          <cell r="I534" t="str">
            <v>Blaydon Haughs</v>
          </cell>
          <cell r="J534">
            <v>93</v>
          </cell>
          <cell r="K534" t="str">
            <v>HOWDON STW</v>
          </cell>
          <cell r="L534" t="str">
            <v>NUMERICAL</v>
          </cell>
          <cell r="M534">
            <v>229720</v>
          </cell>
          <cell r="N534">
            <v>4500</v>
          </cell>
          <cell r="O534">
            <v>215905</v>
          </cell>
          <cell r="P534" t="str">
            <v>05-D08_E W-Leg_DC_01</v>
          </cell>
          <cell r="Q534" t="str">
            <v>233/0911</v>
          </cell>
          <cell r="R534" t="str">
            <v>233/0911</v>
          </cell>
          <cell r="S534"/>
          <cell r="T534" t="str">
            <v>SO on sewer network</v>
          </cell>
          <cell r="U534" t="str">
            <v>NZ1883063669</v>
          </cell>
          <cell r="V534" t="str">
            <v>GB510302310200</v>
          </cell>
          <cell r="W534"/>
          <cell r="X534" t="str">
            <v>No</v>
          </cell>
          <cell r="Y534" t="str">
            <v>No</v>
          </cell>
          <cell r="Z534" t="str">
            <v>No</v>
          </cell>
          <cell r="AA534" t="str">
            <v>No</v>
          </cell>
          <cell r="AB534" t="str">
            <v>TYNE</v>
          </cell>
          <cell r="AC534" t="str">
            <v>TYNE (TIDAL)</v>
          </cell>
          <cell r="AD534" t="str">
            <v>Estuarine</v>
          </cell>
          <cell r="AE534"/>
          <cell r="AF534"/>
          <cell r="AG534" t="str">
            <v>No</v>
          </cell>
          <cell r="AH534" t="str">
            <v>No</v>
          </cell>
          <cell r="AI534" t="str">
            <v>No</v>
          </cell>
          <cell r="AJ534"/>
          <cell r="AK534"/>
          <cell r="AL534"/>
          <cell r="AM534" t="str">
            <v>No</v>
          </cell>
          <cell r="AO534" t="str">
            <v>No</v>
          </cell>
          <cell r="AS534" t="str">
            <v>No</v>
          </cell>
          <cell r="AT534" t="str">
            <v>No</v>
          </cell>
          <cell r="AU534"/>
          <cell r="AV534" t="str">
            <v>No</v>
          </cell>
          <cell r="AW534" t="str">
            <v xml:space="preserve">No </v>
          </cell>
          <cell r="AY534" t="str">
            <v xml:space="preserve">No </v>
          </cell>
          <cell r="AZ534"/>
          <cell r="BA534" t="str">
            <v>No</v>
          </cell>
          <cell r="BB534" t="str">
            <v>No</v>
          </cell>
          <cell r="BC534" t="str">
            <v>No</v>
          </cell>
          <cell r="BD534" t="str">
            <v>Yes - EDM only</v>
          </cell>
          <cell r="BE534">
            <v>18</v>
          </cell>
          <cell r="BF534">
            <v>3</v>
          </cell>
          <cell r="BG534">
            <v>3</v>
          </cell>
          <cell r="BH534" t="str">
            <v>Yes</v>
          </cell>
          <cell r="BI534" t="str">
            <v>N/A</v>
          </cell>
          <cell r="BJ534" t="str">
            <v>No</v>
          </cell>
          <cell r="BK534" t="str">
            <v>No</v>
          </cell>
          <cell r="BL534" t="str">
            <v>-</v>
          </cell>
          <cell r="BM534" t="str">
            <v>-</v>
          </cell>
          <cell r="BN534" t="str">
            <v>Static</v>
          </cell>
          <cell r="BO534"/>
          <cell r="BP534" t="str">
            <v>Yes</v>
          </cell>
          <cell r="BQ534" t="str">
            <v>Unknown</v>
          </cell>
          <cell r="BR534">
            <v>264.3</v>
          </cell>
          <cell r="BS534">
            <v>0</v>
          </cell>
          <cell r="BT534">
            <v>0</v>
          </cell>
          <cell r="BU534">
            <v>0</v>
          </cell>
          <cell r="BV534">
            <v>1378</v>
          </cell>
          <cell r="BW534">
            <v>0</v>
          </cell>
          <cell r="BX534">
            <v>0</v>
          </cell>
          <cell r="BY534" t="str">
            <v>No SOAF</v>
          </cell>
          <cell r="BZ534" t="str">
            <v>No SOAF</v>
          </cell>
          <cell r="CA534">
            <v>0</v>
          </cell>
          <cell r="CB534"/>
          <cell r="CC534" t="str">
            <v>Non priority &gt; 10 spills</v>
          </cell>
          <cell r="CD534" t="str">
            <v>Unlikely - non priority</v>
          </cell>
          <cell r="CE534" t="str">
            <v>No</v>
          </cell>
          <cell r="CF534" t="str">
            <v>No</v>
          </cell>
          <cell r="CG534" t="str">
            <v>No</v>
          </cell>
          <cell r="CH534" t="str">
            <v>No</v>
          </cell>
          <cell r="CI534" t="str">
            <v>No</v>
          </cell>
          <cell r="CK534"/>
          <cell r="CL534" t="str">
            <v>Y</v>
          </cell>
          <cell r="CM534"/>
          <cell r="CN534"/>
          <cell r="CO534" t="str">
            <v>Y</v>
          </cell>
          <cell r="CP534" t="str">
            <v>Y</v>
          </cell>
          <cell r="CS534"/>
          <cell r="CT534">
            <v>5.6890000000000001</v>
          </cell>
          <cell r="CU534">
            <v>5.6890000000000001</v>
          </cell>
          <cell r="CV534" t="e">
            <v>#DIV/0!</v>
          </cell>
          <cell r="CW534">
            <v>0</v>
          </cell>
          <cell r="CX534"/>
          <cell r="CY534" t="str">
            <v>Using indicative WB Q95 derived for priority sites</v>
          </cell>
          <cell r="DA534">
            <v>1</v>
          </cell>
          <cell r="DB534">
            <v>0</v>
          </cell>
          <cell r="DC534">
            <v>1</v>
          </cell>
          <cell r="DD534" t="str">
            <v>Tyne Wide2</v>
          </cell>
          <cell r="DE534">
            <v>10000</v>
          </cell>
          <cell r="DF534"/>
        </row>
        <row r="535">
          <cell r="C535" t="str">
            <v>6NW801081</v>
          </cell>
          <cell r="D535" t="str">
            <v>NZ19422006</v>
          </cell>
          <cell r="E535" t="str">
            <v>No</v>
          </cell>
          <cell r="F535">
            <v>419219.99597228999</v>
          </cell>
          <cell r="G535">
            <v>542049.99905700004</v>
          </cell>
          <cell r="H535" t="str">
            <v>07-D25</v>
          </cell>
          <cell r="I535" t="str">
            <v>Esh Winning</v>
          </cell>
          <cell r="J535">
            <v>496</v>
          </cell>
          <cell r="K535" t="str">
            <v>ESH WINNING STW</v>
          </cell>
          <cell r="L535" t="str">
            <v>NUMERICAL</v>
          </cell>
          <cell r="M535">
            <v>1410</v>
          </cell>
          <cell r="N535">
            <v>41.7</v>
          </cell>
          <cell r="O535">
            <v>1073</v>
          </cell>
          <cell r="P535" t="str">
            <v>07-D25_07-D25_DC_05</v>
          </cell>
          <cell r="Q535" t="str">
            <v>244/1014</v>
          </cell>
          <cell r="R535" t="str">
            <v>244/1014</v>
          </cell>
          <cell r="S535"/>
          <cell r="T535" t="str">
            <v>SO on sewer network</v>
          </cell>
          <cell r="U535" t="str">
            <v>NZ1922042050</v>
          </cell>
          <cell r="V535" t="str">
            <v>GB103024077290</v>
          </cell>
          <cell r="W535"/>
          <cell r="X535" t="str">
            <v>No</v>
          </cell>
          <cell r="Y535" t="str">
            <v>No</v>
          </cell>
          <cell r="Z535" t="str">
            <v>No</v>
          </cell>
          <cell r="AA535" t="str">
            <v>No</v>
          </cell>
          <cell r="AB535" t="str">
            <v>Hedleyhope Burn from Source to Deerness</v>
          </cell>
          <cell r="AC535" t="str">
            <v>PRIEST BURN</v>
          </cell>
          <cell r="AD535" t="str">
            <v>Inland</v>
          </cell>
          <cell r="AE535"/>
          <cell r="AF535"/>
          <cell r="AG535" t="str">
            <v>No</v>
          </cell>
          <cell r="AH535" t="str">
            <v>No</v>
          </cell>
          <cell r="AI535" t="str">
            <v>No</v>
          </cell>
          <cell r="AJ535"/>
          <cell r="AK535"/>
          <cell r="AL535"/>
          <cell r="AM535" t="str">
            <v>No</v>
          </cell>
          <cell r="AO535" t="str">
            <v>No</v>
          </cell>
          <cell r="AS535" t="str">
            <v>No</v>
          </cell>
          <cell r="AT535" t="str">
            <v>No</v>
          </cell>
          <cell r="AU535"/>
          <cell r="AV535" t="str">
            <v>No</v>
          </cell>
          <cell r="AW535" t="str">
            <v xml:space="preserve">No </v>
          </cell>
          <cell r="AY535" t="str">
            <v xml:space="preserve">No </v>
          </cell>
          <cell r="AZ535"/>
          <cell r="BA535" t="str">
            <v>No</v>
          </cell>
          <cell r="BB535" t="str">
            <v>No</v>
          </cell>
          <cell r="BC535" t="str">
            <v>No</v>
          </cell>
          <cell r="BD535" t="str">
            <v>Yes - EDM and Model</v>
          </cell>
          <cell r="BE535">
            <v>29</v>
          </cell>
          <cell r="BF535">
            <v>58</v>
          </cell>
          <cell r="BG535">
            <v>58</v>
          </cell>
          <cell r="BH535" t="str">
            <v>Yes</v>
          </cell>
          <cell r="BI535" t="str">
            <v>N/A</v>
          </cell>
          <cell r="BJ535" t="str">
            <v>Unknown</v>
          </cell>
          <cell r="BK535" t="str">
            <v>Yes</v>
          </cell>
          <cell r="BL535">
            <v>700</v>
          </cell>
          <cell r="BM535">
            <v>1000</v>
          </cell>
          <cell r="BN535" t="str">
            <v>Unscreened</v>
          </cell>
          <cell r="BO535"/>
          <cell r="BP535" t="str">
            <v>Yes</v>
          </cell>
          <cell r="BQ535">
            <v>525</v>
          </cell>
          <cell r="BR535">
            <v>186.8</v>
          </cell>
          <cell r="BS535">
            <v>0</v>
          </cell>
          <cell r="BT535">
            <v>0</v>
          </cell>
          <cell r="BU535">
            <v>0</v>
          </cell>
          <cell r="BV535">
            <v>6309</v>
          </cell>
          <cell r="BW535">
            <v>189</v>
          </cell>
          <cell r="BX535">
            <v>343</v>
          </cell>
          <cell r="BY535" t="str">
            <v>No SOAF</v>
          </cell>
          <cell r="BZ535" t="str">
            <v>No SOAF</v>
          </cell>
          <cell r="CA535">
            <v>236.6464</v>
          </cell>
          <cell r="CB535"/>
          <cell r="CC535" t="str">
            <v>Non priority &gt; 10 spills</v>
          </cell>
          <cell r="CD535" t="str">
            <v>Unlikely - non priority</v>
          </cell>
          <cell r="CE535" t="str">
            <v>No</v>
          </cell>
          <cell r="CF535" t="str">
            <v>No</v>
          </cell>
          <cell r="CG535" t="str">
            <v>No</v>
          </cell>
          <cell r="CH535" t="str">
            <v>No</v>
          </cell>
          <cell r="CI535" t="str">
            <v>No</v>
          </cell>
          <cell r="CK535"/>
          <cell r="CL535" t="str">
            <v>Y</v>
          </cell>
          <cell r="CM535"/>
          <cell r="CN535"/>
          <cell r="CO535" t="str">
            <v>Y</v>
          </cell>
          <cell r="CP535" t="str">
            <v>Y</v>
          </cell>
          <cell r="CS535">
            <v>5.03</v>
          </cell>
          <cell r="CT535" t="str">
            <v>not yet calculated</v>
          </cell>
          <cell r="CU535">
            <v>0</v>
          </cell>
          <cell r="CV535" t="e">
            <v>#VALUE!</v>
          </cell>
          <cell r="CW535">
            <v>0</v>
          </cell>
          <cell r="CX535"/>
          <cell r="CY535" t="str">
            <v>Using indicative WB Q95 derived for priority sites</v>
          </cell>
          <cell r="DA535">
            <v>1</v>
          </cell>
          <cell r="DB535">
            <v>0</v>
          </cell>
          <cell r="DC535">
            <v>1</v>
          </cell>
          <cell r="DD535" t="str">
            <v>Hedleyhope Burn</v>
          </cell>
          <cell r="DE535">
            <v>10000</v>
          </cell>
          <cell r="DF535"/>
        </row>
        <row r="536">
          <cell r="C536" t="str">
            <v>6NW800563</v>
          </cell>
          <cell r="D536" t="str">
            <v>NZ29623907</v>
          </cell>
          <cell r="E536" t="str">
            <v>No</v>
          </cell>
          <cell r="F536">
            <v>429369.99599018</v>
          </cell>
          <cell r="G536">
            <v>562960.00363046001</v>
          </cell>
          <cell r="H536" t="str">
            <v>05-D23</v>
          </cell>
          <cell r="I536" t="str">
            <v>Heworth</v>
          </cell>
          <cell r="J536">
            <v>244</v>
          </cell>
          <cell r="K536" t="str">
            <v>HOWDON STW</v>
          </cell>
          <cell r="L536" t="str">
            <v>NUMERICAL</v>
          </cell>
          <cell r="M536">
            <v>229720</v>
          </cell>
          <cell r="N536">
            <v>4500</v>
          </cell>
          <cell r="O536">
            <v>215905</v>
          </cell>
          <cell r="P536" t="str">
            <v>05-D23_B D-Leg_DC_14</v>
          </cell>
          <cell r="Q536" t="str">
            <v>235/1749</v>
          </cell>
          <cell r="R536" t="str">
            <v>235/1749</v>
          </cell>
          <cell r="S536" t="str">
            <v>A1</v>
          </cell>
          <cell r="T536" t="str">
            <v>Storm discharge at pumping station</v>
          </cell>
          <cell r="U536" t="str">
            <v>NZ2937062960</v>
          </cell>
          <cell r="V536" t="str">
            <v>GB510302310200</v>
          </cell>
          <cell r="W536"/>
          <cell r="X536" t="str">
            <v>No</v>
          </cell>
          <cell r="Y536" t="str">
            <v>No</v>
          </cell>
          <cell r="Z536" t="str">
            <v>No</v>
          </cell>
          <cell r="AA536" t="str">
            <v>No</v>
          </cell>
          <cell r="AB536" t="str">
            <v>TYNE</v>
          </cell>
          <cell r="AC536" t="str">
            <v>RIVER TYNE SALINE ESTUARY</v>
          </cell>
          <cell r="AD536" t="str">
            <v>Estuarine</v>
          </cell>
          <cell r="AE536"/>
          <cell r="AF536"/>
          <cell r="AG536" t="str">
            <v>No</v>
          </cell>
          <cell r="AH536" t="str">
            <v>No</v>
          </cell>
          <cell r="AI536" t="str">
            <v>No</v>
          </cell>
          <cell r="AJ536"/>
          <cell r="AK536"/>
          <cell r="AL536"/>
          <cell r="AM536" t="str">
            <v>No</v>
          </cell>
          <cell r="AO536" t="str">
            <v>No</v>
          </cell>
          <cell r="AS536" t="str">
            <v>No</v>
          </cell>
          <cell r="AT536" t="str">
            <v>No</v>
          </cell>
          <cell r="AU536"/>
          <cell r="AV536" t="str">
            <v>No</v>
          </cell>
          <cell r="AW536" t="str">
            <v xml:space="preserve">No </v>
          </cell>
          <cell r="AY536" t="str">
            <v xml:space="preserve">No </v>
          </cell>
          <cell r="BA536" t="str">
            <v>No</v>
          </cell>
          <cell r="BB536" t="str">
            <v>No</v>
          </cell>
          <cell r="BC536" t="str">
            <v>No</v>
          </cell>
          <cell r="BD536" t="str">
            <v>No</v>
          </cell>
          <cell r="BE536">
            <v>1</v>
          </cell>
          <cell r="BF536">
            <v>0</v>
          </cell>
          <cell r="BG536" t="e">
            <v>#N/A</v>
          </cell>
          <cell r="BH536" t="e">
            <v>#N/A</v>
          </cell>
          <cell r="BI536" t="str">
            <v>N/A</v>
          </cell>
          <cell r="BJ536" t="str">
            <v>No</v>
          </cell>
          <cell r="BK536" t="str">
            <v>No</v>
          </cell>
          <cell r="BL536" t="str">
            <v>-</v>
          </cell>
          <cell r="BM536" t="str">
            <v>-</v>
          </cell>
          <cell r="BN536" t="str">
            <v>Unknown</v>
          </cell>
          <cell r="BO536"/>
          <cell r="BP536" t="str">
            <v>Yes</v>
          </cell>
          <cell r="BQ536">
            <v>450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 t="e">
            <v>#N/A</v>
          </cell>
          <cell r="BW536">
            <v>0</v>
          </cell>
          <cell r="BX536">
            <v>0</v>
          </cell>
          <cell r="BY536" t="str">
            <v>No SOAF</v>
          </cell>
          <cell r="BZ536" t="str">
            <v>No SOAF</v>
          </cell>
          <cell r="CA536">
            <v>0</v>
          </cell>
          <cell r="CB536"/>
          <cell r="CC536" t="str">
            <v>Non Priority &lt;10 spills</v>
          </cell>
          <cell r="CD536" t="str">
            <v>No - low prioity &lt;10 spills</v>
          </cell>
          <cell r="CE536" t="str">
            <v>Yes</v>
          </cell>
          <cell r="CF536" t="str">
            <v>No</v>
          </cell>
          <cell r="CG536" t="str">
            <v>No</v>
          </cell>
          <cell r="CH536" t="str">
            <v>No</v>
          </cell>
          <cell r="CI536" t="str">
            <v>No</v>
          </cell>
          <cell r="CK536"/>
          <cell r="CL536" t="str">
            <v>Y</v>
          </cell>
          <cell r="CM536"/>
          <cell r="CN536"/>
          <cell r="CO536" t="str">
            <v>N (&lt;10 Spills)</v>
          </cell>
          <cell r="CP536" t="str">
            <v>Y</v>
          </cell>
          <cell r="CS536">
            <v>0.09</v>
          </cell>
          <cell r="CT536">
            <v>5.6890000000000001</v>
          </cell>
          <cell r="CU536">
            <v>5.6890000000000001</v>
          </cell>
          <cell r="CV536">
            <v>63211.111111111117</v>
          </cell>
          <cell r="CW536">
            <v>63211.111111111117</v>
          </cell>
          <cell r="CX536"/>
          <cell r="CY536" t="str">
            <v>Using indicative WB Q95 derived for priority sites</v>
          </cell>
          <cell r="DA536">
            <v>1</v>
          </cell>
          <cell r="DB536" t="str">
            <v>Yes</v>
          </cell>
          <cell r="DC536" t="str">
            <v>Dilution assessment</v>
          </cell>
          <cell r="DD536" t="str">
            <v>Tyne Wide7</v>
          </cell>
          <cell r="DE536">
            <v>100</v>
          </cell>
          <cell r="DF536"/>
        </row>
        <row r="537">
          <cell r="C537" t="str">
            <v>6NW800972</v>
          </cell>
          <cell r="D537" t="str">
            <v>NZ12248110</v>
          </cell>
          <cell r="E537" t="str">
            <v>No</v>
          </cell>
          <cell r="F537">
            <v>412910.00124125002</v>
          </cell>
          <cell r="G537">
            <v>524129.99860378</v>
          </cell>
          <cell r="H537" t="str">
            <v>07-D51</v>
          </cell>
          <cell r="I537" t="str">
            <v>Cockfield &amp; Esperley</v>
          </cell>
          <cell r="J537">
            <v>100</v>
          </cell>
          <cell r="K537" t="str">
            <v>COCKFIELD STW</v>
          </cell>
          <cell r="L537" t="str">
            <v>NUMERICAL</v>
          </cell>
          <cell r="M537">
            <v>609</v>
          </cell>
          <cell r="N537">
            <v>16.5</v>
          </cell>
          <cell r="O537">
            <v>255</v>
          </cell>
          <cell r="P537" t="str">
            <v>No Draft DWMP</v>
          </cell>
          <cell r="Q537" t="str">
            <v>242/1063</v>
          </cell>
          <cell r="R537" t="str">
            <v>242/1063</v>
          </cell>
          <cell r="S537"/>
          <cell r="T537" t="str">
            <v>SO on sewer network</v>
          </cell>
          <cell r="U537" t="str">
            <v>NZ1291024130</v>
          </cell>
          <cell r="V537" t="str">
            <v>GB103024072690</v>
          </cell>
          <cell r="W537"/>
          <cell r="X537" t="str">
            <v>No</v>
          </cell>
          <cell r="Y537" t="str">
            <v>No</v>
          </cell>
          <cell r="Z537" t="str">
            <v>No</v>
          </cell>
          <cell r="AA537" t="str">
            <v>No</v>
          </cell>
          <cell r="AB537" t="str">
            <v>Gaunless from Source to Hummer Beck</v>
          </cell>
          <cell r="AC537" t="str">
            <v>BLACK BURN, TRIBUTARY OF</v>
          </cell>
          <cell r="AD537" t="str">
            <v>Inland</v>
          </cell>
          <cell r="AE537"/>
          <cell r="AF537"/>
          <cell r="AG537" t="str">
            <v>No</v>
          </cell>
          <cell r="AH537" t="str">
            <v>No</v>
          </cell>
          <cell r="AI537" t="str">
            <v>No</v>
          </cell>
          <cell r="AJ537"/>
          <cell r="AK537"/>
          <cell r="AL537"/>
          <cell r="AM537" t="str">
            <v>No</v>
          </cell>
          <cell r="AO537" t="str">
            <v>No</v>
          </cell>
          <cell r="AS537" t="str">
            <v>No</v>
          </cell>
          <cell r="AT537" t="str">
            <v>No</v>
          </cell>
          <cell r="AU537"/>
          <cell r="AV537" t="str">
            <v>No</v>
          </cell>
          <cell r="AW537" t="str">
            <v xml:space="preserve">No </v>
          </cell>
          <cell r="AY537" t="str">
            <v xml:space="preserve">No </v>
          </cell>
          <cell r="BA537" t="str">
            <v>No</v>
          </cell>
          <cell r="BB537" t="str">
            <v>No</v>
          </cell>
          <cell r="BC537" t="str">
            <v>No</v>
          </cell>
          <cell r="BD537" t="str">
            <v>No</v>
          </cell>
          <cell r="BE537">
            <v>0</v>
          </cell>
          <cell r="BF537" t="str">
            <v>No Data</v>
          </cell>
          <cell r="BG537" t="e">
            <v>#N/A</v>
          </cell>
          <cell r="BH537" t="e">
            <v>#N/A</v>
          </cell>
          <cell r="BI537" t="str">
            <v>N/A</v>
          </cell>
          <cell r="BJ537" t="str">
            <v>Unknown</v>
          </cell>
          <cell r="BK537" t="str">
            <v>Yes</v>
          </cell>
          <cell r="BL537">
            <v>730</v>
          </cell>
          <cell r="BM537">
            <v>1000</v>
          </cell>
          <cell r="BN537" t="str">
            <v>Static</v>
          </cell>
          <cell r="BO537"/>
          <cell r="BP537" t="str">
            <v>No</v>
          </cell>
          <cell r="BQ537">
            <v>375</v>
          </cell>
          <cell r="BR537" t="str">
            <v>No draft DWMP</v>
          </cell>
          <cell r="BS537">
            <v>0</v>
          </cell>
          <cell r="BT537">
            <v>0</v>
          </cell>
          <cell r="BU537">
            <v>0</v>
          </cell>
          <cell r="BV537" t="str">
            <v>No draft DWMP</v>
          </cell>
          <cell r="BW537" t="str">
            <v>No draft DWMP</v>
          </cell>
          <cell r="BX537" t="str">
            <v>No draft DWMP</v>
          </cell>
          <cell r="BY537" t="str">
            <v>No SOAF</v>
          </cell>
          <cell r="BZ537" t="str">
            <v>No SOAF</v>
          </cell>
          <cell r="CA537">
            <v>0.12</v>
          </cell>
          <cell r="CB537"/>
          <cell r="CC537" t="str">
            <v>Non Priority &lt;10 spills</v>
          </cell>
          <cell r="CD537" t="str">
            <v>No - low prioity &lt;10 spills</v>
          </cell>
          <cell r="CE537" t="str">
            <v>No</v>
          </cell>
          <cell r="CF537" t="str">
            <v>No</v>
          </cell>
          <cell r="CG537" t="str">
            <v>No</v>
          </cell>
          <cell r="CH537" t="str">
            <v>No</v>
          </cell>
          <cell r="CI537" t="str">
            <v>No</v>
          </cell>
          <cell r="CK537"/>
          <cell r="CL537" t="str">
            <v>Y</v>
          </cell>
          <cell r="CM537"/>
          <cell r="CN537"/>
          <cell r="CO537" t="str">
            <v>N (&lt;10 Spills)</v>
          </cell>
          <cell r="CP537" t="str">
            <v>Y</v>
          </cell>
          <cell r="CS537"/>
          <cell r="CT537" t="str">
            <v>not yet calculated</v>
          </cell>
          <cell r="CU537">
            <v>0</v>
          </cell>
          <cell r="CV537" t="e">
            <v>#VALUE!</v>
          </cell>
          <cell r="CW537">
            <v>0</v>
          </cell>
          <cell r="CX537"/>
          <cell r="CY537" t="str">
            <v>Using indicative WB Q95 derived for priority sites</v>
          </cell>
          <cell r="DA537">
            <v>1</v>
          </cell>
          <cell r="DB537">
            <v>0</v>
          </cell>
          <cell r="DC537">
            <v>1</v>
          </cell>
          <cell r="DD537" t="str">
            <v>Gaunless trib1</v>
          </cell>
          <cell r="DE537">
            <v>10000</v>
          </cell>
          <cell r="DF537"/>
        </row>
        <row r="538">
          <cell r="C538" t="str">
            <v>6NW801362</v>
          </cell>
          <cell r="D538" t="str">
            <v>NZ30445315</v>
          </cell>
          <cell r="E538" t="str">
            <v>No</v>
          </cell>
          <cell r="F538">
            <v>430759.99786096998</v>
          </cell>
          <cell r="G538">
            <v>544630.00053925999</v>
          </cell>
          <cell r="H538" t="str">
            <v>07-D35</v>
          </cell>
          <cell r="I538" t="str">
            <v>Carrville &amp; Belmont &amp; Shincliffe</v>
          </cell>
          <cell r="J538">
            <v>674</v>
          </cell>
          <cell r="K538" t="str">
            <v>BELMONT STW</v>
          </cell>
          <cell r="L538" t="str">
            <v>NUMERICAL</v>
          </cell>
          <cell r="M538">
            <v>4320</v>
          </cell>
          <cell r="N538">
            <v>130</v>
          </cell>
          <cell r="O538">
            <v>2122</v>
          </cell>
          <cell r="P538" t="str">
            <v>07-D35_07-D35_DC_04</v>
          </cell>
          <cell r="Q538" t="str">
            <v>245/1160</v>
          </cell>
          <cell r="R538" t="str">
            <v>245/1160</v>
          </cell>
          <cell r="S538"/>
          <cell r="T538" t="str">
            <v>SO on sewer network</v>
          </cell>
          <cell r="U538" t="str">
            <v>NZ3076044630</v>
          </cell>
          <cell r="V538" t="str">
            <v>GB103024077621</v>
          </cell>
          <cell r="W538"/>
          <cell r="X538" t="str">
            <v>No</v>
          </cell>
          <cell r="Y538" t="str">
            <v>No</v>
          </cell>
          <cell r="Z538" t="str">
            <v>No</v>
          </cell>
          <cell r="AA538" t="str">
            <v>No</v>
          </cell>
          <cell r="AB538" t="str">
            <v>Wear from Croxdale Beck to Lumley Park Burn</v>
          </cell>
          <cell r="AC538" t="str">
            <v>WEAR TRIB</v>
          </cell>
          <cell r="AD538" t="str">
            <v>Inland</v>
          </cell>
          <cell r="AE538"/>
          <cell r="AF538"/>
          <cell r="AG538" t="str">
            <v>Yes - Confirmed</v>
          </cell>
          <cell r="AH538" t="str">
            <v>Yes</v>
          </cell>
          <cell r="AI538" t="str">
            <v>No</v>
          </cell>
          <cell r="AJ538"/>
          <cell r="AK538"/>
          <cell r="AL538"/>
          <cell r="AM538" t="str">
            <v>No</v>
          </cell>
          <cell r="AO538" t="str">
            <v>No</v>
          </cell>
          <cell r="AS538" t="str">
            <v>No</v>
          </cell>
          <cell r="AT538" t="str">
            <v>No</v>
          </cell>
          <cell r="AU538"/>
          <cell r="AV538" t="str">
            <v>No</v>
          </cell>
          <cell r="AW538" t="str">
            <v xml:space="preserve">No </v>
          </cell>
          <cell r="AY538" t="str">
            <v xml:space="preserve">No </v>
          </cell>
          <cell r="BA538" t="str">
            <v>No</v>
          </cell>
          <cell r="BB538" t="str">
            <v>No</v>
          </cell>
          <cell r="BC538" t="str">
            <v>No</v>
          </cell>
          <cell r="BD538" t="str">
            <v>No</v>
          </cell>
          <cell r="BE538">
            <v>1</v>
          </cell>
          <cell r="BF538">
            <v>1</v>
          </cell>
          <cell r="BG538">
            <v>1</v>
          </cell>
          <cell r="BH538" t="str">
            <v>Yes</v>
          </cell>
          <cell r="BI538" t="str">
            <v>N/A</v>
          </cell>
          <cell r="BJ538" t="str">
            <v>Unknown</v>
          </cell>
          <cell r="BK538" t="str">
            <v>Yes</v>
          </cell>
          <cell r="BL538">
            <v>1500</v>
          </cell>
          <cell r="BM538">
            <v>1500</v>
          </cell>
          <cell r="BN538" t="str">
            <v>Unscreened</v>
          </cell>
          <cell r="BO538"/>
          <cell r="BP538" t="str">
            <v>Yes</v>
          </cell>
          <cell r="BQ538">
            <v>525</v>
          </cell>
          <cell r="BR538">
            <v>128.4</v>
          </cell>
          <cell r="BS538">
            <v>1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 t="str">
            <v>No SOAF</v>
          </cell>
          <cell r="BZ538" t="str">
            <v>No SOAF</v>
          </cell>
          <cell r="CA538">
            <v>0</v>
          </cell>
          <cell r="CB538"/>
          <cell r="CC538" t="str">
            <v>Priority &lt;10 Spills</v>
          </cell>
          <cell r="CD538" t="str">
            <v>Unlikely - &lt;10 spills</v>
          </cell>
          <cell r="CE538" t="str">
            <v>Yes</v>
          </cell>
          <cell r="CF538" t="str">
            <v>Yes</v>
          </cell>
          <cell r="CG538" t="str">
            <v>Yes</v>
          </cell>
          <cell r="CH538" t="str">
            <v>No</v>
          </cell>
          <cell r="CI538" t="str">
            <v>No</v>
          </cell>
          <cell r="CK538"/>
          <cell r="CL538" t="str">
            <v>Y</v>
          </cell>
          <cell r="CM538"/>
          <cell r="CN538"/>
          <cell r="CO538" t="str">
            <v>N (&lt;10 Spills)</v>
          </cell>
          <cell r="CP538" t="str">
            <v>Y</v>
          </cell>
          <cell r="CR538" t="str">
            <v>RNAG</v>
          </cell>
          <cell r="CS538">
            <v>7.69</v>
          </cell>
          <cell r="CT538"/>
          <cell r="CU538">
            <v>1.474</v>
          </cell>
          <cell r="CV538">
            <v>191.67750325097529</v>
          </cell>
          <cell r="CW538">
            <v>191.67750325097529</v>
          </cell>
          <cell r="CX538" t="str">
            <v>not available</v>
          </cell>
          <cell r="CY538" t="str">
            <v>Scattered urbanised catchment - boundary polygon start at middle</v>
          </cell>
          <cell r="CZ538" t="str">
            <v>Q95 is an indicative value for all priority CSOs in the waterbody</v>
          </cell>
          <cell r="DA538">
            <v>1</v>
          </cell>
          <cell r="DB538" t="str">
            <v>Yes</v>
          </cell>
          <cell r="DC538" t="str">
            <v>Dilution assessment</v>
          </cell>
          <cell r="DD538" t="str">
            <v>Wear11 tribs1</v>
          </cell>
          <cell r="DE538">
            <v>100</v>
          </cell>
          <cell r="DF538"/>
        </row>
        <row r="539">
          <cell r="C539" t="str">
            <v>6NW800126</v>
          </cell>
          <cell r="D539" t="str">
            <v>NY72873005</v>
          </cell>
          <cell r="E539" t="str">
            <v>No</v>
          </cell>
          <cell r="F539">
            <v>372299.99991054001</v>
          </cell>
          <cell r="G539">
            <v>587000.00225242996</v>
          </cell>
          <cell r="H539" t="str">
            <v>03-D40</v>
          </cell>
          <cell r="I539" t="str">
            <v>Falstone</v>
          </cell>
          <cell r="J539">
            <v>49</v>
          </cell>
          <cell r="K539" t="str">
            <v>FALSTONE STW</v>
          </cell>
          <cell r="L539" t="str">
            <v>DESCRIPTIVE</v>
          </cell>
          <cell r="M539" t="str">
            <v>N/A</v>
          </cell>
          <cell r="N539" t="str">
            <v>N/A</v>
          </cell>
          <cell r="O539" t="str">
            <v>N/A</v>
          </cell>
          <cell r="P539" t="str">
            <v>No Draft DWMP</v>
          </cell>
          <cell r="Q539" t="str">
            <v>231/A/0490</v>
          </cell>
          <cell r="R539" t="str">
            <v>231/A/0490</v>
          </cell>
          <cell r="S539"/>
          <cell r="T539" t="str">
            <v>Inlet SO at WwTW</v>
          </cell>
          <cell r="U539" t="str">
            <v>NY7230087000</v>
          </cell>
          <cell r="V539" t="str">
            <v>GB103023075070</v>
          </cell>
          <cell r="W539"/>
          <cell r="X539" t="str">
            <v>No</v>
          </cell>
          <cell r="Y539" t="str">
            <v>No</v>
          </cell>
          <cell r="Z539" t="str">
            <v>No</v>
          </cell>
          <cell r="AA539" t="str">
            <v>No</v>
          </cell>
          <cell r="AB539" t="str">
            <v>N Tyne from Lewis Burn to Tarset Burn</v>
          </cell>
          <cell r="AC539" t="str">
            <v>NORTH TYNE</v>
          </cell>
          <cell r="AD539" t="str">
            <v>Inland</v>
          </cell>
          <cell r="AE539"/>
          <cell r="AF539"/>
          <cell r="AG539" t="str">
            <v>No</v>
          </cell>
          <cell r="AH539" t="str">
            <v>No</v>
          </cell>
          <cell r="AI539" t="str">
            <v>No</v>
          </cell>
          <cell r="AJ539"/>
          <cell r="AK539"/>
          <cell r="AL539"/>
          <cell r="AM539" t="str">
            <v>No</v>
          </cell>
          <cell r="AO539" t="str">
            <v>No</v>
          </cell>
          <cell r="AS539" t="str">
            <v>No</v>
          </cell>
          <cell r="AT539" t="str">
            <v>No</v>
          </cell>
          <cell r="AU539"/>
          <cell r="AV539" t="str">
            <v>No</v>
          </cell>
          <cell r="AW539" t="str">
            <v xml:space="preserve">No </v>
          </cell>
          <cell r="AY539" t="str">
            <v xml:space="preserve">No </v>
          </cell>
          <cell r="BA539" t="str">
            <v>No</v>
          </cell>
          <cell r="BB539" t="str">
            <v>No</v>
          </cell>
          <cell r="BC539" t="str">
            <v>No</v>
          </cell>
          <cell r="BD539" t="str">
            <v>Yes - EDM only</v>
          </cell>
          <cell r="BE539">
            <v>14.399999999999999</v>
          </cell>
          <cell r="BF539" t="str">
            <v>No Data</v>
          </cell>
          <cell r="BG539" t="e">
            <v>#N/A</v>
          </cell>
          <cell r="BH539" t="e">
            <v>#N/A</v>
          </cell>
          <cell r="BI539" t="str">
            <v>N/A</v>
          </cell>
          <cell r="BJ539" t="str">
            <v>No</v>
          </cell>
          <cell r="BK539" t="str">
            <v>-</v>
          </cell>
          <cell r="BL539" t="str">
            <v>-</v>
          </cell>
          <cell r="BM539" t="str">
            <v>-</v>
          </cell>
          <cell r="BN539" t="str">
            <v>-</v>
          </cell>
          <cell r="BO539"/>
          <cell r="BP539" t="str">
            <v>Yes</v>
          </cell>
          <cell r="BQ539" t="str">
            <v>Unknown</v>
          </cell>
          <cell r="BR539" t="str">
            <v>No draft DWMP</v>
          </cell>
          <cell r="BS539">
            <v>0</v>
          </cell>
          <cell r="BT539">
            <v>0</v>
          </cell>
          <cell r="BU539">
            <v>0</v>
          </cell>
          <cell r="BV539" t="str">
            <v>No draft DWMP</v>
          </cell>
          <cell r="BW539" t="str">
            <v>No draft DWMP</v>
          </cell>
          <cell r="BX539" t="str">
            <v>No draft DWMP</v>
          </cell>
          <cell r="BY539" t="str">
            <v>No SOAF</v>
          </cell>
          <cell r="BZ539" t="str">
            <v>No SOAF</v>
          </cell>
          <cell r="CA539" t="e">
            <v>#N/A</v>
          </cell>
          <cell r="CB539"/>
          <cell r="CC539" t="str">
            <v>Non priority &gt; 10 spills</v>
          </cell>
          <cell r="CD539" t="str">
            <v>Unlikely - non priority</v>
          </cell>
          <cell r="CE539" t="str">
            <v>No</v>
          </cell>
          <cell r="CF539" t="str">
            <v>No</v>
          </cell>
          <cell r="CG539" t="str">
            <v>No</v>
          </cell>
          <cell r="CH539" t="str">
            <v>No</v>
          </cell>
          <cell r="CI539" t="str">
            <v>No</v>
          </cell>
          <cell r="CK539"/>
          <cell r="CL539" t="str">
            <v>Y</v>
          </cell>
          <cell r="CM539"/>
          <cell r="CN539"/>
          <cell r="CO539" t="str">
            <v>Y</v>
          </cell>
          <cell r="CP539" t="str">
            <v>Y</v>
          </cell>
          <cell r="CS539"/>
          <cell r="CT539" t="str">
            <v>not yet calculated</v>
          </cell>
          <cell r="CU539">
            <v>0</v>
          </cell>
          <cell r="CV539" t="e">
            <v>#VALUE!</v>
          </cell>
          <cell r="CW539">
            <v>0</v>
          </cell>
          <cell r="CX539"/>
          <cell r="CY539" t="str">
            <v>Using indicative WB Q95 derived for priority sites</v>
          </cell>
          <cell r="DA539">
            <v>1</v>
          </cell>
          <cell r="DB539">
            <v>0</v>
          </cell>
          <cell r="DC539" t="str">
            <v>High Dilution (VI)</v>
          </cell>
          <cell r="DD539">
            <v>0</v>
          </cell>
          <cell r="DE539">
            <v>100</v>
          </cell>
          <cell r="DF539"/>
        </row>
        <row r="540">
          <cell r="C540" t="str">
            <v>6NW800127</v>
          </cell>
          <cell r="D540" t="str">
            <v>NY72873005</v>
          </cell>
          <cell r="E540" t="str">
            <v>Yes</v>
          </cell>
          <cell r="F540">
            <v>372380.00173840002</v>
          </cell>
          <cell r="G540">
            <v>587040.00080297003</v>
          </cell>
          <cell r="H540" t="str">
            <v>03-D40</v>
          </cell>
          <cell r="I540" t="str">
            <v>Falstone</v>
          </cell>
          <cell r="J540">
            <v>49</v>
          </cell>
          <cell r="K540" t="str">
            <v>FALSTONE STW</v>
          </cell>
          <cell r="L540" t="str">
            <v>DESCRIPTIVE</v>
          </cell>
          <cell r="M540" t="str">
            <v>N/A</v>
          </cell>
          <cell r="N540" t="str">
            <v>N/A</v>
          </cell>
          <cell r="O540" t="str">
            <v>N/A</v>
          </cell>
          <cell r="P540" t="str">
            <v>No Draft DWMP</v>
          </cell>
          <cell r="Q540" t="str">
            <v>231/A/0491</v>
          </cell>
          <cell r="R540" t="str">
            <v>231/A/0491</v>
          </cell>
          <cell r="S540"/>
          <cell r="T540" t="str">
            <v>Inlet SO at WwTW</v>
          </cell>
          <cell r="U540" t="str">
            <v>NY7238087040</v>
          </cell>
          <cell r="V540" t="str">
            <v>GB103023075070</v>
          </cell>
          <cell r="W540"/>
          <cell r="X540" t="str">
            <v>No</v>
          </cell>
          <cell r="Y540" t="str">
            <v>No</v>
          </cell>
          <cell r="Z540" t="str">
            <v>No</v>
          </cell>
          <cell r="AA540" t="str">
            <v>No</v>
          </cell>
          <cell r="AB540" t="str">
            <v>N Tyne from Lewis Burn to Tarset Burn</v>
          </cell>
          <cell r="AC540" t="str">
            <v>NORTH TYNE</v>
          </cell>
          <cell r="AD540" t="str">
            <v>Inland</v>
          </cell>
          <cell r="AE540"/>
          <cell r="AF540"/>
          <cell r="AG540" t="str">
            <v>No</v>
          </cell>
          <cell r="AH540" t="str">
            <v>No</v>
          </cell>
          <cell r="AI540" t="str">
            <v>No</v>
          </cell>
          <cell r="AJ540"/>
          <cell r="AK540"/>
          <cell r="AL540"/>
          <cell r="AM540" t="str">
            <v>No</v>
          </cell>
          <cell r="AO540" t="str">
            <v>No</v>
          </cell>
          <cell r="AS540" t="str">
            <v>No</v>
          </cell>
          <cell r="AT540" t="str">
            <v>No</v>
          </cell>
          <cell r="AU540"/>
          <cell r="AV540" t="str">
            <v>No</v>
          </cell>
          <cell r="AW540" t="str">
            <v xml:space="preserve">No </v>
          </cell>
          <cell r="AY540" t="str">
            <v xml:space="preserve">No </v>
          </cell>
          <cell r="BA540" t="str">
            <v>No</v>
          </cell>
          <cell r="BB540" t="str">
            <v>No</v>
          </cell>
          <cell r="BC540" t="str">
            <v>No</v>
          </cell>
          <cell r="BD540" t="str">
            <v>No Data</v>
          </cell>
          <cell r="BE540" t="str">
            <v>No available data</v>
          </cell>
          <cell r="BF540" t="str">
            <v>No Data</v>
          </cell>
          <cell r="BG540" t="e">
            <v>#N/A</v>
          </cell>
          <cell r="BH540" t="e">
            <v>#N/A</v>
          </cell>
          <cell r="BI540" t="str">
            <v>N/A</v>
          </cell>
          <cell r="BJ540" t="str">
            <v>No</v>
          </cell>
          <cell r="BK540" t="str">
            <v>-</v>
          </cell>
          <cell r="BL540" t="str">
            <v>-</v>
          </cell>
          <cell r="BM540" t="str">
            <v>-</v>
          </cell>
          <cell r="BN540" t="str">
            <v>-</v>
          </cell>
          <cell r="BO540"/>
          <cell r="BP540" t="str">
            <v>Yes</v>
          </cell>
          <cell r="BQ540" t="str">
            <v>Unknown</v>
          </cell>
          <cell r="BR540" t="str">
            <v>No draft DWMP</v>
          </cell>
          <cell r="BS540">
            <v>0</v>
          </cell>
          <cell r="BT540">
            <v>0</v>
          </cell>
          <cell r="BU540">
            <v>0</v>
          </cell>
          <cell r="BV540" t="str">
            <v>No draft DWMP</v>
          </cell>
          <cell r="BW540" t="str">
            <v>No draft DWMP</v>
          </cell>
          <cell r="BX540" t="str">
            <v>No draft DWMP</v>
          </cell>
          <cell r="BY540" t="str">
            <v>No SOAF</v>
          </cell>
          <cell r="BZ540" t="str">
            <v>No SOAF</v>
          </cell>
          <cell r="CA540" t="e">
            <v>#N/A</v>
          </cell>
          <cell r="CB540"/>
          <cell r="CC540" t="str">
            <v>Non Priority &lt;10 spills</v>
          </cell>
          <cell r="CD540" t="str">
            <v>No - low prioity &lt;10 spills</v>
          </cell>
          <cell r="CE540" t="str">
            <v>No</v>
          </cell>
          <cell r="CF540" t="str">
            <v>No</v>
          </cell>
          <cell r="CG540" t="str">
            <v>No</v>
          </cell>
          <cell r="CH540" t="str">
            <v>No</v>
          </cell>
          <cell r="CI540" t="str">
            <v>No</v>
          </cell>
          <cell r="CK540"/>
          <cell r="CL540" t="str">
            <v>Y</v>
          </cell>
          <cell r="CM540" t="str">
            <v>Duplicate</v>
          </cell>
          <cell r="CN540" t="str">
            <v>Duplicate</v>
          </cell>
          <cell r="CO540" t="str">
            <v>Duplicate (No EDM)</v>
          </cell>
          <cell r="CP540" t="str">
            <v>Duplicate (Y)</v>
          </cell>
          <cell r="CQ540" t="str">
            <v>Duplicate</v>
          </cell>
          <cell r="CR540" t="str">
            <v>Duplicate</v>
          </cell>
          <cell r="CS540"/>
          <cell r="CT540" t="str">
            <v>not yet calculated</v>
          </cell>
          <cell r="CU540">
            <v>0</v>
          </cell>
          <cell r="CV540" t="e">
            <v>#VALUE!</v>
          </cell>
          <cell r="CW540">
            <v>0</v>
          </cell>
          <cell r="CX540"/>
          <cell r="CY540" t="str">
            <v>Using indicative WB Q95 derived for priority sites</v>
          </cell>
          <cell r="DA540">
            <v>1</v>
          </cell>
          <cell r="DB540">
            <v>0</v>
          </cell>
          <cell r="DC540" t="str">
            <v>High Dilution (VI)</v>
          </cell>
          <cell r="DD540">
            <v>0</v>
          </cell>
          <cell r="DE540">
            <v>100</v>
          </cell>
          <cell r="DF540" t="str">
            <v>Duplicate</v>
          </cell>
        </row>
        <row r="541">
          <cell r="C541" t="str">
            <v>6NW801170</v>
          </cell>
          <cell r="D541" t="str">
            <v>NZ23690210</v>
          </cell>
          <cell r="E541" t="str">
            <v>No</v>
          </cell>
          <cell r="F541">
            <v>424068.00120405998</v>
          </cell>
          <cell r="G541">
            <v>569448.99617566005</v>
          </cell>
          <cell r="H541" t="str">
            <v>05-D31</v>
          </cell>
          <cell r="I541" t="str">
            <v>Gosforth</v>
          </cell>
          <cell r="J541">
            <v>2971</v>
          </cell>
          <cell r="K541" t="str">
            <v>HOWDON STW</v>
          </cell>
          <cell r="L541" t="str">
            <v>NUMERICAL</v>
          </cell>
          <cell r="M541">
            <v>229720</v>
          </cell>
          <cell r="N541">
            <v>4500</v>
          </cell>
          <cell r="O541">
            <v>215905</v>
          </cell>
          <cell r="P541" t="str">
            <v>05-D31_C-Leg_DC_10</v>
          </cell>
          <cell r="Q541" t="str">
            <v>235/2004</v>
          </cell>
          <cell r="R541" t="str">
            <v>235/2004</v>
          </cell>
          <cell r="S541"/>
          <cell r="T541" t="str">
            <v>SO on sewer network</v>
          </cell>
          <cell r="U541" t="str">
            <v>NZ2406869449</v>
          </cell>
          <cell r="V541" t="str">
            <v>GB103023075780</v>
          </cell>
          <cell r="W541"/>
          <cell r="X541" t="str">
            <v>Sewage discharge (intermittent)</v>
          </cell>
          <cell r="Y541" t="str">
            <v>No</v>
          </cell>
          <cell r="Z541" t="str">
            <v>No</v>
          </cell>
          <cell r="AA541" t="str">
            <v>No</v>
          </cell>
          <cell r="AB541" t="str">
            <v>Ouse Burn from Source to Tyne</v>
          </cell>
          <cell r="AC541" t="str">
            <v>OUSEBURN</v>
          </cell>
          <cell r="AD541" t="str">
            <v>Inland</v>
          </cell>
          <cell r="AE541"/>
          <cell r="AF541"/>
          <cell r="AG541" t="str">
            <v>Yes - Confirmed</v>
          </cell>
          <cell r="AH541" t="str">
            <v>Yes</v>
          </cell>
          <cell r="AI541" t="str">
            <v>No</v>
          </cell>
          <cell r="AJ541"/>
          <cell r="AK541"/>
          <cell r="AL541"/>
          <cell r="AM541" t="str">
            <v>No</v>
          </cell>
          <cell r="AO541" t="str">
            <v>No</v>
          </cell>
          <cell r="AS541" t="str">
            <v>No</v>
          </cell>
          <cell r="AT541" t="str">
            <v>No</v>
          </cell>
          <cell r="AU541"/>
          <cell r="AV541" t="str">
            <v>No</v>
          </cell>
          <cell r="AW541" t="str">
            <v xml:space="preserve">No </v>
          </cell>
          <cell r="AY541" t="str">
            <v xml:space="preserve">No </v>
          </cell>
          <cell r="BA541" t="str">
            <v>No</v>
          </cell>
          <cell r="BB541" t="str">
            <v>No</v>
          </cell>
          <cell r="BC541" t="str">
            <v>No</v>
          </cell>
          <cell r="BD541" t="str">
            <v>No</v>
          </cell>
          <cell r="BE541">
            <v>6</v>
          </cell>
          <cell r="BF541">
            <v>1</v>
          </cell>
          <cell r="BG541">
            <v>1</v>
          </cell>
          <cell r="BH541" t="str">
            <v>Yes</v>
          </cell>
          <cell r="BI541" t="str">
            <v>N/A</v>
          </cell>
          <cell r="BJ541" t="str">
            <v>6mm</v>
          </cell>
          <cell r="BK541" t="str">
            <v>Yes</v>
          </cell>
          <cell r="BL541">
            <v>865</v>
          </cell>
          <cell r="BM541" t="str">
            <v>-</v>
          </cell>
          <cell r="BN541" t="str">
            <v>Unscreened</v>
          </cell>
          <cell r="BO541"/>
          <cell r="BP541" t="str">
            <v>No</v>
          </cell>
          <cell r="BQ541">
            <v>1425</v>
          </cell>
          <cell r="BR541">
            <v>668</v>
          </cell>
          <cell r="BS541">
            <v>1</v>
          </cell>
          <cell r="BT541">
            <v>0</v>
          </cell>
          <cell r="BU541">
            <v>0</v>
          </cell>
          <cell r="BV541">
            <v>72</v>
          </cell>
          <cell r="BW541">
            <v>0</v>
          </cell>
          <cell r="BX541">
            <v>0</v>
          </cell>
          <cell r="BY541" t="str">
            <v>No SOAF</v>
          </cell>
          <cell r="BZ541" t="str">
            <v>No SOAF</v>
          </cell>
          <cell r="CA541">
            <v>0</v>
          </cell>
          <cell r="CB541"/>
          <cell r="CC541" t="str">
            <v>Priority &lt;10 Spills</v>
          </cell>
          <cell r="CD541" t="str">
            <v>Unlikely - &lt;10 spills</v>
          </cell>
          <cell r="CE541" t="str">
            <v>Yes</v>
          </cell>
          <cell r="CF541" t="str">
            <v>Yes</v>
          </cell>
          <cell r="CG541" t="str">
            <v>Yes</v>
          </cell>
          <cell r="CH541" t="str">
            <v>No</v>
          </cell>
          <cell r="CI541" t="str">
            <v>No</v>
          </cell>
          <cell r="CJ541"/>
          <cell r="CK541"/>
          <cell r="CL541" t="str">
            <v>Y</v>
          </cell>
          <cell r="CM541"/>
          <cell r="CN541"/>
          <cell r="CO541" t="str">
            <v>N (&lt;10 Spills)</v>
          </cell>
          <cell r="CP541"/>
          <cell r="CR541" t="str">
            <v>RNAG + LOW DILUTION</v>
          </cell>
          <cell r="CS541"/>
          <cell r="CT541"/>
          <cell r="CU541">
            <v>0.03</v>
          </cell>
          <cell r="CV541" t="e">
            <v>#VALUE!</v>
          </cell>
          <cell r="CW541">
            <v>1.2582309273161934E-2</v>
          </cell>
          <cell r="CX541">
            <v>1.2582309273161934E-2</v>
          </cell>
          <cell r="CY541" t="str">
            <v>Heavily urbanised catchment - boundary polygon start at bottom end</v>
          </cell>
          <cell r="CZ541" t="str">
            <v>Not SOAF but in SOAF assessment</v>
          </cell>
          <cell r="DA541">
            <v>1</v>
          </cell>
          <cell r="DB541" t="str">
            <v>No</v>
          </cell>
          <cell r="DC541">
            <v>1</v>
          </cell>
          <cell r="DD541" t="str">
            <v>Ouse Burn 1</v>
          </cell>
          <cell r="DE541">
            <v>10000</v>
          </cell>
          <cell r="DF541" t="str">
            <v>Y? RNAG+LOW DILUTION</v>
          </cell>
        </row>
        <row r="542">
          <cell r="C542" t="str">
            <v>6NW801390</v>
          </cell>
          <cell r="D542" t="str">
            <v>NZ31544101</v>
          </cell>
          <cell r="E542" t="str">
            <v>No</v>
          </cell>
          <cell r="F542">
            <v>431482.99902386998</v>
          </cell>
          <cell r="G542">
            <v>554140.99804454995</v>
          </cell>
          <cell r="H542" t="str">
            <v>08-D16</v>
          </cell>
          <cell r="I542" t="str">
            <v>Fatfield</v>
          </cell>
          <cell r="J542">
            <v>530</v>
          </cell>
          <cell r="K542" t="str">
            <v>WASHINGTON STW</v>
          </cell>
          <cell r="L542" t="str">
            <v>NUMERICAL</v>
          </cell>
          <cell r="M542">
            <v>15800</v>
          </cell>
          <cell r="N542">
            <v>547</v>
          </cell>
          <cell r="O542">
            <v>13700</v>
          </cell>
          <cell r="P542" t="str">
            <v>08-D16_WASHINGTON STW_DC_04</v>
          </cell>
          <cell r="Q542" t="str">
            <v>#TBC</v>
          </cell>
          <cell r="R542" t="str">
            <v>Permit Anomaly</v>
          </cell>
          <cell r="S542" t="str">
            <v>To be permitted for storm</v>
          </cell>
          <cell r="T542" t="str">
            <v>SO on sewer network</v>
          </cell>
          <cell r="U542" t="str">
            <v>NZ3148354141</v>
          </cell>
          <cell r="V542">
            <v>9</v>
          </cell>
          <cell r="W542"/>
          <cell r="X542" t="str">
            <v>No</v>
          </cell>
          <cell r="Y542" t="str">
            <v>No</v>
          </cell>
          <cell r="Z542" t="str">
            <v>No</v>
          </cell>
          <cell r="AA542" t="str">
            <v>No</v>
          </cell>
          <cell r="AB542"/>
          <cell r="AC542" t="str">
            <v>River Wear</v>
          </cell>
          <cell r="AD542" t="str">
            <v>Estuarine</v>
          </cell>
          <cell r="AE542"/>
          <cell r="AF542"/>
          <cell r="AG542" t="str">
            <v>No</v>
          </cell>
          <cell r="AH542" t="str">
            <v>No</v>
          </cell>
          <cell r="AI542" t="str">
            <v>No</v>
          </cell>
          <cell r="AJ542"/>
          <cell r="AK542"/>
          <cell r="AL542"/>
          <cell r="AM542" t="str">
            <v>No</v>
          </cell>
          <cell r="AO542" t="str">
            <v>No</v>
          </cell>
          <cell r="AS542" t="str">
            <v>No</v>
          </cell>
          <cell r="AT542" t="str">
            <v>No</v>
          </cell>
          <cell r="AU542"/>
          <cell r="AV542" t="str">
            <v>No</v>
          </cell>
          <cell r="AW542" t="str">
            <v xml:space="preserve">No </v>
          </cell>
          <cell r="AY542" t="str">
            <v xml:space="preserve">No </v>
          </cell>
          <cell r="AZ542"/>
          <cell r="BA542" t="str">
            <v>No</v>
          </cell>
          <cell r="BB542" t="str">
            <v>No</v>
          </cell>
          <cell r="BC542" t="str">
            <v>No</v>
          </cell>
          <cell r="BD542" t="str">
            <v>Yes - Model only</v>
          </cell>
          <cell r="BE542">
            <v>1</v>
          </cell>
          <cell r="BF542">
            <v>77</v>
          </cell>
          <cell r="BG542">
            <v>77</v>
          </cell>
          <cell r="BH542" t="str">
            <v>Yes</v>
          </cell>
          <cell r="BI542" t="str">
            <v>N/A</v>
          </cell>
          <cell r="BJ542" t="str">
            <v>No</v>
          </cell>
          <cell r="BK542" t="str">
            <v>No</v>
          </cell>
          <cell r="BL542" t="str">
            <v>-</v>
          </cell>
          <cell r="BM542" t="str">
            <v>-</v>
          </cell>
          <cell r="BN542" t="str">
            <v>Unscreened</v>
          </cell>
          <cell r="BO542"/>
          <cell r="BP542" t="str">
            <v>Yes</v>
          </cell>
          <cell r="BQ542">
            <v>375</v>
          </cell>
          <cell r="BR542">
            <v>146.1</v>
          </cell>
          <cell r="BS542">
            <v>0</v>
          </cell>
          <cell r="BT542">
            <v>0</v>
          </cell>
          <cell r="BU542">
            <v>0</v>
          </cell>
          <cell r="BV542">
            <v>28289</v>
          </cell>
          <cell r="BW542">
            <v>914</v>
          </cell>
          <cell r="BX542">
            <v>1199</v>
          </cell>
          <cell r="BY542" t="str">
            <v>No SOAF</v>
          </cell>
          <cell r="BZ542" t="str">
            <v>No SOAF</v>
          </cell>
          <cell r="CA542">
            <v>916.70989999999995</v>
          </cell>
          <cell r="CB542"/>
          <cell r="CC542" t="str">
            <v>Non priority &gt; 10 spills</v>
          </cell>
          <cell r="CD542" t="str">
            <v>Unlikely - non priority</v>
          </cell>
          <cell r="CE542" t="str">
            <v>No</v>
          </cell>
          <cell r="CF542" t="str">
            <v>No</v>
          </cell>
          <cell r="CG542" t="str">
            <v>No</v>
          </cell>
          <cell r="CH542" t="str">
            <v>No</v>
          </cell>
          <cell r="CI542" t="str">
            <v>No</v>
          </cell>
          <cell r="CK542"/>
          <cell r="CL542" t="str">
            <v>Y</v>
          </cell>
          <cell r="CM542"/>
          <cell r="CN542"/>
          <cell r="CO542" t="str">
            <v>? EDM &lt;10</v>
          </cell>
          <cell r="CP542" t="str">
            <v>Y</v>
          </cell>
          <cell r="CS542">
            <v>8.52</v>
          </cell>
          <cell r="CT542">
            <v>3.16</v>
          </cell>
          <cell r="CU542">
            <v>0</v>
          </cell>
          <cell r="CV542">
            <v>370.89201877934272</v>
          </cell>
          <cell r="CW542">
            <v>370.89201877934272</v>
          </cell>
          <cell r="CX542"/>
          <cell r="CY542" t="str">
            <v>Using indicative WB Q95 from NRFA</v>
          </cell>
          <cell r="CZ542" t="str">
            <v>Chester-Le-Street NRFA</v>
          </cell>
          <cell r="DA542">
            <v>1</v>
          </cell>
          <cell r="DB542" t="str">
            <v>Yes</v>
          </cell>
          <cell r="DC542" t="str">
            <v>High Dilution</v>
          </cell>
          <cell r="DD542" t="str">
            <v>Wear Wide1 + tribs</v>
          </cell>
          <cell r="DE542">
            <v>100</v>
          </cell>
          <cell r="DF542"/>
        </row>
        <row r="543">
          <cell r="C543" t="str">
            <v>6NW800974</v>
          </cell>
          <cell r="D543" t="str">
            <v>NZ11497201</v>
          </cell>
          <cell r="E543" t="str">
            <v>No</v>
          </cell>
          <cell r="F543">
            <v>411429.99628348002</v>
          </cell>
          <cell r="G543">
            <v>549200.00238983997</v>
          </cell>
          <cell r="H543" t="str">
            <v>07-D10</v>
          </cell>
          <cell r="I543" t="str">
            <v>Delves</v>
          </cell>
          <cell r="J543">
            <v>203</v>
          </cell>
          <cell r="K543" t="str">
            <v>KNITSLEY STW</v>
          </cell>
          <cell r="L543" t="str">
            <v>NUMERICAL</v>
          </cell>
          <cell r="M543">
            <v>1472</v>
          </cell>
          <cell r="N543">
            <v>42.8</v>
          </cell>
          <cell r="O543">
            <v>823</v>
          </cell>
          <cell r="P543" t="str">
            <v>07-D10_07-D10_DC_01</v>
          </cell>
          <cell r="Q543" t="str">
            <v>244/1010</v>
          </cell>
          <cell r="R543" t="str">
            <v>244/1010</v>
          </cell>
          <cell r="S543"/>
          <cell r="T543" t="str">
            <v>SO on sewer network</v>
          </cell>
          <cell r="U543" t="str">
            <v>NZ1143049200</v>
          </cell>
          <cell r="V543" t="str">
            <v>GB103024077330</v>
          </cell>
          <cell r="W543"/>
          <cell r="X543" t="str">
            <v>No</v>
          </cell>
          <cell r="Y543" t="str">
            <v>No</v>
          </cell>
          <cell r="Z543" t="str">
            <v>No</v>
          </cell>
          <cell r="AA543" t="str">
            <v>No</v>
          </cell>
          <cell r="AB543" t="str">
            <v>Smallhope Burn from Source to Browney, Stocke</v>
          </cell>
          <cell r="AC543" t="str">
            <v>BACKGILL BURN TRIBUTARY</v>
          </cell>
          <cell r="AD543" t="str">
            <v>Inland</v>
          </cell>
          <cell r="AE543"/>
          <cell r="AF543"/>
          <cell r="AG543" t="str">
            <v>No</v>
          </cell>
          <cell r="AH543" t="str">
            <v>No</v>
          </cell>
          <cell r="AI543" t="str">
            <v>No</v>
          </cell>
          <cell r="AJ543"/>
          <cell r="AK543"/>
          <cell r="AL543"/>
          <cell r="AM543" t="str">
            <v>No</v>
          </cell>
          <cell r="AO543" t="str">
            <v>No</v>
          </cell>
          <cell r="AS543" t="str">
            <v>No</v>
          </cell>
          <cell r="AT543" t="str">
            <v>No</v>
          </cell>
          <cell r="AU543"/>
          <cell r="AV543" t="str">
            <v>No</v>
          </cell>
          <cell r="AW543" t="str">
            <v xml:space="preserve">No </v>
          </cell>
          <cell r="AY543" t="str">
            <v xml:space="preserve">No </v>
          </cell>
          <cell r="AZ543"/>
          <cell r="BA543" t="str">
            <v>No</v>
          </cell>
          <cell r="BB543" t="str">
            <v>No</v>
          </cell>
          <cell r="BC543" t="str">
            <v>No</v>
          </cell>
          <cell r="BD543" t="str">
            <v>Yes - EDM and Model</v>
          </cell>
          <cell r="BE543">
            <v>16</v>
          </cell>
          <cell r="BF543">
            <v>25</v>
          </cell>
          <cell r="BG543">
            <v>25</v>
          </cell>
          <cell r="BH543" t="str">
            <v>Yes</v>
          </cell>
          <cell r="BI543" t="str">
            <v>N/A</v>
          </cell>
          <cell r="BJ543" t="str">
            <v>Unknown</v>
          </cell>
          <cell r="BK543" t="str">
            <v>Yes</v>
          </cell>
          <cell r="BL543">
            <v>1290</v>
          </cell>
          <cell r="BM543">
            <v>1000</v>
          </cell>
          <cell r="BN543" t="str">
            <v>Static</v>
          </cell>
          <cell r="BO543"/>
          <cell r="BP543" t="str">
            <v>No</v>
          </cell>
          <cell r="BQ543">
            <v>1500</v>
          </cell>
          <cell r="BR543">
            <v>286.7</v>
          </cell>
          <cell r="BS543">
            <v>0</v>
          </cell>
          <cell r="BT543">
            <v>0</v>
          </cell>
          <cell r="BU543">
            <v>0</v>
          </cell>
          <cell r="BV543">
            <v>4067</v>
          </cell>
          <cell r="BW543">
            <v>98</v>
          </cell>
          <cell r="BX543">
            <v>206</v>
          </cell>
          <cell r="BY543" t="str">
            <v>No SOAF</v>
          </cell>
          <cell r="BZ543" t="str">
            <v>No SOAF</v>
          </cell>
          <cell r="CA543">
            <v>122.4438</v>
          </cell>
          <cell r="CB543"/>
          <cell r="CC543" t="str">
            <v>Non priority &gt; 10 spills</v>
          </cell>
          <cell r="CD543" t="str">
            <v>Unlikely - non priority</v>
          </cell>
          <cell r="CE543" t="str">
            <v>No</v>
          </cell>
          <cell r="CF543" t="str">
            <v>No</v>
          </cell>
          <cell r="CG543" t="str">
            <v>No</v>
          </cell>
          <cell r="CH543" t="str">
            <v>No</v>
          </cell>
          <cell r="CI543" t="str">
            <v>No</v>
          </cell>
          <cell r="CK543"/>
          <cell r="CL543" t="str">
            <v>Y</v>
          </cell>
          <cell r="CM543"/>
          <cell r="CN543"/>
          <cell r="CO543" t="str">
            <v>Y</v>
          </cell>
          <cell r="CP543" t="str">
            <v>Y</v>
          </cell>
          <cell r="CR543" t="str">
            <v>LOW DILUTION</v>
          </cell>
          <cell r="CS543">
            <v>4.03</v>
          </cell>
          <cell r="CT543" t="str">
            <v>not yet calculated</v>
          </cell>
          <cell r="CU543">
            <v>8.9999999999999993E-3</v>
          </cell>
          <cell r="CV543" t="e">
            <v>#VALUE!</v>
          </cell>
          <cell r="CW543">
            <v>2.2332506203473939</v>
          </cell>
          <cell r="CX543"/>
          <cell r="CY543" t="str">
            <v>Using indicative WB Q95 derived for priority sites</v>
          </cell>
          <cell r="DA543">
            <v>2</v>
          </cell>
          <cell r="DB543" t="str">
            <v>No</v>
          </cell>
          <cell r="DC543">
            <v>2</v>
          </cell>
          <cell r="DD543" t="str">
            <v>Smallhope Burn3</v>
          </cell>
          <cell r="DE543">
            <v>12000</v>
          </cell>
          <cell r="DF543"/>
        </row>
        <row r="544">
          <cell r="C544" t="str">
            <v>6NW800857</v>
          </cell>
          <cell r="D544" t="str">
            <v>NU19000608</v>
          </cell>
          <cell r="E544" t="str">
            <v>No</v>
          </cell>
          <cell r="F544">
            <v>419063.00176386</v>
          </cell>
          <cell r="G544">
            <v>600590.00215543003</v>
          </cell>
          <cell r="H544" t="str">
            <v>01-D05</v>
          </cell>
          <cell r="I544" t="str">
            <v>Felton</v>
          </cell>
          <cell r="J544">
            <v>464</v>
          </cell>
          <cell r="K544" t="str">
            <v>FELTON STW</v>
          </cell>
          <cell r="L544" t="str">
            <v>NUMERICAL</v>
          </cell>
          <cell r="M544">
            <v>971</v>
          </cell>
          <cell r="N544" t="str">
            <v>15.4**</v>
          </cell>
          <cell r="O544">
            <v>726</v>
          </cell>
          <cell r="P544" t="str">
            <v>01-D05_01-D05_DC_05</v>
          </cell>
          <cell r="Q544" t="str">
            <v>223/1004</v>
          </cell>
          <cell r="R544" t="str">
            <v>223/1004</v>
          </cell>
          <cell r="S544"/>
          <cell r="T544" t="str">
            <v>SO on sewer network</v>
          </cell>
          <cell r="U544" t="str">
            <v>NU1906300590</v>
          </cell>
          <cell r="V544" t="str">
            <v>GB103022076693</v>
          </cell>
          <cell r="W544"/>
          <cell r="X544" t="str">
            <v>No</v>
          </cell>
          <cell r="Y544" t="str">
            <v>Yes</v>
          </cell>
          <cell r="Z544" t="str">
            <v>No</v>
          </cell>
          <cell r="AA544" t="str">
            <v>Yes</v>
          </cell>
          <cell r="AB544" t="str">
            <v>Coquet from Forest Burn to Tidal Limit</v>
          </cell>
          <cell r="AC544" t="str">
            <v>RIVER COQUET</v>
          </cell>
          <cell r="AD544" t="str">
            <v>Inland</v>
          </cell>
          <cell r="AE544"/>
          <cell r="AF544"/>
          <cell r="AG544" t="str">
            <v>No</v>
          </cell>
          <cell r="AH544" t="str">
            <v>No</v>
          </cell>
          <cell r="AI544" t="str">
            <v>No</v>
          </cell>
          <cell r="AJ544"/>
          <cell r="AK544"/>
          <cell r="AL544"/>
          <cell r="AM544" t="str">
            <v>Yes</v>
          </cell>
          <cell r="AN544" t="str">
            <v>River Coquet and Coquet Valley Woodlands, Fluvial</v>
          </cell>
          <cell r="AO544" t="str">
            <v>No</v>
          </cell>
          <cell r="AS544" t="str">
            <v>No</v>
          </cell>
          <cell r="AT544" t="str">
            <v>No</v>
          </cell>
          <cell r="AU544"/>
          <cell r="AV544" t="str">
            <v>No</v>
          </cell>
          <cell r="AW544" t="str">
            <v xml:space="preserve">No </v>
          </cell>
          <cell r="AY544" t="str">
            <v xml:space="preserve">No </v>
          </cell>
          <cell r="AZ544"/>
          <cell r="BA544" t="str">
            <v>No</v>
          </cell>
          <cell r="BB544" t="str">
            <v>No</v>
          </cell>
          <cell r="BC544" t="str">
            <v>No</v>
          </cell>
          <cell r="BD544" t="str">
            <v>Yes - EDM only</v>
          </cell>
          <cell r="BE544">
            <v>25</v>
          </cell>
          <cell r="BF544">
            <v>0</v>
          </cell>
          <cell r="BG544" t="e">
            <v>#N/A</v>
          </cell>
          <cell r="BH544" t="e">
            <v>#N/A</v>
          </cell>
          <cell r="BI544" t="str">
            <v>N/A</v>
          </cell>
          <cell r="BJ544" t="str">
            <v>6mm</v>
          </cell>
          <cell r="BK544" t="str">
            <v>Yes</v>
          </cell>
          <cell r="BL544">
            <v>750</v>
          </cell>
          <cell r="BM544">
            <v>1000</v>
          </cell>
          <cell r="BN544" t="str">
            <v>Static</v>
          </cell>
          <cell r="BO544"/>
          <cell r="BP544" t="str">
            <v>No</v>
          </cell>
          <cell r="BQ544">
            <v>375</v>
          </cell>
          <cell r="BR544">
            <v>0</v>
          </cell>
          <cell r="BS544">
            <v>1</v>
          </cell>
          <cell r="BT544">
            <v>0</v>
          </cell>
          <cell r="BU544">
            <v>0</v>
          </cell>
          <cell r="BV544" t="str">
            <v>Zero spills</v>
          </cell>
          <cell r="BW544">
            <v>0</v>
          </cell>
          <cell r="BX544">
            <v>0</v>
          </cell>
          <cell r="BY544" t="str">
            <v>No SOAF</v>
          </cell>
          <cell r="BZ544" t="str">
            <v>No SOAF</v>
          </cell>
          <cell r="CA544">
            <v>0</v>
          </cell>
          <cell r="CB544">
            <v>496</v>
          </cell>
          <cell r="CC544" t="str">
            <v>Priority Inland &gt;10 spills</v>
          </cell>
          <cell r="CD544" t="str">
            <v>TBC - zero storage from model</v>
          </cell>
          <cell r="CE544" t="str">
            <v>Yes</v>
          </cell>
          <cell r="CF544" t="str">
            <v>Yes</v>
          </cell>
          <cell r="CG544" t="str">
            <v>Yes</v>
          </cell>
          <cell r="CH544" t="str">
            <v>Yes</v>
          </cell>
          <cell r="CI544" t="str">
            <v>Yes</v>
          </cell>
          <cell r="CJ544" t="str">
            <v>Y</v>
          </cell>
          <cell r="CK544"/>
          <cell r="CL544" t="str">
            <v>Y</v>
          </cell>
          <cell r="CM544"/>
          <cell r="CN544"/>
          <cell r="CO544" t="str">
            <v>Y</v>
          </cell>
          <cell r="CP544"/>
          <cell r="CQ544" t="str">
            <v>Need to review/enhance model</v>
          </cell>
          <cell r="CS544">
            <v>1.76</v>
          </cell>
          <cell r="CT544"/>
          <cell r="CU544">
            <v>1.022</v>
          </cell>
          <cell r="CV544">
            <v>580.68181818181813</v>
          </cell>
          <cell r="CW544">
            <v>580.68181818181813</v>
          </cell>
          <cell r="CX544" t="str">
            <v>not available</v>
          </cell>
          <cell r="CY544" t="str">
            <v>Scattered urban areas - boundary polygon start at middle</v>
          </cell>
          <cell r="CZ544" t="str">
            <v>Q95 is an indicative value for all priority CSOs in the waterbody</v>
          </cell>
          <cell r="DA544">
            <v>2</v>
          </cell>
          <cell r="DB544" t="str">
            <v>Yes</v>
          </cell>
          <cell r="DC544" t="str">
            <v>Dilution assessment</v>
          </cell>
          <cell r="DD544" t="str">
            <v>Middle Coquet_3</v>
          </cell>
          <cell r="DE544">
            <v>100</v>
          </cell>
          <cell r="DF544"/>
        </row>
        <row r="545">
          <cell r="C545" t="str">
            <v>6NW800117</v>
          </cell>
          <cell r="D545" t="str">
            <v>NU19001603</v>
          </cell>
          <cell r="E545" t="str">
            <v>No</v>
          </cell>
          <cell r="F545">
            <v>419130.00113037002</v>
          </cell>
          <cell r="G545">
            <v>600569.99788159004</v>
          </cell>
          <cell r="H545" t="str">
            <v>01-D05</v>
          </cell>
          <cell r="I545" t="str">
            <v>Felton</v>
          </cell>
          <cell r="J545">
            <v>464</v>
          </cell>
          <cell r="K545" t="str">
            <v>FELTON STW</v>
          </cell>
          <cell r="L545" t="str">
            <v>NUMERICAL</v>
          </cell>
          <cell r="M545">
            <v>971</v>
          </cell>
          <cell r="N545" t="str">
            <v>15.4**</v>
          </cell>
          <cell r="O545">
            <v>726</v>
          </cell>
          <cell r="P545" t="str">
            <v>tbc</v>
          </cell>
          <cell r="Q545" t="str">
            <v>223/0993</v>
          </cell>
          <cell r="R545" t="str">
            <v>223/0993</v>
          </cell>
          <cell r="S545" t="str">
            <v>223/0993-03</v>
          </cell>
          <cell r="T545" t="str">
            <v>Inlet SO at WwTW</v>
          </cell>
          <cell r="U545" t="str">
            <v>NU1913000570</v>
          </cell>
          <cell r="V545" t="str">
            <v>GB103022076693</v>
          </cell>
          <cell r="W545"/>
          <cell r="X545" t="str">
            <v>No</v>
          </cell>
          <cell r="Y545" t="str">
            <v>Yes</v>
          </cell>
          <cell r="Z545" t="str">
            <v>No</v>
          </cell>
          <cell r="AA545" t="str">
            <v>Yes</v>
          </cell>
          <cell r="AB545" t="str">
            <v>Coquet from Forest Burn to Tidal Limit</v>
          </cell>
          <cell r="AC545" t="str">
            <v>COQUET</v>
          </cell>
          <cell r="AD545" t="str">
            <v>Inland</v>
          </cell>
          <cell r="AE545"/>
          <cell r="AF545"/>
          <cell r="AG545" t="str">
            <v>No</v>
          </cell>
          <cell r="AH545" t="str">
            <v>No</v>
          </cell>
          <cell r="AI545" t="str">
            <v>No</v>
          </cell>
          <cell r="AJ545"/>
          <cell r="AK545"/>
          <cell r="AL545"/>
          <cell r="AM545" t="str">
            <v>Yes</v>
          </cell>
          <cell r="AN545" t="str">
            <v>River Coquet and Coquet Valley Woodlands, Fluvial</v>
          </cell>
          <cell r="AO545" t="str">
            <v>No</v>
          </cell>
          <cell r="AS545" t="str">
            <v>No</v>
          </cell>
          <cell r="AT545" t="str">
            <v>No</v>
          </cell>
          <cell r="AU545"/>
          <cell r="AV545" t="str">
            <v>No</v>
          </cell>
          <cell r="AW545" t="str">
            <v xml:space="preserve">No </v>
          </cell>
          <cell r="AY545" t="str">
            <v xml:space="preserve">No </v>
          </cell>
          <cell r="BA545" t="str">
            <v>No</v>
          </cell>
          <cell r="BB545" t="str">
            <v>No</v>
          </cell>
          <cell r="BC545" t="str">
            <v>No</v>
          </cell>
          <cell r="BD545" t="str">
            <v>Yes - EDM only</v>
          </cell>
          <cell r="BE545">
            <v>15.5</v>
          </cell>
          <cell r="BF545">
            <v>0</v>
          </cell>
          <cell r="BG545" t="e">
            <v>#N/A</v>
          </cell>
          <cell r="BH545" t="e">
            <v>#N/A</v>
          </cell>
          <cell r="BI545" t="str">
            <v>N/A</v>
          </cell>
          <cell r="BJ545">
            <v>6</v>
          </cell>
          <cell r="BK545" t="str">
            <v>-</v>
          </cell>
          <cell r="BL545" t="str">
            <v>-</v>
          </cell>
          <cell r="BM545" t="str">
            <v>-</v>
          </cell>
          <cell r="BN545" t="str">
            <v>-</v>
          </cell>
          <cell r="BO545"/>
          <cell r="BP545" t="str">
            <v>No</v>
          </cell>
          <cell r="BQ545" t="str">
            <v>Unknown</v>
          </cell>
          <cell r="BR545" t="str">
            <v>tbc</v>
          </cell>
          <cell r="BS545">
            <v>1</v>
          </cell>
          <cell r="BT545">
            <v>0</v>
          </cell>
          <cell r="BU545">
            <v>0</v>
          </cell>
          <cell r="BV545" t="str">
            <v>Zero spills</v>
          </cell>
          <cell r="BW545">
            <v>0</v>
          </cell>
          <cell r="BX545">
            <v>0</v>
          </cell>
          <cell r="BY545" t="str">
            <v>No SOAF</v>
          </cell>
          <cell r="BZ545" t="str">
            <v>No SOAF</v>
          </cell>
          <cell r="CA545">
            <v>910.54998779296795</v>
          </cell>
          <cell r="CB545"/>
          <cell r="CC545" t="str">
            <v>Priority Inland &gt;10 spills</v>
          </cell>
          <cell r="CD545" t="str">
            <v>TBC - zero storage from model</v>
          </cell>
          <cell r="CE545" t="str">
            <v>Yes</v>
          </cell>
          <cell r="CF545" t="str">
            <v>Yes</v>
          </cell>
          <cell r="CG545" t="str">
            <v>Yes</v>
          </cell>
          <cell r="CH545" t="str">
            <v>Yes</v>
          </cell>
          <cell r="CI545" t="str">
            <v>Yes</v>
          </cell>
          <cell r="CJ545" t="str">
            <v>Y</v>
          </cell>
          <cell r="CK545"/>
          <cell r="CL545" t="str">
            <v>Y</v>
          </cell>
          <cell r="CM545"/>
          <cell r="CN545"/>
          <cell r="CO545" t="str">
            <v>Y</v>
          </cell>
          <cell r="CP545"/>
          <cell r="CQ545" t="str">
            <v>Need to review/enhance model</v>
          </cell>
          <cell r="CS545">
            <v>8.4027777777777768</v>
          </cell>
          <cell r="CT545"/>
          <cell r="CU545">
            <v>1.022</v>
          </cell>
          <cell r="CV545" t="str">
            <v>no data</v>
          </cell>
          <cell r="CW545">
            <v>0</v>
          </cell>
          <cell r="CX545" t="str">
            <v>not available</v>
          </cell>
          <cell r="CY545" t="str">
            <v>Scattered urban areas - boundary polygon start at middle</v>
          </cell>
          <cell r="CZ545" t="str">
            <v>Q95 is an indicative value for all priority CSOs in the waterbody</v>
          </cell>
          <cell r="DA545">
            <v>2</v>
          </cell>
          <cell r="DB545">
            <v>0</v>
          </cell>
          <cell r="DC545">
            <v>2</v>
          </cell>
          <cell r="DD545" t="str">
            <v>Middle Coquet_3</v>
          </cell>
          <cell r="DE545">
            <v>12000</v>
          </cell>
          <cell r="DF545"/>
        </row>
        <row r="546">
          <cell r="C546" t="str">
            <v>6NW800694</v>
          </cell>
          <cell r="D546" t="str">
            <v>NU19001503</v>
          </cell>
          <cell r="E546" t="str">
            <v>No - different asset</v>
          </cell>
          <cell r="F546">
            <v>419130.00113037002</v>
          </cell>
          <cell r="G546">
            <v>600569.99788159004</v>
          </cell>
          <cell r="H546" t="str">
            <v>01-D05</v>
          </cell>
          <cell r="I546" t="str">
            <v>Felton</v>
          </cell>
          <cell r="J546">
            <v>464</v>
          </cell>
          <cell r="K546" t="str">
            <v>FELTON STW</v>
          </cell>
          <cell r="L546" t="str">
            <v>NUMERICAL</v>
          </cell>
          <cell r="M546">
            <v>971</v>
          </cell>
          <cell r="N546" t="str">
            <v>15.4**</v>
          </cell>
          <cell r="O546">
            <v>726</v>
          </cell>
          <cell r="P546" t="str">
            <v>tbc</v>
          </cell>
          <cell r="Q546" t="str">
            <v>223/0993</v>
          </cell>
          <cell r="R546" t="str">
            <v>223/0993</v>
          </cell>
          <cell r="S546" t="str">
            <v>223/0993-02</v>
          </cell>
          <cell r="T546" t="str">
            <v>Storm tank at WwTW</v>
          </cell>
          <cell r="U546" t="str">
            <v>NU1913000570</v>
          </cell>
          <cell r="V546" t="str">
            <v>GB103022076693</v>
          </cell>
          <cell r="W546"/>
          <cell r="X546" t="str">
            <v>No</v>
          </cell>
          <cell r="Y546" t="str">
            <v>Yes</v>
          </cell>
          <cell r="Z546" t="str">
            <v>No</v>
          </cell>
          <cell r="AA546" t="str">
            <v>Yes</v>
          </cell>
          <cell r="AB546" t="str">
            <v>Coquet from Forest Burn to Tidal Limit</v>
          </cell>
          <cell r="AC546" t="str">
            <v>COQUET</v>
          </cell>
          <cell r="AD546" t="str">
            <v>Inland</v>
          </cell>
          <cell r="AE546"/>
          <cell r="AF546"/>
          <cell r="AG546" t="str">
            <v>No</v>
          </cell>
          <cell r="AH546" t="str">
            <v>No</v>
          </cell>
          <cell r="AI546" t="str">
            <v>No</v>
          </cell>
          <cell r="AJ546"/>
          <cell r="AK546"/>
          <cell r="AL546"/>
          <cell r="AM546" t="str">
            <v>Yes</v>
          </cell>
          <cell r="AN546" t="str">
            <v>River Coquet and Coquet Valley Woodlands, Fluvial</v>
          </cell>
          <cell r="AO546" t="str">
            <v>No</v>
          </cell>
          <cell r="AS546" t="str">
            <v>No</v>
          </cell>
          <cell r="AT546" t="str">
            <v>No</v>
          </cell>
          <cell r="AU546"/>
          <cell r="AV546" t="str">
            <v>No</v>
          </cell>
          <cell r="AW546" t="str">
            <v xml:space="preserve">No </v>
          </cell>
          <cell r="AY546" t="str">
            <v xml:space="preserve">No </v>
          </cell>
          <cell r="BA546" t="str">
            <v>No</v>
          </cell>
          <cell r="BB546" t="str">
            <v>No</v>
          </cell>
          <cell r="BC546" t="str">
            <v>No</v>
          </cell>
          <cell r="BD546" t="str">
            <v>Yes - EDM only</v>
          </cell>
          <cell r="BE546">
            <v>115.5</v>
          </cell>
          <cell r="BF546">
            <v>0</v>
          </cell>
          <cell r="BG546">
            <v>33</v>
          </cell>
          <cell r="BH546" t="str">
            <v>No</v>
          </cell>
          <cell r="BI546" t="str">
            <v>N/A</v>
          </cell>
          <cell r="BJ546" t="str">
            <v>No</v>
          </cell>
          <cell r="BK546" t="str">
            <v>-</v>
          </cell>
          <cell r="BL546" t="str">
            <v>-</v>
          </cell>
          <cell r="BM546" t="str">
            <v>-</v>
          </cell>
          <cell r="BN546" t="str">
            <v>-</v>
          </cell>
          <cell r="BO546"/>
          <cell r="BP546" t="str">
            <v>Yes</v>
          </cell>
          <cell r="BQ546" t="str">
            <v>Unknown</v>
          </cell>
          <cell r="BR546" t="str">
            <v>tbc</v>
          </cell>
          <cell r="BS546">
            <v>1</v>
          </cell>
          <cell r="BT546">
            <v>0</v>
          </cell>
          <cell r="BU546">
            <v>0</v>
          </cell>
          <cell r="BV546" t="str">
            <v>Zero spills</v>
          </cell>
          <cell r="BW546">
            <v>0</v>
          </cell>
          <cell r="BX546">
            <v>0</v>
          </cell>
          <cell r="BY546" t="str">
            <v>No SOAF</v>
          </cell>
          <cell r="BZ546" t="str">
            <v>No SOAF</v>
          </cell>
          <cell r="CA546">
            <v>111.08999633789</v>
          </cell>
          <cell r="CB546"/>
          <cell r="CC546" t="str">
            <v>Priority Inland &gt;10 spills</v>
          </cell>
          <cell r="CD546" t="str">
            <v>TBC - zero storage from model</v>
          </cell>
          <cell r="CE546" t="str">
            <v>Yes</v>
          </cell>
          <cell r="CF546" t="str">
            <v>Yes</v>
          </cell>
          <cell r="CG546" t="str">
            <v>Yes</v>
          </cell>
          <cell r="CH546" t="str">
            <v>Yes</v>
          </cell>
          <cell r="CI546" t="str">
            <v>Yes</v>
          </cell>
          <cell r="CJ546" t="str">
            <v>Y</v>
          </cell>
          <cell r="CK546"/>
          <cell r="CL546" t="str">
            <v>Y</v>
          </cell>
          <cell r="CM546"/>
          <cell r="CN546"/>
          <cell r="CO546" t="str">
            <v>Y</v>
          </cell>
          <cell r="CP546" t="str">
            <v>Y</v>
          </cell>
          <cell r="CQ546" t="str">
            <v>Need to review/enhance model</v>
          </cell>
          <cell r="CS546">
            <v>8.4027777777777768</v>
          </cell>
          <cell r="CT546"/>
          <cell r="CU546">
            <v>1.022</v>
          </cell>
          <cell r="CV546" t="str">
            <v>no data</v>
          </cell>
          <cell r="CW546">
            <v>0</v>
          </cell>
          <cell r="CX546" t="str">
            <v>not available</v>
          </cell>
          <cell r="CY546" t="str">
            <v>Scattered urban areas - boundary polygon start at middle</v>
          </cell>
          <cell r="CZ546" t="str">
            <v>Q95 is an indicative value for all priority CSOs in the waterbody</v>
          </cell>
          <cell r="DA546">
            <v>2</v>
          </cell>
          <cell r="DB546">
            <v>0</v>
          </cell>
          <cell r="DC546">
            <v>2</v>
          </cell>
          <cell r="DD546" t="str">
            <v>Middle Coquet_3</v>
          </cell>
          <cell r="DE546">
            <v>12000</v>
          </cell>
          <cell r="DF546"/>
        </row>
        <row r="547">
          <cell r="C547" t="str">
            <v>6NW800112</v>
          </cell>
          <cell r="D547" t="str">
            <v>NU06408001</v>
          </cell>
          <cell r="E547" t="str">
            <v>No</v>
          </cell>
          <cell r="F547">
            <v>406831.99779440998</v>
          </cell>
          <cell r="G547">
            <v>640072.00055094995</v>
          </cell>
          <cell r="H547" t="str">
            <v>01-D58</v>
          </cell>
          <cell r="I547" t="str">
            <v>Fenwick</v>
          </cell>
          <cell r="J547">
            <v>8</v>
          </cell>
          <cell r="K547" t="str">
            <v>FENWICK STW</v>
          </cell>
          <cell r="L547" t="str">
            <v>DESCRIPTIVE</v>
          </cell>
          <cell r="M547" t="str">
            <v>N/A</v>
          </cell>
          <cell r="N547" t="str">
            <v>N/A</v>
          </cell>
          <cell r="O547" t="str">
            <v>N/A</v>
          </cell>
          <cell r="P547" t="str">
            <v>No Draft DWMP</v>
          </cell>
          <cell r="Q547" t="str">
            <v>221/0968</v>
          </cell>
          <cell r="R547" t="str">
            <v>221/0968</v>
          </cell>
          <cell r="S547" t="str">
            <v>A2</v>
          </cell>
          <cell r="T547" t="str">
            <v>Inlet SO at WwTW</v>
          </cell>
          <cell r="U547" t="str">
            <v>NU0683240072</v>
          </cell>
          <cell r="V547" t="str">
            <v>GB103022076490</v>
          </cell>
          <cell r="W547"/>
          <cell r="X547" t="str">
            <v>No</v>
          </cell>
          <cell r="Y547" t="str">
            <v>No</v>
          </cell>
          <cell r="Z547" t="str">
            <v>No</v>
          </cell>
          <cell r="AA547" t="str">
            <v>No</v>
          </cell>
          <cell r="AB547" t="str">
            <v>Fenham Burn Catchment (to N Sea)</v>
          </cell>
          <cell r="AC547" t="str">
            <v>Fenham Burn</v>
          </cell>
          <cell r="AD547" t="str">
            <v>Inland</v>
          </cell>
          <cell r="AE547"/>
          <cell r="AF547"/>
          <cell r="AG547" t="str">
            <v>No</v>
          </cell>
          <cell r="AH547" t="str">
            <v>No</v>
          </cell>
          <cell r="AI547" t="str">
            <v>No</v>
          </cell>
          <cell r="AJ547"/>
          <cell r="AK547"/>
          <cell r="AL547"/>
          <cell r="AM547" t="str">
            <v>No</v>
          </cell>
          <cell r="AO547" t="str">
            <v>No</v>
          </cell>
          <cell r="AS547" t="str">
            <v>No</v>
          </cell>
          <cell r="AT547" t="str">
            <v>No</v>
          </cell>
          <cell r="AU547"/>
          <cell r="AV547" t="str">
            <v>No</v>
          </cell>
          <cell r="AW547" t="str">
            <v xml:space="preserve">No </v>
          </cell>
          <cell r="AY547" t="str">
            <v xml:space="preserve">No </v>
          </cell>
          <cell r="BA547" t="str">
            <v>No</v>
          </cell>
          <cell r="BB547" t="str">
            <v>No</v>
          </cell>
          <cell r="BC547" t="str">
            <v>No</v>
          </cell>
          <cell r="BD547" t="str">
            <v>Yes - EDM only</v>
          </cell>
          <cell r="BE547">
            <v>45</v>
          </cell>
          <cell r="BF547" t="str">
            <v>No Data</v>
          </cell>
          <cell r="BG547" t="e">
            <v>#N/A</v>
          </cell>
          <cell r="BH547" t="e">
            <v>#N/A</v>
          </cell>
          <cell r="BI547" t="str">
            <v>N/A</v>
          </cell>
          <cell r="BJ547">
            <v>6</v>
          </cell>
          <cell r="BK547" t="str">
            <v>-</v>
          </cell>
          <cell r="BL547" t="str">
            <v>-</v>
          </cell>
          <cell r="BM547" t="str">
            <v>-</v>
          </cell>
          <cell r="BN547" t="str">
            <v>-</v>
          </cell>
          <cell r="BO547"/>
          <cell r="BP547" t="str">
            <v>No</v>
          </cell>
          <cell r="BQ547" t="str">
            <v>Unknown</v>
          </cell>
          <cell r="BR547" t="str">
            <v>No draft DWMP</v>
          </cell>
          <cell r="BS547">
            <v>0</v>
          </cell>
          <cell r="BT547">
            <v>0</v>
          </cell>
          <cell r="BU547">
            <v>0</v>
          </cell>
          <cell r="BV547" t="str">
            <v>No draft DWMP</v>
          </cell>
          <cell r="BW547" t="str">
            <v>No draft DWMP</v>
          </cell>
          <cell r="BX547" t="str">
            <v>No draft DWMP</v>
          </cell>
          <cell r="BY547" t="str">
            <v>No SOAF</v>
          </cell>
          <cell r="BZ547" t="str">
            <v>No SOAF</v>
          </cell>
          <cell r="CA547" t="e">
            <v>#N/A</v>
          </cell>
          <cell r="CB547"/>
          <cell r="CC547" t="str">
            <v>Non priority &gt; 10 spills</v>
          </cell>
          <cell r="CD547" t="str">
            <v>Unlikely - non priority</v>
          </cell>
          <cell r="CE547" t="str">
            <v>No</v>
          </cell>
          <cell r="CF547" t="str">
            <v>No</v>
          </cell>
          <cell r="CG547" t="str">
            <v>No</v>
          </cell>
          <cell r="CH547" t="str">
            <v>No</v>
          </cell>
          <cell r="CI547" t="str">
            <v>No</v>
          </cell>
          <cell r="CK547"/>
          <cell r="CL547" t="str">
            <v>Y</v>
          </cell>
          <cell r="CM547"/>
          <cell r="CN547"/>
          <cell r="CO547" t="str">
            <v>Y</v>
          </cell>
          <cell r="CP547"/>
          <cell r="CS547"/>
          <cell r="CT547" t="str">
            <v>not yet calculated</v>
          </cell>
          <cell r="CU547">
            <v>0</v>
          </cell>
          <cell r="CV547" t="e">
            <v>#VALUE!</v>
          </cell>
          <cell r="CW547">
            <v>0</v>
          </cell>
          <cell r="CX547"/>
          <cell r="CY547" t="str">
            <v>Using indicative WB Q95 derived for priority sites</v>
          </cell>
          <cell r="DA547">
            <v>1</v>
          </cell>
          <cell r="DB547">
            <v>0</v>
          </cell>
          <cell r="DC547">
            <v>1</v>
          </cell>
          <cell r="DD547">
            <v>0</v>
          </cell>
          <cell r="DE547">
            <v>10000</v>
          </cell>
          <cell r="DF547"/>
        </row>
        <row r="548">
          <cell r="C548" t="str">
            <v>6NW800371</v>
          </cell>
          <cell r="D548" t="str">
            <v>NZ43492012</v>
          </cell>
          <cell r="E548" t="str">
            <v>No</v>
          </cell>
          <cell r="F548">
            <v>443319.99625848001</v>
          </cell>
          <cell r="G548">
            <v>549097.00187342998</v>
          </cell>
          <cell r="H548" t="str">
            <v>08-D01</v>
          </cell>
          <cell r="I548" t="str">
            <v>Seaham</v>
          </cell>
          <cell r="J548">
            <v>795</v>
          </cell>
          <cell r="K548" t="str">
            <v>SEAHAM STW</v>
          </cell>
          <cell r="L548" t="str">
            <v>NUMERICAL</v>
          </cell>
          <cell r="M548">
            <v>14256</v>
          </cell>
          <cell r="N548">
            <v>330</v>
          </cell>
          <cell r="O548">
            <v>7363</v>
          </cell>
          <cell r="P548" t="str">
            <v>08-D01_08-D01_DC_11</v>
          </cell>
          <cell r="Q548" t="str">
            <v>EPRYB3435AJ</v>
          </cell>
          <cell r="R548" t="str">
            <v>EPRYB3435AJ</v>
          </cell>
          <cell r="S548"/>
          <cell r="T548" t="str">
            <v>SO on sewer network</v>
          </cell>
          <cell r="U548" t="str">
            <v>NZ4332049097</v>
          </cell>
          <cell r="V548" t="str">
            <v>GB650301500002</v>
          </cell>
          <cell r="W548"/>
          <cell r="X548" t="str">
            <v>No</v>
          </cell>
          <cell r="Y548" t="str">
            <v>No</v>
          </cell>
          <cell r="Z548" t="str">
            <v>No</v>
          </cell>
          <cell r="AA548" t="str">
            <v>No</v>
          </cell>
          <cell r="AB548" t="str">
            <v>Tyne and Wear</v>
          </cell>
          <cell r="AC548" t="str">
            <v>SEAHAM SOUTH DOCK</v>
          </cell>
          <cell r="AD548" t="str">
            <v>Estuarine</v>
          </cell>
          <cell r="AE548"/>
          <cell r="AF548"/>
          <cell r="AG548" t="str">
            <v>No</v>
          </cell>
          <cell r="AH548" t="str">
            <v>No</v>
          </cell>
          <cell r="AI548" t="str">
            <v>No</v>
          </cell>
          <cell r="AJ548"/>
          <cell r="AK548"/>
          <cell r="AL548"/>
          <cell r="AM548" t="str">
            <v>No</v>
          </cell>
          <cell r="AO548" t="str">
            <v>No</v>
          </cell>
          <cell r="AS548" t="str">
            <v>No</v>
          </cell>
          <cell r="AT548" t="str">
            <v>No</v>
          </cell>
          <cell r="AU548"/>
          <cell r="AV548" t="str">
            <v>No</v>
          </cell>
          <cell r="AW548" t="str">
            <v xml:space="preserve">No </v>
          </cell>
          <cell r="AY548" t="str">
            <v>Yes</v>
          </cell>
          <cell r="AZ548" t="str">
            <v>Seaham Beach</v>
          </cell>
          <cell r="BA548" t="str">
            <v>No</v>
          </cell>
          <cell r="BB548" t="str">
            <v>No</v>
          </cell>
          <cell r="BC548" t="str">
            <v>Yes</v>
          </cell>
          <cell r="BD548" t="str">
            <v>No</v>
          </cell>
          <cell r="BE548">
            <v>0</v>
          </cell>
          <cell r="BF548" t="str">
            <v>No Data</v>
          </cell>
          <cell r="BG548">
            <v>0</v>
          </cell>
          <cell r="BH548" t="str">
            <v>No</v>
          </cell>
          <cell r="BI548">
            <v>0</v>
          </cell>
          <cell r="BJ548" t="str">
            <v>6mm</v>
          </cell>
          <cell r="BK548" t="str">
            <v>-</v>
          </cell>
          <cell r="BL548" t="str">
            <v>-</v>
          </cell>
          <cell r="BM548" t="str">
            <v>-</v>
          </cell>
          <cell r="BN548" t="str">
            <v>Unknown</v>
          </cell>
          <cell r="BO548"/>
          <cell r="BP548" t="str">
            <v>No</v>
          </cell>
          <cell r="BQ548">
            <v>375</v>
          </cell>
          <cell r="BR548">
            <v>310.7</v>
          </cell>
          <cell r="BS548">
            <v>1</v>
          </cell>
          <cell r="BT548">
            <v>1</v>
          </cell>
          <cell r="BU548">
            <v>0</v>
          </cell>
          <cell r="BV548">
            <v>371</v>
          </cell>
          <cell r="BW548" t="str">
            <v>No Data</v>
          </cell>
          <cell r="BX548" t="str">
            <v>No Data</v>
          </cell>
          <cell r="BY548" t="str">
            <v>No SOAF</v>
          </cell>
          <cell r="BZ548" t="str">
            <v>No SOAF</v>
          </cell>
          <cell r="CA548">
            <v>0</v>
          </cell>
          <cell r="CB548"/>
          <cell r="CC548" t="str">
            <v>BW 1km &lt;2 spills</v>
          </cell>
          <cell r="CD548" t="str">
            <v>Unlikely - &lt;2 spills</v>
          </cell>
          <cell r="CE548" t="str">
            <v>Yes</v>
          </cell>
          <cell r="CF548" t="str">
            <v>No</v>
          </cell>
          <cell r="CG548" t="str">
            <v>No</v>
          </cell>
          <cell r="CH548" t="str">
            <v>No</v>
          </cell>
          <cell r="CI548" t="str">
            <v>No</v>
          </cell>
          <cell r="CK548"/>
          <cell r="CL548"/>
          <cell r="CM548"/>
          <cell r="CN548" t="str">
            <v>EDM &lt;2 spills</v>
          </cell>
          <cell r="CO548" t="str">
            <v>N (&lt;10 Spills)</v>
          </cell>
          <cell r="CP548"/>
          <cell r="CS548">
            <v>1.57</v>
          </cell>
          <cell r="CT548" t="str">
            <v>not yet calculated</v>
          </cell>
          <cell r="CU548">
            <v>0</v>
          </cell>
          <cell r="CV548" t="e">
            <v>#VALUE!</v>
          </cell>
          <cell r="CW548">
            <v>0</v>
          </cell>
          <cell r="CX548"/>
          <cell r="CY548" t="str">
            <v>Using indicative WB Q95 derived for priority sites</v>
          </cell>
          <cell r="DA548" t="str">
            <v>Estuarine</v>
          </cell>
          <cell r="DB548">
            <v>0</v>
          </cell>
          <cell r="DC548" t="str">
            <v>Estuarine</v>
          </cell>
          <cell r="DD548" t="str">
            <v>N/A Estuarine</v>
          </cell>
          <cell r="DE548">
            <v>0</v>
          </cell>
          <cell r="DF548"/>
        </row>
        <row r="549">
          <cell r="C549" t="str">
            <v>6NW801256</v>
          </cell>
          <cell r="D549" t="str">
            <v>NZ26738716</v>
          </cell>
          <cell r="E549" t="str">
            <v>No</v>
          </cell>
          <cell r="F549">
            <v>426912.00310991</v>
          </cell>
          <cell r="G549">
            <v>573719.00389866997</v>
          </cell>
          <cell r="H549" t="str">
            <v>05-D01</v>
          </cell>
          <cell r="I549" t="str">
            <v>Seaton Valley</v>
          </cell>
          <cell r="J549">
            <v>2954</v>
          </cell>
          <cell r="K549" t="str">
            <v>HOWDON STW</v>
          </cell>
          <cell r="L549" t="str">
            <v>NUMERICAL</v>
          </cell>
          <cell r="M549">
            <v>229720</v>
          </cell>
          <cell r="N549">
            <v>4500</v>
          </cell>
          <cell r="O549">
            <v>215905</v>
          </cell>
          <cell r="P549" t="str">
            <v>05-D01_A-Leg_DC_02</v>
          </cell>
          <cell r="Q549" t="str">
            <v>NPSWQD006838</v>
          </cell>
          <cell r="R549" t="str">
            <v>NPSWQD006838</v>
          </cell>
          <cell r="S549"/>
          <cell r="T549" t="str">
            <v>SO on sewer network</v>
          </cell>
          <cell r="U549" t="str">
            <v>NZ2691273719</v>
          </cell>
          <cell r="V549" t="str">
            <v>GB103022076190</v>
          </cell>
          <cell r="W549"/>
          <cell r="X549" t="str">
            <v>Sewage discharge (intermittent)</v>
          </cell>
          <cell r="Y549" t="str">
            <v>No</v>
          </cell>
          <cell r="Z549" t="str">
            <v>No</v>
          </cell>
          <cell r="AA549" t="str">
            <v>No</v>
          </cell>
          <cell r="AB549" t="str">
            <v>Seaton Burn from Source to Tidal Limit</v>
          </cell>
          <cell r="AC549" t="str">
            <v>SEATON BURN</v>
          </cell>
          <cell r="AD549" t="str">
            <v>Inland</v>
          </cell>
          <cell r="AE549"/>
          <cell r="AF549"/>
          <cell r="AG549" t="str">
            <v>Suspected</v>
          </cell>
          <cell r="AH549" t="str">
            <v>No</v>
          </cell>
          <cell r="AI549" t="str">
            <v>No</v>
          </cell>
          <cell r="AJ549"/>
          <cell r="AK549"/>
          <cell r="AL549"/>
          <cell r="AM549" t="str">
            <v>No</v>
          </cell>
          <cell r="AO549" t="str">
            <v>No</v>
          </cell>
          <cell r="AS549" t="str">
            <v>No</v>
          </cell>
          <cell r="AT549" t="str">
            <v>No</v>
          </cell>
          <cell r="AU549"/>
          <cell r="AV549" t="str">
            <v>No</v>
          </cell>
          <cell r="AW549" t="str">
            <v xml:space="preserve">No </v>
          </cell>
          <cell r="AY549" t="str">
            <v xml:space="preserve">No </v>
          </cell>
          <cell r="BA549" t="str">
            <v>No</v>
          </cell>
          <cell r="BB549" t="str">
            <v>No</v>
          </cell>
          <cell r="BC549" t="str">
            <v>No</v>
          </cell>
          <cell r="BD549" t="str">
            <v>No</v>
          </cell>
          <cell r="BE549">
            <v>5</v>
          </cell>
          <cell r="BF549">
            <v>0</v>
          </cell>
          <cell r="BG549">
            <v>1</v>
          </cell>
          <cell r="BH549" t="str">
            <v>No</v>
          </cell>
          <cell r="BI549" t="str">
            <v>N/A</v>
          </cell>
          <cell r="BJ549" t="str">
            <v>6mm</v>
          </cell>
          <cell r="BK549" t="str">
            <v>Yes</v>
          </cell>
          <cell r="BL549">
            <v>1000</v>
          </cell>
          <cell r="BM549">
            <v>2500</v>
          </cell>
          <cell r="BN549" t="str">
            <v>Static</v>
          </cell>
          <cell r="BO549"/>
          <cell r="BP549" t="str">
            <v>No</v>
          </cell>
          <cell r="BQ549">
            <v>900</v>
          </cell>
          <cell r="BR549">
            <v>213.9</v>
          </cell>
          <cell r="BS549">
            <v>0</v>
          </cell>
          <cell r="BT549">
            <v>0</v>
          </cell>
          <cell r="BU549">
            <v>0</v>
          </cell>
          <cell r="BV549">
            <v>110</v>
          </cell>
          <cell r="BW549">
            <v>0</v>
          </cell>
          <cell r="BX549">
            <v>0</v>
          </cell>
          <cell r="BY549" t="str">
            <v>No SOAF</v>
          </cell>
          <cell r="BZ549" t="str">
            <v>No SOAF</v>
          </cell>
          <cell r="CA549">
            <v>0</v>
          </cell>
          <cell r="CB549"/>
          <cell r="CC549" t="str">
            <v>Non Priority &lt;10 spills</v>
          </cell>
          <cell r="CD549" t="str">
            <v>No - low prioity &lt;10 spills</v>
          </cell>
          <cell r="CE549" t="str">
            <v>Yes</v>
          </cell>
          <cell r="CF549" t="str">
            <v>No</v>
          </cell>
          <cell r="CG549" t="str">
            <v>No</v>
          </cell>
          <cell r="CH549" t="str">
            <v>No</v>
          </cell>
          <cell r="CI549" t="str">
            <v>No</v>
          </cell>
          <cell r="CK549"/>
          <cell r="CL549" t="str">
            <v>Y</v>
          </cell>
          <cell r="CM549"/>
          <cell r="CN549"/>
          <cell r="CO549" t="str">
            <v>N (&lt;10 Spills)</v>
          </cell>
          <cell r="CP549"/>
          <cell r="CS549"/>
          <cell r="CT549" t="str">
            <v>not yet calculated</v>
          </cell>
          <cell r="CU549">
            <v>0</v>
          </cell>
          <cell r="CV549" t="e">
            <v>#VALUE!</v>
          </cell>
          <cell r="CW549">
            <v>0</v>
          </cell>
          <cell r="CX549"/>
          <cell r="CY549" t="str">
            <v>Using indicative WB Q95 derived for priority sites</v>
          </cell>
          <cell r="DA549">
            <v>3</v>
          </cell>
          <cell r="DB549" t="str">
            <v>No - WFD_INV_MOD</v>
          </cell>
          <cell r="DC549">
            <v>3</v>
          </cell>
          <cell r="DD549" t="str">
            <v>Seaton Burn3</v>
          </cell>
          <cell r="DE549">
            <v>21000</v>
          </cell>
          <cell r="DF549"/>
        </row>
        <row r="550">
          <cell r="C550" t="str">
            <v>6NW801610</v>
          </cell>
          <cell r="D550" t="str">
            <v>NZ61143901</v>
          </cell>
          <cell r="E550" t="str">
            <v>No</v>
          </cell>
          <cell r="F550">
            <v>461149.99860504002</v>
          </cell>
          <cell r="G550">
            <v>515289.99902733002</v>
          </cell>
          <cell r="H550" t="str">
            <v>11-D36</v>
          </cell>
          <cell r="I550" t="str">
            <v>Guisborough</v>
          </cell>
          <cell r="J550">
            <v>603</v>
          </cell>
          <cell r="K550" t="str">
            <v>MARSKE STW</v>
          </cell>
          <cell r="L550" t="str">
            <v>NUMERICAL</v>
          </cell>
          <cell r="M550">
            <v>26716</v>
          </cell>
          <cell r="N550">
            <v>773</v>
          </cell>
          <cell r="O550">
            <v>20152</v>
          </cell>
          <cell r="P550" t="str">
            <v>11-D36_Marske STW_DC_06</v>
          </cell>
          <cell r="Q550" t="str">
            <v>QR.25/06/0976</v>
          </cell>
          <cell r="R550" t="str">
            <v>QR.25/06/0976</v>
          </cell>
          <cell r="S550"/>
          <cell r="T550" t="str">
            <v>SO on sewer network</v>
          </cell>
          <cell r="U550" t="str">
            <v>NZ6115015290</v>
          </cell>
          <cell r="V550" t="str">
            <v>GB103025071970</v>
          </cell>
          <cell r="W550"/>
          <cell r="X550" t="str">
            <v>Sewage discharge (intermittent)</v>
          </cell>
          <cell r="Y550" t="str">
            <v>No</v>
          </cell>
          <cell r="Z550" t="str">
            <v>No</v>
          </cell>
          <cell r="AA550" t="str">
            <v>No</v>
          </cell>
          <cell r="AB550" t="str">
            <v>Skelton Beck Catch (Saltburn) trib of North Sea</v>
          </cell>
          <cell r="AC550" t="str">
            <v>CHAPEL BECK</v>
          </cell>
          <cell r="AD550" t="str">
            <v>Inland</v>
          </cell>
          <cell r="AE550"/>
          <cell r="AF550"/>
          <cell r="AG550" t="str">
            <v>Yes - Confirmed</v>
          </cell>
          <cell r="AH550" t="str">
            <v>Yes</v>
          </cell>
          <cell r="AI550" t="str">
            <v>No</v>
          </cell>
          <cell r="AJ550"/>
          <cell r="AK550"/>
          <cell r="AL550"/>
          <cell r="AM550" t="str">
            <v>No</v>
          </cell>
          <cell r="AO550" t="str">
            <v>No</v>
          </cell>
          <cell r="AS550" t="str">
            <v>No</v>
          </cell>
          <cell r="AT550" t="str">
            <v>No</v>
          </cell>
          <cell r="AU550"/>
          <cell r="AV550" t="str">
            <v>No</v>
          </cell>
          <cell r="AW550" t="str">
            <v xml:space="preserve">No </v>
          </cell>
          <cell r="AY550" t="str">
            <v xml:space="preserve">No </v>
          </cell>
          <cell r="AZ550"/>
          <cell r="BA550" t="str">
            <v>No</v>
          </cell>
          <cell r="BB550" t="str">
            <v>No</v>
          </cell>
          <cell r="BC550" t="str">
            <v>No</v>
          </cell>
          <cell r="BD550" t="str">
            <v>Yes - Model only</v>
          </cell>
          <cell r="BE550">
            <v>5</v>
          </cell>
          <cell r="BF550">
            <v>92</v>
          </cell>
          <cell r="BG550">
            <v>92</v>
          </cell>
          <cell r="BH550" t="str">
            <v>Yes</v>
          </cell>
          <cell r="BI550" t="str">
            <v>N/A</v>
          </cell>
          <cell r="BJ550" t="str">
            <v>Unknown</v>
          </cell>
          <cell r="BK550" t="str">
            <v>No</v>
          </cell>
          <cell r="BL550" t="str">
            <v>-</v>
          </cell>
          <cell r="BM550" t="str">
            <v>-</v>
          </cell>
          <cell r="BN550" t="str">
            <v>Unscreened</v>
          </cell>
          <cell r="BO550"/>
          <cell r="BP550" t="str">
            <v>Yes</v>
          </cell>
          <cell r="BQ550">
            <v>150</v>
          </cell>
          <cell r="BR550">
            <v>52.6</v>
          </cell>
          <cell r="BS550">
            <v>1</v>
          </cell>
          <cell r="BT550">
            <v>0</v>
          </cell>
          <cell r="BU550">
            <v>0</v>
          </cell>
          <cell r="BV550">
            <v>6881</v>
          </cell>
          <cell r="BW550">
            <v>165</v>
          </cell>
          <cell r="BX550">
            <v>265</v>
          </cell>
          <cell r="BY550" t="str">
            <v>No SOAF</v>
          </cell>
          <cell r="BZ550" t="str">
            <v>No SOAF</v>
          </cell>
          <cell r="CA550">
            <v>194.33</v>
          </cell>
          <cell r="CB550"/>
          <cell r="CC550" t="str">
            <v>Priority &gt; 10 spills MODEL</v>
          </cell>
          <cell r="CD550" t="str">
            <v>Unlikely - model only &gt;10 spills</v>
          </cell>
          <cell r="CE550" t="str">
            <v>No</v>
          </cell>
          <cell r="CF550" t="str">
            <v>Yes</v>
          </cell>
          <cell r="CG550" t="str">
            <v>Yes</v>
          </cell>
          <cell r="CH550" t="str">
            <v>No</v>
          </cell>
          <cell r="CI550" t="str">
            <v>No</v>
          </cell>
          <cell r="CK550"/>
          <cell r="CL550" t="str">
            <v>Y</v>
          </cell>
          <cell r="CM550"/>
          <cell r="CN550"/>
          <cell r="CO550" t="str">
            <v>? EDM &lt;10</v>
          </cell>
          <cell r="CP550" t="str">
            <v>Y</v>
          </cell>
          <cell r="CR550" t="str">
            <v>RNAG</v>
          </cell>
          <cell r="CS550">
            <v>1</v>
          </cell>
          <cell r="CT550"/>
          <cell r="CU550">
            <v>6.5000000000000002E-2</v>
          </cell>
          <cell r="CV550">
            <v>65</v>
          </cell>
          <cell r="CW550">
            <v>65</v>
          </cell>
          <cell r="CX550" t="str">
            <v>not available</v>
          </cell>
          <cell r="CY550" t="str">
            <v>Scattered urbanised catchment - boundary polygon start at middle</v>
          </cell>
          <cell r="CZ550" t="str">
            <v>Q95 is an indicative value for all priority CSOs in the waterbody</v>
          </cell>
          <cell r="DA550">
            <v>1</v>
          </cell>
          <cell r="DB550" t="str">
            <v>No - WFD_INV_MOD</v>
          </cell>
          <cell r="DC550">
            <v>1</v>
          </cell>
          <cell r="DD550" t="str">
            <v>Hutton / Chapel Beck</v>
          </cell>
          <cell r="DE550">
            <v>10000</v>
          </cell>
          <cell r="DF550"/>
        </row>
        <row r="551">
          <cell r="C551" t="str">
            <v>6NW801464</v>
          </cell>
          <cell r="D551" t="str">
            <v>NZ35571103</v>
          </cell>
          <cell r="E551" t="str">
            <v>No</v>
          </cell>
          <cell r="F551">
            <v>435149.99819364003</v>
          </cell>
          <cell r="G551">
            <v>557100.00103875005</v>
          </cell>
          <cell r="H551" t="str">
            <v>08-D07</v>
          </cell>
          <cell r="I551" t="str">
            <v>Hylton Castle</v>
          </cell>
          <cell r="J551">
            <v>861</v>
          </cell>
          <cell r="K551" t="str">
            <v>HENDON STW</v>
          </cell>
          <cell r="L551" t="str">
            <v>NUMERICAL</v>
          </cell>
          <cell r="M551">
            <v>66442</v>
          </cell>
          <cell r="N551">
            <v>1856</v>
          </cell>
          <cell r="O551">
            <v>45666</v>
          </cell>
          <cell r="P551" t="str">
            <v>08-D07_HENDON STW_DC_01</v>
          </cell>
          <cell r="Q551" t="str">
            <v>245/1208</v>
          </cell>
          <cell r="R551" t="str">
            <v>245/1208</v>
          </cell>
          <cell r="S551" t="str">
            <v>245/1208-01</v>
          </cell>
          <cell r="T551" t="str">
            <v>Storm discharge at pumping station</v>
          </cell>
          <cell r="U551" t="str">
            <v>NZ3515057100</v>
          </cell>
          <cell r="V551" t="str">
            <v>GB510302402900</v>
          </cell>
          <cell r="W551"/>
          <cell r="X551" t="str">
            <v>No</v>
          </cell>
          <cell r="Y551" t="str">
            <v>No</v>
          </cell>
          <cell r="Z551" t="str">
            <v>No</v>
          </cell>
          <cell r="AA551" t="str">
            <v>No</v>
          </cell>
          <cell r="AB551" t="str">
            <v>WEAR</v>
          </cell>
          <cell r="AC551" t="str">
            <v>RIVER WEAR (SALINE ESTUARY)</v>
          </cell>
          <cell r="AD551" t="str">
            <v>Estuarine</v>
          </cell>
          <cell r="AE551"/>
          <cell r="AF551"/>
          <cell r="AG551" t="str">
            <v>No</v>
          </cell>
          <cell r="AH551" t="str">
            <v>No</v>
          </cell>
          <cell r="AI551" t="str">
            <v>No</v>
          </cell>
          <cell r="AJ551"/>
          <cell r="AK551"/>
          <cell r="AL551"/>
          <cell r="AM551" t="str">
            <v>No</v>
          </cell>
          <cell r="AO551" t="str">
            <v>No</v>
          </cell>
          <cell r="AS551" t="str">
            <v>No</v>
          </cell>
          <cell r="AT551" t="str">
            <v>No</v>
          </cell>
          <cell r="AU551"/>
          <cell r="AV551" t="str">
            <v>No</v>
          </cell>
          <cell r="AW551" t="str">
            <v xml:space="preserve">No </v>
          </cell>
          <cell r="AY551" t="str">
            <v xml:space="preserve">No </v>
          </cell>
          <cell r="AZ551"/>
          <cell r="BA551" t="str">
            <v>No</v>
          </cell>
          <cell r="BB551" t="str">
            <v>No</v>
          </cell>
          <cell r="BC551" t="str">
            <v>No</v>
          </cell>
          <cell r="BD551" t="str">
            <v>Yes - EDM only</v>
          </cell>
          <cell r="BE551">
            <v>19</v>
          </cell>
          <cell r="BF551">
            <v>0</v>
          </cell>
          <cell r="BG551">
            <v>24</v>
          </cell>
          <cell r="BH551" t="str">
            <v>No</v>
          </cell>
          <cell r="BI551" t="str">
            <v>N/A</v>
          </cell>
          <cell r="BJ551" t="str">
            <v>Unknown</v>
          </cell>
          <cell r="BK551" t="str">
            <v>No</v>
          </cell>
          <cell r="BL551" t="str">
            <v>-</v>
          </cell>
          <cell r="BM551" t="str">
            <v>-</v>
          </cell>
          <cell r="BN551" t="str">
            <v>Unscreened</v>
          </cell>
          <cell r="BO551"/>
          <cell r="BP551" t="str">
            <v>Yes</v>
          </cell>
          <cell r="BQ551">
            <v>225</v>
          </cell>
          <cell r="BR551">
            <v>63.6</v>
          </cell>
          <cell r="BS551">
            <v>0</v>
          </cell>
          <cell r="BT551">
            <v>0</v>
          </cell>
          <cell r="BU551">
            <v>0</v>
          </cell>
          <cell r="BV551">
            <v>371</v>
          </cell>
          <cell r="BW551">
            <v>22</v>
          </cell>
          <cell r="BX551">
            <v>48</v>
          </cell>
          <cell r="BY551" t="str">
            <v>No SOAF</v>
          </cell>
          <cell r="BZ551" t="str">
            <v>No SOAF</v>
          </cell>
          <cell r="CA551">
            <v>25.04</v>
          </cell>
          <cell r="CB551"/>
          <cell r="CC551" t="str">
            <v>Non priority &gt; 10 spills</v>
          </cell>
          <cell r="CD551" t="str">
            <v>Unlikely - non priority</v>
          </cell>
          <cell r="CE551" t="str">
            <v>Yes</v>
          </cell>
          <cell r="CF551" t="str">
            <v>No</v>
          </cell>
          <cell r="CG551" t="str">
            <v>No</v>
          </cell>
          <cell r="CH551" t="str">
            <v>No</v>
          </cell>
          <cell r="CI551" t="str">
            <v>No</v>
          </cell>
          <cell r="CK551"/>
          <cell r="CL551" t="str">
            <v>Y</v>
          </cell>
          <cell r="CM551"/>
          <cell r="CN551"/>
          <cell r="CO551" t="str">
            <v>Y</v>
          </cell>
          <cell r="CP551" t="str">
            <v>Y</v>
          </cell>
          <cell r="CS551">
            <v>0.04</v>
          </cell>
          <cell r="CT551" t="str">
            <v>not yet calculated</v>
          </cell>
          <cell r="CU551">
            <v>0</v>
          </cell>
          <cell r="CV551" t="e">
            <v>#VALUE!</v>
          </cell>
          <cell r="CW551">
            <v>0</v>
          </cell>
          <cell r="CX551"/>
          <cell r="CY551" t="str">
            <v>Using indicative WB Q95 derived for priority sites</v>
          </cell>
          <cell r="DA551">
            <v>1</v>
          </cell>
          <cell r="DB551">
            <v>0</v>
          </cell>
          <cell r="DC551">
            <v>1</v>
          </cell>
          <cell r="DD551" t="str">
            <v>Wear Wide2 + tribs</v>
          </cell>
          <cell r="DE551">
            <v>10000</v>
          </cell>
          <cell r="DF551"/>
        </row>
        <row r="552">
          <cell r="C552" t="str">
            <v>6NW801304</v>
          </cell>
          <cell r="D552" t="str">
            <v>NZ28334205</v>
          </cell>
          <cell r="E552" t="str">
            <v>No</v>
          </cell>
          <cell r="F552">
            <v>428443.00377059</v>
          </cell>
          <cell r="G552">
            <v>533427.9970794</v>
          </cell>
          <cell r="H552" t="str">
            <v>10-D24</v>
          </cell>
          <cell r="I552" t="str">
            <v>Ferryhill North</v>
          </cell>
          <cell r="J552">
            <v>46</v>
          </cell>
          <cell r="K552" t="str">
            <v>TUDHOE MILL STW</v>
          </cell>
          <cell r="L552" t="str">
            <v>NUMERICAL</v>
          </cell>
          <cell r="M552">
            <v>6751</v>
          </cell>
          <cell r="N552">
            <v>198.8</v>
          </cell>
          <cell r="O552">
            <v>4945</v>
          </cell>
          <cell r="P552" t="str">
            <v>10-D24_TUDHOE MILL STW_DC_10</v>
          </cell>
          <cell r="Q552" t="str">
            <v>243/0978</v>
          </cell>
          <cell r="R552" t="str">
            <v>243/0978</v>
          </cell>
          <cell r="S552" t="str">
            <v>A1</v>
          </cell>
          <cell r="T552" t="str">
            <v>Storm discharge at pumping station</v>
          </cell>
          <cell r="U552" t="str">
            <v>NZ2844333428</v>
          </cell>
          <cell r="V552" t="str">
            <v>GB103024077410</v>
          </cell>
          <cell r="W552"/>
          <cell r="X552" t="str">
            <v>No</v>
          </cell>
          <cell r="Y552" t="str">
            <v>No</v>
          </cell>
          <cell r="Z552" t="str">
            <v>No</v>
          </cell>
          <cell r="AA552" t="str">
            <v>No</v>
          </cell>
          <cell r="AB552" t="str">
            <v>Croxdale Beck from Source to Wear</v>
          </cell>
          <cell r="AC552" t="str">
            <v>EAST HOWLE BECK</v>
          </cell>
          <cell r="AD552" t="str">
            <v>Inland</v>
          </cell>
          <cell r="AE552"/>
          <cell r="AF552"/>
          <cell r="AG552" t="str">
            <v>No</v>
          </cell>
          <cell r="AH552" t="str">
            <v>No</v>
          </cell>
          <cell r="AI552" t="str">
            <v>No</v>
          </cell>
          <cell r="AJ552"/>
          <cell r="AK552"/>
          <cell r="AL552"/>
          <cell r="AM552" t="str">
            <v>No</v>
          </cell>
          <cell r="AO552" t="str">
            <v>No</v>
          </cell>
          <cell r="AS552" t="str">
            <v>No</v>
          </cell>
          <cell r="AT552" t="str">
            <v>No</v>
          </cell>
          <cell r="AU552"/>
          <cell r="AV552" t="str">
            <v>No</v>
          </cell>
          <cell r="AW552" t="str">
            <v xml:space="preserve">No </v>
          </cell>
          <cell r="AY552" t="str">
            <v xml:space="preserve">No </v>
          </cell>
          <cell r="AZ552"/>
          <cell r="BA552" t="str">
            <v>No</v>
          </cell>
          <cell r="BB552" t="str">
            <v>No</v>
          </cell>
          <cell r="BC552" t="str">
            <v>No</v>
          </cell>
          <cell r="BD552" t="str">
            <v>Yes - EDM only</v>
          </cell>
          <cell r="BE552">
            <v>35</v>
          </cell>
          <cell r="BF552">
            <v>0</v>
          </cell>
          <cell r="BG552" t="e">
            <v>#N/A</v>
          </cell>
          <cell r="BH552" t="e">
            <v>#N/A</v>
          </cell>
          <cell r="BI552" t="str">
            <v>N/A</v>
          </cell>
          <cell r="BJ552">
            <v>6</v>
          </cell>
          <cell r="BK552" t="str">
            <v>Yes</v>
          </cell>
          <cell r="BL552">
            <v>800</v>
          </cell>
          <cell r="BM552">
            <v>1500</v>
          </cell>
          <cell r="BN552" t="str">
            <v>Unscreened</v>
          </cell>
          <cell r="BO552"/>
          <cell r="BP552" t="str">
            <v>No</v>
          </cell>
          <cell r="BQ552" t="str">
            <v>Unknown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 t="e">
            <v>#N/A</v>
          </cell>
          <cell r="BW552">
            <v>0</v>
          </cell>
          <cell r="BX552">
            <v>0</v>
          </cell>
          <cell r="BY552" t="str">
            <v>No SOAF</v>
          </cell>
          <cell r="BZ552" t="str">
            <v>No SOAF</v>
          </cell>
          <cell r="CA552">
            <v>0</v>
          </cell>
          <cell r="CB552"/>
          <cell r="CC552" t="str">
            <v>Non priority &gt; 10 spills</v>
          </cell>
          <cell r="CD552" t="str">
            <v>Unlikely - non priority</v>
          </cell>
          <cell r="CE552" t="str">
            <v>No</v>
          </cell>
          <cell r="CF552" t="str">
            <v>No</v>
          </cell>
          <cell r="CG552" t="str">
            <v>No</v>
          </cell>
          <cell r="CH552" t="str">
            <v>No</v>
          </cell>
          <cell r="CI552" t="str">
            <v>No</v>
          </cell>
          <cell r="CK552"/>
          <cell r="CL552" t="str">
            <v>Y</v>
          </cell>
          <cell r="CM552"/>
          <cell r="CN552"/>
          <cell r="CO552" t="str">
            <v>Y</v>
          </cell>
          <cell r="CP552"/>
          <cell r="CS552">
            <v>2.65</v>
          </cell>
          <cell r="CT552" t="str">
            <v>not yet calculated</v>
          </cell>
          <cell r="CU552">
            <v>0</v>
          </cell>
          <cell r="CV552" t="e">
            <v>#VALUE!</v>
          </cell>
          <cell r="CW552">
            <v>0</v>
          </cell>
          <cell r="CX552"/>
          <cell r="CY552" t="str">
            <v>Using indicative WB Q95 derived for priority sites</v>
          </cell>
          <cell r="DA552">
            <v>1</v>
          </cell>
          <cell r="DB552">
            <v>0</v>
          </cell>
          <cell r="DC552">
            <v>1</v>
          </cell>
          <cell r="DD552" t="str">
            <v>Ferryhill</v>
          </cell>
          <cell r="DE552">
            <v>10000</v>
          </cell>
          <cell r="DF552"/>
        </row>
        <row r="553">
          <cell r="C553" t="str">
            <v>6NW800561</v>
          </cell>
          <cell r="D553" t="str">
            <v>NZ29316601</v>
          </cell>
          <cell r="E553" t="str">
            <v>No</v>
          </cell>
          <cell r="F553">
            <v>429600.00021466002</v>
          </cell>
          <cell r="G553">
            <v>531649.99602690001</v>
          </cell>
          <cell r="H553" t="str">
            <v>10-D23</v>
          </cell>
          <cell r="I553" t="str">
            <v>Ferryhill South</v>
          </cell>
          <cell r="J553">
            <v>615</v>
          </cell>
          <cell r="K553" t="str">
            <v>WINDLESTONE STW</v>
          </cell>
          <cell r="L553" t="str">
            <v>NUMERICAL</v>
          </cell>
          <cell r="M553">
            <v>2747</v>
          </cell>
          <cell r="N553">
            <v>89.1</v>
          </cell>
          <cell r="O553">
            <v>1886</v>
          </cell>
          <cell r="P553" t="str">
            <v>10-D23_Windlestone STW_DC_04</v>
          </cell>
          <cell r="Q553" t="str">
            <v>253/1037</v>
          </cell>
          <cell r="R553" t="str">
            <v>253/1037</v>
          </cell>
          <cell r="S553" t="str">
            <v>A</v>
          </cell>
          <cell r="T553" t="str">
            <v>Storm discharge at pumping station</v>
          </cell>
          <cell r="U553" t="str">
            <v>NZ2960031650</v>
          </cell>
          <cell r="V553" t="str">
            <v>GB103025072520</v>
          </cell>
          <cell r="W553"/>
          <cell r="X553" t="str">
            <v>No</v>
          </cell>
          <cell r="Y553" t="str">
            <v>No</v>
          </cell>
          <cell r="Z553" t="str">
            <v>No</v>
          </cell>
          <cell r="AA553" t="str">
            <v>No</v>
          </cell>
          <cell r="AB553" t="str">
            <v>Carrs from Source to Skerne</v>
          </cell>
          <cell r="AC553" t="str">
            <v>MAINSFORTH STELL</v>
          </cell>
          <cell r="AD553" t="str">
            <v>Inland</v>
          </cell>
          <cell r="AE553"/>
          <cell r="AF553"/>
          <cell r="AG553" t="str">
            <v>Suspected</v>
          </cell>
          <cell r="AH553" t="str">
            <v>No</v>
          </cell>
          <cell r="AI553" t="str">
            <v>No</v>
          </cell>
          <cell r="AJ553"/>
          <cell r="AK553"/>
          <cell r="AL553"/>
          <cell r="AM553" t="str">
            <v>No</v>
          </cell>
          <cell r="AO553" t="str">
            <v>No</v>
          </cell>
          <cell r="AS553" t="str">
            <v>No</v>
          </cell>
          <cell r="AT553" t="str">
            <v>No</v>
          </cell>
          <cell r="AU553"/>
          <cell r="AV553" t="str">
            <v>No</v>
          </cell>
          <cell r="AW553" t="str">
            <v xml:space="preserve">No </v>
          </cell>
          <cell r="AY553" t="str">
            <v xml:space="preserve">No </v>
          </cell>
          <cell r="AZ553"/>
          <cell r="BA553" t="str">
            <v>No</v>
          </cell>
          <cell r="BB553" t="str">
            <v>No</v>
          </cell>
          <cell r="BC553" t="str">
            <v>No</v>
          </cell>
          <cell r="BD553" t="str">
            <v>Yes - EDM and Model</v>
          </cell>
          <cell r="BE553">
            <v>22.5</v>
          </cell>
          <cell r="BF553">
            <v>41</v>
          </cell>
          <cell r="BG553">
            <v>41</v>
          </cell>
          <cell r="BH553" t="str">
            <v>Yes</v>
          </cell>
          <cell r="BI553" t="str">
            <v>N/A</v>
          </cell>
          <cell r="BJ553" t="str">
            <v>6mm in one dimension</v>
          </cell>
          <cell r="BK553" t="str">
            <v>-</v>
          </cell>
          <cell r="BL553" t="str">
            <v>-</v>
          </cell>
          <cell r="BM553" t="str">
            <v>-</v>
          </cell>
          <cell r="BN553" t="str">
            <v>-</v>
          </cell>
          <cell r="BO553"/>
          <cell r="BP553" t="str">
            <v>No</v>
          </cell>
          <cell r="BQ553" t="str">
            <v>Unknown</v>
          </cell>
          <cell r="BR553">
            <v>413</v>
          </cell>
          <cell r="BS553">
            <v>0</v>
          </cell>
          <cell r="BT553">
            <v>0</v>
          </cell>
          <cell r="BU553">
            <v>0</v>
          </cell>
          <cell r="BV553">
            <v>10177</v>
          </cell>
          <cell r="BW553">
            <v>429</v>
          </cell>
          <cell r="BX553">
            <v>691</v>
          </cell>
          <cell r="BY553" t="str">
            <v>No SOAF</v>
          </cell>
          <cell r="BZ553" t="str">
            <v>No SOAF</v>
          </cell>
          <cell r="CA553">
            <v>504.7</v>
          </cell>
          <cell r="CB553"/>
          <cell r="CC553" t="str">
            <v>Non priority &gt; 10 spills</v>
          </cell>
          <cell r="CD553" t="str">
            <v>Unlikely - non priority</v>
          </cell>
          <cell r="CE553" t="str">
            <v>Yes</v>
          </cell>
          <cell r="CF553" t="str">
            <v>No</v>
          </cell>
          <cell r="CG553" t="str">
            <v>No</v>
          </cell>
          <cell r="CH553" t="str">
            <v>No</v>
          </cell>
          <cell r="CI553" t="str">
            <v>No</v>
          </cell>
          <cell r="CK553"/>
          <cell r="CL553" t="str">
            <v>Y</v>
          </cell>
          <cell r="CM553"/>
          <cell r="CN553"/>
          <cell r="CO553" t="str">
            <v>Y</v>
          </cell>
          <cell r="CP553"/>
          <cell r="CS553"/>
          <cell r="CT553" t="str">
            <v>not yet calculated</v>
          </cell>
          <cell r="CU553">
            <v>0</v>
          </cell>
          <cell r="CV553" t="e">
            <v>#VALUE!</v>
          </cell>
          <cell r="CW553">
            <v>0</v>
          </cell>
          <cell r="CX553"/>
          <cell r="CY553" t="str">
            <v>Using indicative WB Q95 derived for priority sites</v>
          </cell>
          <cell r="DA553">
            <v>2</v>
          </cell>
          <cell r="DB553">
            <v>0</v>
          </cell>
          <cell r="DC553">
            <v>2</v>
          </cell>
          <cell r="DD553" t="str">
            <v>Carrs</v>
          </cell>
          <cell r="DE553">
            <v>12000</v>
          </cell>
          <cell r="DF553"/>
        </row>
        <row r="554">
          <cell r="C554" t="str">
            <v>6NW801098</v>
          </cell>
          <cell r="D554" t="str">
            <v>NZ20264810</v>
          </cell>
          <cell r="E554" t="str">
            <v>No</v>
          </cell>
          <cell r="F554">
            <v>420482.00151454</v>
          </cell>
          <cell r="G554">
            <v>526845.00144230004</v>
          </cell>
          <cell r="H554" t="str">
            <v>07-D57</v>
          </cell>
          <cell r="I554" t="str">
            <v>Bishop Auckland</v>
          </cell>
          <cell r="J554">
            <v>3355</v>
          </cell>
          <cell r="K554" t="str">
            <v xml:space="preserve">BISHOP AUCKLAND (VINOVIUM) STW </v>
          </cell>
          <cell r="L554" t="str">
            <v>NUMERICAL</v>
          </cell>
          <cell r="M554">
            <v>12960</v>
          </cell>
          <cell r="N554">
            <v>320</v>
          </cell>
          <cell r="O554">
            <v>8743</v>
          </cell>
          <cell r="P554" t="str">
            <v>07-D57_07-D57_DC_04</v>
          </cell>
          <cell r="Q554" t="str">
            <v>242/1041</v>
          </cell>
          <cell r="R554" t="str">
            <v>242/1041</v>
          </cell>
          <cell r="S554"/>
          <cell r="T554" t="str">
            <v>SO on sewer network</v>
          </cell>
          <cell r="U554" t="str">
            <v>NZ2048226845</v>
          </cell>
          <cell r="V554" t="str">
            <v>GB103024072730</v>
          </cell>
          <cell r="W554"/>
          <cell r="X554" t="str">
            <v>No</v>
          </cell>
          <cell r="Y554" t="str">
            <v>No</v>
          </cell>
          <cell r="Z554" t="str">
            <v>No</v>
          </cell>
          <cell r="AA554" t="str">
            <v>No</v>
          </cell>
          <cell r="AB554" t="str">
            <v>Gaunless from Hummer Beck to Wear</v>
          </cell>
          <cell r="AC554" t="str">
            <v>GAUNLESS</v>
          </cell>
          <cell r="AD554" t="str">
            <v>Inland</v>
          </cell>
          <cell r="AE554"/>
          <cell r="AF554"/>
          <cell r="AG554" t="str">
            <v>No</v>
          </cell>
          <cell r="AH554" t="str">
            <v>No</v>
          </cell>
          <cell r="AI554" t="str">
            <v>No</v>
          </cell>
          <cell r="AJ554"/>
          <cell r="AK554"/>
          <cell r="AL554"/>
          <cell r="AM554" t="str">
            <v>No</v>
          </cell>
          <cell r="AO554" t="str">
            <v>No</v>
          </cell>
          <cell r="AS554" t="str">
            <v>No</v>
          </cell>
          <cell r="AT554" t="str">
            <v>No</v>
          </cell>
          <cell r="AU554"/>
          <cell r="AV554" t="str">
            <v>No</v>
          </cell>
          <cell r="AW554" t="str">
            <v xml:space="preserve">No </v>
          </cell>
          <cell r="AY554" t="str">
            <v xml:space="preserve">No </v>
          </cell>
          <cell r="AZ554"/>
          <cell r="BA554" t="str">
            <v>No</v>
          </cell>
          <cell r="BB554" t="str">
            <v>No</v>
          </cell>
          <cell r="BC554" t="str">
            <v>No</v>
          </cell>
          <cell r="BD554" t="str">
            <v>Yes - EDM and Model</v>
          </cell>
          <cell r="BE554">
            <v>27</v>
          </cell>
          <cell r="BF554">
            <v>37</v>
          </cell>
          <cell r="BG554">
            <v>37</v>
          </cell>
          <cell r="BH554" t="str">
            <v>Yes</v>
          </cell>
          <cell r="BI554" t="str">
            <v>N/A</v>
          </cell>
          <cell r="BJ554" t="str">
            <v>No</v>
          </cell>
          <cell r="BK554" t="str">
            <v>No</v>
          </cell>
          <cell r="BL554" t="str">
            <v>-</v>
          </cell>
          <cell r="BM554" t="str">
            <v>-</v>
          </cell>
          <cell r="BN554" t="str">
            <v>Static</v>
          </cell>
          <cell r="BO554"/>
          <cell r="BP554" t="str">
            <v>Yes</v>
          </cell>
          <cell r="BQ554" t="str">
            <v>Unknown</v>
          </cell>
          <cell r="BR554">
            <v>490.9</v>
          </cell>
          <cell r="BS554">
            <v>0</v>
          </cell>
          <cell r="BT554">
            <v>0</v>
          </cell>
          <cell r="BU554">
            <v>0</v>
          </cell>
          <cell r="BV554">
            <v>97826</v>
          </cell>
          <cell r="BW554">
            <v>1953</v>
          </cell>
          <cell r="BX554">
            <v>5227</v>
          </cell>
          <cell r="BY554" t="str">
            <v>No SOAF</v>
          </cell>
          <cell r="BZ554" t="str">
            <v>No SOAF</v>
          </cell>
          <cell r="CA554">
            <v>1963.5604000000001</v>
          </cell>
          <cell r="CB554"/>
          <cell r="CC554" t="str">
            <v>Non priority &gt; 10 spills</v>
          </cell>
          <cell r="CD554" t="str">
            <v>Unlikely - non priority</v>
          </cell>
          <cell r="CE554" t="str">
            <v>Yes</v>
          </cell>
          <cell r="CF554" t="str">
            <v>Yes</v>
          </cell>
          <cell r="CG554" t="str">
            <v>Yes</v>
          </cell>
          <cell r="CH554" t="str">
            <v>No</v>
          </cell>
          <cell r="CI554" t="str">
            <v>No</v>
          </cell>
          <cell r="CK554"/>
          <cell r="CL554" t="str">
            <v>Y</v>
          </cell>
          <cell r="CM554"/>
          <cell r="CN554"/>
          <cell r="CO554" t="str">
            <v>Y</v>
          </cell>
          <cell r="CP554" t="str">
            <v>Y</v>
          </cell>
          <cell r="CR554" t="str">
            <v>LOW DILUTION</v>
          </cell>
          <cell r="CS554">
            <v>33.68</v>
          </cell>
          <cell r="CT554" t="str">
            <v>not yet calculated</v>
          </cell>
          <cell r="CU554">
            <v>9.9000000000000005E-2</v>
          </cell>
          <cell r="CV554" t="e">
            <v>#VALUE!</v>
          </cell>
          <cell r="CW554">
            <v>2.9394299287410925</v>
          </cell>
          <cell r="CX554"/>
          <cell r="CY554" t="str">
            <v>Using indicative WB Q95 derived for priority sites</v>
          </cell>
          <cell r="DA554">
            <v>1</v>
          </cell>
          <cell r="DB554" t="str">
            <v>No</v>
          </cell>
          <cell r="DC554">
            <v>1</v>
          </cell>
          <cell r="DD554" t="str">
            <v>Gaunless3</v>
          </cell>
          <cell r="DE554">
            <v>10000</v>
          </cell>
          <cell r="DF554" t="str">
            <v>Possibly? Gaunless</v>
          </cell>
        </row>
        <row r="555">
          <cell r="C555" t="str">
            <v>6NW801262</v>
          </cell>
          <cell r="D555" t="str">
            <v>NZ26915303</v>
          </cell>
          <cell r="E555" t="str">
            <v>No</v>
          </cell>
          <cell r="F555">
            <v>426579.99923454999</v>
          </cell>
          <cell r="G555">
            <v>591370.00135319994</v>
          </cell>
          <cell r="H555" t="str">
            <v>02-D17</v>
          </cell>
          <cell r="I555" t="str">
            <v>Lyneburn Valley</v>
          </cell>
          <cell r="J555">
            <v>396</v>
          </cell>
          <cell r="K555" t="str">
            <v>LYNEMOUTH STW</v>
          </cell>
          <cell r="L555" t="str">
            <v>NUMERICAL</v>
          </cell>
          <cell r="M555">
            <v>3030</v>
          </cell>
          <cell r="N555">
            <v>105</v>
          </cell>
          <cell r="O555">
            <v>2743</v>
          </cell>
          <cell r="P555" t="str">
            <v>02-D17_LYNEMOUTH STW_DC_03</v>
          </cell>
          <cell r="Q555" t="str">
            <v>224/0984</v>
          </cell>
          <cell r="R555" t="str">
            <v>224/0984</v>
          </cell>
          <cell r="S555"/>
          <cell r="T555" t="str">
            <v>SO on sewer network</v>
          </cell>
          <cell r="U555" t="str">
            <v>NZ2658091370</v>
          </cell>
          <cell r="V555" t="str">
            <v>GB103022076820</v>
          </cell>
          <cell r="W555"/>
          <cell r="X555" t="str">
            <v>No</v>
          </cell>
          <cell r="Y555" t="str">
            <v>No</v>
          </cell>
          <cell r="Z555" t="str">
            <v>No</v>
          </cell>
          <cell r="AA555" t="str">
            <v>No</v>
          </cell>
          <cell r="AB555" t="str">
            <v>Lyne from Source to Tidal Limit</v>
          </cell>
          <cell r="AC555" t="str">
            <v>POTLAND BURN</v>
          </cell>
          <cell r="AD555" t="str">
            <v>Inland</v>
          </cell>
          <cell r="AE555"/>
          <cell r="AF555"/>
          <cell r="AG555" t="str">
            <v>No</v>
          </cell>
          <cell r="AH555" t="str">
            <v>No</v>
          </cell>
          <cell r="AI555" t="str">
            <v>No</v>
          </cell>
          <cell r="AJ555"/>
          <cell r="AK555"/>
          <cell r="AL555"/>
          <cell r="AM555" t="str">
            <v>No</v>
          </cell>
          <cell r="AO555" t="str">
            <v>No</v>
          </cell>
          <cell r="AS555" t="str">
            <v>No</v>
          </cell>
          <cell r="AT555" t="str">
            <v>No</v>
          </cell>
          <cell r="AU555"/>
          <cell r="AV555" t="str">
            <v>No</v>
          </cell>
          <cell r="AW555" t="str">
            <v xml:space="preserve">No </v>
          </cell>
          <cell r="AY555" t="str">
            <v xml:space="preserve">No </v>
          </cell>
          <cell r="AZ555"/>
          <cell r="BA555" t="str">
            <v>No</v>
          </cell>
          <cell r="BB555" t="str">
            <v>No</v>
          </cell>
          <cell r="BC555" t="str">
            <v>No</v>
          </cell>
          <cell r="BD555" t="str">
            <v>Yes - Model only</v>
          </cell>
          <cell r="BE555">
            <v>4</v>
          </cell>
          <cell r="BF555">
            <v>37</v>
          </cell>
          <cell r="BG555">
            <v>37</v>
          </cell>
          <cell r="BH555" t="str">
            <v>Yes</v>
          </cell>
          <cell r="BI555" t="str">
            <v>N/A</v>
          </cell>
          <cell r="BJ555" t="str">
            <v>Unknown</v>
          </cell>
          <cell r="BK555" t="str">
            <v>Yes</v>
          </cell>
          <cell r="BL555">
            <v>1030</v>
          </cell>
          <cell r="BM555">
            <v>2500</v>
          </cell>
          <cell r="BN555" t="str">
            <v>Static</v>
          </cell>
          <cell r="BO555"/>
          <cell r="BP555" t="str">
            <v>No</v>
          </cell>
          <cell r="BQ555" t="str">
            <v>Unknown</v>
          </cell>
          <cell r="BR555">
            <v>39</v>
          </cell>
          <cell r="BS555">
            <v>0</v>
          </cell>
          <cell r="BT555">
            <v>0</v>
          </cell>
          <cell r="BU555">
            <v>0</v>
          </cell>
          <cell r="BV555">
            <v>2273</v>
          </cell>
          <cell r="BW555">
            <v>59</v>
          </cell>
          <cell r="BX555">
            <v>118</v>
          </cell>
          <cell r="BY555" t="str">
            <v>No SOAF</v>
          </cell>
          <cell r="BZ555" t="str">
            <v>No SOAF</v>
          </cell>
          <cell r="CA555">
            <v>63.470359999999999</v>
          </cell>
          <cell r="CB555"/>
          <cell r="CC555" t="str">
            <v>Non priority &gt; 10 spills</v>
          </cell>
          <cell r="CD555" t="str">
            <v>Unlikely - non priority</v>
          </cell>
          <cell r="CE555" t="str">
            <v>No</v>
          </cell>
          <cell r="CF555" t="str">
            <v>No</v>
          </cell>
          <cell r="CG555" t="str">
            <v>No</v>
          </cell>
          <cell r="CH555" t="str">
            <v>No</v>
          </cell>
          <cell r="CI555" t="str">
            <v>No</v>
          </cell>
          <cell r="CK555"/>
          <cell r="CL555" t="str">
            <v>Y</v>
          </cell>
          <cell r="CM555"/>
          <cell r="CN555"/>
          <cell r="CO555" t="str">
            <v>? EDM &lt;10</v>
          </cell>
          <cell r="CP555" t="str">
            <v>Y</v>
          </cell>
          <cell r="CS555">
            <v>1.24</v>
          </cell>
          <cell r="CT555" t="str">
            <v>not yet calculated</v>
          </cell>
          <cell r="CU555">
            <v>0</v>
          </cell>
          <cell r="CV555" t="e">
            <v>#VALUE!</v>
          </cell>
          <cell r="CW555">
            <v>0</v>
          </cell>
          <cell r="CX555"/>
          <cell r="CY555" t="str">
            <v>Using indicative WB Q95 derived for priority sites</v>
          </cell>
          <cell r="DA555">
            <v>1</v>
          </cell>
          <cell r="DB555">
            <v>0</v>
          </cell>
          <cell r="DC555">
            <v>1</v>
          </cell>
          <cell r="DD555" t="str">
            <v>Linton</v>
          </cell>
          <cell r="DE555">
            <v>10000</v>
          </cell>
          <cell r="DF555"/>
        </row>
        <row r="556">
          <cell r="C556" t="str">
            <v>6NW801387</v>
          </cell>
          <cell r="D556" t="str">
            <v>NZ31464812</v>
          </cell>
          <cell r="E556" t="str">
            <v>No</v>
          </cell>
          <cell r="F556">
            <v>430029.99664119998</v>
          </cell>
          <cell r="G556">
            <v>546449.99956996005</v>
          </cell>
          <cell r="H556" t="str">
            <v>07-D34</v>
          </cell>
          <cell r="I556" t="str">
            <v>West Rainton</v>
          </cell>
          <cell r="J556">
            <v>254</v>
          </cell>
          <cell r="K556" t="str">
            <v>LEAMSIDE (WEST RAINTON) STW</v>
          </cell>
          <cell r="L556" t="str">
            <v>NUMERICAL</v>
          </cell>
          <cell r="M556">
            <v>621</v>
          </cell>
          <cell r="N556">
            <v>16.8</v>
          </cell>
          <cell r="O556">
            <v>499</v>
          </cell>
          <cell r="P556" t="str">
            <v>07-D34_07-D34_DC_01</v>
          </cell>
          <cell r="Q556" t="str">
            <v>245/1294</v>
          </cell>
          <cell r="R556" t="str">
            <v>245/1294</v>
          </cell>
          <cell r="S556"/>
          <cell r="T556" t="str">
            <v>SO on sewer network</v>
          </cell>
          <cell r="U556" t="str">
            <v>NZ3003046450</v>
          </cell>
          <cell r="V556" t="str">
            <v>GB103024077621</v>
          </cell>
          <cell r="W556"/>
          <cell r="X556" t="str">
            <v>No</v>
          </cell>
          <cell r="Y556" t="str">
            <v>Yes</v>
          </cell>
          <cell r="Z556" t="str">
            <v>No</v>
          </cell>
          <cell r="AA556" t="str">
            <v>Yes</v>
          </cell>
          <cell r="AB556" t="str">
            <v>Wear from Croxdale Beck to Lumley Park Burn</v>
          </cell>
          <cell r="AC556" t="str">
            <v>WEAR</v>
          </cell>
          <cell r="AD556" t="str">
            <v>Inland</v>
          </cell>
          <cell r="AE556"/>
          <cell r="AF556"/>
          <cell r="AG556" t="str">
            <v>Yes - Confirmed</v>
          </cell>
          <cell r="AH556" t="str">
            <v>Yes</v>
          </cell>
          <cell r="AI556" t="str">
            <v>Yes</v>
          </cell>
          <cell r="AJ556" t="str">
            <v>Very Low</v>
          </cell>
          <cell r="AK556" t="str">
            <v>-</v>
          </cell>
          <cell r="AL556" t="str">
            <v>No</v>
          </cell>
          <cell r="AM556" t="str">
            <v>No</v>
          </cell>
          <cell r="AO556" t="str">
            <v>No</v>
          </cell>
          <cell r="AS556" t="str">
            <v>No</v>
          </cell>
          <cell r="AT556" t="str">
            <v>No</v>
          </cell>
          <cell r="AU556"/>
          <cell r="AV556" t="str">
            <v>No</v>
          </cell>
          <cell r="AW556" t="str">
            <v xml:space="preserve">No </v>
          </cell>
          <cell r="AY556" t="str">
            <v xml:space="preserve">No </v>
          </cell>
          <cell r="AZ556"/>
          <cell r="BA556" t="str">
            <v>No</v>
          </cell>
          <cell r="BB556" t="str">
            <v>No</v>
          </cell>
          <cell r="BC556" t="str">
            <v>No</v>
          </cell>
          <cell r="BD556" t="str">
            <v>Yes - EDM and Model</v>
          </cell>
          <cell r="BE556">
            <v>38</v>
          </cell>
          <cell r="BF556">
            <v>20</v>
          </cell>
          <cell r="BG556">
            <v>20</v>
          </cell>
          <cell r="BH556" t="str">
            <v>Yes</v>
          </cell>
          <cell r="BI556" t="str">
            <v>N/A</v>
          </cell>
          <cell r="BJ556" t="str">
            <v>Unknown</v>
          </cell>
          <cell r="BK556" t="str">
            <v>Yes</v>
          </cell>
          <cell r="BL556">
            <v>1500</v>
          </cell>
          <cell r="BM556">
            <v>500</v>
          </cell>
          <cell r="BN556" t="str">
            <v>Static</v>
          </cell>
          <cell r="BO556"/>
          <cell r="BP556" t="str">
            <v>No</v>
          </cell>
          <cell r="BQ556">
            <v>525</v>
          </cell>
          <cell r="BR556">
            <v>156.19999999999999</v>
          </cell>
          <cell r="BS556">
            <v>2</v>
          </cell>
          <cell r="BT556">
            <v>0</v>
          </cell>
          <cell r="BU556">
            <v>0</v>
          </cell>
          <cell r="BV556">
            <v>2447</v>
          </cell>
          <cell r="BW556">
            <v>36</v>
          </cell>
          <cell r="BX556">
            <v>93</v>
          </cell>
          <cell r="BY556">
            <v>12</v>
          </cell>
          <cell r="BZ556">
            <v>90</v>
          </cell>
          <cell r="CA556">
            <v>39.765999999999998</v>
          </cell>
          <cell r="CB556"/>
          <cell r="CC556" t="str">
            <v>Priority Inland &gt;10 spills</v>
          </cell>
          <cell r="CD556" t="str">
            <v>POTENTIAL PR24 (SOAF MODEL)</v>
          </cell>
          <cell r="CE556" t="str">
            <v>No</v>
          </cell>
          <cell r="CF556" t="str">
            <v>Yes</v>
          </cell>
          <cell r="CG556" t="str">
            <v>Yes</v>
          </cell>
          <cell r="CH556" t="str">
            <v>Yes</v>
          </cell>
          <cell r="CI556" t="str">
            <v>Yes</v>
          </cell>
          <cell r="CJ556" t="str">
            <v>Y</v>
          </cell>
          <cell r="CK556"/>
          <cell r="CL556"/>
          <cell r="CM556"/>
          <cell r="CN556"/>
          <cell r="CO556" t="str">
            <v>Y</v>
          </cell>
          <cell r="CP556" t="str">
            <v>Y</v>
          </cell>
          <cell r="CQ556"/>
          <cell r="CR556" t="str">
            <v>RNAG</v>
          </cell>
          <cell r="CS556">
            <v>5.5</v>
          </cell>
          <cell r="CT556"/>
          <cell r="CU556">
            <v>1.474</v>
          </cell>
          <cell r="CV556">
            <v>268</v>
          </cell>
          <cell r="CW556">
            <v>268</v>
          </cell>
          <cell r="CX556" t="str">
            <v>not available</v>
          </cell>
          <cell r="CZ556" t="str">
            <v>Q95 is an indicative value for all priority CSOs in the waterbody</v>
          </cell>
          <cell r="DA556">
            <v>1</v>
          </cell>
          <cell r="DB556" t="str">
            <v>Yes</v>
          </cell>
          <cell r="DC556" t="str">
            <v>High Dilution (SOAF)</v>
          </cell>
          <cell r="DD556" t="str">
            <v>Wear12</v>
          </cell>
          <cell r="DE556">
            <v>0</v>
          </cell>
          <cell r="DF556"/>
        </row>
        <row r="557">
          <cell r="C557" t="str">
            <v>6NW800727</v>
          </cell>
          <cell r="D557" t="str">
            <v>NZ13347102</v>
          </cell>
          <cell r="E557" t="str">
            <v>No</v>
          </cell>
          <cell r="F557">
            <v>413690.00051152997</v>
          </cell>
          <cell r="G557">
            <v>534173.00382344006</v>
          </cell>
          <cell r="H557" t="str">
            <v>06-D02</v>
          </cell>
          <cell r="I557" t="str">
            <v>Fir Tree</v>
          </cell>
          <cell r="J557">
            <v>16</v>
          </cell>
          <cell r="K557" t="str">
            <v>FIR TREE STW</v>
          </cell>
          <cell r="L557" t="str">
            <v>NUMERICAL</v>
          </cell>
          <cell r="M557">
            <v>60</v>
          </cell>
          <cell r="N557">
            <v>2.1</v>
          </cell>
          <cell r="O557">
            <v>62</v>
          </cell>
          <cell r="P557" t="str">
            <v>No Draft DWMP</v>
          </cell>
          <cell r="Q557" t="str">
            <v>241/1013</v>
          </cell>
          <cell r="R557" t="str">
            <v>241/1013</v>
          </cell>
          <cell r="S557" t="str">
            <v>A2</v>
          </cell>
          <cell r="T557" t="str">
            <v>Storm tank at WwTW</v>
          </cell>
          <cell r="U557" t="str">
            <v>NZ1369034173</v>
          </cell>
          <cell r="V557" t="str">
            <v>GB103024077462</v>
          </cell>
          <cell r="W557"/>
          <cell r="X557" t="str">
            <v>No</v>
          </cell>
          <cell r="Y557" t="str">
            <v>No</v>
          </cell>
          <cell r="Z557" t="str">
            <v>No</v>
          </cell>
          <cell r="AA557" t="str">
            <v>No</v>
          </cell>
          <cell r="AB557" t="str">
            <v>Wear from Houselop Beck to Beechburn Beck</v>
          </cell>
          <cell r="AC557" t="str">
            <v>WADLEY BURN</v>
          </cell>
          <cell r="AD557" t="str">
            <v>Inland</v>
          </cell>
          <cell r="AE557"/>
          <cell r="AF557"/>
          <cell r="AG557" t="str">
            <v>No</v>
          </cell>
          <cell r="AH557" t="str">
            <v>No</v>
          </cell>
          <cell r="AI557" t="str">
            <v>No</v>
          </cell>
          <cell r="AJ557"/>
          <cell r="AK557"/>
          <cell r="AL557"/>
          <cell r="AM557" t="str">
            <v>No</v>
          </cell>
          <cell r="AO557" t="str">
            <v>No</v>
          </cell>
          <cell r="AS557" t="str">
            <v>No</v>
          </cell>
          <cell r="AT557" t="str">
            <v>No</v>
          </cell>
          <cell r="AU557"/>
          <cell r="AV557" t="str">
            <v>No</v>
          </cell>
          <cell r="AW557" t="str">
            <v xml:space="preserve">No </v>
          </cell>
          <cell r="AY557" t="str">
            <v xml:space="preserve">No </v>
          </cell>
          <cell r="BA557" t="str">
            <v>No</v>
          </cell>
          <cell r="BB557" t="str">
            <v>No</v>
          </cell>
          <cell r="BC557" t="str">
            <v>No</v>
          </cell>
          <cell r="BD557" t="str">
            <v>Yes - EDM only</v>
          </cell>
          <cell r="BE557">
            <v>15</v>
          </cell>
          <cell r="BF557" t="str">
            <v>No Data</v>
          </cell>
          <cell r="BG557" t="e">
            <v>#N/A</v>
          </cell>
          <cell r="BH557" t="e">
            <v>#N/A</v>
          </cell>
          <cell r="BI557" t="str">
            <v>N/A</v>
          </cell>
          <cell r="BJ557" t="str">
            <v>6mm
(6mm in two dimensions)</v>
          </cell>
          <cell r="BK557" t="str">
            <v>-</v>
          </cell>
          <cell r="BL557" t="str">
            <v>-</v>
          </cell>
          <cell r="BM557" t="str">
            <v>-</v>
          </cell>
          <cell r="BN557" t="str">
            <v>-</v>
          </cell>
          <cell r="BO557"/>
          <cell r="BP557" t="str">
            <v>No</v>
          </cell>
          <cell r="BQ557" t="str">
            <v>Unknown</v>
          </cell>
          <cell r="BR557" t="str">
            <v>No draft DWMP</v>
          </cell>
          <cell r="BS557">
            <v>0</v>
          </cell>
          <cell r="BT557">
            <v>0</v>
          </cell>
          <cell r="BU557">
            <v>0</v>
          </cell>
          <cell r="BV557" t="str">
            <v>No draft DWMP</v>
          </cell>
          <cell r="BW557" t="str">
            <v>No draft DWMP</v>
          </cell>
          <cell r="BX557" t="str">
            <v>No draft DWMP</v>
          </cell>
          <cell r="BY557" t="str">
            <v>No SOAF</v>
          </cell>
          <cell r="BZ557" t="str">
            <v>No SOAF</v>
          </cell>
          <cell r="CA557" t="e">
            <v>#N/A</v>
          </cell>
          <cell r="CB557"/>
          <cell r="CC557" t="str">
            <v>Non priority &gt; 10 spills</v>
          </cell>
          <cell r="CD557" t="str">
            <v>Unlikely - non priority</v>
          </cell>
          <cell r="CE557" t="str">
            <v>No</v>
          </cell>
          <cell r="CF557" t="str">
            <v>No</v>
          </cell>
          <cell r="CG557" t="str">
            <v>No</v>
          </cell>
          <cell r="CH557" t="str">
            <v>No</v>
          </cell>
          <cell r="CI557" t="str">
            <v>No</v>
          </cell>
          <cell r="CK557"/>
          <cell r="CL557" t="str">
            <v>Y</v>
          </cell>
          <cell r="CM557"/>
          <cell r="CN557"/>
          <cell r="CO557" t="str">
            <v>Y</v>
          </cell>
          <cell r="CP557"/>
          <cell r="CS557">
            <v>0.71759259259259256</v>
          </cell>
          <cell r="CT557">
            <v>0.98899999999999999</v>
          </cell>
          <cell r="CU557">
            <v>0.98899999999999999</v>
          </cell>
          <cell r="CV557">
            <v>1378.2193548387097</v>
          </cell>
          <cell r="CW557">
            <v>1378.2193548387097</v>
          </cell>
          <cell r="CX557"/>
          <cell r="CY557" t="str">
            <v>Using indicative WB Q95 derived for priority sites</v>
          </cell>
          <cell r="DA557">
            <v>1</v>
          </cell>
          <cell r="DB557" t="str">
            <v>Yes</v>
          </cell>
          <cell r="DC557" t="str">
            <v>Dilution assessment</v>
          </cell>
          <cell r="DD557">
            <v>0</v>
          </cell>
          <cell r="DE557">
            <v>100</v>
          </cell>
          <cell r="DF557"/>
        </row>
        <row r="558">
          <cell r="C558" t="str">
            <v>6NW801172</v>
          </cell>
          <cell r="D558" t="str">
            <v>NZ23739410</v>
          </cell>
          <cell r="E558" t="str">
            <v>No</v>
          </cell>
          <cell r="F558">
            <v>423913.00230042002</v>
          </cell>
          <cell r="G558">
            <v>573464.99660750001</v>
          </cell>
          <cell r="H558" t="str">
            <v>05-D01</v>
          </cell>
          <cell r="I558" t="str">
            <v>Seaton Valley</v>
          </cell>
          <cell r="J558">
            <v>2954</v>
          </cell>
          <cell r="K558" t="str">
            <v>HOWDON STW</v>
          </cell>
          <cell r="L558" t="str">
            <v>NUMERICAL</v>
          </cell>
          <cell r="M558">
            <v>229720</v>
          </cell>
          <cell r="N558">
            <v>4500</v>
          </cell>
          <cell r="O558">
            <v>215905</v>
          </cell>
          <cell r="P558" t="str">
            <v>05-D01_A-Leg_DC_20</v>
          </cell>
          <cell r="Q558" t="str">
            <v>226/G/0173</v>
          </cell>
          <cell r="R558" t="str">
            <v>226/G/0173</v>
          </cell>
          <cell r="S558"/>
          <cell r="T558" t="str">
            <v>SO on sewer network</v>
          </cell>
          <cell r="U558" t="str">
            <v>NZ2391373465</v>
          </cell>
          <cell r="V558" t="str">
            <v>GB103022076190</v>
          </cell>
          <cell r="W558"/>
          <cell r="X558" t="str">
            <v>Sewage discharge (intermittent)</v>
          </cell>
          <cell r="Y558" t="str">
            <v>No</v>
          </cell>
          <cell r="Z558" t="str">
            <v>Yes</v>
          </cell>
          <cell r="AA558" t="str">
            <v>Yes</v>
          </cell>
          <cell r="AB558" t="str">
            <v>Seaton Burn from Source to Tidal Limit</v>
          </cell>
          <cell r="AC558" t="str">
            <v>HARTLEY BURN</v>
          </cell>
          <cell r="AD558" t="str">
            <v>Inland</v>
          </cell>
          <cell r="AE558"/>
          <cell r="AF558"/>
          <cell r="AG558" t="str">
            <v>Suspected</v>
          </cell>
          <cell r="AH558" t="str">
            <v>No</v>
          </cell>
          <cell r="AI558" t="str">
            <v>Yes</v>
          </cell>
          <cell r="AJ558" t="str">
            <v>Low</v>
          </cell>
          <cell r="AK558" t="str">
            <v>-</v>
          </cell>
          <cell r="AL558" t="str">
            <v>Yes</v>
          </cell>
          <cell r="AM558" t="str">
            <v>No</v>
          </cell>
          <cell r="AO558" t="str">
            <v>No</v>
          </cell>
          <cell r="AS558" t="str">
            <v>No</v>
          </cell>
          <cell r="AT558" t="str">
            <v>No</v>
          </cell>
          <cell r="AU558"/>
          <cell r="AV558" t="str">
            <v>No</v>
          </cell>
          <cell r="AW558" t="str">
            <v xml:space="preserve">No </v>
          </cell>
          <cell r="AY558" t="str">
            <v xml:space="preserve">No </v>
          </cell>
          <cell r="AZ558"/>
          <cell r="BA558" t="str">
            <v>No</v>
          </cell>
          <cell r="BB558" t="str">
            <v>No</v>
          </cell>
          <cell r="BC558" t="str">
            <v>No</v>
          </cell>
          <cell r="BD558" t="str">
            <v>Yes - EDM only</v>
          </cell>
          <cell r="BE558">
            <v>46</v>
          </cell>
          <cell r="BF558">
            <v>10</v>
          </cell>
          <cell r="BG558">
            <v>0</v>
          </cell>
          <cell r="BH558" t="str">
            <v>No</v>
          </cell>
          <cell r="BI558" t="str">
            <v>N/A</v>
          </cell>
          <cell r="BJ558" t="str">
            <v>6mm</v>
          </cell>
          <cell r="BK558" t="str">
            <v>Yes</v>
          </cell>
          <cell r="BL558">
            <v>990</v>
          </cell>
          <cell r="BM558">
            <v>1500</v>
          </cell>
          <cell r="BN558" t="str">
            <v>Static</v>
          </cell>
          <cell r="BO558"/>
          <cell r="BP558" t="str">
            <v>No</v>
          </cell>
          <cell r="BQ558" t="str">
            <v>Unknown</v>
          </cell>
          <cell r="BR558">
            <v>0</v>
          </cell>
          <cell r="BS558">
            <v>2</v>
          </cell>
          <cell r="BT558">
            <v>0</v>
          </cell>
          <cell r="BU558">
            <v>0</v>
          </cell>
          <cell r="BV558">
            <v>1</v>
          </cell>
          <cell r="BW558">
            <v>0</v>
          </cell>
          <cell r="BX558">
            <v>191</v>
          </cell>
          <cell r="BY558">
            <v>48</v>
          </cell>
          <cell r="BZ558" t="str">
            <v>Not available</v>
          </cell>
          <cell r="CA558">
            <v>0</v>
          </cell>
          <cell r="CB558">
            <v>119</v>
          </cell>
          <cell r="CC558" t="str">
            <v>Priority Inland &gt;10 spills</v>
          </cell>
          <cell r="CD558" t="str">
            <v>POTENTIAL PR24 (SOAF MODEL)</v>
          </cell>
          <cell r="CE558" t="str">
            <v>Yes</v>
          </cell>
          <cell r="CF558" t="str">
            <v>No</v>
          </cell>
          <cell r="CG558" t="str">
            <v>No</v>
          </cell>
          <cell r="CH558" t="str">
            <v>No</v>
          </cell>
          <cell r="CI558" t="str">
            <v>No</v>
          </cell>
          <cell r="CJ558"/>
          <cell r="CK558" t="str">
            <v>Y</v>
          </cell>
          <cell r="CL558" t="str">
            <v>Y</v>
          </cell>
          <cell r="CM558" t="str">
            <v>Y (SOAF MODEL)</v>
          </cell>
          <cell r="CN558"/>
          <cell r="CO558" t="str">
            <v>Y</v>
          </cell>
          <cell r="CP558"/>
          <cell r="CQ558"/>
          <cell r="CR558" t="str">
            <v>LOW DILUTION + SOAF IMPACT</v>
          </cell>
          <cell r="CS558"/>
          <cell r="CT558"/>
          <cell r="CU558">
            <v>4.0000000000000001E-3</v>
          </cell>
          <cell r="CV558">
            <v>0.25940337224383919</v>
          </cell>
          <cell r="CW558">
            <v>0.25940337224383919</v>
          </cell>
          <cell r="CX558">
            <v>1.3937282229965156</v>
          </cell>
          <cell r="CZ558" t="str">
            <v>From SOAF</v>
          </cell>
          <cell r="DA558">
            <v>1</v>
          </cell>
          <cell r="DB558" t="str">
            <v>No</v>
          </cell>
          <cell r="DC558" t="str">
            <v>1 (SOAF)</v>
          </cell>
          <cell r="DD558" t="str">
            <v>Seaton Burn2</v>
          </cell>
          <cell r="DE558">
            <v>5000</v>
          </cell>
          <cell r="DF558" t="str">
            <v>Y? LOW DILUTION + SOAF IMPACT</v>
          </cell>
        </row>
        <row r="559">
          <cell r="C559" t="str">
            <v>6NW800392</v>
          </cell>
          <cell r="D559" t="str">
            <v>NZ36684604</v>
          </cell>
          <cell r="E559" t="str">
            <v>No</v>
          </cell>
          <cell r="F559">
            <v>436420.00144517003</v>
          </cell>
          <cell r="G559">
            <v>568490.00068526994</v>
          </cell>
          <cell r="H559" t="str">
            <v>05-D44</v>
          </cell>
          <cell r="I559" t="str">
            <v>Tynemouth</v>
          </cell>
          <cell r="J559">
            <v>217</v>
          </cell>
          <cell r="K559" t="str">
            <v>HOWDON STW</v>
          </cell>
          <cell r="L559" t="str">
            <v>NUMERICAL</v>
          </cell>
          <cell r="M559">
            <v>229720</v>
          </cell>
          <cell r="N559">
            <v>4500</v>
          </cell>
          <cell r="O559">
            <v>215905</v>
          </cell>
          <cell r="P559" t="str">
            <v>05-D44_A-Leg_DC_14</v>
          </cell>
          <cell r="Q559" t="str">
            <v>235/1914</v>
          </cell>
          <cell r="R559" t="str">
            <v>235/1914</v>
          </cell>
          <cell r="S559" t="str">
            <v>A</v>
          </cell>
          <cell r="T559" t="str">
            <v>SO on sewer network</v>
          </cell>
          <cell r="U559" t="str">
            <v>NZ3642068490</v>
          </cell>
          <cell r="V559" t="str">
            <v>GB510302310200</v>
          </cell>
          <cell r="W559"/>
          <cell r="X559" t="str">
            <v>No</v>
          </cell>
          <cell r="Y559" t="str">
            <v>No</v>
          </cell>
          <cell r="Z559" t="str">
            <v>Yes</v>
          </cell>
          <cell r="AA559" t="str">
            <v>Yes</v>
          </cell>
          <cell r="AB559" t="str">
            <v>TYNE</v>
          </cell>
          <cell r="AC559" t="str">
            <v>TYNE ESTUARY</v>
          </cell>
          <cell r="AD559" t="str">
            <v>Estuarine</v>
          </cell>
          <cell r="AE559"/>
          <cell r="AF559"/>
          <cell r="AG559" t="str">
            <v>No</v>
          </cell>
          <cell r="AH559" t="str">
            <v>No</v>
          </cell>
          <cell r="AI559" t="str">
            <v>No</v>
          </cell>
          <cell r="AJ559"/>
          <cell r="AK559"/>
          <cell r="AL559"/>
          <cell r="AM559" t="str">
            <v>Yes</v>
          </cell>
          <cell r="AN559" t="str">
            <v>Northumberland Shore, Coastal</v>
          </cell>
          <cell r="AO559" t="str">
            <v>No</v>
          </cell>
          <cell r="AS559" t="str">
            <v>No</v>
          </cell>
          <cell r="AT559" t="str">
            <v>No</v>
          </cell>
          <cell r="AU559"/>
          <cell r="AV559" t="str">
            <v>No</v>
          </cell>
          <cell r="AW559" t="str">
            <v xml:space="preserve">No </v>
          </cell>
          <cell r="AY559" t="str">
            <v xml:space="preserve">No </v>
          </cell>
          <cell r="BA559" t="str">
            <v>No</v>
          </cell>
          <cell r="BB559" t="str">
            <v>No</v>
          </cell>
          <cell r="BC559" t="str">
            <v>No</v>
          </cell>
          <cell r="BD559" t="str">
            <v>Yes - EDM and Model</v>
          </cell>
          <cell r="BE559">
            <v>19</v>
          </cell>
          <cell r="BF559">
            <v>19</v>
          </cell>
          <cell r="BG559">
            <v>19</v>
          </cell>
          <cell r="BH559" t="str">
            <v>Yes</v>
          </cell>
          <cell r="BI559" t="str">
            <v>N/A</v>
          </cell>
          <cell r="BJ559" t="str">
            <v>No</v>
          </cell>
          <cell r="BK559" t="str">
            <v>-</v>
          </cell>
          <cell r="BL559" t="str">
            <v>-</v>
          </cell>
          <cell r="BM559" t="str">
            <v>-</v>
          </cell>
          <cell r="BN559" t="str">
            <v>-</v>
          </cell>
          <cell r="BO559"/>
          <cell r="BP559" t="str">
            <v>Yes</v>
          </cell>
          <cell r="BQ559" t="str">
            <v>Unknown</v>
          </cell>
          <cell r="BR559">
            <v>3021.9</v>
          </cell>
          <cell r="BS559">
            <v>1</v>
          </cell>
          <cell r="BT559">
            <v>0</v>
          </cell>
          <cell r="BU559">
            <v>0</v>
          </cell>
          <cell r="BV559">
            <v>32371</v>
          </cell>
          <cell r="BW559">
            <v>577</v>
          </cell>
          <cell r="BX559">
            <v>1652</v>
          </cell>
          <cell r="BY559" t="str">
            <v>No SOAF</v>
          </cell>
          <cell r="BZ559" t="str">
            <v>No SOAF</v>
          </cell>
          <cell r="CA559">
            <v>647.52440000000001</v>
          </cell>
          <cell r="CB559"/>
          <cell r="CC559" t="str">
            <v>Priority Inland &gt;10 spills</v>
          </cell>
          <cell r="CD559" t="str">
            <v>POTENTIAL PR24</v>
          </cell>
          <cell r="CE559" t="str">
            <v>No</v>
          </cell>
          <cell r="CF559" t="str">
            <v>Yes - BW</v>
          </cell>
          <cell r="CG559" t="str">
            <v>No</v>
          </cell>
          <cell r="CH559" t="str">
            <v>Yes</v>
          </cell>
          <cell r="CI559" t="str">
            <v>No</v>
          </cell>
          <cell r="CK559" t="str">
            <v>Y</v>
          </cell>
          <cell r="CL559" t="str">
            <v>Y</v>
          </cell>
          <cell r="CM559"/>
          <cell r="CN559"/>
          <cell r="CO559" t="str">
            <v>Y</v>
          </cell>
          <cell r="CP559" t="str">
            <v>Y</v>
          </cell>
          <cell r="CQ559"/>
          <cell r="CS559"/>
          <cell r="CT559"/>
          <cell r="CU559">
            <v>5.6890000000000001</v>
          </cell>
          <cell r="CV559" t="str">
            <v>no data</v>
          </cell>
          <cell r="CW559">
            <v>0</v>
          </cell>
          <cell r="CX559" t="str">
            <v>not available</v>
          </cell>
          <cell r="CY559" t="str">
            <v>NEED TO PRODUCE BOUNDARY IN ARC - An error occurred climbing catchment. Unable to initiate basin climb from this location</v>
          </cell>
          <cell r="CZ559" t="str">
            <v>Q95 is an indicative value for all priority CSOs in the waterbody</v>
          </cell>
          <cell r="DA559">
            <v>1</v>
          </cell>
          <cell r="DB559">
            <v>0</v>
          </cell>
          <cell r="DC559">
            <v>1</v>
          </cell>
          <cell r="DD559" t="str">
            <v>Tyne estuary2</v>
          </cell>
          <cell r="DE559">
            <v>10000</v>
          </cell>
          <cell r="DF559"/>
        </row>
        <row r="560">
          <cell r="C560" t="str">
            <v>6NW801482</v>
          </cell>
          <cell r="D560" t="str">
            <v>NZ36312405</v>
          </cell>
          <cell r="E560" t="str">
            <v>No</v>
          </cell>
          <cell r="F560">
            <v>436153.99928391998</v>
          </cell>
          <cell r="G560">
            <v>531350.00189932995</v>
          </cell>
          <cell r="H560" t="str">
            <v>10-D19</v>
          </cell>
          <cell r="I560" t="str">
            <v>Fishburn</v>
          </cell>
          <cell r="J560">
            <v>208</v>
          </cell>
          <cell r="K560" t="str">
            <v>FISHBURN STW</v>
          </cell>
          <cell r="L560" t="str">
            <v>NUMERICAL</v>
          </cell>
          <cell r="M560">
            <v>1007</v>
          </cell>
          <cell r="N560">
            <v>27.2</v>
          </cell>
          <cell r="O560">
            <v>811</v>
          </cell>
          <cell r="P560" t="str">
            <v>10-D19_10-D19_DC_03</v>
          </cell>
          <cell r="Q560" t="str">
            <v>NPSWQD008199</v>
          </cell>
          <cell r="R560" t="str">
            <v>NPSWQD008199</v>
          </cell>
          <cell r="S560"/>
          <cell r="T560" t="str">
            <v>SO on sewer network</v>
          </cell>
          <cell r="U560" t="str">
            <v>NZ3615431350</v>
          </cell>
          <cell r="V560" t="str">
            <v>GB103025076070</v>
          </cell>
          <cell r="W560"/>
          <cell r="X560" t="str">
            <v>Sewage discharge (intermittent)</v>
          </cell>
          <cell r="Y560" t="str">
            <v>No</v>
          </cell>
          <cell r="Z560" t="str">
            <v>Yes</v>
          </cell>
          <cell r="AA560" t="str">
            <v>Yes</v>
          </cell>
          <cell r="AB560" t="str">
            <v>Skerne from Source to Carrs</v>
          </cell>
          <cell r="AC560" t="str">
            <v>RIVER SKERNE</v>
          </cell>
          <cell r="AD560" t="str">
            <v>Inland</v>
          </cell>
          <cell r="AE560"/>
          <cell r="AF560"/>
          <cell r="AG560" t="str">
            <v>Yes - Confirmed</v>
          </cell>
          <cell r="AH560" t="str">
            <v>Yes</v>
          </cell>
          <cell r="AI560" t="str">
            <v>No</v>
          </cell>
          <cell r="AJ560"/>
          <cell r="AK560"/>
          <cell r="AL560"/>
          <cell r="AM560" t="str">
            <v>No</v>
          </cell>
          <cell r="AO560" t="str">
            <v>No</v>
          </cell>
          <cell r="AS560" t="str">
            <v>No</v>
          </cell>
          <cell r="AT560" t="str">
            <v>No</v>
          </cell>
          <cell r="AU560"/>
          <cell r="AV560" t="str">
            <v>No</v>
          </cell>
          <cell r="AW560" t="str">
            <v xml:space="preserve">No </v>
          </cell>
          <cell r="AY560" t="str">
            <v xml:space="preserve">No </v>
          </cell>
          <cell r="AZ560"/>
          <cell r="BA560" t="str">
            <v>No</v>
          </cell>
          <cell r="BB560" t="str">
            <v>No</v>
          </cell>
          <cell r="BC560" t="str">
            <v>No</v>
          </cell>
          <cell r="BD560" t="str">
            <v>Yes - EDM only</v>
          </cell>
          <cell r="BE560">
            <v>33</v>
          </cell>
          <cell r="BF560">
            <v>5</v>
          </cell>
          <cell r="BG560">
            <v>5</v>
          </cell>
          <cell r="BH560" t="str">
            <v>Yes</v>
          </cell>
          <cell r="BI560" t="str">
            <v>N/A</v>
          </cell>
          <cell r="BJ560" t="str">
            <v>6mm</v>
          </cell>
          <cell r="BK560" t="str">
            <v>Yes</v>
          </cell>
          <cell r="BL560">
            <v>860</v>
          </cell>
          <cell r="BM560">
            <v>1000</v>
          </cell>
          <cell r="BN560" t="str">
            <v>Unscreened</v>
          </cell>
          <cell r="BO560"/>
          <cell r="BP560" t="str">
            <v>No</v>
          </cell>
          <cell r="BQ560">
            <v>450</v>
          </cell>
          <cell r="BR560">
            <v>92</v>
          </cell>
          <cell r="BS560">
            <v>1</v>
          </cell>
          <cell r="BT560">
            <v>0</v>
          </cell>
          <cell r="BU560">
            <v>0</v>
          </cell>
          <cell r="BV560">
            <v>177</v>
          </cell>
          <cell r="BW560">
            <v>0</v>
          </cell>
          <cell r="BX560">
            <v>0</v>
          </cell>
          <cell r="BY560" t="str">
            <v>No SOAF</v>
          </cell>
          <cell r="BZ560" t="str">
            <v>No SOAF</v>
          </cell>
          <cell r="CA560">
            <v>0</v>
          </cell>
          <cell r="CB560">
            <v>428</v>
          </cell>
          <cell r="CC560" t="str">
            <v>Priority Inland &gt;10 spills</v>
          </cell>
          <cell r="CD560" t="str">
            <v>TBC - zero storage from model</v>
          </cell>
          <cell r="CE560" t="str">
            <v>No</v>
          </cell>
          <cell r="CF560" t="str">
            <v>Yes</v>
          </cell>
          <cell r="CG560" t="str">
            <v>Yes</v>
          </cell>
          <cell r="CH560" t="str">
            <v>Yes</v>
          </cell>
          <cell r="CI560" t="str">
            <v>Yes</v>
          </cell>
          <cell r="CK560" t="str">
            <v>Y</v>
          </cell>
          <cell r="CL560" t="str">
            <v>Y</v>
          </cell>
          <cell r="CM560"/>
          <cell r="CN560"/>
          <cell r="CO560" t="str">
            <v>Y</v>
          </cell>
          <cell r="CP560"/>
          <cell r="CQ560" t="str">
            <v>Need to review/enhance model</v>
          </cell>
          <cell r="CR560" t="str">
            <v>RNAG + LOW DILUTION</v>
          </cell>
          <cell r="CS560">
            <v>2.75</v>
          </cell>
          <cell r="CT560"/>
          <cell r="CU560">
            <v>0.02</v>
          </cell>
          <cell r="CV560">
            <v>7.2727272727272725</v>
          </cell>
          <cell r="CW560">
            <v>7.2727272727272725</v>
          </cell>
          <cell r="CX560" t="str">
            <v>not available</v>
          </cell>
          <cell r="CY560" t="str">
            <v>Scattered urbanised catchment - boundary polygon start at middle</v>
          </cell>
          <cell r="CZ560" t="str">
            <v>Q95 is an indicative value for all priority CSOs in the waterbody</v>
          </cell>
          <cell r="DA560">
            <v>1</v>
          </cell>
          <cell r="DB560" t="str">
            <v>No</v>
          </cell>
          <cell r="DC560">
            <v>1</v>
          </cell>
          <cell r="DD560" t="str">
            <v>Skerne2</v>
          </cell>
          <cell r="DE560">
            <v>10000</v>
          </cell>
          <cell r="DF560" t="str">
            <v>Y? RNAG+LOW DILUTION</v>
          </cell>
        </row>
        <row r="561">
          <cell r="C561" t="str">
            <v>6NW800182</v>
          </cell>
          <cell r="D561" t="str">
            <v>NZ35315701</v>
          </cell>
          <cell r="E561" t="str">
            <v>No</v>
          </cell>
          <cell r="F561">
            <v>435570.00160612998</v>
          </cell>
          <cell r="G561">
            <v>531719.99598961999</v>
          </cell>
          <cell r="H561" t="str">
            <v>10-D19</v>
          </cell>
          <cell r="I561" t="str">
            <v>Fishburn</v>
          </cell>
          <cell r="J561">
            <v>208</v>
          </cell>
          <cell r="K561" t="str">
            <v>FISHBURN STW</v>
          </cell>
          <cell r="L561" t="str">
            <v>NUMERICAL</v>
          </cell>
          <cell r="M561">
            <v>1007</v>
          </cell>
          <cell r="N561">
            <v>27.2</v>
          </cell>
          <cell r="O561">
            <v>811</v>
          </cell>
          <cell r="P561" t="str">
            <v>10-D19_10-D19_DC_03</v>
          </cell>
          <cell r="Q561" t="str">
            <v>25/03/1234</v>
          </cell>
          <cell r="R561" t="str">
            <v>25/03/1234</v>
          </cell>
          <cell r="S561" t="str">
            <v>25/03/1234-03</v>
          </cell>
          <cell r="T561" t="str">
            <v>Inlet SO at WwTW</v>
          </cell>
          <cell r="U561" t="str">
            <v>NZ3557031720</v>
          </cell>
          <cell r="V561" t="str">
            <v>GB103025076070</v>
          </cell>
          <cell r="W561"/>
          <cell r="X561" t="str">
            <v>Sewage discharge (intermittent)</v>
          </cell>
          <cell r="Y561" t="str">
            <v>No</v>
          </cell>
          <cell r="Z561" t="str">
            <v>Yes</v>
          </cell>
          <cell r="AA561" t="str">
            <v>Yes</v>
          </cell>
          <cell r="AB561" t="str">
            <v>Skerne from Source to Carrs</v>
          </cell>
          <cell r="AC561" t="str">
            <v>TRIB OF RIVER SKERNE</v>
          </cell>
          <cell r="AD561" t="str">
            <v>Inland</v>
          </cell>
          <cell r="AE561"/>
          <cell r="AF561"/>
          <cell r="AG561" t="str">
            <v>Yes - Confirmed</v>
          </cell>
          <cell r="AH561" t="str">
            <v>Yes</v>
          </cell>
          <cell r="AI561" t="str">
            <v>No</v>
          </cell>
          <cell r="AJ561"/>
          <cell r="AK561"/>
          <cell r="AL561"/>
          <cell r="AM561" t="str">
            <v>No</v>
          </cell>
          <cell r="AO561" t="str">
            <v>No</v>
          </cell>
          <cell r="AS561" t="str">
            <v>No</v>
          </cell>
          <cell r="AT561" t="str">
            <v>No</v>
          </cell>
          <cell r="AU561"/>
          <cell r="AV561" t="str">
            <v>No</v>
          </cell>
          <cell r="AW561" t="str">
            <v xml:space="preserve">No </v>
          </cell>
          <cell r="AY561" t="str">
            <v xml:space="preserve">No </v>
          </cell>
          <cell r="BA561" t="str">
            <v>No</v>
          </cell>
          <cell r="BB561" t="str">
            <v>No</v>
          </cell>
          <cell r="BC561" t="str">
            <v>No</v>
          </cell>
          <cell r="BD561" t="str">
            <v>Yes - EDM only</v>
          </cell>
          <cell r="BE561">
            <v>13</v>
          </cell>
          <cell r="BF561">
            <v>4</v>
          </cell>
          <cell r="BG561" t="e">
            <v>#N/A</v>
          </cell>
          <cell r="BH561" t="e">
            <v>#N/A</v>
          </cell>
          <cell r="BI561" t="str">
            <v>N/A</v>
          </cell>
          <cell r="BJ561">
            <v>6</v>
          </cell>
          <cell r="BK561" t="str">
            <v>-</v>
          </cell>
          <cell r="BL561" t="str">
            <v>-</v>
          </cell>
          <cell r="BM561" t="str">
            <v>-</v>
          </cell>
          <cell r="BN561" t="str">
            <v>-</v>
          </cell>
          <cell r="BO561"/>
          <cell r="BP561" t="str">
            <v>No</v>
          </cell>
          <cell r="BQ561" t="str">
            <v>Unknown</v>
          </cell>
          <cell r="BR561" t="str">
            <v>Unknown</v>
          </cell>
          <cell r="BS561">
            <v>1</v>
          </cell>
          <cell r="BT561">
            <v>0</v>
          </cell>
          <cell r="BU561">
            <v>0</v>
          </cell>
          <cell r="BV561" t="e">
            <v>#N/A</v>
          </cell>
          <cell r="BW561">
            <v>0</v>
          </cell>
          <cell r="BX561">
            <v>0</v>
          </cell>
          <cell r="BY561" t="str">
            <v>No SOAF</v>
          </cell>
          <cell r="BZ561" t="str">
            <v>No SOAF</v>
          </cell>
          <cell r="CA561">
            <v>0</v>
          </cell>
          <cell r="CB561">
            <v>428</v>
          </cell>
          <cell r="CC561" t="str">
            <v>Priority Inland &gt;10 spills</v>
          </cell>
          <cell r="CD561" t="str">
            <v>TBC - zero storage from model</v>
          </cell>
          <cell r="CE561" t="str">
            <v>No</v>
          </cell>
          <cell r="CF561" t="str">
            <v>Yes</v>
          </cell>
          <cell r="CG561" t="str">
            <v>Yes</v>
          </cell>
          <cell r="CH561" t="str">
            <v>Yes</v>
          </cell>
          <cell r="CI561" t="str">
            <v>Yes</v>
          </cell>
          <cell r="CK561" t="str">
            <v>Y</v>
          </cell>
          <cell r="CL561" t="str">
            <v>Y</v>
          </cell>
          <cell r="CM561"/>
          <cell r="CN561"/>
          <cell r="CO561" t="str">
            <v>Y</v>
          </cell>
          <cell r="CP561"/>
          <cell r="CQ561" t="str">
            <v>Need to review/enhance model</v>
          </cell>
          <cell r="CR561" t="str">
            <v>RNAG</v>
          </cell>
          <cell r="CS561">
            <v>9.3865740740740726</v>
          </cell>
          <cell r="CT561"/>
          <cell r="CU561">
            <v>0.03</v>
          </cell>
          <cell r="CV561" t="str">
            <v>no data</v>
          </cell>
          <cell r="CW561">
            <v>0</v>
          </cell>
          <cell r="CX561" t="str">
            <v>not available</v>
          </cell>
          <cell r="CY561" t="str">
            <v>Scattered urbanised catchment - boundary polygon start at middle</v>
          </cell>
          <cell r="CZ561" t="str">
            <v>Q95 is an indicative value for all priority CSOs in the waterbody</v>
          </cell>
          <cell r="DA561">
            <v>1</v>
          </cell>
          <cell r="DB561" t="str">
            <v>No - WFD_INV_MOD</v>
          </cell>
          <cell r="DC561">
            <v>1</v>
          </cell>
          <cell r="DD561" t="str">
            <v>Skerne2</v>
          </cell>
          <cell r="DE561">
            <v>10000</v>
          </cell>
          <cell r="DF561"/>
        </row>
        <row r="562">
          <cell r="C562" t="str">
            <v>6NW800786</v>
          </cell>
          <cell r="D562" t="str">
            <v>NZ35315701</v>
          </cell>
          <cell r="E562" t="str">
            <v>No - different asset</v>
          </cell>
          <cell r="F562">
            <v>435570.00160612998</v>
          </cell>
          <cell r="G562">
            <v>531719.99598961999</v>
          </cell>
          <cell r="H562" t="str">
            <v>10-D19</v>
          </cell>
          <cell r="I562" t="str">
            <v>Fishburn</v>
          </cell>
          <cell r="J562">
            <v>208</v>
          </cell>
          <cell r="K562" t="str">
            <v>FISHBURN STW</v>
          </cell>
          <cell r="L562" t="str">
            <v>NUMERICAL</v>
          </cell>
          <cell r="M562">
            <v>1007</v>
          </cell>
          <cell r="N562">
            <v>27.2</v>
          </cell>
          <cell r="O562">
            <v>811</v>
          </cell>
          <cell r="P562" t="str">
            <v>10-D19_10-D19_DC_03</v>
          </cell>
          <cell r="Q562" t="str">
            <v>25/03/1234</v>
          </cell>
          <cell r="R562" t="str">
            <v>25/03/1234</v>
          </cell>
          <cell r="S562" t="str">
            <v>25/03/1234-02</v>
          </cell>
          <cell r="T562" t="str">
            <v>Storm tank at WwTW</v>
          </cell>
          <cell r="U562" t="str">
            <v>NZ3557031720</v>
          </cell>
          <cell r="V562" t="str">
            <v>GB103025076070</v>
          </cell>
          <cell r="W562"/>
          <cell r="X562" t="str">
            <v>Sewage discharge (intermittent)</v>
          </cell>
          <cell r="Y562" t="str">
            <v>No</v>
          </cell>
          <cell r="Z562" t="str">
            <v>Yes</v>
          </cell>
          <cell r="AA562" t="str">
            <v>Yes</v>
          </cell>
          <cell r="AB562" t="str">
            <v>Skerne from Source to Carrs</v>
          </cell>
          <cell r="AC562" t="str">
            <v>TRIB OF RIVER SKERNE</v>
          </cell>
          <cell r="AD562" t="str">
            <v>Inland</v>
          </cell>
          <cell r="AE562"/>
          <cell r="AF562"/>
          <cell r="AG562" t="str">
            <v>Yes - Confirmed</v>
          </cell>
          <cell r="AH562" t="str">
            <v>Yes</v>
          </cell>
          <cell r="AI562" t="str">
            <v>No</v>
          </cell>
          <cell r="AJ562"/>
          <cell r="AK562"/>
          <cell r="AL562"/>
          <cell r="AM562" t="str">
            <v>No</v>
          </cell>
          <cell r="AO562" t="str">
            <v>No</v>
          </cell>
          <cell r="AS562" t="str">
            <v>No</v>
          </cell>
          <cell r="AT562" t="str">
            <v>No</v>
          </cell>
          <cell r="AU562"/>
          <cell r="AV562" t="str">
            <v>No</v>
          </cell>
          <cell r="AW562" t="str">
            <v xml:space="preserve">No </v>
          </cell>
          <cell r="AY562" t="str">
            <v xml:space="preserve">No </v>
          </cell>
          <cell r="BA562" t="str">
            <v>No</v>
          </cell>
          <cell r="BB562" t="str">
            <v>No</v>
          </cell>
          <cell r="BC562" t="str">
            <v>No</v>
          </cell>
          <cell r="BD562" t="str">
            <v>Yes - EDM only</v>
          </cell>
          <cell r="BE562">
            <v>28</v>
          </cell>
          <cell r="BF562">
            <v>4</v>
          </cell>
          <cell r="BG562" t="e">
            <v>#N/A</v>
          </cell>
          <cell r="BH562" t="e">
            <v>#N/A</v>
          </cell>
          <cell r="BI562" t="str">
            <v>N/A</v>
          </cell>
          <cell r="BJ562" t="str">
            <v>No</v>
          </cell>
          <cell r="BK562" t="str">
            <v>-</v>
          </cell>
          <cell r="BL562" t="str">
            <v>-</v>
          </cell>
          <cell r="BM562" t="str">
            <v>-</v>
          </cell>
          <cell r="BN562" t="str">
            <v>-</v>
          </cell>
          <cell r="BO562"/>
          <cell r="BP562" t="str">
            <v>Yes</v>
          </cell>
          <cell r="BQ562" t="str">
            <v>Unknown</v>
          </cell>
          <cell r="BR562" t="str">
            <v>Unknown</v>
          </cell>
          <cell r="BS562">
            <v>1</v>
          </cell>
          <cell r="BT562">
            <v>0</v>
          </cell>
          <cell r="BU562">
            <v>0</v>
          </cell>
          <cell r="BV562" t="e">
            <v>#N/A</v>
          </cell>
          <cell r="BW562">
            <v>0</v>
          </cell>
          <cell r="BX562">
            <v>0</v>
          </cell>
          <cell r="BY562" t="str">
            <v>No SOAF</v>
          </cell>
          <cell r="BZ562" t="str">
            <v>No SOAF</v>
          </cell>
          <cell r="CA562">
            <v>0</v>
          </cell>
          <cell r="CB562">
            <v>428</v>
          </cell>
          <cell r="CC562" t="str">
            <v>Priority Inland &gt;10 spills</v>
          </cell>
          <cell r="CD562" t="str">
            <v>TBC - zero storage from model</v>
          </cell>
          <cell r="CE562" t="str">
            <v>No</v>
          </cell>
          <cell r="CF562" t="str">
            <v>Yes</v>
          </cell>
          <cell r="CG562" t="str">
            <v>Yes</v>
          </cell>
          <cell r="CH562" t="str">
            <v>Yes</v>
          </cell>
          <cell r="CI562" t="str">
            <v>Yes</v>
          </cell>
          <cell r="CK562" t="str">
            <v>Y</v>
          </cell>
          <cell r="CL562" t="str">
            <v>Y</v>
          </cell>
          <cell r="CM562"/>
          <cell r="CN562"/>
          <cell r="CO562" t="str">
            <v>Y</v>
          </cell>
          <cell r="CP562" t="str">
            <v>Y</v>
          </cell>
          <cell r="CQ562" t="str">
            <v>Need to review/enhance model</v>
          </cell>
          <cell r="CR562" t="str">
            <v>RNAG</v>
          </cell>
          <cell r="CS562">
            <v>9.3865740740740726</v>
          </cell>
          <cell r="CT562"/>
          <cell r="CU562">
            <v>0.03</v>
          </cell>
          <cell r="CV562" t="str">
            <v>no data</v>
          </cell>
          <cell r="CW562">
            <v>0</v>
          </cell>
          <cell r="CX562" t="str">
            <v>not available</v>
          </cell>
          <cell r="CY562" t="str">
            <v>Scattered urbanised catchment - boundary polygon start at middle</v>
          </cell>
          <cell r="CZ562" t="str">
            <v>Q95 is an indicative value for all priority CSOs in the waterbody</v>
          </cell>
          <cell r="DA562">
            <v>1</v>
          </cell>
          <cell r="DB562" t="str">
            <v>No - WFD_INV_MOD</v>
          </cell>
          <cell r="DC562">
            <v>1</v>
          </cell>
          <cell r="DD562" t="str">
            <v>Skerne2</v>
          </cell>
          <cell r="DE562">
            <v>10000</v>
          </cell>
          <cell r="DF562"/>
        </row>
        <row r="563">
          <cell r="C563" t="str">
            <v>6NW801460</v>
          </cell>
          <cell r="D563" t="str">
            <v>NZ35327205</v>
          </cell>
          <cell r="E563" t="str">
            <v>No</v>
          </cell>
          <cell r="F563">
            <v>435616.00080202002</v>
          </cell>
          <cell r="G563">
            <v>532005.00440681004</v>
          </cell>
          <cell r="H563" t="str">
            <v>10-D19</v>
          </cell>
          <cell r="I563" t="str">
            <v>Fishburn</v>
          </cell>
          <cell r="J563">
            <v>208</v>
          </cell>
          <cell r="K563" t="str">
            <v>FISHBURN STW</v>
          </cell>
          <cell r="L563" t="str">
            <v>NUMERICAL</v>
          </cell>
          <cell r="M563">
            <v>1007</v>
          </cell>
          <cell r="N563">
            <v>27.2</v>
          </cell>
          <cell r="O563">
            <v>811</v>
          </cell>
          <cell r="P563" t="str">
            <v>10-D19_10-D19_DC_01</v>
          </cell>
          <cell r="Q563" t="str">
            <v>253/1100</v>
          </cell>
          <cell r="R563" t="str">
            <v>QR.25/03/1100</v>
          </cell>
          <cell r="S563"/>
          <cell r="T563" t="str">
            <v>SO on sewer network</v>
          </cell>
          <cell r="U563" t="str">
            <v>NZ3561632005</v>
          </cell>
          <cell r="V563" t="str">
            <v>GB103025076070</v>
          </cell>
          <cell r="W563"/>
          <cell r="X563" t="str">
            <v>Sewage discharge (intermittent)</v>
          </cell>
          <cell r="Y563" t="str">
            <v>No</v>
          </cell>
          <cell r="Z563" t="str">
            <v>No</v>
          </cell>
          <cell r="AA563" t="str">
            <v>No</v>
          </cell>
          <cell r="AB563" t="str">
            <v>Skerne from Source to Carrs</v>
          </cell>
          <cell r="AC563" t="str">
            <v>Unnamed Tributary of the River Skerne</v>
          </cell>
          <cell r="AD563" t="str">
            <v>Inland</v>
          </cell>
          <cell r="AE563"/>
          <cell r="AF563"/>
          <cell r="AG563" t="str">
            <v>Yes - Confirmed</v>
          </cell>
          <cell r="AH563" t="str">
            <v>Yes</v>
          </cell>
          <cell r="AI563" t="str">
            <v>No</v>
          </cell>
          <cell r="AJ563"/>
          <cell r="AK563"/>
          <cell r="AL563"/>
          <cell r="AM563" t="str">
            <v>No</v>
          </cell>
          <cell r="AO563" t="str">
            <v>No</v>
          </cell>
          <cell r="AS563" t="str">
            <v>No</v>
          </cell>
          <cell r="AT563" t="str">
            <v>No</v>
          </cell>
          <cell r="AU563"/>
          <cell r="AV563" t="str">
            <v>No</v>
          </cell>
          <cell r="AW563" t="str">
            <v xml:space="preserve">No </v>
          </cell>
          <cell r="AY563" t="str">
            <v xml:space="preserve">No </v>
          </cell>
          <cell r="BA563" t="str">
            <v>No</v>
          </cell>
          <cell r="BB563" t="str">
            <v>No</v>
          </cell>
          <cell r="BC563" t="str">
            <v>No</v>
          </cell>
          <cell r="BD563" t="str">
            <v>No</v>
          </cell>
          <cell r="BE563">
            <v>0</v>
          </cell>
          <cell r="BF563">
            <v>0</v>
          </cell>
          <cell r="BG563" t="e">
            <v>#N/A</v>
          </cell>
          <cell r="BH563" t="e">
            <v>#N/A</v>
          </cell>
          <cell r="BI563" t="str">
            <v>N/A</v>
          </cell>
          <cell r="BJ563" t="str">
            <v>Unknown</v>
          </cell>
          <cell r="BK563" t="str">
            <v>No</v>
          </cell>
          <cell r="BL563" t="str">
            <v>-</v>
          </cell>
          <cell r="BM563" t="str">
            <v>-</v>
          </cell>
          <cell r="BN563" t="str">
            <v>Unscreened</v>
          </cell>
          <cell r="BO563"/>
          <cell r="BP563" t="str">
            <v>Yes</v>
          </cell>
          <cell r="BQ563">
            <v>225</v>
          </cell>
          <cell r="BR563">
            <v>9</v>
          </cell>
          <cell r="BS563">
            <v>1</v>
          </cell>
          <cell r="BT563">
            <v>0</v>
          </cell>
          <cell r="BU563">
            <v>0</v>
          </cell>
          <cell r="BV563" t="e">
            <v>#N/A</v>
          </cell>
          <cell r="BW563">
            <v>0</v>
          </cell>
          <cell r="BX563">
            <v>0</v>
          </cell>
          <cell r="BY563" t="str">
            <v>No SOAF</v>
          </cell>
          <cell r="BZ563" t="str">
            <v>No SOAF</v>
          </cell>
          <cell r="CA563">
            <v>0</v>
          </cell>
          <cell r="CB563"/>
          <cell r="CC563" t="str">
            <v>Priority &lt;10 Spills</v>
          </cell>
          <cell r="CD563" t="str">
            <v>Unlikely - &lt;10 spills</v>
          </cell>
          <cell r="CE563" t="str">
            <v>No</v>
          </cell>
          <cell r="CF563" t="str">
            <v>Yes</v>
          </cell>
          <cell r="CG563" t="str">
            <v>Yes</v>
          </cell>
          <cell r="CH563" t="str">
            <v>No</v>
          </cell>
          <cell r="CI563" t="str">
            <v>No</v>
          </cell>
          <cell r="CK563"/>
          <cell r="CL563" t="str">
            <v>Y</v>
          </cell>
          <cell r="CM563"/>
          <cell r="CN563"/>
          <cell r="CO563" t="str">
            <v>N (&lt;10 Spills)</v>
          </cell>
          <cell r="CP563" t="str">
            <v>Y</v>
          </cell>
          <cell r="CR563" t="str">
            <v>RNAG + LOW DILUTION</v>
          </cell>
          <cell r="CS563">
            <v>1.71</v>
          </cell>
          <cell r="CT563"/>
          <cell r="CU563">
            <v>0.02</v>
          </cell>
          <cell r="CV563">
            <v>11.695906432748538</v>
          </cell>
          <cell r="CW563">
            <v>11.695906432748538</v>
          </cell>
          <cell r="CX563" t="str">
            <v>not available</v>
          </cell>
          <cell r="CY563" t="str">
            <v>Scattered urbanised catchment - boundary polygon start at middle</v>
          </cell>
          <cell r="CZ563" t="str">
            <v>Q95 is an indicative value for all priority CSOs in the waterbody</v>
          </cell>
          <cell r="DA563">
            <v>1</v>
          </cell>
          <cell r="DB563" t="str">
            <v>No</v>
          </cell>
          <cell r="DC563">
            <v>1</v>
          </cell>
          <cell r="DD563" t="str">
            <v>Skerne2</v>
          </cell>
          <cell r="DE563">
            <v>10000</v>
          </cell>
          <cell r="DF563" t="str">
            <v>Y? LOW DILUTION</v>
          </cell>
        </row>
        <row r="564">
          <cell r="C564" t="str">
            <v>6NW800362</v>
          </cell>
          <cell r="D564" t="str">
            <v>NZ31502704</v>
          </cell>
          <cell r="E564" t="str">
            <v>No</v>
          </cell>
          <cell r="F564">
            <v>431247.99829235999</v>
          </cell>
          <cell r="G564">
            <v>550786.99811704003</v>
          </cell>
          <cell r="H564" t="str">
            <v>07-D61</v>
          </cell>
          <cell r="I564" t="str">
            <v>Houghton/Hetton</v>
          </cell>
          <cell r="J564">
            <v>1654</v>
          </cell>
          <cell r="K564" t="str">
            <v>SEDGELETCH STW</v>
          </cell>
          <cell r="L564" t="str">
            <v>NUMERICAL</v>
          </cell>
          <cell r="M564">
            <v>13500</v>
          </cell>
          <cell r="N564">
            <v>339</v>
          </cell>
          <cell r="O564">
            <v>9398</v>
          </cell>
          <cell r="P564" t="str">
            <v>07-D61_SEDGELETCH STW_DC_15</v>
          </cell>
          <cell r="Q564" t="str">
            <v>245/E/0594</v>
          </cell>
          <cell r="R564" t="str">
            <v>245/E/0594</v>
          </cell>
          <cell r="S564" t="str">
            <v>A1</v>
          </cell>
          <cell r="T564" t="str">
            <v>Storm discharge at pumping station</v>
          </cell>
          <cell r="U564" t="str">
            <v>NZ3124850787</v>
          </cell>
          <cell r="V564" t="str">
            <v>GB103024077570</v>
          </cell>
          <cell r="W564"/>
          <cell r="X564" t="str">
            <v>No</v>
          </cell>
          <cell r="Y564" t="str">
            <v>No</v>
          </cell>
          <cell r="Z564" t="str">
            <v>No</v>
          </cell>
          <cell r="AA564" t="str">
            <v>No</v>
          </cell>
          <cell r="AB564" t="str">
            <v>Lumley Park Burn from Herrington Burn to R Wear</v>
          </cell>
          <cell r="AC564" t="str">
            <v>LUMLEY PARK BURN</v>
          </cell>
          <cell r="AD564" t="str">
            <v>Inland</v>
          </cell>
          <cell r="AE564"/>
          <cell r="AF564"/>
          <cell r="AG564" t="str">
            <v>No</v>
          </cell>
          <cell r="AH564" t="str">
            <v>No</v>
          </cell>
          <cell r="AI564" t="str">
            <v>No</v>
          </cell>
          <cell r="AJ564"/>
          <cell r="AK564"/>
          <cell r="AL564"/>
          <cell r="AM564" t="str">
            <v>No</v>
          </cell>
          <cell r="AO564" t="str">
            <v>No</v>
          </cell>
          <cell r="AS564" t="str">
            <v>No</v>
          </cell>
          <cell r="AT564" t="str">
            <v>No</v>
          </cell>
          <cell r="AU564"/>
          <cell r="AV564" t="str">
            <v>No</v>
          </cell>
          <cell r="AW564" t="str">
            <v xml:space="preserve">No </v>
          </cell>
          <cell r="AY564" t="str">
            <v xml:space="preserve">No </v>
          </cell>
          <cell r="AZ564"/>
          <cell r="BA564" t="str">
            <v>No</v>
          </cell>
          <cell r="BB564" t="str">
            <v>No</v>
          </cell>
          <cell r="BC564" t="str">
            <v>No</v>
          </cell>
          <cell r="BD564" t="str">
            <v>Yes - Model only</v>
          </cell>
          <cell r="BE564">
            <v>4</v>
          </cell>
          <cell r="BF564">
            <v>50</v>
          </cell>
          <cell r="BG564">
            <v>50</v>
          </cell>
          <cell r="BH564" t="str">
            <v>Yes</v>
          </cell>
          <cell r="BI564" t="str">
            <v>N/A</v>
          </cell>
          <cell r="BJ564" t="str">
            <v>6mm x 6mm
6mm in one dimension</v>
          </cell>
          <cell r="BK564" t="str">
            <v>-</v>
          </cell>
          <cell r="BL564" t="str">
            <v>-</v>
          </cell>
          <cell r="BM564" t="str">
            <v>-</v>
          </cell>
          <cell r="BN564" t="str">
            <v>-</v>
          </cell>
          <cell r="BO564"/>
          <cell r="BP564" t="str">
            <v>No</v>
          </cell>
          <cell r="BQ564" t="str">
            <v>Unknown</v>
          </cell>
          <cell r="BR564">
            <v>206.2</v>
          </cell>
          <cell r="BS564">
            <v>0</v>
          </cell>
          <cell r="BT564">
            <v>0</v>
          </cell>
          <cell r="BU564">
            <v>0</v>
          </cell>
          <cell r="BV564">
            <v>18818</v>
          </cell>
          <cell r="BW564">
            <v>557</v>
          </cell>
          <cell r="BX564">
            <v>972</v>
          </cell>
          <cell r="BY564" t="str">
            <v>No SOAF</v>
          </cell>
          <cell r="BZ564" t="str">
            <v>No SOAF</v>
          </cell>
          <cell r="CA564">
            <v>606.93719999999996</v>
          </cell>
          <cell r="CB564"/>
          <cell r="CC564" t="str">
            <v>Non priority &gt; 10 spills</v>
          </cell>
          <cell r="CD564" t="str">
            <v>Unlikely - non priority</v>
          </cell>
          <cell r="CE564" t="str">
            <v>Yes</v>
          </cell>
          <cell r="CF564" t="str">
            <v>No</v>
          </cell>
          <cell r="CG564" t="str">
            <v>No</v>
          </cell>
          <cell r="CH564" t="str">
            <v>No</v>
          </cell>
          <cell r="CI564" t="str">
            <v>No</v>
          </cell>
          <cell r="CK564"/>
          <cell r="CL564" t="str">
            <v>Y</v>
          </cell>
          <cell r="CM564"/>
          <cell r="CN564"/>
          <cell r="CO564" t="str">
            <v>? EDM &lt;10</v>
          </cell>
          <cell r="CP564"/>
          <cell r="CS564">
            <v>8.18</v>
          </cell>
          <cell r="CT564" t="str">
            <v>not yet calculated</v>
          </cell>
          <cell r="CU564">
            <v>0</v>
          </cell>
          <cell r="CV564" t="e">
            <v>#VALUE!</v>
          </cell>
          <cell r="CW564">
            <v>0</v>
          </cell>
          <cell r="CX564"/>
          <cell r="CY564" t="str">
            <v>Using indicative WB Q95 derived for priority sites</v>
          </cell>
          <cell r="DA564">
            <v>1</v>
          </cell>
          <cell r="DB564">
            <v>0</v>
          </cell>
          <cell r="DC564">
            <v>1</v>
          </cell>
          <cell r="DD564" t="str">
            <v>Lumley Park Burn2</v>
          </cell>
          <cell r="DE564">
            <v>10000</v>
          </cell>
          <cell r="DF564"/>
        </row>
        <row r="565">
          <cell r="C565" t="str">
            <v>6NW801341</v>
          </cell>
          <cell r="D565" t="str">
            <v>NZ29505401</v>
          </cell>
          <cell r="E565" t="str">
            <v>No</v>
          </cell>
          <cell r="F565">
            <v>429540.00090503</v>
          </cell>
          <cell r="G565">
            <v>550630.00305641</v>
          </cell>
          <cell r="H565" t="str">
            <v>07-D07</v>
          </cell>
          <cell r="I565" t="str">
            <v>Great Lumley</v>
          </cell>
          <cell r="J565">
            <v>245</v>
          </cell>
          <cell r="K565" t="str">
            <v>CHESTER LE STREET STW</v>
          </cell>
          <cell r="L565" t="str">
            <v>NUMERICAL</v>
          </cell>
          <cell r="M565">
            <v>8365</v>
          </cell>
          <cell r="N565" t="str">
            <v>194**</v>
          </cell>
          <cell r="O565">
            <v>6150</v>
          </cell>
          <cell r="P565" t="str">
            <v>07-D07_CHESTER LE STREET STW_DC_01</v>
          </cell>
          <cell r="Q565" t="str">
            <v>245/E/0592</v>
          </cell>
          <cell r="R565" t="str">
            <v>245/E/0592</v>
          </cell>
          <cell r="S565"/>
          <cell r="T565" t="str">
            <v>SO on sewer network</v>
          </cell>
          <cell r="U565" t="str">
            <v>NZ2954050630</v>
          </cell>
          <cell r="V565" t="str">
            <v>GB103024077570</v>
          </cell>
          <cell r="W565"/>
          <cell r="X565" t="str">
            <v>No</v>
          </cell>
          <cell r="Y565" t="str">
            <v>No</v>
          </cell>
          <cell r="Z565" t="str">
            <v>No</v>
          </cell>
          <cell r="AA565" t="str">
            <v>No</v>
          </cell>
          <cell r="AB565" t="str">
            <v>Lumley Park Burn from Herrington Burn to R Wear</v>
          </cell>
          <cell r="AC565" t="str">
            <v>LUMLEY PARK BURN</v>
          </cell>
          <cell r="AD565" t="str">
            <v>Inland</v>
          </cell>
          <cell r="AE565"/>
          <cell r="AF565"/>
          <cell r="AG565" t="str">
            <v>No</v>
          </cell>
          <cell r="AH565" t="str">
            <v>No</v>
          </cell>
          <cell r="AI565" t="str">
            <v>No</v>
          </cell>
          <cell r="AJ565"/>
          <cell r="AK565"/>
          <cell r="AL565"/>
          <cell r="AM565" t="str">
            <v>No</v>
          </cell>
          <cell r="AO565" t="str">
            <v>No</v>
          </cell>
          <cell r="AS565" t="str">
            <v>No</v>
          </cell>
          <cell r="AT565" t="str">
            <v>No</v>
          </cell>
          <cell r="AU565"/>
          <cell r="AV565" t="str">
            <v>No</v>
          </cell>
          <cell r="AW565" t="str">
            <v xml:space="preserve">No </v>
          </cell>
          <cell r="AY565" t="str">
            <v xml:space="preserve">No </v>
          </cell>
          <cell r="BA565" t="str">
            <v>No</v>
          </cell>
          <cell r="BB565" t="str">
            <v>No</v>
          </cell>
          <cell r="BC565" t="str">
            <v>No</v>
          </cell>
          <cell r="BD565" t="str">
            <v>No</v>
          </cell>
          <cell r="BE565">
            <v>1</v>
          </cell>
          <cell r="BF565">
            <v>0</v>
          </cell>
          <cell r="BG565" t="e">
            <v>#N/A</v>
          </cell>
          <cell r="BH565" t="e">
            <v>#N/A</v>
          </cell>
          <cell r="BI565" t="str">
            <v>N/A</v>
          </cell>
          <cell r="BJ565" t="str">
            <v>Unknown</v>
          </cell>
          <cell r="BK565" t="str">
            <v>No</v>
          </cell>
          <cell r="BL565" t="str">
            <v>-</v>
          </cell>
          <cell r="BM565" t="str">
            <v>-</v>
          </cell>
          <cell r="BN565" t="str">
            <v>Unscreened</v>
          </cell>
          <cell r="BO565"/>
          <cell r="BP565" t="str">
            <v>Yes</v>
          </cell>
          <cell r="BQ565">
            <v>225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 t="e">
            <v>#N/A</v>
          </cell>
          <cell r="BW565">
            <v>0</v>
          </cell>
          <cell r="BX565">
            <v>0</v>
          </cell>
          <cell r="BY565" t="str">
            <v>No SOAF</v>
          </cell>
          <cell r="BZ565" t="str">
            <v>No SOAF</v>
          </cell>
          <cell r="CA565">
            <v>0</v>
          </cell>
          <cell r="CB565"/>
          <cell r="CC565" t="str">
            <v>Non Priority &lt;10 spills</v>
          </cell>
          <cell r="CD565" t="str">
            <v>No - low prioity &lt;10 spills</v>
          </cell>
          <cell r="CE565" t="str">
            <v>No</v>
          </cell>
          <cell r="CF565" t="str">
            <v>No</v>
          </cell>
          <cell r="CG565" t="str">
            <v>No</v>
          </cell>
          <cell r="CH565" t="str">
            <v>No</v>
          </cell>
          <cell r="CI565" t="str">
            <v>No</v>
          </cell>
          <cell r="CK565"/>
          <cell r="CL565" t="str">
            <v>Y</v>
          </cell>
          <cell r="CM565"/>
          <cell r="CN565"/>
          <cell r="CO565" t="str">
            <v>N (&lt;10 Spills)</v>
          </cell>
          <cell r="CP565" t="str">
            <v>Y</v>
          </cell>
          <cell r="CS565">
            <v>0.19</v>
          </cell>
          <cell r="CT565" t="str">
            <v>not yet calculated</v>
          </cell>
          <cell r="CU565">
            <v>0</v>
          </cell>
          <cell r="CV565" t="e">
            <v>#VALUE!</v>
          </cell>
          <cell r="CW565">
            <v>0</v>
          </cell>
          <cell r="CX565"/>
          <cell r="CY565" t="str">
            <v>Using indicative WB Q95 derived for priority sites</v>
          </cell>
          <cell r="DA565">
            <v>1</v>
          </cell>
          <cell r="DB565">
            <v>0</v>
          </cell>
          <cell r="DC565">
            <v>1</v>
          </cell>
          <cell r="DD565" t="str">
            <v>Lumley Park Burn2</v>
          </cell>
          <cell r="DE565">
            <v>10000</v>
          </cell>
          <cell r="DF565"/>
        </row>
        <row r="566">
          <cell r="C566" t="str">
            <v>6NW800338</v>
          </cell>
          <cell r="D566" t="str">
            <v>NZ28157003</v>
          </cell>
          <cell r="E566" t="str">
            <v>No</v>
          </cell>
          <cell r="F566">
            <v>429179.99680217</v>
          </cell>
          <cell r="G566">
            <v>514935.00064455997</v>
          </cell>
          <cell r="H566" t="str">
            <v>10-D01</v>
          </cell>
          <cell r="I566" t="str">
            <v>Darlington North</v>
          </cell>
          <cell r="J566">
            <v>2070</v>
          </cell>
          <cell r="K566" t="str">
            <v>STRESSHOLME STW</v>
          </cell>
          <cell r="L566" t="str">
            <v>NUMERICAL</v>
          </cell>
          <cell r="M566">
            <v>28658</v>
          </cell>
          <cell r="N566">
            <v>716.7</v>
          </cell>
          <cell r="O566">
            <v>27446</v>
          </cell>
          <cell r="P566" t="str">
            <v>10-D01_10-DST_DC_10</v>
          </cell>
          <cell r="Q566" t="str">
            <v>EPRBB3791RD</v>
          </cell>
          <cell r="R566" t="str">
            <v>EPRBB3791RD</v>
          </cell>
          <cell r="S566"/>
          <cell r="T566" t="str">
            <v>SO on sewer network</v>
          </cell>
          <cell r="U566" t="str">
            <v>NZ2918014935</v>
          </cell>
          <cell r="V566" t="str">
            <v>GB103025072596</v>
          </cell>
          <cell r="W566"/>
          <cell r="X566" t="str">
            <v>No</v>
          </cell>
          <cell r="Y566" t="str">
            <v>No</v>
          </cell>
          <cell r="Z566" t="str">
            <v>No</v>
          </cell>
          <cell r="AA566" t="str">
            <v>No</v>
          </cell>
          <cell r="AB566" t="str">
            <v>Skerne from Demons Beck to Tees</v>
          </cell>
          <cell r="AC566" t="str">
            <v>RIVER SKERNE</v>
          </cell>
          <cell r="AD566" t="str">
            <v>Inland</v>
          </cell>
          <cell r="AE566"/>
          <cell r="AF566"/>
          <cell r="AG566" t="str">
            <v>No</v>
          </cell>
          <cell r="AH566" t="str">
            <v>No</v>
          </cell>
          <cell r="AI566" t="str">
            <v>No</v>
          </cell>
          <cell r="AJ566"/>
          <cell r="AK566"/>
          <cell r="AL566"/>
          <cell r="AM566" t="str">
            <v>No</v>
          </cell>
          <cell r="AO566" t="str">
            <v>No</v>
          </cell>
          <cell r="AS566" t="str">
            <v>No</v>
          </cell>
          <cell r="AT566" t="str">
            <v>Yes</v>
          </cell>
          <cell r="AU566" t="str">
            <v>River Skerne (Tees catchment)</v>
          </cell>
          <cell r="AV566" t="str">
            <v>No</v>
          </cell>
          <cell r="AW566" t="str">
            <v xml:space="preserve">No </v>
          </cell>
          <cell r="AY566" t="str">
            <v xml:space="preserve">No </v>
          </cell>
          <cell r="BA566" t="str">
            <v>No</v>
          </cell>
          <cell r="BB566" t="str">
            <v>No</v>
          </cell>
          <cell r="BC566" t="str">
            <v>No</v>
          </cell>
          <cell r="BD566" t="str">
            <v>No</v>
          </cell>
          <cell r="BE566">
            <v>1</v>
          </cell>
          <cell r="BF566">
            <v>0</v>
          </cell>
          <cell r="BG566" t="e">
            <v>#N/A</v>
          </cell>
          <cell r="BH566" t="e">
            <v>#N/A</v>
          </cell>
          <cell r="BI566" t="str">
            <v>N/A</v>
          </cell>
          <cell r="BJ566" t="str">
            <v>No</v>
          </cell>
          <cell r="BK566" t="str">
            <v>No</v>
          </cell>
          <cell r="BL566" t="str">
            <v>-</v>
          </cell>
          <cell r="BM566" t="str">
            <v>-</v>
          </cell>
          <cell r="BN566" t="str">
            <v>Unscreened</v>
          </cell>
          <cell r="BO566"/>
          <cell r="BP566" t="str">
            <v>Yes</v>
          </cell>
          <cell r="BQ566" t="str">
            <v>Unknown</v>
          </cell>
          <cell r="BR566">
            <v>9.4</v>
          </cell>
          <cell r="BS566">
            <v>1</v>
          </cell>
          <cell r="BT566">
            <v>0</v>
          </cell>
          <cell r="BU566">
            <v>0</v>
          </cell>
          <cell r="BV566" t="e">
            <v>#N/A</v>
          </cell>
          <cell r="BW566">
            <v>0</v>
          </cell>
          <cell r="BX566">
            <v>0</v>
          </cell>
          <cell r="BY566" t="str">
            <v>No SOAF</v>
          </cell>
          <cell r="BZ566" t="str">
            <v>No SOAF</v>
          </cell>
          <cell r="CA566">
            <v>0</v>
          </cell>
          <cell r="CB566"/>
          <cell r="CC566" t="str">
            <v>Priority &lt;10 Spills</v>
          </cell>
          <cell r="CD566" t="str">
            <v>Unlikely - &lt;10 spills</v>
          </cell>
          <cell r="CE566" t="str">
            <v>Yes</v>
          </cell>
          <cell r="CF566" t="str">
            <v>No</v>
          </cell>
          <cell r="CG566" t="str">
            <v>No</v>
          </cell>
          <cell r="CH566" t="str">
            <v>No</v>
          </cell>
          <cell r="CI566" t="str">
            <v>No</v>
          </cell>
          <cell r="CK566"/>
          <cell r="CL566" t="str">
            <v>Y</v>
          </cell>
          <cell r="CM566"/>
          <cell r="CN566"/>
          <cell r="CO566" t="str">
            <v>N (&lt;10 Spills)</v>
          </cell>
          <cell r="CP566" t="str">
            <v>Y</v>
          </cell>
          <cell r="CS566">
            <v>0.02</v>
          </cell>
          <cell r="CT566"/>
          <cell r="CU566">
            <v>0.10100000000000001</v>
          </cell>
          <cell r="CV566">
            <v>5050</v>
          </cell>
          <cell r="CW566">
            <v>5050</v>
          </cell>
          <cell r="CX566" t="str">
            <v>not available</v>
          </cell>
          <cell r="CY566" t="str">
            <v>Urban area in lower end of catchment - boundary start at lower end</v>
          </cell>
          <cell r="CZ566" t="str">
            <v>Q95 is an indicative value for all priority CSOs in the waterbody</v>
          </cell>
          <cell r="DA566">
            <v>1</v>
          </cell>
          <cell r="DB566" t="str">
            <v>Yes</v>
          </cell>
          <cell r="DC566" t="str">
            <v>Dilution assessment</v>
          </cell>
          <cell r="DD566" t="str">
            <v>Skerne4 + trib</v>
          </cell>
          <cell r="DE566">
            <v>100</v>
          </cell>
          <cell r="DF566"/>
        </row>
        <row r="567">
          <cell r="C567" t="str">
            <v>6NW801244</v>
          </cell>
          <cell r="D567" t="str">
            <v>NZ26642502</v>
          </cell>
          <cell r="E567" t="str">
            <v>No</v>
          </cell>
          <cell r="F567">
            <v>426287.00274326</v>
          </cell>
          <cell r="G567">
            <v>564563.00477614999</v>
          </cell>
          <cell r="H567" t="str">
            <v>05-D33</v>
          </cell>
          <cell r="I567" t="str">
            <v>Lower Ouseburn</v>
          </cell>
          <cell r="J567">
            <v>242</v>
          </cell>
          <cell r="K567" t="str">
            <v>HOWDON STW</v>
          </cell>
          <cell r="L567" t="str">
            <v>NUMERICAL</v>
          </cell>
          <cell r="M567">
            <v>229720</v>
          </cell>
          <cell r="N567">
            <v>4500</v>
          </cell>
          <cell r="O567">
            <v>215905</v>
          </cell>
          <cell r="P567" t="str">
            <v>tbc</v>
          </cell>
          <cell r="Q567" t="str">
            <v>235/1947</v>
          </cell>
          <cell r="R567" t="str">
            <v>235/1947</v>
          </cell>
          <cell r="S567"/>
          <cell r="T567" t="str">
            <v>SO on sewer network</v>
          </cell>
          <cell r="U567" t="str">
            <v>NZ2628764563</v>
          </cell>
          <cell r="V567" t="str">
            <v>GB510302310200</v>
          </cell>
          <cell r="W567"/>
          <cell r="X567" t="str">
            <v>No</v>
          </cell>
          <cell r="Y567" t="str">
            <v>No</v>
          </cell>
          <cell r="Z567" t="str">
            <v>No</v>
          </cell>
          <cell r="AA567" t="str">
            <v>No</v>
          </cell>
          <cell r="AB567" t="str">
            <v>TYNE</v>
          </cell>
          <cell r="AC567" t="str">
            <v>TYNE ESTUARY</v>
          </cell>
          <cell r="AD567" t="str">
            <v>Estuarine</v>
          </cell>
          <cell r="AE567"/>
          <cell r="AF567"/>
          <cell r="AG567" t="str">
            <v>No</v>
          </cell>
          <cell r="AH567" t="str">
            <v>No</v>
          </cell>
          <cell r="AI567" t="str">
            <v>No</v>
          </cell>
          <cell r="AJ567"/>
          <cell r="AK567"/>
          <cell r="AL567"/>
          <cell r="AM567" t="str">
            <v>No</v>
          </cell>
          <cell r="AO567" t="str">
            <v>No</v>
          </cell>
          <cell r="AS567" t="str">
            <v>No</v>
          </cell>
          <cell r="AT567" t="str">
            <v>No</v>
          </cell>
          <cell r="AU567"/>
          <cell r="AV567" t="str">
            <v>No</v>
          </cell>
          <cell r="AW567" t="str">
            <v xml:space="preserve">No </v>
          </cell>
          <cell r="AY567" t="str">
            <v xml:space="preserve">No </v>
          </cell>
          <cell r="AZ567"/>
          <cell r="BA567" t="str">
            <v>No</v>
          </cell>
          <cell r="BB567" t="str">
            <v>No</v>
          </cell>
          <cell r="BC567" t="str">
            <v>No</v>
          </cell>
          <cell r="BD567" t="str">
            <v>Yes - EDM only</v>
          </cell>
          <cell r="BE567">
            <v>36</v>
          </cell>
          <cell r="BF567">
            <v>0</v>
          </cell>
          <cell r="BG567" t="e">
            <v>#N/A</v>
          </cell>
          <cell r="BH567" t="e">
            <v>#N/A</v>
          </cell>
          <cell r="BI567" t="str">
            <v>N/A</v>
          </cell>
          <cell r="BJ567" t="str">
            <v>6mm</v>
          </cell>
          <cell r="BK567" t="str">
            <v>Yes</v>
          </cell>
          <cell r="BL567">
            <v>1370</v>
          </cell>
          <cell r="BM567">
            <v>1500</v>
          </cell>
          <cell r="BN567" t="str">
            <v>Static</v>
          </cell>
          <cell r="BO567"/>
          <cell r="BP567" t="str">
            <v>No</v>
          </cell>
          <cell r="BQ567">
            <v>600</v>
          </cell>
          <cell r="BR567" t="str">
            <v>tbc</v>
          </cell>
          <cell r="BS567">
            <v>0</v>
          </cell>
          <cell r="BT567">
            <v>0</v>
          </cell>
          <cell r="BU567">
            <v>0</v>
          </cell>
          <cell r="BV567" t="e">
            <v>#N/A</v>
          </cell>
          <cell r="BW567">
            <v>0</v>
          </cell>
          <cell r="BX567">
            <v>0</v>
          </cell>
          <cell r="BY567" t="str">
            <v>No SOAF</v>
          </cell>
          <cell r="BZ567" t="str">
            <v>No SOAF</v>
          </cell>
          <cell r="CA567" t="e">
            <v>#N/A</v>
          </cell>
          <cell r="CB567"/>
          <cell r="CC567" t="str">
            <v>Non priority &gt; 10 spills</v>
          </cell>
          <cell r="CD567" t="str">
            <v>Unlikely - non priority</v>
          </cell>
          <cell r="CE567" t="str">
            <v>No</v>
          </cell>
          <cell r="CF567" t="str">
            <v>No</v>
          </cell>
          <cell r="CG567" t="str">
            <v>No</v>
          </cell>
          <cell r="CH567" t="str">
            <v>No</v>
          </cell>
          <cell r="CI567" t="str">
            <v>No</v>
          </cell>
          <cell r="CK567"/>
          <cell r="CL567" t="str">
            <v>Y</v>
          </cell>
          <cell r="CM567"/>
          <cell r="CN567"/>
          <cell r="CO567" t="str">
            <v>Y</v>
          </cell>
          <cell r="CP567"/>
          <cell r="CS567"/>
          <cell r="CT567">
            <v>5.6890000000000001</v>
          </cell>
          <cell r="CU567">
            <v>5.6890000000000001</v>
          </cell>
          <cell r="CV567" t="e">
            <v>#DIV/0!</v>
          </cell>
          <cell r="CW567">
            <v>0</v>
          </cell>
          <cell r="CX567"/>
          <cell r="CY567" t="str">
            <v>Using indicative WB Q95 derived for priority sites</v>
          </cell>
          <cell r="DA567">
            <v>1</v>
          </cell>
          <cell r="DB567">
            <v>0</v>
          </cell>
          <cell r="DC567">
            <v>1</v>
          </cell>
          <cell r="DD567" t="str">
            <v>Ouse Burn 2</v>
          </cell>
          <cell r="DE567">
            <v>10000</v>
          </cell>
          <cell r="DF567"/>
        </row>
        <row r="568">
          <cell r="C568" t="str">
            <v>6NW801245</v>
          </cell>
          <cell r="D568" t="str">
            <v>NZ26642619</v>
          </cell>
          <cell r="E568" t="str">
            <v>No</v>
          </cell>
          <cell r="F568">
            <v>426245.00240201002</v>
          </cell>
          <cell r="G568">
            <v>564671.00386172999</v>
          </cell>
          <cell r="H568" t="str">
            <v>05-D33</v>
          </cell>
          <cell r="I568" t="str">
            <v>Lower Ouseburn</v>
          </cell>
          <cell r="J568">
            <v>242</v>
          </cell>
          <cell r="K568" t="str">
            <v>HOWDON STW</v>
          </cell>
          <cell r="L568" t="str">
            <v>NUMERICAL</v>
          </cell>
          <cell r="M568">
            <v>229720</v>
          </cell>
          <cell r="N568">
            <v>4500</v>
          </cell>
          <cell r="O568">
            <v>215905</v>
          </cell>
          <cell r="P568" t="str">
            <v>tbc</v>
          </cell>
          <cell r="Q568" t="str">
            <v>235/1528</v>
          </cell>
          <cell r="R568" t="str">
            <v>235/1528</v>
          </cell>
          <cell r="S568"/>
          <cell r="T568" t="str">
            <v>SO on sewer network</v>
          </cell>
          <cell r="U568" t="str">
            <v>NZ2624564671</v>
          </cell>
          <cell r="V568" t="str">
            <v>GB510302310200</v>
          </cell>
          <cell r="W568"/>
          <cell r="X568" t="str">
            <v>No</v>
          </cell>
          <cell r="Y568" t="str">
            <v>No</v>
          </cell>
          <cell r="Z568" t="str">
            <v>No</v>
          </cell>
          <cell r="AA568" t="str">
            <v>No</v>
          </cell>
          <cell r="AB568" t="str">
            <v>TYNE</v>
          </cell>
          <cell r="AC568" t="str">
            <v>OUSE BURN ESTUARY</v>
          </cell>
          <cell r="AD568" t="str">
            <v>Estuarine</v>
          </cell>
          <cell r="AE568"/>
          <cell r="AF568"/>
          <cell r="AG568" t="str">
            <v>No</v>
          </cell>
          <cell r="AH568" t="str">
            <v>No</v>
          </cell>
          <cell r="AI568" t="str">
            <v>No</v>
          </cell>
          <cell r="AJ568"/>
          <cell r="AK568"/>
          <cell r="AL568"/>
          <cell r="AM568" t="str">
            <v>No</v>
          </cell>
          <cell r="AO568" t="str">
            <v>No</v>
          </cell>
          <cell r="AS568" t="str">
            <v>No</v>
          </cell>
          <cell r="AT568" t="str">
            <v>No</v>
          </cell>
          <cell r="AU568"/>
          <cell r="AV568" t="str">
            <v>No</v>
          </cell>
          <cell r="AW568" t="str">
            <v xml:space="preserve">No </v>
          </cell>
          <cell r="AY568" t="str">
            <v xml:space="preserve">No </v>
          </cell>
          <cell r="AZ568"/>
          <cell r="BA568" t="str">
            <v>No</v>
          </cell>
          <cell r="BB568" t="str">
            <v>No</v>
          </cell>
          <cell r="BC568" t="str">
            <v>No</v>
          </cell>
          <cell r="BD568" t="str">
            <v>Yes - EDM only</v>
          </cell>
          <cell r="BE568">
            <v>34</v>
          </cell>
          <cell r="BF568">
            <v>0</v>
          </cell>
          <cell r="BG568" t="e">
            <v>#N/A</v>
          </cell>
          <cell r="BH568" t="e">
            <v>#N/A</v>
          </cell>
          <cell r="BI568" t="str">
            <v>N/A</v>
          </cell>
          <cell r="BJ568" t="str">
            <v>6mm</v>
          </cell>
          <cell r="BK568" t="str">
            <v>Yes</v>
          </cell>
          <cell r="BL568">
            <v>1330</v>
          </cell>
          <cell r="BM568">
            <v>1500</v>
          </cell>
          <cell r="BN568" t="str">
            <v>Static</v>
          </cell>
          <cell r="BO568"/>
          <cell r="BP568" t="str">
            <v>No</v>
          </cell>
          <cell r="BQ568">
            <v>900</v>
          </cell>
          <cell r="BR568" t="str">
            <v>tbc</v>
          </cell>
          <cell r="BS568">
            <v>0</v>
          </cell>
          <cell r="BT568">
            <v>0</v>
          </cell>
          <cell r="BU568">
            <v>0</v>
          </cell>
          <cell r="BV568" t="e">
            <v>#N/A</v>
          </cell>
          <cell r="BW568">
            <v>0</v>
          </cell>
          <cell r="BX568">
            <v>0</v>
          </cell>
          <cell r="BY568" t="str">
            <v>No SOAF</v>
          </cell>
          <cell r="BZ568" t="str">
            <v>No SOAF</v>
          </cell>
          <cell r="CA568" t="e">
            <v>#N/A</v>
          </cell>
          <cell r="CB568"/>
          <cell r="CC568" t="str">
            <v>Non priority &gt; 10 spills</v>
          </cell>
          <cell r="CD568" t="str">
            <v>Unlikely - non priority</v>
          </cell>
          <cell r="CE568" t="str">
            <v>No</v>
          </cell>
          <cell r="CF568" t="str">
            <v>No</v>
          </cell>
          <cell r="CG568" t="str">
            <v>No</v>
          </cell>
          <cell r="CH568" t="str">
            <v>No</v>
          </cell>
          <cell r="CI568" t="str">
            <v>No</v>
          </cell>
          <cell r="CK568"/>
          <cell r="CL568" t="str">
            <v>Y</v>
          </cell>
          <cell r="CM568"/>
          <cell r="CN568"/>
          <cell r="CO568" t="str">
            <v>Y</v>
          </cell>
          <cell r="CP568"/>
          <cell r="CS568"/>
          <cell r="CT568">
            <v>5.6890000000000001</v>
          </cell>
          <cell r="CU568">
            <v>5.6890000000000001</v>
          </cell>
          <cell r="CV568" t="e">
            <v>#DIV/0!</v>
          </cell>
          <cell r="CW568">
            <v>0</v>
          </cell>
          <cell r="CX568"/>
          <cell r="CY568" t="str">
            <v>Using indicative WB Q95 derived for priority sites</v>
          </cell>
          <cell r="DA568">
            <v>1</v>
          </cell>
          <cell r="DB568">
            <v>0</v>
          </cell>
          <cell r="DC568">
            <v>1</v>
          </cell>
          <cell r="DD568" t="str">
            <v>Ouse Burn 2</v>
          </cell>
          <cell r="DE568">
            <v>10000</v>
          </cell>
          <cell r="DF568"/>
        </row>
        <row r="569">
          <cell r="C569" t="str">
            <v>6NW800704</v>
          </cell>
          <cell r="D569" t="str">
            <v>NY88675703</v>
          </cell>
          <cell r="E569" t="str">
            <v>No</v>
          </cell>
          <cell r="F569">
            <v>388589.99798968999</v>
          </cell>
          <cell r="G569">
            <v>567610.00258209999</v>
          </cell>
          <cell r="H569" t="str">
            <v>03-D48</v>
          </cell>
          <cell r="I569" t="str">
            <v>Newbrough &amp; Fourstones</v>
          </cell>
          <cell r="J569">
            <v>137</v>
          </cell>
          <cell r="K569" t="str">
            <v>FOURSTONES STW</v>
          </cell>
          <cell r="L569" t="str">
            <v>NUMERICAL</v>
          </cell>
          <cell r="M569">
            <v>234</v>
          </cell>
          <cell r="N569">
            <v>6.9</v>
          </cell>
          <cell r="O569">
            <v>87</v>
          </cell>
          <cell r="P569" t="str">
            <v>03-D48_03-D48_DC_03</v>
          </cell>
          <cell r="Q569" t="str">
            <v>232/1119</v>
          </cell>
          <cell r="R569" t="str">
            <v>232/1119</v>
          </cell>
          <cell r="S569" t="str">
            <v>232/1119-03</v>
          </cell>
          <cell r="T569" t="str">
            <v>Storm tank at WwTW</v>
          </cell>
          <cell r="U569" t="str">
            <v>NY8859067610</v>
          </cell>
          <cell r="V569" t="str">
            <v>GB103023075710</v>
          </cell>
          <cell r="W569"/>
          <cell r="X569" t="str">
            <v>No</v>
          </cell>
          <cell r="Y569" t="str">
            <v>No</v>
          </cell>
          <cell r="Z569" t="str">
            <v>No</v>
          </cell>
          <cell r="AA569" t="str">
            <v>No</v>
          </cell>
          <cell r="AB569" t="str">
            <v>South Tyne from Allen to North Tyne</v>
          </cell>
          <cell r="AC569" t="str">
            <v>RIVER SOUTH TYNE</v>
          </cell>
          <cell r="AD569" t="str">
            <v>Inland</v>
          </cell>
          <cell r="AE569"/>
          <cell r="AF569"/>
          <cell r="AG569" t="str">
            <v>No</v>
          </cell>
          <cell r="AH569" t="str">
            <v>No</v>
          </cell>
          <cell r="AI569" t="str">
            <v>No</v>
          </cell>
          <cell r="AJ569"/>
          <cell r="AK569"/>
          <cell r="AL569"/>
          <cell r="AM569" t="str">
            <v>No</v>
          </cell>
          <cell r="AO569" t="str">
            <v>No</v>
          </cell>
          <cell r="AS569" t="str">
            <v>No</v>
          </cell>
          <cell r="AT569" t="str">
            <v>No</v>
          </cell>
          <cell r="AU569"/>
          <cell r="AV569" t="str">
            <v>No</v>
          </cell>
          <cell r="AW569" t="str">
            <v xml:space="preserve">No </v>
          </cell>
          <cell r="AY569" t="str">
            <v xml:space="preserve">No </v>
          </cell>
          <cell r="BA569" t="str">
            <v>No</v>
          </cell>
          <cell r="BB569" t="str">
            <v>No</v>
          </cell>
          <cell r="BC569" t="str">
            <v>No</v>
          </cell>
          <cell r="BD569" t="str">
            <v>Yes - Model only</v>
          </cell>
          <cell r="BE569">
            <v>0</v>
          </cell>
          <cell r="BF569">
            <v>73</v>
          </cell>
          <cell r="BG569" t="e">
            <v>#N/A</v>
          </cell>
          <cell r="BH569" t="e">
            <v>#N/A</v>
          </cell>
          <cell r="BI569" t="str">
            <v>N/A</v>
          </cell>
          <cell r="BJ569" t="str">
            <v>No</v>
          </cell>
          <cell r="BK569" t="str">
            <v>-</v>
          </cell>
          <cell r="BL569" t="str">
            <v>-</v>
          </cell>
          <cell r="BM569" t="str">
            <v>-</v>
          </cell>
          <cell r="BN569" t="str">
            <v>-</v>
          </cell>
          <cell r="BO569"/>
          <cell r="BP569" t="str">
            <v>Yes</v>
          </cell>
          <cell r="BQ569" t="str">
            <v>Unknown</v>
          </cell>
          <cell r="BR569" t="str">
            <v>Unknown</v>
          </cell>
          <cell r="BS569">
            <v>0</v>
          </cell>
          <cell r="BT569">
            <v>0</v>
          </cell>
          <cell r="BU569">
            <v>0</v>
          </cell>
          <cell r="BV569" t="e">
            <v>#N/A</v>
          </cell>
          <cell r="BW569">
            <v>505</v>
          </cell>
          <cell r="BX569">
            <v>1042</v>
          </cell>
          <cell r="BY569" t="str">
            <v>No SOAF</v>
          </cell>
          <cell r="BZ569" t="str">
            <v>No SOAF</v>
          </cell>
          <cell r="CA569">
            <v>473.98779999999999</v>
          </cell>
          <cell r="CB569"/>
          <cell r="CC569" t="str">
            <v>Non priority &gt; 10 spills</v>
          </cell>
          <cell r="CD569" t="str">
            <v>Unlikely - non priority</v>
          </cell>
          <cell r="CE569" t="str">
            <v>No</v>
          </cell>
          <cell r="CF569" t="str">
            <v>No</v>
          </cell>
          <cell r="CG569" t="str">
            <v>No</v>
          </cell>
          <cell r="CH569" t="str">
            <v>No</v>
          </cell>
          <cell r="CI569" t="str">
            <v>No</v>
          </cell>
          <cell r="CK569"/>
          <cell r="CL569" t="str">
            <v>Y</v>
          </cell>
          <cell r="CM569"/>
          <cell r="CN569"/>
          <cell r="CO569" t="str">
            <v>? EDM &lt;10</v>
          </cell>
          <cell r="CP569" t="str">
            <v>Y</v>
          </cell>
          <cell r="CS569">
            <v>1.0069444444444444</v>
          </cell>
          <cell r="CT569" t="str">
            <v>not yet calculated</v>
          </cell>
          <cell r="CU569">
            <v>0</v>
          </cell>
          <cell r="CV569" t="e">
            <v>#VALUE!</v>
          </cell>
          <cell r="CW569">
            <v>0</v>
          </cell>
          <cell r="CX569"/>
          <cell r="CY569" t="str">
            <v>Using indicative WB Q95 derived for priority sites</v>
          </cell>
          <cell r="DA569">
            <v>2</v>
          </cell>
          <cell r="DB569">
            <v>0</v>
          </cell>
          <cell r="DC569">
            <v>2</v>
          </cell>
          <cell r="DD569" t="str">
            <v>South Tyne4</v>
          </cell>
          <cell r="DE569">
            <v>12000</v>
          </cell>
          <cell r="DF569"/>
        </row>
        <row r="570">
          <cell r="C570" t="str">
            <v>6NW801273</v>
          </cell>
          <cell r="D570" t="str">
            <v>NZ27434006</v>
          </cell>
          <cell r="E570" t="str">
            <v>No</v>
          </cell>
          <cell r="F570">
            <v>427415.00130743999</v>
          </cell>
          <cell r="G570">
            <v>543020.00139671995</v>
          </cell>
          <cell r="H570" t="str">
            <v>07-D41</v>
          </cell>
          <cell r="I570" t="str">
            <v>Durham City &amp; Newton Hall</v>
          </cell>
          <cell r="J570">
            <v>1108</v>
          </cell>
          <cell r="K570" t="str">
            <v>BARKERS HAUGH STW</v>
          </cell>
          <cell r="L570" t="str">
            <v>NUMERICAL</v>
          </cell>
          <cell r="M570">
            <v>8866</v>
          </cell>
          <cell r="N570" t="str">
            <v>191**</v>
          </cell>
          <cell r="O570">
            <v>7088</v>
          </cell>
          <cell r="P570" t="str">
            <v>07-D41_07-D41_DC_08</v>
          </cell>
          <cell r="Q570" t="str">
            <v>245/1272</v>
          </cell>
          <cell r="R570" t="str">
            <v>245/1272</v>
          </cell>
          <cell r="S570"/>
          <cell r="T570" t="str">
            <v>SO on sewer network</v>
          </cell>
          <cell r="U570" t="str">
            <v>NZ2741543020</v>
          </cell>
          <cell r="V570" t="str">
            <v>GB103024077621</v>
          </cell>
          <cell r="W570"/>
          <cell r="X570" t="str">
            <v>No</v>
          </cell>
          <cell r="Y570" t="str">
            <v>Yes</v>
          </cell>
          <cell r="Z570" t="str">
            <v>No</v>
          </cell>
          <cell r="AA570" t="str">
            <v>Yes</v>
          </cell>
          <cell r="AB570" t="str">
            <v>Wear from Croxdale Beck to Lumley Park Burn</v>
          </cell>
          <cell r="AC570" t="str">
            <v>RIVER WEAR</v>
          </cell>
          <cell r="AD570" t="str">
            <v>Inland</v>
          </cell>
          <cell r="AE570"/>
          <cell r="AF570"/>
          <cell r="AG570" t="str">
            <v>Yes - Confirmed</v>
          </cell>
          <cell r="AH570" t="str">
            <v>Yes</v>
          </cell>
          <cell r="AI570" t="str">
            <v>Yes</v>
          </cell>
          <cell r="AJ570" t="str">
            <v>Low</v>
          </cell>
          <cell r="AK570" t="str">
            <v>-</v>
          </cell>
          <cell r="AL570" t="str">
            <v>No</v>
          </cell>
          <cell r="AM570" t="str">
            <v>No</v>
          </cell>
          <cell r="AO570" t="str">
            <v>No</v>
          </cell>
          <cell r="AS570" t="str">
            <v>No</v>
          </cell>
          <cell r="AT570" t="str">
            <v>Yes</v>
          </cell>
          <cell r="AU570" t="str">
            <v>River Wear</v>
          </cell>
          <cell r="AV570" t="str">
            <v>No</v>
          </cell>
          <cell r="AW570" t="str">
            <v xml:space="preserve">No </v>
          </cell>
          <cell r="AY570" t="str">
            <v xml:space="preserve">No </v>
          </cell>
          <cell r="AZ570"/>
          <cell r="BA570" t="str">
            <v>No</v>
          </cell>
          <cell r="BB570" t="str">
            <v>No</v>
          </cell>
          <cell r="BC570" t="str">
            <v>No</v>
          </cell>
          <cell r="BD570" t="str">
            <v>Yes - EDM and Model</v>
          </cell>
          <cell r="BE570">
            <v>47</v>
          </cell>
          <cell r="BF570">
            <v>29</v>
          </cell>
          <cell r="BG570">
            <v>29</v>
          </cell>
          <cell r="BH570" t="str">
            <v>Yes</v>
          </cell>
          <cell r="BI570" t="str">
            <v>N/A</v>
          </cell>
          <cell r="BJ570" t="str">
            <v>6mm</v>
          </cell>
          <cell r="BK570" t="str">
            <v>Yes</v>
          </cell>
          <cell r="BL570">
            <v>1500</v>
          </cell>
          <cell r="BM570">
            <v>1000</v>
          </cell>
          <cell r="BN570" t="str">
            <v>Static</v>
          </cell>
          <cell r="BO570"/>
          <cell r="BP570" t="str">
            <v>No</v>
          </cell>
          <cell r="BQ570">
            <v>750</v>
          </cell>
          <cell r="BR570">
            <v>217</v>
          </cell>
          <cell r="BS570">
            <v>3</v>
          </cell>
          <cell r="BT570">
            <v>0</v>
          </cell>
          <cell r="BU570">
            <v>0</v>
          </cell>
          <cell r="BV570">
            <v>13783</v>
          </cell>
          <cell r="BW570">
            <v>403</v>
          </cell>
          <cell r="BX570">
            <v>774</v>
          </cell>
          <cell r="BY570">
            <v>480</v>
          </cell>
          <cell r="BZ570" t="str">
            <v>Not available</v>
          </cell>
          <cell r="CA570">
            <v>491.9622</v>
          </cell>
          <cell r="CB570"/>
          <cell r="CC570" t="str">
            <v>Priority Inland &gt;10 spills</v>
          </cell>
          <cell r="CD570" t="str">
            <v>POTENTIAL PR24 (SOAF MODEL)</v>
          </cell>
          <cell r="CE570" t="str">
            <v>Yes</v>
          </cell>
          <cell r="CF570" t="str">
            <v>Yes</v>
          </cell>
          <cell r="CG570" t="str">
            <v>Yes</v>
          </cell>
          <cell r="CH570" t="str">
            <v>Yes</v>
          </cell>
          <cell r="CI570" t="str">
            <v>Yes</v>
          </cell>
          <cell r="CJ570" t="str">
            <v>Y</v>
          </cell>
          <cell r="CK570"/>
          <cell r="CL570"/>
          <cell r="CM570"/>
          <cell r="CN570"/>
          <cell r="CO570" t="str">
            <v>Y</v>
          </cell>
          <cell r="CP570"/>
          <cell r="CQ570"/>
          <cell r="CR570" t="str">
            <v>RNAG</v>
          </cell>
          <cell r="CS570">
            <v>24.36</v>
          </cell>
          <cell r="CT570"/>
          <cell r="CU570">
            <v>1.474</v>
          </cell>
          <cell r="CV570">
            <v>60.509031198686372</v>
          </cell>
          <cell r="CW570">
            <v>60.509031198686372</v>
          </cell>
          <cell r="CX570" t="str">
            <v>not available</v>
          </cell>
          <cell r="CZ570" t="str">
            <v>Q95 is an indicative value for all priority CSOs in the waterbody</v>
          </cell>
          <cell r="DA570">
            <v>1</v>
          </cell>
          <cell r="DB570" t="str">
            <v>Yes</v>
          </cell>
          <cell r="DC570" t="str">
            <v>High Dilution (SOAF)</v>
          </cell>
          <cell r="DD570" t="str">
            <v>Wear11 (Durham)</v>
          </cell>
          <cell r="DE570">
            <v>0</v>
          </cell>
          <cell r="DF570"/>
        </row>
        <row r="571">
          <cell r="C571" t="str">
            <v>6NW800812</v>
          </cell>
          <cell r="D571" t="str">
            <v>NY71467412</v>
          </cell>
          <cell r="E571" t="str">
            <v>No</v>
          </cell>
          <cell r="F571">
            <v>371723.00228962</v>
          </cell>
          <cell r="G571">
            <v>546567.99579388998</v>
          </cell>
          <cell r="H571" t="str">
            <v>03-D63</v>
          </cell>
          <cell r="I571" t="str">
            <v>Alston</v>
          </cell>
          <cell r="J571">
            <v>120</v>
          </cell>
          <cell r="K571" t="str">
            <v>ALSTON STW</v>
          </cell>
          <cell r="L571" t="str">
            <v>DESCRIPTIVE</v>
          </cell>
          <cell r="M571">
            <v>340</v>
          </cell>
          <cell r="N571">
            <v>25.4</v>
          </cell>
          <cell r="O571">
            <v>251</v>
          </cell>
          <cell r="P571" t="str">
            <v>03-D63_03-D63_DC_02</v>
          </cell>
          <cell r="Q571" t="str">
            <v>232/1168</v>
          </cell>
          <cell r="R571" t="str">
            <v>232/1168</v>
          </cell>
          <cell r="S571"/>
          <cell r="T571" t="str">
            <v>SO on sewer network</v>
          </cell>
          <cell r="U571" t="str">
            <v>NY7172346568</v>
          </cell>
          <cell r="V571" t="str">
            <v>GB103023075531</v>
          </cell>
          <cell r="W571"/>
          <cell r="X571" t="str">
            <v>No</v>
          </cell>
          <cell r="Y571" t="str">
            <v>No</v>
          </cell>
          <cell r="Z571" t="str">
            <v>No</v>
          </cell>
          <cell r="AA571" t="str">
            <v>No</v>
          </cell>
          <cell r="AB571" t="str">
            <v>South Tyne from Black Burn to Tipalt Burn</v>
          </cell>
          <cell r="AC571" t="str">
            <v>RIVER NENT</v>
          </cell>
          <cell r="AD571" t="str">
            <v>Inland</v>
          </cell>
          <cell r="AE571"/>
          <cell r="AF571"/>
          <cell r="AG571" t="str">
            <v>No</v>
          </cell>
          <cell r="AH571" t="str">
            <v>No</v>
          </cell>
          <cell r="AI571" t="str">
            <v>No</v>
          </cell>
          <cell r="AJ571"/>
          <cell r="AK571"/>
          <cell r="AL571"/>
          <cell r="AM571" t="str">
            <v>No</v>
          </cell>
          <cell r="AO571" t="str">
            <v>No</v>
          </cell>
          <cell r="AS571" t="str">
            <v>No</v>
          </cell>
          <cell r="AT571" t="str">
            <v>No</v>
          </cell>
          <cell r="AU571"/>
          <cell r="AV571" t="str">
            <v>No</v>
          </cell>
          <cell r="AW571" t="str">
            <v xml:space="preserve">No </v>
          </cell>
          <cell r="AY571" t="str">
            <v xml:space="preserve">No </v>
          </cell>
          <cell r="AZ571"/>
          <cell r="BA571" t="str">
            <v>No</v>
          </cell>
          <cell r="BB571" t="str">
            <v>No</v>
          </cell>
          <cell r="BC571" t="str">
            <v>No</v>
          </cell>
          <cell r="BD571" t="str">
            <v>Yes - EDM and Model</v>
          </cell>
          <cell r="BE571">
            <v>17</v>
          </cell>
          <cell r="BF571">
            <v>43</v>
          </cell>
          <cell r="BG571">
            <v>43</v>
          </cell>
          <cell r="BH571" t="str">
            <v>Yes</v>
          </cell>
          <cell r="BI571" t="str">
            <v>N/A</v>
          </cell>
          <cell r="BJ571" t="str">
            <v>6mm</v>
          </cell>
          <cell r="BK571" t="str">
            <v>Yes</v>
          </cell>
          <cell r="BL571">
            <v>1200</v>
          </cell>
          <cell r="BM571">
            <v>1000</v>
          </cell>
          <cell r="BN571" t="str">
            <v>Static</v>
          </cell>
          <cell r="BO571"/>
          <cell r="BP571" t="str">
            <v>No</v>
          </cell>
          <cell r="BQ571" t="str">
            <v>Unknown</v>
          </cell>
          <cell r="BR571">
            <v>156.30000000000001</v>
          </cell>
          <cell r="BS571">
            <v>0</v>
          </cell>
          <cell r="BT571">
            <v>0</v>
          </cell>
          <cell r="BU571">
            <v>0</v>
          </cell>
          <cell r="BV571">
            <v>2837</v>
          </cell>
          <cell r="BW571">
            <v>67</v>
          </cell>
          <cell r="BX571">
            <v>207</v>
          </cell>
          <cell r="BY571" t="str">
            <v>No SOAF</v>
          </cell>
          <cell r="BZ571" t="str">
            <v>No SOAF</v>
          </cell>
          <cell r="CA571">
            <v>78.354699999999994</v>
          </cell>
          <cell r="CB571"/>
          <cell r="CC571" t="str">
            <v>Non priority &gt; 10 spills</v>
          </cell>
          <cell r="CD571" t="str">
            <v>Unlikely - non priority</v>
          </cell>
          <cell r="CE571" t="str">
            <v>Yes</v>
          </cell>
          <cell r="CF571" t="str">
            <v>No</v>
          </cell>
          <cell r="CG571" t="str">
            <v>No</v>
          </cell>
          <cell r="CH571" t="str">
            <v>No</v>
          </cell>
          <cell r="CI571" t="str">
            <v>No</v>
          </cell>
          <cell r="CK571"/>
          <cell r="CL571" t="str">
            <v>Y</v>
          </cell>
          <cell r="CM571"/>
          <cell r="CN571"/>
          <cell r="CO571" t="str">
            <v>Y</v>
          </cell>
          <cell r="CP571"/>
          <cell r="CS571">
            <v>0.76</v>
          </cell>
          <cell r="CT571" t="str">
            <v>not yet calculated</v>
          </cell>
          <cell r="CU571">
            <v>0</v>
          </cell>
          <cell r="CV571" t="e">
            <v>#VALUE!</v>
          </cell>
          <cell r="CW571">
            <v>0</v>
          </cell>
          <cell r="CX571"/>
          <cell r="CY571" t="str">
            <v>Using indicative WB Q95 derived for priority sites</v>
          </cell>
          <cell r="DA571">
            <v>1</v>
          </cell>
          <cell r="DB571">
            <v>0</v>
          </cell>
          <cell r="DC571">
            <v>1</v>
          </cell>
          <cell r="DD571" t="str">
            <v>South Tyne6</v>
          </cell>
          <cell r="DE571">
            <v>10000</v>
          </cell>
          <cell r="DF571"/>
        </row>
        <row r="572">
          <cell r="C572" t="str">
            <v>6NW800277</v>
          </cell>
          <cell r="D572" t="str">
            <v>NZ21454106</v>
          </cell>
          <cell r="E572" t="str">
            <v>No</v>
          </cell>
          <cell r="F572">
            <v>421444.00226356997</v>
          </cell>
          <cell r="G572">
            <v>545214.00337019004</v>
          </cell>
          <cell r="H572" t="str">
            <v>07-D16</v>
          </cell>
          <cell r="I572" t="str">
            <v>Langley Park &amp; Witton Gilbert</v>
          </cell>
          <cell r="J572">
            <v>463</v>
          </cell>
          <cell r="K572" t="str">
            <v>WITTON GILBERT STW</v>
          </cell>
          <cell r="L572" t="str">
            <v>NUMERICAL</v>
          </cell>
          <cell r="M572">
            <v>1730</v>
          </cell>
          <cell r="N572">
            <v>52.26</v>
          </cell>
          <cell r="O572">
            <v>1532</v>
          </cell>
          <cell r="P572" t="str">
            <v>07-D16_07-D16_DC_02</v>
          </cell>
          <cell r="Q572" t="str">
            <v>244/0926</v>
          </cell>
          <cell r="R572" t="str">
            <v>244/0926</v>
          </cell>
          <cell r="S572"/>
          <cell r="T572" t="str">
            <v>SO on sewer network</v>
          </cell>
          <cell r="U572" t="str">
            <v>NZ2144445214</v>
          </cell>
          <cell r="V572" t="str">
            <v>GB103024077551</v>
          </cell>
          <cell r="W572"/>
          <cell r="X572" t="str">
            <v>No</v>
          </cell>
          <cell r="Y572" t="str">
            <v>No</v>
          </cell>
          <cell r="Z572" t="str">
            <v>No</v>
          </cell>
          <cell r="AA572" t="str">
            <v>No</v>
          </cell>
          <cell r="AB572" t="str">
            <v>Browney from Smallhope Burn Deerness confl Water Body</v>
          </cell>
          <cell r="AC572" t="str">
            <v>RIVER BROWNEY</v>
          </cell>
          <cell r="AD572" t="str">
            <v>Inland</v>
          </cell>
          <cell r="AE572"/>
          <cell r="AF572"/>
          <cell r="AG572" t="str">
            <v>No</v>
          </cell>
          <cell r="AH572" t="str">
            <v>No</v>
          </cell>
          <cell r="AI572" t="str">
            <v>No</v>
          </cell>
          <cell r="AJ572"/>
          <cell r="AK572"/>
          <cell r="AL572"/>
          <cell r="AM572" t="str">
            <v>No</v>
          </cell>
          <cell r="AO572" t="str">
            <v>No</v>
          </cell>
          <cell r="AS572" t="str">
            <v>No</v>
          </cell>
          <cell r="AT572" t="str">
            <v>No</v>
          </cell>
          <cell r="AU572"/>
          <cell r="AV572" t="str">
            <v>No</v>
          </cell>
          <cell r="AW572" t="str">
            <v xml:space="preserve">No </v>
          </cell>
          <cell r="AY572" t="str">
            <v xml:space="preserve">No </v>
          </cell>
          <cell r="BA572" t="str">
            <v>No</v>
          </cell>
          <cell r="BB572" t="str">
            <v>No</v>
          </cell>
          <cell r="BC572" t="str">
            <v>No</v>
          </cell>
          <cell r="BD572" t="str">
            <v>No</v>
          </cell>
          <cell r="BE572">
            <v>0</v>
          </cell>
          <cell r="BF572">
            <v>0</v>
          </cell>
          <cell r="BG572">
            <v>0</v>
          </cell>
          <cell r="BH572" t="str">
            <v>Yes</v>
          </cell>
          <cell r="BI572" t="str">
            <v>N/A</v>
          </cell>
          <cell r="BJ572" t="str">
            <v>No</v>
          </cell>
          <cell r="BK572" t="str">
            <v>No</v>
          </cell>
          <cell r="BL572" t="str">
            <v>-</v>
          </cell>
          <cell r="BM572" t="str">
            <v>-</v>
          </cell>
          <cell r="BN572" t="str">
            <v>Static</v>
          </cell>
          <cell r="BO572"/>
          <cell r="BP572" t="str">
            <v>Yes</v>
          </cell>
          <cell r="BQ572">
            <v>450</v>
          </cell>
          <cell r="BR572">
            <v>119</v>
          </cell>
          <cell r="BS572">
            <v>0</v>
          </cell>
          <cell r="BT572">
            <v>0</v>
          </cell>
          <cell r="BU572">
            <v>0</v>
          </cell>
          <cell r="BV572">
            <v>23</v>
          </cell>
          <cell r="BW572">
            <v>0</v>
          </cell>
          <cell r="BX572">
            <v>0</v>
          </cell>
          <cell r="BY572" t="str">
            <v>No SOAF</v>
          </cell>
          <cell r="BZ572" t="str">
            <v>No SOAF</v>
          </cell>
          <cell r="CA572">
            <v>0</v>
          </cell>
          <cell r="CB572"/>
          <cell r="CC572" t="str">
            <v>Non Priority &lt;10 spills</v>
          </cell>
          <cell r="CD572" t="str">
            <v>No - low prioity &lt;10 spills</v>
          </cell>
          <cell r="CE572" t="str">
            <v>No</v>
          </cell>
          <cell r="CF572" t="str">
            <v>No</v>
          </cell>
          <cell r="CG572" t="str">
            <v>No</v>
          </cell>
          <cell r="CH572" t="str">
            <v>No</v>
          </cell>
          <cell r="CI572" t="str">
            <v>No</v>
          </cell>
          <cell r="CK572"/>
          <cell r="CL572" t="str">
            <v>Y</v>
          </cell>
          <cell r="CM572"/>
          <cell r="CN572"/>
          <cell r="CO572" t="str">
            <v>N (&lt;10 Spills)</v>
          </cell>
          <cell r="CP572" t="str">
            <v>Y</v>
          </cell>
          <cell r="CR572" t="str">
            <v>LOW DILUTION</v>
          </cell>
          <cell r="CS572">
            <v>6.51</v>
          </cell>
          <cell r="CT572" t="str">
            <v>not yet calculated</v>
          </cell>
          <cell r="CU572">
            <v>9.4E-2</v>
          </cell>
          <cell r="CV572" t="e">
            <v>#VALUE!</v>
          </cell>
          <cell r="CW572">
            <v>14.439324116743471</v>
          </cell>
          <cell r="CX572"/>
          <cell r="CY572" t="str">
            <v>Using indicative WB Q95 derived for priority sites</v>
          </cell>
          <cell r="DA572">
            <v>1</v>
          </cell>
          <cell r="DB572" t="str">
            <v>No</v>
          </cell>
          <cell r="DC572">
            <v>1</v>
          </cell>
          <cell r="DD572" t="str">
            <v>Browney1 + tribs</v>
          </cell>
          <cell r="DE572">
            <v>10000</v>
          </cell>
          <cell r="DF572"/>
        </row>
        <row r="573">
          <cell r="C573" t="str">
            <v>6NW000002</v>
          </cell>
          <cell r="D573" t="str">
            <v>NZ21514007</v>
          </cell>
          <cell r="E573" t="str">
            <v>No</v>
          </cell>
          <cell r="F573">
            <v>421409.99963158998</v>
          </cell>
          <cell r="G573">
            <v>551179.99562267005</v>
          </cell>
          <cell r="H573" t="str">
            <v>07-D14</v>
          </cell>
          <cell r="I573" t="str">
            <v>South Stanley &amp; Craghead</v>
          </cell>
          <cell r="J573">
            <v>669</v>
          </cell>
          <cell r="K573" t="str">
            <v>HUSTLEDOWN STW</v>
          </cell>
          <cell r="L573" t="str">
            <v>NUMERICAL</v>
          </cell>
          <cell r="M573">
            <v>5149</v>
          </cell>
          <cell r="N573">
            <v>140</v>
          </cell>
          <cell r="O573">
            <v>2906</v>
          </cell>
          <cell r="P573" t="str">
            <v>07-D14_07-D14_DC_06</v>
          </cell>
          <cell r="Q573" t="str">
            <v>245/1331</v>
          </cell>
          <cell r="R573" t="str">
            <v>245/1331</v>
          </cell>
          <cell r="S573"/>
          <cell r="T573" t="str">
            <v>SO on sewer network</v>
          </cell>
          <cell r="U573" t="str">
            <v>NZ2141051180</v>
          </cell>
          <cell r="V573" t="str">
            <v>GB103024077590</v>
          </cell>
          <cell r="W573"/>
          <cell r="X573" t="str">
            <v>Sewage discharge (intermittent)</v>
          </cell>
          <cell r="Y573" t="str">
            <v>Yes</v>
          </cell>
          <cell r="Z573" t="str">
            <v>No</v>
          </cell>
          <cell r="AA573" t="str">
            <v>Yes</v>
          </cell>
          <cell r="AB573" t="str">
            <v>Twizell Burn from Source to Cong Burn</v>
          </cell>
          <cell r="AC573" t="str">
            <v>STANLEY BURN TRIBUTARY</v>
          </cell>
          <cell r="AD573" t="str">
            <v>Inland</v>
          </cell>
          <cell r="AE573"/>
          <cell r="AF573"/>
          <cell r="AG573" t="str">
            <v>Yes - Confirmed</v>
          </cell>
          <cell r="AH573" t="str">
            <v>Yes</v>
          </cell>
          <cell r="AI573" t="str">
            <v>No</v>
          </cell>
          <cell r="AJ573"/>
          <cell r="AK573"/>
          <cell r="AL573"/>
          <cell r="AM573" t="str">
            <v>No</v>
          </cell>
          <cell r="AO573" t="str">
            <v>No</v>
          </cell>
          <cell r="AS573" t="str">
            <v>No</v>
          </cell>
          <cell r="AT573" t="str">
            <v>No</v>
          </cell>
          <cell r="AU573"/>
          <cell r="AV573" t="str">
            <v>No</v>
          </cell>
          <cell r="AW573" t="str">
            <v xml:space="preserve">No </v>
          </cell>
          <cell r="AY573" t="str">
            <v xml:space="preserve">No </v>
          </cell>
          <cell r="AZ573"/>
          <cell r="BA573" t="str">
            <v>No</v>
          </cell>
          <cell r="BB573" t="str">
            <v>No</v>
          </cell>
          <cell r="BC573" t="str">
            <v>No</v>
          </cell>
          <cell r="BD573" t="str">
            <v>Yes - EDM and Model</v>
          </cell>
          <cell r="BE573">
            <v>11</v>
          </cell>
          <cell r="BF573">
            <v>30</v>
          </cell>
          <cell r="BG573">
            <v>30</v>
          </cell>
          <cell r="BH573" t="str">
            <v>Yes</v>
          </cell>
          <cell r="BI573" t="str">
            <v>N/A</v>
          </cell>
          <cell r="BJ573" t="str">
            <v>Unknown</v>
          </cell>
          <cell r="BK573" t="str">
            <v>Yes</v>
          </cell>
          <cell r="BL573">
            <v>1200</v>
          </cell>
          <cell r="BM573">
            <v>1500</v>
          </cell>
          <cell r="BN573" t="str">
            <v>Static</v>
          </cell>
          <cell r="BO573"/>
          <cell r="BP573" t="str">
            <v>No</v>
          </cell>
          <cell r="BQ573" t="str">
            <v>Unknown</v>
          </cell>
          <cell r="BR573">
            <v>321.7</v>
          </cell>
          <cell r="BS573">
            <v>1</v>
          </cell>
          <cell r="BT573">
            <v>0</v>
          </cell>
          <cell r="BU573">
            <v>0</v>
          </cell>
          <cell r="BV573">
            <v>3282</v>
          </cell>
          <cell r="BW573">
            <v>35</v>
          </cell>
          <cell r="BX573">
            <v>100</v>
          </cell>
          <cell r="BY573" t="str">
            <v>No SOAF</v>
          </cell>
          <cell r="BZ573" t="str">
            <v>No SOAF</v>
          </cell>
          <cell r="CA573">
            <v>95.303799999999995</v>
          </cell>
          <cell r="CB573"/>
          <cell r="CC573" t="str">
            <v>Priority Inland &gt;10 spills</v>
          </cell>
          <cell r="CD573" t="str">
            <v>POTENTIAL PR24</v>
          </cell>
          <cell r="CE573" t="str">
            <v>Yes</v>
          </cell>
          <cell r="CF573" t="str">
            <v>Yes</v>
          </cell>
          <cell r="CG573" t="str">
            <v>Yes</v>
          </cell>
          <cell r="CH573" t="str">
            <v>Yes</v>
          </cell>
          <cell r="CI573" t="str">
            <v>Yes</v>
          </cell>
          <cell r="CJ573" t="str">
            <v>Y</v>
          </cell>
          <cell r="CK573"/>
          <cell r="CL573" t="str">
            <v>Y</v>
          </cell>
          <cell r="CM573"/>
          <cell r="CN573"/>
          <cell r="CO573" t="str">
            <v>Y</v>
          </cell>
          <cell r="CP573" t="str">
            <v>Y</v>
          </cell>
          <cell r="CQ573"/>
          <cell r="CR573" t="str">
            <v>RNAG + LOW DILUTION</v>
          </cell>
          <cell r="CS573">
            <v>1.86</v>
          </cell>
          <cell r="CT573"/>
          <cell r="CU573">
            <v>1.0999999999999999E-2</v>
          </cell>
          <cell r="CV573">
            <v>4.301075268817204</v>
          </cell>
          <cell r="CW573">
            <v>4.301075268817204</v>
          </cell>
          <cell r="CX573">
            <v>6.2053986968662746E-2</v>
          </cell>
          <cell r="CY573" t="str">
            <v>Urban areas scattered - boundary polygon start in middle</v>
          </cell>
          <cell r="CZ573" t="str">
            <v>Not SOAF but in SOAF assessment</v>
          </cell>
          <cell r="DA573">
            <v>2</v>
          </cell>
          <cell r="DB573" t="str">
            <v>No</v>
          </cell>
          <cell r="DC573">
            <v>2</v>
          </cell>
          <cell r="DD573" t="str">
            <v>Upper Twizell Burn and tribs</v>
          </cell>
          <cell r="DE573">
            <v>12000</v>
          </cell>
          <cell r="DF573" t="str">
            <v>Y? Twizell Burn</v>
          </cell>
        </row>
        <row r="574">
          <cell r="C574" t="str">
            <v>6NW800278</v>
          </cell>
          <cell r="D574" t="str">
            <v>NZ21454203</v>
          </cell>
          <cell r="E574" t="str">
            <v>No</v>
          </cell>
          <cell r="F574">
            <v>421508.00042783999</v>
          </cell>
          <cell r="G574">
            <v>545221.00136702997</v>
          </cell>
          <cell r="H574" t="str">
            <v>07-D16</v>
          </cell>
          <cell r="I574" t="str">
            <v>Langley Park &amp; Witton Gilbert</v>
          </cell>
          <cell r="J574">
            <v>463</v>
          </cell>
          <cell r="K574" t="str">
            <v>WITTON GILBERT STW</v>
          </cell>
          <cell r="L574" t="str">
            <v>NUMERICAL</v>
          </cell>
          <cell r="M574">
            <v>1730</v>
          </cell>
          <cell r="N574">
            <v>52.26</v>
          </cell>
          <cell r="O574">
            <v>1532</v>
          </cell>
          <cell r="P574" t="str">
            <v>07-D16_07-D16_DC_03</v>
          </cell>
          <cell r="Q574" t="str">
            <v>EPRJB3292WB</v>
          </cell>
          <cell r="R574" t="str">
            <v>EPRJB3292WB</v>
          </cell>
          <cell r="S574"/>
          <cell r="T574" t="str">
            <v>SO on sewer network</v>
          </cell>
          <cell r="U574" t="str">
            <v>NZ2150845221</v>
          </cell>
          <cell r="V574" t="str">
            <v>GB103024077551</v>
          </cell>
          <cell r="W574"/>
          <cell r="X574" t="str">
            <v>No</v>
          </cell>
          <cell r="Y574" t="str">
            <v>No</v>
          </cell>
          <cell r="Z574" t="str">
            <v>Yes</v>
          </cell>
          <cell r="AA574" t="str">
            <v>Yes</v>
          </cell>
          <cell r="AB574" t="str">
            <v>Browney from Smallhope Burn Deerness confl Water Body</v>
          </cell>
          <cell r="AC574" t="str">
            <v>RIVER BROWNEY</v>
          </cell>
          <cell r="AD574" t="str">
            <v>Inland</v>
          </cell>
          <cell r="AE574"/>
          <cell r="AF574"/>
          <cell r="AG574" t="str">
            <v>No</v>
          </cell>
          <cell r="AH574" t="str">
            <v>No</v>
          </cell>
          <cell r="AI574" t="str">
            <v>Yes</v>
          </cell>
          <cell r="AJ574" t="str">
            <v>Low</v>
          </cell>
          <cell r="AK574" t="str">
            <v>-</v>
          </cell>
          <cell r="AL574" t="str">
            <v>No</v>
          </cell>
          <cell r="AM574" t="str">
            <v>No</v>
          </cell>
          <cell r="AO574" t="str">
            <v>No</v>
          </cell>
          <cell r="AS574" t="str">
            <v>No</v>
          </cell>
          <cell r="AT574" t="str">
            <v>No</v>
          </cell>
          <cell r="AU574"/>
          <cell r="AV574" t="str">
            <v>No</v>
          </cell>
          <cell r="AW574" t="str">
            <v xml:space="preserve">No </v>
          </cell>
          <cell r="AY574" t="str">
            <v xml:space="preserve">No </v>
          </cell>
          <cell r="AZ574"/>
          <cell r="BA574" t="str">
            <v>No</v>
          </cell>
          <cell r="BB574" t="str">
            <v>No</v>
          </cell>
          <cell r="BC574" t="str">
            <v>No</v>
          </cell>
          <cell r="BD574" t="str">
            <v>Yes - EDM and Model</v>
          </cell>
          <cell r="BE574">
            <v>79</v>
          </cell>
          <cell r="BF574">
            <v>127</v>
          </cell>
          <cell r="BG574">
            <v>127</v>
          </cell>
          <cell r="BH574" t="str">
            <v>Yes</v>
          </cell>
          <cell r="BI574" t="str">
            <v>N/A</v>
          </cell>
          <cell r="BJ574" t="str">
            <v>No</v>
          </cell>
          <cell r="BK574" t="str">
            <v>No</v>
          </cell>
          <cell r="BL574" t="str">
            <v>-</v>
          </cell>
          <cell r="BM574" t="str">
            <v>-</v>
          </cell>
          <cell r="BN574" t="str">
            <v>Unscreened</v>
          </cell>
          <cell r="BO574"/>
          <cell r="BP574" t="str">
            <v>Yes</v>
          </cell>
          <cell r="BQ574">
            <v>450</v>
          </cell>
          <cell r="BR574">
            <v>274.10000000000002</v>
          </cell>
          <cell r="BS574">
            <v>1</v>
          </cell>
          <cell r="BT574">
            <v>0</v>
          </cell>
          <cell r="BU574">
            <v>0</v>
          </cell>
          <cell r="BV574">
            <v>25566</v>
          </cell>
          <cell r="BW574">
            <v>777</v>
          </cell>
          <cell r="BX574">
            <v>1191</v>
          </cell>
          <cell r="BY574">
            <v>178</v>
          </cell>
          <cell r="BZ574" t="str">
            <v>Not available</v>
          </cell>
          <cell r="CA574">
            <v>938.63509999999997</v>
          </cell>
          <cell r="CB574"/>
          <cell r="CC574" t="str">
            <v>Priority Inland &gt;10 spills</v>
          </cell>
          <cell r="CD574" t="str">
            <v>POTENTIAL PR24 (SOAF MODEL)</v>
          </cell>
          <cell r="CE574" t="str">
            <v>No</v>
          </cell>
          <cell r="CF574" t="str">
            <v>No</v>
          </cell>
          <cell r="CG574" t="str">
            <v>No</v>
          </cell>
          <cell r="CH574" t="str">
            <v>No</v>
          </cell>
          <cell r="CI574" t="str">
            <v>No</v>
          </cell>
          <cell r="CJ574"/>
          <cell r="CK574" t="str">
            <v>Y</v>
          </cell>
          <cell r="CL574" t="str">
            <v>Y</v>
          </cell>
          <cell r="CM574"/>
          <cell r="CN574"/>
          <cell r="CO574" t="str">
            <v>Y</v>
          </cell>
          <cell r="CP574" t="str">
            <v>Y</v>
          </cell>
          <cell r="CQ574"/>
          <cell r="CR574" t="str">
            <v>LOW DILUTION</v>
          </cell>
          <cell r="CS574">
            <v>12.14</v>
          </cell>
          <cell r="CT574"/>
          <cell r="CU574">
            <v>9.4E-2</v>
          </cell>
          <cell r="CV574">
            <v>7.742998352553542</v>
          </cell>
          <cell r="CW574">
            <v>7.742998352553542</v>
          </cell>
          <cell r="CX574">
            <v>2.7003734559034758</v>
          </cell>
          <cell r="CZ574" t="str">
            <v>Not SOAF but in SOAF assessment</v>
          </cell>
          <cell r="DA574">
            <v>1</v>
          </cell>
          <cell r="DB574" t="str">
            <v>No</v>
          </cell>
          <cell r="DC574" t="str">
            <v>1 (SOAF)</v>
          </cell>
          <cell r="DD574" t="str">
            <v>Browney1 + tribs</v>
          </cell>
          <cell r="DE574">
            <v>5000</v>
          </cell>
          <cell r="DF574" t="str">
            <v>Y? LOW DILUTION</v>
          </cell>
        </row>
        <row r="575">
          <cell r="C575" t="str">
            <v>6NW801177</v>
          </cell>
          <cell r="D575" t="str">
            <v>NZ24397002</v>
          </cell>
          <cell r="E575" t="str">
            <v>No</v>
          </cell>
          <cell r="F575">
            <v>425005.00292782998</v>
          </cell>
          <cell r="G575">
            <v>538681.00342196994</v>
          </cell>
          <cell r="H575" t="str">
            <v>07-D27</v>
          </cell>
          <cell r="I575" t="str">
            <v>Ushaw Moor &amp; Brandon</v>
          </cell>
          <cell r="J575">
            <v>1160</v>
          </cell>
          <cell r="K575" t="str">
            <v>BROWNEY STW</v>
          </cell>
          <cell r="L575" t="str">
            <v>NUMERICAL</v>
          </cell>
          <cell r="M575">
            <v>4676</v>
          </cell>
          <cell r="N575" t="str">
            <v>145**</v>
          </cell>
          <cell r="O575">
            <v>4114</v>
          </cell>
          <cell r="P575" t="str">
            <v>07-D27_07-D27_DC_09</v>
          </cell>
          <cell r="Q575" t="str">
            <v>244/0927</v>
          </cell>
          <cell r="R575" t="str">
            <v>244/0927</v>
          </cell>
          <cell r="S575"/>
          <cell r="T575" t="str">
            <v>SO on sewer network</v>
          </cell>
          <cell r="U575" t="str">
            <v>NZ2500538681</v>
          </cell>
          <cell r="V575" t="str">
            <v>GB103024077552</v>
          </cell>
          <cell r="W575"/>
          <cell r="X575" t="str">
            <v>No</v>
          </cell>
          <cell r="Y575" t="str">
            <v>No</v>
          </cell>
          <cell r="Z575" t="str">
            <v>Yes</v>
          </cell>
          <cell r="AA575" t="str">
            <v>Yes</v>
          </cell>
          <cell r="AB575" t="str">
            <v>Browney from Deerness confl to Wear Water Body</v>
          </cell>
          <cell r="AC575" t="str">
            <v>BROWNEY TRIB</v>
          </cell>
          <cell r="AD575" t="str">
            <v>Inland</v>
          </cell>
          <cell r="AE575"/>
          <cell r="AF575"/>
          <cell r="AG575" t="str">
            <v>No</v>
          </cell>
          <cell r="AH575" t="str">
            <v>No</v>
          </cell>
          <cell r="AI575" t="str">
            <v>Yes</v>
          </cell>
          <cell r="AJ575" t="str">
            <v>Low</v>
          </cell>
          <cell r="AK575" t="str">
            <v>-</v>
          </cell>
          <cell r="AL575" t="str">
            <v>No</v>
          </cell>
          <cell r="AM575" t="str">
            <v>No</v>
          </cell>
          <cell r="AO575" t="str">
            <v>No</v>
          </cell>
          <cell r="AS575" t="str">
            <v>No</v>
          </cell>
          <cell r="AT575" t="str">
            <v>No</v>
          </cell>
          <cell r="AU575"/>
          <cell r="AV575" t="str">
            <v>No</v>
          </cell>
          <cell r="AW575" t="str">
            <v xml:space="preserve">No </v>
          </cell>
          <cell r="AY575" t="str">
            <v xml:space="preserve">No </v>
          </cell>
          <cell r="AZ575"/>
          <cell r="BA575" t="str">
            <v>No</v>
          </cell>
          <cell r="BB575" t="str">
            <v>No</v>
          </cell>
          <cell r="BC575" t="str">
            <v>No</v>
          </cell>
          <cell r="BD575" t="str">
            <v>Yes - EDM and Model</v>
          </cell>
          <cell r="BE575">
            <v>57</v>
          </cell>
          <cell r="BF575">
            <v>44</v>
          </cell>
          <cell r="BG575">
            <v>44</v>
          </cell>
          <cell r="BH575" t="str">
            <v>Yes</v>
          </cell>
          <cell r="BI575" t="str">
            <v>N/A</v>
          </cell>
          <cell r="BJ575" t="str">
            <v>No</v>
          </cell>
          <cell r="BK575" t="str">
            <v>No</v>
          </cell>
          <cell r="BL575" t="str">
            <v>-</v>
          </cell>
          <cell r="BM575" t="str">
            <v>-</v>
          </cell>
          <cell r="BN575" t="str">
            <v>Unscreened</v>
          </cell>
          <cell r="BO575"/>
          <cell r="BP575" t="str">
            <v>Yes</v>
          </cell>
          <cell r="BQ575">
            <v>225</v>
          </cell>
          <cell r="BR575">
            <v>27.4</v>
          </cell>
          <cell r="BS575">
            <v>1</v>
          </cell>
          <cell r="BT575">
            <v>0</v>
          </cell>
          <cell r="BU575">
            <v>0</v>
          </cell>
          <cell r="BV575">
            <v>291</v>
          </cell>
          <cell r="BW575">
            <v>7</v>
          </cell>
          <cell r="BX575">
            <v>14</v>
          </cell>
          <cell r="BY575" t="str">
            <v>Not available</v>
          </cell>
          <cell r="BZ575" t="str">
            <v>Not available</v>
          </cell>
          <cell r="CA575">
            <v>7.5757000000000003</v>
          </cell>
          <cell r="CB575"/>
          <cell r="CC575" t="str">
            <v>Priority Inland &gt;10 spills</v>
          </cell>
          <cell r="CD575" t="str">
            <v>POTENTIAL PR24 (SOAF MODEL)</v>
          </cell>
          <cell r="CE575" t="str">
            <v>No</v>
          </cell>
          <cell r="CF575" t="str">
            <v>No</v>
          </cell>
          <cell r="CG575" t="str">
            <v>No</v>
          </cell>
          <cell r="CH575" t="str">
            <v>No</v>
          </cell>
          <cell r="CI575" t="str">
            <v>No</v>
          </cell>
          <cell r="CK575" t="str">
            <v>Y</v>
          </cell>
          <cell r="CL575"/>
          <cell r="CM575"/>
          <cell r="CN575"/>
          <cell r="CO575" t="str">
            <v>Y</v>
          </cell>
          <cell r="CP575" t="str">
            <v>Y</v>
          </cell>
          <cell r="CQ575"/>
          <cell r="CS575">
            <v>0.33</v>
          </cell>
          <cell r="CT575"/>
          <cell r="CU575">
            <v>0.13700000000000001</v>
          </cell>
          <cell r="CV575" t="e">
            <v>#N/A</v>
          </cell>
          <cell r="CW575">
            <v>637.40974875044674</v>
          </cell>
          <cell r="CX575" t="str">
            <v>not available</v>
          </cell>
          <cell r="CZ575" t="str">
            <v>Q95 is an indicative value for all priority CSOs in the waterbody</v>
          </cell>
          <cell r="DA575">
            <v>1</v>
          </cell>
          <cell r="DB575" t="str">
            <v>Yes</v>
          </cell>
          <cell r="DC575" t="str">
            <v>High Dilution (SOAF)</v>
          </cell>
          <cell r="DD575" t="str">
            <v>Browney3 + tribs</v>
          </cell>
          <cell r="DE575">
            <v>0</v>
          </cell>
          <cell r="DF575"/>
        </row>
        <row r="576">
          <cell r="C576" t="str">
            <v>6NW801258</v>
          </cell>
          <cell r="D576" t="str">
            <v>NZ26814507</v>
          </cell>
          <cell r="E576" t="str">
            <v>No</v>
          </cell>
          <cell r="F576">
            <v>426533.00238626997</v>
          </cell>
          <cell r="G576">
            <v>581522.00031418004</v>
          </cell>
          <cell r="H576" t="str">
            <v>02-D46</v>
          </cell>
          <cell r="I576" t="str">
            <v>Bedlington &amp; Cambois</v>
          </cell>
          <cell r="J576">
            <v>2203</v>
          </cell>
          <cell r="K576" t="str">
            <v>CAMBOIS STW</v>
          </cell>
          <cell r="L576" t="str">
            <v>NUMERICAL</v>
          </cell>
          <cell r="M576">
            <v>10573</v>
          </cell>
          <cell r="N576">
            <v>296</v>
          </cell>
          <cell r="O576">
            <v>6672</v>
          </cell>
          <cell r="P576" t="str">
            <v>02-D46_02-D46_DC_07</v>
          </cell>
          <cell r="Q576" t="str">
            <v>226/1180</v>
          </cell>
          <cell r="R576" t="str">
            <v>226/1180</v>
          </cell>
          <cell r="S576"/>
          <cell r="T576" t="str">
            <v>SO on sewer network</v>
          </cell>
          <cell r="U576" t="str">
            <v>NZ2653381522</v>
          </cell>
          <cell r="V576" t="str">
            <v>GB103022077052</v>
          </cell>
          <cell r="W576"/>
          <cell r="X576" t="str">
            <v>No</v>
          </cell>
          <cell r="Y576" t="str">
            <v>No</v>
          </cell>
          <cell r="Z576" t="str">
            <v>No</v>
          </cell>
          <cell r="AA576" t="str">
            <v>No</v>
          </cell>
          <cell r="AB576" t="str">
            <v>Blyth from Pont to Tidal Limit</v>
          </cell>
          <cell r="AC576" t="str">
            <v>RIVER BLYTH</v>
          </cell>
          <cell r="AD576" t="str">
            <v>Inland</v>
          </cell>
          <cell r="AE576"/>
          <cell r="AF576"/>
          <cell r="AG576" t="str">
            <v>No</v>
          </cell>
          <cell r="AH576" t="str">
            <v>No</v>
          </cell>
          <cell r="AI576" t="str">
            <v>No</v>
          </cell>
          <cell r="AJ576"/>
          <cell r="AK576"/>
          <cell r="AL576" t="str">
            <v>No</v>
          </cell>
          <cell r="AM576" t="str">
            <v>No</v>
          </cell>
          <cell r="AO576" t="str">
            <v>No</v>
          </cell>
          <cell r="AS576" t="str">
            <v>No</v>
          </cell>
          <cell r="AT576" t="str">
            <v>No</v>
          </cell>
          <cell r="AU576"/>
          <cell r="AV576" t="str">
            <v>No</v>
          </cell>
          <cell r="AW576" t="str">
            <v xml:space="preserve">No </v>
          </cell>
          <cell r="AY576" t="str">
            <v xml:space="preserve">No </v>
          </cell>
          <cell r="AZ576"/>
          <cell r="BA576" t="str">
            <v>No</v>
          </cell>
          <cell r="BB576" t="str">
            <v>No</v>
          </cell>
          <cell r="BC576" t="str">
            <v>No</v>
          </cell>
          <cell r="BD576" t="str">
            <v>Yes - EDM and Model</v>
          </cell>
          <cell r="BE576">
            <v>39</v>
          </cell>
          <cell r="BF576">
            <v>61</v>
          </cell>
          <cell r="BG576">
            <v>61</v>
          </cell>
          <cell r="BH576" t="str">
            <v>Yes</v>
          </cell>
          <cell r="BI576" t="str">
            <v>N/A</v>
          </cell>
          <cell r="BJ576" t="str">
            <v>6mm</v>
          </cell>
          <cell r="BK576" t="str">
            <v>Yes</v>
          </cell>
          <cell r="BL576">
            <v>1180</v>
          </cell>
          <cell r="BM576">
            <v>1000</v>
          </cell>
          <cell r="BN576" t="str">
            <v>Unscreened</v>
          </cell>
          <cell r="BO576"/>
          <cell r="BP576" t="str">
            <v>No</v>
          </cell>
          <cell r="BQ576">
            <v>525</v>
          </cell>
          <cell r="BR576">
            <v>428.1</v>
          </cell>
          <cell r="BS576">
            <v>0</v>
          </cell>
          <cell r="BT576">
            <v>0</v>
          </cell>
          <cell r="BU576">
            <v>0</v>
          </cell>
          <cell r="BV576">
            <v>20604</v>
          </cell>
          <cell r="BW576">
            <v>586</v>
          </cell>
          <cell r="BX576">
            <v>1079</v>
          </cell>
          <cell r="BY576" t="str">
            <v>No SOAF</v>
          </cell>
          <cell r="BZ576" t="str">
            <v>No SOAF</v>
          </cell>
          <cell r="CA576">
            <v>543.16998291015602</v>
          </cell>
          <cell r="CB576"/>
          <cell r="CC576" t="str">
            <v>Non priority &gt; 10 spills</v>
          </cell>
          <cell r="CD576" t="str">
            <v>Unlikely - non priority</v>
          </cell>
          <cell r="CE576" t="str">
            <v>Yes</v>
          </cell>
          <cell r="CF576" t="str">
            <v>Yes</v>
          </cell>
          <cell r="CG576" t="str">
            <v>Yes</v>
          </cell>
          <cell r="CH576" t="str">
            <v>No</v>
          </cell>
          <cell r="CI576" t="str">
            <v>No</v>
          </cell>
          <cell r="CK576"/>
          <cell r="CL576" t="str">
            <v>Y</v>
          </cell>
          <cell r="CM576"/>
          <cell r="CN576"/>
          <cell r="CO576" t="str">
            <v>Y</v>
          </cell>
          <cell r="CP576"/>
          <cell r="CS576">
            <v>4.1100000000000003</v>
          </cell>
          <cell r="CT576" t="str">
            <v>not yet calculated</v>
          </cell>
          <cell r="CU576">
            <v>0</v>
          </cell>
          <cell r="CV576" t="e">
            <v>#VALUE!</v>
          </cell>
          <cell r="CW576">
            <v>0</v>
          </cell>
          <cell r="CX576"/>
          <cell r="CY576" t="str">
            <v>Using indicative WB Q95 derived for priority sites</v>
          </cell>
          <cell r="DA576">
            <v>1</v>
          </cell>
          <cell r="DB576">
            <v>0</v>
          </cell>
          <cell r="DC576">
            <v>1</v>
          </cell>
          <cell r="DD576" t="str">
            <v>Blyth</v>
          </cell>
          <cell r="DE576">
            <v>10000</v>
          </cell>
          <cell r="DF576"/>
        </row>
        <row r="577">
          <cell r="C577" t="str">
            <v>6NW801279</v>
          </cell>
          <cell r="D577" t="str">
            <v>NZ27514409</v>
          </cell>
          <cell r="E577" t="str">
            <v>No</v>
          </cell>
          <cell r="F577">
            <v>427437.99678285001</v>
          </cell>
          <cell r="G577">
            <v>551607.00339296996</v>
          </cell>
          <cell r="H577" t="str">
            <v>07-D04</v>
          </cell>
          <cell r="I577" t="str">
            <v>Chester le Street</v>
          </cell>
          <cell r="J577">
            <v>1441</v>
          </cell>
          <cell r="K577" t="str">
            <v>CHESTER LE STREET STW</v>
          </cell>
          <cell r="L577" t="str">
            <v>NUMERICAL</v>
          </cell>
          <cell r="M577">
            <v>8365</v>
          </cell>
          <cell r="N577" t="str">
            <v>194**</v>
          </cell>
          <cell r="O577">
            <v>6150</v>
          </cell>
          <cell r="P577" t="str">
            <v>07-D04_CHESTER LE STREET STW_DC_14</v>
          </cell>
          <cell r="Q577" t="str">
            <v>245/1315</v>
          </cell>
          <cell r="R577" t="str">
            <v>245/1315</v>
          </cell>
          <cell r="S577"/>
          <cell r="T577" t="str">
            <v>SO on sewer network</v>
          </cell>
          <cell r="U577" t="str">
            <v>NZ2743851607</v>
          </cell>
          <cell r="V577" t="str">
            <v>GB103024077600</v>
          </cell>
          <cell r="W577"/>
          <cell r="X577" t="str">
            <v>Sewage discharge (intermittent)</v>
          </cell>
          <cell r="Y577" t="str">
            <v>No</v>
          </cell>
          <cell r="Z577" t="str">
            <v>No</v>
          </cell>
          <cell r="AA577" t="str">
            <v>No</v>
          </cell>
          <cell r="AB577" t="str">
            <v>Cong Burn from Twizell Burn to Wear</v>
          </cell>
          <cell r="AC577" t="str">
            <v>CHESTER BURN</v>
          </cell>
          <cell r="AD577" t="str">
            <v>Inland</v>
          </cell>
          <cell r="AE577"/>
          <cell r="AF577"/>
          <cell r="AG577" t="str">
            <v>Yes - Probable</v>
          </cell>
          <cell r="AH577" t="str">
            <v>Yes</v>
          </cell>
          <cell r="AI577" t="str">
            <v>No</v>
          </cell>
          <cell r="AJ577"/>
          <cell r="AK577"/>
          <cell r="AL577"/>
          <cell r="AM577" t="str">
            <v>No</v>
          </cell>
          <cell r="AO577" t="str">
            <v>No</v>
          </cell>
          <cell r="AS577" t="str">
            <v>No</v>
          </cell>
          <cell r="AT577" t="str">
            <v>No</v>
          </cell>
          <cell r="AU577"/>
          <cell r="AV577" t="str">
            <v>No</v>
          </cell>
          <cell r="AW577" t="str">
            <v xml:space="preserve">No </v>
          </cell>
          <cell r="AY577" t="str">
            <v xml:space="preserve">No </v>
          </cell>
          <cell r="BA577" t="str">
            <v>No</v>
          </cell>
          <cell r="BB577" t="str">
            <v>No</v>
          </cell>
          <cell r="BC577" t="str">
            <v>No</v>
          </cell>
          <cell r="BD577" t="str">
            <v>No</v>
          </cell>
          <cell r="BE577">
            <v>10</v>
          </cell>
          <cell r="BF577">
            <v>4</v>
          </cell>
          <cell r="BG577">
            <v>4</v>
          </cell>
          <cell r="BH577" t="str">
            <v>Yes</v>
          </cell>
          <cell r="BI577" t="str">
            <v>N/A</v>
          </cell>
          <cell r="BJ577" t="str">
            <v>6mm</v>
          </cell>
          <cell r="BK577" t="str">
            <v>-</v>
          </cell>
          <cell r="BL577" t="str">
            <v>-</v>
          </cell>
          <cell r="BM577" t="str">
            <v>-</v>
          </cell>
          <cell r="BN577" t="str">
            <v>Static</v>
          </cell>
          <cell r="BO577"/>
          <cell r="BP577" t="str">
            <v>No</v>
          </cell>
          <cell r="BQ577">
            <v>450</v>
          </cell>
          <cell r="BR577">
            <v>75.5</v>
          </cell>
          <cell r="BS577">
            <v>1</v>
          </cell>
          <cell r="BT577">
            <v>0</v>
          </cell>
          <cell r="BU577">
            <v>0</v>
          </cell>
          <cell r="BV577">
            <v>2</v>
          </cell>
          <cell r="BW577">
            <v>0</v>
          </cell>
          <cell r="BX577">
            <v>0</v>
          </cell>
          <cell r="BY577" t="str">
            <v>No SOAF</v>
          </cell>
          <cell r="BZ577" t="str">
            <v>No SOAF</v>
          </cell>
          <cell r="CA577">
            <v>0</v>
          </cell>
          <cell r="CB577"/>
          <cell r="CC577" t="str">
            <v>Priority &lt;10 Spills</v>
          </cell>
          <cell r="CD577" t="str">
            <v>Unlikely - &lt;10 spills</v>
          </cell>
          <cell r="CE577" t="str">
            <v>Yes</v>
          </cell>
          <cell r="CF577" t="str">
            <v>Yes</v>
          </cell>
          <cell r="CG577" t="str">
            <v>Yes</v>
          </cell>
          <cell r="CH577" t="str">
            <v>No</v>
          </cell>
          <cell r="CI577" t="str">
            <v>No</v>
          </cell>
          <cell r="CJ577"/>
          <cell r="CK577"/>
          <cell r="CL577" t="str">
            <v>Y</v>
          </cell>
          <cell r="CM577"/>
          <cell r="CN577"/>
          <cell r="CO577" t="str">
            <v>N (&lt;10 Spills)</v>
          </cell>
          <cell r="CP577"/>
          <cell r="CR577" t="str">
            <v>RNAG + LOW DILUTION</v>
          </cell>
          <cell r="CS577">
            <v>4</v>
          </cell>
          <cell r="CT577"/>
          <cell r="CU577">
            <v>2.5999999999999999E-2</v>
          </cell>
          <cell r="CV577">
            <v>4.75</v>
          </cell>
          <cell r="CW577">
            <v>4.75</v>
          </cell>
          <cell r="CX577">
            <v>0.34037979218917952</v>
          </cell>
          <cell r="CY577" t="str">
            <v>Majority of catchment urbanised - boundary polygon start at bottom end</v>
          </cell>
          <cell r="CZ577" t="str">
            <v>Not SOAF but in SOAF assessment</v>
          </cell>
          <cell r="DA577">
            <v>1</v>
          </cell>
          <cell r="DB577" t="str">
            <v>No</v>
          </cell>
          <cell r="DC577">
            <v>1</v>
          </cell>
          <cell r="DD577" t="str">
            <v>Cong Burn2</v>
          </cell>
          <cell r="DE577">
            <v>10000</v>
          </cell>
          <cell r="DF577" t="str">
            <v>Y? RNAG+LOW DILUTION</v>
          </cell>
        </row>
        <row r="578">
          <cell r="C578" t="str">
            <v>6NW800145</v>
          </cell>
          <cell r="D578" t="str">
            <v>NZ04363901</v>
          </cell>
          <cell r="E578" t="str">
            <v>No</v>
          </cell>
          <cell r="F578">
            <v>404559.99700244999</v>
          </cell>
          <cell r="G578">
            <v>536930.00464016001</v>
          </cell>
          <cell r="H578" t="str">
            <v>06-D10</v>
          </cell>
          <cell r="I578" t="str">
            <v>Frosterley</v>
          </cell>
          <cell r="J578">
            <v>62</v>
          </cell>
          <cell r="K578" t="str">
            <v>FROSTERLEY STW</v>
          </cell>
          <cell r="L578" t="str">
            <v>NUMERICAL</v>
          </cell>
          <cell r="M578">
            <v>300</v>
          </cell>
          <cell r="N578" t="str">
            <v>15.3**</v>
          </cell>
          <cell r="O578">
            <v>391</v>
          </cell>
          <cell r="P578" t="str">
            <v>No Draft DWMP</v>
          </cell>
          <cell r="Q578" t="str">
            <v>241/1104</v>
          </cell>
          <cell r="R578" t="str">
            <v>241/1104</v>
          </cell>
          <cell r="S578" t="str">
            <v>241/1104-03</v>
          </cell>
          <cell r="T578" t="str">
            <v>Inlet SO at WwTW</v>
          </cell>
          <cell r="U578" t="str">
            <v>NZ0456036930</v>
          </cell>
          <cell r="V578" t="str">
            <v>GB103024077461</v>
          </cell>
          <cell r="W578"/>
          <cell r="X578" t="str">
            <v>No</v>
          </cell>
          <cell r="Y578" t="str">
            <v>No</v>
          </cell>
          <cell r="Z578" t="str">
            <v>No</v>
          </cell>
          <cell r="AA578" t="str">
            <v>No</v>
          </cell>
          <cell r="AB578" t="str">
            <v>Wear from Middlehope Burn to Houselop Beck</v>
          </cell>
          <cell r="AC578" t="str">
            <v>WEAR</v>
          </cell>
          <cell r="AD578" t="str">
            <v>Inland</v>
          </cell>
          <cell r="AE578"/>
          <cell r="AF578"/>
          <cell r="AG578" t="str">
            <v>No</v>
          </cell>
          <cell r="AH578" t="str">
            <v>No</v>
          </cell>
          <cell r="AI578" t="str">
            <v>No</v>
          </cell>
          <cell r="AJ578"/>
          <cell r="AK578"/>
          <cell r="AL578"/>
          <cell r="AM578" t="str">
            <v>No</v>
          </cell>
          <cell r="AO578" t="str">
            <v>No</v>
          </cell>
          <cell r="AS578" t="str">
            <v>No</v>
          </cell>
          <cell r="AT578" t="str">
            <v>No</v>
          </cell>
          <cell r="AU578"/>
          <cell r="AV578" t="str">
            <v>No</v>
          </cell>
          <cell r="AW578" t="str">
            <v xml:space="preserve">No </v>
          </cell>
          <cell r="AY578" t="str">
            <v xml:space="preserve">No </v>
          </cell>
          <cell r="BA578" t="str">
            <v>No</v>
          </cell>
          <cell r="BB578" t="str">
            <v>No</v>
          </cell>
          <cell r="BC578" t="str">
            <v>No</v>
          </cell>
          <cell r="BD578" t="str">
            <v>Yes - EDM only</v>
          </cell>
          <cell r="BE578">
            <v>44</v>
          </cell>
          <cell r="BF578" t="str">
            <v>No Data</v>
          </cell>
          <cell r="BG578" t="e">
            <v>#N/A</v>
          </cell>
          <cell r="BH578" t="e">
            <v>#N/A</v>
          </cell>
          <cell r="BI578" t="str">
            <v>N/A</v>
          </cell>
          <cell r="BJ578">
            <v>10</v>
          </cell>
          <cell r="BK578" t="str">
            <v>-</v>
          </cell>
          <cell r="BL578" t="str">
            <v>-</v>
          </cell>
          <cell r="BM578" t="str">
            <v>-</v>
          </cell>
          <cell r="BN578" t="str">
            <v>-</v>
          </cell>
          <cell r="BO578"/>
          <cell r="BP578" t="str">
            <v>Yes</v>
          </cell>
          <cell r="BQ578" t="str">
            <v>Unknown</v>
          </cell>
          <cell r="BR578" t="str">
            <v>No draft DWMP</v>
          </cell>
          <cell r="BS578">
            <v>0</v>
          </cell>
          <cell r="BT578">
            <v>0</v>
          </cell>
          <cell r="BU578">
            <v>0</v>
          </cell>
          <cell r="BV578" t="str">
            <v>No draft DWMP</v>
          </cell>
          <cell r="BW578" t="str">
            <v>No draft DWMP</v>
          </cell>
          <cell r="BX578" t="str">
            <v>No draft DWMP</v>
          </cell>
          <cell r="BY578" t="str">
            <v>No SOAF</v>
          </cell>
          <cell r="BZ578" t="str">
            <v>No SOAF</v>
          </cell>
          <cell r="CA578" t="e">
            <v>#N/A</v>
          </cell>
          <cell r="CB578"/>
          <cell r="CC578" t="str">
            <v>Non priority &gt; 10 spills</v>
          </cell>
          <cell r="CD578" t="str">
            <v>Unlikely - non priority</v>
          </cell>
          <cell r="CE578" t="str">
            <v>No</v>
          </cell>
          <cell r="CF578" t="str">
            <v>No</v>
          </cell>
          <cell r="CG578" t="str">
            <v>No</v>
          </cell>
          <cell r="CH578" t="str">
            <v>No</v>
          </cell>
          <cell r="CI578" t="str">
            <v>No</v>
          </cell>
          <cell r="CK578"/>
          <cell r="CL578" t="str">
            <v>Y</v>
          </cell>
          <cell r="CM578"/>
          <cell r="CN578"/>
          <cell r="CO578" t="str">
            <v>Y</v>
          </cell>
          <cell r="CP578" t="str">
            <v>Y</v>
          </cell>
          <cell r="CS578">
            <v>4.5254629629629628</v>
          </cell>
          <cell r="CT578" t="str">
            <v>not yet calculated</v>
          </cell>
          <cell r="CU578">
            <v>0</v>
          </cell>
          <cell r="CV578" t="e">
            <v>#VALUE!</v>
          </cell>
          <cell r="CW578">
            <v>0</v>
          </cell>
          <cell r="CX578"/>
          <cell r="CY578" t="str">
            <v>Using indicative WB Q95 derived for priority sites</v>
          </cell>
          <cell r="DA578">
            <v>1</v>
          </cell>
          <cell r="DB578">
            <v>0</v>
          </cell>
          <cell r="DC578">
            <v>1</v>
          </cell>
          <cell r="DD578">
            <v>0</v>
          </cell>
          <cell r="DE578">
            <v>10000</v>
          </cell>
          <cell r="DF578"/>
        </row>
        <row r="579">
          <cell r="C579" t="str">
            <v>6NW800650</v>
          </cell>
          <cell r="D579" t="str">
            <v>NZ49220006</v>
          </cell>
          <cell r="E579" t="str">
            <v>No</v>
          </cell>
          <cell r="F579">
            <v>449039.99915231002</v>
          </cell>
          <cell r="G579">
            <v>522020.00258385</v>
          </cell>
          <cell r="H579" t="str">
            <v>11-D67</v>
          </cell>
          <cell r="I579" t="str">
            <v>High Clarence</v>
          </cell>
          <cell r="J579">
            <v>435</v>
          </cell>
          <cell r="K579" t="str">
            <v>BRAN SANDS ETW</v>
          </cell>
          <cell r="L579" t="str">
            <v>NUMERICAL</v>
          </cell>
          <cell r="M579">
            <v>171140</v>
          </cell>
          <cell r="N579">
            <v>3472</v>
          </cell>
          <cell r="O579">
            <v>88716</v>
          </cell>
          <cell r="P579" t="str">
            <v>11-D67_Bran Sands STW_DC_02</v>
          </cell>
          <cell r="Q579" t="str">
            <v>QR.25/04/1543</v>
          </cell>
          <cell r="R579" t="str">
            <v>QR.25/04/1543</v>
          </cell>
          <cell r="S579" t="str">
            <v>S1</v>
          </cell>
          <cell r="T579" t="str">
            <v>Storm discharge at pumping station</v>
          </cell>
          <cell r="U579" t="str">
            <v>NZ4904022020</v>
          </cell>
          <cell r="V579" t="str">
            <v>GB510302509900</v>
          </cell>
          <cell r="W579"/>
          <cell r="X579" t="str">
            <v>No</v>
          </cell>
          <cell r="Y579" t="str">
            <v>No</v>
          </cell>
          <cell r="Z579" t="str">
            <v>No</v>
          </cell>
          <cell r="AA579" t="str">
            <v>No</v>
          </cell>
          <cell r="AB579" t="str">
            <v>TEES</v>
          </cell>
          <cell r="AC579" t="str">
            <v>THE RIVER TEES-SALINE ESTUARY</v>
          </cell>
          <cell r="AD579" t="str">
            <v>Estuarine</v>
          </cell>
          <cell r="AE579"/>
          <cell r="AF579"/>
          <cell r="AG579" t="str">
            <v>No</v>
          </cell>
          <cell r="AH579" t="str">
            <v>No</v>
          </cell>
          <cell r="AI579" t="str">
            <v>No</v>
          </cell>
          <cell r="AJ579"/>
          <cell r="AK579"/>
          <cell r="AL579"/>
          <cell r="AM579" t="str">
            <v>Yes</v>
          </cell>
          <cell r="AN579" t="str">
            <v>Teesmouth and Cleveland Coast, Coastal</v>
          </cell>
          <cell r="AO579" t="str">
            <v>Yes</v>
          </cell>
          <cell r="AQ579" t="str">
            <v>Teesmouth and Cleveland Coast</v>
          </cell>
          <cell r="AS579" t="str">
            <v>No</v>
          </cell>
          <cell r="AT579" t="str">
            <v>No</v>
          </cell>
          <cell r="AU579"/>
          <cell r="AV579" t="str">
            <v>No</v>
          </cell>
          <cell r="AW579" t="str">
            <v xml:space="preserve">No </v>
          </cell>
          <cell r="AY579" t="str">
            <v xml:space="preserve">No </v>
          </cell>
          <cell r="BA579" t="str">
            <v>No</v>
          </cell>
          <cell r="BB579" t="str">
            <v>No</v>
          </cell>
          <cell r="BC579" t="str">
            <v>No</v>
          </cell>
          <cell r="BD579" t="str">
            <v>Yes - Model only</v>
          </cell>
          <cell r="BE579">
            <v>8.5</v>
          </cell>
          <cell r="BF579">
            <v>11</v>
          </cell>
          <cell r="BG579">
            <v>11</v>
          </cell>
          <cell r="BH579" t="str">
            <v>Yes</v>
          </cell>
          <cell r="BI579" t="str">
            <v>N/A</v>
          </cell>
          <cell r="BJ579" t="str">
            <v>10mm in two dimensions</v>
          </cell>
          <cell r="BK579" t="str">
            <v>-</v>
          </cell>
          <cell r="BL579" t="str">
            <v>-</v>
          </cell>
          <cell r="BM579" t="str">
            <v>-</v>
          </cell>
          <cell r="BN579" t="str">
            <v>-</v>
          </cell>
          <cell r="BO579"/>
          <cell r="BP579" t="str">
            <v>Yes</v>
          </cell>
          <cell r="BQ579" t="str">
            <v>Unknown</v>
          </cell>
          <cell r="BR579">
            <v>47.9</v>
          </cell>
          <cell r="BS579">
            <v>2</v>
          </cell>
          <cell r="BT579">
            <v>0</v>
          </cell>
          <cell r="BU579">
            <v>0</v>
          </cell>
          <cell r="BV579">
            <v>686</v>
          </cell>
          <cell r="BW579">
            <v>34</v>
          </cell>
          <cell r="BX579">
            <v>56</v>
          </cell>
          <cell r="BY579" t="str">
            <v>No SOAF</v>
          </cell>
          <cell r="BZ579" t="str">
            <v>No SOAF</v>
          </cell>
          <cell r="CA579">
            <v>42.605919999999998</v>
          </cell>
          <cell r="CB579"/>
          <cell r="CC579" t="str">
            <v>Priority &gt; 10 spills MODEL</v>
          </cell>
          <cell r="CD579" t="str">
            <v>Unlikely - model only &gt;10 spills</v>
          </cell>
          <cell r="CE579" t="str">
            <v>No</v>
          </cell>
          <cell r="CF579" t="str">
            <v>No</v>
          </cell>
          <cell r="CG579" t="str">
            <v>No</v>
          </cell>
          <cell r="CH579" t="str">
            <v>No</v>
          </cell>
          <cell r="CI579" t="str">
            <v>No</v>
          </cell>
          <cell r="CK579"/>
          <cell r="CL579" t="str">
            <v>Y</v>
          </cell>
          <cell r="CM579"/>
          <cell r="CN579"/>
          <cell r="CO579" t="str">
            <v>? EDM &lt;10</v>
          </cell>
          <cell r="CP579" t="str">
            <v>Y</v>
          </cell>
          <cell r="CS579">
            <v>4.43</v>
          </cell>
          <cell r="CT579"/>
          <cell r="CU579">
            <v>3.2610000000000001</v>
          </cell>
          <cell r="CV579">
            <v>736.11738148984205</v>
          </cell>
          <cell r="CW579">
            <v>736.11738148984205</v>
          </cell>
          <cell r="CX579" t="str">
            <v>not available</v>
          </cell>
          <cell r="CY579" t="str">
            <v>Use same boundary area as 10.2</v>
          </cell>
          <cell r="CZ579" t="str">
            <v>Q95 is an indicative value for all priority CSOs in the waterbody</v>
          </cell>
          <cell r="DA579">
            <v>1</v>
          </cell>
          <cell r="DB579" t="str">
            <v>Yes</v>
          </cell>
          <cell r="DC579" t="str">
            <v>Dilution assessment</v>
          </cell>
          <cell r="DD579" t="str">
            <v>Tees estuary</v>
          </cell>
          <cell r="DE579">
            <v>100</v>
          </cell>
          <cell r="DF579"/>
        </row>
        <row r="580">
          <cell r="C580" t="str">
            <v>6NW801039</v>
          </cell>
          <cell r="D580" t="str">
            <v>NZ17166301</v>
          </cell>
          <cell r="E580" t="str">
            <v>No</v>
          </cell>
          <cell r="F580">
            <v>417710.00372729002</v>
          </cell>
          <cell r="G580">
            <v>516320.00419141998</v>
          </cell>
          <cell r="H580" t="str">
            <v>09-D09</v>
          </cell>
          <cell r="I580" t="str">
            <v>Gainford</v>
          </cell>
          <cell r="J580">
            <v>181</v>
          </cell>
          <cell r="K580" t="str">
            <v>GAINFORD STW</v>
          </cell>
          <cell r="L580" t="str">
            <v>NUMERICAL</v>
          </cell>
          <cell r="M580">
            <v>351</v>
          </cell>
          <cell r="N580">
            <v>10.3</v>
          </cell>
          <cell r="O580">
            <v>326</v>
          </cell>
          <cell r="P580" t="str">
            <v>No Draft DWMP</v>
          </cell>
          <cell r="Q580" t="str">
            <v>25/02/1078</v>
          </cell>
          <cell r="R580" t="str">
            <v>25/02/1078</v>
          </cell>
          <cell r="S580" t="str">
            <v>25/02/1078-04</v>
          </cell>
          <cell r="T580" t="str">
            <v>Inlet SO at WwTW</v>
          </cell>
          <cell r="U580" t="str">
            <v>NZ1771016320</v>
          </cell>
          <cell r="V580" t="str">
            <v>GB103025072190</v>
          </cell>
          <cell r="W580"/>
          <cell r="X580" t="str">
            <v>No</v>
          </cell>
          <cell r="Y580" t="str">
            <v>No</v>
          </cell>
          <cell r="Z580" t="str">
            <v>No</v>
          </cell>
          <cell r="AA580" t="str">
            <v>No</v>
          </cell>
          <cell r="AB580" t="str">
            <v>Tees from River Greta to River Skerne</v>
          </cell>
          <cell r="AC580" t="str">
            <v>RIVER TEES</v>
          </cell>
          <cell r="AD580" t="str">
            <v>Inland</v>
          </cell>
          <cell r="AE580"/>
          <cell r="AF580"/>
          <cell r="AG580" t="str">
            <v>No</v>
          </cell>
          <cell r="AH580" t="str">
            <v>No</v>
          </cell>
          <cell r="AI580" t="str">
            <v>No</v>
          </cell>
          <cell r="AJ580"/>
          <cell r="AK580"/>
          <cell r="AL580"/>
          <cell r="AM580" t="str">
            <v>No</v>
          </cell>
          <cell r="AO580" t="str">
            <v>No</v>
          </cell>
          <cell r="AS580" t="str">
            <v>No</v>
          </cell>
          <cell r="AT580" t="str">
            <v>No</v>
          </cell>
          <cell r="AU580"/>
          <cell r="AV580" t="str">
            <v>No</v>
          </cell>
          <cell r="AW580" t="str">
            <v xml:space="preserve">No </v>
          </cell>
          <cell r="AY580" t="str">
            <v xml:space="preserve">No </v>
          </cell>
          <cell r="BA580" t="str">
            <v>No</v>
          </cell>
          <cell r="BB580" t="str">
            <v>No</v>
          </cell>
          <cell r="BC580" t="str">
            <v>No</v>
          </cell>
          <cell r="BD580" t="str">
            <v>No</v>
          </cell>
          <cell r="BE580">
            <v>9</v>
          </cell>
          <cell r="BF580" t="str">
            <v>No Data</v>
          </cell>
          <cell r="BG580" t="e">
            <v>#N/A</v>
          </cell>
          <cell r="BH580" t="e">
            <v>#N/A</v>
          </cell>
          <cell r="BI580" t="str">
            <v>N/A</v>
          </cell>
          <cell r="BJ580" t="str">
            <v>No greater than 6mm in more than 1 dimensions</v>
          </cell>
          <cell r="BK580" t="str">
            <v>No</v>
          </cell>
          <cell r="BL580" t="str">
            <v>-</v>
          </cell>
          <cell r="BM580" t="str">
            <v>-</v>
          </cell>
          <cell r="BN580" t="str">
            <v>Unscreened</v>
          </cell>
          <cell r="BO580"/>
          <cell r="BP580" t="str">
            <v>No</v>
          </cell>
          <cell r="BQ580">
            <v>300</v>
          </cell>
          <cell r="BR580" t="str">
            <v>No draft DWMP</v>
          </cell>
          <cell r="BS580">
            <v>0</v>
          </cell>
          <cell r="BT580">
            <v>0</v>
          </cell>
          <cell r="BU580">
            <v>0</v>
          </cell>
          <cell r="BV580" t="str">
            <v>No draft DWMP</v>
          </cell>
          <cell r="BW580" t="str">
            <v>No draft DWMP</v>
          </cell>
          <cell r="BX580" t="str">
            <v>No draft DWMP</v>
          </cell>
          <cell r="BY580" t="str">
            <v>No SOAF</v>
          </cell>
          <cell r="BZ580" t="str">
            <v>No SOAF</v>
          </cell>
          <cell r="CA580" t="e">
            <v>#N/A</v>
          </cell>
          <cell r="CB580"/>
          <cell r="CC580" t="str">
            <v>Non Priority &lt;10 spills</v>
          </cell>
          <cell r="CD580" t="str">
            <v>No - low prioity &lt;10 spills</v>
          </cell>
          <cell r="CE580" t="str">
            <v>No</v>
          </cell>
          <cell r="CF580" t="str">
            <v>No</v>
          </cell>
          <cell r="CG580" t="str">
            <v>No</v>
          </cell>
          <cell r="CH580" t="str">
            <v>No</v>
          </cell>
          <cell r="CI580" t="str">
            <v>No</v>
          </cell>
          <cell r="CK580"/>
          <cell r="CL580" t="str">
            <v>Y</v>
          </cell>
          <cell r="CM580"/>
          <cell r="CN580"/>
          <cell r="CO580" t="str">
            <v>N (&lt;10 Spills)</v>
          </cell>
          <cell r="CP580"/>
          <cell r="CS580">
            <v>3.7731481481481479</v>
          </cell>
          <cell r="CT580" t="str">
            <v>not yet calculated</v>
          </cell>
          <cell r="CU580">
            <v>0</v>
          </cell>
          <cell r="CV580" t="e">
            <v>#VALUE!</v>
          </cell>
          <cell r="CW580">
            <v>0</v>
          </cell>
          <cell r="CX580"/>
          <cell r="CY580" t="str">
            <v>Using indicative WB Q95 derived for priority sites</v>
          </cell>
          <cell r="DA580">
            <v>2</v>
          </cell>
          <cell r="DB580">
            <v>0</v>
          </cell>
          <cell r="DC580">
            <v>2</v>
          </cell>
          <cell r="DD580" t="str">
            <v>Tees5</v>
          </cell>
          <cell r="DE580">
            <v>12000</v>
          </cell>
          <cell r="DF580"/>
        </row>
        <row r="581">
          <cell r="C581" t="str">
            <v>6NW800735</v>
          </cell>
          <cell r="D581" t="str">
            <v>NZ17166301</v>
          </cell>
          <cell r="E581" t="str">
            <v>No - different asset</v>
          </cell>
          <cell r="F581">
            <v>417710.00372729002</v>
          </cell>
          <cell r="G581">
            <v>516320.00419141998</v>
          </cell>
          <cell r="H581" t="str">
            <v>09-D09</v>
          </cell>
          <cell r="I581" t="str">
            <v>Gainford</v>
          </cell>
          <cell r="J581">
            <v>181</v>
          </cell>
          <cell r="K581" t="str">
            <v>GAINFORD STW</v>
          </cell>
          <cell r="L581" t="str">
            <v>NUMERICAL</v>
          </cell>
          <cell r="M581">
            <v>351</v>
          </cell>
          <cell r="N581">
            <v>10.3</v>
          </cell>
          <cell r="O581">
            <v>326</v>
          </cell>
          <cell r="P581" t="str">
            <v>No Draft DWMP</v>
          </cell>
          <cell r="Q581" t="str">
            <v>25/02/1078</v>
          </cell>
          <cell r="R581" t="str">
            <v>25/02/1078</v>
          </cell>
          <cell r="S581" t="str">
            <v>25/02/1078-03</v>
          </cell>
          <cell r="T581" t="str">
            <v>Storm tank at WwTW</v>
          </cell>
          <cell r="U581" t="str">
            <v>NZ1771016320</v>
          </cell>
          <cell r="V581" t="str">
            <v>GB103025072190</v>
          </cell>
          <cell r="W581"/>
          <cell r="X581" t="str">
            <v>No</v>
          </cell>
          <cell r="Y581" t="str">
            <v>No</v>
          </cell>
          <cell r="Z581" t="str">
            <v>No</v>
          </cell>
          <cell r="AA581" t="str">
            <v>No</v>
          </cell>
          <cell r="AB581" t="str">
            <v>Tees from River Greta to River Skerne</v>
          </cell>
          <cell r="AC581" t="str">
            <v>RIVER TEES</v>
          </cell>
          <cell r="AD581" t="str">
            <v>Inland</v>
          </cell>
          <cell r="AE581"/>
          <cell r="AF581"/>
          <cell r="AG581" t="str">
            <v>No</v>
          </cell>
          <cell r="AH581" t="str">
            <v>No</v>
          </cell>
          <cell r="AI581" t="str">
            <v>No</v>
          </cell>
          <cell r="AJ581"/>
          <cell r="AK581"/>
          <cell r="AL581"/>
          <cell r="AM581" t="str">
            <v>No</v>
          </cell>
          <cell r="AO581" t="str">
            <v>No</v>
          </cell>
          <cell r="AS581" t="str">
            <v>No</v>
          </cell>
          <cell r="AT581" t="str">
            <v>No</v>
          </cell>
          <cell r="AU581"/>
          <cell r="AV581" t="str">
            <v>No</v>
          </cell>
          <cell r="AW581" t="str">
            <v xml:space="preserve">No </v>
          </cell>
          <cell r="AY581" t="str">
            <v xml:space="preserve">No </v>
          </cell>
          <cell r="BA581" t="str">
            <v>No</v>
          </cell>
          <cell r="BB581" t="str">
            <v>No</v>
          </cell>
          <cell r="BC581" t="str">
            <v>No</v>
          </cell>
          <cell r="BD581" t="str">
            <v>No</v>
          </cell>
          <cell r="BE581">
            <v>9</v>
          </cell>
          <cell r="BF581" t="str">
            <v>No Data</v>
          </cell>
          <cell r="BG581" t="e">
            <v>#N/A</v>
          </cell>
          <cell r="BH581" t="e">
            <v>#N/A</v>
          </cell>
          <cell r="BI581" t="str">
            <v>N/A</v>
          </cell>
          <cell r="BJ581" t="str">
            <v>6mm x 6mm</v>
          </cell>
          <cell r="BK581" t="str">
            <v>No</v>
          </cell>
          <cell r="BL581" t="str">
            <v>-</v>
          </cell>
          <cell r="BM581" t="str">
            <v>-</v>
          </cell>
          <cell r="BN581" t="str">
            <v>Unscreened</v>
          </cell>
          <cell r="BO581"/>
          <cell r="BP581" t="str">
            <v>No</v>
          </cell>
          <cell r="BQ581">
            <v>300</v>
          </cell>
          <cell r="BR581" t="str">
            <v>No draft DWMP</v>
          </cell>
          <cell r="BS581">
            <v>0</v>
          </cell>
          <cell r="BT581">
            <v>0</v>
          </cell>
          <cell r="BU581">
            <v>0</v>
          </cell>
          <cell r="BV581" t="str">
            <v>No draft DWMP</v>
          </cell>
          <cell r="BW581" t="str">
            <v>No draft DWMP</v>
          </cell>
          <cell r="BX581" t="str">
            <v>No draft DWMP</v>
          </cell>
          <cell r="BY581" t="str">
            <v>No SOAF</v>
          </cell>
          <cell r="BZ581" t="str">
            <v>No SOAF</v>
          </cell>
          <cell r="CA581" t="e">
            <v>#N/A</v>
          </cell>
          <cell r="CB581"/>
          <cell r="CC581" t="str">
            <v>Non Priority &lt;10 spills</v>
          </cell>
          <cell r="CD581" t="str">
            <v>No - low prioity &lt;10 spills</v>
          </cell>
          <cell r="CE581" t="str">
            <v>No</v>
          </cell>
          <cell r="CF581" t="str">
            <v>No</v>
          </cell>
          <cell r="CG581" t="str">
            <v>No</v>
          </cell>
          <cell r="CH581" t="str">
            <v>No</v>
          </cell>
          <cell r="CI581" t="str">
            <v>No</v>
          </cell>
          <cell r="CK581"/>
          <cell r="CL581" t="str">
            <v>Y</v>
          </cell>
          <cell r="CM581"/>
          <cell r="CN581"/>
          <cell r="CO581" t="str">
            <v>N (&lt;10 Spills)</v>
          </cell>
          <cell r="CP581"/>
          <cell r="CS581">
            <v>3.7731481481481479</v>
          </cell>
          <cell r="CT581" t="str">
            <v>not yet calculated</v>
          </cell>
          <cell r="CU581">
            <v>0</v>
          </cell>
          <cell r="CV581" t="e">
            <v>#VALUE!</v>
          </cell>
          <cell r="CW581">
            <v>0</v>
          </cell>
          <cell r="CX581"/>
          <cell r="CY581" t="str">
            <v>Using indicative WB Q95 derived for priority sites</v>
          </cell>
          <cell r="DA581">
            <v>2</v>
          </cell>
          <cell r="DB581">
            <v>0</v>
          </cell>
          <cell r="DC581">
            <v>2</v>
          </cell>
          <cell r="DD581" t="str">
            <v>Tees5</v>
          </cell>
          <cell r="DE581">
            <v>12000</v>
          </cell>
          <cell r="DF581"/>
        </row>
        <row r="582">
          <cell r="C582" t="str">
            <v>6NW800229</v>
          </cell>
          <cell r="D582" t="str">
            <v>NZ04169608</v>
          </cell>
          <cell r="E582" t="str">
            <v>No</v>
          </cell>
          <cell r="F582">
            <v>404794.00008155999</v>
          </cell>
          <cell r="G582">
            <v>516561.0052056</v>
          </cell>
          <cell r="H582" t="str">
            <v>09-D06</v>
          </cell>
          <cell r="I582" t="str">
            <v>Barnard Castle</v>
          </cell>
          <cell r="J582">
            <v>458</v>
          </cell>
          <cell r="K582" t="str">
            <v>BARNARD CASTLE STW</v>
          </cell>
          <cell r="L582" t="str">
            <v>NUMERICAL</v>
          </cell>
          <cell r="M582">
            <v>3639</v>
          </cell>
          <cell r="N582">
            <v>95</v>
          </cell>
          <cell r="O582">
            <v>1754</v>
          </cell>
          <cell r="P582" t="str">
            <v>09-D06_09-D06_DC_03</v>
          </cell>
          <cell r="Q582" t="str">
            <v>252/1122</v>
          </cell>
          <cell r="R582" t="str">
            <v>252/1122</v>
          </cell>
          <cell r="S582"/>
          <cell r="T582" t="str">
            <v>SO on sewer network</v>
          </cell>
          <cell r="U582" t="str">
            <v>NZ0479416561</v>
          </cell>
          <cell r="V582" t="str">
            <v>GB103025072512</v>
          </cell>
          <cell r="W582"/>
          <cell r="X582" t="str">
            <v>No</v>
          </cell>
          <cell r="Y582" t="str">
            <v>No</v>
          </cell>
          <cell r="Z582" t="str">
            <v>No</v>
          </cell>
          <cell r="AA582" t="str">
            <v>No</v>
          </cell>
          <cell r="AB582" t="str">
            <v>Tees from Percy Beck to River Greta</v>
          </cell>
          <cell r="AC582" t="str">
            <v>RIVER TEES</v>
          </cell>
          <cell r="AD582" t="str">
            <v>Inland</v>
          </cell>
          <cell r="AE582"/>
          <cell r="AF582"/>
          <cell r="AG582" t="str">
            <v>No</v>
          </cell>
          <cell r="AH582" t="str">
            <v>No</v>
          </cell>
          <cell r="AI582" t="str">
            <v>No</v>
          </cell>
          <cell r="AJ582"/>
          <cell r="AK582"/>
          <cell r="AL582"/>
          <cell r="AM582" t="str">
            <v>No</v>
          </cell>
          <cell r="AO582" t="str">
            <v>No</v>
          </cell>
          <cell r="AS582" t="str">
            <v>No</v>
          </cell>
          <cell r="AT582" t="str">
            <v>No</v>
          </cell>
          <cell r="AU582"/>
          <cell r="AV582" t="str">
            <v>No</v>
          </cell>
          <cell r="AW582" t="str">
            <v xml:space="preserve">No </v>
          </cell>
          <cell r="AY582" t="str">
            <v xml:space="preserve">No </v>
          </cell>
          <cell r="BA582" t="str">
            <v>No</v>
          </cell>
          <cell r="BB582" t="str">
            <v>No</v>
          </cell>
          <cell r="BC582" t="str">
            <v>No</v>
          </cell>
          <cell r="BD582" t="str">
            <v>Yes - Model only</v>
          </cell>
          <cell r="BE582">
            <v>9</v>
          </cell>
          <cell r="BF582">
            <v>27</v>
          </cell>
          <cell r="BG582">
            <v>27</v>
          </cell>
          <cell r="BH582" t="str">
            <v>Yes</v>
          </cell>
          <cell r="BI582" t="str">
            <v>N/A</v>
          </cell>
          <cell r="BJ582" t="str">
            <v>6mm</v>
          </cell>
          <cell r="BK582" t="str">
            <v>Yes</v>
          </cell>
          <cell r="BL582">
            <v>600</v>
          </cell>
          <cell r="BM582">
            <v>1200</v>
          </cell>
          <cell r="BN582" t="str">
            <v>Static</v>
          </cell>
          <cell r="BO582"/>
          <cell r="BP582" t="str">
            <v>No</v>
          </cell>
          <cell r="BQ582">
            <v>225</v>
          </cell>
          <cell r="BR582">
            <v>197.4</v>
          </cell>
          <cell r="BS582">
            <v>0</v>
          </cell>
          <cell r="BT582">
            <v>0</v>
          </cell>
          <cell r="BU582">
            <v>0</v>
          </cell>
          <cell r="BV582">
            <v>2508</v>
          </cell>
          <cell r="BW582">
            <v>44</v>
          </cell>
          <cell r="BX582">
            <v>102</v>
          </cell>
          <cell r="BY582" t="str">
            <v>No SOAF</v>
          </cell>
          <cell r="BZ582" t="str">
            <v>No SOAF</v>
          </cell>
          <cell r="CA582">
            <v>53.44</v>
          </cell>
          <cell r="CB582"/>
          <cell r="CC582" t="str">
            <v>Non priority &gt; 10 spills</v>
          </cell>
          <cell r="CD582" t="str">
            <v>Unlikely - non priority</v>
          </cell>
          <cell r="CE582" t="str">
            <v>No</v>
          </cell>
          <cell r="CF582" t="str">
            <v>No</v>
          </cell>
          <cell r="CG582" t="str">
            <v>No</v>
          </cell>
          <cell r="CH582" t="str">
            <v>No</v>
          </cell>
          <cell r="CI582" t="str">
            <v>No</v>
          </cell>
          <cell r="CK582"/>
          <cell r="CL582" t="str">
            <v>Y</v>
          </cell>
          <cell r="CM582"/>
          <cell r="CN582"/>
          <cell r="CO582" t="str">
            <v>? EDM &lt;10</v>
          </cell>
          <cell r="CP582"/>
          <cell r="CS582">
            <v>5.54</v>
          </cell>
          <cell r="CT582" t="str">
            <v>not yet calculated</v>
          </cell>
          <cell r="CU582">
            <v>0</v>
          </cell>
          <cell r="CV582" t="e">
            <v>#VALUE!</v>
          </cell>
          <cell r="CW582">
            <v>0</v>
          </cell>
          <cell r="CX582"/>
          <cell r="CY582" t="str">
            <v>Using indicative WB Q95 derived for priority sites</v>
          </cell>
          <cell r="DA582">
            <v>1</v>
          </cell>
          <cell r="DB582">
            <v>0</v>
          </cell>
          <cell r="DC582">
            <v>1</v>
          </cell>
          <cell r="DD582" t="str">
            <v>Tees3</v>
          </cell>
          <cell r="DE582">
            <v>10000</v>
          </cell>
          <cell r="DF582"/>
        </row>
        <row r="583">
          <cell r="C583" t="str">
            <v>6NW801638</v>
          </cell>
          <cell r="D583" t="str">
            <v>NZ19347921</v>
          </cell>
          <cell r="E583" t="str">
            <v>No</v>
          </cell>
          <cell r="F583">
            <v>419470.00271499</v>
          </cell>
          <cell r="G583">
            <v>534630.00300877995</v>
          </cell>
          <cell r="H583" t="str">
            <v>07-D59</v>
          </cell>
          <cell r="I583" t="str">
            <v>Willington &amp; Hunwick</v>
          </cell>
          <cell r="J583">
            <v>772</v>
          </cell>
          <cell r="K583" t="str">
            <v>WILLINGTON STW</v>
          </cell>
          <cell r="L583" t="str">
            <v>NUMERICAL</v>
          </cell>
          <cell r="M583">
            <v>2500</v>
          </cell>
          <cell r="N583">
            <v>90.05</v>
          </cell>
          <cell r="O583">
            <v>2300</v>
          </cell>
          <cell r="P583" t="str">
            <v>07-D59_WILLINGTON STW_DC_06</v>
          </cell>
          <cell r="Q583" t="str">
            <v>243/1025</v>
          </cell>
          <cell r="R583" t="str">
            <v>243/1025</v>
          </cell>
          <cell r="S583"/>
          <cell r="T583" t="str">
            <v>SO on sewer network</v>
          </cell>
          <cell r="U583" t="str">
            <v>NZ1947034630</v>
          </cell>
          <cell r="V583" t="str">
            <v>GB103024077464</v>
          </cell>
          <cell r="W583"/>
          <cell r="X583" t="str">
            <v>No</v>
          </cell>
          <cell r="Y583" t="str">
            <v>No</v>
          </cell>
          <cell r="Z583" t="str">
            <v>No</v>
          </cell>
          <cell r="AA583" t="str">
            <v>No</v>
          </cell>
          <cell r="AB583" t="str">
            <v>Wear from Gaunless to Browney</v>
          </cell>
          <cell r="AC583" t="str">
            <v>WILLINGTON BURN</v>
          </cell>
          <cell r="AD583" t="str">
            <v>Inland</v>
          </cell>
          <cell r="AE583"/>
          <cell r="AF583"/>
          <cell r="AG583" t="str">
            <v>No</v>
          </cell>
          <cell r="AH583" t="str">
            <v>No</v>
          </cell>
          <cell r="AI583" t="str">
            <v>No</v>
          </cell>
          <cell r="AJ583"/>
          <cell r="AK583"/>
          <cell r="AL583"/>
          <cell r="AM583" t="str">
            <v>No</v>
          </cell>
          <cell r="AO583" t="str">
            <v>No</v>
          </cell>
          <cell r="AS583" t="str">
            <v>No</v>
          </cell>
          <cell r="AT583" t="str">
            <v>No</v>
          </cell>
          <cell r="AU583"/>
          <cell r="AV583" t="str">
            <v>No</v>
          </cell>
          <cell r="AW583" t="str">
            <v xml:space="preserve">No </v>
          </cell>
          <cell r="AY583" t="str">
            <v xml:space="preserve">No </v>
          </cell>
          <cell r="AZ583"/>
          <cell r="BA583" t="str">
            <v>No</v>
          </cell>
          <cell r="BB583" t="str">
            <v>No</v>
          </cell>
          <cell r="BC583" t="str">
            <v>No</v>
          </cell>
          <cell r="BD583" t="str">
            <v>Yes - Model only</v>
          </cell>
          <cell r="BE583">
            <v>10</v>
          </cell>
          <cell r="BF583">
            <v>82</v>
          </cell>
          <cell r="BG583">
            <v>82</v>
          </cell>
          <cell r="BH583" t="str">
            <v>Yes</v>
          </cell>
          <cell r="BI583" t="str">
            <v>N/A</v>
          </cell>
          <cell r="BJ583" t="str">
            <v>Unknown</v>
          </cell>
          <cell r="BK583" t="str">
            <v>Yes</v>
          </cell>
          <cell r="BL583">
            <v>1000</v>
          </cell>
          <cell r="BM583">
            <v>700</v>
          </cell>
          <cell r="BN583" t="str">
            <v>Unscreened</v>
          </cell>
          <cell r="BO583"/>
          <cell r="BP583" t="str">
            <v>Yes</v>
          </cell>
          <cell r="BQ583">
            <v>675</v>
          </cell>
          <cell r="BR583">
            <v>120</v>
          </cell>
          <cell r="BS583">
            <v>0</v>
          </cell>
          <cell r="BT583">
            <v>0</v>
          </cell>
          <cell r="BU583">
            <v>0</v>
          </cell>
          <cell r="BV583">
            <v>9661</v>
          </cell>
          <cell r="BW583">
            <v>297</v>
          </cell>
          <cell r="BX583">
            <v>484</v>
          </cell>
          <cell r="BY583" t="str">
            <v>No SOAF</v>
          </cell>
          <cell r="BZ583" t="str">
            <v>No SOAF</v>
          </cell>
          <cell r="CA583">
            <v>332.55169999999998</v>
          </cell>
          <cell r="CB583"/>
          <cell r="CC583" t="str">
            <v>Non priority &gt; 10 spills</v>
          </cell>
          <cell r="CD583" t="str">
            <v>Unlikely - non priority</v>
          </cell>
          <cell r="CE583" t="str">
            <v>No</v>
          </cell>
          <cell r="CF583" t="str">
            <v>Yes</v>
          </cell>
          <cell r="CG583" t="str">
            <v>Yes</v>
          </cell>
          <cell r="CH583" t="str">
            <v>No</v>
          </cell>
          <cell r="CI583" t="str">
            <v>No</v>
          </cell>
          <cell r="CK583"/>
          <cell r="CL583" t="str">
            <v>Y</v>
          </cell>
          <cell r="CM583"/>
          <cell r="CN583"/>
          <cell r="CO583" t="str">
            <v>? EDM &lt;10</v>
          </cell>
          <cell r="CP583" t="str">
            <v>Y</v>
          </cell>
          <cell r="CS583">
            <v>2.1800000000000002</v>
          </cell>
          <cell r="CT583">
            <v>1.19</v>
          </cell>
          <cell r="CU583">
            <v>1.19</v>
          </cell>
          <cell r="CV583">
            <v>545.87155963302746</v>
          </cell>
          <cell r="CW583">
            <v>545.87155963302746</v>
          </cell>
          <cell r="CX583"/>
          <cell r="CY583" t="str">
            <v>Using indicative WB Q95 derived for priority sites</v>
          </cell>
          <cell r="DA583">
            <v>1</v>
          </cell>
          <cell r="DB583" t="str">
            <v>Yes</v>
          </cell>
          <cell r="DC583" t="str">
            <v>Dilution assessment</v>
          </cell>
          <cell r="DD583">
            <v>0</v>
          </cell>
          <cell r="DE583">
            <v>100</v>
          </cell>
          <cell r="DF583"/>
        </row>
        <row r="584">
          <cell r="C584" t="str">
            <v>6NW800218</v>
          </cell>
          <cell r="D584" t="str">
            <v>NY73419901</v>
          </cell>
          <cell r="E584" t="str">
            <v>No</v>
          </cell>
          <cell r="F584">
            <v>373905.99764699</v>
          </cell>
          <cell r="G584">
            <v>541880.99743322004</v>
          </cell>
          <cell r="H584" t="str">
            <v>03-D65</v>
          </cell>
          <cell r="I584" t="str">
            <v>Garrigill</v>
          </cell>
          <cell r="J584">
            <v>36</v>
          </cell>
          <cell r="K584" t="str">
            <v>GARRIGILL STW</v>
          </cell>
          <cell r="L584" t="str">
            <v>DESCRIPTIVE</v>
          </cell>
          <cell r="M584">
            <v>70</v>
          </cell>
          <cell r="N584">
            <v>0</v>
          </cell>
          <cell r="O584">
            <v>46</v>
          </cell>
          <cell r="P584" t="str">
            <v>No Draft DWMP</v>
          </cell>
          <cell r="Q584" t="str">
            <v>232/1020</v>
          </cell>
          <cell r="R584" t="str">
            <v>232/1020</v>
          </cell>
          <cell r="S584"/>
          <cell r="T584" t="str">
            <v>SO on sewer network</v>
          </cell>
          <cell r="U584" t="str">
            <v>NY7390641881</v>
          </cell>
          <cell r="V584" t="str">
            <v>GB103023075400</v>
          </cell>
          <cell r="W584"/>
          <cell r="X584" t="str">
            <v>No</v>
          </cell>
          <cell r="Y584" t="str">
            <v>No</v>
          </cell>
          <cell r="Z584" t="str">
            <v>No</v>
          </cell>
          <cell r="AA584" t="str">
            <v>No</v>
          </cell>
          <cell r="AB584" t="str">
            <v>South Tyne from Cross Gill to Black Burn (Aleson)</v>
          </cell>
          <cell r="AC584" t="str">
            <v>SOUTH TYNE</v>
          </cell>
          <cell r="AD584" t="str">
            <v>Inland</v>
          </cell>
          <cell r="AE584"/>
          <cell r="AF584"/>
          <cell r="AG584" t="str">
            <v>No</v>
          </cell>
          <cell r="AH584" t="str">
            <v>No</v>
          </cell>
          <cell r="AI584" t="str">
            <v>No</v>
          </cell>
          <cell r="AJ584"/>
          <cell r="AK584"/>
          <cell r="AL584"/>
          <cell r="AM584" t="str">
            <v>Yes</v>
          </cell>
          <cell r="AN584" t="str">
            <v>River South Tyne and Tynebottom Mine, Fluvial</v>
          </cell>
          <cell r="AO584" t="str">
            <v>No</v>
          </cell>
          <cell r="AS584" t="str">
            <v>No</v>
          </cell>
          <cell r="AT584" t="str">
            <v>No</v>
          </cell>
          <cell r="AU584"/>
          <cell r="AV584" t="str">
            <v>No</v>
          </cell>
          <cell r="AW584" t="str">
            <v xml:space="preserve">No </v>
          </cell>
          <cell r="AY584" t="str">
            <v xml:space="preserve">No </v>
          </cell>
          <cell r="BA584" t="str">
            <v>No</v>
          </cell>
          <cell r="BB584" t="str">
            <v>No</v>
          </cell>
          <cell r="BC584" t="str">
            <v>No</v>
          </cell>
          <cell r="BD584" t="str">
            <v>No</v>
          </cell>
          <cell r="BE584">
            <v>2</v>
          </cell>
          <cell r="BF584" t="str">
            <v>No Data</v>
          </cell>
          <cell r="BG584" t="e">
            <v>#N/A</v>
          </cell>
          <cell r="BH584" t="e">
            <v>#N/A</v>
          </cell>
          <cell r="BI584" t="str">
            <v>N/A</v>
          </cell>
          <cell r="BJ584" t="str">
            <v>No</v>
          </cell>
          <cell r="BK584" t="str">
            <v>No</v>
          </cell>
          <cell r="BL584" t="str">
            <v>-</v>
          </cell>
          <cell r="BM584" t="str">
            <v>-</v>
          </cell>
          <cell r="BN584" t="str">
            <v>Unscreened</v>
          </cell>
          <cell r="BO584"/>
          <cell r="BP584" t="str">
            <v>Yes</v>
          </cell>
          <cell r="BQ584">
            <v>150</v>
          </cell>
          <cell r="BR584" t="str">
            <v>No draft DWMP</v>
          </cell>
          <cell r="BS584">
            <v>1</v>
          </cell>
          <cell r="BT584">
            <v>0</v>
          </cell>
          <cell r="BU584">
            <v>0</v>
          </cell>
          <cell r="BV584" t="str">
            <v>No draft DWMP</v>
          </cell>
          <cell r="BW584" t="str">
            <v>No draft DWMP</v>
          </cell>
          <cell r="BX584" t="str">
            <v>No draft DWMP</v>
          </cell>
          <cell r="BY584" t="str">
            <v>No SOAF</v>
          </cell>
          <cell r="BZ584" t="str">
            <v>No SOAF</v>
          </cell>
          <cell r="CA584">
            <v>301.10590000000002</v>
          </cell>
          <cell r="CB584"/>
          <cell r="CC584" t="str">
            <v>Priority &lt;10 Spills</v>
          </cell>
          <cell r="CD584" t="str">
            <v>Unlikely - &lt;10 spills</v>
          </cell>
          <cell r="CE584" t="str">
            <v>No</v>
          </cell>
          <cell r="CF584" t="str">
            <v>No</v>
          </cell>
          <cell r="CG584" t="str">
            <v>No</v>
          </cell>
          <cell r="CH584" t="str">
            <v>No</v>
          </cell>
          <cell r="CI584" t="str">
            <v>No</v>
          </cell>
          <cell r="CK584"/>
          <cell r="CL584" t="str">
            <v>Y</v>
          </cell>
          <cell r="CM584"/>
          <cell r="CN584"/>
          <cell r="CO584" t="str">
            <v>N (&lt;10 Spills)</v>
          </cell>
          <cell r="CP584" t="str">
            <v>Y</v>
          </cell>
          <cell r="CS584"/>
          <cell r="CT584"/>
          <cell r="CU584">
            <v>0.20100000000000001</v>
          </cell>
          <cell r="CV584" t="str">
            <v>no data</v>
          </cell>
          <cell r="CW584">
            <v>0</v>
          </cell>
          <cell r="CX584" t="str">
            <v>not available</v>
          </cell>
          <cell r="CY584" t="str">
            <v>Urban area at top end</v>
          </cell>
          <cell r="CZ584" t="str">
            <v>Q95 is an indicative value for all priority CSOs in the waterbody</v>
          </cell>
          <cell r="DA584">
            <v>1</v>
          </cell>
          <cell r="DB584">
            <v>0</v>
          </cell>
          <cell r="DC584">
            <v>1</v>
          </cell>
          <cell r="DD584" t="str">
            <v>South Tyne5</v>
          </cell>
          <cell r="DE584">
            <v>10000</v>
          </cell>
          <cell r="DF584"/>
        </row>
        <row r="585">
          <cell r="C585" t="str">
            <v>6NW800259</v>
          </cell>
          <cell r="D585" t="str">
            <v>NZ18634503</v>
          </cell>
          <cell r="E585" t="str">
            <v>No</v>
          </cell>
          <cell r="F585">
            <v>418420.00242883002</v>
          </cell>
          <cell r="G585">
            <v>563568.99930726003</v>
          </cell>
          <cell r="H585" t="str">
            <v>05-D08</v>
          </cell>
          <cell r="I585" t="str">
            <v>Blaydon Haughs</v>
          </cell>
          <cell r="J585">
            <v>93</v>
          </cell>
          <cell r="K585" t="str">
            <v>HOWDON STW</v>
          </cell>
          <cell r="L585" t="str">
            <v>NUMERICAL</v>
          </cell>
          <cell r="M585">
            <v>229720</v>
          </cell>
          <cell r="N585">
            <v>4500</v>
          </cell>
          <cell r="O585">
            <v>215905</v>
          </cell>
          <cell r="P585" t="str">
            <v>tbc</v>
          </cell>
          <cell r="Q585" t="str">
            <v>235/1740</v>
          </cell>
          <cell r="R585" t="str">
            <v>235/1740</v>
          </cell>
          <cell r="S585"/>
          <cell r="T585" t="str">
            <v>SO on sewer network</v>
          </cell>
          <cell r="U585" t="str">
            <v>NZ1842063569</v>
          </cell>
          <cell r="V585" t="str">
            <v>GB510302310200</v>
          </cell>
          <cell r="W585"/>
          <cell r="X585" t="str">
            <v>No</v>
          </cell>
          <cell r="Y585" t="str">
            <v>No</v>
          </cell>
          <cell r="Z585" t="str">
            <v>No</v>
          </cell>
          <cell r="AA585" t="str">
            <v>No</v>
          </cell>
          <cell r="AB585" t="str">
            <v>TYNE</v>
          </cell>
          <cell r="AC585" t="str">
            <v>RIVER TYNE SALINE ESTUARY</v>
          </cell>
          <cell r="AD585" t="str">
            <v>Estuarine</v>
          </cell>
          <cell r="AE585"/>
          <cell r="AF585"/>
          <cell r="AG585" t="str">
            <v>No</v>
          </cell>
          <cell r="AH585" t="str">
            <v>No</v>
          </cell>
          <cell r="AI585" t="str">
            <v>No</v>
          </cell>
          <cell r="AJ585"/>
          <cell r="AK585"/>
          <cell r="AL585"/>
          <cell r="AM585" t="str">
            <v>No</v>
          </cell>
          <cell r="AO585" t="str">
            <v>No</v>
          </cell>
          <cell r="AS585" t="str">
            <v>No</v>
          </cell>
          <cell r="AT585" t="str">
            <v>No</v>
          </cell>
          <cell r="AU585"/>
          <cell r="AV585" t="str">
            <v>No</v>
          </cell>
          <cell r="AW585" t="str">
            <v xml:space="preserve">No </v>
          </cell>
          <cell r="AY585" t="str">
            <v xml:space="preserve">No </v>
          </cell>
          <cell r="BA585" t="str">
            <v>No</v>
          </cell>
          <cell r="BB585" t="str">
            <v>No</v>
          </cell>
          <cell r="BC585" t="str">
            <v>No</v>
          </cell>
          <cell r="BD585" t="str">
            <v>No</v>
          </cell>
          <cell r="BE585">
            <v>0</v>
          </cell>
          <cell r="BF585">
            <v>0</v>
          </cell>
          <cell r="BG585" t="e">
            <v>#N/A</v>
          </cell>
          <cell r="BH585" t="e">
            <v>#N/A</v>
          </cell>
          <cell r="BI585" t="str">
            <v>N/A</v>
          </cell>
          <cell r="BJ585" t="str">
            <v>No</v>
          </cell>
          <cell r="BK585" t="str">
            <v>No</v>
          </cell>
          <cell r="BL585" t="str">
            <v>-</v>
          </cell>
          <cell r="BM585" t="str">
            <v>-</v>
          </cell>
          <cell r="BN585" t="str">
            <v>Unknown</v>
          </cell>
          <cell r="BO585"/>
          <cell r="BP585" t="str">
            <v>Yes</v>
          </cell>
          <cell r="BQ585">
            <v>600</v>
          </cell>
          <cell r="BR585" t="str">
            <v>tbc</v>
          </cell>
          <cell r="BS585">
            <v>0</v>
          </cell>
          <cell r="BT585">
            <v>0</v>
          </cell>
          <cell r="BU585">
            <v>0</v>
          </cell>
          <cell r="BV585" t="e">
            <v>#N/A</v>
          </cell>
          <cell r="BW585">
            <v>0</v>
          </cell>
          <cell r="BX585">
            <v>0</v>
          </cell>
          <cell r="BY585" t="str">
            <v>No SOAF</v>
          </cell>
          <cell r="BZ585" t="str">
            <v>No SOAF</v>
          </cell>
          <cell r="CA585" t="e">
            <v>#N/A</v>
          </cell>
          <cell r="CB585"/>
          <cell r="CC585" t="str">
            <v>Non Priority &lt;10 spills</v>
          </cell>
          <cell r="CD585" t="str">
            <v>No - low prioity &lt;10 spills</v>
          </cell>
          <cell r="CE585" t="str">
            <v>No</v>
          </cell>
          <cell r="CF585" t="str">
            <v>No</v>
          </cell>
          <cell r="CG585" t="str">
            <v>No</v>
          </cell>
          <cell r="CH585" t="str">
            <v>No</v>
          </cell>
          <cell r="CI585" t="str">
            <v>No</v>
          </cell>
          <cell r="CK585"/>
          <cell r="CL585" t="str">
            <v>Y</v>
          </cell>
          <cell r="CM585"/>
          <cell r="CN585"/>
          <cell r="CO585" t="str">
            <v>N (&lt;10 Spills)</v>
          </cell>
          <cell r="CP585" t="str">
            <v>Y</v>
          </cell>
          <cell r="CS585"/>
          <cell r="CT585">
            <v>5.6890000000000001</v>
          </cell>
          <cell r="CU585">
            <v>5.6890000000000001</v>
          </cell>
          <cell r="CV585" t="e">
            <v>#DIV/0!</v>
          </cell>
          <cell r="CW585">
            <v>0</v>
          </cell>
          <cell r="CX585"/>
          <cell r="CY585" t="str">
            <v>Using indicative WB Q95 derived for priority sites</v>
          </cell>
          <cell r="DA585">
            <v>1</v>
          </cell>
          <cell r="DB585">
            <v>0</v>
          </cell>
          <cell r="DC585">
            <v>1</v>
          </cell>
          <cell r="DD585" t="str">
            <v>Tyne Wide2</v>
          </cell>
          <cell r="DE585">
            <v>10000</v>
          </cell>
          <cell r="DF585"/>
        </row>
        <row r="586">
          <cell r="C586" t="str">
            <v>6NW801118</v>
          </cell>
          <cell r="D586" t="str">
            <v>NZ20598403</v>
          </cell>
          <cell r="E586" t="str">
            <v>No</v>
          </cell>
          <cell r="F586">
            <v>420896.00252255</v>
          </cell>
          <cell r="G586">
            <v>559555.99801692995</v>
          </cell>
          <cell r="H586" t="str">
            <v>05-D11</v>
          </cell>
          <cell r="I586" t="str">
            <v>Whickham South &amp; Sunniside</v>
          </cell>
          <cell r="J586">
            <v>835</v>
          </cell>
          <cell r="K586" t="str">
            <v>HOWDON STW</v>
          </cell>
          <cell r="L586" t="str">
            <v>NUMERICAL</v>
          </cell>
          <cell r="M586">
            <v>229720</v>
          </cell>
          <cell r="N586">
            <v>4500</v>
          </cell>
          <cell r="O586">
            <v>215905</v>
          </cell>
          <cell r="P586" t="str">
            <v>05-D11_E W-Leg_DC_13</v>
          </cell>
          <cell r="Q586" t="str">
            <v>234/1059</v>
          </cell>
          <cell r="R586" t="str">
            <v>234/1059</v>
          </cell>
          <cell r="S586"/>
          <cell r="T586" t="str">
            <v>SO on sewer network</v>
          </cell>
          <cell r="U586" t="str">
            <v>NZ2089659556</v>
          </cell>
          <cell r="V586" t="str">
            <v>GB103023075670</v>
          </cell>
          <cell r="W586"/>
          <cell r="X586" t="str">
            <v>No</v>
          </cell>
          <cell r="Y586" t="str">
            <v>No</v>
          </cell>
          <cell r="Z586" t="str">
            <v>Yes</v>
          </cell>
          <cell r="AA586" t="str">
            <v>Yes</v>
          </cell>
          <cell r="AB586" t="str">
            <v>Team from Source to Tyne</v>
          </cell>
          <cell r="AC586" t="str">
            <v>BLACK BURN</v>
          </cell>
          <cell r="AD586" t="str">
            <v>Inland</v>
          </cell>
          <cell r="AE586"/>
          <cell r="AF586"/>
          <cell r="AG586" t="str">
            <v>No</v>
          </cell>
          <cell r="AH586" t="str">
            <v>No</v>
          </cell>
          <cell r="AI586" t="str">
            <v>Yes</v>
          </cell>
          <cell r="AJ586" t="str">
            <v>Moderate</v>
          </cell>
          <cell r="AK586" t="str">
            <v>-</v>
          </cell>
          <cell r="AL586" t="str">
            <v>Yes</v>
          </cell>
          <cell r="AM586" t="str">
            <v>No</v>
          </cell>
          <cell r="AO586" t="str">
            <v>No</v>
          </cell>
          <cell r="AS586" t="str">
            <v>No</v>
          </cell>
          <cell r="AT586" t="str">
            <v>No</v>
          </cell>
          <cell r="AU586"/>
          <cell r="AV586" t="str">
            <v>No</v>
          </cell>
          <cell r="AW586" t="str">
            <v xml:space="preserve">No </v>
          </cell>
          <cell r="AY586" t="str">
            <v xml:space="preserve">No </v>
          </cell>
          <cell r="AZ586"/>
          <cell r="BA586" t="str">
            <v>No</v>
          </cell>
          <cell r="BB586" t="str">
            <v>No</v>
          </cell>
          <cell r="BC586" t="str">
            <v>No</v>
          </cell>
          <cell r="BD586" t="str">
            <v>Yes - EDM only</v>
          </cell>
          <cell r="BE586">
            <v>46</v>
          </cell>
          <cell r="BF586">
            <v>4</v>
          </cell>
          <cell r="BG586">
            <v>4</v>
          </cell>
          <cell r="BH586" t="str">
            <v>Yes</v>
          </cell>
          <cell r="BI586" t="str">
            <v>N/A</v>
          </cell>
          <cell r="BJ586" t="str">
            <v>6mm</v>
          </cell>
          <cell r="BK586" t="str">
            <v>Yes</v>
          </cell>
          <cell r="BL586">
            <v>920</v>
          </cell>
          <cell r="BM586">
            <v>1500</v>
          </cell>
          <cell r="BN586" t="str">
            <v>Unscreened</v>
          </cell>
          <cell r="BO586"/>
          <cell r="BP586" t="str">
            <v>No</v>
          </cell>
          <cell r="BQ586">
            <v>600</v>
          </cell>
          <cell r="BR586">
            <v>82</v>
          </cell>
          <cell r="BS586">
            <v>2</v>
          </cell>
          <cell r="BT586">
            <v>0</v>
          </cell>
          <cell r="BU586">
            <v>0</v>
          </cell>
          <cell r="BV586">
            <v>1764</v>
          </cell>
          <cell r="BW586">
            <v>0</v>
          </cell>
          <cell r="BX586">
            <v>0</v>
          </cell>
          <cell r="BY586" t="str">
            <v>Not available</v>
          </cell>
          <cell r="BZ586" t="str">
            <v>Not available</v>
          </cell>
          <cell r="CA586">
            <v>0</v>
          </cell>
          <cell r="CB586">
            <v>209</v>
          </cell>
          <cell r="CC586" t="str">
            <v>Priority Inland &gt;10 spills</v>
          </cell>
          <cell r="CD586" t="str">
            <v>TBC - zero storage from model</v>
          </cell>
          <cell r="CE586" t="str">
            <v>No</v>
          </cell>
          <cell r="CF586" t="str">
            <v>No</v>
          </cell>
          <cell r="CG586" t="str">
            <v>No</v>
          </cell>
          <cell r="CH586" t="str">
            <v>No</v>
          </cell>
          <cell r="CI586" t="str">
            <v>No</v>
          </cell>
          <cell r="CJ586"/>
          <cell r="CK586" t="str">
            <v>Y</v>
          </cell>
          <cell r="CL586" t="str">
            <v>Y</v>
          </cell>
          <cell r="CM586" t="str">
            <v>Y (SOAF MODEL)</v>
          </cell>
          <cell r="CN586"/>
          <cell r="CO586" t="str">
            <v>Y</v>
          </cell>
          <cell r="CP586"/>
          <cell r="CQ586" t="str">
            <v>Need to review/enhance model</v>
          </cell>
          <cell r="CR586" t="str">
            <v>LOW DILUTION + SOAF IMPACT</v>
          </cell>
          <cell r="CS586">
            <v>21.94</v>
          </cell>
          <cell r="CT586"/>
          <cell r="CU586">
            <v>2E-3</v>
          </cell>
          <cell r="CV586">
            <v>0.28310730557222413</v>
          </cell>
          <cell r="CW586">
            <v>0.28310730557222413</v>
          </cell>
          <cell r="CX586">
            <v>2.6695141484249865E-2</v>
          </cell>
          <cell r="CZ586" t="str">
            <v>From SOAF</v>
          </cell>
          <cell r="DA586">
            <v>1</v>
          </cell>
          <cell r="DB586" t="str">
            <v>No</v>
          </cell>
          <cell r="DC586" t="str">
            <v>1 (SOAF)</v>
          </cell>
          <cell r="DD586" t="str">
            <v>Black Burn</v>
          </cell>
          <cell r="DE586">
            <v>5000</v>
          </cell>
          <cell r="DF586" t="str">
            <v>Y? LOW DILUTION + SOAF IMPACT</v>
          </cell>
        </row>
        <row r="587">
          <cell r="C587" t="str">
            <v>6NW801356(2)</v>
          </cell>
          <cell r="D587" t="str">
            <v>NZ30135447</v>
          </cell>
          <cell r="E587" t="str">
            <v>No</v>
          </cell>
          <cell r="F587">
            <v>430689.99729223002</v>
          </cell>
          <cell r="G587">
            <v>512933.00371021999</v>
          </cell>
          <cell r="H587" t="str">
            <v>10-D02</v>
          </cell>
          <cell r="I587" t="str">
            <v>Darlington South</v>
          </cell>
          <cell r="J587">
            <v>2006</v>
          </cell>
          <cell r="K587" t="str">
            <v>STRESSHOLME STW</v>
          </cell>
          <cell r="L587" t="str">
            <v>NUMERICAL</v>
          </cell>
          <cell r="M587">
            <v>28658</v>
          </cell>
          <cell r="N587">
            <v>716.7</v>
          </cell>
          <cell r="O587">
            <v>27446</v>
          </cell>
          <cell r="P587" t="str">
            <v>10-D02_10-DST_DC_04</v>
          </cell>
          <cell r="Q587" t="str">
            <v>254/1908</v>
          </cell>
          <cell r="R587" t="str">
            <v>254/1908</v>
          </cell>
          <cell r="S587"/>
          <cell r="T587" t="str">
            <v>SO on sewer network</v>
          </cell>
          <cell r="U587" t="str">
            <v>NZ3069012933</v>
          </cell>
          <cell r="V587" t="str">
            <v>GB103025072160</v>
          </cell>
          <cell r="W587"/>
          <cell r="X587" t="str">
            <v>No</v>
          </cell>
          <cell r="Y587" t="str">
            <v>No</v>
          </cell>
          <cell r="Z587" t="str">
            <v>No</v>
          </cell>
          <cell r="AA587" t="str">
            <v>No</v>
          </cell>
          <cell r="AB587" t="str">
            <v>Neasham Stell Catchment (trib of Tees)</v>
          </cell>
          <cell r="AC587" t="str">
            <v>Cree Beck into Kent Beck</v>
          </cell>
          <cell r="AD587" t="str">
            <v>Inland</v>
          </cell>
          <cell r="AE587"/>
          <cell r="AF587"/>
          <cell r="AG587" t="str">
            <v>Suspected</v>
          </cell>
          <cell r="AH587" t="str">
            <v>No</v>
          </cell>
          <cell r="AI587" t="str">
            <v>No</v>
          </cell>
          <cell r="AJ587"/>
          <cell r="AK587"/>
          <cell r="AL587"/>
          <cell r="AM587" t="str">
            <v>No</v>
          </cell>
          <cell r="AO587" t="str">
            <v>No</v>
          </cell>
          <cell r="AS587" t="str">
            <v>No</v>
          </cell>
          <cell r="AT587" t="str">
            <v>No</v>
          </cell>
          <cell r="AU587"/>
          <cell r="AV587" t="str">
            <v>No</v>
          </cell>
          <cell r="AW587" t="str">
            <v xml:space="preserve">No </v>
          </cell>
          <cell r="AY587" t="str">
            <v xml:space="preserve">No </v>
          </cell>
          <cell r="BA587" t="str">
            <v>No</v>
          </cell>
          <cell r="BB587" t="str">
            <v>No</v>
          </cell>
          <cell r="BC587" t="str">
            <v>No</v>
          </cell>
          <cell r="BD587" t="str">
            <v>No</v>
          </cell>
          <cell r="BE587">
            <v>2</v>
          </cell>
          <cell r="BF587">
            <v>0</v>
          </cell>
          <cell r="BG587" t="e">
            <v>#N/A</v>
          </cell>
          <cell r="BH587" t="e">
            <v>#N/A</v>
          </cell>
          <cell r="BI587" t="str">
            <v>N/A</v>
          </cell>
          <cell r="BJ587" t="str">
            <v>Unknown</v>
          </cell>
          <cell r="BK587" t="str">
            <v>No</v>
          </cell>
          <cell r="BL587" t="str">
            <v>-</v>
          </cell>
          <cell r="BM587" t="str">
            <v>-</v>
          </cell>
          <cell r="BN587" t="str">
            <v>Unscreened</v>
          </cell>
          <cell r="BO587"/>
          <cell r="BP587" t="str">
            <v>Yes</v>
          </cell>
          <cell r="BQ587">
            <v>375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 t="e">
            <v>#N/A</v>
          </cell>
          <cell r="BW587">
            <v>0</v>
          </cell>
          <cell r="BX587">
            <v>0</v>
          </cell>
          <cell r="BY587" t="str">
            <v>No SOAF</v>
          </cell>
          <cell r="BZ587" t="str">
            <v>No SOAF</v>
          </cell>
          <cell r="CA587">
            <v>0</v>
          </cell>
          <cell r="CB587"/>
          <cell r="CC587" t="str">
            <v>Non Priority &lt;10 spills</v>
          </cell>
          <cell r="CD587" t="str">
            <v>No - low prioity &lt;10 spills</v>
          </cell>
          <cell r="CE587" t="str">
            <v>Yes</v>
          </cell>
          <cell r="CF587" t="str">
            <v>Yes</v>
          </cell>
          <cell r="CG587" t="str">
            <v>Yes</v>
          </cell>
          <cell r="CH587" t="str">
            <v>No</v>
          </cell>
          <cell r="CI587" t="str">
            <v>No</v>
          </cell>
          <cell r="CK587"/>
          <cell r="CL587" t="str">
            <v>Y</v>
          </cell>
          <cell r="CM587"/>
          <cell r="CN587"/>
          <cell r="CO587" t="str">
            <v>N (&lt;10 Spills)</v>
          </cell>
          <cell r="CP587" t="str">
            <v>Y</v>
          </cell>
          <cell r="CS587">
            <v>13.51</v>
          </cell>
          <cell r="CT587" t="str">
            <v>not yet calculated</v>
          </cell>
          <cell r="CU587">
            <v>0</v>
          </cell>
          <cell r="CV587" t="e">
            <v>#VALUE!</v>
          </cell>
          <cell r="CW587">
            <v>0</v>
          </cell>
          <cell r="CX587"/>
          <cell r="CY587" t="str">
            <v>Using indicative WB Q95 derived for priority sites</v>
          </cell>
          <cell r="DA587">
            <v>1</v>
          </cell>
          <cell r="DB587">
            <v>0</v>
          </cell>
          <cell r="DC587">
            <v>1</v>
          </cell>
          <cell r="DD587" t="str">
            <v>Neasham Stell</v>
          </cell>
          <cell r="DE587">
            <v>10000</v>
          </cell>
          <cell r="DF587"/>
        </row>
        <row r="588">
          <cell r="C588" t="str">
            <v>6NW801133</v>
          </cell>
          <cell r="D588" t="str">
            <v>NZ21291902</v>
          </cell>
          <cell r="E588" t="str">
            <v>No</v>
          </cell>
          <cell r="F588">
            <v>421399.99837247998</v>
          </cell>
          <cell r="G588">
            <v>529799.99558402004</v>
          </cell>
          <cell r="H588" t="str">
            <v>07-D57</v>
          </cell>
          <cell r="I588" t="str">
            <v>Bishop Auckland</v>
          </cell>
          <cell r="J588">
            <v>3355</v>
          </cell>
          <cell r="K588" t="str">
            <v xml:space="preserve">BISHOP AUCKLAND (VINOVIUM) STW </v>
          </cell>
          <cell r="L588" t="str">
            <v>NUMERICAL</v>
          </cell>
          <cell r="M588">
            <v>12960</v>
          </cell>
          <cell r="N588">
            <v>320</v>
          </cell>
          <cell r="O588">
            <v>8743</v>
          </cell>
          <cell r="P588" t="str">
            <v>07-D57_07-D57_DC_15</v>
          </cell>
          <cell r="Q588" t="str">
            <v>242/C/0372</v>
          </cell>
          <cell r="R588" t="str">
            <v>242/C/0372</v>
          </cell>
          <cell r="S588"/>
          <cell r="T588" t="str">
            <v>SO on sewer network</v>
          </cell>
          <cell r="U588" t="str">
            <v>NZ2140029800</v>
          </cell>
          <cell r="V588" t="str">
            <v>GB103024072730</v>
          </cell>
          <cell r="W588"/>
          <cell r="X588" t="str">
            <v>No</v>
          </cell>
          <cell r="Y588" t="str">
            <v>No</v>
          </cell>
          <cell r="Z588" t="str">
            <v>No</v>
          </cell>
          <cell r="AA588" t="str">
            <v>No</v>
          </cell>
          <cell r="AB588" t="str">
            <v>Gaunless from Hummer Beck to Wear</v>
          </cell>
          <cell r="AC588" t="str">
            <v>GAUNLESS</v>
          </cell>
          <cell r="AD588" t="str">
            <v>Inland</v>
          </cell>
          <cell r="AE588"/>
          <cell r="AF588"/>
          <cell r="AG588" t="str">
            <v>No</v>
          </cell>
          <cell r="AH588" t="str">
            <v>No</v>
          </cell>
          <cell r="AI588" t="str">
            <v>No</v>
          </cell>
          <cell r="AJ588"/>
          <cell r="AK588"/>
          <cell r="AL588"/>
          <cell r="AM588" t="str">
            <v>No</v>
          </cell>
          <cell r="AO588" t="str">
            <v>No</v>
          </cell>
          <cell r="AS588" t="str">
            <v>No</v>
          </cell>
          <cell r="AT588" t="str">
            <v>No</v>
          </cell>
          <cell r="AU588"/>
          <cell r="AV588" t="str">
            <v>No</v>
          </cell>
          <cell r="AW588" t="str">
            <v xml:space="preserve">No </v>
          </cell>
          <cell r="AY588" t="str">
            <v xml:space="preserve">No </v>
          </cell>
          <cell r="BA588" t="str">
            <v>No</v>
          </cell>
          <cell r="BB588" t="str">
            <v>No</v>
          </cell>
          <cell r="BC588" t="str">
            <v>No</v>
          </cell>
          <cell r="BD588" t="str">
            <v>No</v>
          </cell>
          <cell r="BE588">
            <v>7</v>
          </cell>
          <cell r="BF588">
            <v>6</v>
          </cell>
          <cell r="BG588">
            <v>6</v>
          </cell>
          <cell r="BH588" t="str">
            <v>Yes</v>
          </cell>
          <cell r="BI588" t="str">
            <v>N/A</v>
          </cell>
          <cell r="BJ588" t="str">
            <v>Unknown</v>
          </cell>
          <cell r="BK588" t="str">
            <v>No</v>
          </cell>
          <cell r="BL588" t="str">
            <v>-</v>
          </cell>
          <cell r="BM588" t="str">
            <v>-</v>
          </cell>
          <cell r="BN588" t="str">
            <v>Unscreened</v>
          </cell>
          <cell r="BO588"/>
          <cell r="BP588" t="str">
            <v>Yes</v>
          </cell>
          <cell r="BQ588">
            <v>800</v>
          </cell>
          <cell r="BR588">
            <v>511.2</v>
          </cell>
          <cell r="BS588">
            <v>0</v>
          </cell>
          <cell r="BT588">
            <v>0</v>
          </cell>
          <cell r="BU588">
            <v>0</v>
          </cell>
          <cell r="BV588">
            <v>622</v>
          </cell>
          <cell r="BW588">
            <v>0</v>
          </cell>
          <cell r="BX588">
            <v>1</v>
          </cell>
          <cell r="BY588" t="str">
            <v>No SOAF</v>
          </cell>
          <cell r="BZ588" t="str">
            <v>No SOAF</v>
          </cell>
          <cell r="CA588">
            <v>0</v>
          </cell>
          <cell r="CB588"/>
          <cell r="CC588" t="str">
            <v>Non Priority &lt;10 spills</v>
          </cell>
          <cell r="CD588" t="str">
            <v>No - low prioity &lt;10 spills</v>
          </cell>
          <cell r="CE588" t="str">
            <v>Yes</v>
          </cell>
          <cell r="CF588" t="str">
            <v>Yes</v>
          </cell>
          <cell r="CG588" t="str">
            <v>Yes</v>
          </cell>
          <cell r="CH588" t="str">
            <v>No</v>
          </cell>
          <cell r="CI588" t="str">
            <v>No</v>
          </cell>
          <cell r="CK588"/>
          <cell r="CL588" t="str">
            <v>Y</v>
          </cell>
          <cell r="CM588"/>
          <cell r="CN588"/>
          <cell r="CO588" t="str">
            <v>N (&lt;10 Spills)</v>
          </cell>
          <cell r="CP588" t="str">
            <v>Y</v>
          </cell>
          <cell r="CS588">
            <v>0.96</v>
          </cell>
          <cell r="CT588" t="str">
            <v>not yet calculated</v>
          </cell>
          <cell r="CU588">
            <v>0.124</v>
          </cell>
          <cell r="CV588" t="e">
            <v>#VALUE!</v>
          </cell>
          <cell r="CW588">
            <v>129.16666666666669</v>
          </cell>
          <cell r="CX588"/>
          <cell r="CY588" t="str">
            <v>Using indicative WB Q95 derived for priority sites</v>
          </cell>
          <cell r="DA588">
            <v>1</v>
          </cell>
          <cell r="DB588" t="str">
            <v>Yes</v>
          </cell>
          <cell r="DC588" t="str">
            <v>Dilution assessment</v>
          </cell>
          <cell r="DD588" t="str">
            <v>Gaunless4</v>
          </cell>
          <cell r="DE588">
            <v>100</v>
          </cell>
          <cell r="DF588" t="str">
            <v>Possibly? Gaunless</v>
          </cell>
        </row>
        <row r="589">
          <cell r="C589" t="str">
            <v>6NW801503M2</v>
          </cell>
          <cell r="D589" t="str">
            <v>NZ39571104</v>
          </cell>
          <cell r="E589" t="str">
            <v>No</v>
          </cell>
          <cell r="F589">
            <v>439251.99854205002</v>
          </cell>
          <cell r="G589">
            <v>557487.00026136998</v>
          </cell>
          <cell r="H589" t="str">
            <v>08-D09</v>
          </cell>
          <cell r="I589" t="str">
            <v>Barnes Burn</v>
          </cell>
          <cell r="J589">
            <v>437</v>
          </cell>
          <cell r="K589" t="str">
            <v>HENDON STW</v>
          </cell>
          <cell r="L589" t="str">
            <v>NUMERICAL</v>
          </cell>
          <cell r="M589">
            <v>66442</v>
          </cell>
          <cell r="N589">
            <v>1856</v>
          </cell>
          <cell r="O589">
            <v>45666</v>
          </cell>
          <cell r="P589" t="str">
            <v>08-D09_HENDON STW_DC_18</v>
          </cell>
          <cell r="Q589" t="str">
            <v>245/1371</v>
          </cell>
          <cell r="R589" t="str">
            <v>245/1371</v>
          </cell>
          <cell r="S589" t="str">
            <v>A1</v>
          </cell>
          <cell r="T589" t="str">
            <v>SO on sewer network</v>
          </cell>
          <cell r="U589" t="str">
            <v>NZ3925257487</v>
          </cell>
          <cell r="V589" t="str">
            <v>GB510302402900</v>
          </cell>
          <cell r="W589"/>
          <cell r="X589" t="str">
            <v>No</v>
          </cell>
          <cell r="Y589" t="str">
            <v>No</v>
          </cell>
          <cell r="Z589" t="str">
            <v>No</v>
          </cell>
          <cell r="AA589" t="str">
            <v>No</v>
          </cell>
          <cell r="AB589" t="str">
            <v>WEAR</v>
          </cell>
          <cell r="AC589" t="str">
            <v>WEAR (SALINE ESTUARY)</v>
          </cell>
          <cell r="AD589" t="str">
            <v>Estuarine</v>
          </cell>
          <cell r="AE589"/>
          <cell r="AF589"/>
          <cell r="AG589" t="str">
            <v>No</v>
          </cell>
          <cell r="AH589" t="str">
            <v>No</v>
          </cell>
          <cell r="AI589" t="str">
            <v>No</v>
          </cell>
          <cell r="AJ589" t="str">
            <v>-</v>
          </cell>
          <cell r="AK589" t="str">
            <v>-</v>
          </cell>
          <cell r="AL589"/>
          <cell r="AM589" t="str">
            <v>No</v>
          </cell>
          <cell r="AO589" t="str">
            <v>No</v>
          </cell>
          <cell r="AS589" t="str">
            <v>No</v>
          </cell>
          <cell r="AT589" t="str">
            <v>No</v>
          </cell>
          <cell r="AU589"/>
          <cell r="AV589" t="str">
            <v>No</v>
          </cell>
          <cell r="AW589" t="str">
            <v xml:space="preserve">No </v>
          </cell>
          <cell r="AY589" t="str">
            <v xml:space="preserve">No </v>
          </cell>
          <cell r="AZ589"/>
          <cell r="BA589" t="str">
            <v>No</v>
          </cell>
          <cell r="BB589" t="str">
            <v>No</v>
          </cell>
          <cell r="BC589" t="str">
            <v>No</v>
          </cell>
          <cell r="BD589" t="str">
            <v>Yes - EDM and Model</v>
          </cell>
          <cell r="BE589">
            <v>70</v>
          </cell>
          <cell r="BF589">
            <v>23</v>
          </cell>
          <cell r="BG589">
            <v>23</v>
          </cell>
          <cell r="BH589" t="str">
            <v>Yes</v>
          </cell>
          <cell r="BI589" t="str">
            <v>N/A</v>
          </cell>
          <cell r="BJ589" t="str">
            <v>6mm</v>
          </cell>
          <cell r="BK589" t="str">
            <v>No</v>
          </cell>
          <cell r="BL589">
            <v>1600</v>
          </cell>
          <cell r="BM589" t="str">
            <v>-</v>
          </cell>
          <cell r="BN589" t="str">
            <v>Mechanical</v>
          </cell>
          <cell r="BO589"/>
          <cell r="BP589" t="str">
            <v>No</v>
          </cell>
          <cell r="BQ589">
            <v>1900</v>
          </cell>
          <cell r="BR589">
            <v>1921.6</v>
          </cell>
          <cell r="BS589">
            <v>0</v>
          </cell>
          <cell r="BT589">
            <v>0</v>
          </cell>
          <cell r="BU589">
            <v>0</v>
          </cell>
          <cell r="BV589">
            <v>1390</v>
          </cell>
          <cell r="BW589">
            <v>1</v>
          </cell>
          <cell r="BX589">
            <v>2</v>
          </cell>
          <cell r="BY589" t="str">
            <v>Not available</v>
          </cell>
          <cell r="BZ589" t="str">
            <v>Not available</v>
          </cell>
          <cell r="CA589">
            <v>0</v>
          </cell>
          <cell r="CB589"/>
          <cell r="CC589" t="str">
            <v>Non priority &gt; 10 spills</v>
          </cell>
          <cell r="CD589" t="str">
            <v>Unlikely - non priority</v>
          </cell>
          <cell r="CE589" t="str">
            <v>Yes</v>
          </cell>
          <cell r="CF589" t="str">
            <v>No</v>
          </cell>
          <cell r="CG589" t="str">
            <v>No</v>
          </cell>
          <cell r="CH589" t="str">
            <v>No</v>
          </cell>
          <cell r="CI589" t="str">
            <v>No</v>
          </cell>
          <cell r="CK589"/>
          <cell r="CL589"/>
          <cell r="CM589"/>
          <cell r="CN589"/>
          <cell r="CO589" t="str">
            <v>Y</v>
          </cell>
          <cell r="CP589"/>
          <cell r="CS589">
            <v>57.96</v>
          </cell>
          <cell r="CT589" t="str">
            <v>not yet calculated</v>
          </cell>
          <cell r="CU589">
            <v>0</v>
          </cell>
          <cell r="CV589" t="e">
            <v>#VALUE!</v>
          </cell>
          <cell r="CW589">
            <v>0</v>
          </cell>
          <cell r="CX589"/>
          <cell r="CY589" t="str">
            <v>Using indicative WB Q95 derived for priority sites</v>
          </cell>
          <cell r="DA589" t="str">
            <v>Estuarine</v>
          </cell>
          <cell r="DB589">
            <v>0</v>
          </cell>
          <cell r="DC589" t="str">
            <v>High Dilution (SOAF)</v>
          </cell>
          <cell r="DD589" t="str">
            <v>Wear estuary</v>
          </cell>
          <cell r="DE589">
            <v>0</v>
          </cell>
          <cell r="DF589"/>
        </row>
        <row r="590">
          <cell r="C590" t="str">
            <v>6NW801503M3</v>
          </cell>
          <cell r="D590" t="str">
            <v>NZ39571105</v>
          </cell>
          <cell r="E590" t="str">
            <v>No</v>
          </cell>
          <cell r="F590">
            <v>439251.99854205002</v>
          </cell>
          <cell r="G590">
            <v>557487.00026136998</v>
          </cell>
          <cell r="H590" t="str">
            <v>08-D09</v>
          </cell>
          <cell r="I590" t="str">
            <v>Barnes Burn</v>
          </cell>
          <cell r="J590">
            <v>437</v>
          </cell>
          <cell r="K590" t="str">
            <v>HENDON STW</v>
          </cell>
          <cell r="L590" t="str">
            <v>NUMERICAL</v>
          </cell>
          <cell r="M590">
            <v>66442</v>
          </cell>
          <cell r="N590">
            <v>1856</v>
          </cell>
          <cell r="O590">
            <v>45666</v>
          </cell>
          <cell r="P590" t="str">
            <v>08-D09_HENDON STW_DC_18</v>
          </cell>
          <cell r="Q590" t="str">
            <v>245/1371</v>
          </cell>
          <cell r="R590" t="str">
            <v>245/1371</v>
          </cell>
          <cell r="S590" t="str">
            <v>A1</v>
          </cell>
          <cell r="T590" t="str">
            <v>SO on sewer network</v>
          </cell>
          <cell r="U590" t="str">
            <v>NZ3925257487</v>
          </cell>
          <cell r="V590" t="str">
            <v>GB510302402900</v>
          </cell>
          <cell r="W590"/>
          <cell r="X590" t="str">
            <v>No</v>
          </cell>
          <cell r="Y590" t="str">
            <v>No</v>
          </cell>
          <cell r="Z590" t="str">
            <v>No</v>
          </cell>
          <cell r="AA590" t="str">
            <v>No</v>
          </cell>
          <cell r="AB590" t="str">
            <v>WEAR</v>
          </cell>
          <cell r="AC590" t="str">
            <v>WEAR (SALINE ESTUARY)</v>
          </cell>
          <cell r="AD590" t="str">
            <v>Estuarine</v>
          </cell>
          <cell r="AE590"/>
          <cell r="AF590"/>
          <cell r="AG590" t="str">
            <v>No</v>
          </cell>
          <cell r="AH590" t="str">
            <v>No</v>
          </cell>
          <cell r="AI590" t="str">
            <v>No</v>
          </cell>
          <cell r="AJ590"/>
          <cell r="AK590"/>
          <cell r="AL590"/>
          <cell r="AM590" t="str">
            <v>No</v>
          </cell>
          <cell r="AO590" t="str">
            <v>No</v>
          </cell>
          <cell r="AS590" t="str">
            <v>No</v>
          </cell>
          <cell r="AT590" t="str">
            <v>No</v>
          </cell>
          <cell r="AU590"/>
          <cell r="AV590" t="str">
            <v>No</v>
          </cell>
          <cell r="AW590" t="str">
            <v xml:space="preserve">No </v>
          </cell>
          <cell r="AY590" t="str">
            <v xml:space="preserve">No </v>
          </cell>
          <cell r="AZ590"/>
          <cell r="BA590" t="str">
            <v>No</v>
          </cell>
          <cell r="BB590" t="str">
            <v>No</v>
          </cell>
          <cell r="BC590" t="str">
            <v>No</v>
          </cell>
          <cell r="BD590" t="str">
            <v>Yes - Model only</v>
          </cell>
          <cell r="BE590">
            <v>7.666666666666667</v>
          </cell>
          <cell r="BF590">
            <v>74</v>
          </cell>
          <cell r="BG590">
            <v>74</v>
          </cell>
          <cell r="BH590" t="str">
            <v>Yes</v>
          </cell>
          <cell r="BI590" t="str">
            <v>N/A</v>
          </cell>
          <cell r="BJ590" t="str">
            <v>6mm</v>
          </cell>
          <cell r="BK590" t="str">
            <v>-</v>
          </cell>
          <cell r="BL590" t="str">
            <v>-</v>
          </cell>
          <cell r="BM590" t="str">
            <v>-</v>
          </cell>
          <cell r="BN590" t="str">
            <v>Unscreened</v>
          </cell>
          <cell r="BO590"/>
          <cell r="BP590" t="str">
            <v>No</v>
          </cell>
          <cell r="BQ590">
            <v>1350</v>
          </cell>
          <cell r="BR590">
            <v>4851</v>
          </cell>
          <cell r="BS590">
            <v>0</v>
          </cell>
          <cell r="BT590">
            <v>0</v>
          </cell>
          <cell r="BU590">
            <v>0</v>
          </cell>
          <cell r="BV590">
            <v>265544</v>
          </cell>
          <cell r="BW590">
            <v>7366</v>
          </cell>
          <cell r="BX590">
            <v>12786</v>
          </cell>
          <cell r="BY590" t="str">
            <v>No SOAF</v>
          </cell>
          <cell r="BZ590" t="str">
            <v>No SOAF</v>
          </cell>
          <cell r="CA590">
            <v>8029.451</v>
          </cell>
          <cell r="CB590"/>
          <cell r="CC590" t="str">
            <v>Non priority &gt; 10 spills</v>
          </cell>
          <cell r="CD590" t="str">
            <v>Unlikely - non priority</v>
          </cell>
          <cell r="CE590" t="str">
            <v>Yes</v>
          </cell>
          <cell r="CF590" t="str">
            <v>No</v>
          </cell>
          <cell r="CG590" t="str">
            <v>No</v>
          </cell>
          <cell r="CH590" t="str">
            <v>No</v>
          </cell>
          <cell r="CI590" t="str">
            <v>No</v>
          </cell>
          <cell r="CK590"/>
          <cell r="CL590" t="str">
            <v>Y</v>
          </cell>
          <cell r="CM590"/>
          <cell r="CN590"/>
          <cell r="CO590" t="str">
            <v>? EDM &lt;10</v>
          </cell>
          <cell r="CP590"/>
          <cell r="CS590">
            <v>57.96</v>
          </cell>
          <cell r="CT590" t="str">
            <v>not yet calculated</v>
          </cell>
          <cell r="CU590">
            <v>0</v>
          </cell>
          <cell r="CV590" t="e">
            <v>#VALUE!</v>
          </cell>
          <cell r="CW590">
            <v>0</v>
          </cell>
          <cell r="CX590"/>
          <cell r="CY590" t="str">
            <v>Using indicative WB Q95 derived for priority sites</v>
          </cell>
          <cell r="DA590">
            <v>1</v>
          </cell>
          <cell r="DB590">
            <v>0</v>
          </cell>
          <cell r="DC590">
            <v>1</v>
          </cell>
          <cell r="DD590" t="str">
            <v>Wear estuary</v>
          </cell>
          <cell r="DE590">
            <v>10000</v>
          </cell>
          <cell r="DF590"/>
        </row>
        <row r="591">
          <cell r="C591" t="str">
            <v>6NW801449</v>
          </cell>
          <cell r="D591" t="str">
            <v>NZ34497116</v>
          </cell>
          <cell r="E591" t="str">
            <v>No</v>
          </cell>
          <cell r="F591">
            <v>434780.00107673003</v>
          </cell>
          <cell r="G591">
            <v>548810.00402571005</v>
          </cell>
          <cell r="H591" t="str">
            <v>07-D61</v>
          </cell>
          <cell r="I591" t="str">
            <v>Houghton/Hetton</v>
          </cell>
          <cell r="J591">
            <v>1654</v>
          </cell>
          <cell r="K591" t="str">
            <v>SEDGELETCH STW</v>
          </cell>
          <cell r="L591" t="str">
            <v>NUMERICAL</v>
          </cell>
          <cell r="M591">
            <v>13500</v>
          </cell>
          <cell r="N591">
            <v>339</v>
          </cell>
          <cell r="O591">
            <v>9398</v>
          </cell>
          <cell r="P591" t="str">
            <v>07-D61_SEDGELETCH STW_DC_10</v>
          </cell>
          <cell r="Q591" t="str">
            <v>245/1360</v>
          </cell>
          <cell r="R591" t="str">
            <v>245/1360</v>
          </cell>
          <cell r="S591"/>
          <cell r="T591" t="str">
            <v>SO on sewer network</v>
          </cell>
          <cell r="U591" t="str">
            <v>NZ3478048810</v>
          </cell>
          <cell r="V591" t="str">
            <v>GB103024077580</v>
          </cell>
          <cell r="W591"/>
          <cell r="X591" t="str">
            <v>No</v>
          </cell>
          <cell r="Y591" t="str">
            <v>No</v>
          </cell>
          <cell r="Z591" t="str">
            <v>No</v>
          </cell>
          <cell r="AA591" t="str">
            <v>No</v>
          </cell>
          <cell r="AB591" t="str">
            <v>Lumley Park Burn from Source to Herrington Burn</v>
          </cell>
          <cell r="AC591" t="str">
            <v>ROUGH DENE BURN</v>
          </cell>
          <cell r="AD591" t="str">
            <v>Inland</v>
          </cell>
          <cell r="AE591"/>
          <cell r="AF591"/>
          <cell r="AG591" t="str">
            <v>No</v>
          </cell>
          <cell r="AH591" t="str">
            <v>No</v>
          </cell>
          <cell r="AI591" t="str">
            <v>No</v>
          </cell>
          <cell r="AJ591"/>
          <cell r="AK591"/>
          <cell r="AL591"/>
          <cell r="AM591" t="str">
            <v>No</v>
          </cell>
          <cell r="AO591" t="str">
            <v>No</v>
          </cell>
          <cell r="AS591" t="str">
            <v>No</v>
          </cell>
          <cell r="AT591" t="str">
            <v>No</v>
          </cell>
          <cell r="AU591"/>
          <cell r="AV591" t="str">
            <v>No</v>
          </cell>
          <cell r="AW591" t="str">
            <v xml:space="preserve">No </v>
          </cell>
          <cell r="AY591" t="str">
            <v xml:space="preserve">No </v>
          </cell>
          <cell r="BA591" t="str">
            <v>No</v>
          </cell>
          <cell r="BB591" t="str">
            <v>No</v>
          </cell>
          <cell r="BC591" t="str">
            <v>No</v>
          </cell>
          <cell r="BD591" t="str">
            <v>No</v>
          </cell>
          <cell r="BE591">
            <v>2</v>
          </cell>
          <cell r="BF591">
            <v>2</v>
          </cell>
          <cell r="BG591">
            <v>2</v>
          </cell>
          <cell r="BH591" t="str">
            <v>Yes</v>
          </cell>
          <cell r="BI591" t="str">
            <v>N/A</v>
          </cell>
          <cell r="BJ591" t="str">
            <v>Unknown</v>
          </cell>
          <cell r="BK591" t="str">
            <v>No</v>
          </cell>
          <cell r="BL591" t="str">
            <v>-</v>
          </cell>
          <cell r="BM591" t="str">
            <v>-</v>
          </cell>
          <cell r="BN591" t="str">
            <v>Static</v>
          </cell>
          <cell r="BO591"/>
          <cell r="BP591" t="str">
            <v>Yes</v>
          </cell>
          <cell r="BQ591" t="str">
            <v>Unknown</v>
          </cell>
          <cell r="BR591">
            <v>105.2</v>
          </cell>
          <cell r="BS591">
            <v>0</v>
          </cell>
          <cell r="BT591">
            <v>0</v>
          </cell>
          <cell r="BU591">
            <v>0</v>
          </cell>
          <cell r="BV591">
            <v>40</v>
          </cell>
          <cell r="BW591">
            <v>0</v>
          </cell>
          <cell r="BX591">
            <v>0</v>
          </cell>
          <cell r="BY591" t="str">
            <v>No SOAF</v>
          </cell>
          <cell r="BZ591" t="str">
            <v>No SOAF</v>
          </cell>
          <cell r="CA591">
            <v>0</v>
          </cell>
          <cell r="CB591"/>
          <cell r="CC591" t="str">
            <v>Non Priority &lt;10 spills</v>
          </cell>
          <cell r="CD591" t="str">
            <v>No - low prioity &lt;10 spills</v>
          </cell>
          <cell r="CE591" t="str">
            <v>Yes</v>
          </cell>
          <cell r="CF591" t="str">
            <v>No</v>
          </cell>
          <cell r="CG591" t="str">
            <v>No</v>
          </cell>
          <cell r="CH591" t="str">
            <v>No</v>
          </cell>
          <cell r="CI591" t="str">
            <v>No</v>
          </cell>
          <cell r="CK591"/>
          <cell r="CL591" t="str">
            <v>Y</v>
          </cell>
          <cell r="CM591"/>
          <cell r="CN591"/>
          <cell r="CO591" t="str">
            <v>N (&lt;10 Spills)</v>
          </cell>
          <cell r="CP591" t="str">
            <v>Y</v>
          </cell>
          <cell r="CS591">
            <v>1.1299999999999999</v>
          </cell>
          <cell r="CT591">
            <v>3.5000000000000003E-2</v>
          </cell>
          <cell r="CU591">
            <v>3.5000000000000003E-2</v>
          </cell>
          <cell r="CV591">
            <v>30.973451327433633</v>
          </cell>
          <cell r="CW591">
            <v>30.973451327433633</v>
          </cell>
          <cell r="CX591"/>
          <cell r="CY591" t="str">
            <v>Using indicative WB Q95 derived for priority sites</v>
          </cell>
          <cell r="DA591">
            <v>1</v>
          </cell>
          <cell r="DB591" t="str">
            <v>Yes</v>
          </cell>
          <cell r="DC591" t="str">
            <v>Dilution assessment</v>
          </cell>
          <cell r="DD591" t="str">
            <v>Lumley Park Burn1</v>
          </cell>
          <cell r="DE591">
            <v>100</v>
          </cell>
          <cell r="DF591"/>
        </row>
        <row r="592">
          <cell r="C592" t="str">
            <v>6NW801424</v>
          </cell>
          <cell r="D592" t="str">
            <v>NZ33489805</v>
          </cell>
          <cell r="E592" t="str">
            <v>No</v>
          </cell>
          <cell r="F592">
            <v>433860.00066894997</v>
          </cell>
          <cell r="G592">
            <v>548750.00120134</v>
          </cell>
          <cell r="H592" t="str">
            <v>07-D61</v>
          </cell>
          <cell r="I592" t="str">
            <v>Houghton/Hetton</v>
          </cell>
          <cell r="J592">
            <v>1654</v>
          </cell>
          <cell r="K592" t="str">
            <v>SEDGELETCH STW</v>
          </cell>
          <cell r="L592" t="str">
            <v>NUMERICAL</v>
          </cell>
          <cell r="M592">
            <v>13500</v>
          </cell>
          <cell r="N592">
            <v>339</v>
          </cell>
          <cell r="O592">
            <v>9398</v>
          </cell>
          <cell r="P592" t="str">
            <v>07-D61_SEDGELETCH STW_DC_11</v>
          </cell>
          <cell r="Q592" t="str">
            <v>245/1359</v>
          </cell>
          <cell r="R592" t="str">
            <v>245/1359</v>
          </cell>
          <cell r="S592"/>
          <cell r="T592" t="str">
            <v>SO on sewer network</v>
          </cell>
          <cell r="U592" t="str">
            <v>NZ3386048750</v>
          </cell>
          <cell r="V592" t="str">
            <v>GB103024077580</v>
          </cell>
          <cell r="W592"/>
          <cell r="X592" t="str">
            <v>No</v>
          </cell>
          <cell r="Y592" t="str">
            <v>No</v>
          </cell>
          <cell r="Z592" t="str">
            <v>No</v>
          </cell>
          <cell r="AA592" t="str">
            <v>No</v>
          </cell>
          <cell r="AB592" t="str">
            <v>Lumley Park Burn from Source to Herrington Burn</v>
          </cell>
          <cell r="AC592" t="str">
            <v>RAINTON BURN</v>
          </cell>
          <cell r="AD592" t="str">
            <v>Inland</v>
          </cell>
          <cell r="AE592"/>
          <cell r="AF592"/>
          <cell r="AG592" t="str">
            <v>No</v>
          </cell>
          <cell r="AH592" t="str">
            <v>No</v>
          </cell>
          <cell r="AI592" t="str">
            <v>No</v>
          </cell>
          <cell r="AJ592"/>
          <cell r="AK592"/>
          <cell r="AL592"/>
          <cell r="AM592" t="str">
            <v>No</v>
          </cell>
          <cell r="AO592" t="str">
            <v>No</v>
          </cell>
          <cell r="AS592" t="str">
            <v>No</v>
          </cell>
          <cell r="AT592" t="str">
            <v>No</v>
          </cell>
          <cell r="AU592"/>
          <cell r="AV592" t="str">
            <v>No</v>
          </cell>
          <cell r="AW592" t="str">
            <v xml:space="preserve">No </v>
          </cell>
          <cell r="AY592" t="str">
            <v xml:space="preserve">No </v>
          </cell>
          <cell r="AZ592"/>
          <cell r="BA592" t="str">
            <v>No</v>
          </cell>
          <cell r="BB592" t="str">
            <v>No</v>
          </cell>
          <cell r="BC592" t="str">
            <v>No</v>
          </cell>
          <cell r="BD592" t="str">
            <v>Yes - EDM and Model</v>
          </cell>
          <cell r="BE592">
            <v>36</v>
          </cell>
          <cell r="BF592">
            <v>14</v>
          </cell>
          <cell r="BG592">
            <v>14</v>
          </cell>
          <cell r="BH592" t="str">
            <v>Yes</v>
          </cell>
          <cell r="BI592" t="str">
            <v>N/A</v>
          </cell>
          <cell r="BJ592" t="str">
            <v>6mm</v>
          </cell>
          <cell r="BK592" t="str">
            <v>Yes</v>
          </cell>
          <cell r="BL592">
            <v>1200</v>
          </cell>
          <cell r="BM592">
            <v>2000</v>
          </cell>
          <cell r="BN592" t="str">
            <v>Static</v>
          </cell>
          <cell r="BO592"/>
          <cell r="BP592" t="str">
            <v>No</v>
          </cell>
          <cell r="BQ592">
            <v>525</v>
          </cell>
          <cell r="BR592">
            <v>287.10000000000002</v>
          </cell>
          <cell r="BS592">
            <v>0</v>
          </cell>
          <cell r="BT592">
            <v>0</v>
          </cell>
          <cell r="BU592">
            <v>0</v>
          </cell>
          <cell r="BV592">
            <v>1980</v>
          </cell>
          <cell r="BW592">
            <v>12</v>
          </cell>
          <cell r="BX592">
            <v>61</v>
          </cell>
          <cell r="BY592" t="str">
            <v>No SOAF</v>
          </cell>
          <cell r="BZ592" t="str">
            <v>No SOAF</v>
          </cell>
          <cell r="CA592">
            <v>21.128299999999999</v>
          </cell>
          <cell r="CB592"/>
          <cell r="CC592" t="str">
            <v>Non priority &gt; 10 spills</v>
          </cell>
          <cell r="CD592" t="str">
            <v>Unlikely - non priority</v>
          </cell>
          <cell r="CE592" t="str">
            <v>Yes</v>
          </cell>
          <cell r="CF592" t="str">
            <v>No</v>
          </cell>
          <cell r="CG592" t="str">
            <v>No</v>
          </cell>
          <cell r="CH592" t="str">
            <v>No</v>
          </cell>
          <cell r="CI592" t="str">
            <v>No</v>
          </cell>
          <cell r="CK592"/>
          <cell r="CL592" t="str">
            <v>Y</v>
          </cell>
          <cell r="CM592"/>
          <cell r="CN592"/>
          <cell r="CO592" t="str">
            <v>Y</v>
          </cell>
          <cell r="CP592"/>
          <cell r="CR592" t="str">
            <v>LOW DILUTION</v>
          </cell>
          <cell r="CS592">
            <v>5.13</v>
          </cell>
          <cell r="CT592">
            <v>3.5000000000000003E-2</v>
          </cell>
          <cell r="CU592">
            <v>3.5000000000000003E-2</v>
          </cell>
          <cell r="CV592">
            <v>6.8226120857699808</v>
          </cell>
          <cell r="CW592">
            <v>6.8226120857699808</v>
          </cell>
          <cell r="CX592"/>
          <cell r="CY592" t="str">
            <v>Using indicative WB Q95 derived for priority sites</v>
          </cell>
          <cell r="DA592">
            <v>1</v>
          </cell>
          <cell r="DB592" t="str">
            <v>No</v>
          </cell>
          <cell r="DC592">
            <v>1</v>
          </cell>
          <cell r="DD592" t="str">
            <v>Lumley Park Burn1</v>
          </cell>
          <cell r="DE592">
            <v>10000</v>
          </cell>
          <cell r="DF592" t="str">
            <v>LOW PRIORITY/LOW DILUTION</v>
          </cell>
        </row>
        <row r="593">
          <cell r="C593" t="str">
            <v>6NW801297</v>
          </cell>
          <cell r="D593" t="str">
            <v>NZ28147906</v>
          </cell>
          <cell r="E593" t="str">
            <v>No</v>
          </cell>
          <cell r="F593">
            <v>429100.00321936997</v>
          </cell>
          <cell r="G593">
            <v>515000.00203810999</v>
          </cell>
          <cell r="H593" t="str">
            <v>10-D01</v>
          </cell>
          <cell r="I593" t="str">
            <v>Darlington North</v>
          </cell>
          <cell r="J593">
            <v>2070</v>
          </cell>
          <cell r="K593" t="str">
            <v>STRESSHOLME STW</v>
          </cell>
          <cell r="L593" t="str">
            <v>NUMERICAL</v>
          </cell>
          <cell r="M593">
            <v>28658</v>
          </cell>
          <cell r="N593">
            <v>716.7</v>
          </cell>
          <cell r="O593">
            <v>27446</v>
          </cell>
          <cell r="P593" t="str">
            <v>10-D01_10-DST_DC_10</v>
          </cell>
          <cell r="Q593" t="str">
            <v>253/A/0942</v>
          </cell>
          <cell r="R593" t="str">
            <v>253/A/0942</v>
          </cell>
          <cell r="S593"/>
          <cell r="T593" t="str">
            <v>SO on sewer network</v>
          </cell>
          <cell r="U593" t="str">
            <v>NZ2910015000</v>
          </cell>
          <cell r="V593" t="str">
            <v>GB103025072596</v>
          </cell>
          <cell r="W593"/>
          <cell r="X593" t="str">
            <v>No</v>
          </cell>
          <cell r="Y593" t="str">
            <v>No</v>
          </cell>
          <cell r="Z593" t="str">
            <v>No</v>
          </cell>
          <cell r="AA593" t="str">
            <v>No</v>
          </cell>
          <cell r="AB593" t="str">
            <v>Skerne from Demons Beck to Tees</v>
          </cell>
          <cell r="AC593" t="str">
            <v>SKERNE</v>
          </cell>
          <cell r="AD593" t="str">
            <v>Inland</v>
          </cell>
          <cell r="AE593"/>
          <cell r="AF593"/>
          <cell r="AG593" t="str">
            <v>No</v>
          </cell>
          <cell r="AH593" t="str">
            <v>No</v>
          </cell>
          <cell r="AI593" t="str">
            <v>No</v>
          </cell>
          <cell r="AJ593"/>
          <cell r="AK593"/>
          <cell r="AL593"/>
          <cell r="AM593" t="str">
            <v>No</v>
          </cell>
          <cell r="AO593" t="str">
            <v>No</v>
          </cell>
          <cell r="AS593" t="str">
            <v>No</v>
          </cell>
          <cell r="AT593" t="str">
            <v>No</v>
          </cell>
          <cell r="AU593"/>
          <cell r="AV593" t="str">
            <v>No</v>
          </cell>
          <cell r="AW593" t="str">
            <v xml:space="preserve">No </v>
          </cell>
          <cell r="AY593" t="str">
            <v xml:space="preserve">No </v>
          </cell>
          <cell r="BA593" t="str">
            <v>No</v>
          </cell>
          <cell r="BB593" t="str">
            <v>No</v>
          </cell>
          <cell r="BC593" t="str">
            <v>No</v>
          </cell>
          <cell r="BD593" t="str">
            <v>No</v>
          </cell>
          <cell r="BE593">
            <v>8</v>
          </cell>
          <cell r="BF593">
            <v>0</v>
          </cell>
          <cell r="BG593">
            <v>0</v>
          </cell>
          <cell r="BH593" t="str">
            <v>Yes</v>
          </cell>
          <cell r="BI593" t="str">
            <v>N/A</v>
          </cell>
          <cell r="BJ593" t="str">
            <v>Unknown</v>
          </cell>
          <cell r="BK593" t="str">
            <v>No</v>
          </cell>
          <cell r="BL593" t="str">
            <v>-</v>
          </cell>
          <cell r="BM593" t="str">
            <v>-</v>
          </cell>
          <cell r="BN593" t="str">
            <v>Unscreened</v>
          </cell>
          <cell r="BO593"/>
          <cell r="BP593" t="str">
            <v>Yes</v>
          </cell>
          <cell r="BQ593" t="str">
            <v>Unknown</v>
          </cell>
          <cell r="BR593">
            <v>129.6</v>
          </cell>
          <cell r="BS593">
            <v>0</v>
          </cell>
          <cell r="BT593">
            <v>0</v>
          </cell>
          <cell r="BU593">
            <v>0</v>
          </cell>
          <cell r="BV593">
            <v>13</v>
          </cell>
          <cell r="BW593">
            <v>0</v>
          </cell>
          <cell r="BX593">
            <v>0</v>
          </cell>
          <cell r="BY593" t="str">
            <v>No SOAF</v>
          </cell>
          <cell r="BZ593" t="str">
            <v>No SOAF</v>
          </cell>
          <cell r="CA593">
            <v>0</v>
          </cell>
          <cell r="CB593"/>
          <cell r="CC593" t="str">
            <v>Non Priority &lt;10 spills</v>
          </cell>
          <cell r="CD593" t="str">
            <v>No - low prioity &lt;10 spills</v>
          </cell>
          <cell r="CE593" t="str">
            <v>Yes</v>
          </cell>
          <cell r="CF593" t="str">
            <v>No</v>
          </cell>
          <cell r="CG593" t="str">
            <v>No</v>
          </cell>
          <cell r="CH593" t="str">
            <v>No</v>
          </cell>
          <cell r="CI593" t="str">
            <v>No</v>
          </cell>
          <cell r="CK593"/>
          <cell r="CL593" t="str">
            <v>Y</v>
          </cell>
          <cell r="CM593"/>
          <cell r="CN593"/>
          <cell r="CO593" t="str">
            <v>N (&lt;10 Spills)</v>
          </cell>
          <cell r="CP593" t="str">
            <v>Y</v>
          </cell>
          <cell r="CS593">
            <v>0.04</v>
          </cell>
          <cell r="CT593">
            <v>0.10100000000000001</v>
          </cell>
          <cell r="CU593">
            <v>0.10100000000000001</v>
          </cell>
          <cell r="CV593">
            <v>2525</v>
          </cell>
          <cell r="CW593">
            <v>2525</v>
          </cell>
          <cell r="CX593"/>
          <cell r="CY593" t="str">
            <v>Using indicative WB Q95 derived for priority sites</v>
          </cell>
          <cell r="DA593">
            <v>1</v>
          </cell>
          <cell r="DB593" t="str">
            <v>Yes</v>
          </cell>
          <cell r="DC593" t="str">
            <v>Dilution assessment</v>
          </cell>
          <cell r="DD593" t="str">
            <v>Skerne4 + trib</v>
          </cell>
          <cell r="DE593">
            <v>100</v>
          </cell>
          <cell r="DF593"/>
        </row>
        <row r="594">
          <cell r="C594" t="str">
            <v>6NW800546</v>
          </cell>
          <cell r="D594" t="str">
            <v>NZ27631588</v>
          </cell>
          <cell r="E594" t="str">
            <v>No</v>
          </cell>
          <cell r="F594">
            <v>427130.00252541999</v>
          </cell>
          <cell r="G594">
            <v>563480.00478167995</v>
          </cell>
          <cell r="H594" t="str">
            <v>05-D34</v>
          </cell>
          <cell r="I594" t="str">
            <v>Byker</v>
          </cell>
          <cell r="J594">
            <v>316</v>
          </cell>
          <cell r="K594" t="str">
            <v>HOWDON STW</v>
          </cell>
          <cell r="L594" t="str">
            <v>NUMERICAL</v>
          </cell>
          <cell r="M594">
            <v>229720</v>
          </cell>
          <cell r="N594">
            <v>4500</v>
          </cell>
          <cell r="O594">
            <v>215905</v>
          </cell>
          <cell r="P594" t="str">
            <v>05-D34_C-Leg_DC_05</v>
          </cell>
          <cell r="Q594" t="str">
            <v>235/1767</v>
          </cell>
          <cell r="R594" t="str">
            <v>235/1767</v>
          </cell>
          <cell r="S594" t="str">
            <v>235/1767-01</v>
          </cell>
          <cell r="T594" t="str">
            <v>Storm discharge at pumping station</v>
          </cell>
          <cell r="U594" t="str">
            <v>NZ2713063480</v>
          </cell>
          <cell r="V594" t="str">
            <v>GB510302310200</v>
          </cell>
          <cell r="W594"/>
          <cell r="X594" t="str">
            <v>No</v>
          </cell>
          <cell r="Y594" t="str">
            <v>No</v>
          </cell>
          <cell r="Z594" t="str">
            <v>No</v>
          </cell>
          <cell r="AA594" t="str">
            <v>No</v>
          </cell>
          <cell r="AB594" t="str">
            <v>TYNE</v>
          </cell>
          <cell r="AC594" t="str">
            <v>RIVER TYNE SALINE ESTUARY</v>
          </cell>
          <cell r="AD594" t="str">
            <v>Estuarine</v>
          </cell>
          <cell r="AE594"/>
          <cell r="AF594"/>
          <cell r="AG594" t="str">
            <v>No</v>
          </cell>
          <cell r="AH594" t="str">
            <v>No</v>
          </cell>
          <cell r="AI594" t="str">
            <v>No</v>
          </cell>
          <cell r="AJ594" t="str">
            <v>-</v>
          </cell>
          <cell r="AK594" t="str">
            <v>-</v>
          </cell>
          <cell r="AL594"/>
          <cell r="AM594" t="str">
            <v>No</v>
          </cell>
          <cell r="AO594" t="str">
            <v>No</v>
          </cell>
          <cell r="AS594" t="str">
            <v>No</v>
          </cell>
          <cell r="AT594" t="str">
            <v>No</v>
          </cell>
          <cell r="AU594"/>
          <cell r="AV594" t="str">
            <v>No</v>
          </cell>
          <cell r="AW594" t="str">
            <v xml:space="preserve">No </v>
          </cell>
          <cell r="AY594" t="str">
            <v xml:space="preserve">No </v>
          </cell>
          <cell r="AZ594"/>
          <cell r="BA594" t="str">
            <v>No</v>
          </cell>
          <cell r="BB594" t="str">
            <v>No</v>
          </cell>
          <cell r="BC594" t="str">
            <v>No</v>
          </cell>
          <cell r="BD594" t="str">
            <v>Yes - EDM and Model</v>
          </cell>
          <cell r="BE594">
            <v>138</v>
          </cell>
          <cell r="BF594">
            <v>373</v>
          </cell>
          <cell r="BG594">
            <v>373</v>
          </cell>
          <cell r="BH594" t="str">
            <v>Yes</v>
          </cell>
          <cell r="BI594" t="str">
            <v>N/A</v>
          </cell>
          <cell r="BJ594" t="str">
            <v>No</v>
          </cell>
          <cell r="BK594" t="str">
            <v>No</v>
          </cell>
          <cell r="BL594" t="str">
            <v>-</v>
          </cell>
          <cell r="BM594" t="str">
            <v>-</v>
          </cell>
          <cell r="BN594" t="str">
            <v>Unscreened</v>
          </cell>
          <cell r="BO594"/>
          <cell r="BP594" t="str">
            <v>Yes</v>
          </cell>
          <cell r="BQ594">
            <v>950</v>
          </cell>
          <cell r="BR594">
            <v>919.3</v>
          </cell>
          <cell r="BS594">
            <v>0</v>
          </cell>
          <cell r="BT594">
            <v>0</v>
          </cell>
          <cell r="BU594">
            <v>0</v>
          </cell>
          <cell r="BV594">
            <v>104062</v>
          </cell>
          <cell r="BW594" t="str">
            <v>Incorrect model</v>
          </cell>
          <cell r="BX594" t="str">
            <v>Incorrect model</v>
          </cell>
          <cell r="BY594" t="str">
            <v>Not available</v>
          </cell>
          <cell r="BZ594" t="str">
            <v>Not available</v>
          </cell>
          <cell r="CA594">
            <v>0</v>
          </cell>
          <cell r="CB594"/>
          <cell r="CC594" t="str">
            <v>Non priority &gt; 10 spills</v>
          </cell>
          <cell r="CD594" t="str">
            <v>Unlikely - non priority</v>
          </cell>
          <cell r="CE594" t="str">
            <v>No</v>
          </cell>
          <cell r="CF594" t="str">
            <v>No</v>
          </cell>
          <cell r="CG594" t="str">
            <v>No</v>
          </cell>
          <cell r="CH594" t="str">
            <v>No</v>
          </cell>
          <cell r="CI594" t="str">
            <v>No</v>
          </cell>
          <cell r="CK594"/>
          <cell r="CL594"/>
          <cell r="CM594"/>
          <cell r="CN594"/>
          <cell r="CO594" t="str">
            <v>Y</v>
          </cell>
          <cell r="CP594" t="str">
            <v>Y</v>
          </cell>
          <cell r="CS594">
            <v>2.0099999999999998</v>
          </cell>
          <cell r="CT594">
            <v>5.6890000000000001</v>
          </cell>
          <cell r="CU594">
            <v>5.6890000000000001</v>
          </cell>
          <cell r="CV594">
            <v>2830.3482587064682</v>
          </cell>
          <cell r="CW594">
            <v>2830.3482587064682</v>
          </cell>
          <cell r="CX594"/>
          <cell r="CY594" t="str">
            <v>Using indicative WB Q95 derived for priority sites</v>
          </cell>
          <cell r="DA594">
            <v>1</v>
          </cell>
          <cell r="DB594" t="str">
            <v>Yes</v>
          </cell>
          <cell r="DC594" t="str">
            <v>High Dilution (SOAF)</v>
          </cell>
          <cell r="DD594" t="str">
            <v>Tyne Wide6</v>
          </cell>
          <cell r="DE594">
            <v>0</v>
          </cell>
          <cell r="DF594"/>
        </row>
        <row r="595">
          <cell r="C595" t="str">
            <v>6NW801322</v>
          </cell>
          <cell r="D595" t="str">
            <v>NZ28849903</v>
          </cell>
          <cell r="E595" t="str">
            <v>No</v>
          </cell>
          <cell r="F595">
            <v>429000.99652565998</v>
          </cell>
          <cell r="G595">
            <v>585382.00539921003</v>
          </cell>
          <cell r="H595" t="str">
            <v>02-D46</v>
          </cell>
          <cell r="I595" t="str">
            <v>Bedlington &amp; Cambois</v>
          </cell>
          <cell r="J595">
            <v>2203</v>
          </cell>
          <cell r="K595" t="str">
            <v>CAMBOIS STW</v>
          </cell>
          <cell r="L595" t="str">
            <v>NUMERICAL</v>
          </cell>
          <cell r="M595">
            <v>10573</v>
          </cell>
          <cell r="N595">
            <v>296</v>
          </cell>
          <cell r="O595">
            <v>6672</v>
          </cell>
          <cell r="P595" t="str">
            <v>02-D46_02-D46_DC_02</v>
          </cell>
          <cell r="Q595" t="str">
            <v>225/1025</v>
          </cell>
          <cell r="R595" t="str">
            <v>225/1025</v>
          </cell>
          <cell r="S595"/>
          <cell r="T595" t="str">
            <v>SO on sewer network</v>
          </cell>
          <cell r="U595" t="str">
            <v>NZ2900185382</v>
          </cell>
          <cell r="V595" t="str">
            <v>GB103022077062</v>
          </cell>
          <cell r="W595"/>
          <cell r="X595" t="str">
            <v>No</v>
          </cell>
          <cell r="Y595" t="str">
            <v>Yes</v>
          </cell>
          <cell r="Z595" t="str">
            <v>No</v>
          </cell>
          <cell r="AA595" t="str">
            <v>Yes</v>
          </cell>
          <cell r="AB595" t="str">
            <v>Wansbeck from Bothal Burn to North Sea</v>
          </cell>
          <cell r="AC595" t="str">
            <v>RIVER WANSBECK (SALINE ESTUAR)</v>
          </cell>
          <cell r="AD595" t="str">
            <v>Inland</v>
          </cell>
          <cell r="AE595"/>
          <cell r="AF595"/>
          <cell r="AG595" t="str">
            <v>No</v>
          </cell>
          <cell r="AH595" t="str">
            <v>No</v>
          </cell>
          <cell r="AI595" t="str">
            <v>Yes</v>
          </cell>
          <cell r="AJ595" t="str">
            <v>Very Low</v>
          </cell>
          <cell r="AK595" t="str">
            <v>-</v>
          </cell>
          <cell r="AL595" t="str">
            <v>No</v>
          </cell>
          <cell r="AM595" t="str">
            <v>No</v>
          </cell>
          <cell r="AO595" t="str">
            <v>No</v>
          </cell>
          <cell r="AS595" t="str">
            <v>No</v>
          </cell>
          <cell r="AT595" t="str">
            <v>No</v>
          </cell>
          <cell r="AU595"/>
          <cell r="AV595" t="str">
            <v>No</v>
          </cell>
          <cell r="AW595" t="str">
            <v xml:space="preserve">No </v>
          </cell>
          <cell r="AY595" t="str">
            <v xml:space="preserve">No </v>
          </cell>
          <cell r="AZ595"/>
          <cell r="BA595" t="str">
            <v>No</v>
          </cell>
          <cell r="BB595" t="str">
            <v>No</v>
          </cell>
          <cell r="BC595" t="str">
            <v>No</v>
          </cell>
          <cell r="BD595" t="str">
            <v>Yes - EDM and Model</v>
          </cell>
          <cell r="BE595">
            <v>44</v>
          </cell>
          <cell r="BF595">
            <v>69</v>
          </cell>
          <cell r="BG595">
            <v>69</v>
          </cell>
          <cell r="BH595" t="str">
            <v>Yes</v>
          </cell>
          <cell r="BI595" t="str">
            <v>N/A</v>
          </cell>
          <cell r="BJ595" t="str">
            <v>6mm</v>
          </cell>
          <cell r="BK595" t="str">
            <v>Yes</v>
          </cell>
          <cell r="BL595">
            <v>1000</v>
          </cell>
          <cell r="BM595">
            <v>1500</v>
          </cell>
          <cell r="BN595" t="str">
            <v>Unscreened</v>
          </cell>
          <cell r="BO595"/>
          <cell r="BP595" t="str">
            <v>No</v>
          </cell>
          <cell r="BQ595">
            <v>900</v>
          </cell>
          <cell r="BR595">
            <v>333.8</v>
          </cell>
          <cell r="BS595">
            <v>1</v>
          </cell>
          <cell r="BT595">
            <v>0</v>
          </cell>
          <cell r="BU595">
            <v>0</v>
          </cell>
          <cell r="BV595">
            <v>44598</v>
          </cell>
          <cell r="BW595">
            <v>1506</v>
          </cell>
          <cell r="BX595">
            <v>2404</v>
          </cell>
          <cell r="BY595">
            <v>256</v>
          </cell>
          <cell r="BZ595" t="str">
            <v>Not available</v>
          </cell>
          <cell r="CA595">
            <v>1532.83996582031</v>
          </cell>
          <cell r="CB595"/>
          <cell r="CC595" t="str">
            <v>Priority Inland &gt;10 spills</v>
          </cell>
          <cell r="CD595" t="str">
            <v>POTENTIAL PR24 &gt;1000m^3 (+SOAF)</v>
          </cell>
          <cell r="CE595" t="str">
            <v>Yes</v>
          </cell>
          <cell r="CF595" t="str">
            <v>Yes</v>
          </cell>
          <cell r="CG595" t="str">
            <v>Yes</v>
          </cell>
          <cell r="CH595" t="str">
            <v>Yes</v>
          </cell>
          <cell r="CI595" t="str">
            <v>Yes</v>
          </cell>
          <cell r="CJ595" t="str">
            <v>Y</v>
          </cell>
          <cell r="CK595"/>
          <cell r="CL595"/>
          <cell r="CM595"/>
          <cell r="CN595"/>
          <cell r="CO595" t="str">
            <v>Y</v>
          </cell>
          <cell r="CP595"/>
          <cell r="CQ595" t="str">
            <v>DWMP storage &gt; 1000m^3</v>
          </cell>
          <cell r="CS595">
            <v>14.35</v>
          </cell>
          <cell r="CT595"/>
          <cell r="CU595">
            <v>0.28100000000000003</v>
          </cell>
          <cell r="CV595" t="str">
            <v>no data</v>
          </cell>
          <cell r="CW595">
            <v>20.719991012324975</v>
          </cell>
          <cell r="CX595" t="str">
            <v>not available</v>
          </cell>
          <cell r="CZ595" t="str">
            <v>Q95 is an indicative value for all priority CSOs in the waterbody</v>
          </cell>
          <cell r="DA595">
            <v>1</v>
          </cell>
          <cell r="DB595" t="str">
            <v>Yes</v>
          </cell>
          <cell r="DC595" t="str">
            <v>High Dilution (SOAF)</v>
          </cell>
          <cell r="DD595">
            <v>0</v>
          </cell>
          <cell r="DE595">
            <v>0</v>
          </cell>
          <cell r="DF595" t="str">
            <v>Posiibly? Big Spiller</v>
          </cell>
        </row>
        <row r="596">
          <cell r="C596" t="str">
            <v>6NW801511</v>
          </cell>
          <cell r="D596" t="str">
            <v>NZ40506302</v>
          </cell>
          <cell r="E596" t="str">
            <v>No</v>
          </cell>
          <cell r="F596">
            <v>440680.00189945998</v>
          </cell>
          <cell r="G596">
            <v>550390.00175606005</v>
          </cell>
          <cell r="H596" t="str">
            <v>08-D01</v>
          </cell>
          <cell r="I596" t="str">
            <v>Seaham</v>
          </cell>
          <cell r="J596">
            <v>795</v>
          </cell>
          <cell r="K596" t="str">
            <v>SEAHAM STW</v>
          </cell>
          <cell r="L596" t="str">
            <v>NUMERICAL</v>
          </cell>
          <cell r="M596">
            <v>14256</v>
          </cell>
          <cell r="N596">
            <v>330</v>
          </cell>
          <cell r="O596">
            <v>7363</v>
          </cell>
          <cell r="P596" t="str">
            <v>08-D01_08-D01_DC_09</v>
          </cell>
          <cell r="Q596" t="str">
            <v>255/1124</v>
          </cell>
          <cell r="R596" t="str">
            <v>255/1124</v>
          </cell>
          <cell r="S596"/>
          <cell r="T596" t="str">
            <v>SO on sewer network</v>
          </cell>
          <cell r="U596" t="str">
            <v>NZ4068050390</v>
          </cell>
          <cell r="V596">
            <v>367</v>
          </cell>
          <cell r="W596"/>
          <cell r="X596" t="str">
            <v>No</v>
          </cell>
          <cell r="Y596" t="str">
            <v>No</v>
          </cell>
          <cell r="Z596" t="str">
            <v>No</v>
          </cell>
          <cell r="AA596" t="str">
            <v>No</v>
          </cell>
          <cell r="AB596"/>
          <cell r="AC596" t="str">
            <v>SEATON BURN</v>
          </cell>
          <cell r="AD596" t="str">
            <v>Inland</v>
          </cell>
          <cell r="AE596"/>
          <cell r="AF596"/>
          <cell r="AG596" t="str">
            <v>No</v>
          </cell>
          <cell r="AH596" t="str">
            <v>No</v>
          </cell>
          <cell r="AI596" t="str">
            <v>No</v>
          </cell>
          <cell r="AJ596"/>
          <cell r="AK596"/>
          <cell r="AL596"/>
          <cell r="AM596" t="str">
            <v>No</v>
          </cell>
          <cell r="AO596" t="str">
            <v>No</v>
          </cell>
          <cell r="AS596" t="str">
            <v>No</v>
          </cell>
          <cell r="AT596" t="str">
            <v>No</v>
          </cell>
          <cell r="AU596"/>
          <cell r="AV596" t="str">
            <v>No</v>
          </cell>
          <cell r="AW596" t="str">
            <v xml:space="preserve">No </v>
          </cell>
          <cell r="AY596" t="str">
            <v xml:space="preserve">No </v>
          </cell>
          <cell r="AZ596"/>
          <cell r="BA596" t="str">
            <v>No</v>
          </cell>
          <cell r="BB596" t="str">
            <v>No</v>
          </cell>
          <cell r="BC596" t="str">
            <v>No</v>
          </cell>
          <cell r="BD596" t="str">
            <v>Yes - Model only</v>
          </cell>
          <cell r="BE596">
            <v>4</v>
          </cell>
          <cell r="BF596">
            <v>11</v>
          </cell>
          <cell r="BG596">
            <v>11</v>
          </cell>
          <cell r="BH596" t="str">
            <v>Yes</v>
          </cell>
          <cell r="BI596" t="str">
            <v>N/A</v>
          </cell>
          <cell r="BJ596" t="str">
            <v>Unknown</v>
          </cell>
          <cell r="BK596" t="str">
            <v>No</v>
          </cell>
          <cell r="BL596" t="str">
            <v>-</v>
          </cell>
          <cell r="BM596" t="str">
            <v>-</v>
          </cell>
          <cell r="BN596" t="str">
            <v>Unscreened</v>
          </cell>
          <cell r="BO596"/>
          <cell r="BP596" t="str">
            <v>Yes</v>
          </cell>
          <cell r="BQ596">
            <v>225</v>
          </cell>
          <cell r="BR596">
            <v>54.5</v>
          </cell>
          <cell r="BS596">
            <v>0</v>
          </cell>
          <cell r="BT596">
            <v>0</v>
          </cell>
          <cell r="BU596">
            <v>0</v>
          </cell>
          <cell r="BV596">
            <v>149</v>
          </cell>
          <cell r="BW596">
            <v>0.5</v>
          </cell>
          <cell r="BX596">
            <v>5</v>
          </cell>
          <cell r="BY596" t="str">
            <v>No SOAF</v>
          </cell>
          <cell r="BZ596" t="str">
            <v>No SOAF</v>
          </cell>
          <cell r="CA596">
            <v>0.6623</v>
          </cell>
          <cell r="CB596"/>
          <cell r="CC596" t="str">
            <v>Non priority &gt; 10 spills</v>
          </cell>
          <cell r="CD596" t="str">
            <v>Unlikely - non priority</v>
          </cell>
          <cell r="CE596" t="str">
            <v>Yes</v>
          </cell>
          <cell r="CF596" t="str">
            <v>No</v>
          </cell>
          <cell r="CG596" t="str">
            <v>No</v>
          </cell>
          <cell r="CH596" t="str">
            <v>No</v>
          </cell>
          <cell r="CI596" t="str">
            <v>No</v>
          </cell>
          <cell r="CK596"/>
          <cell r="CL596" t="str">
            <v>Y</v>
          </cell>
          <cell r="CM596"/>
          <cell r="CN596"/>
          <cell r="CO596" t="str">
            <v>? EDM &lt;10</v>
          </cell>
          <cell r="CP596" t="str">
            <v>Y</v>
          </cell>
          <cell r="CS596">
            <v>2.5</v>
          </cell>
          <cell r="CT596" t="str">
            <v>not yet calculated</v>
          </cell>
          <cell r="CU596">
            <v>0</v>
          </cell>
          <cell r="CV596" t="e">
            <v>#VALUE!</v>
          </cell>
          <cell r="CW596">
            <v>0</v>
          </cell>
          <cell r="CX596"/>
          <cell r="CY596" t="str">
            <v>Using indicative WB Q95 derived for priority sites</v>
          </cell>
          <cell r="DA596">
            <v>1</v>
          </cell>
          <cell r="DB596">
            <v>0</v>
          </cell>
          <cell r="DC596">
            <v>1</v>
          </cell>
          <cell r="DD596" t="str">
            <v>Seaton Burn (North-South-EastLea)</v>
          </cell>
          <cell r="DE596">
            <v>10000</v>
          </cell>
          <cell r="DF596"/>
        </row>
        <row r="597">
          <cell r="C597" t="str">
            <v>6NW800431</v>
          </cell>
          <cell r="D597" t="str">
            <v>NZ51297706</v>
          </cell>
          <cell r="E597" t="str">
            <v>No</v>
          </cell>
          <cell r="F597">
            <v>451750.00232514</v>
          </cell>
          <cell r="G597">
            <v>529929.99837110995</v>
          </cell>
          <cell r="H597" t="str">
            <v>11-D28</v>
          </cell>
          <cell r="I597" t="str">
            <v>Hartlepool South</v>
          </cell>
          <cell r="J597">
            <v>1632</v>
          </cell>
          <cell r="K597" t="str">
            <v>SEATON CAREW STW</v>
          </cell>
          <cell r="L597" t="str">
            <v>NUMERICAL</v>
          </cell>
          <cell r="M597">
            <v>29874</v>
          </cell>
          <cell r="N597">
            <v>950</v>
          </cell>
          <cell r="O597">
            <v>21496</v>
          </cell>
          <cell r="P597" t="str">
            <v>tbc</v>
          </cell>
          <cell r="Q597" t="str">
            <v>255/5046</v>
          </cell>
          <cell r="R597" t="str">
            <v>255/5046</v>
          </cell>
          <cell r="S597" t="str">
            <v>A1</v>
          </cell>
          <cell r="T597" t="str">
            <v>Storm discharge at pumping station</v>
          </cell>
          <cell r="U597" t="str">
            <v>NZ5175029930</v>
          </cell>
          <cell r="V597">
            <v>368</v>
          </cell>
          <cell r="W597"/>
          <cell r="X597" t="str">
            <v>No</v>
          </cell>
          <cell r="Y597" t="str">
            <v>No</v>
          </cell>
          <cell r="Z597" t="str">
            <v>No</v>
          </cell>
          <cell r="AA597" t="str">
            <v>No</v>
          </cell>
          <cell r="AB597"/>
          <cell r="AC597" t="str">
            <v>UNNAMED COASTAL STREAM</v>
          </cell>
          <cell r="AD597" t="str">
            <v>Inland</v>
          </cell>
          <cell r="AE597"/>
          <cell r="AF597" t="str">
            <v>Seaton Carew (North)</v>
          </cell>
          <cell r="AG597" t="str">
            <v>No</v>
          </cell>
          <cell r="AH597" t="str">
            <v>No</v>
          </cell>
          <cell r="AI597" t="str">
            <v>No</v>
          </cell>
          <cell r="AJ597"/>
          <cell r="AK597"/>
          <cell r="AL597"/>
          <cell r="AM597" t="str">
            <v>No</v>
          </cell>
          <cell r="AO597" t="str">
            <v>No</v>
          </cell>
          <cell r="AS597" t="str">
            <v>No</v>
          </cell>
          <cell r="AT597" t="str">
            <v>No</v>
          </cell>
          <cell r="AU597"/>
          <cell r="AV597" t="str">
            <v>No</v>
          </cell>
          <cell r="AW597" t="str">
            <v xml:space="preserve">No </v>
          </cell>
          <cell r="AY597" t="str">
            <v>Yes</v>
          </cell>
          <cell r="AZ597" t="str">
            <v>Seaton Carew Centre</v>
          </cell>
          <cell r="BA597" t="str">
            <v>No</v>
          </cell>
          <cell r="BB597" t="str">
            <v>No</v>
          </cell>
          <cell r="BC597" t="str">
            <v>Yes</v>
          </cell>
          <cell r="BD597" t="str">
            <v>No</v>
          </cell>
          <cell r="BE597">
            <v>2</v>
          </cell>
          <cell r="BF597">
            <v>0</v>
          </cell>
          <cell r="BG597" t="e">
            <v>#N/A</v>
          </cell>
          <cell r="BH597" t="e">
            <v>#N/A</v>
          </cell>
          <cell r="BI597">
            <v>0.75</v>
          </cell>
          <cell r="BJ597" t="str">
            <v>6mm in one dimension</v>
          </cell>
          <cell r="BK597" t="str">
            <v>-</v>
          </cell>
          <cell r="BL597" t="str">
            <v>-</v>
          </cell>
          <cell r="BM597" t="str">
            <v>-</v>
          </cell>
          <cell r="BN597" t="str">
            <v>-</v>
          </cell>
          <cell r="BO597"/>
          <cell r="BP597" t="str">
            <v>No</v>
          </cell>
          <cell r="BQ597" t="str">
            <v>Unknown</v>
          </cell>
          <cell r="BR597" t="str">
            <v>tbc</v>
          </cell>
          <cell r="BS597">
            <v>1</v>
          </cell>
          <cell r="BT597">
            <v>1</v>
          </cell>
          <cell r="BU597">
            <v>0</v>
          </cell>
          <cell r="BV597" t="e">
            <v>#N/A</v>
          </cell>
          <cell r="BW597">
            <v>0</v>
          </cell>
          <cell r="BX597">
            <v>0</v>
          </cell>
          <cell r="BY597" t="str">
            <v>No SOAF</v>
          </cell>
          <cell r="BZ597" t="str">
            <v>No SOAF</v>
          </cell>
          <cell r="CA597" t="e">
            <v>#N/A</v>
          </cell>
          <cell r="CB597"/>
          <cell r="CC597" t="str">
            <v>BW 1km &lt;2 spills</v>
          </cell>
          <cell r="CD597" t="str">
            <v>Unlikely - &lt;2 spills</v>
          </cell>
          <cell r="CE597" t="str">
            <v>No</v>
          </cell>
          <cell r="CF597" t="str">
            <v>Yes - BW</v>
          </cell>
          <cell r="CG597" t="str">
            <v>Yes - BW</v>
          </cell>
          <cell r="CH597" t="str">
            <v>No</v>
          </cell>
          <cell r="CI597" t="str">
            <v>No</v>
          </cell>
          <cell r="CK597"/>
          <cell r="CL597" t="str">
            <v>Y</v>
          </cell>
          <cell r="CM597"/>
          <cell r="CN597" t="str">
            <v>EDM &lt;2 spills</v>
          </cell>
          <cell r="CO597" t="str">
            <v>N (&lt;10 Spills)</v>
          </cell>
          <cell r="CP597"/>
          <cell r="CS597"/>
          <cell r="CT597" t="str">
            <v>not yet calculated</v>
          </cell>
          <cell r="CU597">
            <v>2E-3</v>
          </cell>
          <cell r="CV597" t="e">
            <v>#VALUE!</v>
          </cell>
          <cell r="CW597">
            <v>0</v>
          </cell>
          <cell r="CX597"/>
          <cell r="CY597" t="str">
            <v>Using indicative WB Q95 derived for priority sites</v>
          </cell>
          <cell r="DA597">
            <v>1</v>
          </cell>
          <cell r="DB597">
            <v>0</v>
          </cell>
          <cell r="DC597">
            <v>1</v>
          </cell>
          <cell r="DD597" t="str">
            <v>Hartlepool</v>
          </cell>
          <cell r="DE597">
            <v>10000</v>
          </cell>
          <cell r="DF597"/>
        </row>
        <row r="598">
          <cell r="C598" t="str">
            <v>6NW801178</v>
          </cell>
          <cell r="D598" t="str">
            <v>NZ24408005</v>
          </cell>
          <cell r="E598" t="str">
            <v>No</v>
          </cell>
          <cell r="F598">
            <v>424900.99972710002</v>
          </cell>
          <cell r="G598">
            <v>540081.00267635996</v>
          </cell>
          <cell r="H598" t="str">
            <v>07-D27</v>
          </cell>
          <cell r="I598" t="str">
            <v>Ushaw Moor &amp; Brandon</v>
          </cell>
          <cell r="J598">
            <v>1160</v>
          </cell>
          <cell r="K598" t="str">
            <v>BROWNEY STW</v>
          </cell>
          <cell r="L598" t="str">
            <v>NUMERICAL</v>
          </cell>
          <cell r="M598">
            <v>4676</v>
          </cell>
          <cell r="N598" t="str">
            <v>145**</v>
          </cell>
          <cell r="O598">
            <v>4114</v>
          </cell>
          <cell r="P598" t="str">
            <v>07-D27_07-D27_DC_07</v>
          </cell>
          <cell r="Q598" t="str">
            <v>244/0947</v>
          </cell>
          <cell r="R598" t="str">
            <v>244/0947</v>
          </cell>
          <cell r="S598"/>
          <cell r="T598" t="str">
            <v>SO on sewer network</v>
          </cell>
          <cell r="U598" t="str">
            <v>NZ2490140081</v>
          </cell>
          <cell r="V598" t="str">
            <v>GB103024077552</v>
          </cell>
          <cell r="W598"/>
          <cell r="X598" t="str">
            <v>No</v>
          </cell>
          <cell r="Y598" t="str">
            <v>No</v>
          </cell>
          <cell r="Z598" t="str">
            <v>No</v>
          </cell>
          <cell r="AA598" t="str">
            <v>No</v>
          </cell>
          <cell r="AB598" t="str">
            <v>Browney from Deerness confl to Wear</v>
          </cell>
          <cell r="AC598" t="str">
            <v>GOATS BECK (RIVER BROWNEY)</v>
          </cell>
          <cell r="AD598" t="str">
            <v>Inland</v>
          </cell>
          <cell r="AE598"/>
          <cell r="AF598"/>
          <cell r="AG598" t="str">
            <v>No</v>
          </cell>
          <cell r="AH598" t="str">
            <v>No</v>
          </cell>
          <cell r="AI598" t="str">
            <v>No</v>
          </cell>
          <cell r="AJ598"/>
          <cell r="AK598"/>
          <cell r="AL598"/>
          <cell r="AM598" t="str">
            <v>No</v>
          </cell>
          <cell r="AO598" t="str">
            <v>No</v>
          </cell>
          <cell r="AS598" t="str">
            <v>No</v>
          </cell>
          <cell r="AT598" t="str">
            <v>No</v>
          </cell>
          <cell r="AU598"/>
          <cell r="AV598" t="str">
            <v>No</v>
          </cell>
          <cell r="AW598" t="str">
            <v xml:space="preserve">No </v>
          </cell>
          <cell r="AY598" t="str">
            <v xml:space="preserve">No </v>
          </cell>
          <cell r="BA598" t="str">
            <v>No</v>
          </cell>
          <cell r="BB598" t="str">
            <v>No</v>
          </cell>
          <cell r="BC598" t="str">
            <v>No</v>
          </cell>
          <cell r="BD598" t="str">
            <v>No</v>
          </cell>
          <cell r="BE598">
            <v>4</v>
          </cell>
          <cell r="BF598">
            <v>2</v>
          </cell>
          <cell r="BG598">
            <v>2</v>
          </cell>
          <cell r="BH598" t="str">
            <v>Yes</v>
          </cell>
          <cell r="BI598" t="str">
            <v>N/A</v>
          </cell>
          <cell r="BJ598" t="str">
            <v>6mm</v>
          </cell>
          <cell r="BK598" t="str">
            <v>Yes</v>
          </cell>
          <cell r="BL598">
            <v>1000</v>
          </cell>
          <cell r="BM598">
            <v>1500</v>
          </cell>
          <cell r="BN598" t="str">
            <v>Unscreened</v>
          </cell>
          <cell r="BO598"/>
          <cell r="BP598" t="str">
            <v>No</v>
          </cell>
          <cell r="BQ598" t="str">
            <v>Unknown</v>
          </cell>
          <cell r="BR598">
            <v>381</v>
          </cell>
          <cell r="BS598">
            <v>0</v>
          </cell>
          <cell r="BT598">
            <v>0</v>
          </cell>
          <cell r="BU598">
            <v>0</v>
          </cell>
          <cell r="BV598">
            <v>292</v>
          </cell>
          <cell r="BW598">
            <v>0</v>
          </cell>
          <cell r="BX598">
            <v>0</v>
          </cell>
          <cell r="BY598" t="str">
            <v>No SOAF</v>
          </cell>
          <cell r="BZ598" t="str">
            <v>No SOAF</v>
          </cell>
          <cell r="CA598">
            <v>0</v>
          </cell>
          <cell r="CB598"/>
          <cell r="CC598" t="str">
            <v>Non Priority &lt;10 spills</v>
          </cell>
          <cell r="CD598" t="str">
            <v>No - low prioity &lt;10 spills</v>
          </cell>
          <cell r="CE598" t="str">
            <v>No</v>
          </cell>
          <cell r="CF598" t="str">
            <v>No</v>
          </cell>
          <cell r="CG598" t="str">
            <v>No</v>
          </cell>
          <cell r="CH598" t="str">
            <v>No</v>
          </cell>
          <cell r="CI598" t="str">
            <v>No</v>
          </cell>
          <cell r="CK598"/>
          <cell r="CL598" t="str">
            <v>Y</v>
          </cell>
          <cell r="CM598"/>
          <cell r="CN598"/>
          <cell r="CO598" t="str">
            <v>N (&lt;10 Spills)</v>
          </cell>
          <cell r="CP598"/>
          <cell r="CS598">
            <v>12.87</v>
          </cell>
          <cell r="CT598" t="str">
            <v>not yet calculated</v>
          </cell>
          <cell r="CU598">
            <v>0</v>
          </cell>
          <cell r="CV598" t="e">
            <v>#VALUE!</v>
          </cell>
          <cell r="CW598">
            <v>0</v>
          </cell>
          <cell r="CX598"/>
          <cell r="CY598" t="str">
            <v>Using indicative WB Q95 derived for priority sites</v>
          </cell>
          <cell r="DA598">
            <v>1</v>
          </cell>
          <cell r="DB598">
            <v>0</v>
          </cell>
          <cell r="DC598">
            <v>1</v>
          </cell>
          <cell r="DD598" t="str">
            <v>Browney3 + tribs</v>
          </cell>
          <cell r="DE598">
            <v>10000</v>
          </cell>
          <cell r="DF598"/>
        </row>
        <row r="599">
          <cell r="C599" t="str">
            <v>6NW800181</v>
          </cell>
          <cell r="D599" t="str">
            <v>NZ34569715</v>
          </cell>
          <cell r="E599" t="str">
            <v>No</v>
          </cell>
          <cell r="F599">
            <v>434889.00078449002</v>
          </cell>
          <cell r="G599">
            <v>556750.00122514996</v>
          </cell>
          <cell r="H599" t="str">
            <v>08-D11</v>
          </cell>
          <cell r="I599" t="str">
            <v>Pallion</v>
          </cell>
          <cell r="J599">
            <v>746</v>
          </cell>
          <cell r="K599" t="str">
            <v>HENDON STW</v>
          </cell>
          <cell r="L599" t="str">
            <v>NUMERICAL</v>
          </cell>
          <cell r="M599">
            <v>66442</v>
          </cell>
          <cell r="N599">
            <v>1856</v>
          </cell>
          <cell r="O599">
            <v>45666</v>
          </cell>
          <cell r="P599" t="str">
            <v>08-D11_HENDON STW_DC_03</v>
          </cell>
          <cell r="Q599" t="str">
            <v>245/1169</v>
          </cell>
          <cell r="R599" t="str">
            <v>245/1169</v>
          </cell>
          <cell r="S599" t="str">
            <v>A1</v>
          </cell>
          <cell r="T599" t="str">
            <v>Storm discharge at pumping station</v>
          </cell>
          <cell r="U599" t="str">
            <v>NZ3488956750</v>
          </cell>
          <cell r="V599" t="str">
            <v>GB510302402900</v>
          </cell>
          <cell r="W599"/>
          <cell r="X599" t="str">
            <v>No</v>
          </cell>
          <cell r="Y599" t="str">
            <v>No</v>
          </cell>
          <cell r="Z599" t="str">
            <v>No</v>
          </cell>
          <cell r="AA599" t="str">
            <v>No</v>
          </cell>
          <cell r="AB599" t="str">
            <v>WEAR</v>
          </cell>
          <cell r="AC599" t="str">
            <v>WEAR ESTUARY</v>
          </cell>
          <cell r="AD599" t="str">
            <v>Estuarine</v>
          </cell>
          <cell r="AE599"/>
          <cell r="AF599"/>
          <cell r="AG599" t="str">
            <v>No</v>
          </cell>
          <cell r="AH599" t="str">
            <v>No</v>
          </cell>
          <cell r="AI599" t="str">
            <v>No</v>
          </cell>
          <cell r="AJ599"/>
          <cell r="AK599"/>
          <cell r="AL599"/>
          <cell r="AM599" t="str">
            <v>No</v>
          </cell>
          <cell r="AO599" t="str">
            <v>No</v>
          </cell>
          <cell r="AS599" t="str">
            <v>No</v>
          </cell>
          <cell r="AT599" t="str">
            <v>No</v>
          </cell>
          <cell r="AU599"/>
          <cell r="AV599" t="str">
            <v>No</v>
          </cell>
          <cell r="AW599" t="str">
            <v xml:space="preserve">No </v>
          </cell>
          <cell r="AY599" t="str">
            <v xml:space="preserve">No </v>
          </cell>
          <cell r="BA599" t="str">
            <v>No</v>
          </cell>
          <cell r="BB599" t="str">
            <v>No</v>
          </cell>
          <cell r="BC599" t="str">
            <v>No</v>
          </cell>
          <cell r="BD599" t="str">
            <v>Yes - EDM only</v>
          </cell>
          <cell r="BE599">
            <v>32</v>
          </cell>
          <cell r="BF599">
            <v>0</v>
          </cell>
          <cell r="BG599">
            <v>24</v>
          </cell>
          <cell r="BH599" t="str">
            <v>No</v>
          </cell>
          <cell r="BI599" t="str">
            <v>N/A</v>
          </cell>
          <cell r="BJ599" t="str">
            <v>6mm x 6mm
6mm in one dimension</v>
          </cell>
          <cell r="BK599" t="str">
            <v>-</v>
          </cell>
          <cell r="BL599" t="str">
            <v>-</v>
          </cell>
          <cell r="BM599" t="str">
            <v>-</v>
          </cell>
          <cell r="BN599" t="str">
            <v>-</v>
          </cell>
          <cell r="BO599"/>
          <cell r="BP599" t="str">
            <v>No</v>
          </cell>
          <cell r="BQ599" t="str">
            <v>Unknown</v>
          </cell>
          <cell r="BR599">
            <v>377.8</v>
          </cell>
          <cell r="BS599">
            <v>0</v>
          </cell>
          <cell r="BT599">
            <v>0</v>
          </cell>
          <cell r="BU599">
            <v>0</v>
          </cell>
          <cell r="BV599">
            <v>3653</v>
          </cell>
          <cell r="BW599">
            <v>67</v>
          </cell>
          <cell r="BX599">
            <v>202</v>
          </cell>
          <cell r="BY599" t="str">
            <v>No SOAF</v>
          </cell>
          <cell r="BZ599" t="str">
            <v>No SOAF</v>
          </cell>
          <cell r="CA599">
            <v>83.883399999999995</v>
          </cell>
          <cell r="CB599"/>
          <cell r="CC599" t="str">
            <v>Non priority &gt; 10 spills</v>
          </cell>
          <cell r="CD599" t="str">
            <v>Unlikely - non priority</v>
          </cell>
          <cell r="CE599" t="str">
            <v>Yes</v>
          </cell>
          <cell r="CF599" t="str">
            <v>No</v>
          </cell>
          <cell r="CG599" t="str">
            <v>No</v>
          </cell>
          <cell r="CH599" t="str">
            <v>No</v>
          </cell>
          <cell r="CI599" t="str">
            <v>No</v>
          </cell>
          <cell r="CK599"/>
          <cell r="CL599" t="str">
            <v>Y</v>
          </cell>
          <cell r="CM599"/>
          <cell r="CN599"/>
          <cell r="CO599" t="str">
            <v>Y</v>
          </cell>
          <cell r="CP599"/>
          <cell r="CS599">
            <v>2.13</v>
          </cell>
          <cell r="CT599" t="str">
            <v>not yet calculated</v>
          </cell>
          <cell r="CU599">
            <v>0</v>
          </cell>
          <cell r="CV599" t="e">
            <v>#VALUE!</v>
          </cell>
          <cell r="CW599">
            <v>0</v>
          </cell>
          <cell r="CX599"/>
          <cell r="CY599" t="str">
            <v>Using indicative WB Q95 derived for priority sites</v>
          </cell>
          <cell r="DA599">
            <v>1</v>
          </cell>
          <cell r="DB599">
            <v>0</v>
          </cell>
          <cell r="DC599">
            <v>1</v>
          </cell>
          <cell r="DD599" t="str">
            <v>Wear Wide2 + tribs</v>
          </cell>
          <cell r="DE599">
            <v>10000</v>
          </cell>
          <cell r="DF599"/>
        </row>
        <row r="600">
          <cell r="C600" t="str">
            <v>6NW801410</v>
          </cell>
          <cell r="D600" t="str">
            <v>NZ32512701</v>
          </cell>
          <cell r="E600" t="str">
            <v>No</v>
          </cell>
          <cell r="F600">
            <v>432310.00338749</v>
          </cell>
          <cell r="G600">
            <v>551790.00101044995</v>
          </cell>
          <cell r="H600" t="str">
            <v>07-D60</v>
          </cell>
          <cell r="I600" t="str">
            <v>Herrington</v>
          </cell>
          <cell r="J600">
            <v>1018</v>
          </cell>
          <cell r="K600" t="str">
            <v>SEDGELETCH STW</v>
          </cell>
          <cell r="L600" t="str">
            <v>NUMERICAL</v>
          </cell>
          <cell r="M600">
            <v>13500</v>
          </cell>
          <cell r="N600">
            <v>339</v>
          </cell>
          <cell r="O600">
            <v>9398</v>
          </cell>
          <cell r="P600" t="str">
            <v>07-D60_SEDGELETCH STW_DC_21</v>
          </cell>
          <cell r="Q600" t="str">
            <v>245/1369</v>
          </cell>
          <cell r="R600" t="str">
            <v>245/1369</v>
          </cell>
          <cell r="S600"/>
          <cell r="T600" t="str">
            <v>SO on sewer network</v>
          </cell>
          <cell r="U600" t="str">
            <v>NZ3231051790</v>
          </cell>
          <cell r="V600" t="str">
            <v>GB103024077630</v>
          </cell>
          <cell r="W600"/>
          <cell r="X600" t="str">
            <v>Sewage discharge (intermittent)</v>
          </cell>
          <cell r="Y600" t="str">
            <v>No</v>
          </cell>
          <cell r="Z600" t="str">
            <v>No</v>
          </cell>
          <cell r="AA600" t="str">
            <v>No</v>
          </cell>
          <cell r="AB600" t="str">
            <v>Herrington Burn from Source to Lumley Park Burn</v>
          </cell>
          <cell r="AC600" t="str">
            <v>HERRINGTON BURN</v>
          </cell>
          <cell r="AD600" t="str">
            <v>Inland</v>
          </cell>
          <cell r="AE600"/>
          <cell r="AF600"/>
          <cell r="AG600" t="str">
            <v>Yes - Probable</v>
          </cell>
          <cell r="AH600" t="str">
            <v>Yes</v>
          </cell>
          <cell r="AI600" t="str">
            <v>No</v>
          </cell>
          <cell r="AJ600"/>
          <cell r="AK600"/>
          <cell r="AL600"/>
          <cell r="AM600" t="str">
            <v>No</v>
          </cell>
          <cell r="AO600" t="str">
            <v>No</v>
          </cell>
          <cell r="AS600" t="str">
            <v>No</v>
          </cell>
          <cell r="AT600" t="str">
            <v>No</v>
          </cell>
          <cell r="AU600"/>
          <cell r="AV600" t="str">
            <v>No</v>
          </cell>
          <cell r="AW600" t="str">
            <v xml:space="preserve">No </v>
          </cell>
          <cell r="AY600" t="str">
            <v xml:space="preserve">No </v>
          </cell>
          <cell r="BA600" t="str">
            <v>No</v>
          </cell>
          <cell r="BB600" t="str">
            <v>No</v>
          </cell>
          <cell r="BC600" t="str">
            <v>No</v>
          </cell>
          <cell r="BD600" t="str">
            <v>No</v>
          </cell>
          <cell r="BE600">
            <v>1</v>
          </cell>
          <cell r="BF600">
            <v>0</v>
          </cell>
          <cell r="BG600">
            <v>13</v>
          </cell>
          <cell r="BH600" t="str">
            <v>No</v>
          </cell>
          <cell r="BI600" t="str">
            <v>N/A</v>
          </cell>
          <cell r="BJ600" t="str">
            <v>Unknown</v>
          </cell>
          <cell r="BK600" t="str">
            <v>Yes</v>
          </cell>
          <cell r="BL600">
            <v>980</v>
          </cell>
          <cell r="BM600">
            <v>500</v>
          </cell>
          <cell r="BN600" t="str">
            <v>Static</v>
          </cell>
          <cell r="BO600"/>
          <cell r="BP600" t="str">
            <v>No</v>
          </cell>
          <cell r="BQ600">
            <v>300</v>
          </cell>
          <cell r="BR600">
            <v>88</v>
          </cell>
          <cell r="BS600">
            <v>1</v>
          </cell>
          <cell r="BT600">
            <v>0</v>
          </cell>
          <cell r="BU600">
            <v>0</v>
          </cell>
          <cell r="BV600">
            <v>359</v>
          </cell>
          <cell r="BW600">
            <v>1</v>
          </cell>
          <cell r="BX600">
            <v>10</v>
          </cell>
          <cell r="BY600" t="str">
            <v>No SOAF</v>
          </cell>
          <cell r="BZ600" t="str">
            <v>No SOAF</v>
          </cell>
          <cell r="CA600">
            <v>3.3163999999999998</v>
          </cell>
          <cell r="CB600"/>
          <cell r="CC600" t="str">
            <v>Priority &lt;10 Spills</v>
          </cell>
          <cell r="CD600" t="str">
            <v>Unlikely - &lt;10 spills</v>
          </cell>
          <cell r="CE600" t="str">
            <v>No</v>
          </cell>
          <cell r="CF600" t="str">
            <v>Yes</v>
          </cell>
          <cell r="CG600" t="str">
            <v>Yes</v>
          </cell>
          <cell r="CH600" t="str">
            <v>No</v>
          </cell>
          <cell r="CI600" t="str">
            <v>No</v>
          </cell>
          <cell r="CJ600"/>
          <cell r="CK600"/>
          <cell r="CL600" t="str">
            <v>Y</v>
          </cell>
          <cell r="CM600"/>
          <cell r="CN600"/>
          <cell r="CO600" t="str">
            <v>N (&lt;10 Spills)</v>
          </cell>
          <cell r="CP600" t="str">
            <v>Y</v>
          </cell>
          <cell r="CR600" t="str">
            <v>RNAG + LOW DILUTION</v>
          </cell>
          <cell r="CS600">
            <v>0.47</v>
          </cell>
          <cell r="CT600"/>
          <cell r="CU600">
            <v>1.6E-2</v>
          </cell>
          <cell r="CV600">
            <v>25.531914893617021</v>
          </cell>
          <cell r="CW600">
            <v>25.531914893617021</v>
          </cell>
          <cell r="CX600">
            <v>0.31112263417163599</v>
          </cell>
          <cell r="CY600" t="str">
            <v>Urban areas at bottom of catchment - boundary polygon at bottom end</v>
          </cell>
          <cell r="CZ600" t="str">
            <v>Not SOAF but in SOAF assessment</v>
          </cell>
          <cell r="DA600">
            <v>1</v>
          </cell>
          <cell r="DB600" t="str">
            <v>No - WFD_INV_MOD</v>
          </cell>
          <cell r="DC600">
            <v>1</v>
          </cell>
          <cell r="DD600" t="str">
            <v>Herrington Burn</v>
          </cell>
          <cell r="DE600">
            <v>10000</v>
          </cell>
          <cell r="DF600" t="str">
            <v>Y? RNAG+LOW DILUTION</v>
          </cell>
        </row>
        <row r="601">
          <cell r="C601" t="str">
            <v>6NW801105</v>
          </cell>
          <cell r="D601" t="str">
            <v>NZ20306301</v>
          </cell>
          <cell r="E601" t="str">
            <v>No</v>
          </cell>
          <cell r="F601">
            <v>420650.00287954003</v>
          </cell>
          <cell r="G601">
            <v>530349.99814743001</v>
          </cell>
          <cell r="H601" t="str">
            <v>07-D57</v>
          </cell>
          <cell r="I601" t="str">
            <v>Bishop Auckland</v>
          </cell>
          <cell r="J601">
            <v>3355</v>
          </cell>
          <cell r="K601" t="str">
            <v xml:space="preserve">BISHOP AUCKLAND (VINOVIUM) STW </v>
          </cell>
          <cell r="L601" t="str">
            <v>NUMERICAL</v>
          </cell>
          <cell r="M601">
            <v>12960</v>
          </cell>
          <cell r="N601">
            <v>320</v>
          </cell>
          <cell r="O601">
            <v>8743</v>
          </cell>
          <cell r="P601" t="str">
            <v>07-D57_07-D57_DC_14</v>
          </cell>
          <cell r="Q601" t="str">
            <v>241/1056</v>
          </cell>
          <cell r="R601" t="str">
            <v>241/1056</v>
          </cell>
          <cell r="S601"/>
          <cell r="T601" t="str">
            <v>SO on sewer network</v>
          </cell>
          <cell r="U601" t="str">
            <v>NZ2065030350</v>
          </cell>
          <cell r="V601" t="str">
            <v>GB103024077463</v>
          </cell>
          <cell r="W601"/>
          <cell r="X601" t="str">
            <v>No</v>
          </cell>
          <cell r="Y601" t="str">
            <v>No</v>
          </cell>
          <cell r="Z601" t="str">
            <v>No</v>
          </cell>
          <cell r="AA601" t="str">
            <v>No</v>
          </cell>
          <cell r="AB601" t="str">
            <v>Wear from Beechburn Beck to Gaunless</v>
          </cell>
          <cell r="AC601" t="str">
            <v>WEAR</v>
          </cell>
          <cell r="AD601" t="str">
            <v>Inland</v>
          </cell>
          <cell r="AE601"/>
          <cell r="AF601"/>
          <cell r="AG601" t="str">
            <v>No</v>
          </cell>
          <cell r="AH601" t="str">
            <v>No</v>
          </cell>
          <cell r="AI601" t="str">
            <v>No</v>
          </cell>
          <cell r="AJ601"/>
          <cell r="AK601"/>
          <cell r="AL601"/>
          <cell r="AM601" t="str">
            <v>No</v>
          </cell>
          <cell r="AO601" t="str">
            <v>No</v>
          </cell>
          <cell r="AS601" t="str">
            <v>No</v>
          </cell>
          <cell r="AT601" t="str">
            <v>Yes</v>
          </cell>
          <cell r="AU601" t="str">
            <v>River Wear</v>
          </cell>
          <cell r="AV601" t="str">
            <v>No</v>
          </cell>
          <cell r="AW601" t="str">
            <v xml:space="preserve">No </v>
          </cell>
          <cell r="AY601" t="str">
            <v xml:space="preserve">No </v>
          </cell>
          <cell r="BA601" t="str">
            <v>No</v>
          </cell>
          <cell r="BB601" t="str">
            <v>No</v>
          </cell>
          <cell r="BC601" t="str">
            <v>No</v>
          </cell>
          <cell r="BD601" t="str">
            <v>No</v>
          </cell>
          <cell r="BE601">
            <v>9</v>
          </cell>
          <cell r="BF601">
            <v>0</v>
          </cell>
          <cell r="BG601">
            <v>36</v>
          </cell>
          <cell r="BH601" t="str">
            <v>No</v>
          </cell>
          <cell r="BI601" t="str">
            <v>N/A</v>
          </cell>
          <cell r="BJ601" t="str">
            <v>Unknown</v>
          </cell>
          <cell r="BK601" t="str">
            <v>No</v>
          </cell>
          <cell r="BL601" t="str">
            <v>-</v>
          </cell>
          <cell r="BM601" t="str">
            <v>-</v>
          </cell>
          <cell r="BN601" t="str">
            <v>Unscreened</v>
          </cell>
          <cell r="BO601"/>
          <cell r="BP601" t="str">
            <v>Yes</v>
          </cell>
          <cell r="BQ601">
            <v>225</v>
          </cell>
          <cell r="BR601">
            <v>30.8</v>
          </cell>
          <cell r="BS601">
            <v>1</v>
          </cell>
          <cell r="BT601">
            <v>0</v>
          </cell>
          <cell r="BU601">
            <v>0</v>
          </cell>
          <cell r="BV601">
            <v>463</v>
          </cell>
          <cell r="BW601">
            <v>10</v>
          </cell>
          <cell r="BX601">
            <v>22</v>
          </cell>
          <cell r="BY601" t="str">
            <v>No SOAF</v>
          </cell>
          <cell r="BZ601" t="str">
            <v>No SOAF</v>
          </cell>
          <cell r="CA601">
            <v>16.093900000000001</v>
          </cell>
          <cell r="CB601"/>
          <cell r="CC601" t="str">
            <v>Priority &lt;10 Spills</v>
          </cell>
          <cell r="CD601" t="str">
            <v>Unlikely - &lt;10 spills</v>
          </cell>
          <cell r="CE601" t="str">
            <v>Yes</v>
          </cell>
          <cell r="CF601" t="str">
            <v>Yes</v>
          </cell>
          <cell r="CG601" t="str">
            <v>Yes</v>
          </cell>
          <cell r="CH601" t="str">
            <v>No</v>
          </cell>
          <cell r="CI601" t="str">
            <v>No</v>
          </cell>
          <cell r="CJ601"/>
          <cell r="CK601"/>
          <cell r="CL601" t="str">
            <v>Y</v>
          </cell>
          <cell r="CM601"/>
          <cell r="CN601"/>
          <cell r="CO601" t="str">
            <v>N (&lt;10 Spills)</v>
          </cell>
          <cell r="CP601" t="str">
            <v>Y</v>
          </cell>
          <cell r="CR601" t="str">
            <v>LOW DILUTION</v>
          </cell>
          <cell r="CS601">
            <v>1.36</v>
          </cell>
          <cell r="CT601"/>
          <cell r="CU601">
            <v>0.124</v>
          </cell>
          <cell r="CV601">
            <v>91.17647058823529</v>
          </cell>
          <cell r="CW601">
            <v>91.17647058823529</v>
          </cell>
          <cell r="CX601">
            <v>0.69444444444444431</v>
          </cell>
          <cell r="CY601" t="str">
            <v/>
          </cell>
          <cell r="CZ601" t="str">
            <v>Not SOAF but in SOAF assessment</v>
          </cell>
          <cell r="DA601">
            <v>1</v>
          </cell>
          <cell r="DB601" t="str">
            <v>No - composite dilution &lt; 20</v>
          </cell>
          <cell r="DC601">
            <v>1</v>
          </cell>
          <cell r="DD601" t="str">
            <v>Wear5</v>
          </cell>
          <cell r="DE601">
            <v>10000</v>
          </cell>
          <cell r="DF601" t="str">
            <v>Y? LOW DILUTION</v>
          </cell>
        </row>
        <row r="602">
          <cell r="C602" t="str">
            <v>6NW801044</v>
          </cell>
          <cell r="D602" t="str">
            <v>NZ17313604</v>
          </cell>
          <cell r="E602" t="str">
            <v>No</v>
          </cell>
          <cell r="F602">
            <v>417310.00283303001</v>
          </cell>
          <cell r="G602">
            <v>531590.00319967</v>
          </cell>
          <cell r="H602" t="str">
            <v>06-D05</v>
          </cell>
          <cell r="I602" t="str">
            <v>Crook</v>
          </cell>
          <cell r="J602">
            <v>1147</v>
          </cell>
          <cell r="K602" t="str">
            <v>LOW WADSWORTH STW</v>
          </cell>
          <cell r="L602" t="str">
            <v>NUMERICAL</v>
          </cell>
          <cell r="M602">
            <v>6123</v>
          </cell>
          <cell r="N602">
            <v>124</v>
          </cell>
          <cell r="O602">
            <v>4375</v>
          </cell>
          <cell r="P602" t="str">
            <v>06-D05_LOW WADSWORTH STW_DC_09</v>
          </cell>
          <cell r="Q602" t="str">
            <v>241/1141</v>
          </cell>
          <cell r="R602" t="str">
            <v>241/1141</v>
          </cell>
          <cell r="S602"/>
          <cell r="T602" t="str">
            <v>SO on sewer network</v>
          </cell>
          <cell r="U602" t="str">
            <v>NZ1731031590</v>
          </cell>
          <cell r="V602" t="str">
            <v>GB103024077390</v>
          </cell>
          <cell r="W602"/>
          <cell r="X602" t="str">
            <v>No</v>
          </cell>
          <cell r="Y602" t="str">
            <v>No</v>
          </cell>
          <cell r="Z602" t="str">
            <v>No</v>
          </cell>
          <cell r="AA602" t="str">
            <v>No</v>
          </cell>
          <cell r="AB602" t="str">
            <v>Beechburn Beck (Trib of Wear)</v>
          </cell>
          <cell r="AC602" t="str">
            <v>BEECHBURN BECK</v>
          </cell>
          <cell r="AD602" t="str">
            <v>Inland</v>
          </cell>
          <cell r="AE602"/>
          <cell r="AF602"/>
          <cell r="AG602" t="str">
            <v>Yes - Confirmed</v>
          </cell>
          <cell r="AH602" t="str">
            <v>Yes</v>
          </cell>
          <cell r="AI602" t="str">
            <v>No</v>
          </cell>
          <cell r="AJ602"/>
          <cell r="AK602"/>
          <cell r="AL602"/>
          <cell r="AM602" t="str">
            <v>No</v>
          </cell>
          <cell r="AO602" t="str">
            <v>No</v>
          </cell>
          <cell r="AS602" t="str">
            <v>No</v>
          </cell>
          <cell r="AT602" t="str">
            <v>No</v>
          </cell>
          <cell r="AU602"/>
          <cell r="AV602" t="str">
            <v>No</v>
          </cell>
          <cell r="AW602" t="str">
            <v xml:space="preserve">No </v>
          </cell>
          <cell r="AY602" t="str">
            <v xml:space="preserve">No </v>
          </cell>
          <cell r="BA602" t="str">
            <v>No</v>
          </cell>
          <cell r="BB602" t="str">
            <v>No</v>
          </cell>
          <cell r="BC602" t="str">
            <v>No</v>
          </cell>
          <cell r="BD602" t="str">
            <v>No</v>
          </cell>
          <cell r="BE602">
            <v>10</v>
          </cell>
          <cell r="BF602">
            <v>0</v>
          </cell>
          <cell r="BG602" t="e">
            <v>#N/A</v>
          </cell>
          <cell r="BH602" t="e">
            <v>#N/A</v>
          </cell>
          <cell r="BI602" t="str">
            <v>N/A</v>
          </cell>
          <cell r="BJ602" t="str">
            <v>Unknown</v>
          </cell>
          <cell r="BK602" t="str">
            <v>Yes</v>
          </cell>
          <cell r="BL602">
            <v>1040</v>
          </cell>
          <cell r="BM602">
            <v>1200</v>
          </cell>
          <cell r="BN602" t="str">
            <v>Static</v>
          </cell>
          <cell r="BO602"/>
          <cell r="BP602" t="str">
            <v>No</v>
          </cell>
          <cell r="BQ602">
            <v>375</v>
          </cell>
          <cell r="BR602">
            <v>28.5</v>
          </cell>
          <cell r="BS602">
            <v>1</v>
          </cell>
          <cell r="BT602">
            <v>0</v>
          </cell>
          <cell r="BU602">
            <v>0</v>
          </cell>
          <cell r="BV602" t="e">
            <v>#N/A</v>
          </cell>
          <cell r="BW602">
            <v>0</v>
          </cell>
          <cell r="BX602">
            <v>0</v>
          </cell>
          <cell r="BY602" t="str">
            <v>No SOAF</v>
          </cell>
          <cell r="BZ602" t="str">
            <v>No SOAF</v>
          </cell>
          <cell r="CA602">
            <v>0</v>
          </cell>
          <cell r="CB602"/>
          <cell r="CC602" t="str">
            <v>Priority &lt;10 Spills</v>
          </cell>
          <cell r="CD602" t="str">
            <v>Unlikely - &lt;10 spills</v>
          </cell>
          <cell r="CE602" t="str">
            <v>No</v>
          </cell>
          <cell r="CF602" t="str">
            <v>Yes</v>
          </cell>
          <cell r="CG602" t="str">
            <v>Yes</v>
          </cell>
          <cell r="CH602" t="str">
            <v>No</v>
          </cell>
          <cell r="CI602" t="str">
            <v>No</v>
          </cell>
          <cell r="CJ602"/>
          <cell r="CK602"/>
          <cell r="CL602" t="str">
            <v>Y</v>
          </cell>
          <cell r="CM602"/>
          <cell r="CN602"/>
          <cell r="CO602" t="str">
            <v>N (&lt;10 Spills)</v>
          </cell>
          <cell r="CP602" t="str">
            <v>Y</v>
          </cell>
          <cell r="CR602" t="str">
            <v>RNAG + LOW DILUTION</v>
          </cell>
          <cell r="CS602">
            <v>0.34</v>
          </cell>
          <cell r="CT602"/>
          <cell r="CU602">
            <v>1.2E-2</v>
          </cell>
          <cell r="CV602">
            <v>35.294117647058819</v>
          </cell>
          <cell r="CW602">
            <v>35.294117647058819</v>
          </cell>
          <cell r="CX602">
            <v>8.4151472650771386E-2</v>
          </cell>
          <cell r="CY602" t="str">
            <v>Scattered urban areas - boundary polygon start at middle</v>
          </cell>
          <cell r="CZ602" t="str">
            <v>Not SOAF but in SOAF assessment</v>
          </cell>
          <cell r="DA602">
            <v>2</v>
          </cell>
          <cell r="DB602" t="str">
            <v>No - composite dilution &lt; 20</v>
          </cell>
          <cell r="DC602">
            <v>2</v>
          </cell>
          <cell r="DD602" t="str">
            <v>Beechburn Beck (Crook)</v>
          </cell>
          <cell r="DE602">
            <v>12000</v>
          </cell>
          <cell r="DF602" t="str">
            <v>Y? Beechburn Beck</v>
          </cell>
        </row>
        <row r="603">
          <cell r="C603" t="str">
            <v>6NW801645</v>
          </cell>
          <cell r="D603" t="str">
            <v>NZ55102101</v>
          </cell>
          <cell r="E603" t="str">
            <v>No</v>
          </cell>
          <cell r="F603">
            <v>455211.99629570002</v>
          </cell>
          <cell r="G603">
            <v>510177.00260732998</v>
          </cell>
          <cell r="H603" t="str">
            <v>11-D09</v>
          </cell>
          <cell r="I603" t="str">
            <v>Great Ayton</v>
          </cell>
          <cell r="J603">
            <v>311</v>
          </cell>
          <cell r="K603" t="str">
            <v>GREAT AYTON STW</v>
          </cell>
          <cell r="L603" t="str">
            <v>NUMERICAL</v>
          </cell>
          <cell r="M603">
            <v>1251</v>
          </cell>
          <cell r="N603">
            <v>33.9</v>
          </cell>
          <cell r="O603">
            <v>862</v>
          </cell>
          <cell r="P603" t="str">
            <v>11-D09_11-D09_DC_02</v>
          </cell>
          <cell r="Q603" t="str">
            <v>#TBC</v>
          </cell>
          <cell r="R603" t="str">
            <v>Permit Anomaly</v>
          </cell>
          <cell r="S603" t="str">
            <v>To be permitted for storm</v>
          </cell>
          <cell r="T603" t="str">
            <v>SO on sewer network</v>
          </cell>
          <cell r="U603" t="str">
            <v>NZ5521210177</v>
          </cell>
          <cell r="V603" t="str">
            <v>GB103025071890</v>
          </cell>
          <cell r="W603"/>
          <cell r="X603" t="str">
            <v>No</v>
          </cell>
          <cell r="Y603" t="str">
            <v>No</v>
          </cell>
          <cell r="Z603" t="str">
            <v>No</v>
          </cell>
          <cell r="AA603" t="str">
            <v>No</v>
          </cell>
          <cell r="AB603" t="str">
            <v>Leven from Source to Tame</v>
          </cell>
          <cell r="AC603" t="str">
            <v>River Leven</v>
          </cell>
          <cell r="AD603" t="str">
            <v>Inland</v>
          </cell>
          <cell r="AE603"/>
          <cell r="AF603"/>
          <cell r="AG603" t="str">
            <v>No</v>
          </cell>
          <cell r="AH603" t="str">
            <v>No</v>
          </cell>
          <cell r="AI603" t="str">
            <v>No</v>
          </cell>
          <cell r="AJ603"/>
          <cell r="AK603"/>
          <cell r="AL603"/>
          <cell r="AM603" t="str">
            <v>No</v>
          </cell>
          <cell r="AO603" t="str">
            <v>No</v>
          </cell>
          <cell r="AS603" t="str">
            <v>No</v>
          </cell>
          <cell r="AT603" t="str">
            <v>No</v>
          </cell>
          <cell r="AU603"/>
          <cell r="AV603" t="str">
            <v>No</v>
          </cell>
          <cell r="AW603" t="str">
            <v xml:space="preserve">No </v>
          </cell>
          <cell r="AY603" t="str">
            <v xml:space="preserve">No </v>
          </cell>
          <cell r="AZ603"/>
          <cell r="BA603" t="str">
            <v>No</v>
          </cell>
          <cell r="BB603" t="str">
            <v>No</v>
          </cell>
          <cell r="BC603" t="str">
            <v>No</v>
          </cell>
          <cell r="BD603" t="str">
            <v>Yes - EDM only</v>
          </cell>
          <cell r="BE603">
            <v>12</v>
          </cell>
          <cell r="BF603">
            <v>9</v>
          </cell>
          <cell r="BG603">
            <v>9</v>
          </cell>
          <cell r="BH603" t="str">
            <v>Yes</v>
          </cell>
          <cell r="BI603" t="str">
            <v>N/A</v>
          </cell>
          <cell r="BJ603" t="str">
            <v>Unknown</v>
          </cell>
          <cell r="BK603" t="str">
            <v>No</v>
          </cell>
          <cell r="BL603" t="str">
            <v>-</v>
          </cell>
          <cell r="BM603" t="str">
            <v>-</v>
          </cell>
          <cell r="BN603" t="str">
            <v>Unscreened</v>
          </cell>
          <cell r="BO603"/>
          <cell r="BP603" t="str">
            <v>Yes</v>
          </cell>
          <cell r="BQ603">
            <v>525</v>
          </cell>
          <cell r="BR603">
            <v>77</v>
          </cell>
          <cell r="BS603">
            <v>0</v>
          </cell>
          <cell r="BT603">
            <v>0</v>
          </cell>
          <cell r="BU603">
            <v>0</v>
          </cell>
          <cell r="BV603">
            <v>1466</v>
          </cell>
          <cell r="BW603">
            <v>1</v>
          </cell>
          <cell r="BX603">
            <v>44</v>
          </cell>
          <cell r="BY603" t="str">
            <v>No SOAF</v>
          </cell>
          <cell r="BZ603" t="str">
            <v>No SOAF</v>
          </cell>
          <cell r="CA603">
            <v>0</v>
          </cell>
          <cell r="CB603"/>
          <cell r="CC603" t="str">
            <v>Non priority &gt; 10 spills</v>
          </cell>
          <cell r="CD603" t="str">
            <v>Unlikely - non priority</v>
          </cell>
          <cell r="CE603" t="str">
            <v>Yes</v>
          </cell>
          <cell r="CF603" t="str">
            <v>No</v>
          </cell>
          <cell r="CG603" t="str">
            <v>No</v>
          </cell>
          <cell r="CH603" t="str">
            <v>No</v>
          </cell>
          <cell r="CI603" t="str">
            <v>No</v>
          </cell>
          <cell r="CK603"/>
          <cell r="CL603" t="str">
            <v>Y</v>
          </cell>
          <cell r="CM603"/>
          <cell r="CN603"/>
          <cell r="CO603" t="str">
            <v>Y</v>
          </cell>
          <cell r="CP603" t="str">
            <v>Y</v>
          </cell>
          <cell r="CS603">
            <v>9.56</v>
          </cell>
          <cell r="CT603" t="str">
            <v>not yet calculated</v>
          </cell>
          <cell r="CU603">
            <v>0</v>
          </cell>
          <cell r="CV603" t="e">
            <v>#VALUE!</v>
          </cell>
          <cell r="CW603">
            <v>0</v>
          </cell>
          <cell r="CX603"/>
          <cell r="CY603" t="str">
            <v>Using indicative WB Q95 derived for priority sites</v>
          </cell>
          <cell r="DA603">
            <v>1</v>
          </cell>
          <cell r="DB603">
            <v>0</v>
          </cell>
          <cell r="DC603">
            <v>1</v>
          </cell>
          <cell r="DD603" t="str">
            <v>Leven1</v>
          </cell>
          <cell r="DE603">
            <v>10000</v>
          </cell>
          <cell r="DF603"/>
        </row>
        <row r="604">
          <cell r="C604" t="str">
            <v>6NW801320</v>
          </cell>
          <cell r="D604" t="str">
            <v>NZ28832404</v>
          </cell>
          <cell r="E604" t="str">
            <v>No</v>
          </cell>
          <cell r="F604">
            <v>428240.00212121999</v>
          </cell>
          <cell r="G604">
            <v>583613.00177123002</v>
          </cell>
          <cell r="H604" t="str">
            <v>02-D46</v>
          </cell>
          <cell r="I604" t="str">
            <v>Bedlington &amp; Cambois</v>
          </cell>
          <cell r="J604">
            <v>2203</v>
          </cell>
          <cell r="K604" t="str">
            <v>CAMBOIS STW</v>
          </cell>
          <cell r="L604" t="str">
            <v>NUMERICAL</v>
          </cell>
          <cell r="M604">
            <v>10573</v>
          </cell>
          <cell r="N604">
            <v>296</v>
          </cell>
          <cell r="O604">
            <v>6672</v>
          </cell>
          <cell r="P604" t="str">
            <v>02-D46_02-D46_DC_09</v>
          </cell>
          <cell r="Q604" t="str">
            <v>226/1265</v>
          </cell>
          <cell r="R604" t="str">
            <v>226/1265</v>
          </cell>
          <cell r="S604"/>
          <cell r="T604" t="str">
            <v>SO on sewer network</v>
          </cell>
          <cell r="U604" t="str">
            <v>NZ2824083613</v>
          </cell>
          <cell r="V604">
            <v>5</v>
          </cell>
          <cell r="W604"/>
          <cell r="X604" t="str">
            <v>No</v>
          </cell>
          <cell r="Y604" t="str">
            <v>Yes</v>
          </cell>
          <cell r="Z604" t="str">
            <v>No</v>
          </cell>
          <cell r="AA604" t="str">
            <v>Yes</v>
          </cell>
          <cell r="AB604"/>
          <cell r="AC604" t="str">
            <v>THE SLEEK BURN</v>
          </cell>
          <cell r="AD604" t="str">
            <v>Estuarine</v>
          </cell>
          <cell r="AE604"/>
          <cell r="AF604"/>
          <cell r="AG604" t="str">
            <v>No</v>
          </cell>
          <cell r="AH604" t="str">
            <v>No</v>
          </cell>
          <cell r="AI604" t="str">
            <v>No</v>
          </cell>
          <cell r="AJ604" t="str">
            <v>-</v>
          </cell>
          <cell r="AK604" t="str">
            <v>-</v>
          </cell>
          <cell r="AL604"/>
          <cell r="AM604" t="str">
            <v>No</v>
          </cell>
          <cell r="AO604" t="str">
            <v>Yes</v>
          </cell>
          <cell r="AQ604" t="str">
            <v>Northumberland Marine</v>
          </cell>
          <cell r="AS604" t="str">
            <v>No</v>
          </cell>
          <cell r="AT604" t="str">
            <v>No</v>
          </cell>
          <cell r="AU604"/>
          <cell r="AV604" t="str">
            <v>No</v>
          </cell>
          <cell r="AW604" t="str">
            <v xml:space="preserve">No </v>
          </cell>
          <cell r="AY604" t="str">
            <v xml:space="preserve">No </v>
          </cell>
          <cell r="AZ604"/>
          <cell r="BA604" t="str">
            <v>No</v>
          </cell>
          <cell r="BB604" t="str">
            <v>No</v>
          </cell>
          <cell r="BC604" t="str">
            <v>No</v>
          </cell>
          <cell r="BD604" t="str">
            <v>Yes - EDM and Model</v>
          </cell>
          <cell r="BE604">
            <v>87</v>
          </cell>
          <cell r="BF604">
            <v>114</v>
          </cell>
          <cell r="BG604">
            <v>114</v>
          </cell>
          <cell r="BH604" t="str">
            <v>Yes</v>
          </cell>
          <cell r="BI604" t="str">
            <v>N/A</v>
          </cell>
          <cell r="BJ604" t="str">
            <v>6mm</v>
          </cell>
          <cell r="BK604" t="str">
            <v>Yes</v>
          </cell>
          <cell r="BL604">
            <v>620</v>
          </cell>
          <cell r="BM604">
            <v>1000</v>
          </cell>
          <cell r="BN604" t="str">
            <v>Mechanical</v>
          </cell>
          <cell r="BO604"/>
          <cell r="BP604" t="str">
            <v>No</v>
          </cell>
          <cell r="BQ604">
            <v>1500</v>
          </cell>
          <cell r="BR604">
            <v>846</v>
          </cell>
          <cell r="BS604">
            <v>1</v>
          </cell>
          <cell r="BT604">
            <v>0</v>
          </cell>
          <cell r="BU604">
            <v>0</v>
          </cell>
          <cell r="BV604">
            <v>360622</v>
          </cell>
          <cell r="BW604">
            <v>8021</v>
          </cell>
          <cell r="BX604">
            <v>10877</v>
          </cell>
          <cell r="BY604" t="str">
            <v>Not available</v>
          </cell>
          <cell r="BZ604" t="str">
            <v>Not available</v>
          </cell>
          <cell r="CA604">
            <v>7691.9599609375</v>
          </cell>
          <cell r="CB604"/>
          <cell r="CC604" t="str">
            <v>Priority Inland &gt;10 spills</v>
          </cell>
          <cell r="CD604" t="str">
            <v>POTENTIAL PR24 &gt;1000m^3 (+SOAF)</v>
          </cell>
          <cell r="CE604" t="str">
            <v>Yes</v>
          </cell>
          <cell r="CF604" t="str">
            <v>Yes</v>
          </cell>
          <cell r="CG604" t="str">
            <v>Yes</v>
          </cell>
          <cell r="CH604" t="str">
            <v>Yes</v>
          </cell>
          <cell r="CI604" t="str">
            <v>Yes</v>
          </cell>
          <cell r="CJ604" t="str">
            <v>Y</v>
          </cell>
          <cell r="CK604"/>
          <cell r="CL604" t="str">
            <v>Y</v>
          </cell>
          <cell r="CM604"/>
          <cell r="CN604"/>
          <cell r="CO604" t="str">
            <v>Y</v>
          </cell>
          <cell r="CP604"/>
          <cell r="CQ604" t="str">
            <v>DWMP storage &gt; 1000m^3</v>
          </cell>
          <cell r="CR604" t="str">
            <v>LOW DILUTION</v>
          </cell>
          <cell r="CS604">
            <v>20.89</v>
          </cell>
          <cell r="CT604"/>
          <cell r="CU604">
            <v>1.7999999999999999E-2</v>
          </cell>
          <cell r="CV604" t="e">
            <v>#N/A</v>
          </cell>
          <cell r="CW604">
            <v>0.86165629487793205</v>
          </cell>
          <cell r="CX604" t="str">
            <v>not available</v>
          </cell>
          <cell r="CZ604" t="str">
            <v>Q95 is an indicative value for all priority CSOs in the waterbody</v>
          </cell>
          <cell r="DA604">
            <v>1</v>
          </cell>
          <cell r="DB604" t="str">
            <v>No</v>
          </cell>
          <cell r="DC604" t="str">
            <v>1 (SOAF TraC)</v>
          </cell>
          <cell r="DD604" t="str">
            <v>Sleekburn tidal</v>
          </cell>
          <cell r="DE604">
            <v>5000</v>
          </cell>
          <cell r="DF604" t="str">
            <v>Posiibly? Big Spiller</v>
          </cell>
        </row>
        <row r="605">
          <cell r="C605" t="str">
            <v>6NW800162</v>
          </cell>
          <cell r="D605" t="str">
            <v>NZ23528004</v>
          </cell>
          <cell r="E605" t="str">
            <v>No</v>
          </cell>
          <cell r="F605">
            <v>423850.00178855</v>
          </cell>
          <cell r="G605">
            <v>552049.99658748996</v>
          </cell>
          <cell r="H605" t="str">
            <v>07-D04</v>
          </cell>
          <cell r="I605" t="str">
            <v>Chester le Street</v>
          </cell>
          <cell r="J605">
            <v>1441</v>
          </cell>
          <cell r="K605" t="str">
            <v>CHESTER LE STREET STW</v>
          </cell>
          <cell r="L605" t="str">
            <v>NUMERICAL</v>
          </cell>
          <cell r="M605">
            <v>8365</v>
          </cell>
          <cell r="N605" t="str">
            <v>194**</v>
          </cell>
          <cell r="O605">
            <v>6150</v>
          </cell>
          <cell r="P605" t="str">
            <v>07-D04_CHESTER LE STREET STW_DC_07</v>
          </cell>
          <cell r="Q605" t="str">
            <v>245/1214</v>
          </cell>
          <cell r="R605" t="str">
            <v>245/1214</v>
          </cell>
          <cell r="S605"/>
          <cell r="T605" t="str">
            <v>SO on sewer network</v>
          </cell>
          <cell r="U605" t="str">
            <v>NZ2385052050</v>
          </cell>
          <cell r="V605" t="str">
            <v>GB103024077590</v>
          </cell>
          <cell r="W605"/>
          <cell r="X605" t="str">
            <v>Sewage discharge (intermittent)</v>
          </cell>
          <cell r="Y605" t="str">
            <v>No</v>
          </cell>
          <cell r="Z605" t="str">
            <v>No</v>
          </cell>
          <cell r="AA605" t="str">
            <v>No</v>
          </cell>
          <cell r="AB605" t="str">
            <v>Twizell Burn from Source to Cong Burn</v>
          </cell>
          <cell r="AC605" t="str">
            <v>BLINDY BURN (TWIZZEL BURN)</v>
          </cell>
          <cell r="AD605" t="str">
            <v>Inland</v>
          </cell>
          <cell r="AE605"/>
          <cell r="AF605"/>
          <cell r="AG605" t="str">
            <v>Yes - Confirmed</v>
          </cell>
          <cell r="AH605" t="str">
            <v>Yes</v>
          </cell>
          <cell r="AI605" t="str">
            <v>No</v>
          </cell>
          <cell r="AJ605"/>
          <cell r="AK605"/>
          <cell r="AL605"/>
          <cell r="AM605" t="str">
            <v>No</v>
          </cell>
          <cell r="AO605" t="str">
            <v>No</v>
          </cell>
          <cell r="AS605" t="str">
            <v>No</v>
          </cell>
          <cell r="AT605" t="str">
            <v>No</v>
          </cell>
          <cell r="AU605"/>
          <cell r="AV605" t="str">
            <v>No</v>
          </cell>
          <cell r="AW605" t="str">
            <v xml:space="preserve">No </v>
          </cell>
          <cell r="AY605" t="str">
            <v xml:space="preserve">No </v>
          </cell>
          <cell r="AZ605"/>
          <cell r="BA605" t="str">
            <v>No</v>
          </cell>
          <cell r="BB605" t="str">
            <v>No</v>
          </cell>
          <cell r="BC605" t="str">
            <v>No</v>
          </cell>
          <cell r="BD605" t="str">
            <v>Yes - Model only</v>
          </cell>
          <cell r="BE605">
            <v>3</v>
          </cell>
          <cell r="BF605">
            <v>40</v>
          </cell>
          <cell r="BG605">
            <v>40</v>
          </cell>
          <cell r="BH605" t="str">
            <v>Yes</v>
          </cell>
          <cell r="BI605" t="str">
            <v>N/A</v>
          </cell>
          <cell r="BJ605" t="str">
            <v>No</v>
          </cell>
          <cell r="BK605" t="str">
            <v>No</v>
          </cell>
          <cell r="BL605" t="str">
            <v>-</v>
          </cell>
          <cell r="BM605" t="str">
            <v>-</v>
          </cell>
          <cell r="BN605" t="str">
            <v>Unscreened</v>
          </cell>
          <cell r="BO605"/>
          <cell r="BP605" t="str">
            <v>Yes</v>
          </cell>
          <cell r="BQ605">
            <v>1050</v>
          </cell>
          <cell r="BR605">
            <v>123</v>
          </cell>
          <cell r="BS605">
            <v>1</v>
          </cell>
          <cell r="BT605">
            <v>0</v>
          </cell>
          <cell r="BU605">
            <v>0</v>
          </cell>
          <cell r="BV605">
            <v>6209</v>
          </cell>
          <cell r="BW605">
            <v>177</v>
          </cell>
          <cell r="BX605">
            <v>343</v>
          </cell>
          <cell r="BY605" t="str">
            <v>No SOAF</v>
          </cell>
          <cell r="BZ605" t="str">
            <v>No SOAF</v>
          </cell>
          <cell r="CA605">
            <v>184.9332</v>
          </cell>
          <cell r="CB605"/>
          <cell r="CC605" t="str">
            <v>Priority &gt; 10 spills MODEL</v>
          </cell>
          <cell r="CD605" t="str">
            <v>Unlikely - model only &gt;10 spills</v>
          </cell>
          <cell r="CE605" t="str">
            <v>Yes</v>
          </cell>
          <cell r="CF605" t="str">
            <v>Yes</v>
          </cell>
          <cell r="CG605" t="str">
            <v>Yes</v>
          </cell>
          <cell r="CH605" t="str">
            <v>No</v>
          </cell>
          <cell r="CI605" t="str">
            <v>No</v>
          </cell>
          <cell r="CJ605"/>
          <cell r="CK605"/>
          <cell r="CL605" t="str">
            <v>Y</v>
          </cell>
          <cell r="CM605"/>
          <cell r="CN605"/>
          <cell r="CO605" t="str">
            <v>? EDM &lt;10</v>
          </cell>
          <cell r="CP605" t="str">
            <v>Y</v>
          </cell>
          <cell r="CR605" t="str">
            <v>RNAG + LOW DILUTION</v>
          </cell>
          <cell r="CS605">
            <v>3.27</v>
          </cell>
          <cell r="CT605"/>
          <cell r="CU605">
            <v>1.0999999999999999E-2</v>
          </cell>
          <cell r="CV605">
            <v>2.4464831804281348</v>
          </cell>
          <cell r="CW605">
            <v>2.4464831804281348</v>
          </cell>
          <cell r="CX605">
            <v>6.2053986968662746E-2</v>
          </cell>
          <cell r="CY605" t="str">
            <v>Urban areas scattered - boundary polygon start in middle</v>
          </cell>
          <cell r="CZ605" t="str">
            <v>Not SOAF but in SOAF assessment</v>
          </cell>
          <cell r="DA605">
            <v>1</v>
          </cell>
          <cell r="DB605" t="str">
            <v>No</v>
          </cell>
          <cell r="DC605">
            <v>1</v>
          </cell>
          <cell r="DD605" t="str">
            <v>Twizell Burn2</v>
          </cell>
          <cell r="DE605">
            <v>10000</v>
          </cell>
          <cell r="DF605" t="str">
            <v>Y? Twizell Burn</v>
          </cell>
        </row>
        <row r="606">
          <cell r="C606" t="str">
            <v>6NW801540</v>
          </cell>
          <cell r="D606" t="str">
            <v>NZ43194201</v>
          </cell>
          <cell r="E606" t="str">
            <v>No</v>
          </cell>
          <cell r="F606">
            <v>443399.99808634003</v>
          </cell>
          <cell r="G606">
            <v>519199.99980125</v>
          </cell>
          <cell r="H606" t="str">
            <v>11-D54</v>
          </cell>
          <cell r="I606" t="str">
            <v>Eastbourne</v>
          </cell>
          <cell r="J606">
            <v>272</v>
          </cell>
          <cell r="K606" t="str">
            <v>BRAN SANDS ETW</v>
          </cell>
          <cell r="L606" t="str">
            <v>NUMERICAL</v>
          </cell>
          <cell r="M606">
            <v>171140</v>
          </cell>
          <cell r="N606">
            <v>3472</v>
          </cell>
          <cell r="O606">
            <v>88716</v>
          </cell>
          <cell r="P606" t="str">
            <v>tbc</v>
          </cell>
          <cell r="Q606" t="str">
            <v>25/04/1627</v>
          </cell>
          <cell r="R606" t="str">
            <v>25/04/1627</v>
          </cell>
          <cell r="S606"/>
          <cell r="T606" t="str">
            <v>SO on sewer network</v>
          </cell>
          <cell r="U606" t="str">
            <v>NZ4340019200</v>
          </cell>
          <cell r="V606" t="str">
            <v>GB103025072550</v>
          </cell>
          <cell r="W606"/>
          <cell r="X606" t="str">
            <v>Sewage discharge (intermittent)</v>
          </cell>
          <cell r="Y606" t="str">
            <v>No</v>
          </cell>
          <cell r="Z606" t="str">
            <v>No</v>
          </cell>
          <cell r="AA606" t="str">
            <v>No</v>
          </cell>
          <cell r="AB606" t="str">
            <v>Lustrum Beck Catchment (trib of Tees)</v>
          </cell>
          <cell r="AC606" t="str">
            <v>LUSTRUM BECK</v>
          </cell>
          <cell r="AD606" t="str">
            <v>Inland</v>
          </cell>
          <cell r="AE606"/>
          <cell r="AF606"/>
          <cell r="AG606" t="str">
            <v>Yes - Confirmed</v>
          </cell>
          <cell r="AH606" t="str">
            <v>Yes</v>
          </cell>
          <cell r="AI606" t="str">
            <v>No</v>
          </cell>
          <cell r="AJ606"/>
          <cell r="AK606"/>
          <cell r="AL606"/>
          <cell r="AM606" t="str">
            <v>No</v>
          </cell>
          <cell r="AO606" t="str">
            <v>No</v>
          </cell>
          <cell r="AS606" t="str">
            <v>No</v>
          </cell>
          <cell r="AT606" t="str">
            <v>No</v>
          </cell>
          <cell r="AU606"/>
          <cell r="AV606" t="str">
            <v>No</v>
          </cell>
          <cell r="AW606" t="str">
            <v xml:space="preserve">No </v>
          </cell>
          <cell r="AY606" t="str">
            <v xml:space="preserve">No </v>
          </cell>
          <cell r="BA606" t="str">
            <v>No</v>
          </cell>
          <cell r="BB606" t="str">
            <v>No</v>
          </cell>
          <cell r="BC606" t="str">
            <v>No</v>
          </cell>
          <cell r="BD606" t="str">
            <v>No</v>
          </cell>
          <cell r="BE606">
            <v>5</v>
          </cell>
          <cell r="BF606">
            <v>0</v>
          </cell>
          <cell r="BG606" t="e">
            <v>#N/A</v>
          </cell>
          <cell r="BH606" t="e">
            <v>#N/A</v>
          </cell>
          <cell r="BI606" t="str">
            <v>N/A</v>
          </cell>
          <cell r="BJ606" t="str">
            <v>Unknown</v>
          </cell>
          <cell r="BK606" t="str">
            <v>No</v>
          </cell>
          <cell r="BL606" t="str">
            <v>-</v>
          </cell>
          <cell r="BM606" t="str">
            <v>-</v>
          </cell>
          <cell r="BN606" t="str">
            <v>Unscreened</v>
          </cell>
          <cell r="BO606"/>
          <cell r="BP606" t="str">
            <v>Yes</v>
          </cell>
          <cell r="BQ606">
            <v>1200</v>
          </cell>
          <cell r="BR606" t="str">
            <v>tbc</v>
          </cell>
          <cell r="BS606">
            <v>1</v>
          </cell>
          <cell r="BT606">
            <v>0</v>
          </cell>
          <cell r="BU606">
            <v>0</v>
          </cell>
          <cell r="BV606" t="e">
            <v>#N/A</v>
          </cell>
          <cell r="BW606">
            <v>0</v>
          </cell>
          <cell r="BX606">
            <v>0</v>
          </cell>
          <cell r="BY606" t="str">
            <v>No SOAF</v>
          </cell>
          <cell r="BZ606" t="str">
            <v>No SOAF</v>
          </cell>
          <cell r="CA606" t="e">
            <v>#N/A</v>
          </cell>
          <cell r="CB606"/>
          <cell r="CC606" t="str">
            <v>Priority &lt;10 Spills</v>
          </cell>
          <cell r="CD606" t="str">
            <v>Unlikely - &lt;10 spills</v>
          </cell>
          <cell r="CE606" t="str">
            <v>Yes</v>
          </cell>
          <cell r="CF606" t="str">
            <v>Yes</v>
          </cell>
          <cell r="CG606" t="str">
            <v>Yes</v>
          </cell>
          <cell r="CH606" t="str">
            <v>No</v>
          </cell>
          <cell r="CI606" t="str">
            <v>No</v>
          </cell>
          <cell r="CJ606"/>
          <cell r="CK606"/>
          <cell r="CL606" t="str">
            <v>Y</v>
          </cell>
          <cell r="CM606"/>
          <cell r="CN606"/>
          <cell r="CO606" t="str">
            <v>N (&lt;10 Spills)</v>
          </cell>
          <cell r="CP606" t="str">
            <v>Y</v>
          </cell>
          <cell r="CR606" t="str">
            <v>RNAG + LOW DILUTION</v>
          </cell>
          <cell r="CS606"/>
          <cell r="CT606"/>
          <cell r="CU606">
            <v>0.02</v>
          </cell>
          <cell r="CV606" t="e">
            <v>#VALUE!</v>
          </cell>
          <cell r="CW606">
            <v>0.81699346405228757</v>
          </cell>
          <cell r="CX606">
            <v>0.81699346405228757</v>
          </cell>
          <cell r="CY606" t="str">
            <v>Heavily urbanised catchment at bottom end - bounday polygon start at bottom end</v>
          </cell>
          <cell r="CZ606" t="str">
            <v>Not SOAF but in SOAF assessment</v>
          </cell>
          <cell r="DA606">
            <v>3</v>
          </cell>
          <cell r="DB606" t="str">
            <v>No</v>
          </cell>
          <cell r="DC606">
            <v>3</v>
          </cell>
          <cell r="DD606" t="str">
            <v>Lustrum Beck</v>
          </cell>
          <cell r="DE606">
            <v>21000</v>
          </cell>
          <cell r="DF606" t="str">
            <v>Y? RNAG+LOW DILUTION</v>
          </cell>
        </row>
        <row r="607">
          <cell r="C607" t="str">
            <v>6NW800412</v>
          </cell>
          <cell r="D607" t="str">
            <v>NZ41550204</v>
          </cell>
          <cell r="E607" t="str">
            <v>No</v>
          </cell>
          <cell r="F607">
            <v>441299.99751401</v>
          </cell>
          <cell r="G607">
            <v>555289.99914640002</v>
          </cell>
          <cell r="H607" t="str">
            <v>08-D12</v>
          </cell>
          <cell r="I607" t="str">
            <v>Ryhope &amp; Silksworth</v>
          </cell>
          <cell r="J607">
            <v>938</v>
          </cell>
          <cell r="K607" t="str">
            <v>HENDON STW</v>
          </cell>
          <cell r="L607" t="str">
            <v>NUMERICAL</v>
          </cell>
          <cell r="M607">
            <v>66442</v>
          </cell>
          <cell r="N607">
            <v>1856</v>
          </cell>
          <cell r="O607">
            <v>45666</v>
          </cell>
          <cell r="P607" t="str">
            <v>08-D12_HENDON STW_DC_18</v>
          </cell>
          <cell r="Q607" t="str">
            <v>255/1202</v>
          </cell>
          <cell r="R607" t="str">
            <v>255/1202</v>
          </cell>
          <cell r="S607"/>
          <cell r="T607" t="str">
            <v>SO on sewer network</v>
          </cell>
          <cell r="U607" t="str">
            <v>NZ4130055290</v>
          </cell>
          <cell r="V607">
            <v>367</v>
          </cell>
          <cell r="W607"/>
          <cell r="X607" t="str">
            <v>No</v>
          </cell>
          <cell r="Y607" t="str">
            <v>No</v>
          </cell>
          <cell r="Z607" t="str">
            <v>No</v>
          </cell>
          <cell r="AA607" t="str">
            <v>No</v>
          </cell>
          <cell r="AB607"/>
          <cell r="AC607" t="str">
            <v>WEAR ESTUARY</v>
          </cell>
          <cell r="AD607" t="str">
            <v>Estuarine</v>
          </cell>
          <cell r="AE607"/>
          <cell r="AF607"/>
          <cell r="AG607" t="str">
            <v>No</v>
          </cell>
          <cell r="AH607" t="str">
            <v>No</v>
          </cell>
          <cell r="AI607" t="str">
            <v>No</v>
          </cell>
          <cell r="AJ607"/>
          <cell r="AK607"/>
          <cell r="AL607"/>
          <cell r="AM607" t="str">
            <v>No</v>
          </cell>
          <cell r="AO607" t="str">
            <v>No</v>
          </cell>
          <cell r="AS607" t="str">
            <v>No</v>
          </cell>
          <cell r="AT607" t="str">
            <v>No</v>
          </cell>
          <cell r="AU607"/>
          <cell r="AV607" t="str">
            <v>No</v>
          </cell>
          <cell r="AW607" t="str">
            <v xml:space="preserve">No </v>
          </cell>
          <cell r="AY607" t="str">
            <v xml:space="preserve">No </v>
          </cell>
          <cell r="BA607" t="str">
            <v>No</v>
          </cell>
          <cell r="BB607" t="str">
            <v>No</v>
          </cell>
          <cell r="BC607" t="str">
            <v>No</v>
          </cell>
          <cell r="BD607" t="str">
            <v>Yes - EDM and Model</v>
          </cell>
          <cell r="BE607">
            <v>25.5</v>
          </cell>
          <cell r="BF607">
            <v>28</v>
          </cell>
          <cell r="BG607">
            <v>28</v>
          </cell>
          <cell r="BH607" t="str">
            <v>Yes</v>
          </cell>
          <cell r="BI607" t="str">
            <v>N/A</v>
          </cell>
          <cell r="BJ607" t="str">
            <v>6mm</v>
          </cell>
          <cell r="BK607" t="str">
            <v>-</v>
          </cell>
          <cell r="BL607" t="str">
            <v>-</v>
          </cell>
          <cell r="BM607" t="str">
            <v>-</v>
          </cell>
          <cell r="BN607" t="str">
            <v>Unscreened</v>
          </cell>
          <cell r="BO607"/>
          <cell r="BP607" t="str">
            <v>No</v>
          </cell>
          <cell r="BQ607" t="str">
            <v>Unknown</v>
          </cell>
          <cell r="BR607">
            <v>3979.3</v>
          </cell>
          <cell r="BS607">
            <v>0</v>
          </cell>
          <cell r="BT607">
            <v>0</v>
          </cell>
          <cell r="BU607">
            <v>0</v>
          </cell>
          <cell r="BV607">
            <v>33402</v>
          </cell>
          <cell r="BW607">
            <v>645</v>
          </cell>
          <cell r="BX607">
            <v>1659</v>
          </cell>
          <cell r="BY607" t="str">
            <v>No SOAF</v>
          </cell>
          <cell r="BZ607" t="str">
            <v>No SOAF</v>
          </cell>
          <cell r="CA607">
            <v>717.85569999999996</v>
          </cell>
          <cell r="CB607"/>
          <cell r="CC607" t="str">
            <v>Non priority &gt; 10 spills</v>
          </cell>
          <cell r="CD607" t="str">
            <v>Unlikely - non priority</v>
          </cell>
          <cell r="CE607" t="str">
            <v>Yes</v>
          </cell>
          <cell r="CF607" t="str">
            <v>No</v>
          </cell>
          <cell r="CG607" t="str">
            <v>No</v>
          </cell>
          <cell r="CH607" t="str">
            <v>No</v>
          </cell>
          <cell r="CI607" t="str">
            <v>No</v>
          </cell>
          <cell r="CK607"/>
          <cell r="CL607"/>
          <cell r="CM607"/>
          <cell r="CN607"/>
          <cell r="CO607" t="str">
            <v>Y</v>
          </cell>
          <cell r="CP607"/>
          <cell r="CS607">
            <v>14.41</v>
          </cell>
          <cell r="CT607" t="str">
            <v>not yet calculated</v>
          </cell>
          <cell r="CU607">
            <v>0</v>
          </cell>
          <cell r="CV607" t="e">
            <v>#VALUE!</v>
          </cell>
          <cell r="CW607">
            <v>0</v>
          </cell>
          <cell r="CX607"/>
          <cell r="CY607" t="str">
            <v>Using indicative WB Q95 derived for priority sites</v>
          </cell>
          <cell r="DA607" t="str">
            <v>Estuarine</v>
          </cell>
          <cell r="DB607">
            <v>0</v>
          </cell>
          <cell r="DC607" t="str">
            <v>Estuarine</v>
          </cell>
          <cell r="DD607" t="str">
            <v>N/A Estuarine</v>
          </cell>
          <cell r="DE607">
            <v>0</v>
          </cell>
          <cell r="DF607"/>
        </row>
        <row r="608">
          <cell r="C608" t="str">
            <v>6NW800440</v>
          </cell>
          <cell r="D608" t="str">
            <v>NZ61242901</v>
          </cell>
          <cell r="E608" t="str">
            <v>No</v>
          </cell>
          <cell r="F608">
            <v>461650.00384538999</v>
          </cell>
          <cell r="G608">
            <v>525249.99800728005</v>
          </cell>
          <cell r="H608" t="str">
            <v>11-D32</v>
          </cell>
          <cell r="I608" t="str">
            <v>Redcar</v>
          </cell>
          <cell r="J608">
            <v>1520</v>
          </cell>
          <cell r="K608" t="str">
            <v>MARSKE STW</v>
          </cell>
          <cell r="L608" t="str">
            <v>NUMERICAL</v>
          </cell>
          <cell r="M608">
            <v>26716</v>
          </cell>
          <cell r="N608">
            <v>773</v>
          </cell>
          <cell r="O608">
            <v>20152</v>
          </cell>
          <cell r="P608" t="str">
            <v>11-D32_Marske STW_DC_04</v>
          </cell>
          <cell r="Q608" t="str">
            <v>256/1068</v>
          </cell>
          <cell r="R608" t="str">
            <v>256/1068</v>
          </cell>
          <cell r="S608"/>
          <cell r="T608" t="str">
            <v>SO on sewer network</v>
          </cell>
          <cell r="U608" t="str">
            <v>NZ6165025250</v>
          </cell>
          <cell r="V608" t="str">
            <v>GB650301500005</v>
          </cell>
          <cell r="W608"/>
          <cell r="X608" t="str">
            <v>No</v>
          </cell>
          <cell r="Y608" t="str">
            <v>Yes</v>
          </cell>
          <cell r="Z608" t="str">
            <v>No</v>
          </cell>
          <cell r="AA608" t="str">
            <v>Yes</v>
          </cell>
          <cell r="AB608" t="str">
            <v>Tees Coastal</v>
          </cell>
          <cell r="AC608" t="str">
            <v>NORTH SEA</v>
          </cell>
          <cell r="AD608" t="str">
            <v>Coastal</v>
          </cell>
          <cell r="AE608"/>
          <cell r="AF608" t="str">
            <v>Redcar Sands - Granville Terrace</v>
          </cell>
          <cell r="AG608" t="str">
            <v>No</v>
          </cell>
          <cell r="AH608" t="str">
            <v>No</v>
          </cell>
          <cell r="AI608" t="str">
            <v>No</v>
          </cell>
          <cell r="AJ608"/>
          <cell r="AK608"/>
          <cell r="AL608"/>
          <cell r="AM608" t="str">
            <v>Yes</v>
          </cell>
          <cell r="AN608" t="str">
            <v>Teesmouth and Cleveland Coast, Coastal</v>
          </cell>
          <cell r="AO608" t="str">
            <v>Yes</v>
          </cell>
          <cell r="AQ608" t="str">
            <v>Teesmouth and Cleveland Coast</v>
          </cell>
          <cell r="AR608" t="str">
            <v>Teesmouth and Cleveland Coast</v>
          </cell>
          <cell r="AS608" t="str">
            <v>No</v>
          </cell>
          <cell r="AT608" t="str">
            <v>No</v>
          </cell>
          <cell r="AU608"/>
          <cell r="AV608" t="str">
            <v>No</v>
          </cell>
          <cell r="AW608" t="str">
            <v xml:space="preserve">No </v>
          </cell>
          <cell r="AY608" t="str">
            <v>Yes</v>
          </cell>
          <cell r="AZ608" t="str">
            <v>Redcar Stray</v>
          </cell>
          <cell r="BA608" t="str">
            <v>No</v>
          </cell>
          <cell r="BB608" t="str">
            <v>Yes</v>
          </cell>
          <cell r="BC608" t="str">
            <v>Yes</v>
          </cell>
          <cell r="BD608" t="str">
            <v>Yes - EDM and Model</v>
          </cell>
          <cell r="BE608">
            <v>52</v>
          </cell>
          <cell r="BF608">
            <v>39</v>
          </cell>
          <cell r="BG608">
            <v>14</v>
          </cell>
          <cell r="BH608" t="str">
            <v>No</v>
          </cell>
          <cell r="BI608">
            <v>19</v>
          </cell>
          <cell r="BJ608">
            <v>6</v>
          </cell>
          <cell r="BK608" t="str">
            <v>Yes</v>
          </cell>
          <cell r="BL608">
            <v>2000</v>
          </cell>
          <cell r="BM608">
            <v>1500</v>
          </cell>
          <cell r="BN608" t="str">
            <v>Mechanical</v>
          </cell>
          <cell r="BO608"/>
          <cell r="BP608" t="str">
            <v>No</v>
          </cell>
          <cell r="BQ608" t="str">
            <v>Unknown</v>
          </cell>
          <cell r="BR608">
            <v>2015.3</v>
          </cell>
          <cell r="BS608">
            <v>3</v>
          </cell>
          <cell r="BT608">
            <v>1</v>
          </cell>
          <cell r="BU608">
            <v>0</v>
          </cell>
          <cell r="BV608">
            <v>107954</v>
          </cell>
          <cell r="BW608">
            <v>3062</v>
          </cell>
          <cell r="BX608">
            <v>5851</v>
          </cell>
          <cell r="BY608" t="str">
            <v>No SOAF</v>
          </cell>
          <cell r="BZ608" t="str">
            <v>No SOAF</v>
          </cell>
          <cell r="CA608">
            <v>0</v>
          </cell>
          <cell r="CB608">
            <v>5851</v>
          </cell>
          <cell r="CC608" t="str">
            <v>BW 1km &gt;= 2 spills</v>
          </cell>
          <cell r="CD608" t="str">
            <v>POTENTIAL PR24 &gt;1000m^3</v>
          </cell>
          <cell r="CE608" t="str">
            <v>No</v>
          </cell>
          <cell r="CF608" t="str">
            <v>Yes - BW</v>
          </cell>
          <cell r="CG608" t="str">
            <v>Yes - BW</v>
          </cell>
          <cell r="CH608" t="str">
            <v>Yes</v>
          </cell>
          <cell r="CI608" t="str">
            <v>Yes</v>
          </cell>
          <cell r="CJ608" t="str">
            <v>Y BW</v>
          </cell>
          <cell r="CK608"/>
          <cell r="CL608"/>
          <cell r="CM608"/>
          <cell r="CN608" t="str">
            <v>Y</v>
          </cell>
          <cell r="CO608" t="str">
            <v>Y</v>
          </cell>
          <cell r="CP608"/>
          <cell r="CQ608" t="str">
            <v>DWMP storage &gt; 1000m^3</v>
          </cell>
          <cell r="CR608" t="str">
            <v>BW within 1km + &gt;5% Impact</v>
          </cell>
          <cell r="CS608">
            <v>22.32</v>
          </cell>
          <cell r="CT608" t="str">
            <v>not yet calculated</v>
          </cell>
          <cell r="CU608">
            <v>0</v>
          </cell>
          <cell r="CV608" t="e">
            <v>#VALUE!</v>
          </cell>
          <cell r="CW608">
            <v>0</v>
          </cell>
          <cell r="CX608"/>
          <cell r="CY608" t="str">
            <v>Using indicative WB Q95 derived for priority sites</v>
          </cell>
          <cell r="DA608" t="str">
            <v>Coastal</v>
          </cell>
          <cell r="DB608">
            <v>0</v>
          </cell>
          <cell r="DC608" t="str">
            <v>Coastal</v>
          </cell>
          <cell r="DD608" t="str">
            <v>N/A Coastal</v>
          </cell>
          <cell r="DE608">
            <v>0</v>
          </cell>
          <cell r="DF608"/>
        </row>
        <row r="609">
          <cell r="C609" t="str">
            <v>6NW801343</v>
          </cell>
          <cell r="D609" t="str">
            <v>NZ29604718</v>
          </cell>
          <cell r="E609" t="str">
            <v>No</v>
          </cell>
          <cell r="F609">
            <v>430600.00245030998</v>
          </cell>
          <cell r="G609">
            <v>559899.99954750994</v>
          </cell>
          <cell r="H609" t="str">
            <v>05-D24</v>
          </cell>
          <cell r="I609" t="str">
            <v>Leam Lane,Wardley,Bill Quay</v>
          </cell>
          <cell r="J609">
            <v>738</v>
          </cell>
          <cell r="K609" t="str">
            <v>HOWDON STW</v>
          </cell>
          <cell r="L609" t="str">
            <v>NUMERICAL</v>
          </cell>
          <cell r="M609">
            <v>229720</v>
          </cell>
          <cell r="N609">
            <v>4500</v>
          </cell>
          <cell r="O609">
            <v>215905</v>
          </cell>
          <cell r="P609" t="str">
            <v>05-D24_B D-Leg_DC_15</v>
          </cell>
          <cell r="Q609" t="str">
            <v>235/A/0510</v>
          </cell>
          <cell r="R609" t="str">
            <v>235/A/0510</v>
          </cell>
          <cell r="S609"/>
          <cell r="T609" t="str">
            <v>SO on sewer network</v>
          </cell>
          <cell r="U609" t="str">
            <v>NZ3060059900</v>
          </cell>
          <cell r="V609" t="str">
            <v>GB103023075690</v>
          </cell>
          <cell r="W609"/>
          <cell r="X609" t="str">
            <v>Sewage discharge (intermittent)</v>
          </cell>
          <cell r="Y609" t="str">
            <v>No</v>
          </cell>
          <cell r="Z609" t="str">
            <v>No</v>
          </cell>
          <cell r="AA609" t="str">
            <v>No</v>
          </cell>
          <cell r="AB609" t="str">
            <v>Don from Source to Tidal Limit</v>
          </cell>
          <cell r="AC609" t="str">
            <v>DON</v>
          </cell>
          <cell r="AD609" t="str">
            <v>Inland</v>
          </cell>
          <cell r="AE609"/>
          <cell r="AF609"/>
          <cell r="AG609" t="str">
            <v>Yes - Probable</v>
          </cell>
          <cell r="AH609" t="str">
            <v>Yes</v>
          </cell>
          <cell r="AI609" t="str">
            <v>No</v>
          </cell>
          <cell r="AJ609"/>
          <cell r="AK609"/>
          <cell r="AL609"/>
          <cell r="AM609" t="str">
            <v>No</v>
          </cell>
          <cell r="AO609" t="str">
            <v>No</v>
          </cell>
          <cell r="AS609" t="str">
            <v>No</v>
          </cell>
          <cell r="AT609" t="str">
            <v>No</v>
          </cell>
          <cell r="AU609"/>
          <cell r="AV609" t="str">
            <v>No</v>
          </cell>
          <cell r="AW609" t="str">
            <v xml:space="preserve">No </v>
          </cell>
          <cell r="AY609" t="str">
            <v xml:space="preserve">No </v>
          </cell>
          <cell r="BA609" t="str">
            <v>No</v>
          </cell>
          <cell r="BB609" t="str">
            <v>No</v>
          </cell>
          <cell r="BC609" t="str">
            <v>No</v>
          </cell>
          <cell r="BD609" t="str">
            <v>No</v>
          </cell>
          <cell r="BE609">
            <v>3</v>
          </cell>
          <cell r="BF609">
            <v>2</v>
          </cell>
          <cell r="BG609">
            <v>2</v>
          </cell>
          <cell r="BH609" t="str">
            <v>Yes</v>
          </cell>
          <cell r="BI609" t="str">
            <v>N/A</v>
          </cell>
          <cell r="BJ609" t="str">
            <v>Unknown</v>
          </cell>
          <cell r="BK609" t="str">
            <v>No</v>
          </cell>
          <cell r="BL609" t="str">
            <v>-</v>
          </cell>
          <cell r="BM609" t="str">
            <v>-</v>
          </cell>
          <cell r="BN609" t="str">
            <v>Unscreened</v>
          </cell>
          <cell r="BO609"/>
          <cell r="BP609" t="str">
            <v>Yes</v>
          </cell>
          <cell r="BQ609" t="str">
            <v>Unknown</v>
          </cell>
          <cell r="BR609">
            <v>45.2</v>
          </cell>
          <cell r="BS609">
            <v>1</v>
          </cell>
          <cell r="BT609">
            <v>0</v>
          </cell>
          <cell r="BU609">
            <v>0</v>
          </cell>
          <cell r="BV609">
            <v>113</v>
          </cell>
          <cell r="BW609">
            <v>0</v>
          </cell>
          <cell r="BX609">
            <v>0</v>
          </cell>
          <cell r="BY609" t="str">
            <v>No SOAF</v>
          </cell>
          <cell r="BZ609" t="str">
            <v>No SOAF</v>
          </cell>
          <cell r="CA609">
            <v>0</v>
          </cell>
          <cell r="CB609"/>
          <cell r="CC609" t="str">
            <v>Priority &lt;10 Spills</v>
          </cell>
          <cell r="CD609" t="str">
            <v>Unlikely - &lt;10 spills</v>
          </cell>
          <cell r="CE609" t="str">
            <v>Yes</v>
          </cell>
          <cell r="CF609" t="str">
            <v>Yes</v>
          </cell>
          <cell r="CG609" t="str">
            <v>Yes</v>
          </cell>
          <cell r="CH609" t="str">
            <v>No</v>
          </cell>
          <cell r="CI609" t="str">
            <v>No</v>
          </cell>
          <cell r="CK609"/>
          <cell r="CL609" t="str">
            <v>Y</v>
          </cell>
          <cell r="CM609"/>
          <cell r="CN609"/>
          <cell r="CO609" t="str">
            <v>N (&lt;10 Spills)</v>
          </cell>
          <cell r="CP609" t="str">
            <v>Y</v>
          </cell>
          <cell r="CR609" t="str">
            <v>RNAG + LOW DILUTION</v>
          </cell>
          <cell r="CS609">
            <v>5.68</v>
          </cell>
          <cell r="CT609"/>
          <cell r="CU609">
            <v>4.4999999999999998E-2</v>
          </cell>
          <cell r="CV609">
            <v>7.922535211267606</v>
          </cell>
          <cell r="CW609">
            <v>7.922535211267606</v>
          </cell>
          <cell r="CX609" t="str">
            <v>not available</v>
          </cell>
          <cell r="CY609" t="str">
            <v>Heavily urbanised catchment - boundary polygon start at bottom end</v>
          </cell>
          <cell r="CZ609" t="str">
            <v>Q95 is an indicative value for all priority CSOs in the waterbody</v>
          </cell>
          <cell r="DA609">
            <v>1</v>
          </cell>
          <cell r="DB609" t="str">
            <v>No</v>
          </cell>
          <cell r="DC609">
            <v>1</v>
          </cell>
          <cell r="DD609" t="str">
            <v>Upper Don</v>
          </cell>
          <cell r="DE609">
            <v>10000</v>
          </cell>
          <cell r="DF609" t="str">
            <v>Y? RNAG+LOW DILUTION</v>
          </cell>
        </row>
        <row r="610">
          <cell r="C610" t="str">
            <v>6NW801251</v>
          </cell>
          <cell r="D610" t="str">
            <v>NZ26692109</v>
          </cell>
          <cell r="E610" t="str">
            <v>No</v>
          </cell>
          <cell r="F610">
            <v>426137.00034665002</v>
          </cell>
          <cell r="G610">
            <v>569185.00174327998</v>
          </cell>
          <cell r="H610" t="str">
            <v>05-D30</v>
          </cell>
          <cell r="I610" t="str">
            <v>Benton</v>
          </cell>
          <cell r="J610">
            <v>1291</v>
          </cell>
          <cell r="K610" t="str">
            <v>HOWDON STW</v>
          </cell>
          <cell r="L610" t="str">
            <v>NUMERICAL</v>
          </cell>
          <cell r="M610">
            <v>229720</v>
          </cell>
          <cell r="N610">
            <v>4500</v>
          </cell>
          <cell r="O610">
            <v>215905</v>
          </cell>
          <cell r="P610" t="str">
            <v>05-D30_C-Leg_DC_09</v>
          </cell>
          <cell r="Q610" t="str">
            <v>235/1896</v>
          </cell>
          <cell r="R610" t="str">
            <v>235/1896</v>
          </cell>
          <cell r="S610"/>
          <cell r="T610" t="str">
            <v>SO on sewer network</v>
          </cell>
          <cell r="U610" t="str">
            <v>NZ2613769185</v>
          </cell>
          <cell r="V610" t="str">
            <v>GB103023075780</v>
          </cell>
          <cell r="W610"/>
          <cell r="X610" t="str">
            <v>Sewage discharge (intermittent)</v>
          </cell>
          <cell r="Y610" t="str">
            <v>No</v>
          </cell>
          <cell r="Z610" t="str">
            <v>Yes</v>
          </cell>
          <cell r="AA610" t="str">
            <v>Yes</v>
          </cell>
          <cell r="AB610" t="str">
            <v>Ouse Burn from Source to Tyne</v>
          </cell>
          <cell r="AC610" t="str">
            <v>OUSE BURN</v>
          </cell>
          <cell r="AD610" t="str">
            <v>Inland</v>
          </cell>
          <cell r="AE610"/>
          <cell r="AF610"/>
          <cell r="AG610" t="str">
            <v>Yes - Confirmed</v>
          </cell>
          <cell r="AH610" t="str">
            <v>Yes</v>
          </cell>
          <cell r="AI610" t="str">
            <v>Yes</v>
          </cell>
          <cell r="AJ610" t="str">
            <v>Moderate</v>
          </cell>
          <cell r="AK610" t="str">
            <v>No impact</v>
          </cell>
          <cell r="AL610" t="str">
            <v>Yes</v>
          </cell>
          <cell r="AM610" t="str">
            <v>No</v>
          </cell>
          <cell r="AO610" t="str">
            <v>No</v>
          </cell>
          <cell r="AS610" t="str">
            <v>No</v>
          </cell>
          <cell r="AT610" t="str">
            <v>No</v>
          </cell>
          <cell r="AU610"/>
          <cell r="AV610" t="str">
            <v>No</v>
          </cell>
          <cell r="AW610" t="str">
            <v xml:space="preserve">No </v>
          </cell>
          <cell r="AY610" t="str">
            <v xml:space="preserve">No </v>
          </cell>
          <cell r="AZ610"/>
          <cell r="BA610" t="str">
            <v>No</v>
          </cell>
          <cell r="BB610" t="str">
            <v>No</v>
          </cell>
          <cell r="BC610" t="str">
            <v>No</v>
          </cell>
          <cell r="BD610" t="str">
            <v>Yes - EDM and Model</v>
          </cell>
          <cell r="BE610">
            <v>43</v>
          </cell>
          <cell r="BF610">
            <v>21</v>
          </cell>
          <cell r="BG610">
            <v>21</v>
          </cell>
          <cell r="BH610" t="str">
            <v>Yes</v>
          </cell>
          <cell r="BI610" t="str">
            <v>N/A</v>
          </cell>
          <cell r="BJ610" t="str">
            <v>6mm</v>
          </cell>
          <cell r="BK610" t="str">
            <v>Yes</v>
          </cell>
          <cell r="BL610">
            <v>1970</v>
          </cell>
          <cell r="BM610">
            <v>1500</v>
          </cell>
          <cell r="BN610" t="str">
            <v>Mechanical</v>
          </cell>
          <cell r="BO610"/>
          <cell r="BP610" t="str">
            <v>No</v>
          </cell>
          <cell r="BQ610">
            <v>1950</v>
          </cell>
          <cell r="BR610">
            <v>3651.7</v>
          </cell>
          <cell r="BS610">
            <v>3</v>
          </cell>
          <cell r="BT610">
            <v>0</v>
          </cell>
          <cell r="BU610">
            <v>0</v>
          </cell>
          <cell r="BV610">
            <v>54152</v>
          </cell>
          <cell r="BW610">
            <v>1612</v>
          </cell>
          <cell r="BX610">
            <v>5516</v>
          </cell>
          <cell r="BY610">
            <v>56</v>
          </cell>
          <cell r="BZ610" t="str">
            <v>Not available</v>
          </cell>
          <cell r="CA610">
            <v>1299.3475000000001</v>
          </cell>
          <cell r="CB610"/>
          <cell r="CC610" t="str">
            <v>Priority Inland &gt;10 spills</v>
          </cell>
          <cell r="CD610" t="str">
            <v>POTENTIAL PR24 &gt;1000m^3 (+SOAF)</v>
          </cell>
          <cell r="CE610" t="str">
            <v>Yes</v>
          </cell>
          <cell r="CF610" t="str">
            <v>No</v>
          </cell>
          <cell r="CG610" t="str">
            <v>No</v>
          </cell>
          <cell r="CH610" t="str">
            <v>No</v>
          </cell>
          <cell r="CI610" t="str">
            <v>No</v>
          </cell>
          <cell r="CJ610"/>
          <cell r="CK610" t="str">
            <v>Y</v>
          </cell>
          <cell r="CL610" t="str">
            <v>Y</v>
          </cell>
          <cell r="CM610" t="str">
            <v>Y (SOAF MODEL)</v>
          </cell>
          <cell r="CN610"/>
          <cell r="CO610" t="str">
            <v>Y</v>
          </cell>
          <cell r="CP610"/>
          <cell r="CQ610" t="str">
            <v>DWMP storage &gt; 1000m^3</v>
          </cell>
          <cell r="CR610" t="str">
            <v>RNAG + LOW DILUTION + SOAF IMPACT</v>
          </cell>
          <cell r="CS610">
            <v>199.52</v>
          </cell>
          <cell r="CT610"/>
          <cell r="CU610">
            <v>0.03</v>
          </cell>
          <cell r="CV610">
            <v>0.32391412750673215</v>
          </cell>
          <cell r="CW610">
            <v>0.32391412750673215</v>
          </cell>
          <cell r="CX610">
            <v>1.2582309273161934E-2</v>
          </cell>
          <cell r="CZ610" t="str">
            <v>From SOAF</v>
          </cell>
          <cell r="DA610">
            <v>1</v>
          </cell>
          <cell r="DB610" t="str">
            <v>No</v>
          </cell>
          <cell r="DC610" t="str">
            <v>1 (SOAF)</v>
          </cell>
          <cell r="DD610" t="str">
            <v>Ouse Burn 1</v>
          </cell>
          <cell r="DE610">
            <v>5000</v>
          </cell>
          <cell r="DF610" t="str">
            <v>Y? LOW DILUTION + SOAF IMPACT</v>
          </cell>
        </row>
        <row r="611">
          <cell r="C611" t="str">
            <v>6NW800925</v>
          </cell>
          <cell r="D611" t="str">
            <v>NZ04169101</v>
          </cell>
          <cell r="E611" t="str">
            <v>No</v>
          </cell>
          <cell r="F611">
            <v>404909.99984618998</v>
          </cell>
          <cell r="G611">
            <v>515989.99865452002</v>
          </cell>
          <cell r="H611" t="str">
            <v>09-D06</v>
          </cell>
          <cell r="I611" t="str">
            <v>Barnard Castle</v>
          </cell>
          <cell r="J611">
            <v>458</v>
          </cell>
          <cell r="K611" t="str">
            <v>BARNARD CASTLE STW</v>
          </cell>
          <cell r="L611" t="str">
            <v>NUMERICAL</v>
          </cell>
          <cell r="M611">
            <v>3639</v>
          </cell>
          <cell r="N611">
            <v>95</v>
          </cell>
          <cell r="O611">
            <v>1754</v>
          </cell>
          <cell r="P611" t="str">
            <v>09-D06_09-D06_DC_02</v>
          </cell>
          <cell r="Q611" t="str">
            <v>252/1053</v>
          </cell>
          <cell r="R611" t="str">
            <v>252/1053</v>
          </cell>
          <cell r="S611"/>
          <cell r="T611" t="str">
            <v>SO on sewer network</v>
          </cell>
          <cell r="U611" t="str">
            <v>NZ0491015990</v>
          </cell>
          <cell r="V611" t="str">
            <v>GB103025072512</v>
          </cell>
          <cell r="W611"/>
          <cell r="X611" t="str">
            <v>No</v>
          </cell>
          <cell r="Y611" t="str">
            <v>No</v>
          </cell>
          <cell r="Z611" t="str">
            <v>No</v>
          </cell>
          <cell r="AA611" t="str">
            <v>No</v>
          </cell>
          <cell r="AB611" t="str">
            <v>Tees from Percy Beck to River Greta</v>
          </cell>
          <cell r="AC611" t="str">
            <v>TEES</v>
          </cell>
          <cell r="AD611" t="str">
            <v>Inland</v>
          </cell>
          <cell r="AE611"/>
          <cell r="AF611"/>
          <cell r="AG611" t="str">
            <v>No</v>
          </cell>
          <cell r="AH611" t="str">
            <v>No</v>
          </cell>
          <cell r="AI611" t="str">
            <v>No</v>
          </cell>
          <cell r="AJ611"/>
          <cell r="AK611"/>
          <cell r="AL611"/>
          <cell r="AM611" t="str">
            <v>No</v>
          </cell>
          <cell r="AO611" t="str">
            <v>No</v>
          </cell>
          <cell r="AS611" t="str">
            <v>No</v>
          </cell>
          <cell r="AT611" t="str">
            <v>No</v>
          </cell>
          <cell r="AU611"/>
          <cell r="AV611" t="str">
            <v>No</v>
          </cell>
          <cell r="AW611" t="str">
            <v xml:space="preserve">No </v>
          </cell>
          <cell r="AY611" t="str">
            <v xml:space="preserve">No </v>
          </cell>
          <cell r="AZ611"/>
          <cell r="BA611" t="str">
            <v>No</v>
          </cell>
          <cell r="BB611" t="str">
            <v>No</v>
          </cell>
          <cell r="BC611" t="str">
            <v>No</v>
          </cell>
          <cell r="BD611" t="str">
            <v>Yes - EDM only</v>
          </cell>
          <cell r="BE611">
            <v>14</v>
          </cell>
          <cell r="BF611">
            <v>0</v>
          </cell>
          <cell r="BG611" t="e">
            <v>#N/A</v>
          </cell>
          <cell r="BH611" t="e">
            <v>#N/A</v>
          </cell>
          <cell r="BI611" t="str">
            <v>N/A</v>
          </cell>
          <cell r="BJ611" t="str">
            <v>Unknown</v>
          </cell>
          <cell r="BK611" t="str">
            <v>No</v>
          </cell>
          <cell r="BL611" t="str">
            <v>-</v>
          </cell>
          <cell r="BM611" t="str">
            <v>-</v>
          </cell>
          <cell r="BN611" t="str">
            <v>Unscreened</v>
          </cell>
          <cell r="BO611"/>
          <cell r="BP611" t="str">
            <v>Yes</v>
          </cell>
          <cell r="BQ611">
            <v>375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 t="e">
            <v>#N/A</v>
          </cell>
          <cell r="BW611">
            <v>0</v>
          </cell>
          <cell r="BX611">
            <v>0</v>
          </cell>
          <cell r="BY611" t="str">
            <v>No SOAF</v>
          </cell>
          <cell r="BZ611" t="str">
            <v>No SOAF</v>
          </cell>
          <cell r="CA611">
            <v>0</v>
          </cell>
          <cell r="CB611"/>
          <cell r="CC611" t="str">
            <v>Non priority &gt; 10 spills</v>
          </cell>
          <cell r="CD611" t="str">
            <v>Unlikely - non priority</v>
          </cell>
          <cell r="CE611" t="str">
            <v>No</v>
          </cell>
          <cell r="CF611" t="str">
            <v>No</v>
          </cell>
          <cell r="CG611" t="str">
            <v>No</v>
          </cell>
          <cell r="CH611" t="str">
            <v>No</v>
          </cell>
          <cell r="CI611" t="str">
            <v>No</v>
          </cell>
          <cell r="CK611"/>
          <cell r="CL611" t="str">
            <v>Y</v>
          </cell>
          <cell r="CM611"/>
          <cell r="CN611"/>
          <cell r="CO611" t="str">
            <v>Y</v>
          </cell>
          <cell r="CP611" t="str">
            <v>Y</v>
          </cell>
          <cell r="CS611">
            <v>6.3</v>
          </cell>
          <cell r="CT611" t="str">
            <v>not yet calculated</v>
          </cell>
          <cell r="CU611">
            <v>0</v>
          </cell>
          <cell r="CV611" t="e">
            <v>#VALUE!</v>
          </cell>
          <cell r="CW611">
            <v>0</v>
          </cell>
          <cell r="CX611"/>
          <cell r="CY611" t="str">
            <v>Using indicative WB Q95 derived for priority sites</v>
          </cell>
          <cell r="DA611">
            <v>1</v>
          </cell>
          <cell r="DB611">
            <v>0</v>
          </cell>
          <cell r="DC611">
            <v>1</v>
          </cell>
          <cell r="DD611" t="str">
            <v>Tees3</v>
          </cell>
          <cell r="DE611">
            <v>10000</v>
          </cell>
          <cell r="DF611"/>
        </row>
        <row r="612">
          <cell r="C612" t="str">
            <v>6NW800414</v>
          </cell>
          <cell r="D612" t="str">
            <v>NZ43194301</v>
          </cell>
          <cell r="E612" t="str">
            <v>No</v>
          </cell>
          <cell r="F612">
            <v>443483.00111645</v>
          </cell>
          <cell r="G612">
            <v>519360.00400053</v>
          </cell>
          <cell r="H612" t="str">
            <v>11-D54</v>
          </cell>
          <cell r="I612" t="str">
            <v>Eastbourne</v>
          </cell>
          <cell r="J612">
            <v>272</v>
          </cell>
          <cell r="K612" t="str">
            <v>BRAN SANDS ETW</v>
          </cell>
          <cell r="L612" t="str">
            <v>NUMERICAL</v>
          </cell>
          <cell r="M612">
            <v>171140</v>
          </cell>
          <cell r="N612">
            <v>3472</v>
          </cell>
          <cell r="O612">
            <v>88716</v>
          </cell>
          <cell r="P612" t="str">
            <v>tbc</v>
          </cell>
          <cell r="Q612" t="str">
            <v>25/04/1628</v>
          </cell>
          <cell r="R612" t="str">
            <v>25/04/1628</v>
          </cell>
          <cell r="S612"/>
          <cell r="T612" t="str">
            <v>SO on sewer network</v>
          </cell>
          <cell r="U612" t="str">
            <v>NZ4348319360</v>
          </cell>
          <cell r="V612" t="str">
            <v>GB103025072550</v>
          </cell>
          <cell r="W612"/>
          <cell r="X612" t="str">
            <v>Sewage discharge (intermittent)</v>
          </cell>
          <cell r="Y612" t="str">
            <v>Yes</v>
          </cell>
          <cell r="Z612" t="str">
            <v>No</v>
          </cell>
          <cell r="AA612" t="str">
            <v>Yes</v>
          </cell>
          <cell r="AB612" t="str">
            <v>Lustrum Beck Catchment (trib of Tees)</v>
          </cell>
          <cell r="AC612" t="str">
            <v>LUSTRUM BECK</v>
          </cell>
          <cell r="AD612" t="str">
            <v>Inland</v>
          </cell>
          <cell r="AE612"/>
          <cell r="AF612"/>
          <cell r="AG612" t="str">
            <v>Yes - Confirmed</v>
          </cell>
          <cell r="AH612" t="str">
            <v>Yes</v>
          </cell>
          <cell r="AI612" t="str">
            <v>Yes</v>
          </cell>
          <cell r="AJ612" t="str">
            <v>Low</v>
          </cell>
          <cell r="AK612" t="str">
            <v>-</v>
          </cell>
          <cell r="AL612" t="str">
            <v>Yes</v>
          </cell>
          <cell r="AM612" t="str">
            <v>No</v>
          </cell>
          <cell r="AO612" t="str">
            <v>No</v>
          </cell>
          <cell r="AS612" t="str">
            <v>No</v>
          </cell>
          <cell r="AT612" t="str">
            <v>No</v>
          </cell>
          <cell r="AU612"/>
          <cell r="AV612" t="str">
            <v>No</v>
          </cell>
          <cell r="AW612" t="str">
            <v xml:space="preserve">No </v>
          </cell>
          <cell r="AY612" t="str">
            <v xml:space="preserve">No </v>
          </cell>
          <cell r="AZ612"/>
          <cell r="BA612" t="str">
            <v>No</v>
          </cell>
          <cell r="BB612" t="str">
            <v>No</v>
          </cell>
          <cell r="BC612" t="str">
            <v>No</v>
          </cell>
          <cell r="BD612" t="str">
            <v>Yes - EDM only</v>
          </cell>
          <cell r="BE612">
            <v>66</v>
          </cell>
          <cell r="BF612">
            <v>0</v>
          </cell>
          <cell r="BG612" t="e">
            <v>#N/A</v>
          </cell>
          <cell r="BH612" t="e">
            <v>#N/A</v>
          </cell>
          <cell r="BI612" t="str">
            <v>N/A</v>
          </cell>
          <cell r="BJ612" t="str">
            <v>No</v>
          </cell>
          <cell r="BK612" t="str">
            <v>No</v>
          </cell>
          <cell r="BL612" t="str">
            <v>-</v>
          </cell>
          <cell r="BM612" t="str">
            <v>-</v>
          </cell>
          <cell r="BN612" t="str">
            <v>Unscreened</v>
          </cell>
          <cell r="BO612"/>
          <cell r="BP612" t="str">
            <v>Yes</v>
          </cell>
          <cell r="BQ612">
            <v>525</v>
          </cell>
          <cell r="BR612" t="str">
            <v>tbc</v>
          </cell>
          <cell r="BS612">
            <v>3</v>
          </cell>
          <cell r="BT612">
            <v>0</v>
          </cell>
          <cell r="BU612">
            <v>0</v>
          </cell>
          <cell r="BV612" t="str">
            <v>Zero spills</v>
          </cell>
          <cell r="BW612">
            <v>0</v>
          </cell>
          <cell r="BX612">
            <v>0</v>
          </cell>
          <cell r="BY612">
            <v>448</v>
          </cell>
          <cell r="BZ612" t="str">
            <v>Not available</v>
          </cell>
          <cell r="CA612">
            <v>1392.2461000000001</v>
          </cell>
          <cell r="CB612"/>
          <cell r="CC612" t="str">
            <v>Priority Inland &gt;10 spills</v>
          </cell>
          <cell r="CD612" t="str">
            <v>POTENTIAL PR24 (SOAF MODEL)</v>
          </cell>
          <cell r="CE612" t="str">
            <v>Yes</v>
          </cell>
          <cell r="CF612" t="str">
            <v>Yes</v>
          </cell>
          <cell r="CG612" t="str">
            <v>Yes</v>
          </cell>
          <cell r="CH612" t="str">
            <v>Yes</v>
          </cell>
          <cell r="CI612" t="str">
            <v>Yes</v>
          </cell>
          <cell r="CJ612" t="str">
            <v>Y</v>
          </cell>
          <cell r="CK612"/>
          <cell r="CL612" t="str">
            <v>Y</v>
          </cell>
          <cell r="CM612" t="str">
            <v>Y (SOAF MODEL)</v>
          </cell>
          <cell r="CN612"/>
          <cell r="CO612" t="str">
            <v>Y</v>
          </cell>
          <cell r="CP612" t="str">
            <v>Y</v>
          </cell>
          <cell r="CQ612"/>
          <cell r="CR612" t="str">
            <v>RNAG + LOW DILUTION + SOAF IMPACT</v>
          </cell>
          <cell r="CS612">
            <v>19.079137152777776</v>
          </cell>
          <cell r="CT612"/>
          <cell r="CU612">
            <v>0.02</v>
          </cell>
          <cell r="CV612">
            <v>0.82388258635662648</v>
          </cell>
          <cell r="CW612">
            <v>0.82388258635662648</v>
          </cell>
          <cell r="CX612">
            <v>0.81699346405228757</v>
          </cell>
          <cell r="CZ612" t="str">
            <v>From SOAF</v>
          </cell>
          <cell r="DA612">
            <v>3</v>
          </cell>
          <cell r="DB612" t="str">
            <v>No</v>
          </cell>
          <cell r="DC612" t="str">
            <v>3 (SOAF)</v>
          </cell>
          <cell r="DD612" t="str">
            <v>Lustrum Beck</v>
          </cell>
          <cell r="DE612">
            <v>16000</v>
          </cell>
          <cell r="DF612" t="str">
            <v>Y? RNAG+LOW DILUTION</v>
          </cell>
        </row>
        <row r="613">
          <cell r="C613" t="str">
            <v>6NW801541</v>
          </cell>
          <cell r="D613" t="str">
            <v>NZ43194401</v>
          </cell>
          <cell r="E613" t="str">
            <v>No</v>
          </cell>
          <cell r="F613">
            <v>443490.00117331999</v>
          </cell>
          <cell r="G613">
            <v>519452.99738145003</v>
          </cell>
          <cell r="H613" t="str">
            <v>11-D54</v>
          </cell>
          <cell r="I613" t="str">
            <v>Eastbourne</v>
          </cell>
          <cell r="J613">
            <v>272</v>
          </cell>
          <cell r="K613" t="str">
            <v>BRAN SANDS ETW</v>
          </cell>
          <cell r="L613" t="str">
            <v>NUMERICAL</v>
          </cell>
          <cell r="M613">
            <v>171140</v>
          </cell>
          <cell r="N613">
            <v>3472</v>
          </cell>
          <cell r="O613">
            <v>88716</v>
          </cell>
          <cell r="P613" t="str">
            <v>tbc</v>
          </cell>
          <cell r="Q613" t="str">
            <v>25/04/1661</v>
          </cell>
          <cell r="R613" t="str">
            <v>25/04/1661</v>
          </cell>
          <cell r="S613"/>
          <cell r="T613" t="str">
            <v>SO on sewer network</v>
          </cell>
          <cell r="U613" t="str">
            <v>NZ4349019453</v>
          </cell>
          <cell r="V613" t="str">
            <v>GB103025072550</v>
          </cell>
          <cell r="W613"/>
          <cell r="X613" t="str">
            <v>Sewage discharge (intermittent)</v>
          </cell>
          <cell r="Y613" t="str">
            <v>No</v>
          </cell>
          <cell r="Z613" t="str">
            <v>No</v>
          </cell>
          <cell r="AA613" t="str">
            <v>No</v>
          </cell>
          <cell r="AB613" t="str">
            <v>Lustrum Beck Catchment (trib of Tees)</v>
          </cell>
          <cell r="AC613" t="str">
            <v>LUSTRUM BECK</v>
          </cell>
          <cell r="AD613" t="str">
            <v>Inland</v>
          </cell>
          <cell r="AE613"/>
          <cell r="AF613"/>
          <cell r="AG613" t="str">
            <v>Yes - Confirmed</v>
          </cell>
          <cell r="AH613" t="str">
            <v>Yes</v>
          </cell>
          <cell r="AI613" t="str">
            <v>No</v>
          </cell>
          <cell r="AJ613"/>
          <cell r="AK613"/>
          <cell r="AL613"/>
          <cell r="AM613" t="str">
            <v>No</v>
          </cell>
          <cell r="AO613" t="str">
            <v>No</v>
          </cell>
          <cell r="AS613" t="str">
            <v>No</v>
          </cell>
          <cell r="AT613" t="str">
            <v>No</v>
          </cell>
          <cell r="AU613"/>
          <cell r="AV613" t="str">
            <v>No</v>
          </cell>
          <cell r="AW613" t="str">
            <v xml:space="preserve">No </v>
          </cell>
          <cell r="AY613" t="str">
            <v xml:space="preserve">No </v>
          </cell>
          <cell r="BA613" t="str">
            <v>No</v>
          </cell>
          <cell r="BB613" t="str">
            <v>No</v>
          </cell>
          <cell r="BC613" t="str">
            <v>No</v>
          </cell>
          <cell r="BD613" t="str">
            <v>No</v>
          </cell>
          <cell r="BE613">
            <v>7</v>
          </cell>
          <cell r="BF613">
            <v>0</v>
          </cell>
          <cell r="BG613" t="e">
            <v>#N/A</v>
          </cell>
          <cell r="BH613" t="e">
            <v>#N/A</v>
          </cell>
          <cell r="BI613" t="str">
            <v>N/A</v>
          </cell>
          <cell r="BJ613" t="str">
            <v>No</v>
          </cell>
          <cell r="BK613" t="str">
            <v>No</v>
          </cell>
          <cell r="BL613" t="str">
            <v>-</v>
          </cell>
          <cell r="BM613" t="str">
            <v>-</v>
          </cell>
          <cell r="BN613" t="str">
            <v>Unscreened</v>
          </cell>
          <cell r="BO613"/>
          <cell r="BP613" t="str">
            <v>Yes</v>
          </cell>
          <cell r="BQ613">
            <v>375</v>
          </cell>
          <cell r="BR613" t="str">
            <v>tbc</v>
          </cell>
          <cell r="BS613">
            <v>1</v>
          </cell>
          <cell r="BT613">
            <v>0</v>
          </cell>
          <cell r="BU613">
            <v>0</v>
          </cell>
          <cell r="BV613" t="e">
            <v>#N/A</v>
          </cell>
          <cell r="BW613">
            <v>0</v>
          </cell>
          <cell r="BX613">
            <v>0</v>
          </cell>
          <cell r="BY613" t="str">
            <v>No SOAF</v>
          </cell>
          <cell r="BZ613" t="str">
            <v>No SOAF</v>
          </cell>
          <cell r="CA613" t="e">
            <v>#N/A</v>
          </cell>
          <cell r="CB613"/>
          <cell r="CC613" t="str">
            <v>Priority &lt;10 Spills</v>
          </cell>
          <cell r="CD613" t="str">
            <v>Unlikely - &lt;10 spills</v>
          </cell>
          <cell r="CE613" t="str">
            <v>Yes</v>
          </cell>
          <cell r="CF613" t="str">
            <v>Yes</v>
          </cell>
          <cell r="CG613" t="str">
            <v>Yes</v>
          </cell>
          <cell r="CH613" t="str">
            <v>No</v>
          </cell>
          <cell r="CI613" t="str">
            <v>No</v>
          </cell>
          <cell r="CJ613"/>
          <cell r="CK613"/>
          <cell r="CL613" t="str">
            <v>Y</v>
          </cell>
          <cell r="CM613"/>
          <cell r="CN613"/>
          <cell r="CO613" t="str">
            <v>N (&lt;10 Spills)</v>
          </cell>
          <cell r="CP613" t="str">
            <v>Y</v>
          </cell>
          <cell r="CR613" t="str">
            <v>RNAG + LOW DILUTION</v>
          </cell>
          <cell r="CS613"/>
          <cell r="CT613"/>
          <cell r="CU613">
            <v>0.02</v>
          </cell>
          <cell r="CV613" t="e">
            <v>#VALUE!</v>
          </cell>
          <cell r="CW613">
            <v>0.81699346405228757</v>
          </cell>
          <cell r="CX613">
            <v>0.81699346405228757</v>
          </cell>
          <cell r="CY613" t="str">
            <v>Heavily urbanised catchment at bottom end - bounday polygon start at bottom end</v>
          </cell>
          <cell r="CZ613" t="str">
            <v>Not SOAF but in SOAF assessment</v>
          </cell>
          <cell r="DA613">
            <v>3</v>
          </cell>
          <cell r="DB613" t="str">
            <v>No</v>
          </cell>
          <cell r="DC613">
            <v>3</v>
          </cell>
          <cell r="DD613" t="str">
            <v>Lustrum Beck</v>
          </cell>
          <cell r="DE613">
            <v>21000</v>
          </cell>
          <cell r="DF613" t="str">
            <v>Y? RNAG+LOW DILUTION</v>
          </cell>
        </row>
        <row r="614">
          <cell r="C614" t="str">
            <v>6NW800195</v>
          </cell>
          <cell r="D614" t="str">
            <v>NZ51278106</v>
          </cell>
          <cell r="E614" t="str">
            <v>No</v>
          </cell>
          <cell r="F614">
            <v>452150.00321940001</v>
          </cell>
          <cell r="G614">
            <v>526980.00279855996</v>
          </cell>
          <cell r="H614" t="str">
            <v>11-D28</v>
          </cell>
          <cell r="I614" t="str">
            <v>Hartlepool South</v>
          </cell>
          <cell r="J614">
            <v>1632</v>
          </cell>
          <cell r="K614" t="str">
            <v>SEATON CAREW STW</v>
          </cell>
          <cell r="L614" t="str">
            <v>NUMERICAL</v>
          </cell>
          <cell r="M614">
            <v>29874</v>
          </cell>
          <cell r="N614">
            <v>950</v>
          </cell>
          <cell r="O614">
            <v>21496</v>
          </cell>
          <cell r="P614" t="str">
            <v>No Draft DWMP</v>
          </cell>
          <cell r="Q614" t="str">
            <v>25/04/1758</v>
          </cell>
          <cell r="R614" t="str">
            <v>25/04/1758</v>
          </cell>
          <cell r="S614" t="str">
            <v>25/04/1758-02</v>
          </cell>
          <cell r="T614" t="str">
            <v>Inlet SO at WwTW</v>
          </cell>
          <cell r="U614" t="str">
            <v>NZ5215026980</v>
          </cell>
          <cell r="V614" t="str">
            <v>GB510302509900</v>
          </cell>
          <cell r="W614"/>
          <cell r="X614" t="str">
            <v>No</v>
          </cell>
          <cell r="Y614" t="str">
            <v>Yes</v>
          </cell>
          <cell r="Z614" t="str">
            <v>No</v>
          </cell>
          <cell r="AA614" t="str">
            <v>Yes</v>
          </cell>
          <cell r="AB614" t="str">
            <v>TEES</v>
          </cell>
          <cell r="AC614" t="str">
            <v>UNNAMED TRIB OF SEATON CHANNEL</v>
          </cell>
          <cell r="AD614" t="str">
            <v>Estuarine</v>
          </cell>
          <cell r="AE614"/>
          <cell r="AF614"/>
          <cell r="AG614" t="str">
            <v>No</v>
          </cell>
          <cell r="AH614" t="str">
            <v>No</v>
          </cell>
          <cell r="AI614" t="str">
            <v>No</v>
          </cell>
          <cell r="AJ614"/>
          <cell r="AK614"/>
          <cell r="AL614"/>
          <cell r="AM614" t="str">
            <v>No</v>
          </cell>
          <cell r="AO614" t="str">
            <v>No</v>
          </cell>
          <cell r="AS614" t="str">
            <v>No</v>
          </cell>
          <cell r="AT614" t="str">
            <v>Yes</v>
          </cell>
          <cell r="AU614" t="str">
            <v>Seal Sands, Tees Estuary</v>
          </cell>
          <cell r="AV614" t="str">
            <v>No</v>
          </cell>
          <cell r="AW614" t="str">
            <v xml:space="preserve">No </v>
          </cell>
          <cell r="AY614" t="str">
            <v xml:space="preserve">No </v>
          </cell>
          <cell r="BA614" t="str">
            <v>No</v>
          </cell>
          <cell r="BB614" t="str">
            <v>No</v>
          </cell>
          <cell r="BC614" t="str">
            <v>No</v>
          </cell>
          <cell r="BD614" t="str">
            <v>Yes - EDM only</v>
          </cell>
          <cell r="BE614">
            <v>163</v>
          </cell>
          <cell r="BF614" t="str">
            <v>No Data</v>
          </cell>
          <cell r="BG614" t="e">
            <v>#N/A</v>
          </cell>
          <cell r="BH614" t="e">
            <v>#N/A</v>
          </cell>
          <cell r="BI614" t="str">
            <v>N/A</v>
          </cell>
          <cell r="BJ614" t="str">
            <v>6mm in two dimensions</v>
          </cell>
          <cell r="BK614" t="str">
            <v>-</v>
          </cell>
          <cell r="BL614" t="str">
            <v>-</v>
          </cell>
          <cell r="BM614" t="str">
            <v>-</v>
          </cell>
          <cell r="BN614" t="str">
            <v>-</v>
          </cell>
          <cell r="BO614"/>
          <cell r="BP614" t="str">
            <v>No</v>
          </cell>
          <cell r="BQ614" t="str">
            <v>Unknown</v>
          </cell>
          <cell r="BR614" t="str">
            <v>No model data</v>
          </cell>
          <cell r="BS614">
            <v>1</v>
          </cell>
          <cell r="BT614">
            <v>0</v>
          </cell>
          <cell r="BU614">
            <v>0</v>
          </cell>
          <cell r="BV614" t="str">
            <v>No model data</v>
          </cell>
          <cell r="BW614" t="str">
            <v>No model data</v>
          </cell>
          <cell r="BX614" t="str">
            <v>No model data</v>
          </cell>
          <cell r="BY614" t="str">
            <v>No SOAF</v>
          </cell>
          <cell r="BZ614" t="str">
            <v>No SOAF</v>
          </cell>
          <cell r="CA614" t="str">
            <v>No Model Data</v>
          </cell>
          <cell r="CB614">
            <v>120</v>
          </cell>
          <cell r="CC614" t="str">
            <v>Priority Inland &gt;10 spills</v>
          </cell>
          <cell r="CD614" t="str">
            <v>TBC - need model results</v>
          </cell>
          <cell r="CE614" t="str">
            <v>No</v>
          </cell>
          <cell r="CF614" t="str">
            <v>Yes - BW</v>
          </cell>
          <cell r="CG614" t="str">
            <v>Yes - BW</v>
          </cell>
          <cell r="CH614" t="str">
            <v>Yes</v>
          </cell>
          <cell r="CI614" t="str">
            <v>Yes</v>
          </cell>
          <cell r="CJ614" t="str">
            <v>Y</v>
          </cell>
          <cell r="CK614"/>
          <cell r="CL614" t="str">
            <v>Y</v>
          </cell>
          <cell r="CM614"/>
          <cell r="CN614"/>
          <cell r="CO614" t="str">
            <v>Y</v>
          </cell>
          <cell r="CP614"/>
          <cell r="CQ614" t="str">
            <v>Need model results</v>
          </cell>
          <cell r="CS614">
            <v>248.79629629629628</v>
          </cell>
          <cell r="CT614"/>
          <cell r="CU614">
            <v>3.2610000000000001</v>
          </cell>
          <cell r="CV614" t="str">
            <v>no data</v>
          </cell>
          <cell r="CW614">
            <v>0</v>
          </cell>
          <cell r="CX614" t="str">
            <v>not available</v>
          </cell>
          <cell r="CY614" t="str">
            <v>Use same boundary area as 10.2</v>
          </cell>
          <cell r="CZ614" t="str">
            <v>Q95 is an indicative value for all priority CSOs in the waterbody</v>
          </cell>
          <cell r="DA614">
            <v>1</v>
          </cell>
          <cell r="DB614">
            <v>0</v>
          </cell>
          <cell r="DC614">
            <v>1</v>
          </cell>
          <cell r="DD614" t="str">
            <v>Hartlepool</v>
          </cell>
          <cell r="DE614">
            <v>10000</v>
          </cell>
          <cell r="DF614"/>
        </row>
        <row r="615">
          <cell r="C615" t="str">
            <v>6NW800801</v>
          </cell>
          <cell r="D615" t="str">
            <v>NZ54097602</v>
          </cell>
          <cell r="E615" t="str">
            <v>No</v>
          </cell>
          <cell r="F615">
            <v>454693.00267963001</v>
          </cell>
          <cell r="G615">
            <v>509699.99914814997</v>
          </cell>
          <cell r="H615" t="str">
            <v>11-D09</v>
          </cell>
          <cell r="I615" t="str">
            <v>Great Ayton</v>
          </cell>
          <cell r="J615">
            <v>311</v>
          </cell>
          <cell r="K615" t="str">
            <v>GREAT AYTON STW</v>
          </cell>
          <cell r="L615" t="str">
            <v>NUMERICAL</v>
          </cell>
          <cell r="M615">
            <v>1251</v>
          </cell>
          <cell r="N615">
            <v>33.9</v>
          </cell>
          <cell r="O615">
            <v>862</v>
          </cell>
          <cell r="P615" t="str">
            <v>11-D09_11-D09_DC_02</v>
          </cell>
          <cell r="Q615" t="str">
            <v>25/04/1859</v>
          </cell>
          <cell r="R615" t="str">
            <v>25/04/1859</v>
          </cell>
          <cell r="S615" t="str">
            <v>A2</v>
          </cell>
          <cell r="T615" t="str">
            <v>Storm tank at WwTW</v>
          </cell>
          <cell r="U615" t="str">
            <v>NZ5469309700</v>
          </cell>
          <cell r="V615" t="str">
            <v>GB103025071890</v>
          </cell>
          <cell r="W615"/>
          <cell r="X615" t="str">
            <v>No</v>
          </cell>
          <cell r="Y615" t="str">
            <v>No</v>
          </cell>
          <cell r="Z615" t="str">
            <v>No</v>
          </cell>
          <cell r="AA615" t="str">
            <v>No</v>
          </cell>
          <cell r="AB615" t="str">
            <v>Leven from Source to Tame</v>
          </cell>
          <cell r="AC615" t="str">
            <v>RIVER LEVEN</v>
          </cell>
          <cell r="AD615" t="str">
            <v>Inland</v>
          </cell>
          <cell r="AE615"/>
          <cell r="AF615"/>
          <cell r="AG615" t="str">
            <v>No</v>
          </cell>
          <cell r="AH615" t="str">
            <v>No</v>
          </cell>
          <cell r="AI615" t="str">
            <v>No</v>
          </cell>
          <cell r="AJ615"/>
          <cell r="AK615"/>
          <cell r="AL615"/>
          <cell r="AM615" t="str">
            <v>No</v>
          </cell>
          <cell r="AO615" t="str">
            <v>No</v>
          </cell>
          <cell r="AS615" t="str">
            <v>No</v>
          </cell>
          <cell r="AT615" t="str">
            <v>No</v>
          </cell>
          <cell r="AU615"/>
          <cell r="AV615" t="str">
            <v>No</v>
          </cell>
          <cell r="AW615" t="str">
            <v xml:space="preserve">No </v>
          </cell>
          <cell r="AY615" t="str">
            <v xml:space="preserve">No </v>
          </cell>
          <cell r="BA615" t="str">
            <v>No</v>
          </cell>
          <cell r="BB615" t="str">
            <v>No</v>
          </cell>
          <cell r="BC615" t="str">
            <v>No</v>
          </cell>
          <cell r="BD615" t="str">
            <v>Yes - EDM and Model</v>
          </cell>
          <cell r="BE615">
            <v>31</v>
          </cell>
          <cell r="BF615">
            <v>76</v>
          </cell>
          <cell r="BG615" t="e">
            <v>#N/A</v>
          </cell>
          <cell r="BH615" t="e">
            <v>#N/A</v>
          </cell>
          <cell r="BI615" t="str">
            <v>N/A</v>
          </cell>
          <cell r="BJ615" t="str">
            <v>No</v>
          </cell>
          <cell r="BK615" t="str">
            <v>-</v>
          </cell>
          <cell r="BL615" t="str">
            <v>-</v>
          </cell>
          <cell r="BM615" t="str">
            <v>-</v>
          </cell>
          <cell r="BN615" t="str">
            <v>-</v>
          </cell>
          <cell r="BO615"/>
          <cell r="BP615" t="str">
            <v>Yes</v>
          </cell>
          <cell r="BQ615" t="str">
            <v>Unknown</v>
          </cell>
          <cell r="BR615" t="str">
            <v>Unknown</v>
          </cell>
          <cell r="BS615">
            <v>0</v>
          </cell>
          <cell r="BT615">
            <v>0</v>
          </cell>
          <cell r="BU615">
            <v>0</v>
          </cell>
          <cell r="BV615" t="e">
            <v>#N/A</v>
          </cell>
          <cell r="BW615">
            <v>1636</v>
          </cell>
          <cell r="BX615">
            <v>2693</v>
          </cell>
          <cell r="BY615" t="str">
            <v>No SOAF</v>
          </cell>
          <cell r="BZ615" t="str">
            <v>No SOAF</v>
          </cell>
          <cell r="CA615">
            <v>0</v>
          </cell>
          <cell r="CB615"/>
          <cell r="CC615" t="str">
            <v>Non priority &gt; 10 spills</v>
          </cell>
          <cell r="CD615" t="str">
            <v>Unlikely - non priority</v>
          </cell>
          <cell r="CE615" t="str">
            <v>Yes</v>
          </cell>
          <cell r="CF615" t="str">
            <v>No</v>
          </cell>
          <cell r="CG615" t="str">
            <v>No</v>
          </cell>
          <cell r="CH615" t="str">
            <v>No</v>
          </cell>
          <cell r="CI615" t="str">
            <v>No</v>
          </cell>
          <cell r="CK615"/>
          <cell r="CL615" t="str">
            <v>Y</v>
          </cell>
          <cell r="CM615"/>
          <cell r="CN615"/>
          <cell r="CO615" t="str">
            <v>Y</v>
          </cell>
          <cell r="CP615" t="str">
            <v>Y</v>
          </cell>
          <cell r="CS615">
            <v>9.9768518518518512</v>
          </cell>
          <cell r="CT615" t="str">
            <v>not yet calculated</v>
          </cell>
          <cell r="CU615">
            <v>0</v>
          </cell>
          <cell r="CV615" t="e">
            <v>#VALUE!</v>
          </cell>
          <cell r="CW615">
            <v>0</v>
          </cell>
          <cell r="CX615"/>
          <cell r="CY615" t="str">
            <v>Using indicative WB Q95 derived for priority sites</v>
          </cell>
          <cell r="DA615">
            <v>1</v>
          </cell>
          <cell r="DB615">
            <v>0</v>
          </cell>
          <cell r="DC615" t="str">
            <v>High Dilution (VI)</v>
          </cell>
          <cell r="DD615">
            <v>0</v>
          </cell>
          <cell r="DE615">
            <v>100</v>
          </cell>
          <cell r="DF615"/>
        </row>
        <row r="616">
          <cell r="C616" t="str">
            <v>6NW801593</v>
          </cell>
          <cell r="D616" t="str">
            <v>NZ54064801</v>
          </cell>
          <cell r="E616" t="str">
            <v>No</v>
          </cell>
          <cell r="F616">
            <v>454392.00023400999</v>
          </cell>
          <cell r="G616">
            <v>506847.99552569998</v>
          </cell>
          <cell r="H616" t="str">
            <v>11-D16</v>
          </cell>
          <cell r="I616" t="str">
            <v>Great Broughton</v>
          </cell>
          <cell r="J616">
            <v>130</v>
          </cell>
          <cell r="K616" t="str">
            <v>GREAT BROUGHTON STW</v>
          </cell>
          <cell r="L616" t="str">
            <v>NUMERICAL</v>
          </cell>
          <cell r="M616">
            <v>313</v>
          </cell>
          <cell r="N616" t="str">
            <v>7**</v>
          </cell>
          <cell r="O616">
            <v>218</v>
          </cell>
          <cell r="P616" t="str">
            <v>11-D16_11-D16_DC_01</v>
          </cell>
          <cell r="Q616" t="str">
            <v>254/E/0277</v>
          </cell>
          <cell r="R616" t="str">
            <v>254/E/0277</v>
          </cell>
          <cell r="S616"/>
          <cell r="T616" t="str">
            <v>SO on sewer network</v>
          </cell>
          <cell r="U616" t="str">
            <v>NZ5439206848</v>
          </cell>
          <cell r="V616" t="str">
            <v>GB103025071870</v>
          </cell>
          <cell r="W616"/>
          <cell r="X616" t="str">
            <v>Sewage discharge (intermittent)</v>
          </cell>
          <cell r="Y616" t="str">
            <v>No</v>
          </cell>
          <cell r="Z616" t="str">
            <v>Yes</v>
          </cell>
          <cell r="AA616" t="str">
            <v>Yes</v>
          </cell>
          <cell r="AB616" t="str">
            <v>Broughton Beck from Source to River Leven</v>
          </cell>
          <cell r="AC616" t="str">
            <v>BROUGHTON BECK</v>
          </cell>
          <cell r="AD616" t="str">
            <v>Inland</v>
          </cell>
          <cell r="AE616"/>
          <cell r="AF616"/>
          <cell r="AG616" t="str">
            <v>Yes - Confirmed</v>
          </cell>
          <cell r="AH616" t="str">
            <v>Yes</v>
          </cell>
          <cell r="AI616" t="str">
            <v>No</v>
          </cell>
          <cell r="AJ616"/>
          <cell r="AK616"/>
          <cell r="AL616"/>
          <cell r="AM616" t="str">
            <v>No</v>
          </cell>
          <cell r="AO616" t="str">
            <v>No</v>
          </cell>
          <cell r="AS616" t="str">
            <v>No</v>
          </cell>
          <cell r="AT616" t="str">
            <v>No</v>
          </cell>
          <cell r="AU616"/>
          <cell r="AV616" t="str">
            <v>No</v>
          </cell>
          <cell r="AW616" t="str">
            <v xml:space="preserve">No </v>
          </cell>
          <cell r="AY616" t="str">
            <v xml:space="preserve">No </v>
          </cell>
          <cell r="AZ616"/>
          <cell r="BA616" t="str">
            <v>No</v>
          </cell>
          <cell r="BB616" t="str">
            <v>No</v>
          </cell>
          <cell r="BC616" t="str">
            <v>No</v>
          </cell>
          <cell r="BD616" t="str">
            <v>Yes - EDM and Model</v>
          </cell>
          <cell r="BE616">
            <v>46</v>
          </cell>
          <cell r="BF616">
            <v>84</v>
          </cell>
          <cell r="BG616">
            <v>84</v>
          </cell>
          <cell r="BH616" t="str">
            <v>Yes</v>
          </cell>
          <cell r="BI616" t="str">
            <v>N/A</v>
          </cell>
          <cell r="BJ616" t="str">
            <v>No</v>
          </cell>
          <cell r="BK616" t="str">
            <v>No</v>
          </cell>
          <cell r="BL616" t="str">
            <v>-</v>
          </cell>
          <cell r="BM616" t="str">
            <v>-</v>
          </cell>
          <cell r="BN616" t="str">
            <v>Unscreened</v>
          </cell>
          <cell r="BO616"/>
          <cell r="BP616" t="str">
            <v>Yes</v>
          </cell>
          <cell r="BQ616">
            <v>300</v>
          </cell>
          <cell r="BR616">
            <v>56.6</v>
          </cell>
          <cell r="BS616">
            <v>1</v>
          </cell>
          <cell r="BT616">
            <v>0</v>
          </cell>
          <cell r="BU616">
            <v>0</v>
          </cell>
          <cell r="BV616">
            <v>18355</v>
          </cell>
          <cell r="BW616">
            <v>511</v>
          </cell>
          <cell r="BX616">
            <v>667</v>
          </cell>
          <cell r="BY616" t="str">
            <v>No SOAF</v>
          </cell>
          <cell r="BZ616" t="str">
            <v>No SOAF</v>
          </cell>
          <cell r="CA616">
            <v>556.99</v>
          </cell>
          <cell r="CB616"/>
          <cell r="CC616" t="str">
            <v>Priority Inland &gt;10 spills</v>
          </cell>
          <cell r="CD616" t="str">
            <v>POTENTIAL PR24</v>
          </cell>
          <cell r="CE616" t="str">
            <v>No</v>
          </cell>
          <cell r="CF616" t="str">
            <v>Yes</v>
          </cell>
          <cell r="CG616" t="str">
            <v>No</v>
          </cell>
          <cell r="CH616" t="str">
            <v>Yes</v>
          </cell>
          <cell r="CI616" t="str">
            <v>No</v>
          </cell>
          <cell r="CK616" t="str">
            <v>Y</v>
          </cell>
          <cell r="CL616" t="str">
            <v>Y</v>
          </cell>
          <cell r="CM616"/>
          <cell r="CN616"/>
          <cell r="CO616" t="str">
            <v>Y</v>
          </cell>
          <cell r="CP616" t="str">
            <v>Y</v>
          </cell>
          <cell r="CQ616"/>
          <cell r="CR616" t="str">
            <v>RNAG</v>
          </cell>
          <cell r="CS616"/>
          <cell r="CT616"/>
          <cell r="CU616">
            <v>4.3999999999999997E-2</v>
          </cell>
          <cell r="CV616" t="str">
            <v>no data</v>
          </cell>
          <cell r="CW616">
            <v>0</v>
          </cell>
          <cell r="CX616" t="str">
            <v>not available</v>
          </cell>
          <cell r="CY616" t="str">
            <v>Urban area at lower end - start boundary polygon from here</v>
          </cell>
          <cell r="CZ616" t="str">
            <v>Q95 is an indicative value for all priority CSOs in the waterbody</v>
          </cell>
          <cell r="DA616">
            <v>1</v>
          </cell>
          <cell r="DB616" t="str">
            <v>No - WFD_INV_MOD</v>
          </cell>
          <cell r="DC616">
            <v>1</v>
          </cell>
          <cell r="DD616" t="str">
            <v>Broughton Beck</v>
          </cell>
          <cell r="DE616">
            <v>10000</v>
          </cell>
          <cell r="DF616"/>
        </row>
        <row r="617">
          <cell r="C617" t="str">
            <v>6NW800800</v>
          </cell>
          <cell r="D617" t="str">
            <v>NZ54071101</v>
          </cell>
          <cell r="E617" t="str">
            <v>No</v>
          </cell>
          <cell r="F617">
            <v>454120.00391333998</v>
          </cell>
          <cell r="G617">
            <v>507119.99766589998</v>
          </cell>
          <cell r="H617" t="str">
            <v>11-D16</v>
          </cell>
          <cell r="I617" t="str">
            <v>Great Broughton</v>
          </cell>
          <cell r="J617">
            <v>130</v>
          </cell>
          <cell r="K617" t="str">
            <v>GREAT BROUGHTON STW</v>
          </cell>
          <cell r="L617" t="str">
            <v>NUMERICAL</v>
          </cell>
          <cell r="M617">
            <v>313</v>
          </cell>
          <cell r="N617" t="str">
            <v>7**</v>
          </cell>
          <cell r="O617">
            <v>218</v>
          </cell>
          <cell r="P617" t="str">
            <v>11-D16_11-D16_DC_01</v>
          </cell>
          <cell r="Q617" t="str">
            <v>25/04/1676</v>
          </cell>
          <cell r="R617" t="str">
            <v>25/04/1676</v>
          </cell>
          <cell r="S617" t="str">
            <v>A2</v>
          </cell>
          <cell r="T617" t="str">
            <v>Storm tank at WwTW</v>
          </cell>
          <cell r="U617" t="str">
            <v>NZ5412007120</v>
          </cell>
          <cell r="V617" t="str">
            <v>GB103025071870</v>
          </cell>
          <cell r="W617"/>
          <cell r="X617" t="str">
            <v>Sewage discharge (intermittent)</v>
          </cell>
          <cell r="Y617" t="str">
            <v>No</v>
          </cell>
          <cell r="Z617" t="str">
            <v>Yes</v>
          </cell>
          <cell r="AA617" t="str">
            <v>Yes</v>
          </cell>
          <cell r="AB617" t="str">
            <v>Broughton Beck from Source to River Leven</v>
          </cell>
          <cell r="AC617" t="str">
            <v>RIVER LEVEN</v>
          </cell>
          <cell r="AD617" t="str">
            <v>Inland</v>
          </cell>
          <cell r="AE617"/>
          <cell r="AF617"/>
          <cell r="AG617" t="str">
            <v>Yes - Confirmed</v>
          </cell>
          <cell r="AH617" t="str">
            <v>Yes</v>
          </cell>
          <cell r="AI617" t="str">
            <v>No</v>
          </cell>
          <cell r="AJ617"/>
          <cell r="AK617"/>
          <cell r="AL617"/>
          <cell r="AM617" t="str">
            <v>No</v>
          </cell>
          <cell r="AO617" t="str">
            <v>No</v>
          </cell>
          <cell r="AS617" t="str">
            <v>No</v>
          </cell>
          <cell r="AT617" t="str">
            <v>No</v>
          </cell>
          <cell r="AU617"/>
          <cell r="AV617" t="str">
            <v>No</v>
          </cell>
          <cell r="AW617" t="str">
            <v xml:space="preserve">No </v>
          </cell>
          <cell r="AY617" t="str">
            <v xml:space="preserve">No </v>
          </cell>
          <cell r="BA617" t="str">
            <v>No</v>
          </cell>
          <cell r="BB617" t="str">
            <v>No</v>
          </cell>
          <cell r="BC617" t="str">
            <v>No</v>
          </cell>
          <cell r="BD617" t="str">
            <v>Yes - EDM only</v>
          </cell>
          <cell r="BE617">
            <v>59.5</v>
          </cell>
          <cell r="BF617">
            <v>0</v>
          </cell>
          <cell r="BG617">
            <v>140</v>
          </cell>
          <cell r="BH617" t="str">
            <v>No</v>
          </cell>
          <cell r="BI617" t="str">
            <v>N/A</v>
          </cell>
          <cell r="BJ617" t="str">
            <v>6mm in two dimensions</v>
          </cell>
          <cell r="BK617" t="str">
            <v>-</v>
          </cell>
          <cell r="BL617" t="str">
            <v>-</v>
          </cell>
          <cell r="BM617" t="str">
            <v>-</v>
          </cell>
          <cell r="BN617" t="str">
            <v>-</v>
          </cell>
          <cell r="BO617"/>
          <cell r="BP617" t="str">
            <v>No</v>
          </cell>
          <cell r="BQ617" t="str">
            <v>Unknown</v>
          </cell>
          <cell r="BR617" t="str">
            <v>Unknown</v>
          </cell>
          <cell r="BS617">
            <v>1</v>
          </cell>
          <cell r="BT617">
            <v>0</v>
          </cell>
          <cell r="BU617">
            <v>0</v>
          </cell>
          <cell r="BV617">
            <v>68321</v>
          </cell>
          <cell r="BW617">
            <v>0</v>
          </cell>
          <cell r="BX617">
            <v>0</v>
          </cell>
          <cell r="BY617" t="str">
            <v>No SOAF</v>
          </cell>
          <cell r="BZ617" t="str">
            <v>No SOAF</v>
          </cell>
          <cell r="CA617">
            <v>0</v>
          </cell>
          <cell r="CB617">
            <v>511</v>
          </cell>
          <cell r="CC617" t="str">
            <v>Priority Inland &gt;10 spills</v>
          </cell>
          <cell r="CD617" t="str">
            <v>TBC - zero storage from model</v>
          </cell>
          <cell r="CE617" t="str">
            <v>No</v>
          </cell>
          <cell r="CF617" t="str">
            <v>Yes</v>
          </cell>
          <cell r="CG617" t="str">
            <v>No</v>
          </cell>
          <cell r="CH617" t="str">
            <v>Yes</v>
          </cell>
          <cell r="CI617" t="str">
            <v>No</v>
          </cell>
          <cell r="CK617" t="str">
            <v>Y</v>
          </cell>
          <cell r="CL617" t="str">
            <v>Y</v>
          </cell>
          <cell r="CM617"/>
          <cell r="CN617"/>
          <cell r="CO617" t="str">
            <v>Y</v>
          </cell>
          <cell r="CP617"/>
          <cell r="CQ617" t="str">
            <v>Need to review/enhance model</v>
          </cell>
          <cell r="CR617" t="str">
            <v>RNAG</v>
          </cell>
          <cell r="CS617">
            <v>2.5231481481481479</v>
          </cell>
          <cell r="CT617"/>
          <cell r="CU617">
            <v>4.3999999999999997E-2</v>
          </cell>
          <cell r="CV617" t="str">
            <v>no data</v>
          </cell>
          <cell r="CW617">
            <v>0</v>
          </cell>
          <cell r="CX617" t="str">
            <v>not available</v>
          </cell>
          <cell r="CY617" t="str">
            <v>Urban area at lower end - start boundary polygon from here</v>
          </cell>
          <cell r="CZ617" t="str">
            <v>Q95 is an indicative value for all priority CSOs in the waterbody</v>
          </cell>
          <cell r="DA617">
            <v>1</v>
          </cell>
          <cell r="DB617" t="str">
            <v>No - WFD_INV_MOD</v>
          </cell>
          <cell r="DC617">
            <v>1</v>
          </cell>
          <cell r="DD617" t="str">
            <v>Broughton Beck</v>
          </cell>
          <cell r="DE617">
            <v>10000</v>
          </cell>
          <cell r="DF617"/>
        </row>
        <row r="618">
          <cell r="C618" t="str">
            <v>6NW800193</v>
          </cell>
          <cell r="D618" t="str">
            <v>NZ49273201</v>
          </cell>
          <cell r="E618" t="str">
            <v>No</v>
          </cell>
          <cell r="F618">
            <v>449250.00085855002</v>
          </cell>
          <cell r="G618">
            <v>527199.99982507003</v>
          </cell>
          <cell r="H618" t="str">
            <v>11-D29</v>
          </cell>
          <cell r="I618" t="str">
            <v>Greatham</v>
          </cell>
          <cell r="J618">
            <v>50</v>
          </cell>
          <cell r="K618" t="str">
            <v>GREATHAM STW</v>
          </cell>
          <cell r="L618" t="str">
            <v>NUMERICAL</v>
          </cell>
          <cell r="M618">
            <v>249</v>
          </cell>
          <cell r="N618">
            <v>6.7</v>
          </cell>
          <cell r="O618">
            <v>128</v>
          </cell>
          <cell r="P618" t="str">
            <v>11-D29_11-D29_DC_02</v>
          </cell>
          <cell r="Q618" t="str">
            <v>25/04/1858</v>
          </cell>
          <cell r="R618" t="str">
            <v>25/04/1858</v>
          </cell>
          <cell r="S618" t="str">
            <v>25/04/1858-05</v>
          </cell>
          <cell r="T618" t="str">
            <v>Inlet SO at WwTW</v>
          </cell>
          <cell r="U618" t="str">
            <v>NZ4925027200</v>
          </cell>
          <cell r="V618" t="str">
            <v>GB103025076030</v>
          </cell>
          <cell r="W618"/>
          <cell r="X618" t="str">
            <v>Sewage discharge (intermittent)</v>
          </cell>
          <cell r="Y618" t="str">
            <v>No</v>
          </cell>
          <cell r="Z618" t="str">
            <v>No</v>
          </cell>
          <cell r="AA618" t="str">
            <v>No</v>
          </cell>
          <cell r="AB618" t="str">
            <v>Greatham Beck Catchment (trib of Tidal Tees)</v>
          </cell>
          <cell r="AC618" t="str">
            <v>GREATHAM BECK</v>
          </cell>
          <cell r="AD618" t="str">
            <v>Inland</v>
          </cell>
          <cell r="AE618"/>
          <cell r="AF618"/>
          <cell r="AG618" t="str">
            <v>Yes - Confirmed</v>
          </cell>
          <cell r="AH618" t="str">
            <v>Yes</v>
          </cell>
          <cell r="AI618" t="str">
            <v>No</v>
          </cell>
          <cell r="AJ618"/>
          <cell r="AK618"/>
          <cell r="AL618"/>
          <cell r="AM618" t="str">
            <v>No</v>
          </cell>
          <cell r="AO618" t="str">
            <v>No</v>
          </cell>
          <cell r="AS618" t="str">
            <v>No</v>
          </cell>
          <cell r="AT618" t="str">
            <v>No</v>
          </cell>
          <cell r="AU618"/>
          <cell r="AV618" t="str">
            <v>No</v>
          </cell>
          <cell r="AW618" t="str">
            <v xml:space="preserve">No </v>
          </cell>
          <cell r="AY618" t="str">
            <v xml:space="preserve">No </v>
          </cell>
          <cell r="BA618" t="str">
            <v>No</v>
          </cell>
          <cell r="BB618" t="str">
            <v>No</v>
          </cell>
          <cell r="BC618" t="str">
            <v>No</v>
          </cell>
          <cell r="BD618" t="str">
            <v>Yes - Model only</v>
          </cell>
          <cell r="BE618">
            <v>2.4000000000000004</v>
          </cell>
          <cell r="BF618">
            <v>116</v>
          </cell>
          <cell r="BG618" t="e">
            <v>#N/A</v>
          </cell>
          <cell r="BH618" t="e">
            <v>#N/A</v>
          </cell>
          <cell r="BI618" t="str">
            <v>N/A</v>
          </cell>
          <cell r="BJ618">
            <v>6</v>
          </cell>
          <cell r="BK618" t="str">
            <v>-</v>
          </cell>
          <cell r="BL618" t="str">
            <v>-</v>
          </cell>
          <cell r="BM618" t="str">
            <v>-</v>
          </cell>
          <cell r="BN618" t="str">
            <v>-</v>
          </cell>
          <cell r="BO618"/>
          <cell r="BP618" t="str">
            <v>No</v>
          </cell>
          <cell r="BQ618" t="str">
            <v>Unknown</v>
          </cell>
          <cell r="BR618" t="str">
            <v>Unknown</v>
          </cell>
          <cell r="BS618">
            <v>1</v>
          </cell>
          <cell r="BT618">
            <v>0</v>
          </cell>
          <cell r="BU618">
            <v>0</v>
          </cell>
          <cell r="BV618" t="e">
            <v>#N/A</v>
          </cell>
          <cell r="BW618" t="str">
            <v>DUPLICATE?</v>
          </cell>
          <cell r="BX618" t="str">
            <v>DUPLICATE?</v>
          </cell>
          <cell r="BY618" t="str">
            <v>No SOAF</v>
          </cell>
          <cell r="BZ618" t="str">
            <v>No SOAF</v>
          </cell>
          <cell r="CA618">
            <v>507.79</v>
          </cell>
          <cell r="CB618"/>
          <cell r="CC618" t="str">
            <v>Priority &gt; 10 spills MODEL</v>
          </cell>
          <cell r="CD618" t="str">
            <v>Unlikely - model only &gt;10 spills</v>
          </cell>
          <cell r="CE618" t="str">
            <v>No</v>
          </cell>
          <cell r="CF618" t="str">
            <v>Yes</v>
          </cell>
          <cell r="CG618" t="str">
            <v>No</v>
          </cell>
          <cell r="CH618" t="str">
            <v>No</v>
          </cell>
          <cell r="CI618" t="str">
            <v>No</v>
          </cell>
          <cell r="CK618"/>
          <cell r="CL618" t="str">
            <v>Y</v>
          </cell>
          <cell r="CM618"/>
          <cell r="CN618"/>
          <cell r="CO618" t="str">
            <v>? EDM &lt;10</v>
          </cell>
          <cell r="CP618"/>
          <cell r="CR618" t="str">
            <v>RNAG</v>
          </cell>
          <cell r="CS618">
            <v>1.4814814814814814</v>
          </cell>
          <cell r="CT618"/>
          <cell r="CU618">
            <v>6.0000000000000001E-3</v>
          </cell>
          <cell r="CV618" t="str">
            <v>no data</v>
          </cell>
          <cell r="CW618">
            <v>0</v>
          </cell>
          <cell r="CX618" t="str">
            <v>not available</v>
          </cell>
          <cell r="CY618" t="str">
            <v>Urban area at lower end - start boundary polygon from here</v>
          </cell>
          <cell r="CZ618" t="str">
            <v>Q95 is an indicative value for all priority CSOs in the waterbody</v>
          </cell>
          <cell r="DA618">
            <v>1</v>
          </cell>
          <cell r="DB618" t="str">
            <v>No - WFD_INV_MOD</v>
          </cell>
          <cell r="DC618">
            <v>1</v>
          </cell>
          <cell r="DD618" t="str">
            <v>Greatham Beck</v>
          </cell>
          <cell r="DE618">
            <v>10000</v>
          </cell>
          <cell r="DF618"/>
        </row>
        <row r="619">
          <cell r="C619" t="str">
            <v>6NW800798</v>
          </cell>
          <cell r="D619" t="str">
            <v>NZ49273201</v>
          </cell>
          <cell r="E619" t="str">
            <v>No - different asset</v>
          </cell>
          <cell r="F619">
            <v>449250.00085855002</v>
          </cell>
          <cell r="G619">
            <v>527199.99982507003</v>
          </cell>
          <cell r="H619" t="str">
            <v>11-D29</v>
          </cell>
          <cell r="I619" t="str">
            <v>Greatham</v>
          </cell>
          <cell r="J619">
            <v>50</v>
          </cell>
          <cell r="K619" t="str">
            <v>GREATHAM STW</v>
          </cell>
          <cell r="L619" t="str">
            <v>NUMERICAL</v>
          </cell>
          <cell r="M619">
            <v>249</v>
          </cell>
          <cell r="N619">
            <v>6.7</v>
          </cell>
          <cell r="O619">
            <v>128</v>
          </cell>
          <cell r="P619" t="str">
            <v>11-D29_11-D29_DC_02</v>
          </cell>
          <cell r="Q619" t="str">
            <v>25/04/1858</v>
          </cell>
          <cell r="R619" t="str">
            <v>25/04/1858</v>
          </cell>
          <cell r="S619" t="str">
            <v>25/04/1858-04</v>
          </cell>
          <cell r="T619" t="str">
            <v>Storm tank at WwTW</v>
          </cell>
          <cell r="U619" t="str">
            <v>NZ4925027200</v>
          </cell>
          <cell r="V619" t="str">
            <v>GB103025076030</v>
          </cell>
          <cell r="W619"/>
          <cell r="X619" t="str">
            <v>Sewage discharge (intermittent)</v>
          </cell>
          <cell r="Y619" t="str">
            <v>No</v>
          </cell>
          <cell r="Z619" t="str">
            <v>Yes</v>
          </cell>
          <cell r="AA619" t="str">
            <v>Yes</v>
          </cell>
          <cell r="AB619" t="str">
            <v>Greatham Beck Catchment (trib of Tidal Tees)</v>
          </cell>
          <cell r="AC619" t="str">
            <v>GREATHAM BECK</v>
          </cell>
          <cell r="AD619" t="str">
            <v>Inland</v>
          </cell>
          <cell r="AE619"/>
          <cell r="AF619"/>
          <cell r="AG619" t="str">
            <v>Yes - Confirmed</v>
          </cell>
          <cell r="AH619" t="str">
            <v>Yes</v>
          </cell>
          <cell r="AI619" t="str">
            <v>No</v>
          </cell>
          <cell r="AJ619"/>
          <cell r="AK619"/>
          <cell r="AL619"/>
          <cell r="AM619" t="str">
            <v>No</v>
          </cell>
          <cell r="AO619" t="str">
            <v>No</v>
          </cell>
          <cell r="AS619" t="str">
            <v>No</v>
          </cell>
          <cell r="AT619" t="str">
            <v>No</v>
          </cell>
          <cell r="AU619"/>
          <cell r="AV619" t="str">
            <v>No</v>
          </cell>
          <cell r="AW619" t="str">
            <v xml:space="preserve">No </v>
          </cell>
          <cell r="AY619" t="str">
            <v xml:space="preserve">No </v>
          </cell>
          <cell r="BA619" t="str">
            <v>No</v>
          </cell>
          <cell r="BB619" t="str">
            <v>No</v>
          </cell>
          <cell r="BC619" t="str">
            <v>No</v>
          </cell>
          <cell r="BD619" t="str">
            <v>Yes - EDM and Model</v>
          </cell>
          <cell r="BE619">
            <v>82.5</v>
          </cell>
          <cell r="BF619">
            <v>116</v>
          </cell>
          <cell r="BG619" t="e">
            <v>#N/A</v>
          </cell>
          <cell r="BH619" t="e">
            <v>#N/A</v>
          </cell>
          <cell r="BI619" t="str">
            <v>N/A</v>
          </cell>
          <cell r="BJ619">
            <v>6</v>
          </cell>
          <cell r="BK619" t="str">
            <v>-</v>
          </cell>
          <cell r="BL619" t="str">
            <v>-</v>
          </cell>
          <cell r="BM619" t="str">
            <v>-</v>
          </cell>
          <cell r="BN619" t="str">
            <v>-</v>
          </cell>
          <cell r="BO619"/>
          <cell r="BP619" t="str">
            <v>No</v>
          </cell>
          <cell r="BQ619" t="str">
            <v>Unknown</v>
          </cell>
          <cell r="BR619" t="str">
            <v>Unknown</v>
          </cell>
          <cell r="BS619">
            <v>1</v>
          </cell>
          <cell r="BT619">
            <v>0</v>
          </cell>
          <cell r="BU619">
            <v>0</v>
          </cell>
          <cell r="BV619" t="e">
            <v>#N/A</v>
          </cell>
          <cell r="BW619">
            <v>510</v>
          </cell>
          <cell r="BX619">
            <v>638</v>
          </cell>
          <cell r="BY619" t="str">
            <v>No SOAF</v>
          </cell>
          <cell r="BZ619" t="str">
            <v>No SOAF</v>
          </cell>
          <cell r="CA619">
            <v>507.79</v>
          </cell>
          <cell r="CB619"/>
          <cell r="CC619" t="str">
            <v>Priority Inland &gt;10 spills</v>
          </cell>
          <cell r="CD619" t="str">
            <v>POTENTIAL PR24</v>
          </cell>
          <cell r="CE619" t="str">
            <v>No</v>
          </cell>
          <cell r="CF619" t="str">
            <v>Yes</v>
          </cell>
          <cell r="CG619" t="str">
            <v>No</v>
          </cell>
          <cell r="CH619" t="str">
            <v>Yes</v>
          </cell>
          <cell r="CI619" t="str">
            <v>No</v>
          </cell>
          <cell r="CK619" t="str">
            <v>Y</v>
          </cell>
          <cell r="CL619" t="str">
            <v>Y</v>
          </cell>
          <cell r="CM619"/>
          <cell r="CN619"/>
          <cell r="CO619" t="str">
            <v>Y</v>
          </cell>
          <cell r="CP619"/>
          <cell r="CQ619"/>
          <cell r="CR619" t="str">
            <v>RNAG</v>
          </cell>
          <cell r="CS619">
            <v>1.4814814814814814</v>
          </cell>
          <cell r="CT619"/>
          <cell r="CU619">
            <v>6.0000000000000001E-3</v>
          </cell>
          <cell r="CV619" t="str">
            <v>no data</v>
          </cell>
          <cell r="CW619">
            <v>0</v>
          </cell>
          <cell r="CX619" t="str">
            <v>not available</v>
          </cell>
          <cell r="CY619" t="str">
            <v>Urban area at lower end - start boundary polygon from here</v>
          </cell>
          <cell r="CZ619" t="str">
            <v>Q95 is an indicative value for all priority CSOs in the waterbody</v>
          </cell>
          <cell r="DA619">
            <v>1</v>
          </cell>
          <cell r="DB619" t="str">
            <v>No - WFD_INV_MOD</v>
          </cell>
          <cell r="DC619">
            <v>1</v>
          </cell>
          <cell r="DD619" t="str">
            <v>Greatham Beck</v>
          </cell>
          <cell r="DE619">
            <v>10000</v>
          </cell>
          <cell r="DF619"/>
        </row>
        <row r="620">
          <cell r="C620" t="str">
            <v>6NW800233</v>
          </cell>
          <cell r="D620" t="str">
            <v>NZ09530010</v>
          </cell>
          <cell r="E620" t="str">
            <v>No</v>
          </cell>
          <cell r="F620">
            <v>409074.00305408001</v>
          </cell>
          <cell r="G620">
            <v>553026.99692405004</v>
          </cell>
          <cell r="H620" t="str">
            <v>04-D02</v>
          </cell>
          <cell r="I620" t="str">
            <v>Consett &amp; Castleside</v>
          </cell>
          <cell r="J620">
            <v>1303</v>
          </cell>
          <cell r="K620" t="str">
            <v>CONSETT STW</v>
          </cell>
          <cell r="L620" t="str">
            <v>NUMERICAL</v>
          </cell>
          <cell r="M620">
            <v>12000</v>
          </cell>
          <cell r="N620">
            <v>391</v>
          </cell>
          <cell r="O620">
            <v>8357</v>
          </cell>
          <cell r="P620" t="str">
            <v>04-D02_CONSETT STW_DC_18</v>
          </cell>
          <cell r="Q620" t="str">
            <v>234/1110</v>
          </cell>
          <cell r="R620" t="str">
            <v>234/1110</v>
          </cell>
          <cell r="S620"/>
          <cell r="T620" t="str">
            <v>SO on sewer network</v>
          </cell>
          <cell r="U620" t="str">
            <v>NZ0907453027</v>
          </cell>
          <cell r="V620" t="str">
            <v>GB103023074790</v>
          </cell>
          <cell r="W620"/>
          <cell r="X620" t="str">
            <v>No</v>
          </cell>
          <cell r="Y620" t="str">
            <v>No</v>
          </cell>
          <cell r="Z620" t="str">
            <v>No</v>
          </cell>
          <cell r="AA620" t="str">
            <v>No</v>
          </cell>
          <cell r="AB620" t="str">
            <v>Derwent from Burnhope Burn to River Tyne</v>
          </cell>
          <cell r="AC620" t="str">
            <v>DERWENT</v>
          </cell>
          <cell r="AD620" t="str">
            <v>Inland</v>
          </cell>
          <cell r="AE620"/>
          <cell r="AF620"/>
          <cell r="AG620" t="str">
            <v>No</v>
          </cell>
          <cell r="AH620" t="str">
            <v>No</v>
          </cell>
          <cell r="AI620" t="str">
            <v>No</v>
          </cell>
          <cell r="AJ620"/>
          <cell r="AK620"/>
          <cell r="AL620"/>
          <cell r="AM620" t="str">
            <v>No</v>
          </cell>
          <cell r="AO620" t="str">
            <v>No</v>
          </cell>
          <cell r="AS620" t="str">
            <v>No</v>
          </cell>
          <cell r="AT620" t="str">
            <v>No</v>
          </cell>
          <cell r="AU620"/>
          <cell r="AV620" t="str">
            <v>No</v>
          </cell>
          <cell r="AW620" t="str">
            <v xml:space="preserve">No </v>
          </cell>
          <cell r="AY620" t="str">
            <v xml:space="preserve">No </v>
          </cell>
          <cell r="BA620" t="str">
            <v>No</v>
          </cell>
          <cell r="BB620" t="str">
            <v>No</v>
          </cell>
          <cell r="BC620" t="str">
            <v>No</v>
          </cell>
          <cell r="BD620" t="str">
            <v>Yes - EDM and Model</v>
          </cell>
          <cell r="BE620">
            <v>25.333333333333332</v>
          </cell>
          <cell r="BF620">
            <v>27</v>
          </cell>
          <cell r="BG620">
            <v>0</v>
          </cell>
          <cell r="BH620" t="str">
            <v>No</v>
          </cell>
          <cell r="BI620" t="str">
            <v>N/A</v>
          </cell>
          <cell r="BJ620" t="str">
            <v>6mm</v>
          </cell>
          <cell r="BK620" t="str">
            <v>-</v>
          </cell>
          <cell r="BL620" t="str">
            <v>-</v>
          </cell>
          <cell r="BM620" t="str">
            <v>-</v>
          </cell>
          <cell r="BN620" t="str">
            <v>-</v>
          </cell>
          <cell r="BO620"/>
          <cell r="BP620" t="str">
            <v>No</v>
          </cell>
          <cell r="BQ620" t="str">
            <v>Unknown</v>
          </cell>
          <cell r="BR620">
            <v>653</v>
          </cell>
          <cell r="BS620">
            <v>0</v>
          </cell>
          <cell r="BT620">
            <v>0</v>
          </cell>
          <cell r="BU620">
            <v>0</v>
          </cell>
          <cell r="BV620">
            <v>32742</v>
          </cell>
          <cell r="BW620">
            <v>981</v>
          </cell>
          <cell r="BX620">
            <v>2023</v>
          </cell>
          <cell r="BY620" t="str">
            <v>No SOAF</v>
          </cell>
          <cell r="BZ620" t="str">
            <v>No SOAF</v>
          </cell>
          <cell r="CA620">
            <v>2104.2046</v>
          </cell>
          <cell r="CB620"/>
          <cell r="CC620" t="str">
            <v>Non priority &gt; 10 spills</v>
          </cell>
          <cell r="CD620" t="str">
            <v>Unlikely - non priority</v>
          </cell>
          <cell r="CE620" t="str">
            <v>No</v>
          </cell>
          <cell r="CF620" t="str">
            <v>No</v>
          </cell>
          <cell r="CG620" t="str">
            <v>No</v>
          </cell>
          <cell r="CH620" t="str">
            <v>No</v>
          </cell>
          <cell r="CI620" t="str">
            <v>No</v>
          </cell>
          <cell r="CK620"/>
          <cell r="CL620" t="str">
            <v>Y</v>
          </cell>
          <cell r="CM620"/>
          <cell r="CN620"/>
          <cell r="CO620" t="str">
            <v>Y</v>
          </cell>
          <cell r="CP620"/>
          <cell r="CR620" t="str">
            <v>LOW DILUTION</v>
          </cell>
          <cell r="CS620">
            <v>30.14</v>
          </cell>
          <cell r="CT620">
            <v>0.42599999999999999</v>
          </cell>
          <cell r="CU620">
            <v>0.42599999999999999</v>
          </cell>
          <cell r="CV620">
            <v>14.134041141340411</v>
          </cell>
          <cell r="CW620">
            <v>14.134041141340411</v>
          </cell>
          <cell r="CX620"/>
          <cell r="CY620" t="str">
            <v>Using indicative WB Q95 derived for priority sites</v>
          </cell>
          <cell r="DA620">
            <v>1</v>
          </cell>
          <cell r="DB620" t="str">
            <v>No</v>
          </cell>
          <cell r="DC620">
            <v>1</v>
          </cell>
          <cell r="DD620" t="str">
            <v>Derwent1</v>
          </cell>
          <cell r="DE620">
            <v>10000</v>
          </cell>
          <cell r="DF620" t="str">
            <v>LOW PRIORITY/LOW DILUTION</v>
          </cell>
        </row>
        <row r="621">
          <cell r="C621" t="str">
            <v>6NW801215</v>
          </cell>
          <cell r="D621" t="str">
            <v>NZ25736520</v>
          </cell>
          <cell r="E621" t="str">
            <v>No</v>
          </cell>
          <cell r="F621">
            <v>425677.99779514997</v>
          </cell>
          <cell r="G621">
            <v>573505.00515516999</v>
          </cell>
          <cell r="H621" t="str">
            <v>05-D01</v>
          </cell>
          <cell r="I621" t="str">
            <v>Seaton Valley</v>
          </cell>
          <cell r="J621">
            <v>2954</v>
          </cell>
          <cell r="K621" t="str">
            <v>HOWDON STW</v>
          </cell>
          <cell r="L621" t="str">
            <v>NUMERICAL</v>
          </cell>
          <cell r="M621">
            <v>229720</v>
          </cell>
          <cell r="N621">
            <v>4500</v>
          </cell>
          <cell r="O621">
            <v>215905</v>
          </cell>
          <cell r="P621" t="str">
            <v>05-D01_A-Leg_DC_02</v>
          </cell>
          <cell r="Q621" t="str">
            <v>226/1255</v>
          </cell>
          <cell r="R621" t="str">
            <v>226/1255</v>
          </cell>
          <cell r="S621"/>
          <cell r="T621" t="str">
            <v>SO on sewer network</v>
          </cell>
          <cell r="U621" t="str">
            <v>NZ2567873505</v>
          </cell>
          <cell r="V621" t="str">
            <v>GB103022076190</v>
          </cell>
          <cell r="W621"/>
          <cell r="X621" t="str">
            <v>Sewage discharge (intermittent)</v>
          </cell>
          <cell r="Y621" t="str">
            <v>No</v>
          </cell>
          <cell r="Z621" t="str">
            <v>No</v>
          </cell>
          <cell r="AA621" t="str">
            <v>No</v>
          </cell>
          <cell r="AB621" t="str">
            <v>Seaton Burn from Source to Tidal Limit</v>
          </cell>
          <cell r="AC621" t="str">
            <v>SEATON BURN</v>
          </cell>
          <cell r="AD621" t="str">
            <v>Inland</v>
          </cell>
          <cell r="AE621"/>
          <cell r="AF621"/>
          <cell r="AG621" t="str">
            <v>Suspected</v>
          </cell>
          <cell r="AH621" t="str">
            <v>No</v>
          </cell>
          <cell r="AI621" t="str">
            <v>No</v>
          </cell>
          <cell r="AJ621"/>
          <cell r="AK621"/>
          <cell r="AL621"/>
          <cell r="AM621" t="str">
            <v>No</v>
          </cell>
          <cell r="AO621" t="str">
            <v>No</v>
          </cell>
          <cell r="AS621" t="str">
            <v>No</v>
          </cell>
          <cell r="AT621" t="str">
            <v>No</v>
          </cell>
          <cell r="AU621"/>
          <cell r="AV621" t="str">
            <v>No</v>
          </cell>
          <cell r="AW621" t="str">
            <v xml:space="preserve">No </v>
          </cell>
          <cell r="AY621" t="str">
            <v xml:space="preserve">No </v>
          </cell>
          <cell r="BA621" t="str">
            <v>No</v>
          </cell>
          <cell r="BB621" t="str">
            <v>No</v>
          </cell>
          <cell r="BC621" t="str">
            <v>No</v>
          </cell>
          <cell r="BD621" t="str">
            <v>No</v>
          </cell>
          <cell r="BE621">
            <v>0</v>
          </cell>
          <cell r="BF621">
            <v>0</v>
          </cell>
          <cell r="BG621" t="e">
            <v>#N/A</v>
          </cell>
          <cell r="BH621" t="e">
            <v>#N/A</v>
          </cell>
          <cell r="BI621" t="str">
            <v>N/A</v>
          </cell>
          <cell r="BJ621" t="str">
            <v>Unknown</v>
          </cell>
          <cell r="BK621" t="str">
            <v>No</v>
          </cell>
          <cell r="BL621" t="str">
            <v>-</v>
          </cell>
          <cell r="BM621" t="str">
            <v>-</v>
          </cell>
          <cell r="BN621" t="str">
            <v>Unscreened</v>
          </cell>
          <cell r="BO621"/>
          <cell r="BP621" t="str">
            <v>Yes</v>
          </cell>
          <cell r="BQ621">
            <v>300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 t="e">
            <v>#N/A</v>
          </cell>
          <cell r="BW621">
            <v>0</v>
          </cell>
          <cell r="BX621">
            <v>0</v>
          </cell>
          <cell r="BY621" t="str">
            <v>No SOAF</v>
          </cell>
          <cell r="BZ621" t="str">
            <v>No SOAF</v>
          </cell>
          <cell r="CA621">
            <v>0</v>
          </cell>
          <cell r="CB621"/>
          <cell r="CC621" t="str">
            <v>Non Priority &lt;10 spills</v>
          </cell>
          <cell r="CD621" t="str">
            <v>No - low prioity &lt;10 spills</v>
          </cell>
          <cell r="CE621" t="str">
            <v>Yes</v>
          </cell>
          <cell r="CF621" t="str">
            <v>No</v>
          </cell>
          <cell r="CG621" t="str">
            <v>No</v>
          </cell>
          <cell r="CH621" t="str">
            <v>No</v>
          </cell>
          <cell r="CI621" t="str">
            <v>No</v>
          </cell>
          <cell r="CK621"/>
          <cell r="CL621" t="str">
            <v>Y</v>
          </cell>
          <cell r="CM621"/>
          <cell r="CN621"/>
          <cell r="CO621" t="str">
            <v>N (&lt;10 Spills)</v>
          </cell>
          <cell r="CP621" t="str">
            <v>Y</v>
          </cell>
          <cell r="CS621"/>
          <cell r="CT621" t="str">
            <v>not yet calculated</v>
          </cell>
          <cell r="CU621">
            <v>0</v>
          </cell>
          <cell r="CV621" t="e">
            <v>#VALUE!</v>
          </cell>
          <cell r="CW621">
            <v>0</v>
          </cell>
          <cell r="CX621"/>
          <cell r="CY621" t="str">
            <v>Using indicative WB Q95 derived for priority sites</v>
          </cell>
          <cell r="DA621">
            <v>3</v>
          </cell>
          <cell r="DB621" t="str">
            <v>No - WFD_INV_MOD</v>
          </cell>
          <cell r="DC621">
            <v>3</v>
          </cell>
          <cell r="DD621" t="str">
            <v>Seaton Burn3</v>
          </cell>
          <cell r="DE621">
            <v>21000</v>
          </cell>
          <cell r="DF621"/>
        </row>
        <row r="622">
          <cell r="C622" t="str">
            <v>6NW801295</v>
          </cell>
          <cell r="D622" t="str">
            <v>NZ27873006</v>
          </cell>
          <cell r="E622" t="str">
            <v>No</v>
          </cell>
          <cell r="F622">
            <v>427299.99919519998</v>
          </cell>
          <cell r="G622">
            <v>586570.00533776998</v>
          </cell>
          <cell r="H622" t="str">
            <v>02-D45</v>
          </cell>
          <cell r="I622" t="str">
            <v>Ashington</v>
          </cell>
          <cell r="J622">
            <v>1588</v>
          </cell>
          <cell r="K622" t="str">
            <v>NEWBIGGIN STW</v>
          </cell>
          <cell r="L622" t="str">
            <v>NUMERICAL</v>
          </cell>
          <cell r="M622">
            <v>12200</v>
          </cell>
          <cell r="N622">
            <v>375</v>
          </cell>
          <cell r="O622">
            <v>9171</v>
          </cell>
          <cell r="P622" t="str">
            <v>tbc</v>
          </cell>
          <cell r="Q622" t="str">
            <v>225/1069</v>
          </cell>
          <cell r="R622" t="str">
            <v>225/1069</v>
          </cell>
          <cell r="S622"/>
          <cell r="T622" t="str">
            <v>SO on sewer network</v>
          </cell>
          <cell r="U622" t="str">
            <v>NZ2730086570</v>
          </cell>
          <cell r="V622" t="str">
            <v>GB103022077062</v>
          </cell>
          <cell r="W622"/>
          <cell r="X622" t="str">
            <v>No</v>
          </cell>
          <cell r="Y622" t="str">
            <v>No</v>
          </cell>
          <cell r="Z622" t="str">
            <v>No</v>
          </cell>
          <cell r="AA622" t="str">
            <v>No</v>
          </cell>
          <cell r="AB622" t="str">
            <v>Wansbeck from Bothal Burn to North Sea</v>
          </cell>
          <cell r="AC622" t="str">
            <v>WANSBECK, TRIBUTARY OF</v>
          </cell>
          <cell r="AD622" t="str">
            <v>Inland</v>
          </cell>
          <cell r="AE622"/>
          <cell r="AF622"/>
          <cell r="AG622" t="str">
            <v>No</v>
          </cell>
          <cell r="AH622" t="str">
            <v>No</v>
          </cell>
          <cell r="AI622" t="str">
            <v>No</v>
          </cell>
          <cell r="AJ622"/>
          <cell r="AK622"/>
          <cell r="AL622"/>
          <cell r="AM622" t="str">
            <v>No</v>
          </cell>
          <cell r="AO622" t="str">
            <v>No</v>
          </cell>
          <cell r="AS622" t="str">
            <v>No</v>
          </cell>
          <cell r="AT622" t="str">
            <v>No</v>
          </cell>
          <cell r="AU622"/>
          <cell r="AV622" t="str">
            <v>No</v>
          </cell>
          <cell r="AW622" t="str">
            <v xml:space="preserve">No </v>
          </cell>
          <cell r="AY622" t="str">
            <v xml:space="preserve">No </v>
          </cell>
          <cell r="AZ622"/>
          <cell r="BA622" t="str">
            <v>No</v>
          </cell>
          <cell r="BB622" t="str">
            <v>No</v>
          </cell>
          <cell r="BC622" t="str">
            <v>No</v>
          </cell>
          <cell r="BD622" t="str">
            <v>Yes - EDM only</v>
          </cell>
          <cell r="BE622">
            <v>17</v>
          </cell>
          <cell r="BF622">
            <v>0</v>
          </cell>
          <cell r="BG622" t="e">
            <v>#N/A</v>
          </cell>
          <cell r="BH622" t="e">
            <v>#N/A</v>
          </cell>
          <cell r="BI622" t="str">
            <v>N/A</v>
          </cell>
          <cell r="BJ622" t="str">
            <v>Unknown</v>
          </cell>
          <cell r="BK622" t="str">
            <v>Yes</v>
          </cell>
          <cell r="BL622">
            <v>1000</v>
          </cell>
          <cell r="BM622">
            <v>1500</v>
          </cell>
          <cell r="BN622" t="str">
            <v>Static</v>
          </cell>
          <cell r="BO622"/>
          <cell r="BP622" t="str">
            <v>No</v>
          </cell>
          <cell r="BQ622">
            <v>900</v>
          </cell>
          <cell r="BR622" t="str">
            <v>tbc</v>
          </cell>
          <cell r="BS622">
            <v>0</v>
          </cell>
          <cell r="BT622">
            <v>0</v>
          </cell>
          <cell r="BU622">
            <v>0</v>
          </cell>
          <cell r="BV622" t="e">
            <v>#N/A</v>
          </cell>
          <cell r="BW622">
            <v>0</v>
          </cell>
          <cell r="BX622">
            <v>0</v>
          </cell>
          <cell r="BY622" t="str">
            <v>No SOAF</v>
          </cell>
          <cell r="BZ622" t="str">
            <v>No SOAF</v>
          </cell>
          <cell r="CA622" t="e">
            <v>#N/A</v>
          </cell>
          <cell r="CB622"/>
          <cell r="CC622" t="str">
            <v>Non priority &gt; 10 spills</v>
          </cell>
          <cell r="CD622" t="str">
            <v>Unlikely - non priority</v>
          </cell>
          <cell r="CE622" t="str">
            <v>No</v>
          </cell>
          <cell r="CF622" t="str">
            <v>Yes - BW</v>
          </cell>
          <cell r="CG622" t="str">
            <v>No</v>
          </cell>
          <cell r="CH622" t="str">
            <v>No</v>
          </cell>
          <cell r="CI622" t="str">
            <v>No</v>
          </cell>
          <cell r="CK622"/>
          <cell r="CL622" t="str">
            <v>Y</v>
          </cell>
          <cell r="CM622"/>
          <cell r="CN622"/>
          <cell r="CO622" t="str">
            <v>Y</v>
          </cell>
          <cell r="CP622" t="str">
            <v>Y</v>
          </cell>
          <cell r="CS622">
            <v>11.01</v>
          </cell>
          <cell r="CT622" t="str">
            <v>not yet calculated</v>
          </cell>
          <cell r="CU622">
            <v>0</v>
          </cell>
          <cell r="CV622" t="e">
            <v>#VALUE!</v>
          </cell>
          <cell r="CW622">
            <v>0</v>
          </cell>
          <cell r="CX622"/>
          <cell r="CY622" t="str">
            <v>Using indicative WB Q95 derived for priority sites</v>
          </cell>
          <cell r="DA622">
            <v>1</v>
          </cell>
          <cell r="DB622">
            <v>0</v>
          </cell>
          <cell r="DC622">
            <v>1</v>
          </cell>
          <cell r="DD622" t="str">
            <v>Wansbeck tidal</v>
          </cell>
          <cell r="DE622">
            <v>10000</v>
          </cell>
          <cell r="DF622"/>
        </row>
        <row r="623">
          <cell r="C623" t="str">
            <v>6NW801676</v>
          </cell>
          <cell r="D623" t="str">
            <v>NZ29631503</v>
          </cell>
          <cell r="E623" t="str">
            <v>No</v>
          </cell>
          <cell r="F623">
            <v>429298.99776904</v>
          </cell>
          <cell r="G623">
            <v>563167.00437711005</v>
          </cell>
          <cell r="H623" t="str">
            <v>05-D34</v>
          </cell>
          <cell r="I623" t="str">
            <v>Byker</v>
          </cell>
          <cell r="J623">
            <v>316</v>
          </cell>
          <cell r="K623" t="str">
            <v>HOWDON STW</v>
          </cell>
          <cell r="L623" t="str">
            <v>NUMERICAL</v>
          </cell>
          <cell r="M623">
            <v>229720</v>
          </cell>
          <cell r="N623">
            <v>4500</v>
          </cell>
          <cell r="O623">
            <v>215905</v>
          </cell>
          <cell r="P623" t="str">
            <v>05-D34_C-Leg_DC_05</v>
          </cell>
          <cell r="Q623" t="str">
            <v>#TBC</v>
          </cell>
          <cell r="R623" t="str">
            <v>Permit Anomaly</v>
          </cell>
          <cell r="S623" t="str">
            <v>To be permitted for storm</v>
          </cell>
          <cell r="T623" t="str">
            <v>SO on sewer network</v>
          </cell>
          <cell r="U623" t="str">
            <v>NZ2929963167</v>
          </cell>
          <cell r="V623">
            <v>8</v>
          </cell>
          <cell r="W623"/>
          <cell r="X623" t="str">
            <v>No</v>
          </cell>
          <cell r="Y623" t="str">
            <v>No</v>
          </cell>
          <cell r="Z623" t="str">
            <v>No</v>
          </cell>
          <cell r="AA623" t="str">
            <v>No</v>
          </cell>
          <cell r="AB623"/>
          <cell r="AC623" t="str">
            <v>River Tyne</v>
          </cell>
          <cell r="AD623" t="str">
            <v>Estuarine</v>
          </cell>
          <cell r="AE623"/>
          <cell r="AF623"/>
          <cell r="AG623" t="str">
            <v>No</v>
          </cell>
          <cell r="AH623" t="str">
            <v>No</v>
          </cell>
          <cell r="AI623" t="str">
            <v>No</v>
          </cell>
          <cell r="AJ623"/>
          <cell r="AK623"/>
          <cell r="AL623"/>
          <cell r="AM623" t="str">
            <v>No</v>
          </cell>
          <cell r="AO623" t="str">
            <v>No</v>
          </cell>
          <cell r="AS623" t="str">
            <v>No</v>
          </cell>
          <cell r="AT623" t="str">
            <v>No</v>
          </cell>
          <cell r="AU623"/>
          <cell r="AV623" t="str">
            <v>No</v>
          </cell>
          <cell r="AW623" t="str">
            <v xml:space="preserve">No </v>
          </cell>
          <cell r="AY623" t="str">
            <v xml:space="preserve">No </v>
          </cell>
          <cell r="AZ623"/>
          <cell r="BA623" t="str">
            <v>No</v>
          </cell>
          <cell r="BB623" t="str">
            <v>No</v>
          </cell>
          <cell r="BC623" t="str">
            <v>No</v>
          </cell>
          <cell r="BD623" t="str">
            <v>Yes - EDM only</v>
          </cell>
          <cell r="BE623">
            <v>12</v>
          </cell>
          <cell r="BF623">
            <v>6</v>
          </cell>
          <cell r="BG623">
            <v>6</v>
          </cell>
          <cell r="BH623" t="str">
            <v>Yes</v>
          </cell>
          <cell r="BI623" t="str">
            <v>N/A</v>
          </cell>
          <cell r="BJ623" t="str">
            <v>No</v>
          </cell>
          <cell r="BK623" t="str">
            <v>No</v>
          </cell>
          <cell r="BL623" t="str">
            <v>-</v>
          </cell>
          <cell r="BM623" t="str">
            <v>-</v>
          </cell>
          <cell r="BN623" t="str">
            <v>Unscreened</v>
          </cell>
          <cell r="BO623"/>
          <cell r="BP623" t="str">
            <v>Yes</v>
          </cell>
          <cell r="BQ623">
            <v>600</v>
          </cell>
          <cell r="BR623">
            <v>224.3</v>
          </cell>
          <cell r="BS623">
            <v>0</v>
          </cell>
          <cell r="BT623">
            <v>0</v>
          </cell>
          <cell r="BU623">
            <v>0</v>
          </cell>
          <cell r="BV623">
            <v>386</v>
          </cell>
          <cell r="BW623">
            <v>0</v>
          </cell>
          <cell r="BX623">
            <v>14</v>
          </cell>
          <cell r="BY623" t="str">
            <v>No SOAF</v>
          </cell>
          <cell r="BZ623" t="str">
            <v>No SOAF</v>
          </cell>
          <cell r="CA623">
            <v>0.53879999999999995</v>
          </cell>
          <cell r="CB623"/>
          <cell r="CC623" t="str">
            <v>Non priority &gt; 10 spills</v>
          </cell>
          <cell r="CD623" t="str">
            <v>Unlikely - non priority</v>
          </cell>
          <cell r="CE623" t="str">
            <v>No</v>
          </cell>
          <cell r="CF623" t="str">
            <v>No</v>
          </cell>
          <cell r="CG623" t="str">
            <v>No</v>
          </cell>
          <cell r="CH623" t="str">
            <v>No</v>
          </cell>
          <cell r="CI623" t="str">
            <v>No</v>
          </cell>
          <cell r="CK623"/>
          <cell r="CL623" t="str">
            <v>Y</v>
          </cell>
          <cell r="CM623"/>
          <cell r="CN623"/>
          <cell r="CO623" t="str">
            <v>Y</v>
          </cell>
          <cell r="CP623" t="str">
            <v>Y</v>
          </cell>
          <cell r="CS623"/>
          <cell r="CT623" t="str">
            <v>not yet calculated</v>
          </cell>
          <cell r="CU623">
            <v>0</v>
          </cell>
          <cell r="CV623" t="e">
            <v>#VALUE!</v>
          </cell>
          <cell r="CW623">
            <v>0</v>
          </cell>
          <cell r="CX623"/>
          <cell r="CY623" t="str">
            <v>Using indicative WB Q95 derived for priority sites</v>
          </cell>
          <cell r="DA623">
            <v>1</v>
          </cell>
          <cell r="DB623">
            <v>0</v>
          </cell>
          <cell r="DC623">
            <v>1</v>
          </cell>
          <cell r="DD623" t="str">
            <v>Tyne Wide7</v>
          </cell>
          <cell r="DE623">
            <v>10000</v>
          </cell>
          <cell r="DF623"/>
        </row>
        <row r="624">
          <cell r="C624" t="str">
            <v>6NW800485</v>
          </cell>
          <cell r="D624" t="str">
            <v>NY66650103</v>
          </cell>
          <cell r="E624" t="str">
            <v>No</v>
          </cell>
          <cell r="F624">
            <v>366069.99876230001</v>
          </cell>
          <cell r="G624">
            <v>565170.00102527998</v>
          </cell>
          <cell r="H624" t="str">
            <v>03-D18</v>
          </cell>
          <cell r="I624" t="str">
            <v>Blenkinsopp</v>
          </cell>
          <cell r="J624">
            <v>48</v>
          </cell>
          <cell r="K624" t="str">
            <v>GREENHEAD STW</v>
          </cell>
          <cell r="L624" t="str">
            <v>NUMERICAL</v>
          </cell>
          <cell r="M624" t="str">
            <v>tbc</v>
          </cell>
          <cell r="N624" t="str">
            <v>tbc</v>
          </cell>
          <cell r="O624" t="str">
            <v>tbc</v>
          </cell>
          <cell r="P624" t="str">
            <v>No Draft DWMP</v>
          </cell>
          <cell r="Q624" t="str">
            <v>232/0987</v>
          </cell>
          <cell r="R624" t="str">
            <v>232/0987</v>
          </cell>
          <cell r="S624" t="str">
            <v>232/0987-01</v>
          </cell>
          <cell r="T624" t="str">
            <v>Storm discharge at pumping station</v>
          </cell>
          <cell r="U624" t="str">
            <v>NY6607065170</v>
          </cell>
          <cell r="V624" t="str">
            <v>GB103023075580</v>
          </cell>
          <cell r="W624"/>
          <cell r="X624" t="str">
            <v>No</v>
          </cell>
          <cell r="Y624" t="str">
            <v>No</v>
          </cell>
          <cell r="Z624" t="str">
            <v>No</v>
          </cell>
          <cell r="AA624" t="str">
            <v>No</v>
          </cell>
          <cell r="AB624" t="str">
            <v>Tipalt Burn from Source to South Tyne</v>
          </cell>
          <cell r="AC624" t="str">
            <v>TIPALT BURN</v>
          </cell>
          <cell r="AD624" t="str">
            <v>Inland</v>
          </cell>
          <cell r="AE624"/>
          <cell r="AF624"/>
          <cell r="AG624" t="str">
            <v>No</v>
          </cell>
          <cell r="AH624" t="str">
            <v>No</v>
          </cell>
          <cell r="AI624" t="str">
            <v>No</v>
          </cell>
          <cell r="AJ624"/>
          <cell r="AK624"/>
          <cell r="AL624"/>
          <cell r="AM624" t="str">
            <v>No</v>
          </cell>
          <cell r="AO624" t="str">
            <v>No</v>
          </cell>
          <cell r="AS624" t="str">
            <v>No</v>
          </cell>
          <cell r="AT624" t="str">
            <v>No</v>
          </cell>
          <cell r="AU624"/>
          <cell r="AV624" t="str">
            <v>No</v>
          </cell>
          <cell r="AW624" t="str">
            <v xml:space="preserve">No </v>
          </cell>
          <cell r="AY624" t="str">
            <v xml:space="preserve">No </v>
          </cell>
          <cell r="BA624" t="str">
            <v>No</v>
          </cell>
          <cell r="BB624" t="str">
            <v>No</v>
          </cell>
          <cell r="BC624" t="str">
            <v>No</v>
          </cell>
          <cell r="BD624" t="str">
            <v>Yes - EDM only</v>
          </cell>
          <cell r="BE624">
            <v>41.5</v>
          </cell>
          <cell r="BF624" t="str">
            <v>No Data</v>
          </cell>
          <cell r="BG624" t="e">
            <v>#N/A</v>
          </cell>
          <cell r="BH624" t="e">
            <v>#N/A</v>
          </cell>
          <cell r="BI624" t="str">
            <v>N/A</v>
          </cell>
          <cell r="BJ624" t="str">
            <v>No</v>
          </cell>
          <cell r="BK624" t="str">
            <v>-</v>
          </cell>
          <cell r="BL624" t="str">
            <v>-</v>
          </cell>
          <cell r="BM624" t="str">
            <v>-</v>
          </cell>
          <cell r="BN624" t="str">
            <v>-</v>
          </cell>
          <cell r="BO624"/>
          <cell r="BP624" t="str">
            <v>Yes</v>
          </cell>
          <cell r="BQ624" t="str">
            <v>Unknown</v>
          </cell>
          <cell r="BR624" t="str">
            <v>No draft DWMP</v>
          </cell>
          <cell r="BS624">
            <v>0</v>
          </cell>
          <cell r="BT624">
            <v>0</v>
          </cell>
          <cell r="BU624">
            <v>0</v>
          </cell>
          <cell r="BV624" t="str">
            <v>No draft DWMP</v>
          </cell>
          <cell r="BW624" t="str">
            <v>No draft DWMP</v>
          </cell>
          <cell r="BX624" t="str">
            <v>No draft DWMP</v>
          </cell>
          <cell r="BY624" t="str">
            <v>No SOAF</v>
          </cell>
          <cell r="BZ624" t="str">
            <v>No SOAF</v>
          </cell>
          <cell r="CA624" t="e">
            <v>#N/A</v>
          </cell>
          <cell r="CB624"/>
          <cell r="CC624" t="str">
            <v>Non priority &gt; 10 spills</v>
          </cell>
          <cell r="CD624" t="str">
            <v>Unlikely - non priority</v>
          </cell>
          <cell r="CE624" t="str">
            <v>No</v>
          </cell>
          <cell r="CF624" t="str">
            <v>No</v>
          </cell>
          <cell r="CG624" t="str">
            <v>No</v>
          </cell>
          <cell r="CH624" t="str">
            <v>No</v>
          </cell>
          <cell r="CI624" t="str">
            <v>No</v>
          </cell>
          <cell r="CK624"/>
          <cell r="CL624" t="str">
            <v>Y</v>
          </cell>
          <cell r="CM624"/>
          <cell r="CN624"/>
          <cell r="CO624" t="str">
            <v>Y</v>
          </cell>
          <cell r="CP624" t="str">
            <v>Y</v>
          </cell>
          <cell r="CS624"/>
          <cell r="CT624" t="str">
            <v>not yet calculated</v>
          </cell>
          <cell r="CU624">
            <v>0</v>
          </cell>
          <cell r="CV624" t="e">
            <v>#VALUE!</v>
          </cell>
          <cell r="CW624">
            <v>0</v>
          </cell>
          <cell r="CX624"/>
          <cell r="CY624" t="str">
            <v>Using indicative WB Q95 derived for priority sites</v>
          </cell>
          <cell r="DA624">
            <v>1</v>
          </cell>
          <cell r="DB624">
            <v>0</v>
          </cell>
          <cell r="DC624" t="str">
            <v>High Dilution (VI)</v>
          </cell>
          <cell r="DD624">
            <v>0</v>
          </cell>
          <cell r="DE624">
            <v>100</v>
          </cell>
          <cell r="DF624"/>
        </row>
        <row r="625">
          <cell r="C625" t="str">
            <v>6NW801529</v>
          </cell>
          <cell r="D625" t="str">
            <v>NZ42182323</v>
          </cell>
          <cell r="E625" t="str">
            <v>No</v>
          </cell>
          <cell r="F625">
            <v>442257.00175602001</v>
          </cell>
          <cell r="G625">
            <v>518332.99797794002</v>
          </cell>
          <cell r="H625" t="str">
            <v>11-D53</v>
          </cell>
          <cell r="I625" t="str">
            <v>Stockton West</v>
          </cell>
          <cell r="J625">
            <v>1005</v>
          </cell>
          <cell r="K625" t="str">
            <v>BRAN SANDS ETW</v>
          </cell>
          <cell r="L625" t="str">
            <v>NUMERICAL</v>
          </cell>
          <cell r="M625">
            <v>171140</v>
          </cell>
          <cell r="N625">
            <v>3472</v>
          </cell>
          <cell r="O625">
            <v>88716</v>
          </cell>
          <cell r="P625" t="str">
            <v>tbc</v>
          </cell>
          <cell r="Q625" t="str">
            <v>254/E/0361</v>
          </cell>
          <cell r="R625" t="str">
            <v>254/E/0361</v>
          </cell>
          <cell r="S625"/>
          <cell r="T625" t="str">
            <v>SO on sewer network</v>
          </cell>
          <cell r="U625" t="str">
            <v>NZ4225718333</v>
          </cell>
          <cell r="V625" t="str">
            <v>GB103025072550</v>
          </cell>
          <cell r="W625"/>
          <cell r="X625" t="str">
            <v>Sewage discharge (intermittent)</v>
          </cell>
          <cell r="Y625" t="str">
            <v>No</v>
          </cell>
          <cell r="Z625" t="str">
            <v>No</v>
          </cell>
          <cell r="AA625" t="str">
            <v>No</v>
          </cell>
          <cell r="AB625" t="str">
            <v>Lustrum Beck Catchment (trib of Tees)</v>
          </cell>
          <cell r="AC625" t="str">
            <v>GREEN'S BECK</v>
          </cell>
          <cell r="AD625" t="str">
            <v>Inland</v>
          </cell>
          <cell r="AE625"/>
          <cell r="AF625"/>
          <cell r="AG625" t="str">
            <v>Yes - Confirmed</v>
          </cell>
          <cell r="AH625" t="str">
            <v>Yes</v>
          </cell>
          <cell r="AI625" t="str">
            <v>No</v>
          </cell>
          <cell r="AJ625"/>
          <cell r="AK625"/>
          <cell r="AL625"/>
          <cell r="AM625" t="str">
            <v>No</v>
          </cell>
          <cell r="AO625" t="str">
            <v>No</v>
          </cell>
          <cell r="AS625" t="str">
            <v>No</v>
          </cell>
          <cell r="AT625" t="str">
            <v>No</v>
          </cell>
          <cell r="AU625"/>
          <cell r="AV625" t="str">
            <v>No</v>
          </cell>
          <cell r="AW625" t="str">
            <v xml:space="preserve">No </v>
          </cell>
          <cell r="AY625" t="str">
            <v xml:space="preserve">No </v>
          </cell>
          <cell r="BA625" t="str">
            <v>No</v>
          </cell>
          <cell r="BB625" t="str">
            <v>No</v>
          </cell>
          <cell r="BC625" t="str">
            <v>No</v>
          </cell>
          <cell r="BD625" t="str">
            <v>No</v>
          </cell>
          <cell r="BE625">
            <v>6</v>
          </cell>
          <cell r="BF625">
            <v>0</v>
          </cell>
          <cell r="BG625" t="e">
            <v>#N/A</v>
          </cell>
          <cell r="BH625" t="e">
            <v>#N/A</v>
          </cell>
          <cell r="BI625" t="str">
            <v>N/A</v>
          </cell>
          <cell r="BJ625" t="str">
            <v>6mm</v>
          </cell>
          <cell r="BK625" t="str">
            <v>Yes</v>
          </cell>
          <cell r="BL625">
            <v>1350</v>
          </cell>
          <cell r="BM625">
            <v>1500</v>
          </cell>
          <cell r="BN625" t="str">
            <v>Static</v>
          </cell>
          <cell r="BO625"/>
          <cell r="BP625" t="str">
            <v>No</v>
          </cell>
          <cell r="BQ625">
            <v>825</v>
          </cell>
          <cell r="BR625" t="str">
            <v>tbc</v>
          </cell>
          <cell r="BS625">
            <v>1</v>
          </cell>
          <cell r="BT625">
            <v>0</v>
          </cell>
          <cell r="BU625">
            <v>0</v>
          </cell>
          <cell r="BV625" t="e">
            <v>#N/A</v>
          </cell>
          <cell r="BW625">
            <v>0</v>
          </cell>
          <cell r="BX625">
            <v>0</v>
          </cell>
          <cell r="BY625" t="str">
            <v>No SOAF</v>
          </cell>
          <cell r="BZ625" t="str">
            <v>No SOAF</v>
          </cell>
          <cell r="CA625" t="e">
            <v>#N/A</v>
          </cell>
          <cell r="CB625"/>
          <cell r="CC625" t="str">
            <v>Priority &lt;10 Spills</v>
          </cell>
          <cell r="CD625" t="str">
            <v>Unlikely - &lt;10 spills</v>
          </cell>
          <cell r="CE625" t="str">
            <v>Yes</v>
          </cell>
          <cell r="CF625" t="str">
            <v>No</v>
          </cell>
          <cell r="CG625" t="str">
            <v>No</v>
          </cell>
          <cell r="CH625" t="str">
            <v>No</v>
          </cell>
          <cell r="CI625" t="str">
            <v>No</v>
          </cell>
          <cell r="CJ625"/>
          <cell r="CK625"/>
          <cell r="CL625" t="str">
            <v>Y</v>
          </cell>
          <cell r="CM625"/>
          <cell r="CN625"/>
          <cell r="CO625" t="str">
            <v>N (&lt;10 Spills)</v>
          </cell>
          <cell r="CP625"/>
          <cell r="CR625" t="str">
            <v>RNAG + LOW DILUTION</v>
          </cell>
          <cell r="CS625">
            <v>14.16</v>
          </cell>
          <cell r="CT625"/>
          <cell r="CU625">
            <v>0.02</v>
          </cell>
          <cell r="CV625">
            <v>1.0593220338983049</v>
          </cell>
          <cell r="CW625">
            <v>1.0593220338983049</v>
          </cell>
          <cell r="CX625">
            <v>0.81699346405228757</v>
          </cell>
          <cell r="CY625" t="str">
            <v>Heavily urbanised catchment at bottom end - bounday polygon start at bottom end</v>
          </cell>
          <cell r="CZ625" t="str">
            <v>Not SOAF but in SOAF assessment</v>
          </cell>
          <cell r="DA625">
            <v>3</v>
          </cell>
          <cell r="DB625" t="str">
            <v>No</v>
          </cell>
          <cell r="DC625">
            <v>3</v>
          </cell>
          <cell r="DD625" t="str">
            <v>Lustrum Beck</v>
          </cell>
          <cell r="DE625">
            <v>21000</v>
          </cell>
          <cell r="DF625" t="str">
            <v>Y? RNAG+LOW DILUTION</v>
          </cell>
        </row>
        <row r="626">
          <cell r="C626" t="str">
            <v>6NW801002</v>
          </cell>
          <cell r="D626" t="str">
            <v>NZ14625203</v>
          </cell>
          <cell r="E626" t="str">
            <v>No</v>
          </cell>
          <cell r="F626">
            <v>415895.99958937999</v>
          </cell>
          <cell r="G626">
            <v>565284.99810771004</v>
          </cell>
          <cell r="H626" t="str">
            <v>05-D03</v>
          </cell>
          <cell r="I626" t="str">
            <v>Ryton West</v>
          </cell>
          <cell r="J626">
            <v>302</v>
          </cell>
          <cell r="K626" t="str">
            <v>HOWDON STW</v>
          </cell>
          <cell r="L626" t="str">
            <v>NUMERICAL</v>
          </cell>
          <cell r="M626">
            <v>229720</v>
          </cell>
          <cell r="N626">
            <v>4500</v>
          </cell>
          <cell r="O626">
            <v>215905</v>
          </cell>
          <cell r="P626" t="str">
            <v>05-D04_E W-Leg_DC_04</v>
          </cell>
          <cell r="Q626" t="str">
            <v>EPRBB3791AL</v>
          </cell>
          <cell r="R626" t="str">
            <v>EPRBB3791AL</v>
          </cell>
          <cell r="S626"/>
          <cell r="T626" t="str">
            <v>SO on sewer network</v>
          </cell>
          <cell r="U626" t="str">
            <v>NZ1589665285</v>
          </cell>
          <cell r="V626">
            <v>8</v>
          </cell>
          <cell r="W626"/>
          <cell r="X626" t="str">
            <v>No</v>
          </cell>
          <cell r="Y626" t="str">
            <v>No</v>
          </cell>
          <cell r="Z626" t="str">
            <v>No</v>
          </cell>
          <cell r="AA626" t="str">
            <v>No</v>
          </cell>
          <cell r="AB626"/>
          <cell r="AC626" t="str">
            <v>RIVER TYNE</v>
          </cell>
          <cell r="AD626" t="str">
            <v>Estuarine</v>
          </cell>
          <cell r="AE626"/>
          <cell r="AF626"/>
          <cell r="AG626" t="str">
            <v>No</v>
          </cell>
          <cell r="AH626" t="str">
            <v>No</v>
          </cell>
          <cell r="AI626" t="str">
            <v>No</v>
          </cell>
          <cell r="AJ626"/>
          <cell r="AK626"/>
          <cell r="AL626"/>
          <cell r="AM626" t="str">
            <v>No</v>
          </cell>
          <cell r="AO626" t="str">
            <v>No</v>
          </cell>
          <cell r="AS626" t="str">
            <v>No</v>
          </cell>
          <cell r="AT626" t="str">
            <v>No</v>
          </cell>
          <cell r="AU626"/>
          <cell r="AV626" t="str">
            <v>No</v>
          </cell>
          <cell r="AW626" t="str">
            <v xml:space="preserve">No </v>
          </cell>
          <cell r="AY626" t="str">
            <v xml:space="preserve">No </v>
          </cell>
          <cell r="BA626" t="str">
            <v>No</v>
          </cell>
          <cell r="BB626" t="str">
            <v>No</v>
          </cell>
          <cell r="BC626" t="str">
            <v>No</v>
          </cell>
          <cell r="BD626" t="str">
            <v>No</v>
          </cell>
          <cell r="BE626">
            <v>1</v>
          </cell>
          <cell r="BF626">
            <v>5</v>
          </cell>
          <cell r="BG626">
            <v>5</v>
          </cell>
          <cell r="BH626" t="str">
            <v>Yes</v>
          </cell>
          <cell r="BI626" t="str">
            <v>N/A</v>
          </cell>
          <cell r="BJ626" t="str">
            <v>Unknown</v>
          </cell>
          <cell r="BK626" t="str">
            <v>No</v>
          </cell>
          <cell r="BL626" t="str">
            <v>-</v>
          </cell>
          <cell r="BM626" t="str">
            <v>-</v>
          </cell>
          <cell r="BN626" t="str">
            <v>Unscreened</v>
          </cell>
          <cell r="BO626"/>
          <cell r="BP626" t="str">
            <v>Yes</v>
          </cell>
          <cell r="BQ626">
            <v>225</v>
          </cell>
          <cell r="BR626">
            <v>17.5</v>
          </cell>
          <cell r="BS626">
            <v>0</v>
          </cell>
          <cell r="BT626">
            <v>0</v>
          </cell>
          <cell r="BU626">
            <v>0</v>
          </cell>
          <cell r="BV626">
            <v>113</v>
          </cell>
          <cell r="BW626">
            <v>0</v>
          </cell>
          <cell r="BX626">
            <v>0</v>
          </cell>
          <cell r="BY626" t="str">
            <v>No SOAF</v>
          </cell>
          <cell r="BZ626" t="str">
            <v>No SOAF</v>
          </cell>
          <cell r="CA626">
            <v>0</v>
          </cell>
          <cell r="CB626"/>
          <cell r="CC626" t="str">
            <v>Non Priority &lt;10 spills</v>
          </cell>
          <cell r="CD626" t="str">
            <v>No - low prioity &lt;10 spills</v>
          </cell>
          <cell r="CE626" t="str">
            <v>No</v>
          </cell>
          <cell r="CF626" t="str">
            <v>No</v>
          </cell>
          <cell r="CG626" t="str">
            <v>No</v>
          </cell>
          <cell r="CH626" t="str">
            <v>No</v>
          </cell>
          <cell r="CI626" t="str">
            <v>No</v>
          </cell>
          <cell r="CK626"/>
          <cell r="CL626" t="str">
            <v>Y</v>
          </cell>
          <cell r="CM626"/>
          <cell r="CN626"/>
          <cell r="CO626" t="str">
            <v>N (&lt;10 Spills)</v>
          </cell>
          <cell r="CP626" t="str">
            <v>Y</v>
          </cell>
          <cell r="CS626">
            <v>3.71</v>
          </cell>
          <cell r="CT626" t="str">
            <v>not yet calculated</v>
          </cell>
          <cell r="CU626">
            <v>0</v>
          </cell>
          <cell r="CV626" t="e">
            <v>#VALUE!</v>
          </cell>
          <cell r="CW626">
            <v>0</v>
          </cell>
          <cell r="CX626"/>
          <cell r="CY626" t="str">
            <v>Using indicative WB Q95 derived for priority sites</v>
          </cell>
          <cell r="DA626">
            <v>1</v>
          </cell>
          <cell r="DB626">
            <v>0</v>
          </cell>
          <cell r="DC626">
            <v>1</v>
          </cell>
          <cell r="DD626" t="str">
            <v>Tyne Wide1</v>
          </cell>
          <cell r="DE626">
            <v>10000</v>
          </cell>
          <cell r="DF626"/>
        </row>
        <row r="627">
          <cell r="C627" t="str">
            <v>6NW801598</v>
          </cell>
          <cell r="D627" t="str">
            <v>NZ56194601</v>
          </cell>
          <cell r="E627" t="str">
            <v>No</v>
          </cell>
          <cell r="F627">
            <v>456470.00298331998</v>
          </cell>
          <cell r="G627">
            <v>519710.00381412002</v>
          </cell>
          <cell r="H627" t="str">
            <v>11-D31</v>
          </cell>
          <cell r="I627" t="str">
            <v>South Bank Eston</v>
          </cell>
          <cell r="J627">
            <v>2102</v>
          </cell>
          <cell r="K627" t="str">
            <v>BRAN SANDS ETW</v>
          </cell>
          <cell r="L627" t="str">
            <v>NUMERICAL</v>
          </cell>
          <cell r="M627">
            <v>171140</v>
          </cell>
          <cell r="N627">
            <v>3472</v>
          </cell>
          <cell r="O627">
            <v>88716</v>
          </cell>
          <cell r="P627" t="str">
            <v>11-D31_Bran Sands STW_DC_53</v>
          </cell>
          <cell r="Q627" t="str">
            <v>256/E/0259</v>
          </cell>
          <cell r="R627" t="str">
            <v>256/E/0259</v>
          </cell>
          <cell r="S627"/>
          <cell r="T627" t="str">
            <v>SO on sewer network</v>
          </cell>
          <cell r="U627" t="str">
            <v>NZ5647019710</v>
          </cell>
          <cell r="V627" t="str">
            <v>GB103025072320</v>
          </cell>
          <cell r="W627"/>
          <cell r="X627" t="str">
            <v>No</v>
          </cell>
          <cell r="Y627" t="str">
            <v>No</v>
          </cell>
          <cell r="Z627" t="str">
            <v>No</v>
          </cell>
          <cell r="AA627" t="str">
            <v>No</v>
          </cell>
          <cell r="AB627" t="str">
            <v>Tees Estuary (S Bank)</v>
          </cell>
          <cell r="AC627" t="str">
            <v>KETTLE BECK</v>
          </cell>
          <cell r="AD627" t="str">
            <v>Inland</v>
          </cell>
          <cell r="AE627"/>
          <cell r="AF627"/>
          <cell r="AG627" t="str">
            <v>No</v>
          </cell>
          <cell r="AH627" t="str">
            <v>No</v>
          </cell>
          <cell r="AI627" t="str">
            <v>No</v>
          </cell>
          <cell r="AJ627"/>
          <cell r="AK627"/>
          <cell r="AL627"/>
          <cell r="AM627" t="str">
            <v>No</v>
          </cell>
          <cell r="AO627" t="str">
            <v>No</v>
          </cell>
          <cell r="AS627" t="str">
            <v>No</v>
          </cell>
          <cell r="AT627" t="str">
            <v>No</v>
          </cell>
          <cell r="AU627"/>
          <cell r="AV627" t="str">
            <v>No</v>
          </cell>
          <cell r="AW627" t="str">
            <v xml:space="preserve">No </v>
          </cell>
          <cell r="AY627" t="str">
            <v xml:space="preserve">No </v>
          </cell>
          <cell r="BA627" t="str">
            <v>No</v>
          </cell>
          <cell r="BB627" t="str">
            <v>No</v>
          </cell>
          <cell r="BC627" t="str">
            <v>No</v>
          </cell>
          <cell r="BD627" t="str">
            <v>No</v>
          </cell>
          <cell r="BE627">
            <v>3</v>
          </cell>
          <cell r="BF627">
            <v>0</v>
          </cell>
          <cell r="BG627" t="e">
            <v>#N/A</v>
          </cell>
          <cell r="BH627" t="e">
            <v>#N/A</v>
          </cell>
          <cell r="BI627" t="str">
            <v>N/A</v>
          </cell>
          <cell r="BJ627" t="str">
            <v>Unknown</v>
          </cell>
          <cell r="BK627" t="str">
            <v>No</v>
          </cell>
          <cell r="BL627" t="str">
            <v>-</v>
          </cell>
          <cell r="BM627" t="str">
            <v>-</v>
          </cell>
          <cell r="BN627" t="str">
            <v>Unscreened</v>
          </cell>
          <cell r="BO627"/>
          <cell r="BP627" t="str">
            <v>Yes</v>
          </cell>
          <cell r="BQ627" t="str">
            <v>Unknown</v>
          </cell>
          <cell r="BR627">
            <v>4.5</v>
          </cell>
          <cell r="BS627">
            <v>0</v>
          </cell>
          <cell r="BT627">
            <v>0</v>
          </cell>
          <cell r="BU627">
            <v>0</v>
          </cell>
          <cell r="BV627" t="e">
            <v>#N/A</v>
          </cell>
          <cell r="BW627">
            <v>0</v>
          </cell>
          <cell r="BX627">
            <v>0</v>
          </cell>
          <cell r="BY627" t="str">
            <v>No SOAF</v>
          </cell>
          <cell r="BZ627" t="str">
            <v>No SOAF</v>
          </cell>
          <cell r="CA627">
            <v>0</v>
          </cell>
          <cell r="CB627"/>
          <cell r="CC627" t="str">
            <v>Non Priority &lt;10 spills</v>
          </cell>
          <cell r="CD627" t="str">
            <v>No - low prioity &lt;10 spills</v>
          </cell>
          <cell r="CE627" t="str">
            <v>Yes</v>
          </cell>
          <cell r="CF627" t="str">
            <v>No</v>
          </cell>
          <cell r="CG627" t="str">
            <v>No</v>
          </cell>
          <cell r="CH627" t="str">
            <v>No</v>
          </cell>
          <cell r="CI627" t="str">
            <v>No</v>
          </cell>
          <cell r="CK627"/>
          <cell r="CL627" t="str">
            <v>Y</v>
          </cell>
          <cell r="CM627"/>
          <cell r="CN627"/>
          <cell r="CO627" t="str">
            <v>N (&lt;10 Spills)</v>
          </cell>
          <cell r="CP627" t="str">
            <v>Y</v>
          </cell>
          <cell r="CS627">
            <v>0.25</v>
          </cell>
          <cell r="CT627">
            <v>1.0999999999999999E-2</v>
          </cell>
          <cell r="CU627">
            <v>1.0999999999999999E-2</v>
          </cell>
          <cell r="CV627">
            <v>44</v>
          </cell>
          <cell r="CW627">
            <v>44</v>
          </cell>
          <cell r="CX627"/>
          <cell r="CY627" t="str">
            <v>Using indicative WB Q95 derived for priority sites</v>
          </cell>
          <cell r="DA627">
            <v>1</v>
          </cell>
          <cell r="DB627" t="str">
            <v>Yes</v>
          </cell>
          <cell r="DC627" t="str">
            <v>Dilution assessment</v>
          </cell>
          <cell r="DD627" t="str">
            <v>Tees estuary trib</v>
          </cell>
          <cell r="DE627">
            <v>100</v>
          </cell>
          <cell r="DF627"/>
        </row>
        <row r="628">
          <cell r="C628" t="str">
            <v>6NW800198</v>
          </cell>
          <cell r="D628" t="str">
            <v>NZ58114105</v>
          </cell>
          <cell r="E628" t="str">
            <v>No</v>
          </cell>
          <cell r="F628">
            <v>458440.00367726001</v>
          </cell>
          <cell r="G628">
            <v>511059.99985199998</v>
          </cell>
          <cell r="H628" t="str">
            <v>11-D10</v>
          </cell>
          <cell r="I628" t="str">
            <v>Gribdale Terrace</v>
          </cell>
          <cell r="J628">
            <v>3</v>
          </cell>
          <cell r="K628" t="str">
            <v>GRIBDALE TERRACE STW</v>
          </cell>
          <cell r="L628" t="str">
            <v>DESCRIPTIVE</v>
          </cell>
          <cell r="M628" t="str">
            <v>N/A</v>
          </cell>
          <cell r="N628" t="str">
            <v>N/A</v>
          </cell>
          <cell r="O628" t="str">
            <v>N/A</v>
          </cell>
          <cell r="P628" t="str">
            <v>11-D10_11-D10_DC_01</v>
          </cell>
          <cell r="Q628" t="str">
            <v>256/1062</v>
          </cell>
          <cell r="R628" t="str">
            <v>256/1062</v>
          </cell>
          <cell r="S628" t="str">
            <v>A2</v>
          </cell>
          <cell r="T628" t="str">
            <v>Inlet SO at WwTW</v>
          </cell>
          <cell r="U628" t="str">
            <v>NZ5844011060</v>
          </cell>
          <cell r="V628" t="str">
            <v>GB103025071890</v>
          </cell>
          <cell r="W628"/>
          <cell r="X628" t="str">
            <v>No</v>
          </cell>
          <cell r="Y628" t="str">
            <v>No</v>
          </cell>
          <cell r="Z628" t="str">
            <v>No</v>
          </cell>
          <cell r="AA628" t="str">
            <v>No</v>
          </cell>
          <cell r="AB628" t="str">
            <v>Leven from Source to Tame</v>
          </cell>
          <cell r="AC628" t="str">
            <v>RIVER LEVEN</v>
          </cell>
          <cell r="AD628" t="str">
            <v>Inland</v>
          </cell>
          <cell r="AE628"/>
          <cell r="AF628"/>
          <cell r="AG628" t="str">
            <v>No</v>
          </cell>
          <cell r="AH628" t="str">
            <v>No</v>
          </cell>
          <cell r="AI628" t="str">
            <v>No</v>
          </cell>
          <cell r="AJ628"/>
          <cell r="AK628"/>
          <cell r="AL628"/>
          <cell r="AM628" t="str">
            <v>No</v>
          </cell>
          <cell r="AO628" t="str">
            <v>No</v>
          </cell>
          <cell r="AS628" t="str">
            <v>No</v>
          </cell>
          <cell r="AT628" t="str">
            <v>No</v>
          </cell>
          <cell r="AU628"/>
          <cell r="AV628" t="str">
            <v>No</v>
          </cell>
          <cell r="AW628" t="str">
            <v xml:space="preserve">No </v>
          </cell>
          <cell r="AY628" t="str">
            <v xml:space="preserve">No </v>
          </cell>
          <cell r="BA628" t="str">
            <v>No</v>
          </cell>
          <cell r="BB628" t="str">
            <v>No</v>
          </cell>
          <cell r="BC628" t="str">
            <v>No</v>
          </cell>
          <cell r="BD628" t="str">
            <v>Yes - Model only</v>
          </cell>
          <cell r="BE628">
            <v>9</v>
          </cell>
          <cell r="BF628">
            <v>71</v>
          </cell>
          <cell r="BG628">
            <v>71</v>
          </cell>
          <cell r="BH628" t="str">
            <v>Yes</v>
          </cell>
          <cell r="BI628" t="str">
            <v>N/A</v>
          </cell>
          <cell r="BJ628">
            <v>6</v>
          </cell>
          <cell r="BK628" t="str">
            <v>Yes</v>
          </cell>
          <cell r="BL628">
            <v>35</v>
          </cell>
          <cell r="BM628">
            <v>100</v>
          </cell>
          <cell r="BN628" t="str">
            <v>Mechanical</v>
          </cell>
          <cell r="BO628"/>
          <cell r="BP628" t="str">
            <v>No</v>
          </cell>
          <cell r="BQ628">
            <v>150</v>
          </cell>
          <cell r="BR628">
            <v>36</v>
          </cell>
          <cell r="BS628">
            <v>0</v>
          </cell>
          <cell r="BT628">
            <v>0</v>
          </cell>
          <cell r="BU628">
            <v>0</v>
          </cell>
          <cell r="BV628">
            <v>1403</v>
          </cell>
          <cell r="BW628">
            <v>38</v>
          </cell>
          <cell r="BX628">
            <v>56</v>
          </cell>
          <cell r="BY628" t="str">
            <v>No SOAF</v>
          </cell>
          <cell r="BZ628" t="str">
            <v>No SOAF</v>
          </cell>
          <cell r="CA628">
            <v>40.43</v>
          </cell>
          <cell r="CB628"/>
          <cell r="CC628" t="str">
            <v>Non priority &gt; 10 spills</v>
          </cell>
          <cell r="CD628" t="str">
            <v>Unlikely - non priority</v>
          </cell>
          <cell r="CE628" t="str">
            <v>No</v>
          </cell>
          <cell r="CF628" t="str">
            <v>No</v>
          </cell>
          <cell r="CG628" t="str">
            <v>No</v>
          </cell>
          <cell r="CH628" t="str">
            <v>No</v>
          </cell>
          <cell r="CI628" t="str">
            <v>No</v>
          </cell>
          <cell r="CK628"/>
          <cell r="CL628" t="str">
            <v>Y</v>
          </cell>
          <cell r="CM628"/>
          <cell r="CN628"/>
          <cell r="CO628" t="str">
            <v>? EDM &lt;10</v>
          </cell>
          <cell r="CP628"/>
          <cell r="CS628"/>
          <cell r="CT628" t="str">
            <v>not yet calculated</v>
          </cell>
          <cell r="CU628">
            <v>0</v>
          </cell>
          <cell r="CV628" t="e">
            <v>#VALUE!</v>
          </cell>
          <cell r="CW628">
            <v>0</v>
          </cell>
          <cell r="CX628"/>
          <cell r="CY628" t="str">
            <v>Using indicative WB Q95 derived for priority sites</v>
          </cell>
          <cell r="DA628">
            <v>1</v>
          </cell>
          <cell r="DB628">
            <v>0</v>
          </cell>
          <cell r="DC628">
            <v>1</v>
          </cell>
          <cell r="DD628" t="str">
            <v>Leven trib1</v>
          </cell>
          <cell r="DE628">
            <v>10000</v>
          </cell>
          <cell r="DF628"/>
        </row>
        <row r="629">
          <cell r="C629" t="str">
            <v>6NW800434</v>
          </cell>
          <cell r="D629" t="str">
            <v>NZ58247050</v>
          </cell>
          <cell r="E629" t="str">
            <v>No</v>
          </cell>
          <cell r="F629">
            <v>458729.99896631</v>
          </cell>
          <cell r="G629">
            <v>524080.00291489001</v>
          </cell>
          <cell r="H629" t="str">
            <v>11-D32</v>
          </cell>
          <cell r="I629" t="str">
            <v>Redcar</v>
          </cell>
          <cell r="J629">
            <v>1520</v>
          </cell>
          <cell r="K629" t="str">
            <v>MARSKE STW</v>
          </cell>
          <cell r="L629" t="str">
            <v>NUMERICAL</v>
          </cell>
          <cell r="M629">
            <v>26716</v>
          </cell>
          <cell r="N629">
            <v>773</v>
          </cell>
          <cell r="O629">
            <v>20152</v>
          </cell>
          <cell r="P629" t="str">
            <v>11-D32_Marske STW_DC_02</v>
          </cell>
          <cell r="Q629" t="str">
            <v>254/1912</v>
          </cell>
          <cell r="R629" t="str">
            <v>254/1912</v>
          </cell>
          <cell r="S629"/>
          <cell r="T629" t="str">
            <v>SO on sewer network</v>
          </cell>
          <cell r="U629" t="str">
            <v>NZ5873024080</v>
          </cell>
          <cell r="V629" t="str">
            <v>GB103025072320</v>
          </cell>
          <cell r="W629"/>
          <cell r="X629" t="str">
            <v>No</v>
          </cell>
          <cell r="Y629" t="str">
            <v>No</v>
          </cell>
          <cell r="Z629" t="str">
            <v>No</v>
          </cell>
          <cell r="AA629" t="str">
            <v>No</v>
          </cell>
          <cell r="AB629" t="str">
            <v>Tees Estuary (S Bank)</v>
          </cell>
          <cell r="AC629" t="str">
            <v>UNNAMED WATERCOUSE - TEES ESTU</v>
          </cell>
          <cell r="AD629" t="str">
            <v>Inland</v>
          </cell>
          <cell r="AE629"/>
          <cell r="AF629"/>
          <cell r="AG629" t="str">
            <v>No</v>
          </cell>
          <cell r="AH629" t="str">
            <v>No</v>
          </cell>
          <cell r="AI629" t="str">
            <v>No</v>
          </cell>
          <cell r="AJ629"/>
          <cell r="AK629"/>
          <cell r="AL629"/>
          <cell r="AM629" t="str">
            <v>No</v>
          </cell>
          <cell r="AO629" t="str">
            <v>No</v>
          </cell>
          <cell r="AS629" t="str">
            <v>No</v>
          </cell>
          <cell r="AT629" t="str">
            <v>No</v>
          </cell>
          <cell r="AU629"/>
          <cell r="AV629" t="str">
            <v>No</v>
          </cell>
          <cell r="AW629" t="str">
            <v xml:space="preserve">No </v>
          </cell>
          <cell r="AY629" t="str">
            <v xml:space="preserve">No </v>
          </cell>
          <cell r="BA629" t="str">
            <v>No</v>
          </cell>
          <cell r="BB629" t="str">
            <v>No</v>
          </cell>
          <cell r="BC629" t="str">
            <v>No</v>
          </cell>
          <cell r="BD629" t="str">
            <v>No</v>
          </cell>
          <cell r="BE629">
            <v>2</v>
          </cell>
          <cell r="BF629">
            <v>3</v>
          </cell>
          <cell r="BG629">
            <v>3</v>
          </cell>
          <cell r="BH629" t="str">
            <v>Yes</v>
          </cell>
          <cell r="BI629" t="str">
            <v>N/A</v>
          </cell>
          <cell r="BJ629" t="str">
            <v>Unknown</v>
          </cell>
          <cell r="BK629" t="str">
            <v>Yes</v>
          </cell>
          <cell r="BL629">
            <v>1400</v>
          </cell>
          <cell r="BM629">
            <v>1500</v>
          </cell>
          <cell r="BN629" t="str">
            <v>Static</v>
          </cell>
          <cell r="BO629"/>
          <cell r="BP629" t="str">
            <v>No</v>
          </cell>
          <cell r="BQ629" t="str">
            <v>Unknown</v>
          </cell>
          <cell r="BR629">
            <v>156.69999999999999</v>
          </cell>
          <cell r="BS629">
            <v>0</v>
          </cell>
          <cell r="BT629">
            <v>0</v>
          </cell>
          <cell r="BU629">
            <v>0</v>
          </cell>
          <cell r="BV629">
            <v>507</v>
          </cell>
          <cell r="BW629">
            <v>0</v>
          </cell>
          <cell r="BX629">
            <v>0</v>
          </cell>
          <cell r="BY629" t="str">
            <v>No SOAF</v>
          </cell>
          <cell r="BZ629" t="str">
            <v>No SOAF</v>
          </cell>
          <cell r="CA629">
            <v>0</v>
          </cell>
          <cell r="CB629"/>
          <cell r="CC629" t="str">
            <v>Non Priority &lt;10 spills</v>
          </cell>
          <cell r="CD629" t="str">
            <v>No - low prioity &lt;10 spills</v>
          </cell>
          <cell r="CE629" t="str">
            <v>No</v>
          </cell>
          <cell r="CF629" t="str">
            <v>Yes - BW</v>
          </cell>
          <cell r="CG629" t="str">
            <v>Yes - BW</v>
          </cell>
          <cell r="CH629" t="str">
            <v>No</v>
          </cell>
          <cell r="CI629" t="str">
            <v>No</v>
          </cell>
          <cell r="CK629"/>
          <cell r="CL629" t="str">
            <v>Y</v>
          </cell>
          <cell r="CM629"/>
          <cell r="CN629"/>
          <cell r="CO629" t="str">
            <v>N (&lt;10 Spills)</v>
          </cell>
          <cell r="CP629" t="str">
            <v>Y</v>
          </cell>
          <cell r="CR629" t="str">
            <v>LOW DILUTION</v>
          </cell>
          <cell r="CS629">
            <v>1.9</v>
          </cell>
          <cell r="CT629">
            <v>1.0999999999999999E-2</v>
          </cell>
          <cell r="CU629">
            <v>1.0999999999999999E-2</v>
          </cell>
          <cell r="CV629">
            <v>5.7894736842105265</v>
          </cell>
          <cell r="CW629">
            <v>5.7894736842105265</v>
          </cell>
          <cell r="CX629"/>
          <cell r="CY629" t="str">
            <v>Using indicative WB Q95 derived for priority sites</v>
          </cell>
          <cell r="DA629">
            <v>1</v>
          </cell>
          <cell r="DB629" t="str">
            <v>No</v>
          </cell>
          <cell r="DC629">
            <v>1</v>
          </cell>
          <cell r="DD629" t="str">
            <v>Tees estuary (S bank)</v>
          </cell>
          <cell r="DE629">
            <v>10000</v>
          </cell>
          <cell r="DF629" t="str">
            <v>LOW PRIORITY/LOW DILUTION</v>
          </cell>
        </row>
        <row r="630">
          <cell r="C630" t="str">
            <v>6NW800430</v>
          </cell>
          <cell r="D630" t="str">
            <v>NZ50197611</v>
          </cell>
          <cell r="E630" t="str">
            <v>No</v>
          </cell>
          <cell r="F630">
            <v>450792.99808312999</v>
          </cell>
          <cell r="G630">
            <v>519592.99730689003</v>
          </cell>
          <cell r="H630" t="str">
            <v>11-D46</v>
          </cell>
          <cell r="I630" t="str">
            <v>Middlesbrough East</v>
          </cell>
          <cell r="J630">
            <v>1654</v>
          </cell>
          <cell r="K630" t="str">
            <v>BRAN SANDS ETW</v>
          </cell>
          <cell r="L630" t="str">
            <v>NUMERICAL</v>
          </cell>
          <cell r="M630">
            <v>171140</v>
          </cell>
          <cell r="N630">
            <v>3472</v>
          </cell>
          <cell r="O630">
            <v>88716</v>
          </cell>
          <cell r="P630" t="str">
            <v>tbc</v>
          </cell>
          <cell r="Q630" t="str">
            <v>254/1851</v>
          </cell>
          <cell r="R630" t="str">
            <v>254/1851</v>
          </cell>
          <cell r="S630"/>
          <cell r="T630" t="str">
            <v>SO on sewer network</v>
          </cell>
          <cell r="U630" t="str">
            <v>NZ5079319593</v>
          </cell>
          <cell r="V630" t="str">
            <v>GB103025072210</v>
          </cell>
          <cell r="W630"/>
          <cell r="X630" t="str">
            <v>No</v>
          </cell>
          <cell r="Y630" t="str">
            <v>No</v>
          </cell>
          <cell r="Z630" t="str">
            <v>No</v>
          </cell>
          <cell r="AA630" t="str">
            <v>No</v>
          </cell>
          <cell r="AB630" t="str">
            <v>Marton West Beck Catchment (trib of Tidal Tees)</v>
          </cell>
          <cell r="AC630" t="str">
            <v>ORMESBY BECK</v>
          </cell>
          <cell r="AD630" t="str">
            <v>Inland</v>
          </cell>
          <cell r="AE630"/>
          <cell r="AF630"/>
          <cell r="AG630" t="str">
            <v>No</v>
          </cell>
          <cell r="AH630" t="str">
            <v>No</v>
          </cell>
          <cell r="AI630" t="str">
            <v>No</v>
          </cell>
          <cell r="AJ630"/>
          <cell r="AK630"/>
          <cell r="AL630"/>
          <cell r="AM630" t="str">
            <v>No</v>
          </cell>
          <cell r="AO630" t="str">
            <v>No</v>
          </cell>
          <cell r="AS630" t="str">
            <v>No</v>
          </cell>
          <cell r="AT630" t="str">
            <v>No</v>
          </cell>
          <cell r="AU630"/>
          <cell r="AV630" t="str">
            <v>No</v>
          </cell>
          <cell r="AW630" t="str">
            <v xml:space="preserve">No </v>
          </cell>
          <cell r="AY630" t="str">
            <v xml:space="preserve">No </v>
          </cell>
          <cell r="AZ630"/>
          <cell r="BA630" t="str">
            <v>No</v>
          </cell>
          <cell r="BB630" t="str">
            <v>No</v>
          </cell>
          <cell r="BC630" t="str">
            <v>No</v>
          </cell>
          <cell r="BD630" t="str">
            <v>Yes - EDM only</v>
          </cell>
          <cell r="BE630">
            <v>13</v>
          </cell>
          <cell r="BF630">
            <v>0</v>
          </cell>
          <cell r="BG630" t="e">
            <v>#N/A</v>
          </cell>
          <cell r="BH630" t="e">
            <v>#N/A</v>
          </cell>
          <cell r="BI630" t="str">
            <v>N/A</v>
          </cell>
          <cell r="BJ630" t="str">
            <v>6mm</v>
          </cell>
          <cell r="BK630" t="str">
            <v>Yes</v>
          </cell>
          <cell r="BL630">
            <v>1000</v>
          </cell>
          <cell r="BM630">
            <v>1500</v>
          </cell>
          <cell r="BN630" t="str">
            <v>Static</v>
          </cell>
          <cell r="BO630"/>
          <cell r="BP630" t="str">
            <v>No</v>
          </cell>
          <cell r="BQ630">
            <v>750</v>
          </cell>
          <cell r="BR630" t="str">
            <v>tbc</v>
          </cell>
          <cell r="BS630">
            <v>0</v>
          </cell>
          <cell r="BT630">
            <v>0</v>
          </cell>
          <cell r="BU630">
            <v>0</v>
          </cell>
          <cell r="BV630" t="e">
            <v>#N/A</v>
          </cell>
          <cell r="BW630">
            <v>0</v>
          </cell>
          <cell r="BX630">
            <v>0</v>
          </cell>
          <cell r="BY630" t="str">
            <v>No SOAF</v>
          </cell>
          <cell r="BZ630" t="str">
            <v>No SOAF</v>
          </cell>
          <cell r="CA630" t="e">
            <v>#N/A</v>
          </cell>
          <cell r="CB630"/>
          <cell r="CC630" t="str">
            <v>Non priority &gt; 10 spills</v>
          </cell>
          <cell r="CD630" t="str">
            <v>Unlikely - non priority</v>
          </cell>
          <cell r="CE630" t="str">
            <v>Yes</v>
          </cell>
          <cell r="CF630" t="str">
            <v>No</v>
          </cell>
          <cell r="CG630" t="str">
            <v>No</v>
          </cell>
          <cell r="CH630" t="str">
            <v>No</v>
          </cell>
          <cell r="CI630" t="str">
            <v>No</v>
          </cell>
          <cell r="CK630"/>
          <cell r="CL630" t="str">
            <v>Y</v>
          </cell>
          <cell r="CM630"/>
          <cell r="CN630"/>
          <cell r="CO630" t="str">
            <v>Y</v>
          </cell>
          <cell r="CP630"/>
          <cell r="CS630"/>
          <cell r="CT630" t="str">
            <v>not yet calculated</v>
          </cell>
          <cell r="CU630">
            <v>0</v>
          </cell>
          <cell r="CV630" t="e">
            <v>#VALUE!</v>
          </cell>
          <cell r="CW630">
            <v>0</v>
          </cell>
          <cell r="CX630"/>
          <cell r="CY630" t="str">
            <v>Using indicative WB Q95 derived for priority sites</v>
          </cell>
          <cell r="DA630">
            <v>1</v>
          </cell>
          <cell r="DB630">
            <v>0</v>
          </cell>
          <cell r="DC630">
            <v>1</v>
          </cell>
          <cell r="DD630" t="str">
            <v>Marton West Beck3</v>
          </cell>
          <cell r="DE630">
            <v>10000</v>
          </cell>
          <cell r="DF630"/>
        </row>
        <row r="631">
          <cell r="C631" t="str">
            <v>6NW801198</v>
          </cell>
          <cell r="D631" t="str">
            <v>NZ25404808</v>
          </cell>
          <cell r="E631" t="str">
            <v>No</v>
          </cell>
          <cell r="F631">
            <v>425550.00146662001</v>
          </cell>
          <cell r="G631">
            <v>540913.00451830996</v>
          </cell>
          <cell r="H631" t="str">
            <v>07-D27</v>
          </cell>
          <cell r="I631" t="str">
            <v>Ushaw Moor &amp; Brandon</v>
          </cell>
          <cell r="J631">
            <v>1160</v>
          </cell>
          <cell r="K631" t="str">
            <v>BROWNEY STW</v>
          </cell>
          <cell r="L631" t="str">
            <v>NUMERICAL</v>
          </cell>
          <cell r="M631">
            <v>4676</v>
          </cell>
          <cell r="N631" t="str">
            <v>145**</v>
          </cell>
          <cell r="O631">
            <v>4114</v>
          </cell>
          <cell r="P631" t="str">
            <v>07-D27_07-D27_DC_04</v>
          </cell>
          <cell r="Q631" t="str">
            <v>244/1007</v>
          </cell>
          <cell r="R631" t="str">
            <v>244/1007</v>
          </cell>
          <cell r="S631"/>
          <cell r="T631" t="str">
            <v>SO on sewer network</v>
          </cell>
          <cell r="U631" t="str">
            <v>NZ2555040913</v>
          </cell>
          <cell r="V631" t="str">
            <v>GB103024077552</v>
          </cell>
          <cell r="W631"/>
          <cell r="X631" t="str">
            <v>No</v>
          </cell>
          <cell r="Y631" t="str">
            <v>No</v>
          </cell>
          <cell r="Z631" t="str">
            <v>No</v>
          </cell>
          <cell r="AA631" t="str">
            <v>No</v>
          </cell>
          <cell r="AB631" t="str">
            <v>Browney from Deerness confl to Wear</v>
          </cell>
          <cell r="AC631" t="str">
            <v>RIVER BROWNEY</v>
          </cell>
          <cell r="AD631" t="str">
            <v>Inland</v>
          </cell>
          <cell r="AE631"/>
          <cell r="AF631"/>
          <cell r="AG631" t="str">
            <v>No</v>
          </cell>
          <cell r="AH631" t="str">
            <v>No</v>
          </cell>
          <cell r="AI631" t="str">
            <v>No</v>
          </cell>
          <cell r="AJ631"/>
          <cell r="AK631"/>
          <cell r="AL631"/>
          <cell r="AM631" t="str">
            <v>No</v>
          </cell>
          <cell r="AO631" t="str">
            <v>No</v>
          </cell>
          <cell r="AS631" t="str">
            <v>No</v>
          </cell>
          <cell r="AT631" t="str">
            <v>No</v>
          </cell>
          <cell r="AU631"/>
          <cell r="AV631" t="str">
            <v>No</v>
          </cell>
          <cell r="AW631" t="str">
            <v xml:space="preserve">No </v>
          </cell>
          <cell r="AY631" t="str">
            <v xml:space="preserve">No </v>
          </cell>
          <cell r="AZ631"/>
          <cell r="BA631" t="str">
            <v>No</v>
          </cell>
          <cell r="BB631" t="str">
            <v>No</v>
          </cell>
          <cell r="BC631" t="str">
            <v>No</v>
          </cell>
          <cell r="BD631" t="str">
            <v>Yes - EDM and Model</v>
          </cell>
          <cell r="BE631">
            <v>31</v>
          </cell>
          <cell r="BF631">
            <v>14</v>
          </cell>
          <cell r="BG631">
            <v>14</v>
          </cell>
          <cell r="BH631" t="str">
            <v>Yes</v>
          </cell>
          <cell r="BI631" t="str">
            <v>N/A</v>
          </cell>
          <cell r="BJ631" t="str">
            <v>6mm</v>
          </cell>
          <cell r="BK631" t="str">
            <v>Yes</v>
          </cell>
          <cell r="BL631">
            <v>1000</v>
          </cell>
          <cell r="BM631">
            <v>800</v>
          </cell>
          <cell r="BN631" t="str">
            <v>Unscreened</v>
          </cell>
          <cell r="BO631"/>
          <cell r="BP631" t="str">
            <v>No</v>
          </cell>
          <cell r="BQ631">
            <v>450</v>
          </cell>
          <cell r="BR631">
            <v>296.2</v>
          </cell>
          <cell r="BS631">
            <v>0</v>
          </cell>
          <cell r="BT631">
            <v>0</v>
          </cell>
          <cell r="BU631">
            <v>0</v>
          </cell>
          <cell r="BV631">
            <v>880</v>
          </cell>
          <cell r="BW631">
            <v>9</v>
          </cell>
          <cell r="BX631">
            <v>45</v>
          </cell>
          <cell r="BY631" t="str">
            <v>No SOAF</v>
          </cell>
          <cell r="BZ631" t="str">
            <v>No SOAF</v>
          </cell>
          <cell r="CA631">
            <v>16.538799999999998</v>
          </cell>
          <cell r="CB631"/>
          <cell r="CC631" t="str">
            <v>Non priority &gt; 10 spills</v>
          </cell>
          <cell r="CD631" t="str">
            <v>Unlikely - non priority</v>
          </cell>
          <cell r="CE631" t="str">
            <v>No</v>
          </cell>
          <cell r="CF631" t="str">
            <v>No</v>
          </cell>
          <cell r="CG631" t="str">
            <v>No</v>
          </cell>
          <cell r="CH631" t="str">
            <v>No</v>
          </cell>
          <cell r="CI631" t="str">
            <v>No</v>
          </cell>
          <cell r="CK631"/>
          <cell r="CL631" t="str">
            <v>Y</v>
          </cell>
          <cell r="CM631"/>
          <cell r="CN631"/>
          <cell r="CO631" t="str">
            <v>Y</v>
          </cell>
          <cell r="CP631"/>
          <cell r="CS631">
            <v>1.34</v>
          </cell>
          <cell r="CT631" t="str">
            <v>not yet calculated</v>
          </cell>
          <cell r="CU631">
            <v>0</v>
          </cell>
          <cell r="CV631" t="e">
            <v>#VALUE!</v>
          </cell>
          <cell r="CW631">
            <v>0</v>
          </cell>
          <cell r="CX631"/>
          <cell r="CY631" t="str">
            <v>Using indicative WB Q95 derived for priority sites</v>
          </cell>
          <cell r="DA631">
            <v>1</v>
          </cell>
          <cell r="DB631">
            <v>0</v>
          </cell>
          <cell r="DC631">
            <v>1</v>
          </cell>
          <cell r="DD631" t="str">
            <v>Browney3 + tribs</v>
          </cell>
          <cell r="DE631">
            <v>10000</v>
          </cell>
          <cell r="DF631"/>
        </row>
        <row r="632">
          <cell r="C632" t="str">
            <v>6NW800439</v>
          </cell>
          <cell r="D632" t="str">
            <v>NZ60160113</v>
          </cell>
          <cell r="E632" t="str">
            <v>No</v>
          </cell>
          <cell r="F632">
            <v>459979.99969960999</v>
          </cell>
          <cell r="G632">
            <v>516180.00426597998</v>
          </cell>
          <cell r="H632" t="str">
            <v>11-D36</v>
          </cell>
          <cell r="I632" t="str">
            <v>Guisborough</v>
          </cell>
          <cell r="J632">
            <v>603</v>
          </cell>
          <cell r="K632" t="str">
            <v>MARSKE STW</v>
          </cell>
          <cell r="L632" t="str">
            <v>NUMERICAL</v>
          </cell>
          <cell r="M632">
            <v>26716</v>
          </cell>
          <cell r="N632">
            <v>773</v>
          </cell>
          <cell r="O632">
            <v>20152</v>
          </cell>
          <cell r="P632" t="str">
            <v>tbc</v>
          </cell>
          <cell r="Q632" t="str">
            <v>25/06/1021</v>
          </cell>
          <cell r="R632" t="str">
            <v>25/06/1021</v>
          </cell>
          <cell r="S632" t="str">
            <v>25/06/1021-02</v>
          </cell>
          <cell r="T632" t="str">
            <v>SO on sewer network</v>
          </cell>
          <cell r="U632" t="str">
            <v>NZ5998016180</v>
          </cell>
          <cell r="V632" t="str">
            <v>GB103025071970</v>
          </cell>
          <cell r="W632"/>
          <cell r="X632" t="str">
            <v>Sewage discharge (intermittent)</v>
          </cell>
          <cell r="Y632" t="str">
            <v>No</v>
          </cell>
          <cell r="Z632" t="str">
            <v>Yes</v>
          </cell>
          <cell r="AA632" t="str">
            <v>Yes</v>
          </cell>
          <cell r="AB632" t="str">
            <v>Skelton Beck Catch (Saltburn) trib of North Sea</v>
          </cell>
          <cell r="AC632" t="str">
            <v>CHAPEL BECK - HOWL BECK SYSTEM</v>
          </cell>
          <cell r="AD632" t="str">
            <v>Inland</v>
          </cell>
          <cell r="AE632"/>
          <cell r="AF632" t="str">
            <v>Saltburn Pier</v>
          </cell>
          <cell r="AG632" t="str">
            <v>Yes - Confirmed</v>
          </cell>
          <cell r="AH632" t="str">
            <v>Yes</v>
          </cell>
          <cell r="AI632" t="str">
            <v>No</v>
          </cell>
          <cell r="AJ632"/>
          <cell r="AK632"/>
          <cell r="AL632"/>
          <cell r="AM632" t="str">
            <v>No</v>
          </cell>
          <cell r="AO632" t="str">
            <v>No</v>
          </cell>
          <cell r="AS632" t="str">
            <v>No</v>
          </cell>
          <cell r="AT632" t="str">
            <v>No</v>
          </cell>
          <cell r="AU632"/>
          <cell r="AV632" t="str">
            <v>No</v>
          </cell>
          <cell r="AW632" t="str">
            <v xml:space="preserve">No </v>
          </cell>
          <cell r="AY632" t="str">
            <v xml:space="preserve">No </v>
          </cell>
          <cell r="BA632" t="str">
            <v>No</v>
          </cell>
          <cell r="BB632" t="str">
            <v>No</v>
          </cell>
          <cell r="BC632" t="str">
            <v>No</v>
          </cell>
          <cell r="BD632" t="str">
            <v>Yes - EDM only</v>
          </cell>
          <cell r="BE632">
            <v>26.5</v>
          </cell>
          <cell r="BF632">
            <v>0</v>
          </cell>
          <cell r="BG632" t="e">
            <v>#N/A</v>
          </cell>
          <cell r="BH632" t="e">
            <v>#N/A</v>
          </cell>
          <cell r="BI632" t="str">
            <v>N/A</v>
          </cell>
          <cell r="BJ632" t="str">
            <v>6mm</v>
          </cell>
          <cell r="BK632" t="str">
            <v>-</v>
          </cell>
          <cell r="BL632" t="str">
            <v>-</v>
          </cell>
          <cell r="BM632" t="str">
            <v>-</v>
          </cell>
          <cell r="BN632" t="str">
            <v>-</v>
          </cell>
          <cell r="BO632"/>
          <cell r="BP632" t="str">
            <v>No</v>
          </cell>
          <cell r="BQ632" t="str">
            <v>Unknown</v>
          </cell>
          <cell r="BR632" t="str">
            <v>tbc</v>
          </cell>
          <cell r="BS632">
            <v>1</v>
          </cell>
          <cell r="BT632">
            <v>0</v>
          </cell>
          <cell r="BU632">
            <v>0</v>
          </cell>
          <cell r="BV632" t="str">
            <v>Zero spills</v>
          </cell>
          <cell r="BW632">
            <v>0</v>
          </cell>
          <cell r="BX632">
            <v>0</v>
          </cell>
          <cell r="BY632" t="str">
            <v>No SOAF</v>
          </cell>
          <cell r="BZ632" t="str">
            <v>No SOAF</v>
          </cell>
          <cell r="CA632">
            <v>0</v>
          </cell>
          <cell r="CB632">
            <v>609</v>
          </cell>
          <cell r="CC632" t="str">
            <v>Priority Inland &gt;10 spills</v>
          </cell>
          <cell r="CD632" t="str">
            <v>TBC - zero storage from model</v>
          </cell>
          <cell r="CE632" t="str">
            <v>No</v>
          </cell>
          <cell r="CF632" t="str">
            <v>Yes</v>
          </cell>
          <cell r="CG632" t="str">
            <v>Yes</v>
          </cell>
          <cell r="CH632" t="str">
            <v>Yes</v>
          </cell>
          <cell r="CI632" t="str">
            <v>Yes</v>
          </cell>
          <cell r="CK632" t="str">
            <v>Y</v>
          </cell>
          <cell r="CL632" t="str">
            <v>Y</v>
          </cell>
          <cell r="CM632"/>
          <cell r="CN632"/>
          <cell r="CO632" t="str">
            <v>Y</v>
          </cell>
          <cell r="CP632"/>
          <cell r="CQ632" t="str">
            <v>Need to review/enhance model</v>
          </cell>
          <cell r="CR632" t="str">
            <v>RNAG + LOW DILUTION</v>
          </cell>
          <cell r="CS632">
            <v>33.159999999999997</v>
          </cell>
          <cell r="CT632"/>
          <cell r="CU632">
            <v>6.5000000000000002E-2</v>
          </cell>
          <cell r="CV632">
            <v>1.960193003618818</v>
          </cell>
          <cell r="CW632">
            <v>1.960193003618818</v>
          </cell>
          <cell r="CX632" t="str">
            <v>not available</v>
          </cell>
          <cell r="CY632" t="str">
            <v>Scattered urbanised catchment - boundary polygon start at middle</v>
          </cell>
          <cell r="CZ632" t="str">
            <v>Q95 is an indicative value for all priority CSOs in the waterbody</v>
          </cell>
          <cell r="DA632">
            <v>1</v>
          </cell>
          <cell r="DB632" t="str">
            <v>No</v>
          </cell>
          <cell r="DC632">
            <v>1</v>
          </cell>
          <cell r="DD632" t="str">
            <v>Hutton / Chapel Beck</v>
          </cell>
          <cell r="DE632">
            <v>10000</v>
          </cell>
          <cell r="DF632" t="str">
            <v>Y? RNAG+LOW DILUTION</v>
          </cell>
        </row>
        <row r="633">
          <cell r="C633" t="str">
            <v>6NW800803</v>
          </cell>
          <cell r="D633" t="str">
            <v>NZ60160103</v>
          </cell>
          <cell r="E633" t="str">
            <v>No</v>
          </cell>
          <cell r="F633">
            <v>459979.99969960999</v>
          </cell>
          <cell r="G633">
            <v>516099.99716778001</v>
          </cell>
          <cell r="H633" t="str">
            <v>11-D36</v>
          </cell>
          <cell r="I633" t="str">
            <v>Guisborough</v>
          </cell>
          <cell r="J633">
            <v>603</v>
          </cell>
          <cell r="K633" t="str">
            <v>MARSKE STW</v>
          </cell>
          <cell r="L633" t="str">
            <v>NUMERICAL</v>
          </cell>
          <cell r="M633">
            <v>26716</v>
          </cell>
          <cell r="N633">
            <v>773</v>
          </cell>
          <cell r="O633">
            <v>20152</v>
          </cell>
          <cell r="P633" t="str">
            <v>11-D36_Marske STW_DC_06</v>
          </cell>
          <cell r="Q633" t="str">
            <v>25/06/1021</v>
          </cell>
          <cell r="R633" t="str">
            <v>25/06/1021</v>
          </cell>
          <cell r="S633" t="str">
            <v>25/06/1021-01</v>
          </cell>
          <cell r="T633" t="str">
            <v>SO on sewer network</v>
          </cell>
          <cell r="U633" t="str">
            <v>NZ5998016100</v>
          </cell>
          <cell r="V633" t="str">
            <v>GB103025071970</v>
          </cell>
          <cell r="W633"/>
          <cell r="X633" t="str">
            <v>Sewage discharge (intermittent)</v>
          </cell>
          <cell r="Y633" t="str">
            <v>No</v>
          </cell>
          <cell r="Z633" t="str">
            <v>No</v>
          </cell>
          <cell r="AA633" t="str">
            <v>No</v>
          </cell>
          <cell r="AB633" t="str">
            <v>Skelton Beck Catch (Saltburn) trib of North Sea</v>
          </cell>
          <cell r="AC633" t="str">
            <v>CHAPEL BECK - HOWL BECK SYSTEM</v>
          </cell>
          <cell r="AD633" t="str">
            <v>Inland</v>
          </cell>
          <cell r="AE633"/>
          <cell r="AF633" t="str">
            <v>Saltburn Pier</v>
          </cell>
          <cell r="AG633" t="str">
            <v>Yes - Confirmed</v>
          </cell>
          <cell r="AH633" t="str">
            <v>Yes</v>
          </cell>
          <cell r="AI633" t="str">
            <v>No</v>
          </cell>
          <cell r="AJ633"/>
          <cell r="AK633"/>
          <cell r="AL633"/>
          <cell r="AM633" t="str">
            <v>No</v>
          </cell>
          <cell r="AO633" t="str">
            <v>No</v>
          </cell>
          <cell r="AS633" t="str">
            <v>No</v>
          </cell>
          <cell r="AT633" t="str">
            <v>No</v>
          </cell>
          <cell r="AU633"/>
          <cell r="AV633" t="str">
            <v>No</v>
          </cell>
          <cell r="AW633" t="str">
            <v xml:space="preserve">No </v>
          </cell>
          <cell r="AY633" t="str">
            <v xml:space="preserve">No </v>
          </cell>
          <cell r="BA633" t="str">
            <v>No</v>
          </cell>
          <cell r="BB633" t="str">
            <v>No</v>
          </cell>
          <cell r="BC633" t="str">
            <v>No</v>
          </cell>
          <cell r="BD633" t="str">
            <v>No</v>
          </cell>
          <cell r="BE633" t="str">
            <v>No available data</v>
          </cell>
          <cell r="BF633">
            <v>0</v>
          </cell>
          <cell r="BG633" t="e">
            <v>#N/A</v>
          </cell>
          <cell r="BH633" t="e">
            <v>#N/A</v>
          </cell>
          <cell r="BI633" t="str">
            <v>N/A</v>
          </cell>
          <cell r="BJ633" t="str">
            <v>No</v>
          </cell>
          <cell r="BK633" t="str">
            <v>Yes</v>
          </cell>
          <cell r="BL633">
            <v>1850</v>
          </cell>
          <cell r="BM633">
            <v>1600</v>
          </cell>
          <cell r="BN633" t="str">
            <v>Mechanical</v>
          </cell>
          <cell r="BO633"/>
          <cell r="BP633" t="str">
            <v>No</v>
          </cell>
          <cell r="BQ633" t="str">
            <v>Unknown</v>
          </cell>
          <cell r="BR633">
            <v>0</v>
          </cell>
          <cell r="BS633">
            <v>1</v>
          </cell>
          <cell r="BT633">
            <v>0</v>
          </cell>
          <cell r="BU633">
            <v>0</v>
          </cell>
          <cell r="BV633" t="e">
            <v>#N/A</v>
          </cell>
          <cell r="BW633">
            <v>0</v>
          </cell>
          <cell r="BX633">
            <v>0</v>
          </cell>
          <cell r="BY633" t="str">
            <v>No SOAF</v>
          </cell>
          <cell r="BZ633" t="str">
            <v>No SOAF</v>
          </cell>
          <cell r="CA633">
            <v>0</v>
          </cell>
          <cell r="CB633"/>
          <cell r="CC633" t="str">
            <v>Priority &lt;10 Spills</v>
          </cell>
          <cell r="CD633" t="str">
            <v>Unlikely - &lt;10 spills</v>
          </cell>
          <cell r="CE633" t="str">
            <v>No</v>
          </cell>
          <cell r="CF633" t="str">
            <v>Yes</v>
          </cell>
          <cell r="CG633" t="str">
            <v>Yes</v>
          </cell>
          <cell r="CH633" t="str">
            <v>No</v>
          </cell>
          <cell r="CI633" t="str">
            <v>No</v>
          </cell>
          <cell r="CK633"/>
          <cell r="CL633" t="str">
            <v>Y</v>
          </cell>
          <cell r="CM633"/>
          <cell r="CN633"/>
          <cell r="CO633" t="str">
            <v>No EDM</v>
          </cell>
          <cell r="CP633" t="str">
            <v>Y</v>
          </cell>
          <cell r="CR633" t="str">
            <v>RNAG</v>
          </cell>
          <cell r="CS633"/>
          <cell r="CT633"/>
          <cell r="CU633">
            <v>6.5000000000000002E-2</v>
          </cell>
          <cell r="CV633" t="str">
            <v>no data</v>
          </cell>
          <cell r="CW633">
            <v>0</v>
          </cell>
          <cell r="CX633" t="str">
            <v>not available</v>
          </cell>
          <cell r="CY633" t="str">
            <v>Scattered urbanised catchment - boundary polygon start at middle</v>
          </cell>
          <cell r="CZ633" t="str">
            <v>Q95 is an indicative value for all priority CSOs in the waterbody</v>
          </cell>
          <cell r="DA633">
            <v>1</v>
          </cell>
          <cell r="DB633" t="str">
            <v>No - WFD_INV_MOD</v>
          </cell>
          <cell r="DC633">
            <v>1</v>
          </cell>
          <cell r="DD633" t="str">
            <v>Hutton / Chapel Beck</v>
          </cell>
          <cell r="DE633">
            <v>10000</v>
          </cell>
          <cell r="DF633"/>
        </row>
        <row r="634">
          <cell r="C634" t="str">
            <v>6NW800133(2)</v>
          </cell>
          <cell r="D634" t="str">
            <v>NY90744903</v>
          </cell>
          <cell r="E634" t="str">
            <v>No</v>
          </cell>
          <cell r="F634">
            <v>390390.00201385998</v>
          </cell>
          <cell r="G634">
            <v>574969.99580596003</v>
          </cell>
          <cell r="H634" t="str">
            <v>03-D51</v>
          </cell>
          <cell r="I634" t="str">
            <v>Gunnerton</v>
          </cell>
          <cell r="J634">
            <v>14</v>
          </cell>
          <cell r="K634" t="str">
            <v>GUNNERTON STW</v>
          </cell>
          <cell r="L634" t="str">
            <v>DESCRIPTIVE</v>
          </cell>
          <cell r="M634" t="str">
            <v>N/A</v>
          </cell>
          <cell r="N634" t="str">
            <v>N/A</v>
          </cell>
          <cell r="O634" t="str">
            <v>N/A</v>
          </cell>
          <cell r="P634" t="str">
            <v>03-D51_03-D51_DC_01</v>
          </cell>
          <cell r="Q634" t="str">
            <v>231/1078</v>
          </cell>
          <cell r="R634" t="str">
            <v>231/1078</v>
          </cell>
          <cell r="S634" t="str">
            <v>231/1078-04</v>
          </cell>
          <cell r="T634" t="str">
            <v>Inlet SO at WwTW</v>
          </cell>
          <cell r="U634" t="str">
            <v>NY9039074970</v>
          </cell>
          <cell r="V634" t="str">
            <v>GB103023074880</v>
          </cell>
          <cell r="W634"/>
          <cell r="X634" t="str">
            <v>No</v>
          </cell>
          <cell r="Y634" t="str">
            <v>No</v>
          </cell>
          <cell r="Z634" t="str">
            <v>No</v>
          </cell>
          <cell r="AA634" t="str">
            <v>No</v>
          </cell>
          <cell r="AB634" t="str">
            <v>Gunnerton Burn from Source to N Tyne</v>
          </cell>
          <cell r="AC634" t="str">
            <v>GUNNERTON BURN</v>
          </cell>
          <cell r="AD634" t="str">
            <v>Inland</v>
          </cell>
          <cell r="AE634"/>
          <cell r="AF634"/>
          <cell r="AG634" t="str">
            <v>No</v>
          </cell>
          <cell r="AH634" t="str">
            <v>No</v>
          </cell>
          <cell r="AI634" t="str">
            <v>No</v>
          </cell>
          <cell r="AJ634"/>
          <cell r="AK634"/>
          <cell r="AL634"/>
          <cell r="AM634" t="str">
            <v>No</v>
          </cell>
          <cell r="AO634" t="str">
            <v>No</v>
          </cell>
          <cell r="AS634" t="str">
            <v>No</v>
          </cell>
          <cell r="AT634" t="str">
            <v>No</v>
          </cell>
          <cell r="AU634"/>
          <cell r="AV634" t="str">
            <v>No</v>
          </cell>
          <cell r="AW634" t="str">
            <v xml:space="preserve">No </v>
          </cell>
          <cell r="AY634" t="str">
            <v xml:space="preserve">No </v>
          </cell>
          <cell r="BA634" t="str">
            <v>No</v>
          </cell>
          <cell r="BB634" t="str">
            <v>No</v>
          </cell>
          <cell r="BC634" t="str">
            <v>No</v>
          </cell>
          <cell r="BD634" t="str">
            <v>Yes - Model only</v>
          </cell>
          <cell r="BE634">
            <v>0</v>
          </cell>
          <cell r="BF634">
            <v>48</v>
          </cell>
          <cell r="BG634" t="e">
            <v>#N/A</v>
          </cell>
          <cell r="BH634" t="e">
            <v>#N/A</v>
          </cell>
          <cell r="BI634" t="str">
            <v>N/A</v>
          </cell>
          <cell r="BJ634" t="str">
            <v>No</v>
          </cell>
          <cell r="BK634" t="str">
            <v>-</v>
          </cell>
          <cell r="BL634" t="str">
            <v>-</v>
          </cell>
          <cell r="BM634" t="str">
            <v>-</v>
          </cell>
          <cell r="BN634" t="str">
            <v>-</v>
          </cell>
          <cell r="BO634"/>
          <cell r="BP634" t="str">
            <v>Yes</v>
          </cell>
          <cell r="BQ634" t="str">
            <v>Unknown</v>
          </cell>
          <cell r="BR634" t="str">
            <v>Unknown</v>
          </cell>
          <cell r="BS634">
            <v>0</v>
          </cell>
          <cell r="BT634">
            <v>0</v>
          </cell>
          <cell r="BU634">
            <v>0</v>
          </cell>
          <cell r="BV634" t="e">
            <v>#N/A</v>
          </cell>
          <cell r="BW634" t="str">
            <v>DUPLICATE?</v>
          </cell>
          <cell r="BX634" t="str">
            <v>DUPLICATE?</v>
          </cell>
          <cell r="BY634" t="str">
            <v>No SOAF</v>
          </cell>
          <cell r="BZ634" t="str">
            <v>No SOAF</v>
          </cell>
          <cell r="CA634">
            <v>61.5139</v>
          </cell>
          <cell r="CB634"/>
          <cell r="CC634" t="str">
            <v>Non priority &gt; 10 spills</v>
          </cell>
          <cell r="CD634" t="str">
            <v>Unlikely - non priority</v>
          </cell>
          <cell r="CE634" t="str">
            <v>No</v>
          </cell>
          <cell r="CF634" t="str">
            <v>No</v>
          </cell>
          <cell r="CG634" t="str">
            <v>No</v>
          </cell>
          <cell r="CH634" t="str">
            <v>No</v>
          </cell>
          <cell r="CI634" t="str">
            <v>No</v>
          </cell>
          <cell r="CK634"/>
          <cell r="CL634" t="str">
            <v>Y</v>
          </cell>
          <cell r="CM634"/>
          <cell r="CN634"/>
          <cell r="CO634" t="str">
            <v>? EDM &lt;10</v>
          </cell>
          <cell r="CP634" t="str">
            <v>Y</v>
          </cell>
          <cell r="CS634"/>
          <cell r="CT634" t="str">
            <v>not yet calculated</v>
          </cell>
          <cell r="CU634">
            <v>0</v>
          </cell>
          <cell r="CV634" t="e">
            <v>#VALUE!</v>
          </cell>
          <cell r="CW634">
            <v>0</v>
          </cell>
          <cell r="CX634"/>
          <cell r="CY634" t="str">
            <v>Using indicative WB Q95 derived for priority sites</v>
          </cell>
          <cell r="DA634">
            <v>1</v>
          </cell>
          <cell r="DB634">
            <v>0</v>
          </cell>
          <cell r="DC634" t="str">
            <v>High Dilution (VI)</v>
          </cell>
          <cell r="DD634">
            <v>0</v>
          </cell>
          <cell r="DE634">
            <v>100</v>
          </cell>
          <cell r="DF634"/>
        </row>
        <row r="635">
          <cell r="C635" t="str">
            <v>6NW800133(1)</v>
          </cell>
          <cell r="D635" t="str">
            <v>NY90744903</v>
          </cell>
          <cell r="E635" t="str">
            <v>Yes</v>
          </cell>
          <cell r="F635">
            <v>390390.00201385998</v>
          </cell>
          <cell r="G635">
            <v>574969.99580596003</v>
          </cell>
          <cell r="H635" t="str">
            <v>03-D51</v>
          </cell>
          <cell r="I635" t="str">
            <v>Gunnerton</v>
          </cell>
          <cell r="J635">
            <v>14</v>
          </cell>
          <cell r="K635" t="str">
            <v>GUNNERTON STW</v>
          </cell>
          <cell r="L635" t="str">
            <v>DESCRIPTIVE</v>
          </cell>
          <cell r="M635" t="str">
            <v>N/A</v>
          </cell>
          <cell r="N635" t="str">
            <v>N/A</v>
          </cell>
          <cell r="O635" t="str">
            <v>N/A</v>
          </cell>
          <cell r="P635" t="str">
            <v>03-D51_03-D51_DC_01</v>
          </cell>
          <cell r="Q635" t="str">
            <v>231/1078</v>
          </cell>
          <cell r="R635" t="str">
            <v>231/1078</v>
          </cell>
          <cell r="S635" t="str">
            <v>231/1078-03</v>
          </cell>
          <cell r="T635" t="str">
            <v>Inlet SO at WwTW</v>
          </cell>
          <cell r="U635" t="str">
            <v>NY9039074970</v>
          </cell>
          <cell r="V635" t="str">
            <v>GB103023074880</v>
          </cell>
          <cell r="W635"/>
          <cell r="X635" t="str">
            <v>No</v>
          </cell>
          <cell r="Y635" t="str">
            <v>No</v>
          </cell>
          <cell r="Z635" t="str">
            <v>No</v>
          </cell>
          <cell r="AA635" t="str">
            <v>No</v>
          </cell>
          <cell r="AB635" t="str">
            <v>Gunnerton Burn from Source to N Tyne</v>
          </cell>
          <cell r="AC635" t="str">
            <v>GUNNERTON BURN</v>
          </cell>
          <cell r="AD635" t="str">
            <v>Inland</v>
          </cell>
          <cell r="AE635"/>
          <cell r="AF635"/>
          <cell r="AG635" t="str">
            <v>No</v>
          </cell>
          <cell r="AH635" t="str">
            <v>No</v>
          </cell>
          <cell r="AI635" t="str">
            <v>No</v>
          </cell>
          <cell r="AJ635"/>
          <cell r="AK635"/>
          <cell r="AL635"/>
          <cell r="AM635" t="str">
            <v>No</v>
          </cell>
          <cell r="AO635" t="str">
            <v>No</v>
          </cell>
          <cell r="AS635" t="str">
            <v>No</v>
          </cell>
          <cell r="AT635" t="str">
            <v>No</v>
          </cell>
          <cell r="AU635"/>
          <cell r="AV635" t="str">
            <v>No</v>
          </cell>
          <cell r="AW635" t="str">
            <v xml:space="preserve">No </v>
          </cell>
          <cell r="AY635" t="str">
            <v xml:space="preserve">No </v>
          </cell>
          <cell r="BA635" t="str">
            <v>No</v>
          </cell>
          <cell r="BB635" t="str">
            <v>No</v>
          </cell>
          <cell r="BC635" t="str">
            <v>No</v>
          </cell>
          <cell r="BD635" t="str">
            <v>Yes - Model only</v>
          </cell>
          <cell r="BE635" t="str">
            <v>No available data</v>
          </cell>
          <cell r="BF635">
            <v>48</v>
          </cell>
          <cell r="BG635" t="e">
            <v>#N/A</v>
          </cell>
          <cell r="BH635" t="e">
            <v>#N/A</v>
          </cell>
          <cell r="BI635" t="str">
            <v>N/A</v>
          </cell>
          <cell r="BJ635" t="str">
            <v>6mm in one dimension*</v>
          </cell>
          <cell r="BK635" t="str">
            <v>-</v>
          </cell>
          <cell r="BL635" t="str">
            <v>-</v>
          </cell>
          <cell r="BM635" t="str">
            <v>-</v>
          </cell>
          <cell r="BN635" t="str">
            <v>-</v>
          </cell>
          <cell r="BO635"/>
          <cell r="BP635" t="str">
            <v>No</v>
          </cell>
          <cell r="BQ635" t="str">
            <v>Unknown</v>
          </cell>
          <cell r="BR635" t="str">
            <v>Unknown</v>
          </cell>
          <cell r="BS635">
            <v>0</v>
          </cell>
          <cell r="BT635">
            <v>0</v>
          </cell>
          <cell r="BU635">
            <v>0</v>
          </cell>
          <cell r="BV635" t="e">
            <v>#N/A</v>
          </cell>
          <cell r="BW635">
            <v>74</v>
          </cell>
          <cell r="BX635">
            <v>127</v>
          </cell>
          <cell r="BY635" t="str">
            <v>No SOAF</v>
          </cell>
          <cell r="BZ635" t="str">
            <v>No SOAF</v>
          </cell>
          <cell r="CA635">
            <v>61.5139</v>
          </cell>
          <cell r="CB635"/>
          <cell r="CC635" t="str">
            <v>Non priority &gt; 10 spills</v>
          </cell>
          <cell r="CD635" t="str">
            <v>Unlikely - non priority</v>
          </cell>
          <cell r="CE635" t="str">
            <v>No</v>
          </cell>
          <cell r="CF635" t="str">
            <v>No</v>
          </cell>
          <cell r="CG635" t="str">
            <v>No</v>
          </cell>
          <cell r="CH635" t="str">
            <v>No</v>
          </cell>
          <cell r="CI635" t="str">
            <v>No</v>
          </cell>
          <cell r="CK635"/>
          <cell r="CL635" t="str">
            <v>Y</v>
          </cell>
          <cell r="CM635" t="str">
            <v>Duplicate</v>
          </cell>
          <cell r="CN635" t="str">
            <v>Duplicate</v>
          </cell>
          <cell r="CO635" t="str">
            <v>Duplicate (No EDM)</v>
          </cell>
          <cell r="CP635" t="str">
            <v>Duplicate</v>
          </cell>
          <cell r="CQ635" t="str">
            <v>Duplicate</v>
          </cell>
          <cell r="CR635" t="str">
            <v>Duplicate</v>
          </cell>
          <cell r="CS635"/>
          <cell r="CT635" t="str">
            <v>not yet calculated</v>
          </cell>
          <cell r="CU635">
            <v>0</v>
          </cell>
          <cell r="CV635" t="e">
            <v>#VALUE!</v>
          </cell>
          <cell r="CW635">
            <v>0</v>
          </cell>
          <cell r="CX635"/>
          <cell r="CY635" t="str">
            <v>Using indicative WB Q95 derived for priority sites</v>
          </cell>
          <cell r="DA635">
            <v>1</v>
          </cell>
          <cell r="DB635">
            <v>0</v>
          </cell>
          <cell r="DC635" t="str">
            <v>High Dilution (VI)</v>
          </cell>
          <cell r="DD635">
            <v>0</v>
          </cell>
          <cell r="DE635">
            <v>100</v>
          </cell>
          <cell r="DF635" t="str">
            <v>Duplicate</v>
          </cell>
        </row>
        <row r="636">
          <cell r="C636" t="str">
            <v>6NW800477(2)</v>
          </cell>
          <cell r="D636" t="str">
            <v>NU25009102</v>
          </cell>
          <cell r="E636" t="str">
            <v>No</v>
          </cell>
          <cell r="F636">
            <v>427570.00021108001</v>
          </cell>
          <cell r="G636">
            <v>599139.99721502</v>
          </cell>
          <cell r="H636" t="str">
            <v>02-D16</v>
          </cell>
          <cell r="I636" t="str">
            <v>Broomhill</v>
          </cell>
          <cell r="J636">
            <v>880</v>
          </cell>
          <cell r="K636" t="str">
            <v>LYNEMOUTH STW</v>
          </cell>
          <cell r="L636" t="str">
            <v>NUMERICAL</v>
          </cell>
          <cell r="M636">
            <v>3030</v>
          </cell>
          <cell r="N636">
            <v>105</v>
          </cell>
          <cell r="O636">
            <v>2743</v>
          </cell>
          <cell r="P636" t="str">
            <v>02-D16_LYNEMOUTH STW_DC_06</v>
          </cell>
          <cell r="Q636" t="str">
            <v>224/0990</v>
          </cell>
          <cell r="R636" t="str">
            <v>224/0990</v>
          </cell>
          <cell r="S636" t="str">
            <v>224/0990-01 - Consent Point 2</v>
          </cell>
          <cell r="T636" t="str">
            <v>Storm discharge at pumping station</v>
          </cell>
          <cell r="U636" t="str">
            <v>NZ2757099140</v>
          </cell>
          <cell r="V636" t="str">
            <v>GB650301500001</v>
          </cell>
          <cell r="W636"/>
          <cell r="X636" t="str">
            <v>No</v>
          </cell>
          <cell r="Y636" t="str">
            <v>No</v>
          </cell>
          <cell r="Z636" t="str">
            <v>Yes</v>
          </cell>
          <cell r="AA636" t="str">
            <v>Yes</v>
          </cell>
          <cell r="AB636" t="str">
            <v>Northumberland South</v>
          </cell>
          <cell r="AC636" t="str">
            <v>NORTH SEA/LADY BURN</v>
          </cell>
          <cell r="AD636" t="str">
            <v>Coastal</v>
          </cell>
          <cell r="AE636"/>
          <cell r="AF636" t="str">
            <v>Druridge Bay North</v>
          </cell>
          <cell r="AG636" t="str">
            <v>No</v>
          </cell>
          <cell r="AH636" t="str">
            <v>No</v>
          </cell>
          <cell r="AI636" t="str">
            <v>No</v>
          </cell>
          <cell r="AJ636"/>
          <cell r="AK636"/>
          <cell r="AL636"/>
          <cell r="AM636" t="str">
            <v>Yes</v>
          </cell>
          <cell r="AN636" t="str">
            <v>Hadston Links, Coastal</v>
          </cell>
          <cell r="AO636" t="str">
            <v>Yes</v>
          </cell>
          <cell r="AQ636" t="str">
            <v>Northumberland Marine</v>
          </cell>
          <cell r="AS636" t="str">
            <v>No</v>
          </cell>
          <cell r="AT636" t="str">
            <v>No</v>
          </cell>
          <cell r="AU636"/>
          <cell r="AV636" t="str">
            <v>No</v>
          </cell>
          <cell r="AW636" t="str">
            <v xml:space="preserve">No </v>
          </cell>
          <cell r="AY636" t="str">
            <v>Yes</v>
          </cell>
          <cell r="AZ636" t="str">
            <v>Druridge Bay North</v>
          </cell>
          <cell r="BA636" t="str">
            <v>No</v>
          </cell>
          <cell r="BB636" t="str">
            <v>No</v>
          </cell>
          <cell r="BC636" t="str">
            <v>Yes</v>
          </cell>
          <cell r="BD636" t="str">
            <v>Yes - EDM and Model</v>
          </cell>
          <cell r="BE636">
            <v>41.5</v>
          </cell>
          <cell r="BF636">
            <v>25</v>
          </cell>
          <cell r="BG636">
            <v>8</v>
          </cell>
          <cell r="BH636" t="str">
            <v>No</v>
          </cell>
          <cell r="BI636">
            <v>7</v>
          </cell>
          <cell r="BJ636" t="str">
            <v>6mm</v>
          </cell>
          <cell r="BK636" t="str">
            <v>-</v>
          </cell>
          <cell r="BL636" t="str">
            <v>-</v>
          </cell>
          <cell r="BM636" t="str">
            <v>-</v>
          </cell>
          <cell r="BN636" t="str">
            <v>-</v>
          </cell>
          <cell r="BO636"/>
          <cell r="BP636" t="str">
            <v>No</v>
          </cell>
          <cell r="BQ636" t="str">
            <v>Unknown</v>
          </cell>
          <cell r="BR636">
            <v>73</v>
          </cell>
          <cell r="BS636">
            <v>3</v>
          </cell>
          <cell r="BT636">
            <v>1</v>
          </cell>
          <cell r="BU636">
            <v>0</v>
          </cell>
          <cell r="BV636">
            <v>10420</v>
          </cell>
          <cell r="BW636">
            <v>462</v>
          </cell>
          <cell r="BX636">
            <v>750</v>
          </cell>
          <cell r="BY636" t="str">
            <v>No SOAF</v>
          </cell>
          <cell r="BZ636" t="str">
            <v>No SOAF</v>
          </cell>
          <cell r="CA636">
            <v>606.12271999999996</v>
          </cell>
          <cell r="CB636"/>
          <cell r="CC636" t="str">
            <v>BW 1km &gt;= 2 spills</v>
          </cell>
          <cell r="CD636" t="str">
            <v>POTENTIAL PR24</v>
          </cell>
          <cell r="CE636" t="str">
            <v>Yes</v>
          </cell>
          <cell r="CF636" t="str">
            <v>No</v>
          </cell>
          <cell r="CG636" t="str">
            <v>No</v>
          </cell>
          <cell r="CH636" t="str">
            <v>No</v>
          </cell>
          <cell r="CI636" t="str">
            <v>No</v>
          </cell>
          <cell r="CK636" t="str">
            <v>Y BW</v>
          </cell>
          <cell r="CL636"/>
          <cell r="CM636"/>
          <cell r="CN636" t="str">
            <v>Y</v>
          </cell>
          <cell r="CO636" t="str">
            <v>Y</v>
          </cell>
          <cell r="CP636"/>
          <cell r="CQ636"/>
          <cell r="CS636"/>
          <cell r="CT636">
            <v>0</v>
          </cell>
          <cell r="CU636">
            <v>0</v>
          </cell>
          <cell r="CV636" t="e">
            <v>#DIV/0!</v>
          </cell>
          <cell r="CW636">
            <v>0</v>
          </cell>
          <cell r="CX636"/>
          <cell r="CY636" t="str">
            <v>Using indicative WB Q95 derived for priority sites</v>
          </cell>
          <cell r="DA636" t="str">
            <v>Coastal</v>
          </cell>
          <cell r="DB636">
            <v>0</v>
          </cell>
          <cell r="DC636" t="str">
            <v>Coastal</v>
          </cell>
          <cell r="DD636" t="str">
            <v>N/A Coastal</v>
          </cell>
          <cell r="DE636">
            <v>0</v>
          </cell>
          <cell r="DF636"/>
        </row>
        <row r="637">
          <cell r="C637" t="str">
            <v>6NW800477(1)</v>
          </cell>
          <cell r="D637" t="str">
            <v>NU25009102</v>
          </cell>
          <cell r="E637" t="str">
            <v>Yes</v>
          </cell>
          <cell r="F637">
            <v>427570.00021108001</v>
          </cell>
          <cell r="G637">
            <v>599139.99721502</v>
          </cell>
          <cell r="H637" t="str">
            <v>02-D16</v>
          </cell>
          <cell r="I637" t="str">
            <v>Broomhill</v>
          </cell>
          <cell r="J637">
            <v>880</v>
          </cell>
          <cell r="K637" t="str">
            <v>LYNEMOUTH STW</v>
          </cell>
          <cell r="L637" t="str">
            <v>NUMERICAL</v>
          </cell>
          <cell r="M637">
            <v>3030</v>
          </cell>
          <cell r="N637">
            <v>105</v>
          </cell>
          <cell r="O637">
            <v>2743</v>
          </cell>
          <cell r="P637" t="str">
            <v>02-D16_LYNEMOUTH STW_DC_06</v>
          </cell>
          <cell r="Q637" t="str">
            <v>224/0990</v>
          </cell>
          <cell r="R637" t="str">
            <v>224/0990</v>
          </cell>
          <cell r="S637" t="str">
            <v>224/0990-01 - Consent Point 1</v>
          </cell>
          <cell r="T637" t="str">
            <v>Storm discharge at pumping station</v>
          </cell>
          <cell r="U637" t="str">
            <v>NZ2757099140</v>
          </cell>
          <cell r="V637" t="str">
            <v>GB650301500001</v>
          </cell>
          <cell r="W637"/>
          <cell r="X637" t="str">
            <v>No</v>
          </cell>
          <cell r="Y637" t="str">
            <v>No</v>
          </cell>
          <cell r="Z637" t="str">
            <v>No</v>
          </cell>
          <cell r="AA637" t="str">
            <v>No</v>
          </cell>
          <cell r="AB637" t="str">
            <v>Northumberland South</v>
          </cell>
          <cell r="AC637" t="str">
            <v>NORTH SEA/LADY BURN</v>
          </cell>
          <cell r="AD637" t="str">
            <v>Coastal</v>
          </cell>
          <cell r="AE637"/>
          <cell r="AF637" t="str">
            <v>Druridge Bay North</v>
          </cell>
          <cell r="AG637" t="str">
            <v>No</v>
          </cell>
          <cell r="AH637" t="str">
            <v>No</v>
          </cell>
          <cell r="AI637" t="str">
            <v>No</v>
          </cell>
          <cell r="AJ637"/>
          <cell r="AK637"/>
          <cell r="AL637"/>
          <cell r="AM637" t="str">
            <v>Yes</v>
          </cell>
          <cell r="AN637" t="str">
            <v>Hadston Links, Coastal</v>
          </cell>
          <cell r="AO637" t="str">
            <v>Yes</v>
          </cell>
          <cell r="AQ637" t="str">
            <v>Northumberland Marine</v>
          </cell>
          <cell r="AS637" t="str">
            <v>No</v>
          </cell>
          <cell r="AT637" t="str">
            <v>No</v>
          </cell>
          <cell r="AU637"/>
          <cell r="AV637" t="str">
            <v>No</v>
          </cell>
          <cell r="AW637" t="str">
            <v xml:space="preserve">No </v>
          </cell>
          <cell r="AY637" t="str">
            <v>Yes</v>
          </cell>
          <cell r="AZ637" t="str">
            <v>Druridge Bay North</v>
          </cell>
          <cell r="BA637" t="str">
            <v>No</v>
          </cell>
          <cell r="BB637" t="str">
            <v>No</v>
          </cell>
          <cell r="BC637" t="str">
            <v>Yes</v>
          </cell>
          <cell r="BD637" t="str">
            <v>Yes - EDM and Model</v>
          </cell>
          <cell r="BE637">
            <v>85.5</v>
          </cell>
          <cell r="BF637">
            <v>25</v>
          </cell>
          <cell r="BG637">
            <v>8</v>
          </cell>
          <cell r="BH637" t="str">
            <v>No</v>
          </cell>
          <cell r="BI637">
            <v>7</v>
          </cell>
          <cell r="BJ637" t="str">
            <v>6mm</v>
          </cell>
          <cell r="BK637" t="str">
            <v>-</v>
          </cell>
          <cell r="BL637" t="str">
            <v>-</v>
          </cell>
          <cell r="BM637" t="str">
            <v>-</v>
          </cell>
          <cell r="BN637" t="str">
            <v>-</v>
          </cell>
          <cell r="BO637"/>
          <cell r="BP637" t="str">
            <v>No</v>
          </cell>
          <cell r="BQ637" t="str">
            <v>Unknown</v>
          </cell>
          <cell r="BR637">
            <v>73</v>
          </cell>
          <cell r="BS637">
            <v>3</v>
          </cell>
          <cell r="BT637">
            <v>1</v>
          </cell>
          <cell r="BU637">
            <v>0</v>
          </cell>
          <cell r="BV637">
            <v>10420</v>
          </cell>
          <cell r="BW637">
            <v>462</v>
          </cell>
          <cell r="BX637">
            <v>750</v>
          </cell>
          <cell r="BY637" t="str">
            <v>No SOAF</v>
          </cell>
          <cell r="BZ637" t="str">
            <v>No SOAF</v>
          </cell>
          <cell r="CA637">
            <v>606.12271999999996</v>
          </cell>
          <cell r="CB637"/>
          <cell r="CC637" t="str">
            <v>BW 1km &gt;= 2 spills</v>
          </cell>
          <cell r="CD637" t="str">
            <v>POTENTIAL PR24</v>
          </cell>
          <cell r="CE637" t="str">
            <v>Yes</v>
          </cell>
          <cell r="CF637" t="str">
            <v>No</v>
          </cell>
          <cell r="CG637" t="str">
            <v>No</v>
          </cell>
          <cell r="CH637" t="str">
            <v>No</v>
          </cell>
          <cell r="CI637" t="str">
            <v>No</v>
          </cell>
          <cell r="CK637" t="str">
            <v>No - duplicate</v>
          </cell>
          <cell r="CL637"/>
          <cell r="CM637" t="str">
            <v>Duplicate</v>
          </cell>
          <cell r="CN637" t="str">
            <v>Duplicate (Y)</v>
          </cell>
          <cell r="CO637" t="str">
            <v>Duplicate (Y)</v>
          </cell>
          <cell r="CP637" t="str">
            <v>Duplicate</v>
          </cell>
          <cell r="CQ637" t="str">
            <v>Duplicate</v>
          </cell>
          <cell r="CR637" t="str">
            <v>Duplicate</v>
          </cell>
          <cell r="CS637"/>
          <cell r="CT637">
            <v>0</v>
          </cell>
          <cell r="CU637">
            <v>0</v>
          </cell>
          <cell r="CV637" t="e">
            <v>#DIV/0!</v>
          </cell>
          <cell r="CW637">
            <v>0</v>
          </cell>
          <cell r="CX637"/>
          <cell r="CY637" t="str">
            <v>Using indicative WB Q95 derived for priority sites</v>
          </cell>
          <cell r="DA637" t="str">
            <v>Coastal</v>
          </cell>
          <cell r="DB637">
            <v>0</v>
          </cell>
          <cell r="DC637" t="str">
            <v>Coastal</v>
          </cell>
          <cell r="DD637" t="str">
            <v>N/A Coastal</v>
          </cell>
          <cell r="DE637">
            <v>0</v>
          </cell>
          <cell r="DF637" t="str">
            <v>Duplicate</v>
          </cell>
        </row>
        <row r="638">
          <cell r="C638" t="str">
            <v>6NW800111</v>
          </cell>
          <cell r="D638" t="str">
            <v>NU04433505</v>
          </cell>
          <cell r="E638" t="str">
            <v>No</v>
          </cell>
          <cell r="F638">
            <v>405240.00017170003</v>
          </cell>
          <cell r="G638">
            <v>643560.00212087994</v>
          </cell>
          <cell r="H638" t="str">
            <v>01-D59</v>
          </cell>
          <cell r="I638" t="str">
            <v>Haggerston</v>
          </cell>
          <cell r="J638">
            <v>63</v>
          </cell>
          <cell r="K638" t="str">
            <v>HAGGERSTON CASTLE STW</v>
          </cell>
          <cell r="L638" t="str">
            <v>DESCRIPTIVE</v>
          </cell>
          <cell r="M638" t="str">
            <v>N/A</v>
          </cell>
          <cell r="N638" t="str">
            <v>N/A</v>
          </cell>
          <cell r="O638">
            <v>157</v>
          </cell>
          <cell r="P638" t="str">
            <v>tbc</v>
          </cell>
          <cell r="Q638" t="str">
            <v>210/A/0849</v>
          </cell>
          <cell r="R638" t="str">
            <v>210/A/0849</v>
          </cell>
          <cell r="S638" t="str">
            <v>210/A/0849-02</v>
          </cell>
          <cell r="T638" t="str">
            <v>Inlet SO at WwTW</v>
          </cell>
          <cell r="U638" t="str">
            <v>NU0524043560</v>
          </cell>
          <cell r="V638" t="str">
            <v>GB103021073222</v>
          </cell>
          <cell r="W638"/>
          <cell r="X638" t="str">
            <v>Sewage discharge (intermittent)</v>
          </cell>
          <cell r="Y638" t="str">
            <v>No</v>
          </cell>
          <cell r="Z638" t="str">
            <v>No</v>
          </cell>
          <cell r="AA638" t="str">
            <v>No</v>
          </cell>
          <cell r="AB638" t="str">
            <v>South Low from Haggerston Bridge to N Sea</v>
          </cell>
          <cell r="AC638" t="str">
            <v>SOUTH LOW</v>
          </cell>
          <cell r="AD638" t="str">
            <v>Inland</v>
          </cell>
          <cell r="AE638"/>
          <cell r="AF638"/>
          <cell r="AG638" t="str">
            <v>Yes - Confirmed</v>
          </cell>
          <cell r="AH638" t="str">
            <v>Yes</v>
          </cell>
          <cell r="AI638" t="str">
            <v>No</v>
          </cell>
          <cell r="AJ638"/>
          <cell r="AK638"/>
          <cell r="AL638"/>
          <cell r="AM638" t="str">
            <v>No</v>
          </cell>
          <cell r="AO638" t="str">
            <v>No</v>
          </cell>
          <cell r="AS638" t="str">
            <v>No</v>
          </cell>
          <cell r="AT638" t="str">
            <v>No</v>
          </cell>
          <cell r="AU638"/>
          <cell r="AV638" t="str">
            <v>No</v>
          </cell>
          <cell r="AW638" t="str">
            <v xml:space="preserve">No </v>
          </cell>
          <cell r="AY638" t="str">
            <v xml:space="preserve">No </v>
          </cell>
          <cell r="BA638" t="str">
            <v>No</v>
          </cell>
          <cell r="BB638" t="str">
            <v>No</v>
          </cell>
          <cell r="BC638" t="str">
            <v>No</v>
          </cell>
          <cell r="BD638" t="str">
            <v>Yes - EDM and Model</v>
          </cell>
          <cell r="BE638">
            <v>26.5</v>
          </cell>
          <cell r="BF638">
            <v>366</v>
          </cell>
          <cell r="BG638" t="e">
            <v>#N/A</v>
          </cell>
          <cell r="BH638" t="e">
            <v>#N/A</v>
          </cell>
          <cell r="BI638" t="str">
            <v>N/A</v>
          </cell>
          <cell r="BJ638">
            <v>6</v>
          </cell>
          <cell r="BK638" t="str">
            <v>-</v>
          </cell>
          <cell r="BL638" t="str">
            <v>-</v>
          </cell>
          <cell r="BM638" t="str">
            <v>-</v>
          </cell>
          <cell r="BN638" t="str">
            <v>-</v>
          </cell>
          <cell r="BO638"/>
          <cell r="BP638" t="str">
            <v>No</v>
          </cell>
          <cell r="BQ638" t="str">
            <v>Unknown</v>
          </cell>
          <cell r="BR638" t="str">
            <v>tbc</v>
          </cell>
          <cell r="BS638">
            <v>1</v>
          </cell>
          <cell r="BT638">
            <v>0</v>
          </cell>
          <cell r="BU638">
            <v>0</v>
          </cell>
          <cell r="BV638" t="e">
            <v>#N/A</v>
          </cell>
          <cell r="BW638" t="str">
            <v>Incorrect model</v>
          </cell>
          <cell r="BX638" t="str">
            <v>Incorrect model</v>
          </cell>
          <cell r="BY638" t="str">
            <v>No SOAF</v>
          </cell>
          <cell r="BZ638" t="str">
            <v>No SOAF</v>
          </cell>
          <cell r="CA638" t="e">
            <v>#N/A</v>
          </cell>
          <cell r="CB638"/>
          <cell r="CC638" t="str">
            <v>Priority Inland &gt;10 spills</v>
          </cell>
          <cell r="CD638" t="str">
            <v>TBC - need model results</v>
          </cell>
          <cell r="CE638" t="str">
            <v>No</v>
          </cell>
          <cell r="CF638" t="str">
            <v>No</v>
          </cell>
          <cell r="CG638" t="str">
            <v>No</v>
          </cell>
          <cell r="CH638" t="str">
            <v>No</v>
          </cell>
          <cell r="CI638" t="str">
            <v>No</v>
          </cell>
          <cell r="CK638"/>
          <cell r="CL638" t="str">
            <v>Y</v>
          </cell>
          <cell r="CM638"/>
          <cell r="CN638"/>
          <cell r="CO638" t="str">
            <v>Y</v>
          </cell>
          <cell r="CP638"/>
          <cell r="CQ638" t="str">
            <v>Need model results</v>
          </cell>
          <cell r="CR638" t="str">
            <v>RNAG</v>
          </cell>
          <cell r="CS638">
            <v>1.8171296296296295</v>
          </cell>
          <cell r="CT638"/>
          <cell r="CU638">
            <v>2.7E-2</v>
          </cell>
          <cell r="CV638" t="str">
            <v>no data</v>
          </cell>
          <cell r="CW638">
            <v>0</v>
          </cell>
          <cell r="CX638" t="str">
            <v>not available</v>
          </cell>
          <cell r="CY638" t="str">
            <v>Dowstream polygone would not include upstream watercourse so the polygone starts in the catchment above.</v>
          </cell>
          <cell r="CZ638" t="str">
            <v>Q95 is an indicative value for all priority CSOs in the waterbody</v>
          </cell>
          <cell r="DA638">
            <v>2</v>
          </cell>
          <cell r="DB638" t="str">
            <v>No - WFD_INV_MOD</v>
          </cell>
          <cell r="DC638">
            <v>2</v>
          </cell>
          <cell r="DD638" t="str">
            <v>South Low</v>
          </cell>
          <cell r="DE638">
            <v>12000</v>
          </cell>
          <cell r="DF638"/>
        </row>
        <row r="639">
          <cell r="C639" t="str">
            <v>6NW800289</v>
          </cell>
          <cell r="D639" t="str">
            <v>NZ22343405</v>
          </cell>
          <cell r="E639" t="str">
            <v>No</v>
          </cell>
          <cell r="F639">
            <v>422343.00250072998</v>
          </cell>
          <cell r="G639">
            <v>534492.00251101004</v>
          </cell>
          <cell r="H639" t="str">
            <v>07-D47</v>
          </cell>
          <cell r="I639" t="str">
            <v>Byers Green</v>
          </cell>
          <cell r="J639">
            <v>100</v>
          </cell>
          <cell r="K639" t="str">
            <v>WILLINGTON STW</v>
          </cell>
          <cell r="L639" t="str">
            <v>NUMERICAL</v>
          </cell>
          <cell r="M639">
            <v>2500</v>
          </cell>
          <cell r="N639">
            <v>90.05</v>
          </cell>
          <cell r="O639">
            <v>2300</v>
          </cell>
          <cell r="P639" t="str">
            <v>07-D47_WILLINGTON STW_DC_04</v>
          </cell>
          <cell r="Q639" t="str">
            <v>243/0993</v>
          </cell>
          <cell r="R639" t="str">
            <v>243/0993</v>
          </cell>
          <cell r="S639"/>
          <cell r="T639" t="str">
            <v>SO on sewer network</v>
          </cell>
          <cell r="U639" t="str">
            <v>NZ2234334492</v>
          </cell>
          <cell r="V639" t="str">
            <v>GB103024077464</v>
          </cell>
          <cell r="W639"/>
          <cell r="X639" t="str">
            <v>No</v>
          </cell>
          <cell r="Y639" t="str">
            <v>No</v>
          </cell>
          <cell r="Z639" t="str">
            <v>No</v>
          </cell>
          <cell r="AA639" t="str">
            <v>No</v>
          </cell>
          <cell r="AB639" t="str">
            <v>Wear from Gaunless to Browney</v>
          </cell>
          <cell r="AC639" t="str">
            <v>WEAR TRIBUTARY</v>
          </cell>
          <cell r="AD639" t="str">
            <v>Inland</v>
          </cell>
          <cell r="AE639"/>
          <cell r="AF639"/>
          <cell r="AG639" t="str">
            <v>No</v>
          </cell>
          <cell r="AH639" t="str">
            <v>No</v>
          </cell>
          <cell r="AI639" t="str">
            <v>No</v>
          </cell>
          <cell r="AJ639"/>
          <cell r="AK639"/>
          <cell r="AL639"/>
          <cell r="AM639" t="str">
            <v>No</v>
          </cell>
          <cell r="AO639" t="str">
            <v>No</v>
          </cell>
          <cell r="AS639" t="str">
            <v>No</v>
          </cell>
          <cell r="AT639" t="str">
            <v>No</v>
          </cell>
          <cell r="AU639"/>
          <cell r="AV639" t="str">
            <v>No</v>
          </cell>
          <cell r="AW639" t="str">
            <v xml:space="preserve">No </v>
          </cell>
          <cell r="AY639" t="str">
            <v xml:space="preserve">No </v>
          </cell>
          <cell r="BA639" t="str">
            <v>No</v>
          </cell>
          <cell r="BB639" t="str">
            <v>No</v>
          </cell>
          <cell r="BC639" t="str">
            <v>No</v>
          </cell>
          <cell r="BD639" t="str">
            <v>No</v>
          </cell>
          <cell r="BE639">
            <v>10</v>
          </cell>
          <cell r="BF639">
            <v>10</v>
          </cell>
          <cell r="BG639">
            <v>10</v>
          </cell>
          <cell r="BH639" t="str">
            <v>Yes</v>
          </cell>
          <cell r="BI639" t="str">
            <v>N/A</v>
          </cell>
          <cell r="BJ639" t="str">
            <v>6mm</v>
          </cell>
          <cell r="BK639" t="str">
            <v>Yes</v>
          </cell>
          <cell r="BL639">
            <v>720</v>
          </cell>
          <cell r="BM639">
            <v>1480</v>
          </cell>
          <cell r="BN639" t="str">
            <v>Static</v>
          </cell>
          <cell r="BO639"/>
          <cell r="BP639" t="str">
            <v>No</v>
          </cell>
          <cell r="BQ639">
            <v>300</v>
          </cell>
          <cell r="BR639">
            <v>71.8</v>
          </cell>
          <cell r="BS639">
            <v>0</v>
          </cell>
          <cell r="BT639">
            <v>0</v>
          </cell>
          <cell r="BU639">
            <v>0</v>
          </cell>
          <cell r="BV639">
            <v>344</v>
          </cell>
          <cell r="BW639">
            <v>0</v>
          </cell>
          <cell r="BX639">
            <v>11</v>
          </cell>
          <cell r="BY639" t="str">
            <v>No SOAF</v>
          </cell>
          <cell r="BZ639" t="str">
            <v>No SOAF</v>
          </cell>
          <cell r="CA639">
            <v>0</v>
          </cell>
          <cell r="CB639"/>
          <cell r="CC639" t="str">
            <v>Non Priority &lt;10 spills</v>
          </cell>
          <cell r="CD639" t="str">
            <v>No - low prioity &lt;10 spills</v>
          </cell>
          <cell r="CE639" t="str">
            <v>No</v>
          </cell>
          <cell r="CF639" t="str">
            <v>No</v>
          </cell>
          <cell r="CG639" t="str">
            <v>No</v>
          </cell>
          <cell r="CH639" t="str">
            <v>No</v>
          </cell>
          <cell r="CI639" t="str">
            <v>No</v>
          </cell>
          <cell r="CK639"/>
          <cell r="CL639" t="str">
            <v>Y</v>
          </cell>
          <cell r="CM639"/>
          <cell r="CN639"/>
          <cell r="CO639" t="str">
            <v>N (&lt;10 Spills)</v>
          </cell>
          <cell r="CP639"/>
          <cell r="CS639">
            <v>1.1100000000000001</v>
          </cell>
          <cell r="CT639">
            <v>1.19</v>
          </cell>
          <cell r="CU639">
            <v>1.19</v>
          </cell>
          <cell r="CV639">
            <v>1072.0720720720719</v>
          </cell>
          <cell r="CW639">
            <v>1072.0720720720719</v>
          </cell>
          <cell r="CX639"/>
          <cell r="CY639" t="str">
            <v>Using indicative WB Q95 derived for priority sites</v>
          </cell>
          <cell r="DA639">
            <v>1</v>
          </cell>
          <cell r="DB639" t="str">
            <v>Yes</v>
          </cell>
          <cell r="DC639" t="str">
            <v>Dilution assessment</v>
          </cell>
          <cell r="DD639" t="str">
            <v>Wear8 + tribs</v>
          </cell>
          <cell r="DE639">
            <v>100</v>
          </cell>
          <cell r="DF639"/>
        </row>
        <row r="640">
          <cell r="C640" t="str">
            <v>6NW800872</v>
          </cell>
          <cell r="D640" t="str">
            <v>NY65585702</v>
          </cell>
          <cell r="E640" t="str">
            <v>No</v>
          </cell>
          <cell r="F640">
            <v>365535.00148263999</v>
          </cell>
          <cell r="G640">
            <v>558678.99905526999</v>
          </cell>
          <cell r="H640" t="str">
            <v>03-D16</v>
          </cell>
          <cell r="I640" t="str">
            <v>Hatton Lea Gate</v>
          </cell>
          <cell r="J640">
            <v>23</v>
          </cell>
          <cell r="K640" t="str">
            <v>HALTON LEA GATE STW</v>
          </cell>
          <cell r="L640" t="str">
            <v>DESCRIPTIVE</v>
          </cell>
          <cell r="M640" t="str">
            <v>N/A</v>
          </cell>
          <cell r="N640" t="str">
            <v>N/A</v>
          </cell>
          <cell r="O640" t="str">
            <v>N/A</v>
          </cell>
          <cell r="P640" t="str">
            <v>No Draft DWMP</v>
          </cell>
          <cell r="Q640" t="str">
            <v>232/G/0063</v>
          </cell>
          <cell r="R640" t="str">
            <v>232/G/0063</v>
          </cell>
          <cell r="S640"/>
          <cell r="T640" t="str">
            <v>SO on sewer network</v>
          </cell>
          <cell r="U640" t="str">
            <v>NY6553558679</v>
          </cell>
          <cell r="V640" t="str">
            <v>GB103023075531</v>
          </cell>
          <cell r="W640"/>
          <cell r="X640" t="str">
            <v>No</v>
          </cell>
          <cell r="Y640" t="str">
            <v>No</v>
          </cell>
          <cell r="Z640" t="str">
            <v>No</v>
          </cell>
          <cell r="AA640" t="str">
            <v>No</v>
          </cell>
          <cell r="AB640" t="str">
            <v>South Tyne from Black Burn to Tipalt Burn</v>
          </cell>
          <cell r="AC640" t="str">
            <v>BLACK BURN, TRIBUTARY OF</v>
          </cell>
          <cell r="AD640" t="str">
            <v>Inland</v>
          </cell>
          <cell r="AE640"/>
          <cell r="AF640"/>
          <cell r="AG640" t="str">
            <v>No</v>
          </cell>
          <cell r="AH640" t="str">
            <v>No</v>
          </cell>
          <cell r="AI640" t="str">
            <v>No</v>
          </cell>
          <cell r="AJ640"/>
          <cell r="AK640"/>
          <cell r="AL640"/>
          <cell r="AM640" t="str">
            <v>No</v>
          </cell>
          <cell r="AO640" t="str">
            <v>No</v>
          </cell>
          <cell r="AS640" t="str">
            <v>No</v>
          </cell>
          <cell r="AT640" t="str">
            <v>No</v>
          </cell>
          <cell r="AU640"/>
          <cell r="AV640" t="str">
            <v>No</v>
          </cell>
          <cell r="AW640" t="str">
            <v xml:space="preserve">No </v>
          </cell>
          <cell r="AY640" t="str">
            <v xml:space="preserve">No </v>
          </cell>
          <cell r="AZ640"/>
          <cell r="BA640" t="str">
            <v>No</v>
          </cell>
          <cell r="BB640" t="str">
            <v>No</v>
          </cell>
          <cell r="BC640" t="str">
            <v>No</v>
          </cell>
          <cell r="BD640" t="str">
            <v>Yes - EDM only</v>
          </cell>
          <cell r="BE640">
            <v>22</v>
          </cell>
          <cell r="BF640" t="str">
            <v>No Data</v>
          </cell>
          <cell r="BG640" t="e">
            <v>#N/A</v>
          </cell>
          <cell r="BH640" t="e">
            <v>#N/A</v>
          </cell>
          <cell r="BI640" t="str">
            <v>N/A</v>
          </cell>
          <cell r="BJ640" t="str">
            <v>No</v>
          </cell>
          <cell r="BK640" t="str">
            <v>No</v>
          </cell>
          <cell r="BL640" t="str">
            <v>-</v>
          </cell>
          <cell r="BM640" t="str">
            <v>-</v>
          </cell>
          <cell r="BN640" t="str">
            <v>Unscreened</v>
          </cell>
          <cell r="BO640"/>
          <cell r="BP640" t="str">
            <v>Yes</v>
          </cell>
          <cell r="BQ640" t="str">
            <v>Unknown</v>
          </cell>
          <cell r="BR640" t="str">
            <v>No draft DWMP</v>
          </cell>
          <cell r="BS640">
            <v>0</v>
          </cell>
          <cell r="BT640">
            <v>0</v>
          </cell>
          <cell r="BU640">
            <v>0</v>
          </cell>
          <cell r="BV640" t="str">
            <v>No draft DWMP</v>
          </cell>
          <cell r="BW640" t="str">
            <v>No draft DWMP</v>
          </cell>
          <cell r="BX640" t="str">
            <v>No draft DWMP</v>
          </cell>
          <cell r="BY640" t="str">
            <v>No SOAF</v>
          </cell>
          <cell r="BZ640" t="str">
            <v>No SOAF</v>
          </cell>
          <cell r="CA640">
            <v>7.0279999999999996</v>
          </cell>
          <cell r="CB640"/>
          <cell r="CC640" t="str">
            <v>Non priority &gt; 10 spills</v>
          </cell>
          <cell r="CD640" t="str">
            <v>Unlikely - non priority</v>
          </cell>
          <cell r="CE640" t="str">
            <v>No</v>
          </cell>
          <cell r="CF640" t="str">
            <v>No</v>
          </cell>
          <cell r="CG640" t="str">
            <v>No</v>
          </cell>
          <cell r="CH640" t="str">
            <v>No</v>
          </cell>
          <cell r="CI640" t="str">
            <v>No</v>
          </cell>
          <cell r="CK640"/>
          <cell r="CL640" t="str">
            <v>Y</v>
          </cell>
          <cell r="CM640"/>
          <cell r="CN640"/>
          <cell r="CO640" t="str">
            <v>Y</v>
          </cell>
          <cell r="CP640" t="str">
            <v>Y</v>
          </cell>
          <cell r="CS640"/>
          <cell r="CT640" t="str">
            <v>not yet calculated</v>
          </cell>
          <cell r="CU640">
            <v>0</v>
          </cell>
          <cell r="CV640" t="e">
            <v>#VALUE!</v>
          </cell>
          <cell r="CW640">
            <v>0</v>
          </cell>
          <cell r="CX640"/>
          <cell r="CY640" t="str">
            <v>Using indicative WB Q95 derived for priority sites</v>
          </cell>
          <cell r="DA640">
            <v>1</v>
          </cell>
          <cell r="DB640">
            <v>0</v>
          </cell>
          <cell r="DC640">
            <v>1</v>
          </cell>
          <cell r="DD640" t="str">
            <v>Black Burn</v>
          </cell>
          <cell r="DE640">
            <v>10000</v>
          </cell>
          <cell r="DF640"/>
        </row>
        <row r="641">
          <cell r="C641" t="str">
            <v>6NW800125</v>
          </cell>
          <cell r="D641" t="str">
            <v>NY71636702</v>
          </cell>
          <cell r="E641" t="str">
            <v>No</v>
          </cell>
          <cell r="F641">
            <v>371590.00120900001</v>
          </cell>
          <cell r="G641">
            <v>563719.99608487997</v>
          </cell>
          <cell r="H641" t="str">
            <v>03-D14</v>
          </cell>
          <cell r="I641" t="str">
            <v>Haltwhistle</v>
          </cell>
          <cell r="J641">
            <v>212</v>
          </cell>
          <cell r="K641" t="str">
            <v>HALTWHISTLE STW</v>
          </cell>
          <cell r="L641" t="str">
            <v>NUMERICAL</v>
          </cell>
          <cell r="M641">
            <v>1284</v>
          </cell>
          <cell r="N641">
            <v>34.799999999999997</v>
          </cell>
          <cell r="O641">
            <v>1109</v>
          </cell>
          <cell r="P641" t="str">
            <v>03-D14_03-D14_DC_03</v>
          </cell>
          <cell r="Q641" t="str">
            <v>232/1098</v>
          </cell>
          <cell r="R641" t="str">
            <v>232/1098</v>
          </cell>
          <cell r="S641" t="str">
            <v>232/1098-03</v>
          </cell>
          <cell r="T641" t="str">
            <v>Inlet SO at WwTW</v>
          </cell>
          <cell r="U641" t="str">
            <v>NY7159063720</v>
          </cell>
          <cell r="V641" t="str">
            <v>GB103023075570</v>
          </cell>
          <cell r="W641"/>
          <cell r="X641" t="str">
            <v>No</v>
          </cell>
          <cell r="Y641" t="str">
            <v>No</v>
          </cell>
          <cell r="Z641" t="str">
            <v>No</v>
          </cell>
          <cell r="AA641" t="str">
            <v>No</v>
          </cell>
          <cell r="AB641" t="str">
            <v>Haltwhistle Burn from Source to South Tyne</v>
          </cell>
          <cell r="AC641" t="str">
            <v>SOUTH TYNE / HALTWHISTLE BURN</v>
          </cell>
          <cell r="AD641" t="str">
            <v>Inland</v>
          </cell>
          <cell r="AE641"/>
          <cell r="AF641"/>
          <cell r="AG641" t="str">
            <v>No</v>
          </cell>
          <cell r="AH641" t="str">
            <v>No</v>
          </cell>
          <cell r="AI641" t="str">
            <v>No</v>
          </cell>
          <cell r="AJ641"/>
          <cell r="AK641"/>
          <cell r="AL641"/>
          <cell r="AM641" t="str">
            <v>No</v>
          </cell>
          <cell r="AO641" t="str">
            <v>No</v>
          </cell>
          <cell r="AS641" t="str">
            <v>No</v>
          </cell>
          <cell r="AT641" t="str">
            <v>No</v>
          </cell>
          <cell r="AU641"/>
          <cell r="AV641" t="str">
            <v>No</v>
          </cell>
          <cell r="AW641" t="str">
            <v xml:space="preserve">No </v>
          </cell>
          <cell r="AY641" t="str">
            <v xml:space="preserve">No </v>
          </cell>
          <cell r="BA641" t="str">
            <v>No</v>
          </cell>
          <cell r="BB641" t="str">
            <v>No</v>
          </cell>
          <cell r="BC641" t="str">
            <v>No</v>
          </cell>
          <cell r="BD641" t="str">
            <v>Yes - EDM and Model</v>
          </cell>
          <cell r="BE641">
            <v>77</v>
          </cell>
          <cell r="BF641">
            <v>108</v>
          </cell>
          <cell r="BG641" t="e">
            <v>#N/A</v>
          </cell>
          <cell r="BH641" t="e">
            <v>#N/A</v>
          </cell>
          <cell r="BI641" t="str">
            <v>N/A</v>
          </cell>
          <cell r="BJ641">
            <v>6</v>
          </cell>
          <cell r="BK641" t="str">
            <v>-</v>
          </cell>
          <cell r="BL641" t="str">
            <v>-</v>
          </cell>
          <cell r="BM641" t="str">
            <v>-</v>
          </cell>
          <cell r="BN641" t="str">
            <v>-</v>
          </cell>
          <cell r="BO641"/>
          <cell r="BP641" t="str">
            <v>No</v>
          </cell>
          <cell r="BQ641" t="str">
            <v>Unknown</v>
          </cell>
          <cell r="BR641" t="str">
            <v>Unknown</v>
          </cell>
          <cell r="BS641">
            <v>0</v>
          </cell>
          <cell r="BT641">
            <v>0</v>
          </cell>
          <cell r="BU641">
            <v>0</v>
          </cell>
          <cell r="BV641" t="e">
            <v>#N/A</v>
          </cell>
          <cell r="BW641" t="str">
            <v>DUPLICATE?</v>
          </cell>
          <cell r="BX641" t="str">
            <v>DUPLICATE?</v>
          </cell>
          <cell r="BY641" t="str">
            <v>No SOAF</v>
          </cell>
          <cell r="BZ641" t="str">
            <v>No SOAF</v>
          </cell>
          <cell r="CA641">
            <v>3534.1035000000002</v>
          </cell>
          <cell r="CB641"/>
          <cell r="CC641" t="str">
            <v>Non priority &gt; 10 spills</v>
          </cell>
          <cell r="CD641" t="str">
            <v>Unlikely - non priority</v>
          </cell>
          <cell r="CE641" t="str">
            <v>Yes</v>
          </cell>
          <cell r="CF641" t="str">
            <v>No</v>
          </cell>
          <cell r="CG641" t="str">
            <v>No</v>
          </cell>
          <cell r="CH641" t="str">
            <v>No</v>
          </cell>
          <cell r="CI641" t="str">
            <v>No</v>
          </cell>
          <cell r="CK641"/>
          <cell r="CL641" t="str">
            <v>Y</v>
          </cell>
          <cell r="CM641"/>
          <cell r="CN641"/>
          <cell r="CO641" t="str">
            <v>Y</v>
          </cell>
          <cell r="CP641"/>
          <cell r="CS641">
            <v>12.835648148148147</v>
          </cell>
          <cell r="CT641" t="str">
            <v>not yet calculated</v>
          </cell>
          <cell r="CU641">
            <v>0</v>
          </cell>
          <cell r="CV641" t="e">
            <v>#VALUE!</v>
          </cell>
          <cell r="CW641">
            <v>0</v>
          </cell>
          <cell r="CX641"/>
          <cell r="CY641" t="str">
            <v>Using indicative WB Q95 derived for priority sites</v>
          </cell>
          <cell r="DA641">
            <v>1</v>
          </cell>
          <cell r="DB641">
            <v>0</v>
          </cell>
          <cell r="DC641">
            <v>1</v>
          </cell>
          <cell r="DD641">
            <v>0</v>
          </cell>
          <cell r="DE641">
            <v>10000</v>
          </cell>
          <cell r="DF641"/>
        </row>
        <row r="642">
          <cell r="C642" t="str">
            <v>6NW800698</v>
          </cell>
          <cell r="D642" t="str">
            <v>NY71636702</v>
          </cell>
          <cell r="E642" t="str">
            <v>No - different asset</v>
          </cell>
          <cell r="F642">
            <v>371590.00120900001</v>
          </cell>
          <cell r="G642">
            <v>563719.99608487997</v>
          </cell>
          <cell r="H642" t="str">
            <v>03-D14</v>
          </cell>
          <cell r="I642" t="str">
            <v>Haltwhistle</v>
          </cell>
          <cell r="J642">
            <v>212</v>
          </cell>
          <cell r="K642" t="str">
            <v>HALTWHISTLE STW</v>
          </cell>
          <cell r="L642" t="str">
            <v>NUMERICAL</v>
          </cell>
          <cell r="M642">
            <v>1284</v>
          </cell>
          <cell r="N642">
            <v>34.799999999999997</v>
          </cell>
          <cell r="O642">
            <v>1109</v>
          </cell>
          <cell r="P642" t="str">
            <v>03-D14_03-D14_DC_03</v>
          </cell>
          <cell r="Q642" t="str">
            <v>232/1098</v>
          </cell>
          <cell r="R642" t="str">
            <v>232/1098</v>
          </cell>
          <cell r="S642" t="str">
            <v>232/1098-04</v>
          </cell>
          <cell r="T642" t="str">
            <v>Storm tank at WwTW</v>
          </cell>
          <cell r="U642" t="str">
            <v>NY7159063720</v>
          </cell>
          <cell r="V642" t="str">
            <v>GB103023075570</v>
          </cell>
          <cell r="W642"/>
          <cell r="X642" t="str">
            <v>No</v>
          </cell>
          <cell r="Y642" t="str">
            <v>No</v>
          </cell>
          <cell r="Z642" t="str">
            <v>No</v>
          </cell>
          <cell r="AA642" t="str">
            <v>No</v>
          </cell>
          <cell r="AB642" t="str">
            <v>Haltwhistle Burn from Source to South Tyne</v>
          </cell>
          <cell r="AC642" t="str">
            <v>SOUTH TYNE / HALTWHISTLE BURN</v>
          </cell>
          <cell r="AD642" t="str">
            <v>Inland</v>
          </cell>
          <cell r="AE642"/>
          <cell r="AF642"/>
          <cell r="AG642" t="str">
            <v>No</v>
          </cell>
          <cell r="AH642" t="str">
            <v>No</v>
          </cell>
          <cell r="AI642" t="str">
            <v>No</v>
          </cell>
          <cell r="AJ642"/>
          <cell r="AK642"/>
          <cell r="AL642"/>
          <cell r="AM642" t="str">
            <v>No</v>
          </cell>
          <cell r="AO642" t="str">
            <v>No</v>
          </cell>
          <cell r="AS642" t="str">
            <v>No</v>
          </cell>
          <cell r="AT642" t="str">
            <v>No</v>
          </cell>
          <cell r="AU642"/>
          <cell r="AV642" t="str">
            <v>No</v>
          </cell>
          <cell r="AW642" t="str">
            <v xml:space="preserve">No </v>
          </cell>
          <cell r="AY642" t="str">
            <v xml:space="preserve">No </v>
          </cell>
          <cell r="BA642" t="str">
            <v>No</v>
          </cell>
          <cell r="BB642" t="str">
            <v>No</v>
          </cell>
          <cell r="BC642" t="str">
            <v>No</v>
          </cell>
          <cell r="BD642" t="str">
            <v>Yes - EDM and Model</v>
          </cell>
          <cell r="BE642">
            <v>60</v>
          </cell>
          <cell r="BF642">
            <v>108</v>
          </cell>
          <cell r="BG642" t="e">
            <v>#N/A</v>
          </cell>
          <cell r="BH642" t="e">
            <v>#N/A</v>
          </cell>
          <cell r="BI642" t="str">
            <v>N/A</v>
          </cell>
          <cell r="BJ642">
            <v>6</v>
          </cell>
          <cell r="BK642" t="str">
            <v>-</v>
          </cell>
          <cell r="BL642" t="str">
            <v>-</v>
          </cell>
          <cell r="BM642" t="str">
            <v>-</v>
          </cell>
          <cell r="BN642" t="str">
            <v>-</v>
          </cell>
          <cell r="BO642"/>
          <cell r="BP642" t="str">
            <v>No</v>
          </cell>
          <cell r="BQ642" t="str">
            <v>Unknown</v>
          </cell>
          <cell r="BR642" t="str">
            <v>Unknown</v>
          </cell>
          <cell r="BS642">
            <v>0</v>
          </cell>
          <cell r="BT642">
            <v>0</v>
          </cell>
          <cell r="BU642">
            <v>0</v>
          </cell>
          <cell r="BV642" t="e">
            <v>#N/A</v>
          </cell>
          <cell r="BW642">
            <v>3443</v>
          </cell>
          <cell r="BX642">
            <v>6016</v>
          </cell>
          <cell r="BY642" t="str">
            <v>No SOAF</v>
          </cell>
          <cell r="BZ642" t="str">
            <v>No SOAF</v>
          </cell>
          <cell r="CA642">
            <v>3534.1035000000002</v>
          </cell>
          <cell r="CB642"/>
          <cell r="CC642" t="str">
            <v>Non priority &gt; 10 spills</v>
          </cell>
          <cell r="CD642" t="str">
            <v>Unlikely - non priority</v>
          </cell>
          <cell r="CE642" t="str">
            <v>Yes</v>
          </cell>
          <cell r="CF642" t="str">
            <v>No</v>
          </cell>
          <cell r="CG642" t="str">
            <v>No</v>
          </cell>
          <cell r="CH642" t="str">
            <v>No</v>
          </cell>
          <cell r="CI642" t="str">
            <v>No</v>
          </cell>
          <cell r="CK642"/>
          <cell r="CL642" t="str">
            <v>Y</v>
          </cell>
          <cell r="CM642"/>
          <cell r="CN642"/>
          <cell r="CO642" t="str">
            <v>Y</v>
          </cell>
          <cell r="CP642"/>
          <cell r="CS642">
            <v>12.835648148148147</v>
          </cell>
          <cell r="CT642" t="str">
            <v>not yet calculated</v>
          </cell>
          <cell r="CU642">
            <v>0</v>
          </cell>
          <cell r="CV642" t="e">
            <v>#VALUE!</v>
          </cell>
          <cell r="CW642">
            <v>0</v>
          </cell>
          <cell r="CX642"/>
          <cell r="CY642" t="str">
            <v>Using indicative WB Q95 derived for priority sites</v>
          </cell>
          <cell r="DA642">
            <v>1</v>
          </cell>
          <cell r="DB642">
            <v>0</v>
          </cell>
          <cell r="DC642">
            <v>1</v>
          </cell>
          <cell r="DD642">
            <v>0</v>
          </cell>
          <cell r="DE642">
            <v>10000</v>
          </cell>
          <cell r="DF642"/>
        </row>
        <row r="643">
          <cell r="C643" t="str">
            <v>6NW800506</v>
          </cell>
          <cell r="D643" t="str">
            <v>NZ12562706</v>
          </cell>
          <cell r="E643" t="str">
            <v>No</v>
          </cell>
          <cell r="F643">
            <v>412530.00286522001</v>
          </cell>
          <cell r="G643">
            <v>556799.99691403995</v>
          </cell>
          <cell r="H643" t="str">
            <v>04-D01</v>
          </cell>
          <cell r="I643" t="str">
            <v>Ebchester</v>
          </cell>
          <cell r="J643">
            <v>873</v>
          </cell>
          <cell r="K643" t="str">
            <v>CONSETT STW</v>
          </cell>
          <cell r="L643" t="str">
            <v>NUMERICAL</v>
          </cell>
          <cell r="M643">
            <v>12000</v>
          </cell>
          <cell r="N643">
            <v>391</v>
          </cell>
          <cell r="O643">
            <v>8357</v>
          </cell>
          <cell r="P643" t="str">
            <v>04-D01_CONSETT STW_DC_05</v>
          </cell>
          <cell r="Q643" t="str">
            <v>234/F/0368</v>
          </cell>
          <cell r="R643" t="str">
            <v>234/F/0368</v>
          </cell>
          <cell r="S643" t="str">
            <v>234/F/0368 (Storm Sewage)</v>
          </cell>
          <cell r="T643" t="str">
            <v>SO on sewer network</v>
          </cell>
          <cell r="U643" t="str">
            <v>NZ1253056800</v>
          </cell>
          <cell r="V643" t="str">
            <v>GB103023074790</v>
          </cell>
          <cell r="W643"/>
          <cell r="X643" t="str">
            <v>No</v>
          </cell>
          <cell r="Y643" t="str">
            <v>Yes</v>
          </cell>
          <cell r="Z643" t="str">
            <v>No</v>
          </cell>
          <cell r="AA643" t="str">
            <v>Yes</v>
          </cell>
          <cell r="AB643" t="str">
            <v>Derwent from Burnhope Burn to River Tyne</v>
          </cell>
          <cell r="AC643" t="str">
            <v>DERWENT</v>
          </cell>
          <cell r="AD643" t="str">
            <v>Inland</v>
          </cell>
          <cell r="AE643"/>
          <cell r="AF643"/>
          <cell r="AG643" t="str">
            <v>No</v>
          </cell>
          <cell r="AH643" t="str">
            <v>No</v>
          </cell>
          <cell r="AI643" t="str">
            <v>Yes</v>
          </cell>
          <cell r="AJ643" t="str">
            <v>Low</v>
          </cell>
          <cell r="AK643" t="str">
            <v>-</v>
          </cell>
          <cell r="AL643" t="str">
            <v>Yes</v>
          </cell>
          <cell r="AM643" t="str">
            <v>No</v>
          </cell>
          <cell r="AO643" t="str">
            <v>No</v>
          </cell>
          <cell r="AS643" t="str">
            <v>No</v>
          </cell>
          <cell r="AT643" t="str">
            <v>Yes</v>
          </cell>
          <cell r="AU643" t="str">
            <v>River Derwent (Northumbria)</v>
          </cell>
          <cell r="AV643" t="str">
            <v>No</v>
          </cell>
          <cell r="AW643" t="str">
            <v xml:space="preserve">No </v>
          </cell>
          <cell r="AY643" t="str">
            <v xml:space="preserve">No </v>
          </cell>
          <cell r="AZ643"/>
          <cell r="BA643" t="str">
            <v>No</v>
          </cell>
          <cell r="BB643" t="str">
            <v>No</v>
          </cell>
          <cell r="BC643" t="str">
            <v>No</v>
          </cell>
          <cell r="BD643" t="str">
            <v>Yes - EDM and Model</v>
          </cell>
          <cell r="BE643">
            <v>51</v>
          </cell>
          <cell r="BF643">
            <v>38</v>
          </cell>
          <cell r="BG643">
            <v>38</v>
          </cell>
          <cell r="BH643" t="str">
            <v>Yes</v>
          </cell>
          <cell r="BI643" t="str">
            <v>N/A</v>
          </cell>
          <cell r="BJ643" t="str">
            <v>6mm x 6mm
6mm in one dimension</v>
          </cell>
          <cell r="BK643" t="str">
            <v>Yes</v>
          </cell>
          <cell r="BL643">
            <v>1140</v>
          </cell>
          <cell r="BM643">
            <v>1200</v>
          </cell>
          <cell r="BN643" t="str">
            <v>Static</v>
          </cell>
          <cell r="BO643"/>
          <cell r="BP643" t="str">
            <v>No</v>
          </cell>
          <cell r="BQ643">
            <v>300</v>
          </cell>
          <cell r="BR643">
            <v>96.7</v>
          </cell>
          <cell r="BS643">
            <v>3</v>
          </cell>
          <cell r="BT643">
            <v>0</v>
          </cell>
          <cell r="BU643">
            <v>0</v>
          </cell>
          <cell r="BV643">
            <v>11582</v>
          </cell>
          <cell r="BW643">
            <v>389</v>
          </cell>
          <cell r="BX643">
            <v>642</v>
          </cell>
          <cell r="BY643">
            <v>120</v>
          </cell>
          <cell r="BZ643">
            <v>640</v>
          </cell>
          <cell r="CA643">
            <v>805.12429999999995</v>
          </cell>
          <cell r="CB643"/>
          <cell r="CC643" t="str">
            <v>Priority Inland &gt;10 spills</v>
          </cell>
          <cell r="CD643" t="str">
            <v>POTENTIAL PR24 (SOAF MODEL)</v>
          </cell>
          <cell r="CE643" t="str">
            <v>No</v>
          </cell>
          <cell r="CF643" t="str">
            <v>Yes</v>
          </cell>
          <cell r="CG643" t="str">
            <v>Yes</v>
          </cell>
          <cell r="CH643" t="str">
            <v>Yes</v>
          </cell>
          <cell r="CI643" t="str">
            <v>Yes</v>
          </cell>
          <cell r="CJ643" t="str">
            <v>Y</v>
          </cell>
          <cell r="CK643"/>
          <cell r="CL643" t="str">
            <v>Y</v>
          </cell>
          <cell r="CM643" t="str">
            <v>Y (SOAF MODEL)</v>
          </cell>
          <cell r="CN643"/>
          <cell r="CO643" t="str">
            <v>Y</v>
          </cell>
          <cell r="CP643"/>
          <cell r="CQ643"/>
          <cell r="CR643" t="str">
            <v>LOW DILUTION + SOAF IMPACT</v>
          </cell>
          <cell r="CS643">
            <v>6.52</v>
          </cell>
          <cell r="CT643"/>
          <cell r="CU643">
            <v>0.42599999999999999</v>
          </cell>
          <cell r="CV643">
            <v>71.2918058721297</v>
          </cell>
          <cell r="CW643">
            <v>71.2918058721297</v>
          </cell>
          <cell r="CX643">
            <v>10.37037037037037</v>
          </cell>
          <cell r="CZ643" t="str">
            <v>From SOAF</v>
          </cell>
          <cell r="DA643">
            <v>1</v>
          </cell>
          <cell r="DB643" t="str">
            <v>No - composite dilution &lt; 20</v>
          </cell>
          <cell r="DC643" t="str">
            <v>1 (SOAF)</v>
          </cell>
          <cell r="DD643" t="str">
            <v>Derwent2</v>
          </cell>
          <cell r="DE643">
            <v>5000</v>
          </cell>
          <cell r="DF643" t="str">
            <v>Y? LOW DILUTION</v>
          </cell>
        </row>
        <row r="644">
          <cell r="C644" t="str">
            <v>6NW800973</v>
          </cell>
          <cell r="D644" t="str">
            <v>NZ12300801</v>
          </cell>
          <cell r="E644" t="str">
            <v>No</v>
          </cell>
          <cell r="F644">
            <v>412089.9969345</v>
          </cell>
          <cell r="G644">
            <v>530820.00360975997</v>
          </cell>
          <cell r="H644" t="str">
            <v>06-D01</v>
          </cell>
          <cell r="I644" t="str">
            <v>Hamsterley</v>
          </cell>
          <cell r="J644">
            <v>30</v>
          </cell>
          <cell r="K644" t="str">
            <v>HAMSTERLEY STW</v>
          </cell>
          <cell r="L644" t="str">
            <v>NUMERICAL</v>
          </cell>
          <cell r="M644">
            <v>111</v>
          </cell>
          <cell r="N644">
            <v>3</v>
          </cell>
          <cell r="O644">
            <v>62</v>
          </cell>
          <cell r="P644" t="str">
            <v>No Draft DWMP</v>
          </cell>
          <cell r="Q644" t="str">
            <v>241/C/0419</v>
          </cell>
          <cell r="R644" t="str">
            <v>241/C/0419</v>
          </cell>
          <cell r="S644"/>
          <cell r="T644" t="str">
            <v>SO on sewer network</v>
          </cell>
          <cell r="U644" t="str">
            <v>NZ1209030820</v>
          </cell>
          <cell r="V644" t="str">
            <v>GB103024072720</v>
          </cell>
          <cell r="W644"/>
          <cell r="X644" t="str">
            <v>No</v>
          </cell>
          <cell r="Y644" t="str">
            <v>No</v>
          </cell>
          <cell r="Z644" t="str">
            <v>No</v>
          </cell>
          <cell r="AA644" t="str">
            <v>No</v>
          </cell>
          <cell r="AB644" t="str">
            <v>Linburn Beck from Source to Wear</v>
          </cell>
          <cell r="AC644" t="str">
            <v>LINBURN BECK, TRIBUTARY OF</v>
          </cell>
          <cell r="AD644" t="str">
            <v>Inland</v>
          </cell>
          <cell r="AE644"/>
          <cell r="AF644"/>
          <cell r="AG644" t="str">
            <v>No</v>
          </cell>
          <cell r="AH644" t="str">
            <v>No</v>
          </cell>
          <cell r="AI644" t="str">
            <v>No</v>
          </cell>
          <cell r="AJ644"/>
          <cell r="AK644"/>
          <cell r="AL644"/>
          <cell r="AM644" t="str">
            <v>No</v>
          </cell>
          <cell r="AO644" t="str">
            <v>No</v>
          </cell>
          <cell r="AS644" t="str">
            <v>No</v>
          </cell>
          <cell r="AT644" t="str">
            <v>No</v>
          </cell>
          <cell r="AU644"/>
          <cell r="AV644" t="str">
            <v>No</v>
          </cell>
          <cell r="AW644" t="str">
            <v xml:space="preserve">No </v>
          </cell>
          <cell r="AY644" t="str">
            <v xml:space="preserve">No </v>
          </cell>
          <cell r="BA644" t="str">
            <v>No</v>
          </cell>
          <cell r="BB644" t="str">
            <v>No</v>
          </cell>
          <cell r="BC644" t="str">
            <v>No</v>
          </cell>
          <cell r="BD644" t="str">
            <v>No</v>
          </cell>
          <cell r="BE644">
            <v>1</v>
          </cell>
          <cell r="BF644" t="str">
            <v>No Data</v>
          </cell>
          <cell r="BG644" t="e">
            <v>#N/A</v>
          </cell>
          <cell r="BH644" t="e">
            <v>#N/A</v>
          </cell>
          <cell r="BI644" t="str">
            <v>N/A</v>
          </cell>
          <cell r="BJ644" t="str">
            <v>Unknown</v>
          </cell>
          <cell r="BK644" t="str">
            <v>No</v>
          </cell>
          <cell r="BL644" t="str">
            <v>-</v>
          </cell>
          <cell r="BM644" t="str">
            <v>-</v>
          </cell>
          <cell r="BN644" t="str">
            <v>Unscreened</v>
          </cell>
          <cell r="BO644"/>
          <cell r="BP644" t="str">
            <v>Yes</v>
          </cell>
          <cell r="BQ644">
            <v>300</v>
          </cell>
          <cell r="BR644" t="str">
            <v>No draft DWMP</v>
          </cell>
          <cell r="BS644">
            <v>0</v>
          </cell>
          <cell r="BT644">
            <v>0</v>
          </cell>
          <cell r="BU644">
            <v>0</v>
          </cell>
          <cell r="BV644" t="str">
            <v>No draft DWMP</v>
          </cell>
          <cell r="BW644" t="str">
            <v>No draft DWMP</v>
          </cell>
          <cell r="BX644" t="str">
            <v>No draft DWMP</v>
          </cell>
          <cell r="BY644" t="str">
            <v>No SOAF</v>
          </cell>
          <cell r="BZ644" t="str">
            <v>No SOAF</v>
          </cell>
          <cell r="CA644" t="e">
            <v>#N/A</v>
          </cell>
          <cell r="CB644"/>
          <cell r="CC644" t="str">
            <v>Non Priority &lt;10 spills</v>
          </cell>
          <cell r="CD644" t="str">
            <v>No - low prioity &lt;10 spills</v>
          </cell>
          <cell r="CE644" t="str">
            <v>No</v>
          </cell>
          <cell r="CF644" t="str">
            <v>No</v>
          </cell>
          <cell r="CG644" t="str">
            <v>No</v>
          </cell>
          <cell r="CH644" t="str">
            <v>No</v>
          </cell>
          <cell r="CI644" t="str">
            <v>No</v>
          </cell>
          <cell r="CK644"/>
          <cell r="CL644" t="str">
            <v>Y</v>
          </cell>
          <cell r="CM644"/>
          <cell r="CN644"/>
          <cell r="CO644" t="str">
            <v>N (&lt;10 Spills)</v>
          </cell>
          <cell r="CP644" t="str">
            <v>Y</v>
          </cell>
          <cell r="CS644"/>
          <cell r="CT644" t="str">
            <v>not yet calculated</v>
          </cell>
          <cell r="CU644">
            <v>0</v>
          </cell>
          <cell r="CV644" t="e">
            <v>#VALUE!</v>
          </cell>
          <cell r="CW644">
            <v>0</v>
          </cell>
          <cell r="CX644"/>
          <cell r="CY644" t="str">
            <v>Using indicative WB Q95 derived for priority sites</v>
          </cell>
          <cell r="DA644">
            <v>1</v>
          </cell>
          <cell r="DB644">
            <v>0</v>
          </cell>
          <cell r="DC644">
            <v>1</v>
          </cell>
          <cell r="DD644" t="str">
            <v>Linburn Beck trib</v>
          </cell>
          <cell r="DE644">
            <v>10000</v>
          </cell>
          <cell r="DF644"/>
        </row>
        <row r="645">
          <cell r="C645" t="str">
            <v>6NW800999</v>
          </cell>
          <cell r="D645" t="str">
            <v>NZ14564601</v>
          </cell>
          <cell r="E645" t="str">
            <v>No</v>
          </cell>
          <cell r="F645">
            <v>414420.00173130003</v>
          </cell>
          <cell r="G645">
            <v>556619.99843806005</v>
          </cell>
          <cell r="H645" t="str">
            <v>04-D01</v>
          </cell>
          <cell r="I645" t="str">
            <v>Ebchester</v>
          </cell>
          <cell r="J645">
            <v>873</v>
          </cell>
          <cell r="K645" t="str">
            <v>CONSETT STW</v>
          </cell>
          <cell r="L645" t="str">
            <v>NUMERICAL</v>
          </cell>
          <cell r="M645">
            <v>12000</v>
          </cell>
          <cell r="N645">
            <v>391</v>
          </cell>
          <cell r="O645">
            <v>8357</v>
          </cell>
          <cell r="P645" t="str">
            <v>04-D01_CONSETT STW_DC_03</v>
          </cell>
          <cell r="Q645" t="str">
            <v>234/1084</v>
          </cell>
          <cell r="R645" t="str">
            <v>234/1084</v>
          </cell>
          <cell r="S645" t="str">
            <v>234/1084-01</v>
          </cell>
          <cell r="T645" t="str">
            <v>Storm discharge at pumping station</v>
          </cell>
          <cell r="U645" t="str">
            <v>NZ1442056620</v>
          </cell>
          <cell r="V645" t="str">
            <v>GB103023074780</v>
          </cell>
          <cell r="W645"/>
          <cell r="X645" t="str">
            <v>Sewage discharge (intermittent)</v>
          </cell>
          <cell r="Y645" t="str">
            <v>Yes</v>
          </cell>
          <cell r="Z645" t="str">
            <v>No</v>
          </cell>
          <cell r="AA645" t="str">
            <v>Yes</v>
          </cell>
          <cell r="AB645" t="str">
            <v>Pont Burn Catchment (trib of Derwent)</v>
          </cell>
          <cell r="AC645" t="str">
            <v>PONT BURN (RIVER DERWENT)</v>
          </cell>
          <cell r="AD645" t="str">
            <v>Inland</v>
          </cell>
          <cell r="AE645"/>
          <cell r="AF645"/>
          <cell r="AG645" t="str">
            <v>Suspected</v>
          </cell>
          <cell r="AH645" t="str">
            <v>No</v>
          </cell>
          <cell r="AI645" t="str">
            <v>Yes</v>
          </cell>
          <cell r="AJ645" t="str">
            <v>Very Low</v>
          </cell>
          <cell r="AK645" t="str">
            <v>Very high</v>
          </cell>
          <cell r="AL645" t="str">
            <v>No</v>
          </cell>
          <cell r="AM645" t="str">
            <v>No</v>
          </cell>
          <cell r="AO645" t="str">
            <v>No</v>
          </cell>
          <cell r="AS645" t="str">
            <v>No</v>
          </cell>
          <cell r="AT645" t="str">
            <v>No</v>
          </cell>
          <cell r="AU645"/>
          <cell r="AV645" t="str">
            <v>No</v>
          </cell>
          <cell r="AW645" t="str">
            <v xml:space="preserve">No </v>
          </cell>
          <cell r="AY645" t="str">
            <v xml:space="preserve">No </v>
          </cell>
          <cell r="AZ645"/>
          <cell r="BA645" t="str">
            <v>No</v>
          </cell>
          <cell r="BB645" t="str">
            <v>No</v>
          </cell>
          <cell r="BC645" t="str">
            <v>No</v>
          </cell>
          <cell r="BD645" t="str">
            <v>Yes - EDM and Model</v>
          </cell>
          <cell r="BE645">
            <v>70</v>
          </cell>
          <cell r="BF645">
            <v>103</v>
          </cell>
          <cell r="BG645">
            <v>103</v>
          </cell>
          <cell r="BH645" t="str">
            <v>Yes</v>
          </cell>
          <cell r="BI645" t="str">
            <v>N/A</v>
          </cell>
          <cell r="BJ645" t="str">
            <v>No</v>
          </cell>
          <cell r="BK645" t="str">
            <v>No</v>
          </cell>
          <cell r="BL645" t="str">
            <v>-</v>
          </cell>
          <cell r="BM645" t="str">
            <v>-</v>
          </cell>
          <cell r="BN645" t="str">
            <v>Unscreened</v>
          </cell>
          <cell r="BO645"/>
          <cell r="BP645" t="str">
            <v>Yes</v>
          </cell>
          <cell r="BQ645" t="str">
            <v>Unknown</v>
          </cell>
          <cell r="BR645">
            <v>219.6</v>
          </cell>
          <cell r="BS645">
            <v>1</v>
          </cell>
          <cell r="BT645">
            <v>0</v>
          </cell>
          <cell r="BU645">
            <v>0</v>
          </cell>
          <cell r="BV645">
            <v>20402</v>
          </cell>
          <cell r="BW645">
            <v>523</v>
          </cell>
          <cell r="BX645">
            <v>981</v>
          </cell>
          <cell r="BY645">
            <v>32</v>
          </cell>
          <cell r="BZ645">
            <v>180</v>
          </cell>
          <cell r="CA645">
            <v>984.24860000000001</v>
          </cell>
          <cell r="CB645"/>
          <cell r="CC645" t="str">
            <v>Priority Inland &gt;10 spills</v>
          </cell>
          <cell r="CD645" t="str">
            <v>POTENTIAL PR24 (SOAF MODEL)</v>
          </cell>
          <cell r="CE645" t="str">
            <v>No</v>
          </cell>
          <cell r="CF645" t="str">
            <v>Yes</v>
          </cell>
          <cell r="CG645" t="str">
            <v>Yes</v>
          </cell>
          <cell r="CH645" t="str">
            <v>Yes</v>
          </cell>
          <cell r="CI645" t="str">
            <v>Yes</v>
          </cell>
          <cell r="CJ645" t="str">
            <v>Y</v>
          </cell>
          <cell r="CK645"/>
          <cell r="CL645" t="str">
            <v>Y</v>
          </cell>
          <cell r="CM645" t="str">
            <v>Y (SOAF INVERTS)</v>
          </cell>
          <cell r="CN645"/>
          <cell r="CO645" t="str">
            <v>Y</v>
          </cell>
          <cell r="CP645" t="str">
            <v>Y</v>
          </cell>
          <cell r="CQ645"/>
          <cell r="CS645">
            <v>1.04</v>
          </cell>
          <cell r="CT645"/>
          <cell r="CU645">
            <v>1.2E-2</v>
          </cell>
          <cell r="CV645" t="e">
            <v>#N/A</v>
          </cell>
          <cell r="CW645">
            <v>21.248806107300371</v>
          </cell>
          <cell r="CX645" t="str">
            <v>not available</v>
          </cell>
          <cell r="CZ645" t="str">
            <v>Q95 is an indicative value for all priority CSOs in the waterbody</v>
          </cell>
          <cell r="DA645">
            <v>1</v>
          </cell>
          <cell r="DB645" t="str">
            <v>No - WFD_INV_MOD</v>
          </cell>
          <cell r="DC645" t="str">
            <v>1 (SOAF)</v>
          </cell>
          <cell r="DD645" t="str">
            <v>Pont Burn2</v>
          </cell>
          <cell r="DE645">
            <v>5000</v>
          </cell>
          <cell r="DF645"/>
        </row>
        <row r="646">
          <cell r="C646" t="str">
            <v>6NW800722</v>
          </cell>
          <cell r="D646" t="str">
            <v>NZ12301601</v>
          </cell>
          <cell r="E646" t="str">
            <v>No</v>
          </cell>
          <cell r="F646">
            <v>412140.00323008001</v>
          </cell>
          <cell r="G646">
            <v>530659.99941049004</v>
          </cell>
          <cell r="H646" t="str">
            <v>06-D01</v>
          </cell>
          <cell r="I646" t="str">
            <v>Hamsterley</v>
          </cell>
          <cell r="J646">
            <v>30</v>
          </cell>
          <cell r="K646" t="str">
            <v>HAMSTERLEY STW</v>
          </cell>
          <cell r="L646" t="str">
            <v>NUMERICAL</v>
          </cell>
          <cell r="M646">
            <v>111</v>
          </cell>
          <cell r="N646">
            <v>3</v>
          </cell>
          <cell r="O646">
            <v>62</v>
          </cell>
          <cell r="P646" t="str">
            <v>No Draft DWMP</v>
          </cell>
          <cell r="Q646" t="str">
            <v>241/1147</v>
          </cell>
          <cell r="R646" t="str">
            <v>241/1147</v>
          </cell>
          <cell r="S646" t="str">
            <v>241/1147-02</v>
          </cell>
          <cell r="T646" t="str">
            <v>Storm tank at WwTW</v>
          </cell>
          <cell r="U646" t="str">
            <v>NZ1214030660</v>
          </cell>
          <cell r="V646" t="str">
            <v>GB103024072720</v>
          </cell>
          <cell r="W646"/>
          <cell r="X646" t="str">
            <v>No</v>
          </cell>
          <cell r="Y646" t="str">
            <v>No</v>
          </cell>
          <cell r="Z646" t="str">
            <v>No</v>
          </cell>
          <cell r="AA646" t="str">
            <v>No</v>
          </cell>
          <cell r="AB646" t="str">
            <v>Linburn Beck from Source to Wear</v>
          </cell>
          <cell r="AC646" t="str">
            <v>LINBURN BECK</v>
          </cell>
          <cell r="AD646" t="str">
            <v>Inland</v>
          </cell>
          <cell r="AE646"/>
          <cell r="AF646"/>
          <cell r="AG646" t="str">
            <v>No</v>
          </cell>
          <cell r="AH646" t="str">
            <v>No</v>
          </cell>
          <cell r="AI646" t="str">
            <v>No</v>
          </cell>
          <cell r="AJ646"/>
          <cell r="AK646"/>
          <cell r="AL646"/>
          <cell r="AM646" t="str">
            <v>No</v>
          </cell>
          <cell r="AO646" t="str">
            <v>No</v>
          </cell>
          <cell r="AS646" t="str">
            <v>No</v>
          </cell>
          <cell r="AT646" t="str">
            <v>No</v>
          </cell>
          <cell r="AU646"/>
          <cell r="AV646" t="str">
            <v>No</v>
          </cell>
          <cell r="AW646" t="str">
            <v xml:space="preserve">No </v>
          </cell>
          <cell r="AY646" t="str">
            <v xml:space="preserve">No </v>
          </cell>
          <cell r="BA646" t="str">
            <v>No</v>
          </cell>
          <cell r="BB646" t="str">
            <v>No</v>
          </cell>
          <cell r="BC646" t="str">
            <v>No</v>
          </cell>
          <cell r="BD646" t="str">
            <v>Yes - EDM only</v>
          </cell>
          <cell r="BE646">
            <v>41</v>
          </cell>
          <cell r="BF646" t="str">
            <v>No Data</v>
          </cell>
          <cell r="BG646" t="e">
            <v>#N/A</v>
          </cell>
          <cell r="BH646" t="e">
            <v>#N/A</v>
          </cell>
          <cell r="BI646" t="str">
            <v>N/A</v>
          </cell>
          <cell r="BJ646" t="str">
            <v>6mm in one dimension</v>
          </cell>
          <cell r="BK646" t="str">
            <v>-</v>
          </cell>
          <cell r="BL646" t="str">
            <v>-</v>
          </cell>
          <cell r="BM646" t="str">
            <v>-</v>
          </cell>
          <cell r="BN646" t="str">
            <v>-</v>
          </cell>
          <cell r="BO646"/>
          <cell r="BP646" t="str">
            <v>No</v>
          </cell>
          <cell r="BQ646" t="str">
            <v>Unknown</v>
          </cell>
          <cell r="BR646" t="str">
            <v>No draft DWMP</v>
          </cell>
          <cell r="BS646">
            <v>0</v>
          </cell>
          <cell r="BT646">
            <v>0</v>
          </cell>
          <cell r="BU646">
            <v>0</v>
          </cell>
          <cell r="BV646" t="str">
            <v>No draft DWMP</v>
          </cell>
          <cell r="BW646" t="str">
            <v>No draft DWMP</v>
          </cell>
          <cell r="BX646" t="str">
            <v>No draft DWMP</v>
          </cell>
          <cell r="BY646" t="str">
            <v>No SOAF</v>
          </cell>
          <cell r="BZ646" t="str">
            <v>No SOAF</v>
          </cell>
          <cell r="CA646" t="e">
            <v>#N/A</v>
          </cell>
          <cell r="CB646"/>
          <cell r="CC646" t="str">
            <v>Non priority &gt; 10 spills</v>
          </cell>
          <cell r="CD646" t="str">
            <v>Unlikely - non priority</v>
          </cell>
          <cell r="CE646" t="str">
            <v>No</v>
          </cell>
          <cell r="CF646" t="str">
            <v>No</v>
          </cell>
          <cell r="CG646" t="str">
            <v>No</v>
          </cell>
          <cell r="CH646" t="str">
            <v>No</v>
          </cell>
          <cell r="CI646" t="str">
            <v>No</v>
          </cell>
          <cell r="CK646"/>
          <cell r="CL646" t="str">
            <v>Y</v>
          </cell>
          <cell r="CM646"/>
          <cell r="CN646"/>
          <cell r="CO646" t="str">
            <v>Y</v>
          </cell>
          <cell r="CP646"/>
          <cell r="CS646">
            <v>0.71759259259259256</v>
          </cell>
          <cell r="CT646" t="str">
            <v>not yet calculated</v>
          </cell>
          <cell r="CU646">
            <v>0</v>
          </cell>
          <cell r="CV646" t="e">
            <v>#VALUE!</v>
          </cell>
          <cell r="CW646">
            <v>0</v>
          </cell>
          <cell r="CX646"/>
          <cell r="CY646" t="str">
            <v>Using indicative WB Q95 derived for priority sites</v>
          </cell>
          <cell r="DA646">
            <v>1</v>
          </cell>
          <cell r="DB646">
            <v>0</v>
          </cell>
          <cell r="DC646">
            <v>1</v>
          </cell>
          <cell r="DD646" t="str">
            <v>Linburn Beck trib</v>
          </cell>
          <cell r="DE646">
            <v>10000</v>
          </cell>
          <cell r="DF646"/>
        </row>
        <row r="647">
          <cell r="C647" t="str">
            <v>6NW800105</v>
          </cell>
          <cell r="D647" t="str">
            <v>NT93046502</v>
          </cell>
          <cell r="E647" t="str">
            <v>No</v>
          </cell>
          <cell r="F647">
            <v>393839.99942051002</v>
          </cell>
          <cell r="G647">
            <v>604629.9957193</v>
          </cell>
          <cell r="H647" t="str">
            <v>01-D14</v>
          </cell>
          <cell r="I647" t="str">
            <v>Harbottle</v>
          </cell>
          <cell r="J647">
            <v>8</v>
          </cell>
          <cell r="K647" t="str">
            <v>HARBOTTLE STW</v>
          </cell>
          <cell r="L647" t="str">
            <v>DESCRIPTIVE</v>
          </cell>
          <cell r="M647" t="str">
            <v>N/A</v>
          </cell>
          <cell r="N647" t="str">
            <v>N/A</v>
          </cell>
          <cell r="O647" t="str">
            <v>N/A</v>
          </cell>
          <cell r="P647" t="str">
            <v>No Draft DWMP</v>
          </cell>
          <cell r="Q647" t="str">
            <v>223/0990</v>
          </cell>
          <cell r="R647" t="str">
            <v>223/0990</v>
          </cell>
          <cell r="S647" t="str">
            <v>A2</v>
          </cell>
          <cell r="T647" t="str">
            <v>Inlet SO at WwTW</v>
          </cell>
          <cell r="U647" t="str">
            <v>NT9384004630</v>
          </cell>
          <cell r="V647" t="str">
            <v>GB103022076691</v>
          </cell>
          <cell r="W647"/>
          <cell r="X647" t="str">
            <v>No</v>
          </cell>
          <cell r="Y647" t="str">
            <v>No</v>
          </cell>
          <cell r="Z647" t="str">
            <v>No</v>
          </cell>
          <cell r="AA647" t="str">
            <v>No</v>
          </cell>
          <cell r="AB647" t="str">
            <v>Coquet from Usway Burn to Holystone Burn</v>
          </cell>
          <cell r="AC647" t="str">
            <v>RIVER COQUET</v>
          </cell>
          <cell r="AD647" t="str">
            <v>Inland</v>
          </cell>
          <cell r="AE647"/>
          <cell r="AF647"/>
          <cell r="AG647" t="str">
            <v>No</v>
          </cell>
          <cell r="AH647" t="str">
            <v>No</v>
          </cell>
          <cell r="AI647" t="str">
            <v>No</v>
          </cell>
          <cell r="AJ647"/>
          <cell r="AK647"/>
          <cell r="AL647"/>
          <cell r="AM647" t="str">
            <v>Yes</v>
          </cell>
          <cell r="AN647" t="str">
            <v>River Coquet and Coquet Valley Woodlands, Fluvial</v>
          </cell>
          <cell r="AO647" t="str">
            <v>No</v>
          </cell>
          <cell r="AS647" t="str">
            <v>No</v>
          </cell>
          <cell r="AT647" t="str">
            <v>No</v>
          </cell>
          <cell r="AU647"/>
          <cell r="AV647" t="str">
            <v>No</v>
          </cell>
          <cell r="AW647" t="str">
            <v xml:space="preserve">No </v>
          </cell>
          <cell r="AY647" t="str">
            <v xml:space="preserve">No </v>
          </cell>
          <cell r="BA647" t="str">
            <v>No</v>
          </cell>
          <cell r="BB647" t="str">
            <v>No</v>
          </cell>
          <cell r="BC647" t="str">
            <v>No</v>
          </cell>
          <cell r="BD647" t="str">
            <v>Yes - EDM only</v>
          </cell>
          <cell r="BE647">
            <v>80.5</v>
          </cell>
          <cell r="BF647" t="str">
            <v>No Data</v>
          </cell>
          <cell r="BG647" t="e">
            <v>#N/A</v>
          </cell>
          <cell r="BH647" t="e">
            <v>#N/A</v>
          </cell>
          <cell r="BI647" t="str">
            <v>N/A</v>
          </cell>
          <cell r="BJ647" t="str">
            <v>No</v>
          </cell>
          <cell r="BK647" t="str">
            <v>-</v>
          </cell>
          <cell r="BL647" t="str">
            <v>-</v>
          </cell>
          <cell r="BM647" t="str">
            <v>-</v>
          </cell>
          <cell r="BN647" t="str">
            <v>-</v>
          </cell>
          <cell r="BO647"/>
          <cell r="BP647" t="str">
            <v>Yes</v>
          </cell>
          <cell r="BQ647" t="str">
            <v>Unknown</v>
          </cell>
          <cell r="BR647" t="str">
            <v>No draft DWMP</v>
          </cell>
          <cell r="BS647">
            <v>1</v>
          </cell>
          <cell r="BT647">
            <v>0</v>
          </cell>
          <cell r="BU647">
            <v>0</v>
          </cell>
          <cell r="BV647" t="str">
            <v>No draft DWMP</v>
          </cell>
          <cell r="BW647" t="str">
            <v>No draft DWMP</v>
          </cell>
          <cell r="BX647" t="str">
            <v>No draft DWMP</v>
          </cell>
          <cell r="BY647" t="str">
            <v>No SOAF</v>
          </cell>
          <cell r="BZ647" t="str">
            <v>No SOAF</v>
          </cell>
          <cell r="CA647" t="e">
            <v>#N/A</v>
          </cell>
          <cell r="CB647"/>
          <cell r="CC647" t="str">
            <v>Priority Inland &gt;10 spills</v>
          </cell>
          <cell r="CD647" t="str">
            <v>TBC - need model results</v>
          </cell>
          <cell r="CE647" t="str">
            <v>No</v>
          </cell>
          <cell r="CF647" t="str">
            <v>No</v>
          </cell>
          <cell r="CG647" t="str">
            <v>No</v>
          </cell>
          <cell r="CH647" t="str">
            <v>No</v>
          </cell>
          <cell r="CI647" t="str">
            <v>No</v>
          </cell>
          <cell r="CK647"/>
          <cell r="CL647" t="str">
            <v>Y</v>
          </cell>
          <cell r="CM647"/>
          <cell r="CN647"/>
          <cell r="CO647" t="str">
            <v>Y</v>
          </cell>
          <cell r="CP647" t="str">
            <v>Y</v>
          </cell>
          <cell r="CQ647" t="str">
            <v>Need model results</v>
          </cell>
          <cell r="CS647"/>
          <cell r="CT647"/>
          <cell r="CU647">
            <v>0.51200000000000001</v>
          </cell>
          <cell r="CV647" t="str">
            <v>no data</v>
          </cell>
          <cell r="CW647">
            <v>0</v>
          </cell>
          <cell r="CX647" t="str">
            <v>not available</v>
          </cell>
          <cell r="CY647" t="str">
            <v>Scattered urban areas - boundary polygon start at middle</v>
          </cell>
          <cell r="CZ647" t="str">
            <v>Q95 is an indicative value for all priority CSOs in the waterbody</v>
          </cell>
          <cell r="DA647">
            <v>1</v>
          </cell>
          <cell r="DB647">
            <v>0</v>
          </cell>
          <cell r="DC647">
            <v>1</v>
          </cell>
          <cell r="DD647" t="str">
            <v>Uppermost Coquet</v>
          </cell>
          <cell r="DE647">
            <v>10000</v>
          </cell>
          <cell r="DF647"/>
        </row>
        <row r="648">
          <cell r="C648" t="str">
            <v>6NW800466</v>
          </cell>
          <cell r="D648" t="str">
            <v>NU21329201</v>
          </cell>
          <cell r="E648" t="str">
            <v>No</v>
          </cell>
          <cell r="F648">
            <v>421960.00292245997</v>
          </cell>
          <cell r="G648">
            <v>632259.99671377998</v>
          </cell>
          <cell r="H648" t="str">
            <v>01-D45</v>
          </cell>
          <cell r="I648" t="str">
            <v>Seahouses</v>
          </cell>
          <cell r="J648">
            <v>256</v>
          </cell>
          <cell r="K648" t="str">
            <v>SEAHOUSES STW*</v>
          </cell>
          <cell r="L648" t="str">
            <v>NUMERICAL</v>
          </cell>
          <cell r="M648">
            <v>1463</v>
          </cell>
          <cell r="N648">
            <v>52</v>
          </cell>
          <cell r="O648">
            <v>1460</v>
          </cell>
          <cell r="P648" t="str">
            <v>01-D45_Seahouses STW_DC_03</v>
          </cell>
          <cell r="Q648" t="str">
            <v>221/0914</v>
          </cell>
          <cell r="R648" t="str">
            <v>221/0914</v>
          </cell>
          <cell r="S648" t="str">
            <v>A1</v>
          </cell>
          <cell r="T648" t="str">
            <v>Storm discharge at pumping station</v>
          </cell>
          <cell r="U648" t="str">
            <v>NU2196032260</v>
          </cell>
          <cell r="V648" t="str">
            <v>GB650301440000</v>
          </cell>
          <cell r="W648"/>
          <cell r="X648" t="str">
            <v>No</v>
          </cell>
          <cell r="Y648" t="str">
            <v>No</v>
          </cell>
          <cell r="Z648" t="str">
            <v>Yes</v>
          </cell>
          <cell r="AA648" t="str">
            <v>Yes</v>
          </cell>
          <cell r="AB648" t="str">
            <v>Northumberland North</v>
          </cell>
          <cell r="AC648" t="str">
            <v>NORTH SEA</v>
          </cell>
          <cell r="AD648" t="str">
            <v>Coastal</v>
          </cell>
          <cell r="AE648"/>
          <cell r="AF648" t="str">
            <v>Seahouses North</v>
          </cell>
          <cell r="AG648" t="str">
            <v>No</v>
          </cell>
          <cell r="AH648" t="str">
            <v>No</v>
          </cell>
          <cell r="AI648" t="str">
            <v>No</v>
          </cell>
          <cell r="AJ648"/>
          <cell r="AK648"/>
          <cell r="AL648"/>
          <cell r="AM648" t="str">
            <v>Yes</v>
          </cell>
          <cell r="AN648" t="str">
            <v>Northumberland Shore, Coastal</v>
          </cell>
          <cell r="AO648" t="str">
            <v>Yes</v>
          </cell>
          <cell r="AP648" t="str">
            <v>Berwickshire &amp; North Northumberland Coast</v>
          </cell>
          <cell r="AQ648" t="str">
            <v>Northumberland Marine</v>
          </cell>
          <cell r="AR648" t="str">
            <v>Northumbria Coast</v>
          </cell>
          <cell r="AS648" t="str">
            <v>No</v>
          </cell>
          <cell r="AT648" t="str">
            <v>No</v>
          </cell>
          <cell r="AU648"/>
          <cell r="AV648" t="str">
            <v>No</v>
          </cell>
          <cell r="AW648" t="str">
            <v xml:space="preserve">No </v>
          </cell>
          <cell r="AY648" t="str">
            <v>Yes</v>
          </cell>
          <cell r="AZ648" t="str">
            <v>Seahouses North</v>
          </cell>
          <cell r="BA648" t="str">
            <v>No</v>
          </cell>
          <cell r="BB648" t="str">
            <v>No</v>
          </cell>
          <cell r="BC648" t="str">
            <v>Yes</v>
          </cell>
          <cell r="BD648" t="str">
            <v>No</v>
          </cell>
          <cell r="BE648">
            <v>7.25</v>
          </cell>
          <cell r="BF648">
            <v>3</v>
          </cell>
          <cell r="BG648">
            <v>1</v>
          </cell>
          <cell r="BH648" t="str">
            <v>No</v>
          </cell>
          <cell r="BI648">
            <v>5</v>
          </cell>
          <cell r="BJ648" t="str">
            <v>No</v>
          </cell>
          <cell r="BK648" t="str">
            <v>-</v>
          </cell>
          <cell r="BL648" t="str">
            <v>-</v>
          </cell>
          <cell r="BM648" t="str">
            <v>-</v>
          </cell>
          <cell r="BN648" t="str">
            <v>-</v>
          </cell>
          <cell r="BO648"/>
          <cell r="BP648" t="str">
            <v>Yes</v>
          </cell>
          <cell r="BQ648" t="str">
            <v>Unknown</v>
          </cell>
          <cell r="BR648">
            <v>36.9</v>
          </cell>
          <cell r="BS648">
            <v>3</v>
          </cell>
          <cell r="BT648">
            <v>1</v>
          </cell>
          <cell r="BU648">
            <v>0</v>
          </cell>
          <cell r="BV648">
            <v>129</v>
          </cell>
          <cell r="BW648">
            <v>0</v>
          </cell>
          <cell r="BX648">
            <v>0</v>
          </cell>
          <cell r="BY648" t="str">
            <v>No SOAF</v>
          </cell>
          <cell r="BZ648" t="str">
            <v>No SOAF</v>
          </cell>
          <cell r="CA648">
            <v>0</v>
          </cell>
          <cell r="CB648">
            <v>792</v>
          </cell>
          <cell r="CC648" t="str">
            <v>BW 1km &gt;= 2 spills</v>
          </cell>
          <cell r="CD648" t="str">
            <v>TBC - zero storage from model</v>
          </cell>
          <cell r="CE648" t="str">
            <v>No</v>
          </cell>
          <cell r="CF648" t="str">
            <v>No</v>
          </cell>
          <cell r="CG648" t="str">
            <v>No</v>
          </cell>
          <cell r="CH648" t="str">
            <v>No</v>
          </cell>
          <cell r="CI648" t="str">
            <v>No</v>
          </cell>
          <cell r="CK648" t="str">
            <v>Y BW</v>
          </cell>
          <cell r="CL648"/>
          <cell r="CM648"/>
          <cell r="CN648" t="str">
            <v>Y</v>
          </cell>
          <cell r="CO648" t="str">
            <v>N (&lt;10 Spills)</v>
          </cell>
          <cell r="CP648" t="str">
            <v>Y</v>
          </cell>
          <cell r="CQ648" t="str">
            <v>Need to review/enhance model</v>
          </cell>
          <cell r="CS648"/>
          <cell r="CT648" t="str">
            <v>not yet calculated</v>
          </cell>
          <cell r="CU648">
            <v>0</v>
          </cell>
          <cell r="CV648" t="e">
            <v>#VALUE!</v>
          </cell>
          <cell r="CW648">
            <v>0</v>
          </cell>
          <cell r="CX648"/>
          <cell r="CY648" t="str">
            <v>Using indicative WB Q95 derived for priority sites</v>
          </cell>
          <cell r="DA648" t="str">
            <v>Coastal</v>
          </cell>
          <cell r="DB648">
            <v>0</v>
          </cell>
          <cell r="DC648" t="str">
            <v>Coastal</v>
          </cell>
          <cell r="DD648" t="str">
            <v>N/A Coastal</v>
          </cell>
          <cell r="DE648">
            <v>0</v>
          </cell>
          <cell r="DF648"/>
        </row>
        <row r="649">
          <cell r="C649" t="str">
            <v>6NW800560</v>
          </cell>
          <cell r="D649" t="str">
            <v>NZ29175708</v>
          </cell>
          <cell r="E649" t="str">
            <v>No</v>
          </cell>
          <cell r="F649">
            <v>429509.99712767999</v>
          </cell>
          <cell r="G649">
            <v>517809.99768521998</v>
          </cell>
          <cell r="H649" t="str">
            <v>10-D01</v>
          </cell>
          <cell r="I649" t="str">
            <v>Darlington North</v>
          </cell>
          <cell r="J649">
            <v>2070</v>
          </cell>
          <cell r="K649" t="str">
            <v>STRESSHOLME STW</v>
          </cell>
          <cell r="L649" t="str">
            <v>NUMERICAL</v>
          </cell>
          <cell r="M649">
            <v>28658</v>
          </cell>
          <cell r="N649">
            <v>716.7</v>
          </cell>
          <cell r="O649">
            <v>27446</v>
          </cell>
          <cell r="P649" t="str">
            <v>10-D01_10-DST_DC_08</v>
          </cell>
          <cell r="Q649" t="str">
            <v>253/1276</v>
          </cell>
          <cell r="R649" t="str">
            <v>253/1276</v>
          </cell>
          <cell r="S649" t="str">
            <v>253/1276-01</v>
          </cell>
          <cell r="T649" t="str">
            <v>Storm discharge at pumping station</v>
          </cell>
          <cell r="U649" t="str">
            <v>NZ2951017810</v>
          </cell>
          <cell r="V649" t="str">
            <v>GB103025072596</v>
          </cell>
          <cell r="W649"/>
          <cell r="X649" t="str">
            <v>No</v>
          </cell>
          <cell r="Y649" t="str">
            <v>No</v>
          </cell>
          <cell r="Z649" t="str">
            <v>No</v>
          </cell>
          <cell r="AA649" t="str">
            <v>No</v>
          </cell>
          <cell r="AB649" t="str">
            <v>Skerne from Demons Beck to Tees</v>
          </cell>
          <cell r="AC649" t="str">
            <v>SKERNE, TRIBUTARY OF</v>
          </cell>
          <cell r="AD649" t="str">
            <v>Inland</v>
          </cell>
          <cell r="AE649"/>
          <cell r="AF649"/>
          <cell r="AG649" t="str">
            <v>No</v>
          </cell>
          <cell r="AH649" t="str">
            <v>No</v>
          </cell>
          <cell r="AI649" t="str">
            <v>No</v>
          </cell>
          <cell r="AJ649"/>
          <cell r="AK649"/>
          <cell r="AL649"/>
          <cell r="AM649" t="str">
            <v>No</v>
          </cell>
          <cell r="AO649" t="str">
            <v>No</v>
          </cell>
          <cell r="AS649" t="str">
            <v>No</v>
          </cell>
          <cell r="AT649" t="str">
            <v>No</v>
          </cell>
          <cell r="AU649"/>
          <cell r="AV649" t="str">
            <v>No</v>
          </cell>
          <cell r="AW649" t="str">
            <v xml:space="preserve">No </v>
          </cell>
          <cell r="AY649" t="str">
            <v xml:space="preserve">No </v>
          </cell>
          <cell r="BA649" t="str">
            <v>No</v>
          </cell>
          <cell r="BB649" t="str">
            <v>No</v>
          </cell>
          <cell r="BC649" t="str">
            <v>No</v>
          </cell>
          <cell r="BD649" t="str">
            <v>Yes - EDM only</v>
          </cell>
          <cell r="BE649">
            <v>11.5</v>
          </cell>
          <cell r="BF649">
            <v>0</v>
          </cell>
          <cell r="BG649" t="e">
            <v>#N/A</v>
          </cell>
          <cell r="BH649" t="e">
            <v>#N/A</v>
          </cell>
          <cell r="BI649" t="str">
            <v>N/A</v>
          </cell>
          <cell r="BJ649" t="str">
            <v>6mm x 6mm</v>
          </cell>
          <cell r="BK649" t="str">
            <v>-</v>
          </cell>
          <cell r="BL649" t="str">
            <v>-</v>
          </cell>
          <cell r="BM649" t="str">
            <v>-</v>
          </cell>
          <cell r="BN649" t="str">
            <v>-</v>
          </cell>
          <cell r="BO649"/>
          <cell r="BP649" t="str">
            <v>No</v>
          </cell>
          <cell r="BQ649" t="str">
            <v>Unknown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 t="e">
            <v>#N/A</v>
          </cell>
          <cell r="BW649">
            <v>0</v>
          </cell>
          <cell r="BX649">
            <v>0</v>
          </cell>
          <cell r="BY649" t="str">
            <v>No SOAF</v>
          </cell>
          <cell r="BZ649" t="str">
            <v>No SOAF</v>
          </cell>
          <cell r="CA649">
            <v>0</v>
          </cell>
          <cell r="CB649"/>
          <cell r="CC649" t="str">
            <v>Non priority &gt; 10 spills</v>
          </cell>
          <cell r="CD649" t="str">
            <v>Unlikely - non priority</v>
          </cell>
          <cell r="CE649" t="str">
            <v>Yes</v>
          </cell>
          <cell r="CF649" t="str">
            <v>No</v>
          </cell>
          <cell r="CG649" t="str">
            <v>No</v>
          </cell>
          <cell r="CH649" t="str">
            <v>No</v>
          </cell>
          <cell r="CI649" t="str">
            <v>No</v>
          </cell>
          <cell r="CK649"/>
          <cell r="CL649" t="str">
            <v>Y</v>
          </cell>
          <cell r="CM649"/>
          <cell r="CN649"/>
          <cell r="CO649" t="str">
            <v>Y</v>
          </cell>
          <cell r="CP649"/>
          <cell r="CS649"/>
          <cell r="CT649">
            <v>0.10100000000000001</v>
          </cell>
          <cell r="CU649">
            <v>0.10100000000000001</v>
          </cell>
          <cell r="CV649" t="e">
            <v>#DIV/0!</v>
          </cell>
          <cell r="CW649">
            <v>0</v>
          </cell>
          <cell r="CX649"/>
          <cell r="CY649" t="str">
            <v>Using indicative WB Q95 derived for priority sites</v>
          </cell>
          <cell r="DA649">
            <v>1</v>
          </cell>
          <cell r="DB649">
            <v>0</v>
          </cell>
          <cell r="DC649">
            <v>1</v>
          </cell>
          <cell r="DD649" t="str">
            <v>Harrowgate</v>
          </cell>
          <cell r="DE649">
            <v>10000</v>
          </cell>
          <cell r="DF649"/>
        </row>
        <row r="650">
          <cell r="C650" t="str">
            <v>6NW800549</v>
          </cell>
          <cell r="D650" t="str">
            <v>NZ24793902</v>
          </cell>
          <cell r="E650" t="str">
            <v>No</v>
          </cell>
          <cell r="F650">
            <v>424300.00073332002</v>
          </cell>
          <cell r="G650">
            <v>579989.99884502997</v>
          </cell>
          <cell r="H650" t="str">
            <v>02-D02</v>
          </cell>
          <cell r="I650" t="str">
            <v>Cramlington</v>
          </cell>
          <cell r="J650">
            <v>1775</v>
          </cell>
          <cell r="K650" t="str">
            <v>CRAMLINGTON STW</v>
          </cell>
          <cell r="L650" t="str">
            <v>NUMERICAL</v>
          </cell>
          <cell r="M650">
            <v>9600</v>
          </cell>
          <cell r="N650">
            <v>229</v>
          </cell>
          <cell r="O650">
            <v>5969</v>
          </cell>
          <cell r="P650" t="str">
            <v>02-D02_Cramlington STW_DC_04</v>
          </cell>
          <cell r="Q650" t="str">
            <v>226/1248</v>
          </cell>
          <cell r="R650" t="str">
            <v>226/1248</v>
          </cell>
          <cell r="S650" t="str">
            <v>226/1248-01</v>
          </cell>
          <cell r="T650" t="str">
            <v>Storm discharge at pumping station</v>
          </cell>
          <cell r="U650" t="str">
            <v>NZ2430079990</v>
          </cell>
          <cell r="V650" t="str">
            <v>GB103022077052</v>
          </cell>
          <cell r="W650"/>
          <cell r="X650" t="str">
            <v>No</v>
          </cell>
          <cell r="Y650" t="str">
            <v>No</v>
          </cell>
          <cell r="Z650" t="str">
            <v>No</v>
          </cell>
          <cell r="AA650" t="str">
            <v>No</v>
          </cell>
          <cell r="AB650" t="str">
            <v>Blyth from Pont to Tidal Limit</v>
          </cell>
          <cell r="AC650" t="str">
            <v>RIVER BLYTH</v>
          </cell>
          <cell r="AD650" t="str">
            <v>Inland</v>
          </cell>
          <cell r="AE650"/>
          <cell r="AF650"/>
          <cell r="AG650" t="str">
            <v>No</v>
          </cell>
          <cell r="AH650" t="str">
            <v>No</v>
          </cell>
          <cell r="AI650" t="str">
            <v>No</v>
          </cell>
          <cell r="AJ650"/>
          <cell r="AK650"/>
          <cell r="AL650"/>
          <cell r="AM650" t="str">
            <v>No</v>
          </cell>
          <cell r="AO650" t="str">
            <v>No</v>
          </cell>
          <cell r="AS650" t="str">
            <v>No</v>
          </cell>
          <cell r="AT650" t="str">
            <v>No</v>
          </cell>
          <cell r="AU650"/>
          <cell r="AV650" t="str">
            <v>No</v>
          </cell>
          <cell r="AW650" t="str">
            <v xml:space="preserve">No </v>
          </cell>
          <cell r="AY650" t="str">
            <v xml:space="preserve">No </v>
          </cell>
          <cell r="BA650" t="str">
            <v>No</v>
          </cell>
          <cell r="BB650" t="str">
            <v>No</v>
          </cell>
          <cell r="BC650" t="str">
            <v>No</v>
          </cell>
          <cell r="BD650" t="str">
            <v>No</v>
          </cell>
          <cell r="BE650">
            <v>2</v>
          </cell>
          <cell r="BF650">
            <v>0</v>
          </cell>
          <cell r="BG650" t="e">
            <v>#N/A</v>
          </cell>
          <cell r="BH650" t="e">
            <v>#N/A</v>
          </cell>
          <cell r="BI650" t="str">
            <v>N/A</v>
          </cell>
          <cell r="BJ650" t="str">
            <v>10mm in two dimensions</v>
          </cell>
          <cell r="BK650" t="str">
            <v>-</v>
          </cell>
          <cell r="BL650" t="str">
            <v>-</v>
          </cell>
          <cell r="BM650" t="str">
            <v>-</v>
          </cell>
          <cell r="BN650" t="str">
            <v>-</v>
          </cell>
          <cell r="BO650"/>
          <cell r="BP650" t="str">
            <v>Yes</v>
          </cell>
          <cell r="BQ650" t="str">
            <v>Unknown</v>
          </cell>
          <cell r="BR650" t="str">
            <v>Unknown</v>
          </cell>
          <cell r="BS650">
            <v>0</v>
          </cell>
          <cell r="BT650">
            <v>0</v>
          </cell>
          <cell r="BU650">
            <v>0</v>
          </cell>
          <cell r="BV650" t="e">
            <v>#N/A</v>
          </cell>
          <cell r="BW650">
            <v>0</v>
          </cell>
          <cell r="BX650">
            <v>0</v>
          </cell>
          <cell r="BY650" t="str">
            <v>No SOAF</v>
          </cell>
          <cell r="BZ650" t="str">
            <v>No SOAF</v>
          </cell>
          <cell r="CA650">
            <v>0</v>
          </cell>
          <cell r="CB650"/>
          <cell r="CC650" t="str">
            <v>Non Priority &lt;10 spills</v>
          </cell>
          <cell r="CD650" t="str">
            <v>No - low prioity &lt;10 spills</v>
          </cell>
          <cell r="CE650" t="str">
            <v>No</v>
          </cell>
          <cell r="CF650" t="str">
            <v>No</v>
          </cell>
          <cell r="CG650" t="str">
            <v>No</v>
          </cell>
          <cell r="CH650" t="str">
            <v>No</v>
          </cell>
          <cell r="CI650" t="str">
            <v>No</v>
          </cell>
          <cell r="CK650"/>
          <cell r="CL650" t="str">
            <v>Y</v>
          </cell>
          <cell r="CM650"/>
          <cell r="CN650"/>
          <cell r="CO650" t="str">
            <v>N (&lt;10 Spills)</v>
          </cell>
          <cell r="CP650" t="str">
            <v>Y</v>
          </cell>
          <cell r="CS650"/>
          <cell r="CT650" t="str">
            <v>not yet calculated</v>
          </cell>
          <cell r="CU650">
            <v>0</v>
          </cell>
          <cell r="CV650" t="e">
            <v>#VALUE!</v>
          </cell>
          <cell r="CW650">
            <v>0</v>
          </cell>
          <cell r="CX650"/>
          <cell r="CY650" t="str">
            <v>Using indicative WB Q95 derived for priority sites</v>
          </cell>
          <cell r="DA650">
            <v>1</v>
          </cell>
          <cell r="DB650">
            <v>0</v>
          </cell>
          <cell r="DC650" t="str">
            <v>High Dilution (VI)</v>
          </cell>
          <cell r="DD650">
            <v>0</v>
          </cell>
          <cell r="DE650">
            <v>100</v>
          </cell>
          <cell r="DF650"/>
        </row>
        <row r="651">
          <cell r="C651" t="str">
            <v>6NW800594</v>
          </cell>
          <cell r="D651" t="str">
            <v>NZ34753702</v>
          </cell>
          <cell r="E651" t="str">
            <v>No</v>
          </cell>
          <cell r="F651">
            <v>434400.00270070002</v>
          </cell>
          <cell r="G651">
            <v>575810.00535571994</v>
          </cell>
          <cell r="H651" t="str">
            <v>05-D01</v>
          </cell>
          <cell r="I651" t="str">
            <v>Seaton Valley</v>
          </cell>
          <cell r="J651">
            <v>2954</v>
          </cell>
          <cell r="K651" t="str">
            <v>HOWDON STW</v>
          </cell>
          <cell r="L651" t="str">
            <v>NUMERICAL</v>
          </cell>
          <cell r="M651">
            <v>229720</v>
          </cell>
          <cell r="N651">
            <v>4500</v>
          </cell>
          <cell r="O651">
            <v>215905</v>
          </cell>
          <cell r="P651" t="str">
            <v>tbc</v>
          </cell>
          <cell r="Q651" t="str">
            <v>226/1090</v>
          </cell>
          <cell r="R651" t="str">
            <v>226/1090</v>
          </cell>
          <cell r="S651" t="str">
            <v>226/1090-02</v>
          </cell>
          <cell r="T651" t="str">
            <v>Storm discharge at pumping station</v>
          </cell>
          <cell r="U651" t="str">
            <v>NZ3440075810</v>
          </cell>
          <cell r="V651" t="str">
            <v>GB650301500002</v>
          </cell>
          <cell r="W651"/>
          <cell r="X651" t="str">
            <v>No</v>
          </cell>
          <cell r="Y651" t="str">
            <v>No</v>
          </cell>
          <cell r="Z651" t="str">
            <v>No</v>
          </cell>
          <cell r="AA651" t="str">
            <v>No</v>
          </cell>
          <cell r="AB651" t="str">
            <v>Tyne and Wear</v>
          </cell>
          <cell r="AC651" t="str">
            <v>NORTH SEA</v>
          </cell>
          <cell r="AD651" t="str">
            <v>Coastal</v>
          </cell>
          <cell r="AE651"/>
          <cell r="AF651"/>
          <cell r="AG651" t="str">
            <v>No</v>
          </cell>
          <cell r="AH651" t="str">
            <v>No</v>
          </cell>
          <cell r="AI651" t="str">
            <v>No</v>
          </cell>
          <cell r="AJ651"/>
          <cell r="AK651"/>
          <cell r="AL651"/>
          <cell r="AM651" t="str">
            <v>Yes</v>
          </cell>
          <cell r="AN651" t="str">
            <v>Tynemouth to Seaton Sluice, Coastal</v>
          </cell>
          <cell r="AO651" t="str">
            <v>Yes</v>
          </cell>
          <cell r="AQ651" t="str">
            <v>Northumbria Coast</v>
          </cell>
          <cell r="AR651" t="str">
            <v>Northumbria Coast</v>
          </cell>
          <cell r="AS651" t="str">
            <v>No</v>
          </cell>
          <cell r="AT651" t="str">
            <v>No</v>
          </cell>
          <cell r="AU651"/>
          <cell r="AV651" t="str">
            <v>No</v>
          </cell>
          <cell r="AW651" t="str">
            <v xml:space="preserve">No </v>
          </cell>
          <cell r="AY651" t="str">
            <v xml:space="preserve">No </v>
          </cell>
          <cell r="BA651" t="str">
            <v>No</v>
          </cell>
          <cell r="BB651" t="str">
            <v>No</v>
          </cell>
          <cell r="BC651" t="str">
            <v>No</v>
          </cell>
          <cell r="BD651" t="str">
            <v>No</v>
          </cell>
          <cell r="BE651">
            <v>6</v>
          </cell>
          <cell r="BF651">
            <v>0</v>
          </cell>
          <cell r="BG651" t="e">
            <v>#N/A</v>
          </cell>
          <cell r="BH651" t="e">
            <v>#N/A</v>
          </cell>
          <cell r="BI651" t="str">
            <v>N/A</v>
          </cell>
          <cell r="BJ651" t="str">
            <v>No</v>
          </cell>
          <cell r="BK651" t="str">
            <v>-</v>
          </cell>
          <cell r="BL651" t="str">
            <v>-</v>
          </cell>
          <cell r="BM651" t="str">
            <v>-</v>
          </cell>
          <cell r="BN651" t="str">
            <v>-</v>
          </cell>
          <cell r="BO651"/>
          <cell r="BP651" t="str">
            <v>Yes</v>
          </cell>
          <cell r="BQ651" t="str">
            <v>Unknown</v>
          </cell>
          <cell r="BR651" t="str">
            <v>tbc</v>
          </cell>
          <cell r="BS651">
            <v>2</v>
          </cell>
          <cell r="BT651">
            <v>0</v>
          </cell>
          <cell r="BU651">
            <v>1</v>
          </cell>
          <cell r="BV651" t="e">
            <v>#N/A</v>
          </cell>
          <cell r="BW651">
            <v>0</v>
          </cell>
          <cell r="BX651">
            <v>0</v>
          </cell>
          <cell r="BY651" t="str">
            <v>No SOAF</v>
          </cell>
          <cell r="BZ651" t="str">
            <v>No SOAF</v>
          </cell>
          <cell r="CA651" t="e">
            <v>#N/A</v>
          </cell>
          <cell r="CB651"/>
          <cell r="CC651" t="str">
            <v>Coastal &gt;1km from BW</v>
          </cell>
          <cell r="CD651" t="str">
            <v>No - lower priority coastal?</v>
          </cell>
          <cell r="CE651" t="str">
            <v>Yes</v>
          </cell>
          <cell r="CF651" t="str">
            <v>No</v>
          </cell>
          <cell r="CG651" t="str">
            <v>No</v>
          </cell>
          <cell r="CH651" t="str">
            <v>No</v>
          </cell>
          <cell r="CI651" t="str">
            <v>No</v>
          </cell>
          <cell r="CK651"/>
          <cell r="CL651"/>
          <cell r="CM651"/>
          <cell r="CN651"/>
          <cell r="CO651" t="str">
            <v>N (Coastal and &lt;10 spills)</v>
          </cell>
          <cell r="CP651" t="str">
            <v>(Y)</v>
          </cell>
          <cell r="CS651"/>
          <cell r="CT651" t="str">
            <v>not yet calculated</v>
          </cell>
          <cell r="CU651">
            <v>0</v>
          </cell>
          <cell r="CV651" t="e">
            <v>#VALUE!</v>
          </cell>
          <cell r="CW651">
            <v>0</v>
          </cell>
          <cell r="CX651"/>
          <cell r="CY651" t="str">
            <v>Using indicative WB Q95 derived for priority sites</v>
          </cell>
          <cell r="DA651" t="str">
            <v>Coastal</v>
          </cell>
          <cell r="DB651">
            <v>0</v>
          </cell>
          <cell r="DC651" t="str">
            <v>Coastal</v>
          </cell>
          <cell r="DD651" t="str">
            <v>N/A Coastal</v>
          </cell>
          <cell r="DE651">
            <v>0</v>
          </cell>
          <cell r="DF651"/>
        </row>
        <row r="652">
          <cell r="C652" t="str">
            <v>6NW801476</v>
          </cell>
          <cell r="D652" t="str">
            <v>NZ35668815</v>
          </cell>
          <cell r="E652" t="str">
            <v>No</v>
          </cell>
          <cell r="F652">
            <v>435840.00262201001</v>
          </cell>
          <cell r="G652">
            <v>566910.00295491004</v>
          </cell>
          <cell r="H652" t="str">
            <v>05-D48</v>
          </cell>
          <cell r="I652" t="str">
            <v>High Shields</v>
          </cell>
          <cell r="J652">
            <v>204</v>
          </cell>
          <cell r="K652" t="str">
            <v>HOWDON STW</v>
          </cell>
          <cell r="L652" t="str">
            <v>NUMERICAL</v>
          </cell>
          <cell r="M652">
            <v>229720</v>
          </cell>
          <cell r="N652">
            <v>4500</v>
          </cell>
          <cell r="O652">
            <v>215905</v>
          </cell>
          <cell r="P652" t="str">
            <v>05-D48_B D-Leg_DC_09</v>
          </cell>
          <cell r="Q652" t="str">
            <v>235/1907</v>
          </cell>
          <cell r="R652" t="str">
            <v>235/1907</v>
          </cell>
          <cell r="S652"/>
          <cell r="T652" t="str">
            <v>SO on sewer network</v>
          </cell>
          <cell r="U652" t="str">
            <v>NZ3584066910</v>
          </cell>
          <cell r="V652" t="str">
            <v>GB510302310200</v>
          </cell>
          <cell r="W652"/>
          <cell r="X652" t="str">
            <v>No</v>
          </cell>
          <cell r="Y652" t="str">
            <v>No</v>
          </cell>
          <cell r="Z652" t="str">
            <v>No</v>
          </cell>
          <cell r="AA652" t="str">
            <v>No</v>
          </cell>
          <cell r="AB652" t="str">
            <v>TYNE</v>
          </cell>
          <cell r="AC652" t="str">
            <v>TYNE SALINE ESTUARY</v>
          </cell>
          <cell r="AD652" t="str">
            <v>Estuarine</v>
          </cell>
          <cell r="AE652"/>
          <cell r="AF652"/>
          <cell r="AG652" t="str">
            <v>No</v>
          </cell>
          <cell r="AH652" t="str">
            <v>No</v>
          </cell>
          <cell r="AI652" t="str">
            <v>No</v>
          </cell>
          <cell r="AJ652"/>
          <cell r="AK652"/>
          <cell r="AL652"/>
          <cell r="AM652" t="str">
            <v>No</v>
          </cell>
          <cell r="AO652" t="str">
            <v>No</v>
          </cell>
          <cell r="AS652" t="str">
            <v>No</v>
          </cell>
          <cell r="AT652" t="str">
            <v>No</v>
          </cell>
          <cell r="AU652"/>
          <cell r="AV652" t="str">
            <v>No</v>
          </cell>
          <cell r="AW652" t="str">
            <v xml:space="preserve">No </v>
          </cell>
          <cell r="AY652" t="str">
            <v xml:space="preserve">No </v>
          </cell>
          <cell r="BA652" t="str">
            <v>No</v>
          </cell>
          <cell r="BB652" t="str">
            <v>No</v>
          </cell>
          <cell r="BC652" t="str">
            <v>No</v>
          </cell>
          <cell r="BD652" t="str">
            <v>No</v>
          </cell>
          <cell r="BE652">
            <v>3</v>
          </cell>
          <cell r="BF652">
            <v>6</v>
          </cell>
          <cell r="BG652">
            <v>6</v>
          </cell>
          <cell r="BH652" t="str">
            <v>Yes</v>
          </cell>
          <cell r="BI652" t="str">
            <v>N/A</v>
          </cell>
          <cell r="BJ652" t="str">
            <v>Unknown</v>
          </cell>
          <cell r="BK652" t="str">
            <v>Yes</v>
          </cell>
          <cell r="BL652">
            <v>2500</v>
          </cell>
          <cell r="BM652">
            <v>800</v>
          </cell>
          <cell r="BN652" t="str">
            <v>Static</v>
          </cell>
          <cell r="BO652"/>
          <cell r="BP652" t="str">
            <v>No</v>
          </cell>
          <cell r="BQ652">
            <v>1050</v>
          </cell>
          <cell r="BR652">
            <v>954.9</v>
          </cell>
          <cell r="BS652">
            <v>0</v>
          </cell>
          <cell r="BT652">
            <v>0</v>
          </cell>
          <cell r="BU652">
            <v>0</v>
          </cell>
          <cell r="BV652">
            <v>4</v>
          </cell>
          <cell r="BW652">
            <v>0</v>
          </cell>
          <cell r="BX652">
            <v>0</v>
          </cell>
          <cell r="BY652" t="str">
            <v>No SOAF</v>
          </cell>
          <cell r="BZ652" t="str">
            <v>No SOAF</v>
          </cell>
          <cell r="CA652">
            <v>0</v>
          </cell>
          <cell r="CB652"/>
          <cell r="CC652" t="str">
            <v>Non Priority &lt;10 spills</v>
          </cell>
          <cell r="CD652" t="str">
            <v>No - low prioity &lt;10 spills</v>
          </cell>
          <cell r="CE652" t="str">
            <v>Yes</v>
          </cell>
          <cell r="CF652" t="str">
            <v>No</v>
          </cell>
          <cell r="CG652" t="str">
            <v>No</v>
          </cell>
          <cell r="CH652" t="str">
            <v>No</v>
          </cell>
          <cell r="CI652" t="str">
            <v>No</v>
          </cell>
          <cell r="CK652"/>
          <cell r="CL652" t="str">
            <v>Y</v>
          </cell>
          <cell r="CM652"/>
          <cell r="CN652"/>
          <cell r="CO652" t="str">
            <v>N (&lt;10 Spills)</v>
          </cell>
          <cell r="CP652" t="str">
            <v>Y</v>
          </cell>
          <cell r="CS652">
            <v>32.46</v>
          </cell>
          <cell r="CT652">
            <v>5.6890000000000001</v>
          </cell>
          <cell r="CU652">
            <v>5.6890000000000001</v>
          </cell>
          <cell r="CV652">
            <v>175.2618607516944</v>
          </cell>
          <cell r="CW652">
            <v>175.2618607516944</v>
          </cell>
          <cell r="CX652"/>
          <cell r="CY652" t="str">
            <v>Using indicative WB Q95 derived for priority sites</v>
          </cell>
          <cell r="DA652">
            <v>1</v>
          </cell>
          <cell r="DB652" t="str">
            <v>Yes</v>
          </cell>
          <cell r="DC652" t="str">
            <v>Dilution assessment</v>
          </cell>
          <cell r="DD652" t="str">
            <v>Tyne estuary2</v>
          </cell>
          <cell r="DE652">
            <v>100</v>
          </cell>
          <cell r="DF652"/>
        </row>
        <row r="653">
          <cell r="C653" t="str">
            <v>6NW801477</v>
          </cell>
          <cell r="D653" t="str">
            <v>NZ35679010</v>
          </cell>
          <cell r="E653" t="str">
            <v>No</v>
          </cell>
          <cell r="F653">
            <v>435919.99620480998</v>
          </cell>
          <cell r="G653">
            <v>567099.99856922997</v>
          </cell>
          <cell r="H653" t="str">
            <v>05-D48</v>
          </cell>
          <cell r="I653" t="str">
            <v>High Shields</v>
          </cell>
          <cell r="J653">
            <v>204</v>
          </cell>
          <cell r="K653" t="str">
            <v>HOWDON STW</v>
          </cell>
          <cell r="L653" t="str">
            <v>NUMERICAL</v>
          </cell>
          <cell r="M653">
            <v>229720</v>
          </cell>
          <cell r="N653">
            <v>4500</v>
          </cell>
          <cell r="O653">
            <v>215905</v>
          </cell>
          <cell r="P653" t="str">
            <v>tbc</v>
          </cell>
          <cell r="Q653" t="str">
            <v>235/1908</v>
          </cell>
          <cell r="R653" t="str">
            <v>235/1908</v>
          </cell>
          <cell r="S653"/>
          <cell r="T653" t="str">
            <v>SO on sewer network</v>
          </cell>
          <cell r="U653" t="str">
            <v>NZ3592067100</v>
          </cell>
          <cell r="V653" t="str">
            <v>GB510302310200</v>
          </cell>
          <cell r="W653"/>
          <cell r="X653" t="str">
            <v>No</v>
          </cell>
          <cell r="Y653" t="str">
            <v>No</v>
          </cell>
          <cell r="Z653" t="str">
            <v>No</v>
          </cell>
          <cell r="AA653" t="str">
            <v>No</v>
          </cell>
          <cell r="AB653" t="str">
            <v>TYNE</v>
          </cell>
          <cell r="AC653" t="str">
            <v>TYNE SALINE ESTUARY</v>
          </cell>
          <cell r="AD653" t="str">
            <v>Estuarine</v>
          </cell>
          <cell r="AE653"/>
          <cell r="AF653"/>
          <cell r="AG653" t="str">
            <v>No</v>
          </cell>
          <cell r="AH653" t="str">
            <v>No</v>
          </cell>
          <cell r="AI653" t="str">
            <v>No</v>
          </cell>
          <cell r="AJ653"/>
          <cell r="AK653"/>
          <cell r="AL653"/>
          <cell r="AM653" t="str">
            <v>No</v>
          </cell>
          <cell r="AO653" t="str">
            <v>No</v>
          </cell>
          <cell r="AS653" t="str">
            <v>No</v>
          </cell>
          <cell r="AT653" t="str">
            <v>No</v>
          </cell>
          <cell r="AU653"/>
          <cell r="AV653" t="str">
            <v>No</v>
          </cell>
          <cell r="AW653" t="str">
            <v xml:space="preserve">No </v>
          </cell>
          <cell r="AY653" t="str">
            <v xml:space="preserve">No </v>
          </cell>
          <cell r="BA653" t="str">
            <v>No</v>
          </cell>
          <cell r="BB653" t="str">
            <v>No</v>
          </cell>
          <cell r="BC653" t="str">
            <v>No</v>
          </cell>
          <cell r="BD653" t="str">
            <v>Yes - EDM only</v>
          </cell>
          <cell r="BE653">
            <v>36.5</v>
          </cell>
          <cell r="BF653">
            <v>0</v>
          </cell>
          <cell r="BG653" t="e">
            <v>#N/A</v>
          </cell>
          <cell r="BH653" t="e">
            <v>#N/A</v>
          </cell>
          <cell r="BI653" t="str">
            <v>N/A</v>
          </cell>
          <cell r="BJ653" t="str">
            <v>Unknown</v>
          </cell>
          <cell r="BK653" t="str">
            <v>-</v>
          </cell>
          <cell r="BL653" t="str">
            <v>-</v>
          </cell>
          <cell r="BM653" t="str">
            <v>-</v>
          </cell>
          <cell r="BN653" t="str">
            <v>-</v>
          </cell>
          <cell r="BO653" t="str">
            <v>Mechanical screen</v>
          </cell>
          <cell r="BP653" t="str">
            <v>No</v>
          </cell>
          <cell r="BQ653" t="str">
            <v>Unknown</v>
          </cell>
          <cell r="BR653" t="str">
            <v>tbc</v>
          </cell>
          <cell r="BS653">
            <v>0</v>
          </cell>
          <cell r="BT653">
            <v>0</v>
          </cell>
          <cell r="BU653">
            <v>0</v>
          </cell>
          <cell r="BV653" t="e">
            <v>#N/A</v>
          </cell>
          <cell r="BW653">
            <v>0</v>
          </cell>
          <cell r="BX653">
            <v>0</v>
          </cell>
          <cell r="BY653" t="str">
            <v>No SOAF</v>
          </cell>
          <cell r="BZ653" t="str">
            <v>No SOAF</v>
          </cell>
          <cell r="CA653" t="e">
            <v>#N/A</v>
          </cell>
          <cell r="CB653"/>
          <cell r="CC653" t="str">
            <v>Non priority &gt; 10 spills</v>
          </cell>
          <cell r="CD653" t="str">
            <v>Unlikely - non priority</v>
          </cell>
          <cell r="CE653" t="str">
            <v>Yes</v>
          </cell>
          <cell r="CF653" t="str">
            <v>No</v>
          </cell>
          <cell r="CG653" t="str">
            <v>No</v>
          </cell>
          <cell r="CH653" t="str">
            <v>No</v>
          </cell>
          <cell r="CI653" t="str">
            <v>No</v>
          </cell>
          <cell r="CK653"/>
          <cell r="CL653" t="str">
            <v>Y</v>
          </cell>
          <cell r="CM653"/>
          <cell r="CN653"/>
          <cell r="CO653" t="str">
            <v>Y</v>
          </cell>
          <cell r="CP653" t="str">
            <v>Y</v>
          </cell>
          <cell r="CS653">
            <v>12.57</v>
          </cell>
          <cell r="CT653">
            <v>5.6890000000000001</v>
          </cell>
          <cell r="CU653">
            <v>5.6890000000000001</v>
          </cell>
          <cell r="CV653">
            <v>452.58552108194112</v>
          </cell>
          <cell r="CW653">
            <v>452.58552108194112</v>
          </cell>
          <cell r="CX653"/>
          <cell r="CY653" t="str">
            <v>Using indicative WB Q95 derived for priority sites</v>
          </cell>
          <cell r="DA653">
            <v>1</v>
          </cell>
          <cell r="DB653" t="str">
            <v>Yes</v>
          </cell>
          <cell r="DC653" t="str">
            <v>Dilution assessment</v>
          </cell>
          <cell r="DD653" t="str">
            <v>Tyne estuary2</v>
          </cell>
          <cell r="DE653">
            <v>100</v>
          </cell>
          <cell r="DF653"/>
        </row>
        <row r="654">
          <cell r="C654" t="str">
            <v>6NW801604</v>
          </cell>
          <cell r="D654" t="str">
            <v>NZ59241901</v>
          </cell>
          <cell r="E654" t="str">
            <v>No</v>
          </cell>
          <cell r="F654">
            <v>459049.99803270999</v>
          </cell>
          <cell r="G654">
            <v>524858.00021547999</v>
          </cell>
          <cell r="H654" t="str">
            <v>11-D32</v>
          </cell>
          <cell r="I654" t="str">
            <v>Redcar</v>
          </cell>
          <cell r="J654">
            <v>1520</v>
          </cell>
          <cell r="K654" t="str">
            <v>MARSKE STW</v>
          </cell>
          <cell r="L654" t="str">
            <v>NUMERICAL</v>
          </cell>
          <cell r="M654">
            <v>26716</v>
          </cell>
          <cell r="N654">
            <v>773</v>
          </cell>
          <cell r="O654">
            <v>20152</v>
          </cell>
          <cell r="P654" t="str">
            <v>11-D32_Marske STW_DC_02</v>
          </cell>
          <cell r="Q654" t="str">
            <v>25/04/1782</v>
          </cell>
          <cell r="R654" t="str">
            <v>25/04/1782</v>
          </cell>
          <cell r="S654"/>
          <cell r="T654" t="str">
            <v>SO on sewer network</v>
          </cell>
          <cell r="U654" t="str">
            <v>NZ5905024858</v>
          </cell>
          <cell r="V654" t="str">
            <v>GB103025072320</v>
          </cell>
          <cell r="W654"/>
          <cell r="X654" t="str">
            <v>No</v>
          </cell>
          <cell r="Y654" t="str">
            <v>Yes</v>
          </cell>
          <cell r="Z654" t="str">
            <v>No</v>
          </cell>
          <cell r="AA654" t="str">
            <v>Yes</v>
          </cell>
          <cell r="AB654" t="str">
            <v>Tees Estuary (S Bank)</v>
          </cell>
          <cell r="AC654" t="str">
            <v>FLEET BECK</v>
          </cell>
          <cell r="AD654" t="str">
            <v>Inland</v>
          </cell>
          <cell r="AE654"/>
          <cell r="AF654"/>
          <cell r="AG654" t="str">
            <v>No</v>
          </cell>
          <cell r="AH654" t="str">
            <v>No</v>
          </cell>
          <cell r="AI654" t="str">
            <v>No</v>
          </cell>
          <cell r="AJ654"/>
          <cell r="AK654"/>
          <cell r="AL654"/>
          <cell r="AM654" t="str">
            <v>Yes</v>
          </cell>
          <cell r="AN654" t="str">
            <v>Teesmouth and Cleveland Coast, Coastal</v>
          </cell>
          <cell r="AO654" t="str">
            <v>Yes</v>
          </cell>
          <cell r="AQ654" t="str">
            <v>Teesmouth and Cleveland Coast</v>
          </cell>
          <cell r="AS654" t="str">
            <v>No</v>
          </cell>
          <cell r="AT654" t="str">
            <v>No</v>
          </cell>
          <cell r="AU654"/>
          <cell r="AV654" t="str">
            <v>No</v>
          </cell>
          <cell r="AW654" t="str">
            <v xml:space="preserve">No </v>
          </cell>
          <cell r="AY654" t="str">
            <v>Yes</v>
          </cell>
          <cell r="AZ654" t="str">
            <v>Redcar Coatham</v>
          </cell>
          <cell r="BA654" t="str">
            <v>No</v>
          </cell>
          <cell r="BB654" t="str">
            <v>No</v>
          </cell>
          <cell r="BC654" t="str">
            <v>Yes</v>
          </cell>
          <cell r="BD654" t="str">
            <v>Yes - EDM and Model</v>
          </cell>
          <cell r="BE654">
            <v>19</v>
          </cell>
          <cell r="BF654">
            <v>14</v>
          </cell>
          <cell r="BG654">
            <v>3</v>
          </cell>
          <cell r="BH654" t="str">
            <v>No</v>
          </cell>
          <cell r="BI654">
            <v>9.1111111111111107</v>
          </cell>
          <cell r="BJ654" t="str">
            <v>6mm</v>
          </cell>
          <cell r="BK654" t="str">
            <v>Yes</v>
          </cell>
          <cell r="BL654">
            <v>300</v>
          </cell>
          <cell r="BM654">
            <v>1000</v>
          </cell>
          <cell r="BN654" t="str">
            <v>Static</v>
          </cell>
          <cell r="BO654"/>
          <cell r="BP654" t="str">
            <v>No</v>
          </cell>
          <cell r="BQ654">
            <v>375</v>
          </cell>
          <cell r="BR654">
            <v>66</v>
          </cell>
          <cell r="BS654">
            <v>3</v>
          </cell>
          <cell r="BT654">
            <v>1</v>
          </cell>
          <cell r="BU654">
            <v>0</v>
          </cell>
          <cell r="BV654">
            <v>861</v>
          </cell>
          <cell r="BW654">
            <v>72</v>
          </cell>
          <cell r="BX654">
            <v>185</v>
          </cell>
          <cell r="BY654" t="str">
            <v>No SOAF</v>
          </cell>
          <cell r="BZ654" t="str">
            <v>No SOAF</v>
          </cell>
          <cell r="CA654">
            <v>0</v>
          </cell>
          <cell r="CB654">
            <v>185</v>
          </cell>
          <cell r="CC654" t="str">
            <v>BW 1km &gt;= 2 spills</v>
          </cell>
          <cell r="CD654" t="str">
            <v>POTENTIAL PR24</v>
          </cell>
          <cell r="CE654" t="str">
            <v>No</v>
          </cell>
          <cell r="CF654" t="str">
            <v>Yes - BW</v>
          </cell>
          <cell r="CG654" t="str">
            <v>Yes - BW</v>
          </cell>
          <cell r="CH654" t="str">
            <v>Yes</v>
          </cell>
          <cell r="CI654" t="str">
            <v>Yes</v>
          </cell>
          <cell r="CJ654" t="str">
            <v>Y BW</v>
          </cell>
          <cell r="CK654"/>
          <cell r="CL654" t="str">
            <v>Y</v>
          </cell>
          <cell r="CM654"/>
          <cell r="CN654" t="str">
            <v>Y</v>
          </cell>
          <cell r="CO654" t="str">
            <v>Y</v>
          </cell>
          <cell r="CP654"/>
          <cell r="CQ654"/>
          <cell r="CS654">
            <v>0.44</v>
          </cell>
          <cell r="CT654">
            <v>1.0999999999999999E-2</v>
          </cell>
          <cell r="CU654">
            <v>1.0999999999999999E-2</v>
          </cell>
          <cell r="CV654">
            <v>25</v>
          </cell>
          <cell r="CW654">
            <v>25</v>
          </cell>
          <cell r="CX654"/>
          <cell r="CY654" t="str">
            <v>Using indicative WB Q95 derived for priority sites</v>
          </cell>
          <cell r="DA654">
            <v>1</v>
          </cell>
          <cell r="DB654" t="str">
            <v>Yes</v>
          </cell>
          <cell r="DC654" t="str">
            <v>Dilution assessment</v>
          </cell>
          <cell r="DD654" t="str">
            <v>Tees estuary (S bank)</v>
          </cell>
          <cell r="DE654">
            <v>100</v>
          </cell>
          <cell r="DF654"/>
        </row>
        <row r="655">
          <cell r="C655" t="str">
            <v>6NW801493</v>
          </cell>
          <cell r="D655" t="str">
            <v>NZ38416702</v>
          </cell>
          <cell r="E655" t="str">
            <v>No</v>
          </cell>
          <cell r="F655">
            <v>438699.99994638999</v>
          </cell>
          <cell r="G655">
            <v>541699.99924340995</v>
          </cell>
          <cell r="H655" t="str">
            <v>08-D02</v>
          </cell>
          <cell r="I655" t="str">
            <v>Murton</v>
          </cell>
          <cell r="J655">
            <v>1001</v>
          </cell>
          <cell r="K655" t="str">
            <v>SEAHAM STW</v>
          </cell>
          <cell r="L655" t="str">
            <v>NUMERICAL</v>
          </cell>
          <cell r="M655">
            <v>14256</v>
          </cell>
          <cell r="N655">
            <v>330</v>
          </cell>
          <cell r="O655">
            <v>7363</v>
          </cell>
          <cell r="P655" t="str">
            <v>08-D02_08-D01_DC_01</v>
          </cell>
          <cell r="Q655" t="str">
            <v>255/E/0643</v>
          </cell>
          <cell r="R655" t="str">
            <v>255/E/0643</v>
          </cell>
          <cell r="S655"/>
          <cell r="T655" t="str">
            <v>SO on sewer network</v>
          </cell>
          <cell r="U655" t="str">
            <v>NZ3870041700</v>
          </cell>
          <cell r="V655" t="str">
            <v>GB103024077540</v>
          </cell>
          <cell r="W655"/>
          <cell r="X655" t="str">
            <v>No</v>
          </cell>
          <cell r="Y655" t="str">
            <v>No</v>
          </cell>
          <cell r="Z655" t="str">
            <v>No</v>
          </cell>
          <cell r="AA655" t="str">
            <v>No</v>
          </cell>
          <cell r="AB655" t="str">
            <v>Pittington Beck from Coalford to Old Durham Beck</v>
          </cell>
          <cell r="AC655" t="str">
            <v>COLDWELL BURN/MURTON DENE</v>
          </cell>
          <cell r="AD655" t="str">
            <v>Inland</v>
          </cell>
          <cell r="AE655"/>
          <cell r="AF655"/>
          <cell r="AG655" t="str">
            <v>No</v>
          </cell>
          <cell r="AH655" t="str">
            <v>No</v>
          </cell>
          <cell r="AI655" t="str">
            <v>No</v>
          </cell>
          <cell r="AJ655"/>
          <cell r="AK655"/>
          <cell r="AL655"/>
          <cell r="AM655" t="str">
            <v>No</v>
          </cell>
          <cell r="AO655" t="str">
            <v>No</v>
          </cell>
          <cell r="AS655" t="str">
            <v>No</v>
          </cell>
          <cell r="AT655" t="str">
            <v>No</v>
          </cell>
          <cell r="AU655"/>
          <cell r="AV655" t="str">
            <v>No</v>
          </cell>
          <cell r="AW655" t="str">
            <v xml:space="preserve">No </v>
          </cell>
          <cell r="AY655" t="str">
            <v xml:space="preserve">No </v>
          </cell>
          <cell r="AZ655"/>
          <cell r="BA655" t="str">
            <v>No</v>
          </cell>
          <cell r="BB655" t="str">
            <v>No</v>
          </cell>
          <cell r="BC655" t="str">
            <v>No</v>
          </cell>
          <cell r="BD655" t="str">
            <v>Yes - EDM only</v>
          </cell>
          <cell r="BE655">
            <v>11</v>
          </cell>
          <cell r="BF655">
            <v>4</v>
          </cell>
          <cell r="BG655">
            <v>4</v>
          </cell>
          <cell r="BH655" t="str">
            <v>Yes</v>
          </cell>
          <cell r="BI655" t="str">
            <v>N/A</v>
          </cell>
          <cell r="BJ655" t="str">
            <v>Unknown</v>
          </cell>
          <cell r="BK655" t="str">
            <v>No</v>
          </cell>
          <cell r="BL655" t="str">
            <v>-</v>
          </cell>
          <cell r="BM655" t="str">
            <v>-</v>
          </cell>
          <cell r="BN655" t="str">
            <v>Unscreened</v>
          </cell>
          <cell r="BO655"/>
          <cell r="BP655" t="str">
            <v>Yes</v>
          </cell>
          <cell r="BQ655">
            <v>225</v>
          </cell>
          <cell r="BR655">
            <v>39.200000000000003</v>
          </cell>
          <cell r="BS655">
            <v>0</v>
          </cell>
          <cell r="BT655">
            <v>0</v>
          </cell>
          <cell r="BU655">
            <v>0</v>
          </cell>
          <cell r="BV655">
            <v>85</v>
          </cell>
          <cell r="BW655">
            <v>0</v>
          </cell>
          <cell r="BX655">
            <v>0</v>
          </cell>
          <cell r="BY655" t="str">
            <v>No SOAF</v>
          </cell>
          <cell r="BZ655" t="str">
            <v>No SOAF</v>
          </cell>
          <cell r="CA655">
            <v>0</v>
          </cell>
          <cell r="CB655"/>
          <cell r="CC655" t="str">
            <v>Non priority &gt; 10 spills</v>
          </cell>
          <cell r="CD655" t="str">
            <v>Unlikely - non priority</v>
          </cell>
          <cell r="CE655" t="str">
            <v>Yes</v>
          </cell>
          <cell r="CF655" t="str">
            <v>No</v>
          </cell>
          <cell r="CG655" t="str">
            <v>No</v>
          </cell>
          <cell r="CH655" t="str">
            <v>No</v>
          </cell>
          <cell r="CI655" t="str">
            <v>No</v>
          </cell>
          <cell r="CK655"/>
          <cell r="CL655" t="str">
            <v>Y</v>
          </cell>
          <cell r="CM655"/>
          <cell r="CN655"/>
          <cell r="CO655" t="str">
            <v>Y</v>
          </cell>
          <cell r="CP655" t="str">
            <v>Y</v>
          </cell>
          <cell r="CS655">
            <v>1.2</v>
          </cell>
          <cell r="CT655" t="str">
            <v>not yet calculated</v>
          </cell>
          <cell r="CU655">
            <v>0</v>
          </cell>
          <cell r="CV655" t="e">
            <v>#VALUE!</v>
          </cell>
          <cell r="CW655">
            <v>0</v>
          </cell>
          <cell r="CX655"/>
          <cell r="CY655" t="str">
            <v>Using indicative WB Q95 derived for priority sites</v>
          </cell>
          <cell r="DA655">
            <v>1</v>
          </cell>
          <cell r="DB655">
            <v>0</v>
          </cell>
          <cell r="DC655">
            <v>1</v>
          </cell>
          <cell r="DD655" t="str">
            <v>Pittington Beck1</v>
          </cell>
          <cell r="DE655">
            <v>10000</v>
          </cell>
          <cell r="DF655"/>
        </row>
        <row r="656">
          <cell r="C656" t="str">
            <v>6NW800254</v>
          </cell>
          <cell r="D656" t="str">
            <v>NZ17640206</v>
          </cell>
          <cell r="E656" t="str">
            <v>No</v>
          </cell>
          <cell r="F656">
            <v>417114.00124054</v>
          </cell>
          <cell r="G656">
            <v>564192.00097487995</v>
          </cell>
          <cell r="H656" t="str">
            <v>05-D04</v>
          </cell>
          <cell r="I656" t="str">
            <v>Ryton East</v>
          </cell>
          <cell r="J656">
            <v>300</v>
          </cell>
          <cell r="K656" t="str">
            <v>HOWDON STW</v>
          </cell>
          <cell r="L656" t="str">
            <v>NUMERICAL</v>
          </cell>
          <cell r="M656">
            <v>229720</v>
          </cell>
          <cell r="N656">
            <v>4500</v>
          </cell>
          <cell r="O656">
            <v>215905</v>
          </cell>
          <cell r="P656" t="str">
            <v>05-D04_E W-Leg_DC_04</v>
          </cell>
          <cell r="Q656" t="str">
            <v>233/1224</v>
          </cell>
          <cell r="R656" t="str">
            <v>233/1224</v>
          </cell>
          <cell r="S656"/>
          <cell r="T656" t="str">
            <v>SO on sewer network</v>
          </cell>
          <cell r="U656" t="str">
            <v>NZ1711464192</v>
          </cell>
          <cell r="V656">
            <v>8</v>
          </cell>
          <cell r="W656"/>
          <cell r="X656" t="str">
            <v>No</v>
          </cell>
          <cell r="Y656" t="str">
            <v>No</v>
          </cell>
          <cell r="Z656" t="str">
            <v>No</v>
          </cell>
          <cell r="AA656" t="str">
            <v>No</v>
          </cell>
          <cell r="AB656"/>
          <cell r="AC656" t="str">
            <v>TRIB RIVER TYNE</v>
          </cell>
          <cell r="AD656" t="str">
            <v>Inland</v>
          </cell>
          <cell r="AE656"/>
          <cell r="AF656"/>
          <cell r="AG656" t="str">
            <v>No</v>
          </cell>
          <cell r="AH656" t="str">
            <v>No</v>
          </cell>
          <cell r="AI656" t="str">
            <v>No</v>
          </cell>
          <cell r="AJ656"/>
          <cell r="AK656"/>
          <cell r="AL656"/>
          <cell r="AM656" t="str">
            <v>No</v>
          </cell>
          <cell r="AO656" t="str">
            <v>No</v>
          </cell>
          <cell r="AS656" t="str">
            <v>No</v>
          </cell>
          <cell r="AT656" t="str">
            <v>No</v>
          </cell>
          <cell r="AU656"/>
          <cell r="AV656" t="str">
            <v>No</v>
          </cell>
          <cell r="AW656" t="str">
            <v xml:space="preserve">No </v>
          </cell>
          <cell r="AY656" t="str">
            <v xml:space="preserve">No </v>
          </cell>
          <cell r="BA656" t="str">
            <v>No</v>
          </cell>
          <cell r="BB656" t="str">
            <v>No</v>
          </cell>
          <cell r="BC656" t="str">
            <v>No</v>
          </cell>
          <cell r="BD656" t="str">
            <v>No</v>
          </cell>
          <cell r="BE656">
            <v>2.4000000000000004</v>
          </cell>
          <cell r="BF656">
            <v>3</v>
          </cell>
          <cell r="BG656">
            <v>3</v>
          </cell>
          <cell r="BH656" t="str">
            <v>Yes</v>
          </cell>
          <cell r="BI656" t="str">
            <v>N/A</v>
          </cell>
          <cell r="BJ656" t="str">
            <v>No</v>
          </cell>
          <cell r="BK656" t="str">
            <v>-</v>
          </cell>
          <cell r="BL656" t="str">
            <v>-</v>
          </cell>
          <cell r="BM656" t="str">
            <v>-</v>
          </cell>
          <cell r="BN656" t="str">
            <v>Unknown</v>
          </cell>
          <cell r="BO656"/>
          <cell r="BP656" t="str">
            <v>Yes</v>
          </cell>
          <cell r="BQ656" t="str">
            <v>Unknown</v>
          </cell>
          <cell r="BR656">
            <v>201.2</v>
          </cell>
          <cell r="BS656">
            <v>0</v>
          </cell>
          <cell r="BT656">
            <v>0</v>
          </cell>
          <cell r="BU656">
            <v>0</v>
          </cell>
          <cell r="BV656">
            <v>386</v>
          </cell>
          <cell r="BW656">
            <v>0</v>
          </cell>
          <cell r="BX656">
            <v>0</v>
          </cell>
          <cell r="BY656" t="str">
            <v>No SOAF</v>
          </cell>
          <cell r="BZ656" t="str">
            <v>No SOAF</v>
          </cell>
          <cell r="CA656">
            <v>0</v>
          </cell>
          <cell r="CB656"/>
          <cell r="CC656" t="str">
            <v>Non Priority &lt;10 spills</v>
          </cell>
          <cell r="CD656" t="str">
            <v>No - low prioity &lt;10 spills</v>
          </cell>
          <cell r="CE656" t="str">
            <v>Yes</v>
          </cell>
          <cell r="CF656" t="str">
            <v>No</v>
          </cell>
          <cell r="CG656" t="str">
            <v>No</v>
          </cell>
          <cell r="CH656" t="str">
            <v>No</v>
          </cell>
          <cell r="CI656" t="str">
            <v>No</v>
          </cell>
          <cell r="CK656"/>
          <cell r="CL656" t="str">
            <v>Y</v>
          </cell>
          <cell r="CM656"/>
          <cell r="CN656"/>
          <cell r="CO656" t="str">
            <v>N (&lt;10 Spills)</v>
          </cell>
          <cell r="CP656" t="str">
            <v>Y</v>
          </cell>
          <cell r="CS656"/>
          <cell r="CT656" t="str">
            <v>not yet calculated</v>
          </cell>
          <cell r="CU656">
            <v>0</v>
          </cell>
          <cell r="CV656" t="e">
            <v>#VALUE!</v>
          </cell>
          <cell r="CW656">
            <v>0</v>
          </cell>
          <cell r="CX656"/>
          <cell r="CY656" t="str">
            <v>Using indicative WB Q95 derived for priority sites</v>
          </cell>
          <cell r="DA656">
            <v>1</v>
          </cell>
          <cell r="DB656">
            <v>0</v>
          </cell>
          <cell r="DC656">
            <v>1</v>
          </cell>
          <cell r="DD656" t="str">
            <v>Tyne estuary1a</v>
          </cell>
          <cell r="DE656">
            <v>10000</v>
          </cell>
          <cell r="DF656"/>
        </row>
        <row r="657">
          <cell r="C657" t="str">
            <v>6NW000031</v>
          </cell>
          <cell r="D657" t="str">
            <v>NZ42456501</v>
          </cell>
          <cell r="E657" t="str">
            <v>No</v>
          </cell>
          <cell r="F657">
            <v>442689.99938479997</v>
          </cell>
          <cell r="G657">
            <v>545614.99858649995</v>
          </cell>
          <cell r="H657" t="str">
            <v>08-D04</v>
          </cell>
          <cell r="I657" t="str">
            <v>Hawthorn</v>
          </cell>
          <cell r="J657">
            <v>31</v>
          </cell>
          <cell r="K657" t="str">
            <v>HAWTHORN STW</v>
          </cell>
          <cell r="L657" t="str">
            <v>NUMERICAL</v>
          </cell>
          <cell r="M657">
            <v>117</v>
          </cell>
          <cell r="N657">
            <v>3.18</v>
          </cell>
          <cell r="O657">
            <v>101</v>
          </cell>
          <cell r="P657" t="str">
            <v>08-D04_08-D04_DC_01</v>
          </cell>
          <cell r="Q657" t="str">
            <v xml:space="preserve">255/1220 </v>
          </cell>
          <cell r="R657" t="str">
            <v xml:space="preserve">255/1220 </v>
          </cell>
          <cell r="S657" t="str">
            <v>255/1220-02</v>
          </cell>
          <cell r="T657" t="str">
            <v>Storm tank at WwTW</v>
          </cell>
          <cell r="U657" t="str">
            <v>NZ4269045615</v>
          </cell>
          <cell r="V657" t="str">
            <v>GB103025075950</v>
          </cell>
          <cell r="W657"/>
          <cell r="X657" t="str">
            <v>Sewage discharge (intermittent)</v>
          </cell>
          <cell r="Y657" t="str">
            <v>No</v>
          </cell>
          <cell r="Z657" t="str">
            <v>No</v>
          </cell>
          <cell r="AA657" t="str">
            <v>No</v>
          </cell>
          <cell r="AB657" t="str">
            <v>Hawthorn Burn from Source to North Sea</v>
          </cell>
          <cell r="AC657" t="str">
            <v>North Dene Burn</v>
          </cell>
          <cell r="AD657" t="str">
            <v>Inland</v>
          </cell>
          <cell r="AE657"/>
          <cell r="AF657"/>
          <cell r="AG657" t="str">
            <v>Yes - Confirmed</v>
          </cell>
          <cell r="AH657" t="str">
            <v>Yes</v>
          </cell>
          <cell r="AI657" t="str">
            <v>No</v>
          </cell>
          <cell r="AJ657"/>
          <cell r="AK657"/>
          <cell r="AL657"/>
          <cell r="AM657" t="str">
            <v>Yes</v>
          </cell>
          <cell r="AN657" t="str">
            <v>Hawthorn Dene, Woodland</v>
          </cell>
          <cell r="AO657" t="str">
            <v>No</v>
          </cell>
          <cell r="AS657" t="str">
            <v>No</v>
          </cell>
          <cell r="AT657" t="str">
            <v>No</v>
          </cell>
          <cell r="AU657"/>
          <cell r="AV657" t="str">
            <v>No</v>
          </cell>
          <cell r="AW657" t="str">
            <v xml:space="preserve">No </v>
          </cell>
          <cell r="AY657" t="str">
            <v xml:space="preserve">No </v>
          </cell>
          <cell r="BA657" t="str">
            <v>No</v>
          </cell>
          <cell r="BB657" t="str">
            <v>No</v>
          </cell>
          <cell r="BC657" t="str">
            <v>No</v>
          </cell>
          <cell r="BD657" t="str">
            <v>Yes - Model only</v>
          </cell>
          <cell r="BE657" t="str">
            <v>No available data</v>
          </cell>
          <cell r="BF657">
            <v>97</v>
          </cell>
          <cell r="BG657">
            <v>97</v>
          </cell>
          <cell r="BH657" t="str">
            <v>Yes</v>
          </cell>
          <cell r="BI657" t="str">
            <v>N/A</v>
          </cell>
          <cell r="BJ657" t="str">
            <v>Unknown</v>
          </cell>
          <cell r="BK657" t="str">
            <v>-</v>
          </cell>
          <cell r="BL657" t="str">
            <v>-</v>
          </cell>
          <cell r="BM657" t="str">
            <v>-</v>
          </cell>
          <cell r="BN657" t="str">
            <v>-</v>
          </cell>
          <cell r="BO657"/>
          <cell r="BP657" t="str">
            <v>Yes</v>
          </cell>
          <cell r="BQ657" t="str">
            <v>Unknown</v>
          </cell>
          <cell r="BR657" t="str">
            <v>Unknown</v>
          </cell>
          <cell r="BS657">
            <v>2</v>
          </cell>
          <cell r="BT657">
            <v>0</v>
          </cell>
          <cell r="BU657">
            <v>0</v>
          </cell>
          <cell r="BV657">
            <v>6916</v>
          </cell>
          <cell r="BW657">
            <v>249</v>
          </cell>
          <cell r="BX657">
            <v>430</v>
          </cell>
          <cell r="BY657" t="str">
            <v>No SOAF</v>
          </cell>
          <cell r="BZ657" t="str">
            <v>No SOAF</v>
          </cell>
          <cell r="CA657">
            <v>469.0147</v>
          </cell>
          <cell r="CB657"/>
          <cell r="CC657" t="str">
            <v>Priority &gt; 10 spills MODEL</v>
          </cell>
          <cell r="CD657" t="str">
            <v>Unlikely - model only &gt;10 spills</v>
          </cell>
          <cell r="CE657" t="str">
            <v>No</v>
          </cell>
          <cell r="CF657" t="str">
            <v>No</v>
          </cell>
          <cell r="CG657" t="str">
            <v>No</v>
          </cell>
          <cell r="CH657" t="str">
            <v>No</v>
          </cell>
          <cell r="CI657" t="str">
            <v>No</v>
          </cell>
          <cell r="CK657"/>
          <cell r="CL657" t="str">
            <v>Y</v>
          </cell>
          <cell r="CM657"/>
          <cell r="CN657"/>
          <cell r="CO657" t="str">
            <v>? No EDM</v>
          </cell>
          <cell r="CP657" t="str">
            <v>Y</v>
          </cell>
          <cell r="CR657" t="str">
            <v>RNAG</v>
          </cell>
          <cell r="CS657">
            <v>1.1689814814814814</v>
          </cell>
          <cell r="CT657"/>
          <cell r="CU657">
            <v>1E-3</v>
          </cell>
          <cell r="CV657" t="str">
            <v>no data</v>
          </cell>
          <cell r="CW657">
            <v>0</v>
          </cell>
          <cell r="CX657" t="str">
            <v>not available</v>
          </cell>
          <cell r="CY657" t="str">
            <v>Boundary polygon start at North Dene tributary</v>
          </cell>
          <cell r="CZ657" t="str">
            <v>Q95 is an indicative value for all priority CSOs in the waterbody</v>
          </cell>
          <cell r="DA657">
            <v>1</v>
          </cell>
          <cell r="DB657" t="str">
            <v>No - WFD_INV_MOD</v>
          </cell>
          <cell r="DC657">
            <v>1</v>
          </cell>
          <cell r="DD657" t="str">
            <v>Hawthorn Burn</v>
          </cell>
          <cell r="DE657">
            <v>10000</v>
          </cell>
          <cell r="DF657"/>
        </row>
        <row r="658">
          <cell r="C658" t="str">
            <v>6NW801500</v>
          </cell>
          <cell r="D658" t="str">
            <v>NZ39468803</v>
          </cell>
          <cell r="E658" t="str">
            <v>No</v>
          </cell>
          <cell r="F658">
            <v>439859.99759271002</v>
          </cell>
          <cell r="G658">
            <v>546655.00088893995</v>
          </cell>
          <cell r="H658" t="str">
            <v>08-D02</v>
          </cell>
          <cell r="I658" t="str">
            <v>Murton</v>
          </cell>
          <cell r="J658">
            <v>1001</v>
          </cell>
          <cell r="K658" t="str">
            <v>SEAHAM STW</v>
          </cell>
          <cell r="L658" t="str">
            <v>NUMERICAL</v>
          </cell>
          <cell r="M658">
            <v>14256</v>
          </cell>
          <cell r="N658">
            <v>330</v>
          </cell>
          <cell r="O658">
            <v>7363</v>
          </cell>
          <cell r="P658" t="str">
            <v>08-D02_08-D01_DC_07</v>
          </cell>
          <cell r="Q658" t="str">
            <v>255/1180</v>
          </cell>
          <cell r="R658" t="str">
            <v>255/1180</v>
          </cell>
          <cell r="S658"/>
          <cell r="T658" t="str">
            <v>SO on sewer network</v>
          </cell>
          <cell r="U658" t="str">
            <v>NZ3986046655</v>
          </cell>
          <cell r="V658" t="str">
            <v>GB103025075970</v>
          </cell>
          <cell r="W658"/>
          <cell r="X658" t="str">
            <v>No</v>
          </cell>
          <cell r="Y658" t="str">
            <v>No</v>
          </cell>
          <cell r="Z658" t="str">
            <v>No</v>
          </cell>
          <cell r="AA658" t="str">
            <v>No</v>
          </cell>
          <cell r="AB658" t="str">
            <v>Dalton Beck to North Sea</v>
          </cell>
          <cell r="AC658" t="str">
            <v>DALTON BURN</v>
          </cell>
          <cell r="AD658" t="str">
            <v>Inland</v>
          </cell>
          <cell r="AE658"/>
          <cell r="AF658"/>
          <cell r="AG658" t="str">
            <v>No</v>
          </cell>
          <cell r="AH658" t="str">
            <v>No</v>
          </cell>
          <cell r="AI658" t="str">
            <v>No</v>
          </cell>
          <cell r="AJ658"/>
          <cell r="AK658"/>
          <cell r="AL658"/>
          <cell r="AM658" t="str">
            <v>Yes</v>
          </cell>
          <cell r="AN658" t="str">
            <v>Hesledon Moor East, Grassland</v>
          </cell>
          <cell r="AO658" t="str">
            <v>No</v>
          </cell>
          <cell r="AS658" t="str">
            <v>No</v>
          </cell>
          <cell r="AT658" t="str">
            <v>No</v>
          </cell>
          <cell r="AU658"/>
          <cell r="AV658" t="str">
            <v>No</v>
          </cell>
          <cell r="AW658" t="str">
            <v xml:space="preserve">No </v>
          </cell>
          <cell r="AY658" t="str">
            <v xml:space="preserve">No </v>
          </cell>
          <cell r="BA658" t="str">
            <v>No</v>
          </cell>
          <cell r="BB658" t="str">
            <v>No</v>
          </cell>
          <cell r="BC658" t="str">
            <v>No</v>
          </cell>
          <cell r="BD658" t="str">
            <v>No</v>
          </cell>
          <cell r="BE658">
            <v>6</v>
          </cell>
          <cell r="BF658">
            <v>9</v>
          </cell>
          <cell r="BG658">
            <v>9</v>
          </cell>
          <cell r="BH658" t="str">
            <v>Yes</v>
          </cell>
          <cell r="BI658" t="str">
            <v>N/A</v>
          </cell>
          <cell r="BJ658" t="str">
            <v>Unknown</v>
          </cell>
          <cell r="BK658" t="str">
            <v>No</v>
          </cell>
          <cell r="BL658" t="str">
            <v>-</v>
          </cell>
          <cell r="BM658" t="str">
            <v>-</v>
          </cell>
          <cell r="BN658" t="str">
            <v>Unscreened</v>
          </cell>
          <cell r="BO658"/>
          <cell r="BP658" t="str">
            <v>Yes</v>
          </cell>
          <cell r="BQ658">
            <v>450</v>
          </cell>
          <cell r="BR658">
            <v>252.1</v>
          </cell>
          <cell r="BS658">
            <v>1</v>
          </cell>
          <cell r="BT658">
            <v>0</v>
          </cell>
          <cell r="BU658">
            <v>0</v>
          </cell>
          <cell r="BV658">
            <v>5906</v>
          </cell>
          <cell r="BW658">
            <v>0</v>
          </cell>
          <cell r="BX658">
            <v>332</v>
          </cell>
          <cell r="BY658" t="str">
            <v>No SOAF</v>
          </cell>
          <cell r="BZ658" t="str">
            <v>No SOAF</v>
          </cell>
          <cell r="CA658">
            <v>31.388000000000002</v>
          </cell>
          <cell r="CB658"/>
          <cell r="CC658" t="str">
            <v>Priority &lt;10 Spills</v>
          </cell>
          <cell r="CD658" t="str">
            <v>Unlikely - &lt;10 spills</v>
          </cell>
          <cell r="CE658" t="str">
            <v>Yes</v>
          </cell>
          <cell r="CF658" t="str">
            <v>No</v>
          </cell>
          <cell r="CG658" t="str">
            <v>No</v>
          </cell>
          <cell r="CH658" t="str">
            <v>No</v>
          </cell>
          <cell r="CI658" t="str">
            <v>No</v>
          </cell>
          <cell r="CK658"/>
          <cell r="CL658" t="str">
            <v>Y</v>
          </cell>
          <cell r="CM658"/>
          <cell r="CN658"/>
          <cell r="CO658" t="str">
            <v>N (&lt;10 Spills)</v>
          </cell>
          <cell r="CP658" t="str">
            <v>Y</v>
          </cell>
          <cell r="CR658" t="str">
            <v>LOW DILUTION</v>
          </cell>
          <cell r="CS658">
            <v>3.77</v>
          </cell>
          <cell r="CT658"/>
          <cell r="CU658">
            <v>5.0000000000000001E-3</v>
          </cell>
          <cell r="CV658">
            <v>1.3262599469496021</v>
          </cell>
          <cell r="CW658">
            <v>1.3262599469496021</v>
          </cell>
          <cell r="CX658" t="str">
            <v>not available</v>
          </cell>
          <cell r="CY658" t="str">
            <v>Majority of urbanised area in lower end of catchment - take boundary from here</v>
          </cell>
          <cell r="CZ658" t="str">
            <v>Q95 is an indicative value for all priority CSOs in the waterbody</v>
          </cell>
          <cell r="DA658">
            <v>1</v>
          </cell>
          <cell r="DB658" t="str">
            <v>No</v>
          </cell>
          <cell r="DC658">
            <v>1</v>
          </cell>
          <cell r="DD658" t="str">
            <v>Dalton Beck</v>
          </cell>
          <cell r="DE658">
            <v>10000</v>
          </cell>
          <cell r="DF658" t="str">
            <v>Y? LOW DILUTION</v>
          </cell>
        </row>
        <row r="659">
          <cell r="C659" t="str">
            <v>6NW801533</v>
          </cell>
          <cell r="D659" t="str">
            <v>NZ42451801</v>
          </cell>
          <cell r="E659" t="str">
            <v>No</v>
          </cell>
          <cell r="F659">
            <v>442166.99866903998</v>
          </cell>
          <cell r="G659">
            <v>545839.00446549</v>
          </cell>
          <cell r="H659" t="str">
            <v>08-D04</v>
          </cell>
          <cell r="I659" t="str">
            <v>Hawthorn</v>
          </cell>
          <cell r="J659">
            <v>31</v>
          </cell>
          <cell r="K659" t="str">
            <v>HAWTHORN STW</v>
          </cell>
          <cell r="L659" t="str">
            <v>NUMERICAL</v>
          </cell>
          <cell r="M659">
            <v>117</v>
          </cell>
          <cell r="N659">
            <v>3.18</v>
          </cell>
          <cell r="O659">
            <v>101</v>
          </cell>
          <cell r="P659" t="str">
            <v>08-D04_08-D04_DC_01</v>
          </cell>
          <cell r="Q659" t="str">
            <v>255/E/0640</v>
          </cell>
          <cell r="R659" t="str">
            <v>255/E/0640</v>
          </cell>
          <cell r="S659"/>
          <cell r="T659" t="str">
            <v>SO on sewer network</v>
          </cell>
          <cell r="U659" t="str">
            <v>NZ4216745839</v>
          </cell>
          <cell r="V659" t="str">
            <v>GB103025075950</v>
          </cell>
          <cell r="W659"/>
          <cell r="X659" t="str">
            <v>Sewage discharge (intermittent)</v>
          </cell>
          <cell r="Y659" t="str">
            <v>No</v>
          </cell>
          <cell r="Z659" t="str">
            <v>No</v>
          </cell>
          <cell r="AA659" t="str">
            <v>No</v>
          </cell>
          <cell r="AB659" t="str">
            <v>Hawthorn Burn from Source to North Sea</v>
          </cell>
          <cell r="AC659" t="str">
            <v>NORTH DENE BURN</v>
          </cell>
          <cell r="AD659" t="str">
            <v>Inland</v>
          </cell>
          <cell r="AE659"/>
          <cell r="AF659"/>
          <cell r="AG659" t="str">
            <v>Yes - Confirmed</v>
          </cell>
          <cell r="AH659" t="str">
            <v>Yes</v>
          </cell>
          <cell r="AI659" t="str">
            <v>No</v>
          </cell>
          <cell r="AJ659"/>
          <cell r="AK659"/>
          <cell r="AL659"/>
          <cell r="AM659" t="str">
            <v>No</v>
          </cell>
          <cell r="AO659" t="str">
            <v>No</v>
          </cell>
          <cell r="AS659" t="str">
            <v>No</v>
          </cell>
          <cell r="AT659" t="str">
            <v>No</v>
          </cell>
          <cell r="AU659"/>
          <cell r="AV659" t="str">
            <v>No</v>
          </cell>
          <cell r="AW659" t="str">
            <v xml:space="preserve">No </v>
          </cell>
          <cell r="AY659" t="str">
            <v xml:space="preserve">No </v>
          </cell>
          <cell r="AZ659"/>
          <cell r="BA659" t="str">
            <v>No</v>
          </cell>
          <cell r="BB659" t="str">
            <v>No</v>
          </cell>
          <cell r="BC659" t="str">
            <v>No</v>
          </cell>
          <cell r="BD659" t="str">
            <v>Yes - EDM only</v>
          </cell>
          <cell r="BE659">
            <v>44</v>
          </cell>
          <cell r="BF659">
            <v>0</v>
          </cell>
          <cell r="BG659">
            <v>39.299999999999997</v>
          </cell>
          <cell r="BH659" t="str">
            <v>No</v>
          </cell>
          <cell r="BI659" t="str">
            <v>N/A</v>
          </cell>
          <cell r="BJ659" t="str">
            <v>No</v>
          </cell>
          <cell r="BK659" t="str">
            <v>No</v>
          </cell>
          <cell r="BL659" t="str">
            <v>-</v>
          </cell>
          <cell r="BM659" t="str">
            <v>-</v>
          </cell>
          <cell r="BN659" t="str">
            <v>Unscreened</v>
          </cell>
          <cell r="BO659"/>
          <cell r="BP659" t="str">
            <v>Yes</v>
          </cell>
          <cell r="BQ659" t="str">
            <v>Unknown</v>
          </cell>
          <cell r="BR659">
            <v>20.3</v>
          </cell>
          <cell r="BS659">
            <v>1</v>
          </cell>
          <cell r="BT659">
            <v>0</v>
          </cell>
          <cell r="BU659">
            <v>0</v>
          </cell>
          <cell r="BV659">
            <v>293</v>
          </cell>
          <cell r="BW659">
            <v>0</v>
          </cell>
          <cell r="BX659">
            <v>7</v>
          </cell>
          <cell r="BY659" t="str">
            <v>No SOAF</v>
          </cell>
          <cell r="BZ659" t="str">
            <v>No SOAF</v>
          </cell>
          <cell r="CA659">
            <v>30.528600000000001</v>
          </cell>
          <cell r="CB659"/>
          <cell r="CC659" t="str">
            <v>Priority Inland &gt;10 spills</v>
          </cell>
          <cell r="CD659" t="str">
            <v>TBC - zero storage from model</v>
          </cell>
          <cell r="CE659" t="str">
            <v>No</v>
          </cell>
          <cell r="CF659" t="str">
            <v>No</v>
          </cell>
          <cell r="CG659" t="str">
            <v>No</v>
          </cell>
          <cell r="CH659" t="str">
            <v>No</v>
          </cell>
          <cell r="CI659" t="str">
            <v>No</v>
          </cell>
          <cell r="CK659"/>
          <cell r="CL659" t="str">
            <v>Y</v>
          </cell>
          <cell r="CM659"/>
          <cell r="CN659"/>
          <cell r="CO659" t="str">
            <v>Y</v>
          </cell>
          <cell r="CP659" t="str">
            <v>Y</v>
          </cell>
          <cell r="CQ659" t="str">
            <v>Need to review/enhance model</v>
          </cell>
          <cell r="CR659" t="str">
            <v>RNAG + LOW DILUTION</v>
          </cell>
          <cell r="CS659">
            <v>1.19</v>
          </cell>
          <cell r="CT659"/>
          <cell r="CU659">
            <v>1E-3</v>
          </cell>
          <cell r="CV659">
            <v>0.84033613445378152</v>
          </cell>
          <cell r="CW659">
            <v>0.84033613445378152</v>
          </cell>
          <cell r="CX659" t="str">
            <v>not available</v>
          </cell>
          <cell r="CY659" t="str">
            <v>Boundary polygon start at North Dene tributary</v>
          </cell>
          <cell r="CZ659" t="str">
            <v>Q95 is an indicative value for all priority CSOs in the waterbody</v>
          </cell>
          <cell r="DA659">
            <v>1</v>
          </cell>
          <cell r="DB659" t="str">
            <v>No</v>
          </cell>
          <cell r="DC659">
            <v>1</v>
          </cell>
          <cell r="DD659" t="str">
            <v>Hawthorn Burn</v>
          </cell>
          <cell r="DE659">
            <v>10000</v>
          </cell>
          <cell r="DF659" t="str">
            <v>Y? RNAG+LOW DILUTION</v>
          </cell>
        </row>
        <row r="660">
          <cell r="C660" t="str">
            <v>6NW801504</v>
          </cell>
          <cell r="D660" t="str">
            <v>NZ39575502</v>
          </cell>
          <cell r="E660" t="str">
            <v>No</v>
          </cell>
          <cell r="F660">
            <v>439532.99846943998</v>
          </cell>
          <cell r="G660">
            <v>557454.99942152004</v>
          </cell>
          <cell r="H660" t="str">
            <v>08-D06</v>
          </cell>
          <cell r="I660" t="str">
            <v>Seaburn &amp; Roker</v>
          </cell>
          <cell r="J660">
            <v>1821</v>
          </cell>
          <cell r="K660" t="str">
            <v>HENDON STW</v>
          </cell>
          <cell r="L660" t="str">
            <v>NUMERICAL</v>
          </cell>
          <cell r="M660">
            <v>66442</v>
          </cell>
          <cell r="N660">
            <v>1856</v>
          </cell>
          <cell r="O660">
            <v>45666</v>
          </cell>
          <cell r="P660" t="str">
            <v>08-D06_HENDON STW_DC_24</v>
          </cell>
          <cell r="Q660" t="str">
            <v>245/1374</v>
          </cell>
          <cell r="R660" t="str">
            <v>245/1374</v>
          </cell>
          <cell r="S660"/>
          <cell r="T660" t="str">
            <v>SO on sewer network</v>
          </cell>
          <cell r="U660" t="str">
            <v>NZ3953357455</v>
          </cell>
          <cell r="V660" t="str">
            <v>GB510302402900</v>
          </cell>
          <cell r="W660"/>
          <cell r="X660" t="str">
            <v>No</v>
          </cell>
          <cell r="Y660" t="str">
            <v>No</v>
          </cell>
          <cell r="Z660" t="str">
            <v>No</v>
          </cell>
          <cell r="AA660" t="str">
            <v>No</v>
          </cell>
          <cell r="AB660" t="str">
            <v>WEAR</v>
          </cell>
          <cell r="AC660" t="str">
            <v>WEAR (SALINE ESTUARY)</v>
          </cell>
          <cell r="AD660" t="str">
            <v>Estuarine</v>
          </cell>
          <cell r="AE660"/>
          <cell r="AF660"/>
          <cell r="AG660" t="str">
            <v>No</v>
          </cell>
          <cell r="AH660" t="str">
            <v>No</v>
          </cell>
          <cell r="AI660" t="str">
            <v>No</v>
          </cell>
          <cell r="AJ660"/>
          <cell r="AK660"/>
          <cell r="AL660"/>
          <cell r="AM660" t="str">
            <v>No</v>
          </cell>
          <cell r="AO660" t="str">
            <v>No</v>
          </cell>
          <cell r="AS660" t="str">
            <v>No</v>
          </cell>
          <cell r="AT660" t="str">
            <v>No</v>
          </cell>
          <cell r="AU660"/>
          <cell r="AV660" t="str">
            <v>No</v>
          </cell>
          <cell r="AW660" t="str">
            <v xml:space="preserve">No </v>
          </cell>
          <cell r="AY660" t="str">
            <v xml:space="preserve">No </v>
          </cell>
          <cell r="AZ660"/>
          <cell r="BA660" t="str">
            <v>No</v>
          </cell>
          <cell r="BB660" t="str">
            <v>No</v>
          </cell>
          <cell r="BC660" t="str">
            <v>No</v>
          </cell>
          <cell r="BD660" t="str">
            <v>Yes - EDM and Model</v>
          </cell>
          <cell r="BE660">
            <v>24</v>
          </cell>
          <cell r="BF660">
            <v>21</v>
          </cell>
          <cell r="BG660">
            <v>21</v>
          </cell>
          <cell r="BH660" t="str">
            <v>Yes</v>
          </cell>
          <cell r="BI660" t="str">
            <v>N/A</v>
          </cell>
          <cell r="BJ660" t="str">
            <v>6mm</v>
          </cell>
          <cell r="BK660" t="str">
            <v>Yes</v>
          </cell>
          <cell r="BL660">
            <v>1140</v>
          </cell>
          <cell r="BM660">
            <v>3000</v>
          </cell>
          <cell r="BN660" t="str">
            <v>Unscreened</v>
          </cell>
          <cell r="BO660"/>
          <cell r="BP660" t="str">
            <v>No</v>
          </cell>
          <cell r="BQ660">
            <v>900</v>
          </cell>
          <cell r="BR660">
            <v>759.7</v>
          </cell>
          <cell r="BS660">
            <v>0</v>
          </cell>
          <cell r="BT660">
            <v>0</v>
          </cell>
          <cell r="BU660">
            <v>0</v>
          </cell>
          <cell r="BV660">
            <v>7069</v>
          </cell>
          <cell r="BW660">
            <v>137</v>
          </cell>
          <cell r="BX660">
            <v>394</v>
          </cell>
          <cell r="BY660" t="str">
            <v>No SOAF</v>
          </cell>
          <cell r="BZ660" t="str">
            <v>No SOAF</v>
          </cell>
          <cell r="CA660">
            <v>152.45330000000001</v>
          </cell>
          <cell r="CB660"/>
          <cell r="CC660" t="str">
            <v>Non priority &gt; 10 spills</v>
          </cell>
          <cell r="CD660" t="str">
            <v>Unlikely - non priority</v>
          </cell>
          <cell r="CE660" t="str">
            <v>Yes</v>
          </cell>
          <cell r="CF660" t="str">
            <v>No</v>
          </cell>
          <cell r="CG660" t="str">
            <v>No</v>
          </cell>
          <cell r="CH660" t="str">
            <v>No</v>
          </cell>
          <cell r="CI660" t="str">
            <v>No</v>
          </cell>
          <cell r="CK660"/>
          <cell r="CL660" t="str">
            <v>Y</v>
          </cell>
          <cell r="CM660"/>
          <cell r="CN660"/>
          <cell r="CO660" t="str">
            <v>Y</v>
          </cell>
          <cell r="CP660"/>
          <cell r="CS660">
            <v>8.1</v>
          </cell>
          <cell r="CT660" t="str">
            <v>not yet calculated</v>
          </cell>
          <cell r="CU660">
            <v>0</v>
          </cell>
          <cell r="CV660" t="e">
            <v>#VALUE!</v>
          </cell>
          <cell r="CW660">
            <v>0</v>
          </cell>
          <cell r="CX660"/>
          <cell r="CY660" t="str">
            <v>Using indicative WB Q95 derived for priority sites</v>
          </cell>
          <cell r="DA660">
            <v>1</v>
          </cell>
          <cell r="DB660">
            <v>0</v>
          </cell>
          <cell r="DC660">
            <v>1</v>
          </cell>
          <cell r="DD660" t="str">
            <v>Wear estuary</v>
          </cell>
          <cell r="DE660">
            <v>10000</v>
          </cell>
          <cell r="DF660"/>
        </row>
        <row r="661">
          <cell r="C661" t="str">
            <v>6NW800702</v>
          </cell>
          <cell r="D661" t="str">
            <v>NY85640501</v>
          </cell>
          <cell r="E661" t="str">
            <v>No</v>
          </cell>
          <cell r="F661">
            <v>385020.00196377002</v>
          </cell>
          <cell r="G661">
            <v>564750.00124897005</v>
          </cell>
          <cell r="H661" t="str">
            <v>03-D28</v>
          </cell>
          <cell r="I661" t="str">
            <v>Haydon Bridge</v>
          </cell>
          <cell r="J661">
            <v>127</v>
          </cell>
          <cell r="K661" t="str">
            <v>HAYDON BRIDGE STW</v>
          </cell>
          <cell r="L661" t="str">
            <v>NUMERICAL</v>
          </cell>
          <cell r="M661">
            <v>518</v>
          </cell>
          <cell r="N661">
            <v>14</v>
          </cell>
          <cell r="O661">
            <v>334</v>
          </cell>
          <cell r="P661" t="str">
            <v>03-D28_03-D28_DC_02</v>
          </cell>
          <cell r="Q661" t="str">
            <v>232/1165</v>
          </cell>
          <cell r="R661" t="str">
            <v>232/1165</v>
          </cell>
          <cell r="S661" t="str">
            <v>A2</v>
          </cell>
          <cell r="T661" t="str">
            <v>Storm tank at WwTW</v>
          </cell>
          <cell r="U661" t="str">
            <v>NY8502064750</v>
          </cell>
          <cell r="V661" t="str">
            <v>GB103023075710</v>
          </cell>
          <cell r="W661"/>
          <cell r="X661" t="str">
            <v>No</v>
          </cell>
          <cell r="Y661" t="str">
            <v>No</v>
          </cell>
          <cell r="Z661" t="str">
            <v>No</v>
          </cell>
          <cell r="AA661" t="str">
            <v>No</v>
          </cell>
          <cell r="AB661" t="str">
            <v>South Tyne from Allen to North Tyne</v>
          </cell>
          <cell r="AC661" t="str">
            <v>RIVER SOUTH TYNE</v>
          </cell>
          <cell r="AD661" t="str">
            <v>Inland</v>
          </cell>
          <cell r="AE661"/>
          <cell r="AF661"/>
          <cell r="AG661" t="str">
            <v>No</v>
          </cell>
          <cell r="AH661" t="str">
            <v>No</v>
          </cell>
          <cell r="AI661" t="str">
            <v>No</v>
          </cell>
          <cell r="AJ661"/>
          <cell r="AK661"/>
          <cell r="AL661"/>
          <cell r="AM661" t="str">
            <v>No</v>
          </cell>
          <cell r="AO661" t="str">
            <v>No</v>
          </cell>
          <cell r="AS661" t="str">
            <v>No</v>
          </cell>
          <cell r="AT661" t="str">
            <v>No</v>
          </cell>
          <cell r="AU661"/>
          <cell r="AV661" t="str">
            <v>No</v>
          </cell>
          <cell r="AW661" t="str">
            <v xml:space="preserve">No </v>
          </cell>
          <cell r="AY661" t="str">
            <v xml:space="preserve">No </v>
          </cell>
          <cell r="BA661" t="str">
            <v>No</v>
          </cell>
          <cell r="BB661" t="str">
            <v>No</v>
          </cell>
          <cell r="BC661" t="str">
            <v>No</v>
          </cell>
          <cell r="BD661" t="str">
            <v>Yes - EDM and Model</v>
          </cell>
          <cell r="BE661">
            <v>11.5</v>
          </cell>
          <cell r="BF661">
            <v>86</v>
          </cell>
          <cell r="BG661">
            <v>86</v>
          </cell>
          <cell r="BH661" t="str">
            <v>Yes</v>
          </cell>
          <cell r="BI661" t="str">
            <v>N/A</v>
          </cell>
          <cell r="BJ661">
            <v>6</v>
          </cell>
          <cell r="BK661" t="str">
            <v>-</v>
          </cell>
          <cell r="BL661" t="str">
            <v>-</v>
          </cell>
          <cell r="BM661" t="str">
            <v>-</v>
          </cell>
          <cell r="BN661" t="str">
            <v>-</v>
          </cell>
          <cell r="BO661"/>
          <cell r="BP661" t="str">
            <v>No</v>
          </cell>
          <cell r="BQ661" t="str">
            <v>Unknown</v>
          </cell>
          <cell r="BR661" t="str">
            <v>Unknown</v>
          </cell>
          <cell r="BS661">
            <v>0</v>
          </cell>
          <cell r="BT661">
            <v>0</v>
          </cell>
          <cell r="BU661">
            <v>0</v>
          </cell>
          <cell r="BV661">
            <v>21541</v>
          </cell>
          <cell r="BW661">
            <v>604</v>
          </cell>
          <cell r="BX661">
            <v>997</v>
          </cell>
          <cell r="BY661" t="str">
            <v>No SOAF</v>
          </cell>
          <cell r="BZ661" t="str">
            <v>No SOAF</v>
          </cell>
          <cell r="CA661">
            <v>617.02869999999996</v>
          </cell>
          <cell r="CB661"/>
          <cell r="CC661" t="str">
            <v>Non priority &gt; 10 spills</v>
          </cell>
          <cell r="CD661" t="str">
            <v>Unlikely - non priority</v>
          </cell>
          <cell r="CE661" t="str">
            <v>Yes</v>
          </cell>
          <cell r="CF661" t="str">
            <v>No</v>
          </cell>
          <cell r="CG661" t="str">
            <v>No</v>
          </cell>
          <cell r="CH661" t="str">
            <v>No</v>
          </cell>
          <cell r="CI661" t="str">
            <v>No</v>
          </cell>
          <cell r="CK661"/>
          <cell r="CL661" t="str">
            <v>Y</v>
          </cell>
          <cell r="CM661"/>
          <cell r="CN661"/>
          <cell r="CO661" t="str">
            <v>Y</v>
          </cell>
          <cell r="CP661"/>
          <cell r="CS661">
            <v>3.8657407407407405</v>
          </cell>
          <cell r="CT661" t="str">
            <v>not yet calculated</v>
          </cell>
          <cell r="CU661">
            <v>0</v>
          </cell>
          <cell r="CV661" t="e">
            <v>#VALUE!</v>
          </cell>
          <cell r="CW661">
            <v>0</v>
          </cell>
          <cell r="CX661"/>
          <cell r="CY661" t="str">
            <v>Using indicative WB Q95 derived for priority sites</v>
          </cell>
          <cell r="DA661">
            <v>2</v>
          </cell>
          <cell r="DB661">
            <v>0</v>
          </cell>
          <cell r="DC661">
            <v>2</v>
          </cell>
          <cell r="DD661" t="str">
            <v>South Tyne3</v>
          </cell>
          <cell r="DE661">
            <v>12000</v>
          </cell>
          <cell r="DF661"/>
        </row>
        <row r="662">
          <cell r="C662" t="str">
            <v>6NW800511</v>
          </cell>
          <cell r="D662" t="str">
            <v>NZ17188707</v>
          </cell>
          <cell r="E662" t="str">
            <v>No</v>
          </cell>
          <cell r="F662">
            <v>417820.00108744</v>
          </cell>
          <cell r="G662">
            <v>518579.99727513001</v>
          </cell>
          <cell r="H662" t="str">
            <v>09-D09</v>
          </cell>
          <cell r="I662" t="str">
            <v>Gainford</v>
          </cell>
          <cell r="J662">
            <v>181</v>
          </cell>
          <cell r="K662" t="str">
            <v>GAINFORD STW</v>
          </cell>
          <cell r="L662" t="str">
            <v>NUMERICAL</v>
          </cell>
          <cell r="M662">
            <v>351</v>
          </cell>
          <cell r="N662">
            <v>10.3</v>
          </cell>
          <cell r="O662">
            <v>326</v>
          </cell>
          <cell r="P662" t="str">
            <v>No Draft DWMP</v>
          </cell>
          <cell r="Q662" t="str">
            <v>252/1002</v>
          </cell>
          <cell r="R662" t="str">
            <v>252/1002</v>
          </cell>
          <cell r="S662" t="str">
            <v>A1</v>
          </cell>
          <cell r="T662" t="str">
            <v>Storm discharge at pumping station</v>
          </cell>
          <cell r="U662" t="str">
            <v>NZ1782018580</v>
          </cell>
          <cell r="V662" t="str">
            <v>GB103025072300</v>
          </cell>
          <cell r="W662"/>
          <cell r="X662" t="str">
            <v>No</v>
          </cell>
          <cell r="Y662" t="str">
            <v>No</v>
          </cell>
          <cell r="Z662" t="str">
            <v>No</v>
          </cell>
          <cell r="AA662" t="str">
            <v>No</v>
          </cell>
          <cell r="AB662" t="str">
            <v>Piercebridge Beck from Source to Tees</v>
          </cell>
          <cell r="AC662" t="str">
            <v>LANGTON BECK (TEES)</v>
          </cell>
          <cell r="AD662" t="str">
            <v>Inland</v>
          </cell>
          <cell r="AE662"/>
          <cell r="AF662"/>
          <cell r="AG662" t="str">
            <v>No</v>
          </cell>
          <cell r="AH662" t="str">
            <v>No</v>
          </cell>
          <cell r="AI662" t="str">
            <v>No</v>
          </cell>
          <cell r="AJ662"/>
          <cell r="AK662"/>
          <cell r="AL662"/>
          <cell r="AM662" t="str">
            <v>No</v>
          </cell>
          <cell r="AO662" t="str">
            <v>No</v>
          </cell>
          <cell r="AS662" t="str">
            <v>No</v>
          </cell>
          <cell r="AT662" t="str">
            <v>No</v>
          </cell>
          <cell r="AU662"/>
          <cell r="AV662" t="str">
            <v>No</v>
          </cell>
          <cell r="AW662" t="str">
            <v xml:space="preserve">No </v>
          </cell>
          <cell r="AY662" t="str">
            <v xml:space="preserve">No </v>
          </cell>
          <cell r="BA662" t="str">
            <v>No</v>
          </cell>
          <cell r="BB662" t="str">
            <v>No</v>
          </cell>
          <cell r="BC662" t="str">
            <v>No</v>
          </cell>
          <cell r="BD662" t="str">
            <v>No</v>
          </cell>
          <cell r="BE662">
            <v>2</v>
          </cell>
          <cell r="BF662" t="str">
            <v>No Data</v>
          </cell>
          <cell r="BG662" t="e">
            <v>#N/A</v>
          </cell>
          <cell r="BH662" t="e">
            <v>#N/A</v>
          </cell>
          <cell r="BI662" t="str">
            <v>N/A</v>
          </cell>
          <cell r="BJ662" t="str">
            <v>6mm x 6mm</v>
          </cell>
          <cell r="BK662" t="str">
            <v>-</v>
          </cell>
          <cell r="BL662" t="str">
            <v>-</v>
          </cell>
          <cell r="BM662" t="str">
            <v>-</v>
          </cell>
          <cell r="BN662" t="str">
            <v>-</v>
          </cell>
          <cell r="BO662"/>
          <cell r="BP662" t="str">
            <v>No</v>
          </cell>
          <cell r="BQ662" t="str">
            <v>Unknown</v>
          </cell>
          <cell r="BR662" t="str">
            <v>No draft DWMP</v>
          </cell>
          <cell r="BS662">
            <v>0</v>
          </cell>
          <cell r="BT662">
            <v>0</v>
          </cell>
          <cell r="BU662">
            <v>0</v>
          </cell>
          <cell r="BV662" t="str">
            <v>No draft DWMP</v>
          </cell>
          <cell r="BW662" t="str">
            <v>No draft DWMP</v>
          </cell>
          <cell r="BX662" t="str">
            <v>No draft DWMP</v>
          </cell>
          <cell r="BY662" t="str">
            <v>No SOAF</v>
          </cell>
          <cell r="BZ662" t="str">
            <v>No SOAF</v>
          </cell>
          <cell r="CA662" t="e">
            <v>#N/A</v>
          </cell>
          <cell r="CB662"/>
          <cell r="CC662" t="str">
            <v>Non Priority &lt;10 spills</v>
          </cell>
          <cell r="CD662" t="str">
            <v>No - low prioity &lt;10 spills</v>
          </cell>
          <cell r="CE662" t="str">
            <v>No</v>
          </cell>
          <cell r="CF662" t="str">
            <v>No</v>
          </cell>
          <cell r="CG662" t="str">
            <v>No</v>
          </cell>
          <cell r="CH662" t="str">
            <v>No</v>
          </cell>
          <cell r="CI662" t="str">
            <v>No</v>
          </cell>
          <cell r="CK662"/>
          <cell r="CL662" t="str">
            <v>Y</v>
          </cell>
          <cell r="CM662"/>
          <cell r="CN662"/>
          <cell r="CO662" t="str">
            <v>N (&lt;10 Spills)</v>
          </cell>
          <cell r="CP662"/>
          <cell r="CS662"/>
          <cell r="CT662" t="str">
            <v>not yet calculated</v>
          </cell>
          <cell r="CU662">
            <v>0</v>
          </cell>
          <cell r="CV662" t="e">
            <v>#VALUE!</v>
          </cell>
          <cell r="CW662">
            <v>0</v>
          </cell>
          <cell r="CX662"/>
          <cell r="CY662" t="str">
            <v>Using indicative WB Q95 derived for priority sites</v>
          </cell>
          <cell r="DA662">
            <v>1</v>
          </cell>
          <cell r="DB662">
            <v>0</v>
          </cell>
          <cell r="DC662">
            <v>1</v>
          </cell>
          <cell r="DD662">
            <v>0</v>
          </cell>
          <cell r="DE662">
            <v>10000</v>
          </cell>
          <cell r="DF662"/>
        </row>
        <row r="663">
          <cell r="C663" t="str">
            <v>6NW800326</v>
          </cell>
          <cell r="D663" t="str">
            <v>NZ26679100</v>
          </cell>
          <cell r="E663" t="str">
            <v>No</v>
          </cell>
          <cell r="F663">
            <v>429026.00379598001</v>
          </cell>
          <cell r="G663">
            <v>566549.99600583001</v>
          </cell>
          <cell r="H663" t="str">
            <v>05-D37</v>
          </cell>
          <cell r="I663" t="str">
            <v>Wallsend</v>
          </cell>
          <cell r="J663">
            <v>1248</v>
          </cell>
          <cell r="K663" t="str">
            <v>HOWDON STW</v>
          </cell>
          <cell r="L663" t="str">
            <v>NUMERICAL</v>
          </cell>
          <cell r="M663">
            <v>229720</v>
          </cell>
          <cell r="N663">
            <v>4500</v>
          </cell>
          <cell r="O663">
            <v>215905</v>
          </cell>
          <cell r="P663" t="str">
            <v>05-D36_C-Leg_DC_04</v>
          </cell>
          <cell r="Q663" t="str">
            <v>EPRCB3192VE</v>
          </cell>
          <cell r="R663" t="str">
            <v>EPRCB3192VE</v>
          </cell>
          <cell r="S663"/>
          <cell r="T663" t="str">
            <v>SO on sewer network</v>
          </cell>
          <cell r="U663" t="str">
            <v>NZ2902666550</v>
          </cell>
          <cell r="V663" t="str">
            <v>GB103023075760</v>
          </cell>
          <cell r="W663"/>
          <cell r="X663" t="str">
            <v>Sewage discharge (intermittent)</v>
          </cell>
          <cell r="Y663" t="str">
            <v>No</v>
          </cell>
          <cell r="Z663" t="str">
            <v>No</v>
          </cell>
          <cell r="AA663" t="str">
            <v>No</v>
          </cell>
          <cell r="AB663" t="str">
            <v>Wallsend Burn (Trib of Tyne)</v>
          </cell>
          <cell r="AC663" t="str">
            <v>WALLSEND BURN</v>
          </cell>
          <cell r="AD663" t="str">
            <v>Inland</v>
          </cell>
          <cell r="AE663"/>
          <cell r="AF663"/>
          <cell r="AG663" t="str">
            <v>Suspected</v>
          </cell>
          <cell r="AH663" t="str">
            <v>No</v>
          </cell>
          <cell r="AI663" t="str">
            <v>No</v>
          </cell>
          <cell r="AJ663"/>
          <cell r="AK663"/>
          <cell r="AL663"/>
          <cell r="AM663" t="str">
            <v>No</v>
          </cell>
          <cell r="AO663" t="str">
            <v>No</v>
          </cell>
          <cell r="AS663" t="str">
            <v>No</v>
          </cell>
          <cell r="AT663" t="str">
            <v>No</v>
          </cell>
          <cell r="AU663"/>
          <cell r="AV663" t="str">
            <v>No</v>
          </cell>
          <cell r="AW663" t="str">
            <v xml:space="preserve">No </v>
          </cell>
          <cell r="AY663" t="str">
            <v xml:space="preserve">No </v>
          </cell>
          <cell r="BA663" t="str">
            <v>No</v>
          </cell>
          <cell r="BB663" t="str">
            <v>No</v>
          </cell>
          <cell r="BC663" t="str">
            <v>No</v>
          </cell>
          <cell r="BD663" t="str">
            <v>Yes - EDM only</v>
          </cell>
          <cell r="BE663">
            <v>35</v>
          </cell>
          <cell r="BF663">
            <v>10</v>
          </cell>
          <cell r="BG663">
            <v>10</v>
          </cell>
          <cell r="BH663" t="str">
            <v>Yes</v>
          </cell>
          <cell r="BI663" t="str">
            <v>N/A</v>
          </cell>
          <cell r="BJ663" t="str">
            <v>No</v>
          </cell>
          <cell r="BK663" t="str">
            <v>-</v>
          </cell>
          <cell r="BL663" t="str">
            <v>-</v>
          </cell>
          <cell r="BM663" t="str">
            <v>-</v>
          </cell>
          <cell r="BN663" t="str">
            <v>Unknown</v>
          </cell>
          <cell r="BO663"/>
          <cell r="BP663" t="str">
            <v>Yes</v>
          </cell>
          <cell r="BQ663">
            <v>825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1537</v>
          </cell>
          <cell r="BW663">
            <v>0</v>
          </cell>
          <cell r="BX663">
            <v>21</v>
          </cell>
          <cell r="BY663" t="str">
            <v>No SOAF</v>
          </cell>
          <cell r="BZ663" t="str">
            <v>No SOAF</v>
          </cell>
          <cell r="CA663">
            <v>0</v>
          </cell>
          <cell r="CB663"/>
          <cell r="CC663" t="str">
            <v>Non priority &gt; 10 spills</v>
          </cell>
          <cell r="CD663" t="str">
            <v>Unlikely - non priority</v>
          </cell>
          <cell r="CE663" t="str">
            <v>Yes</v>
          </cell>
          <cell r="CF663" t="str">
            <v>No</v>
          </cell>
          <cell r="CG663" t="str">
            <v>No</v>
          </cell>
          <cell r="CH663" t="str">
            <v>No</v>
          </cell>
          <cell r="CI663" t="str">
            <v>No</v>
          </cell>
          <cell r="CK663"/>
          <cell r="CL663" t="str">
            <v>Y</v>
          </cell>
          <cell r="CM663"/>
          <cell r="CN663"/>
          <cell r="CO663" t="str">
            <v>Y</v>
          </cell>
          <cell r="CP663" t="str">
            <v>Y</v>
          </cell>
          <cell r="CR663" t="str">
            <v>LOW DILUTION</v>
          </cell>
          <cell r="CS663">
            <v>2.0499999999999998</v>
          </cell>
          <cell r="CT663" t="str">
            <v>not yet calculated</v>
          </cell>
          <cell r="CU663">
            <v>0.03</v>
          </cell>
          <cell r="CV663" t="e">
            <v>#VALUE!</v>
          </cell>
          <cell r="CW663">
            <v>14.634146341463415</v>
          </cell>
          <cell r="CX663"/>
          <cell r="CY663" t="str">
            <v>Using indicative WB Q95 derived for priority sites</v>
          </cell>
          <cell r="DA663">
            <v>1</v>
          </cell>
          <cell r="DB663" t="str">
            <v>No</v>
          </cell>
          <cell r="DC663">
            <v>1</v>
          </cell>
          <cell r="DD663">
            <v>0</v>
          </cell>
          <cell r="DE663">
            <v>10000</v>
          </cell>
          <cell r="DF663"/>
        </row>
        <row r="664">
          <cell r="C664" t="str">
            <v>6NW800600</v>
          </cell>
          <cell r="D664" t="str">
            <v>NZ36622402</v>
          </cell>
          <cell r="E664" t="str">
            <v>No</v>
          </cell>
          <cell r="F664">
            <v>435510.00229650002</v>
          </cell>
          <cell r="G664">
            <v>562519.99958030996</v>
          </cell>
          <cell r="H664" t="str">
            <v>05-D53</v>
          </cell>
          <cell r="I664" t="str">
            <v>Jarrow,Hedworth</v>
          </cell>
          <cell r="J664">
            <v>912</v>
          </cell>
          <cell r="K664" t="str">
            <v>HOWDON STW</v>
          </cell>
          <cell r="L664" t="str">
            <v>NUMERICAL</v>
          </cell>
          <cell r="M664">
            <v>229720</v>
          </cell>
          <cell r="N664">
            <v>4500</v>
          </cell>
          <cell r="O664">
            <v>215905</v>
          </cell>
          <cell r="P664" t="str">
            <v>tbc</v>
          </cell>
          <cell r="Q664" t="str">
            <v>235/1388</v>
          </cell>
          <cell r="R664" t="str">
            <v>235/1388</v>
          </cell>
          <cell r="S664" t="str">
            <v>A</v>
          </cell>
          <cell r="T664" t="str">
            <v>Storm discharge at pumping station</v>
          </cell>
          <cell r="U664" t="str">
            <v>NZ3551062520</v>
          </cell>
          <cell r="V664" t="str">
            <v>GB103023075690</v>
          </cell>
          <cell r="W664"/>
          <cell r="X664" t="str">
            <v>Sewage discharge (intermittent)</v>
          </cell>
          <cell r="Y664" t="str">
            <v>No</v>
          </cell>
          <cell r="Z664" t="str">
            <v>No</v>
          </cell>
          <cell r="AA664" t="str">
            <v>No</v>
          </cell>
          <cell r="AB664" t="str">
            <v>Don from Source to Tidal Limit</v>
          </cell>
          <cell r="AC664" t="str">
            <v>RIVER DON</v>
          </cell>
          <cell r="AD664" t="str">
            <v>Inland</v>
          </cell>
          <cell r="AE664"/>
          <cell r="AF664"/>
          <cell r="AG664" t="str">
            <v>Yes - Probable</v>
          </cell>
          <cell r="AH664" t="str">
            <v>Yes</v>
          </cell>
          <cell r="AI664" t="str">
            <v>No</v>
          </cell>
          <cell r="AJ664"/>
          <cell r="AK664"/>
          <cell r="AL664"/>
          <cell r="AM664" t="str">
            <v>No</v>
          </cell>
          <cell r="AO664" t="str">
            <v>No</v>
          </cell>
          <cell r="AS664" t="str">
            <v>No</v>
          </cell>
          <cell r="AT664" t="str">
            <v>No</v>
          </cell>
          <cell r="AU664"/>
          <cell r="AV664" t="str">
            <v>No</v>
          </cell>
          <cell r="AW664" t="str">
            <v xml:space="preserve">No </v>
          </cell>
          <cell r="AY664" t="str">
            <v xml:space="preserve">No </v>
          </cell>
          <cell r="BA664" t="str">
            <v>No</v>
          </cell>
          <cell r="BB664" t="str">
            <v>No</v>
          </cell>
          <cell r="BC664" t="str">
            <v>No</v>
          </cell>
          <cell r="BD664" t="str">
            <v>No</v>
          </cell>
          <cell r="BE664" t="str">
            <v>No available data</v>
          </cell>
          <cell r="BF664">
            <v>0</v>
          </cell>
          <cell r="BG664" t="e">
            <v>#N/A</v>
          </cell>
          <cell r="BH664" t="e">
            <v>#N/A</v>
          </cell>
          <cell r="BI664" t="str">
            <v>N/A</v>
          </cell>
          <cell r="BJ664" t="str">
            <v>No</v>
          </cell>
          <cell r="BK664" t="str">
            <v>-</v>
          </cell>
          <cell r="BL664" t="str">
            <v>-</v>
          </cell>
          <cell r="BM664" t="str">
            <v>-</v>
          </cell>
          <cell r="BN664" t="str">
            <v>-</v>
          </cell>
          <cell r="BO664"/>
          <cell r="BP664" t="str">
            <v>Yes</v>
          </cell>
          <cell r="BQ664" t="str">
            <v>Unknown</v>
          </cell>
          <cell r="BR664" t="str">
            <v>tbc</v>
          </cell>
          <cell r="BS664">
            <v>1</v>
          </cell>
          <cell r="BT664">
            <v>0</v>
          </cell>
          <cell r="BU664">
            <v>0</v>
          </cell>
          <cell r="BV664" t="e">
            <v>#N/A</v>
          </cell>
          <cell r="BW664">
            <v>0</v>
          </cell>
          <cell r="BX664">
            <v>0</v>
          </cell>
          <cell r="BY664" t="str">
            <v>No SOAF</v>
          </cell>
          <cell r="BZ664" t="str">
            <v>No SOAF</v>
          </cell>
          <cell r="CA664" t="e">
            <v>#N/A</v>
          </cell>
          <cell r="CB664"/>
          <cell r="CC664" t="str">
            <v>Priority &lt;10 Spills</v>
          </cell>
          <cell r="CD664" t="str">
            <v>Unlikely - &lt;10 spills</v>
          </cell>
          <cell r="CE664" t="str">
            <v>Yes</v>
          </cell>
          <cell r="CF664" t="str">
            <v>Yes</v>
          </cell>
          <cell r="CG664" t="str">
            <v>Yes</v>
          </cell>
          <cell r="CH664" t="str">
            <v>No</v>
          </cell>
          <cell r="CI664" t="str">
            <v>No</v>
          </cell>
          <cell r="CK664"/>
          <cell r="CL664" t="str">
            <v>Y</v>
          </cell>
          <cell r="CM664"/>
          <cell r="CN664"/>
          <cell r="CO664" t="str">
            <v>No EDM</v>
          </cell>
          <cell r="CP664" t="str">
            <v>Y</v>
          </cell>
          <cell r="CR664" t="str">
            <v>RNAG</v>
          </cell>
          <cell r="CS664"/>
          <cell r="CT664"/>
          <cell r="CU664">
            <v>4.4999999999999998E-2</v>
          </cell>
          <cell r="CV664" t="str">
            <v>no data</v>
          </cell>
          <cell r="CW664">
            <v>0</v>
          </cell>
          <cell r="CX664" t="str">
            <v>not available</v>
          </cell>
          <cell r="CY664" t="str">
            <v>Heavily urbanised catchment - boundary polygon start at bottom end</v>
          </cell>
          <cell r="CZ664" t="str">
            <v>Q95 is an indicative value for all priority CSOs in the waterbody</v>
          </cell>
          <cell r="DA664">
            <v>1</v>
          </cell>
          <cell r="DB664" t="str">
            <v>No - WFD_INV_MOD</v>
          </cell>
          <cell r="DC664">
            <v>1</v>
          </cell>
          <cell r="DD664" t="str">
            <v>Middle Don</v>
          </cell>
          <cell r="DE664">
            <v>10000</v>
          </cell>
          <cell r="DF664"/>
        </row>
        <row r="665">
          <cell r="C665" t="str">
            <v>6NW800995</v>
          </cell>
          <cell r="D665" t="str">
            <v>NZ13663411</v>
          </cell>
          <cell r="E665" t="str">
            <v>No</v>
          </cell>
          <cell r="F665">
            <v>413300.00087639003</v>
          </cell>
          <cell r="G665">
            <v>566399.99894204002</v>
          </cell>
          <cell r="H665" t="str">
            <v>03-D01</v>
          </cell>
          <cell r="I665" t="str">
            <v>Heddon on the Wall</v>
          </cell>
          <cell r="J665">
            <v>110</v>
          </cell>
          <cell r="K665" t="str">
            <v>HEDDON ON THE WALL STW</v>
          </cell>
          <cell r="L665" t="str">
            <v>NUMERICAL</v>
          </cell>
          <cell r="M665">
            <v>411</v>
          </cell>
          <cell r="N665">
            <v>11</v>
          </cell>
          <cell r="O665">
            <v>205</v>
          </cell>
          <cell r="P665" t="str">
            <v>03-D01_03-D01_DC_01</v>
          </cell>
          <cell r="Q665" t="str">
            <v>233/1237</v>
          </cell>
          <cell r="R665" t="str">
            <v>233/1237</v>
          </cell>
          <cell r="S665"/>
          <cell r="T665" t="str">
            <v>SO on sewer network</v>
          </cell>
          <cell r="U665" t="str">
            <v>NZ1330066400</v>
          </cell>
          <cell r="V665">
            <v>8</v>
          </cell>
          <cell r="W665"/>
          <cell r="X665" t="str">
            <v>No</v>
          </cell>
          <cell r="Y665" t="str">
            <v>No</v>
          </cell>
          <cell r="Z665" t="str">
            <v>No</v>
          </cell>
          <cell r="AA665" t="str">
            <v>No</v>
          </cell>
          <cell r="AB665"/>
          <cell r="AC665" t="str">
            <v>TYNE</v>
          </cell>
          <cell r="AD665" t="str">
            <v>Inland</v>
          </cell>
          <cell r="AE665"/>
          <cell r="AF665"/>
          <cell r="AG665" t="str">
            <v>No</v>
          </cell>
          <cell r="AH665" t="str">
            <v>No</v>
          </cell>
          <cell r="AI665" t="str">
            <v>No</v>
          </cell>
          <cell r="AJ665"/>
          <cell r="AK665"/>
          <cell r="AL665"/>
          <cell r="AM665" t="str">
            <v>No</v>
          </cell>
          <cell r="AO665" t="str">
            <v>No</v>
          </cell>
          <cell r="AS665" t="str">
            <v>No</v>
          </cell>
          <cell r="AT665" t="str">
            <v>No</v>
          </cell>
          <cell r="AU665"/>
          <cell r="AV665" t="str">
            <v>No</v>
          </cell>
          <cell r="AW665" t="str">
            <v xml:space="preserve">No </v>
          </cell>
          <cell r="AY665" t="str">
            <v xml:space="preserve">No </v>
          </cell>
          <cell r="AZ665"/>
          <cell r="BA665" t="str">
            <v>No</v>
          </cell>
          <cell r="BB665" t="str">
            <v>No</v>
          </cell>
          <cell r="BC665" t="str">
            <v>No</v>
          </cell>
          <cell r="BD665" t="str">
            <v>Yes - EDM and Model</v>
          </cell>
          <cell r="BE665">
            <v>24</v>
          </cell>
          <cell r="BF665">
            <v>59</v>
          </cell>
          <cell r="BG665">
            <v>59</v>
          </cell>
          <cell r="BH665" t="str">
            <v>Yes</v>
          </cell>
          <cell r="BI665" t="str">
            <v>N/A</v>
          </cell>
          <cell r="BJ665" t="str">
            <v>Unknown</v>
          </cell>
          <cell r="BK665" t="str">
            <v>Yes</v>
          </cell>
          <cell r="BL665">
            <v>1000</v>
          </cell>
          <cell r="BM665">
            <v>2000</v>
          </cell>
          <cell r="BN665" t="str">
            <v>Unscreened</v>
          </cell>
          <cell r="BO665"/>
          <cell r="BP665" t="str">
            <v>Yes</v>
          </cell>
          <cell r="BQ665">
            <v>600</v>
          </cell>
          <cell r="BR665">
            <v>917.8</v>
          </cell>
          <cell r="BS665">
            <v>0</v>
          </cell>
          <cell r="BT665">
            <v>0</v>
          </cell>
          <cell r="BU665">
            <v>0</v>
          </cell>
          <cell r="BV665">
            <v>12430</v>
          </cell>
          <cell r="BW665">
            <v>336</v>
          </cell>
          <cell r="BX665">
            <v>675</v>
          </cell>
          <cell r="BY665" t="str">
            <v>No SOAF</v>
          </cell>
          <cell r="BZ665" t="str">
            <v>No SOAF</v>
          </cell>
          <cell r="CA665">
            <v>384.92160000000001</v>
          </cell>
          <cell r="CB665"/>
          <cell r="CC665" t="str">
            <v>Non priority &gt; 10 spills</v>
          </cell>
          <cell r="CD665" t="str">
            <v>Unlikely - non priority</v>
          </cell>
          <cell r="CE665" t="str">
            <v>Yes</v>
          </cell>
          <cell r="CF665" t="str">
            <v>No</v>
          </cell>
          <cell r="CG665" t="str">
            <v>No</v>
          </cell>
          <cell r="CH665" t="str">
            <v>No</v>
          </cell>
          <cell r="CI665" t="str">
            <v>No</v>
          </cell>
          <cell r="CK665"/>
          <cell r="CL665" t="str">
            <v>Y</v>
          </cell>
          <cell r="CM665"/>
          <cell r="CN665"/>
          <cell r="CO665" t="str">
            <v>Y</v>
          </cell>
          <cell r="CP665" t="str">
            <v>Y</v>
          </cell>
          <cell r="CS665">
            <v>2.39</v>
          </cell>
          <cell r="CT665" t="str">
            <v>not yet calculated</v>
          </cell>
          <cell r="CU665">
            <v>0</v>
          </cell>
          <cell r="CV665" t="e">
            <v>#VALUE!</v>
          </cell>
          <cell r="CW665">
            <v>0</v>
          </cell>
          <cell r="CX665"/>
          <cell r="CY665" t="str">
            <v>Using indicative WB Q95 derived for priority sites</v>
          </cell>
          <cell r="DA665">
            <v>1</v>
          </cell>
          <cell r="DB665">
            <v>0</v>
          </cell>
          <cell r="DC665">
            <v>1</v>
          </cell>
          <cell r="DD665" t="str">
            <v>Tyne trib1</v>
          </cell>
          <cell r="DE665">
            <v>10000</v>
          </cell>
          <cell r="DF665"/>
        </row>
        <row r="666">
          <cell r="C666" t="str">
            <v>6NW800728</v>
          </cell>
          <cell r="D666" t="str">
            <v>NZ13666002</v>
          </cell>
          <cell r="E666" t="str">
            <v>No</v>
          </cell>
          <cell r="F666">
            <v>413780.00359851</v>
          </cell>
          <cell r="G666">
            <v>565580.00366325001</v>
          </cell>
          <cell r="H666" t="str">
            <v>03-D01</v>
          </cell>
          <cell r="I666" t="str">
            <v>Heddon on the Wall</v>
          </cell>
          <cell r="J666">
            <v>110</v>
          </cell>
          <cell r="K666" t="str">
            <v>HEDDON ON THE WALL STW</v>
          </cell>
          <cell r="L666" t="str">
            <v>NUMERICAL</v>
          </cell>
          <cell r="M666">
            <v>411</v>
          </cell>
          <cell r="N666">
            <v>11</v>
          </cell>
          <cell r="O666">
            <v>205</v>
          </cell>
          <cell r="P666" t="str">
            <v>03-D01_03-D01_DC_01</v>
          </cell>
          <cell r="Q666" t="str">
            <v>233/1266</v>
          </cell>
          <cell r="R666" t="str">
            <v>233/1266</v>
          </cell>
          <cell r="S666" t="str">
            <v>A2</v>
          </cell>
          <cell r="T666" t="str">
            <v>Storm tank at WwTW</v>
          </cell>
          <cell r="U666" t="str">
            <v>NZ1378065580</v>
          </cell>
          <cell r="V666" t="str">
            <v>GB510302310200</v>
          </cell>
          <cell r="W666"/>
          <cell r="X666" t="str">
            <v>No</v>
          </cell>
          <cell r="Y666" t="str">
            <v>No</v>
          </cell>
          <cell r="Z666" t="str">
            <v>No</v>
          </cell>
          <cell r="AA666" t="str">
            <v>No</v>
          </cell>
          <cell r="AB666" t="str">
            <v>TYNE</v>
          </cell>
          <cell r="AC666" t="str">
            <v>TYNE</v>
          </cell>
          <cell r="AD666" t="str">
            <v>Estuarine</v>
          </cell>
          <cell r="AE666"/>
          <cell r="AF666"/>
          <cell r="AG666" t="str">
            <v>No</v>
          </cell>
          <cell r="AH666" t="str">
            <v>No</v>
          </cell>
          <cell r="AI666" t="str">
            <v>No</v>
          </cell>
          <cell r="AJ666"/>
          <cell r="AK666"/>
          <cell r="AL666"/>
          <cell r="AM666" t="str">
            <v>No</v>
          </cell>
          <cell r="AO666" t="str">
            <v>No</v>
          </cell>
          <cell r="AS666" t="str">
            <v>No</v>
          </cell>
          <cell r="AT666" t="str">
            <v>No</v>
          </cell>
          <cell r="AU666"/>
          <cell r="AV666" t="str">
            <v>No</v>
          </cell>
          <cell r="AW666" t="str">
            <v xml:space="preserve">No </v>
          </cell>
          <cell r="AY666" t="str">
            <v xml:space="preserve">No </v>
          </cell>
          <cell r="BA666" t="str">
            <v>No</v>
          </cell>
          <cell r="BB666" t="str">
            <v>No</v>
          </cell>
          <cell r="BC666" t="str">
            <v>No</v>
          </cell>
          <cell r="BD666" t="str">
            <v>Yes - EDM and Model</v>
          </cell>
          <cell r="BE666">
            <v>28.5</v>
          </cell>
          <cell r="BF666">
            <v>145</v>
          </cell>
          <cell r="BG666">
            <v>145</v>
          </cell>
          <cell r="BH666" t="str">
            <v>Yes</v>
          </cell>
          <cell r="BI666" t="str">
            <v>N/A</v>
          </cell>
          <cell r="BJ666" t="str">
            <v>6mm in one dimension</v>
          </cell>
          <cell r="BK666" t="str">
            <v>-</v>
          </cell>
          <cell r="BL666" t="str">
            <v>-</v>
          </cell>
          <cell r="BM666" t="str">
            <v>-</v>
          </cell>
          <cell r="BN666" t="str">
            <v>-</v>
          </cell>
          <cell r="BO666"/>
          <cell r="BP666" t="str">
            <v>No</v>
          </cell>
          <cell r="BQ666" t="str">
            <v>Unknown</v>
          </cell>
          <cell r="BR666" t="str">
            <v>Unknown</v>
          </cell>
          <cell r="BS666">
            <v>0</v>
          </cell>
          <cell r="BT666">
            <v>0</v>
          </cell>
          <cell r="BU666">
            <v>0</v>
          </cell>
          <cell r="BV666">
            <v>33744</v>
          </cell>
          <cell r="BW666">
            <v>945</v>
          </cell>
          <cell r="BX666">
            <v>1368</v>
          </cell>
          <cell r="BY666" t="str">
            <v>No SOAF</v>
          </cell>
          <cell r="BZ666" t="str">
            <v>No SOAF</v>
          </cell>
          <cell r="CA666">
            <v>978.63189999999997</v>
          </cell>
          <cell r="CB666"/>
          <cell r="CC666" t="str">
            <v>Non priority &gt; 10 spills</v>
          </cell>
          <cell r="CD666" t="str">
            <v>Unlikely - non priority</v>
          </cell>
          <cell r="CE666" t="str">
            <v>Yes</v>
          </cell>
          <cell r="CF666" t="str">
            <v>No</v>
          </cell>
          <cell r="CG666" t="str">
            <v>No</v>
          </cell>
          <cell r="CH666" t="str">
            <v>No</v>
          </cell>
          <cell r="CI666" t="str">
            <v>No</v>
          </cell>
          <cell r="CK666"/>
          <cell r="CL666"/>
          <cell r="CM666"/>
          <cell r="CN666"/>
          <cell r="CO666" t="str">
            <v>Y</v>
          </cell>
          <cell r="CP666"/>
          <cell r="CS666">
            <v>2.3726851851851851</v>
          </cell>
          <cell r="CT666">
            <v>5.6890000000000001</v>
          </cell>
          <cell r="CU666">
            <v>5.6890000000000001</v>
          </cell>
          <cell r="CV666">
            <v>2397.7053658536588</v>
          </cell>
          <cell r="CW666">
            <v>2397.7053658536588</v>
          </cell>
          <cell r="CX666"/>
          <cell r="CY666" t="str">
            <v>Using indicative WB Q95 derived for priority sites</v>
          </cell>
          <cell r="DA666" t="str">
            <v>Estuarine</v>
          </cell>
          <cell r="DB666" t="str">
            <v>Yes</v>
          </cell>
          <cell r="DC666" t="str">
            <v>Estuarine</v>
          </cell>
          <cell r="DD666" t="str">
            <v>N/A Estuarine</v>
          </cell>
          <cell r="DE666">
            <v>0</v>
          </cell>
          <cell r="DF666"/>
        </row>
        <row r="667">
          <cell r="C667" t="str">
            <v>6NW801192</v>
          </cell>
          <cell r="D667" t="str">
            <v>NZ25222003</v>
          </cell>
          <cell r="E667" t="str">
            <v>No</v>
          </cell>
          <cell r="F667">
            <v>425189.99736376002</v>
          </cell>
          <cell r="G667">
            <v>521910.00407060003</v>
          </cell>
          <cell r="H667" t="str">
            <v>10-D22</v>
          </cell>
          <cell r="I667" t="str">
            <v>Newton Aycliffe</v>
          </cell>
          <cell r="J667">
            <v>3137</v>
          </cell>
          <cell r="K667" t="str">
            <v>AYCLIFFE STW</v>
          </cell>
          <cell r="L667" t="str">
            <v>NUMERICAL</v>
          </cell>
          <cell r="M667">
            <v>15851</v>
          </cell>
          <cell r="N667">
            <v>463</v>
          </cell>
          <cell r="O667">
            <v>9883</v>
          </cell>
          <cell r="P667" t="str">
            <v>tbc</v>
          </cell>
          <cell r="Q667" t="str">
            <v>25/03/1240</v>
          </cell>
          <cell r="R667" t="str">
            <v>25/03/1240</v>
          </cell>
          <cell r="S667"/>
          <cell r="T667" t="str">
            <v>SO on sewer network</v>
          </cell>
          <cell r="U667" t="str">
            <v>NZ2519021910</v>
          </cell>
          <cell r="V667" t="str">
            <v>GB103025072596</v>
          </cell>
          <cell r="W667"/>
          <cell r="X667" t="str">
            <v>No</v>
          </cell>
          <cell r="Y667" t="str">
            <v>No</v>
          </cell>
          <cell r="Z667" t="str">
            <v>No</v>
          </cell>
          <cell r="AA667" t="str">
            <v>No</v>
          </cell>
          <cell r="AB667" t="str">
            <v>Skerne from Demons Beck to Tees</v>
          </cell>
          <cell r="AC667" t="str">
            <v>DENE BECK (SKERNE CATCHMENT)</v>
          </cell>
          <cell r="AD667" t="str">
            <v>Inland</v>
          </cell>
          <cell r="AE667"/>
          <cell r="AF667"/>
          <cell r="AG667" t="str">
            <v>No</v>
          </cell>
          <cell r="AH667" t="str">
            <v>No</v>
          </cell>
          <cell r="AI667" t="str">
            <v>No</v>
          </cell>
          <cell r="AJ667"/>
          <cell r="AK667"/>
          <cell r="AL667"/>
          <cell r="AM667" t="str">
            <v>No</v>
          </cell>
          <cell r="AO667" t="str">
            <v>No</v>
          </cell>
          <cell r="AS667" t="str">
            <v>No</v>
          </cell>
          <cell r="AT667" t="str">
            <v>No</v>
          </cell>
          <cell r="AU667"/>
          <cell r="AV667" t="str">
            <v>No</v>
          </cell>
          <cell r="AW667" t="str">
            <v xml:space="preserve">No </v>
          </cell>
          <cell r="AY667" t="str">
            <v xml:space="preserve">No </v>
          </cell>
          <cell r="BA667" t="str">
            <v>No</v>
          </cell>
          <cell r="BB667" t="str">
            <v>No</v>
          </cell>
          <cell r="BC667" t="str">
            <v>No</v>
          </cell>
          <cell r="BD667" t="str">
            <v>No</v>
          </cell>
          <cell r="BE667">
            <v>9</v>
          </cell>
          <cell r="BF667">
            <v>0</v>
          </cell>
          <cell r="BG667" t="e">
            <v>#N/A</v>
          </cell>
          <cell r="BH667" t="e">
            <v>#N/A</v>
          </cell>
          <cell r="BI667" t="str">
            <v>N/A</v>
          </cell>
          <cell r="BJ667" t="str">
            <v>Unknown</v>
          </cell>
          <cell r="BK667" t="str">
            <v>Yes</v>
          </cell>
          <cell r="BL667">
            <v>750</v>
          </cell>
          <cell r="BM667">
            <v>1000</v>
          </cell>
          <cell r="BN667" t="str">
            <v>Static</v>
          </cell>
          <cell r="BO667"/>
          <cell r="BP667" t="str">
            <v>No</v>
          </cell>
          <cell r="BQ667" t="str">
            <v>Unknown</v>
          </cell>
          <cell r="BR667" t="str">
            <v>tbc</v>
          </cell>
          <cell r="BS667">
            <v>0</v>
          </cell>
          <cell r="BT667">
            <v>0</v>
          </cell>
          <cell r="BU667">
            <v>0</v>
          </cell>
          <cell r="BV667" t="e">
            <v>#N/A</v>
          </cell>
          <cell r="BW667">
            <v>0</v>
          </cell>
          <cell r="BX667">
            <v>0</v>
          </cell>
          <cell r="BY667" t="str">
            <v>No SOAF</v>
          </cell>
          <cell r="BZ667" t="str">
            <v>No SOAF</v>
          </cell>
          <cell r="CA667" t="e">
            <v>#N/A</v>
          </cell>
          <cell r="CB667"/>
          <cell r="CC667" t="str">
            <v>Non Priority &lt;10 spills</v>
          </cell>
          <cell r="CD667" t="str">
            <v>No - low prioity &lt;10 spills</v>
          </cell>
          <cell r="CE667" t="str">
            <v>No</v>
          </cell>
          <cell r="CF667" t="str">
            <v>No</v>
          </cell>
          <cell r="CG667" t="str">
            <v>No</v>
          </cell>
          <cell r="CH667" t="str">
            <v>No</v>
          </cell>
          <cell r="CI667" t="str">
            <v>No</v>
          </cell>
          <cell r="CK667"/>
          <cell r="CL667" t="str">
            <v>Y</v>
          </cell>
          <cell r="CM667"/>
          <cell r="CN667"/>
          <cell r="CO667" t="str">
            <v>N (&lt;10 Spills)</v>
          </cell>
          <cell r="CP667" t="str">
            <v>Y</v>
          </cell>
          <cell r="CS667"/>
          <cell r="CT667">
            <v>0.10100000000000001</v>
          </cell>
          <cell r="CU667">
            <v>0.10100000000000001</v>
          </cell>
          <cell r="CV667" t="e">
            <v>#DIV/0!</v>
          </cell>
          <cell r="CW667">
            <v>0</v>
          </cell>
          <cell r="CX667"/>
          <cell r="CY667" t="str">
            <v>Using indicative WB Q95 derived for priority sites</v>
          </cell>
          <cell r="DA667">
            <v>1</v>
          </cell>
          <cell r="DB667">
            <v>0</v>
          </cell>
          <cell r="DC667">
            <v>1</v>
          </cell>
          <cell r="DD667" t="str">
            <v>Skerne3 + trib</v>
          </cell>
          <cell r="DE667">
            <v>10000</v>
          </cell>
          <cell r="DF667"/>
        </row>
        <row r="668">
          <cell r="C668" t="str">
            <v>6NW800185</v>
          </cell>
          <cell r="D668" t="str">
            <v>NZ41560102</v>
          </cell>
          <cell r="E668" t="str">
            <v>No</v>
          </cell>
          <cell r="F668">
            <v>441080.00279371999</v>
          </cell>
          <cell r="G668">
            <v>556150.00297287002</v>
          </cell>
          <cell r="H668" t="str">
            <v>08-D10</v>
          </cell>
          <cell r="I668" t="str">
            <v>Hendon Burn</v>
          </cell>
          <cell r="J668">
            <v>1045</v>
          </cell>
          <cell r="K668" t="str">
            <v>HENDON STW</v>
          </cell>
          <cell r="L668" t="str">
            <v>NUMERICAL</v>
          </cell>
          <cell r="M668">
            <v>66442</v>
          </cell>
          <cell r="N668">
            <v>1856</v>
          </cell>
          <cell r="O668">
            <v>45666</v>
          </cell>
          <cell r="P668" t="str">
            <v>tbc</v>
          </cell>
          <cell r="Q668" t="str">
            <v>245/1213</v>
          </cell>
          <cell r="R668" t="str">
            <v>245/1213</v>
          </cell>
          <cell r="S668" t="str">
            <v>245/1213-01</v>
          </cell>
          <cell r="T668" t="str">
            <v>Inlet SO at WwTW</v>
          </cell>
          <cell r="U668" t="str">
            <v>NZ4108056150</v>
          </cell>
          <cell r="V668" t="str">
            <v>GB650301500002</v>
          </cell>
          <cell r="W668"/>
          <cell r="X668" t="str">
            <v>No</v>
          </cell>
          <cell r="Y668" t="str">
            <v>No</v>
          </cell>
          <cell r="Z668" t="str">
            <v>No</v>
          </cell>
          <cell r="AA668" t="str">
            <v>No</v>
          </cell>
          <cell r="AB668" t="str">
            <v>Tyne and Wear</v>
          </cell>
          <cell r="AC668" t="str">
            <v>NORTH SEA</v>
          </cell>
          <cell r="AD668" t="str">
            <v>Coastal</v>
          </cell>
          <cell r="AE668"/>
          <cell r="AF668"/>
          <cell r="AG668" t="str">
            <v>No</v>
          </cell>
          <cell r="AH668" t="str">
            <v>No</v>
          </cell>
          <cell r="AI668" t="str">
            <v>No</v>
          </cell>
          <cell r="AJ668"/>
          <cell r="AK668"/>
          <cell r="AL668"/>
          <cell r="AM668" t="str">
            <v>No</v>
          </cell>
          <cell r="AO668" t="str">
            <v>No</v>
          </cell>
          <cell r="AS668" t="str">
            <v>No</v>
          </cell>
          <cell r="AT668" t="str">
            <v>No</v>
          </cell>
          <cell r="AU668"/>
          <cell r="AV668" t="str">
            <v>No</v>
          </cell>
          <cell r="AW668" t="str">
            <v xml:space="preserve">No </v>
          </cell>
          <cell r="AY668" t="str">
            <v xml:space="preserve">No </v>
          </cell>
          <cell r="BA668" t="str">
            <v>No</v>
          </cell>
          <cell r="BB668" t="str">
            <v>No</v>
          </cell>
          <cell r="BC668" t="str">
            <v>No</v>
          </cell>
          <cell r="BD668" t="str">
            <v>Yes - EDM only</v>
          </cell>
          <cell r="BE668">
            <v>116</v>
          </cell>
          <cell r="BF668">
            <v>0</v>
          </cell>
          <cell r="BG668" t="e">
            <v>#N/A</v>
          </cell>
          <cell r="BH668" t="e">
            <v>#N/A</v>
          </cell>
          <cell r="BI668" t="str">
            <v>N/A</v>
          </cell>
          <cell r="BJ668">
            <v>6</v>
          </cell>
          <cell r="BK668" t="str">
            <v>-</v>
          </cell>
          <cell r="BL668" t="str">
            <v>-</v>
          </cell>
          <cell r="BM668" t="str">
            <v>-</v>
          </cell>
          <cell r="BN668" t="str">
            <v>-</v>
          </cell>
          <cell r="BO668"/>
          <cell r="BP668" t="str">
            <v>No</v>
          </cell>
          <cell r="BQ668" t="str">
            <v>Unknown</v>
          </cell>
          <cell r="BR668" t="str">
            <v>tbc</v>
          </cell>
          <cell r="BS668">
            <v>0</v>
          </cell>
          <cell r="BT668">
            <v>0</v>
          </cell>
          <cell r="BU668">
            <v>1</v>
          </cell>
          <cell r="BV668" t="e">
            <v>#N/A</v>
          </cell>
          <cell r="BW668">
            <v>0</v>
          </cell>
          <cell r="BX668">
            <v>0</v>
          </cell>
          <cell r="BY668" t="str">
            <v>No SOAF</v>
          </cell>
          <cell r="BZ668" t="str">
            <v>No SOAF</v>
          </cell>
          <cell r="CA668" t="e">
            <v>#N/A</v>
          </cell>
          <cell r="CB668"/>
          <cell r="CC668" t="str">
            <v>Coastal &gt;1km from BW</v>
          </cell>
          <cell r="CD668" t="str">
            <v>No - lower priority coastal?</v>
          </cell>
          <cell r="CE668" t="str">
            <v>No</v>
          </cell>
          <cell r="CF668" t="str">
            <v>No</v>
          </cell>
          <cell r="CG668" t="str">
            <v>No</v>
          </cell>
          <cell r="CH668" t="str">
            <v>No</v>
          </cell>
          <cell r="CI668" t="str">
            <v>No</v>
          </cell>
          <cell r="CK668"/>
          <cell r="CL668"/>
          <cell r="CM668"/>
          <cell r="CN668"/>
          <cell r="CO668" t="str">
            <v>? (Coastal)</v>
          </cell>
          <cell r="CP668"/>
          <cell r="CS668">
            <v>528.54166666666663</v>
          </cell>
          <cell r="CT668" t="str">
            <v>not yet calculated</v>
          </cell>
          <cell r="CU668">
            <v>0</v>
          </cell>
          <cell r="CV668" t="e">
            <v>#VALUE!</v>
          </cell>
          <cell r="CW668">
            <v>0</v>
          </cell>
          <cell r="CX668"/>
          <cell r="CY668" t="str">
            <v>Using indicative WB Q95 derived for priority sites</v>
          </cell>
          <cell r="DA668" t="str">
            <v>Coastal</v>
          </cell>
          <cell r="DB668">
            <v>0</v>
          </cell>
          <cell r="DC668" t="str">
            <v>Coastal</v>
          </cell>
          <cell r="DD668" t="str">
            <v>N/A Coastal</v>
          </cell>
          <cell r="DE668">
            <v>0</v>
          </cell>
          <cell r="DF668"/>
        </row>
        <row r="669">
          <cell r="C669" t="str">
            <v>6NW800106</v>
          </cell>
          <cell r="D669" t="str">
            <v>NT98007401</v>
          </cell>
          <cell r="E669" t="str">
            <v>No</v>
          </cell>
          <cell r="F669">
            <v>398900.00166332</v>
          </cell>
          <cell r="G669">
            <v>600249.99948017998</v>
          </cell>
          <cell r="H669" t="str">
            <v>01-D17</v>
          </cell>
          <cell r="I669" t="str">
            <v>Hepple</v>
          </cell>
          <cell r="J669">
            <v>7</v>
          </cell>
          <cell r="K669" t="str">
            <v>HEPPLE STW</v>
          </cell>
          <cell r="L669" t="str">
            <v>DESCRIPTIVE</v>
          </cell>
          <cell r="M669" t="str">
            <v>N/A</v>
          </cell>
          <cell r="N669" t="str">
            <v>N/A</v>
          </cell>
          <cell r="O669" t="str">
            <v>N/A</v>
          </cell>
          <cell r="P669" t="str">
            <v>No Draft DWMP</v>
          </cell>
          <cell r="Q669" t="str">
            <v>223/0995</v>
          </cell>
          <cell r="R669" t="str">
            <v>223/0995</v>
          </cell>
          <cell r="S669" t="str">
            <v>223/0995-02</v>
          </cell>
          <cell r="T669" t="str">
            <v>Inlet SO at WwTW</v>
          </cell>
          <cell r="U669" t="str">
            <v>NT9890000250</v>
          </cell>
          <cell r="V669" t="str">
            <v>GB103022076692</v>
          </cell>
          <cell r="W669"/>
          <cell r="X669" t="str">
            <v>No</v>
          </cell>
          <cell r="Y669" t="str">
            <v>No</v>
          </cell>
          <cell r="Z669" t="str">
            <v>No</v>
          </cell>
          <cell r="AA669" t="str">
            <v>No</v>
          </cell>
          <cell r="AB669" t="str">
            <v>Coquet from Holystone Burn to Forest Burn</v>
          </cell>
          <cell r="AC669" t="str">
            <v>RIVER COQUET</v>
          </cell>
          <cell r="AD669" t="str">
            <v>Inland</v>
          </cell>
          <cell r="AE669"/>
          <cell r="AF669"/>
          <cell r="AG669" t="str">
            <v>No</v>
          </cell>
          <cell r="AH669" t="str">
            <v>No</v>
          </cell>
          <cell r="AI669" t="str">
            <v>No</v>
          </cell>
          <cell r="AJ669"/>
          <cell r="AK669"/>
          <cell r="AL669"/>
          <cell r="AM669" t="str">
            <v>Yes</v>
          </cell>
          <cell r="AN669" t="str">
            <v>River Coquet and Coquet Valley Woodlands, Fluvial</v>
          </cell>
          <cell r="AO669" t="str">
            <v>No</v>
          </cell>
          <cell r="AS669" t="str">
            <v>No</v>
          </cell>
          <cell r="AT669" t="str">
            <v>No</v>
          </cell>
          <cell r="AU669"/>
          <cell r="AV669" t="str">
            <v>No</v>
          </cell>
          <cell r="AW669" t="str">
            <v xml:space="preserve">No </v>
          </cell>
          <cell r="AY669" t="str">
            <v xml:space="preserve">No </v>
          </cell>
          <cell r="BA669" t="str">
            <v>No</v>
          </cell>
          <cell r="BB669" t="str">
            <v>No</v>
          </cell>
          <cell r="BC669" t="str">
            <v>No</v>
          </cell>
          <cell r="BD669" t="str">
            <v>No</v>
          </cell>
          <cell r="BE669">
            <v>6</v>
          </cell>
          <cell r="BF669" t="str">
            <v>No Data</v>
          </cell>
          <cell r="BG669" t="e">
            <v>#N/A</v>
          </cell>
          <cell r="BH669" t="e">
            <v>#N/A</v>
          </cell>
          <cell r="BI669" t="str">
            <v>N/A</v>
          </cell>
          <cell r="BJ669" t="str">
            <v>30mm in two dimensions</v>
          </cell>
          <cell r="BK669" t="str">
            <v>-</v>
          </cell>
          <cell r="BL669" t="str">
            <v>-</v>
          </cell>
          <cell r="BM669" t="str">
            <v>-</v>
          </cell>
          <cell r="BN669" t="str">
            <v>-</v>
          </cell>
          <cell r="BO669"/>
          <cell r="BP669" t="str">
            <v>Yes</v>
          </cell>
          <cell r="BQ669" t="str">
            <v>Unknown</v>
          </cell>
          <cell r="BR669" t="str">
            <v>No draft DWMP</v>
          </cell>
          <cell r="BS669">
            <v>1</v>
          </cell>
          <cell r="BT669">
            <v>0</v>
          </cell>
          <cell r="BU669">
            <v>0</v>
          </cell>
          <cell r="BV669" t="str">
            <v>No draft DWMP</v>
          </cell>
          <cell r="BW669" t="str">
            <v>No draft DWMP</v>
          </cell>
          <cell r="BX669" t="str">
            <v>No draft DWMP</v>
          </cell>
          <cell r="BY669" t="str">
            <v>No SOAF</v>
          </cell>
          <cell r="BZ669" t="str">
            <v>No SOAF</v>
          </cell>
          <cell r="CA669" t="e">
            <v>#N/A</v>
          </cell>
          <cell r="CB669"/>
          <cell r="CC669" t="str">
            <v>Priority &lt;10 Spills</v>
          </cell>
          <cell r="CD669" t="str">
            <v>Unlikely - &lt;10 spills</v>
          </cell>
          <cell r="CE669" t="str">
            <v>No</v>
          </cell>
          <cell r="CF669" t="str">
            <v>No</v>
          </cell>
          <cell r="CG669" t="str">
            <v>No</v>
          </cell>
          <cell r="CH669" t="str">
            <v>No</v>
          </cell>
          <cell r="CI669" t="str">
            <v>No</v>
          </cell>
          <cell r="CK669"/>
          <cell r="CL669" t="str">
            <v>Y</v>
          </cell>
          <cell r="CM669"/>
          <cell r="CN669"/>
          <cell r="CO669" t="str">
            <v>N (&lt;10 Spills)</v>
          </cell>
          <cell r="CP669" t="str">
            <v>Y</v>
          </cell>
          <cell r="CS669"/>
          <cell r="CT669"/>
          <cell r="CU669">
            <v>0.78200000000000003</v>
          </cell>
          <cell r="CV669" t="str">
            <v>no data</v>
          </cell>
          <cell r="CW669">
            <v>0</v>
          </cell>
          <cell r="CX669" t="str">
            <v>not available</v>
          </cell>
          <cell r="CY669" t="str">
            <v>Scattered urban areas - boundary polygon start at middle</v>
          </cell>
          <cell r="CZ669" t="str">
            <v>Q95 is an indicative value for all priority CSOs in the waterbody</v>
          </cell>
          <cell r="DA669">
            <v>1</v>
          </cell>
          <cell r="DB669">
            <v>0</v>
          </cell>
          <cell r="DC669">
            <v>1</v>
          </cell>
          <cell r="DD669" t="str">
            <v>Middle Coquet</v>
          </cell>
          <cell r="DE669">
            <v>10000</v>
          </cell>
          <cell r="DF669"/>
        </row>
        <row r="670">
          <cell r="C670" t="str">
            <v>6NW800811</v>
          </cell>
          <cell r="D670" t="str">
            <v>NZ22839802</v>
          </cell>
          <cell r="E670" t="str">
            <v>No</v>
          </cell>
          <cell r="F670">
            <v>422829.99703467003</v>
          </cell>
          <cell r="G670">
            <v>583810.00537954003</v>
          </cell>
          <cell r="H670" t="str">
            <v>02-D21</v>
          </cell>
          <cell r="I670" t="str">
            <v>Hepscott</v>
          </cell>
          <cell r="J670">
            <v>90</v>
          </cell>
          <cell r="K670" t="str">
            <v>HEPSCOTT STW</v>
          </cell>
          <cell r="L670" t="str">
            <v>NUMERICAL</v>
          </cell>
          <cell r="M670">
            <v>142</v>
          </cell>
          <cell r="N670">
            <v>7</v>
          </cell>
          <cell r="O670">
            <v>87</v>
          </cell>
          <cell r="P670" t="str">
            <v>02-D21_02-D21_DC_01</v>
          </cell>
          <cell r="Q670" t="str">
            <v>226/1281</v>
          </cell>
          <cell r="R670" t="str">
            <v>226/1281</v>
          </cell>
          <cell r="S670" t="str">
            <v>A2</v>
          </cell>
          <cell r="T670" t="str">
            <v>Storm tank at WwTW</v>
          </cell>
          <cell r="U670" t="str">
            <v>NZ2283083810</v>
          </cell>
          <cell r="V670" t="str">
            <v>GB103022076230</v>
          </cell>
          <cell r="W670"/>
          <cell r="X670" t="str">
            <v>Sewage discharge (intermittent)</v>
          </cell>
          <cell r="Y670" t="str">
            <v>No</v>
          </cell>
          <cell r="Z670" t="str">
            <v>No</v>
          </cell>
          <cell r="AA670" t="str">
            <v>No</v>
          </cell>
          <cell r="AB670" t="str">
            <v>Sleek Burn / Hepscott Burn Source  to Tidal Limit</v>
          </cell>
          <cell r="AC670" t="str">
            <v>HEPSCOTT BURN</v>
          </cell>
          <cell r="AD670" t="str">
            <v>Inland</v>
          </cell>
          <cell r="AE670"/>
          <cell r="AF670"/>
          <cell r="AG670" t="str">
            <v>Suspected</v>
          </cell>
          <cell r="AH670" t="str">
            <v>No</v>
          </cell>
          <cell r="AI670" t="str">
            <v>No</v>
          </cell>
          <cell r="AJ670"/>
          <cell r="AK670"/>
          <cell r="AL670"/>
          <cell r="AM670" t="str">
            <v>No</v>
          </cell>
          <cell r="AO670" t="str">
            <v>No</v>
          </cell>
          <cell r="AS670" t="str">
            <v>No</v>
          </cell>
          <cell r="AT670" t="str">
            <v>No</v>
          </cell>
          <cell r="AU670"/>
          <cell r="AV670" t="str">
            <v>No</v>
          </cell>
          <cell r="AW670" t="str">
            <v xml:space="preserve">No </v>
          </cell>
          <cell r="AY670" t="str">
            <v xml:space="preserve">No </v>
          </cell>
          <cell r="BA670" t="str">
            <v>No</v>
          </cell>
          <cell r="BB670" t="str">
            <v>No</v>
          </cell>
          <cell r="BC670" t="str">
            <v>No</v>
          </cell>
          <cell r="BD670" t="str">
            <v>Yes - EDM and Model</v>
          </cell>
          <cell r="BE670">
            <v>38.400000000000006</v>
          </cell>
          <cell r="BF670">
            <v>73</v>
          </cell>
          <cell r="BG670" t="e">
            <v>#N/A</v>
          </cell>
          <cell r="BH670" t="e">
            <v>#N/A</v>
          </cell>
          <cell r="BI670" t="str">
            <v>N/A</v>
          </cell>
          <cell r="BJ670">
            <v>6</v>
          </cell>
          <cell r="BK670" t="str">
            <v>-</v>
          </cell>
          <cell r="BL670" t="str">
            <v>-</v>
          </cell>
          <cell r="BM670" t="str">
            <v>-</v>
          </cell>
          <cell r="BN670" t="str">
            <v>-</v>
          </cell>
          <cell r="BO670"/>
          <cell r="BP670" t="str">
            <v>No</v>
          </cell>
          <cell r="BQ670" t="str">
            <v>Unknown</v>
          </cell>
          <cell r="BR670" t="str">
            <v>Unknown</v>
          </cell>
          <cell r="BS670">
            <v>0</v>
          </cell>
          <cell r="BT670">
            <v>0</v>
          </cell>
          <cell r="BU670">
            <v>0</v>
          </cell>
          <cell r="BV670" t="e">
            <v>#N/A</v>
          </cell>
          <cell r="BW670">
            <v>183</v>
          </cell>
          <cell r="BX670">
            <v>330</v>
          </cell>
          <cell r="BY670" t="str">
            <v>No SOAF</v>
          </cell>
          <cell r="BZ670" t="str">
            <v>No SOAF</v>
          </cell>
          <cell r="CA670">
            <v>170.02477999999999</v>
          </cell>
          <cell r="CB670"/>
          <cell r="CC670" t="str">
            <v>Non priority &gt; 10 spills</v>
          </cell>
          <cell r="CD670" t="str">
            <v>Unlikely - non priority</v>
          </cell>
          <cell r="CE670" t="str">
            <v>No</v>
          </cell>
          <cell r="CF670" t="str">
            <v>No</v>
          </cell>
          <cell r="CG670" t="str">
            <v>No</v>
          </cell>
          <cell r="CH670" t="str">
            <v>No</v>
          </cell>
          <cell r="CI670" t="str">
            <v>No</v>
          </cell>
          <cell r="CK670"/>
          <cell r="CL670" t="str">
            <v>Y</v>
          </cell>
          <cell r="CM670"/>
          <cell r="CN670"/>
          <cell r="CO670" t="str">
            <v>Y</v>
          </cell>
          <cell r="CP670"/>
          <cell r="CS670">
            <v>1.0069444444444444</v>
          </cell>
          <cell r="CT670" t="str">
            <v>not yet calculated</v>
          </cell>
          <cell r="CU670">
            <v>0</v>
          </cell>
          <cell r="CV670" t="e">
            <v>#VALUE!</v>
          </cell>
          <cell r="CW670">
            <v>0</v>
          </cell>
          <cell r="CX670"/>
          <cell r="CY670" t="str">
            <v>Using indicative WB Q95 derived for priority sites</v>
          </cell>
          <cell r="DA670">
            <v>1</v>
          </cell>
          <cell r="DB670" t="str">
            <v>No - WFD_INV_MOD</v>
          </cell>
          <cell r="DC670">
            <v>1</v>
          </cell>
          <cell r="DD670">
            <v>0</v>
          </cell>
          <cell r="DE670">
            <v>10000</v>
          </cell>
          <cell r="DF670"/>
        </row>
        <row r="671">
          <cell r="C671" t="str">
            <v>6NW801463</v>
          </cell>
          <cell r="D671" t="str">
            <v>NZ35471805</v>
          </cell>
          <cell r="E671" t="str">
            <v>No</v>
          </cell>
          <cell r="F671">
            <v>435071.99991562997</v>
          </cell>
          <cell r="G671">
            <v>547840.00168599002</v>
          </cell>
          <cell r="H671" t="str">
            <v>07-D61</v>
          </cell>
          <cell r="I671" t="str">
            <v>Houghton/Hetton</v>
          </cell>
          <cell r="J671">
            <v>1654</v>
          </cell>
          <cell r="K671" t="str">
            <v>SEDGELETCH STW</v>
          </cell>
          <cell r="L671" t="str">
            <v>NUMERICAL</v>
          </cell>
          <cell r="M671">
            <v>13500</v>
          </cell>
          <cell r="N671">
            <v>339</v>
          </cell>
          <cell r="O671">
            <v>9398</v>
          </cell>
          <cell r="P671" t="str">
            <v>07-D61_SEDGELETCH STW_DC_05</v>
          </cell>
          <cell r="Q671" t="str">
            <v>245/1364</v>
          </cell>
          <cell r="R671" t="str">
            <v>245/1364</v>
          </cell>
          <cell r="S671"/>
          <cell r="T671" t="str">
            <v>SO on sewer network</v>
          </cell>
          <cell r="U671" t="str">
            <v>NZ3507247840</v>
          </cell>
          <cell r="V671" t="str">
            <v>GB103024077580</v>
          </cell>
          <cell r="W671"/>
          <cell r="X671" t="str">
            <v>No</v>
          </cell>
          <cell r="Y671" t="str">
            <v>No</v>
          </cell>
          <cell r="Z671" t="str">
            <v>No</v>
          </cell>
          <cell r="AA671" t="str">
            <v>No</v>
          </cell>
          <cell r="AB671" t="str">
            <v>Lumley Park Burn from Source to Herrington Burn</v>
          </cell>
          <cell r="AC671" t="str">
            <v>HETTON BURN</v>
          </cell>
          <cell r="AD671" t="str">
            <v>Inland</v>
          </cell>
          <cell r="AE671"/>
          <cell r="AF671"/>
          <cell r="AG671" t="str">
            <v>No</v>
          </cell>
          <cell r="AH671" t="str">
            <v>No</v>
          </cell>
          <cell r="AI671" t="str">
            <v>No</v>
          </cell>
          <cell r="AJ671"/>
          <cell r="AK671"/>
          <cell r="AL671"/>
          <cell r="AM671" t="str">
            <v>No</v>
          </cell>
          <cell r="AO671" t="str">
            <v>No</v>
          </cell>
          <cell r="AS671" t="str">
            <v>No</v>
          </cell>
          <cell r="AT671" t="str">
            <v>No</v>
          </cell>
          <cell r="AU671"/>
          <cell r="AV671" t="str">
            <v>No</v>
          </cell>
          <cell r="AW671" t="str">
            <v xml:space="preserve">No </v>
          </cell>
          <cell r="AY671" t="str">
            <v xml:space="preserve">No </v>
          </cell>
          <cell r="AZ671"/>
          <cell r="BA671" t="str">
            <v>No</v>
          </cell>
          <cell r="BB671" t="str">
            <v>No</v>
          </cell>
          <cell r="BC671" t="str">
            <v>No</v>
          </cell>
          <cell r="BD671" t="str">
            <v>Yes - EDM and Model</v>
          </cell>
          <cell r="BE671">
            <v>21</v>
          </cell>
          <cell r="BF671">
            <v>33</v>
          </cell>
          <cell r="BG671">
            <v>33</v>
          </cell>
          <cell r="BH671" t="str">
            <v>Yes</v>
          </cell>
          <cell r="BI671" t="str">
            <v>N/A</v>
          </cell>
          <cell r="BJ671" t="str">
            <v>6mm</v>
          </cell>
          <cell r="BK671" t="str">
            <v>Yes</v>
          </cell>
          <cell r="BL671">
            <v>3000</v>
          </cell>
          <cell r="BM671">
            <v>1000</v>
          </cell>
          <cell r="BN671" t="str">
            <v>Static</v>
          </cell>
          <cell r="BO671"/>
          <cell r="BP671" t="str">
            <v>No</v>
          </cell>
          <cell r="BQ671">
            <v>1150</v>
          </cell>
          <cell r="BR671">
            <v>739.4</v>
          </cell>
          <cell r="BS671">
            <v>0</v>
          </cell>
          <cell r="BT671">
            <v>0</v>
          </cell>
          <cell r="BU671">
            <v>0</v>
          </cell>
          <cell r="BV671">
            <v>12118</v>
          </cell>
          <cell r="BW671">
            <v>166</v>
          </cell>
          <cell r="BX671">
            <v>644</v>
          </cell>
          <cell r="BY671" t="str">
            <v>No SOAF</v>
          </cell>
          <cell r="BZ671" t="str">
            <v>No SOAF</v>
          </cell>
          <cell r="CA671">
            <v>225.34610000000001</v>
          </cell>
          <cell r="CB671"/>
          <cell r="CC671" t="str">
            <v>Non priority &gt; 10 spills</v>
          </cell>
          <cell r="CD671" t="str">
            <v>Unlikely - non priority</v>
          </cell>
          <cell r="CE671" t="str">
            <v>Yes</v>
          </cell>
          <cell r="CF671" t="str">
            <v>No</v>
          </cell>
          <cell r="CG671" t="str">
            <v>No</v>
          </cell>
          <cell r="CH671" t="str">
            <v>No</v>
          </cell>
          <cell r="CI671" t="str">
            <v>No</v>
          </cell>
          <cell r="CK671"/>
          <cell r="CL671" t="str">
            <v>Y</v>
          </cell>
          <cell r="CM671"/>
          <cell r="CN671"/>
          <cell r="CO671" t="str">
            <v>Y</v>
          </cell>
          <cell r="CP671"/>
          <cell r="CR671" t="str">
            <v>LOW DILUTION</v>
          </cell>
          <cell r="CS671">
            <v>24.48</v>
          </cell>
          <cell r="CT671">
            <v>3.5000000000000003E-2</v>
          </cell>
          <cell r="CU671">
            <v>3.5000000000000003E-2</v>
          </cell>
          <cell r="CV671">
            <v>1.4297385620915033</v>
          </cell>
          <cell r="CW671">
            <v>1.4297385620915033</v>
          </cell>
          <cell r="CX671"/>
          <cell r="CY671" t="str">
            <v>Using indicative WB Q95 derived for priority sites</v>
          </cell>
          <cell r="DA671">
            <v>1</v>
          </cell>
          <cell r="DB671" t="str">
            <v>No</v>
          </cell>
          <cell r="DC671">
            <v>1</v>
          </cell>
          <cell r="DD671" t="str">
            <v>Heaton Burn</v>
          </cell>
          <cell r="DE671">
            <v>10000</v>
          </cell>
          <cell r="DF671" t="str">
            <v>LOW PRIORITY/LOW DILUTION</v>
          </cell>
        </row>
        <row r="672">
          <cell r="C672" t="str">
            <v>6NW801446</v>
          </cell>
          <cell r="D672" t="str">
            <v>NZ34485703</v>
          </cell>
          <cell r="E672" t="str">
            <v>No</v>
          </cell>
          <cell r="F672">
            <v>434587.00068648002</v>
          </cell>
          <cell r="G672">
            <v>548641.00240192004</v>
          </cell>
          <cell r="H672" t="str">
            <v>07-D61</v>
          </cell>
          <cell r="I672" t="str">
            <v>Houghton/Hetton</v>
          </cell>
          <cell r="J672">
            <v>1654</v>
          </cell>
          <cell r="K672" t="str">
            <v>SEDGELETCH STW</v>
          </cell>
          <cell r="L672" t="str">
            <v>NUMERICAL</v>
          </cell>
          <cell r="M672">
            <v>13500</v>
          </cell>
          <cell r="N672">
            <v>339</v>
          </cell>
          <cell r="O672">
            <v>9398</v>
          </cell>
          <cell r="P672" t="str">
            <v>07-D61_SEDGELETCH STW_DC_09</v>
          </cell>
          <cell r="Q672" t="str">
            <v>245/1361</v>
          </cell>
          <cell r="R672" t="str">
            <v>245/1361</v>
          </cell>
          <cell r="S672"/>
          <cell r="T672" t="str">
            <v>SO on sewer network</v>
          </cell>
          <cell r="U672" t="str">
            <v>NZ3458748641</v>
          </cell>
          <cell r="V672" t="str">
            <v>GB103024077580</v>
          </cell>
          <cell r="W672"/>
          <cell r="X672" t="str">
            <v>No</v>
          </cell>
          <cell r="Y672" t="str">
            <v>No</v>
          </cell>
          <cell r="Z672" t="str">
            <v>Yes</v>
          </cell>
          <cell r="AA672" t="str">
            <v>Yes</v>
          </cell>
          <cell r="AB672" t="str">
            <v>Lumley Park Burn from Source to Herrington Burn</v>
          </cell>
          <cell r="AC672" t="str">
            <v>ROUGH DENE BURN</v>
          </cell>
          <cell r="AD672" t="str">
            <v>Inland</v>
          </cell>
          <cell r="AE672"/>
          <cell r="AF672"/>
          <cell r="AG672" t="str">
            <v>No</v>
          </cell>
          <cell r="AH672" t="str">
            <v>No</v>
          </cell>
          <cell r="AI672" t="str">
            <v>No</v>
          </cell>
          <cell r="AJ672"/>
          <cell r="AK672"/>
          <cell r="AL672" t="str">
            <v>No</v>
          </cell>
          <cell r="AM672" t="str">
            <v>Yes</v>
          </cell>
          <cell r="AN672" t="str">
            <v>Hetton Bogs, Fen Marsh Swamp</v>
          </cell>
          <cell r="AO672" t="str">
            <v>No</v>
          </cell>
          <cell r="AS672" t="str">
            <v>No</v>
          </cell>
          <cell r="AT672" t="str">
            <v>No</v>
          </cell>
          <cell r="AU672"/>
          <cell r="AV672" t="str">
            <v>No</v>
          </cell>
          <cell r="AW672" t="str">
            <v xml:space="preserve">No </v>
          </cell>
          <cell r="AY672" t="str">
            <v xml:space="preserve">No </v>
          </cell>
          <cell r="AZ672"/>
          <cell r="BA672" t="str">
            <v>No</v>
          </cell>
          <cell r="BB672" t="str">
            <v>No</v>
          </cell>
          <cell r="BC672" t="str">
            <v>No</v>
          </cell>
          <cell r="BD672" t="str">
            <v>Yes - EDM and Model</v>
          </cell>
          <cell r="BE672">
            <v>40</v>
          </cell>
          <cell r="BF672">
            <v>111</v>
          </cell>
          <cell r="BG672">
            <v>111</v>
          </cell>
          <cell r="BH672" t="str">
            <v>Yes</v>
          </cell>
          <cell r="BI672" t="str">
            <v>N/A</v>
          </cell>
          <cell r="BJ672" t="str">
            <v>6mm</v>
          </cell>
          <cell r="BK672" t="str">
            <v>Yes</v>
          </cell>
          <cell r="BL672">
            <v>1000</v>
          </cell>
          <cell r="BM672">
            <v>2000</v>
          </cell>
          <cell r="BN672" t="str">
            <v>Static</v>
          </cell>
          <cell r="BO672"/>
          <cell r="BP672" t="str">
            <v>No</v>
          </cell>
          <cell r="BQ672">
            <v>825</v>
          </cell>
          <cell r="BR672">
            <v>481</v>
          </cell>
          <cell r="BS672">
            <v>1</v>
          </cell>
          <cell r="BT672">
            <v>0</v>
          </cell>
          <cell r="BU672">
            <v>0</v>
          </cell>
          <cell r="BV672">
            <v>52813</v>
          </cell>
          <cell r="BW672">
            <v>1948</v>
          </cell>
          <cell r="BX672">
            <v>3057</v>
          </cell>
          <cell r="BY672" t="str">
            <v>No SOAF</v>
          </cell>
          <cell r="BZ672" t="str">
            <v>No SOAF</v>
          </cell>
          <cell r="CA672">
            <v>1931.1706999999999</v>
          </cell>
          <cell r="CB672"/>
          <cell r="CC672" t="str">
            <v>Priority Inland &gt;10 spills</v>
          </cell>
          <cell r="CD672" t="str">
            <v>POTENTIAL PR24 &gt;1000m^3</v>
          </cell>
          <cell r="CE672" t="str">
            <v>Yes</v>
          </cell>
          <cell r="CF672" t="str">
            <v>No</v>
          </cell>
          <cell r="CG672" t="str">
            <v>No</v>
          </cell>
          <cell r="CH672" t="str">
            <v>No</v>
          </cell>
          <cell r="CI672" t="str">
            <v>No</v>
          </cell>
          <cell r="CJ672"/>
          <cell r="CK672" t="str">
            <v>Y</v>
          </cell>
          <cell r="CL672" t="str">
            <v>Y</v>
          </cell>
          <cell r="CM672"/>
          <cell r="CN672"/>
          <cell r="CO672" t="str">
            <v>Y</v>
          </cell>
          <cell r="CP672"/>
          <cell r="CQ672" t="str">
            <v>DWMP storage &gt; 1000m^3</v>
          </cell>
          <cell r="CR672" t="str">
            <v>LOW DILUTION</v>
          </cell>
          <cell r="CS672">
            <v>31.9</v>
          </cell>
          <cell r="CT672"/>
          <cell r="CU672">
            <v>3.5000000000000003E-2</v>
          </cell>
          <cell r="CV672">
            <v>0.40752351097178685</v>
          </cell>
          <cell r="CW672">
            <v>0.40752351097178685</v>
          </cell>
          <cell r="CX672">
            <v>7.8697257703250798E-2</v>
          </cell>
          <cell r="CY672" t="str">
            <v>Majority of catchment urbanised - boundary polygon start at bottom end</v>
          </cell>
          <cell r="CZ672" t="str">
            <v>Not SOAF but in SOAF assessment</v>
          </cell>
          <cell r="DA672">
            <v>1</v>
          </cell>
          <cell r="DB672" t="str">
            <v>No</v>
          </cell>
          <cell r="DC672">
            <v>1</v>
          </cell>
          <cell r="DD672" t="str">
            <v>Lumley Park Burn1</v>
          </cell>
          <cell r="DE672">
            <v>10000</v>
          </cell>
          <cell r="DF672" t="str">
            <v>Y? Low dilution</v>
          </cell>
        </row>
        <row r="673">
          <cell r="C673" t="str">
            <v>6NW801462</v>
          </cell>
          <cell r="D673" t="str">
            <v>NZ35470207</v>
          </cell>
          <cell r="E673" t="str">
            <v>No</v>
          </cell>
          <cell r="F673">
            <v>435060.00335171999</v>
          </cell>
          <cell r="G673">
            <v>547229.99629822001</v>
          </cell>
          <cell r="H673" t="str">
            <v>07-D61</v>
          </cell>
          <cell r="I673" t="str">
            <v>Houghton/Hetton</v>
          </cell>
          <cell r="J673">
            <v>1654</v>
          </cell>
          <cell r="K673" t="str">
            <v>SEDGELETCH STW</v>
          </cell>
          <cell r="L673" t="str">
            <v>NUMERICAL</v>
          </cell>
          <cell r="M673">
            <v>13500</v>
          </cell>
          <cell r="N673">
            <v>339</v>
          </cell>
          <cell r="O673">
            <v>9398</v>
          </cell>
          <cell r="P673" t="str">
            <v>07-D61_SEDGELETCH STW_DC_05</v>
          </cell>
          <cell r="Q673" t="str">
            <v>245/1365</v>
          </cell>
          <cell r="R673" t="str">
            <v>245/1365</v>
          </cell>
          <cell r="S673"/>
          <cell r="T673" t="str">
            <v>SO on sewer network</v>
          </cell>
          <cell r="U673" t="str">
            <v>NZ3506047230</v>
          </cell>
          <cell r="V673" t="str">
            <v>GB103024077580</v>
          </cell>
          <cell r="W673"/>
          <cell r="X673" t="str">
            <v>No</v>
          </cell>
          <cell r="Y673" t="str">
            <v>No</v>
          </cell>
          <cell r="Z673" t="str">
            <v>No</v>
          </cell>
          <cell r="AA673" t="str">
            <v>No</v>
          </cell>
          <cell r="AB673" t="str">
            <v>Lumley Park Burn from Source to Herrington Burn</v>
          </cell>
          <cell r="AC673" t="str">
            <v>HETTON BURN</v>
          </cell>
          <cell r="AD673" t="str">
            <v>Inland</v>
          </cell>
          <cell r="AE673"/>
          <cell r="AF673"/>
          <cell r="AG673" t="str">
            <v>No</v>
          </cell>
          <cell r="AH673" t="str">
            <v>No</v>
          </cell>
          <cell r="AI673" t="str">
            <v>No</v>
          </cell>
          <cell r="AJ673"/>
          <cell r="AK673"/>
          <cell r="AL673"/>
          <cell r="AM673" t="str">
            <v>No</v>
          </cell>
          <cell r="AO673" t="str">
            <v>No</v>
          </cell>
          <cell r="AS673" t="str">
            <v>No</v>
          </cell>
          <cell r="AT673" t="str">
            <v>No</v>
          </cell>
          <cell r="AU673"/>
          <cell r="AV673" t="str">
            <v>No</v>
          </cell>
          <cell r="AW673" t="str">
            <v xml:space="preserve">No </v>
          </cell>
          <cell r="AY673" t="str">
            <v xml:space="preserve">No </v>
          </cell>
          <cell r="BA673" t="str">
            <v>No</v>
          </cell>
          <cell r="BB673" t="str">
            <v>No</v>
          </cell>
          <cell r="BC673" t="str">
            <v>No</v>
          </cell>
          <cell r="BD673" t="str">
            <v>No</v>
          </cell>
          <cell r="BE673">
            <v>8</v>
          </cell>
          <cell r="BF673">
            <v>5</v>
          </cell>
          <cell r="BG673">
            <v>4.6666666670000003</v>
          </cell>
          <cell r="BH673" t="str">
            <v>No</v>
          </cell>
          <cell r="BI673" t="str">
            <v>N/A</v>
          </cell>
          <cell r="BJ673" t="str">
            <v>Unknown</v>
          </cell>
          <cell r="BK673" t="str">
            <v>Yes</v>
          </cell>
          <cell r="BL673">
            <v>3000</v>
          </cell>
          <cell r="BM673">
            <v>700</v>
          </cell>
          <cell r="BN673" t="str">
            <v>Static</v>
          </cell>
          <cell r="BO673"/>
          <cell r="BP673" t="str">
            <v>No</v>
          </cell>
          <cell r="BQ673" t="str">
            <v>Unknown</v>
          </cell>
          <cell r="BR673">
            <v>1561.1</v>
          </cell>
          <cell r="BS673">
            <v>0</v>
          </cell>
          <cell r="BT673">
            <v>0</v>
          </cell>
          <cell r="BU673">
            <v>0</v>
          </cell>
          <cell r="BV673">
            <v>2634</v>
          </cell>
          <cell r="BW673">
            <v>0</v>
          </cell>
          <cell r="BX673">
            <v>0</v>
          </cell>
          <cell r="BY673" t="str">
            <v>No SOAF</v>
          </cell>
          <cell r="BZ673" t="str">
            <v>No SOAF</v>
          </cell>
          <cell r="CA673">
            <v>0</v>
          </cell>
          <cell r="CB673"/>
          <cell r="CC673" t="str">
            <v>Non Priority &lt;10 spills</v>
          </cell>
          <cell r="CD673" t="str">
            <v>No - low prioity &lt;10 spills</v>
          </cell>
          <cell r="CE673" t="str">
            <v>Yes</v>
          </cell>
          <cell r="CF673" t="str">
            <v>No</v>
          </cell>
          <cell r="CG673" t="str">
            <v>No</v>
          </cell>
          <cell r="CH673" t="str">
            <v>No</v>
          </cell>
          <cell r="CI673" t="str">
            <v>No</v>
          </cell>
          <cell r="CK673"/>
          <cell r="CL673" t="str">
            <v>Y</v>
          </cell>
          <cell r="CM673"/>
          <cell r="CN673"/>
          <cell r="CO673" t="str">
            <v>N (&lt;10 Spills)</v>
          </cell>
          <cell r="CP673" t="str">
            <v>Y</v>
          </cell>
          <cell r="CR673" t="str">
            <v>LOW DILUTION</v>
          </cell>
          <cell r="CS673">
            <v>19.39</v>
          </cell>
          <cell r="CT673">
            <v>3.5000000000000003E-2</v>
          </cell>
          <cell r="CU673">
            <v>3.5000000000000003E-2</v>
          </cell>
          <cell r="CV673">
            <v>1.8050541516245486</v>
          </cell>
          <cell r="CW673">
            <v>1.8050541516245486</v>
          </cell>
          <cell r="CX673"/>
          <cell r="CY673" t="str">
            <v>Using indicative WB Q95 derived for priority sites</v>
          </cell>
          <cell r="DA673">
            <v>1</v>
          </cell>
          <cell r="DB673" t="str">
            <v>No</v>
          </cell>
          <cell r="DC673">
            <v>1</v>
          </cell>
          <cell r="DD673" t="str">
            <v>Heaton Burn</v>
          </cell>
          <cell r="DE673">
            <v>10000</v>
          </cell>
          <cell r="DF673" t="str">
            <v>LOW PRIORITY/LOW DILUTION</v>
          </cell>
        </row>
        <row r="674">
          <cell r="C674" t="str">
            <v>6NW801447</v>
          </cell>
          <cell r="D674" t="str">
            <v>NZ34489103</v>
          </cell>
          <cell r="E674" t="str">
            <v>No</v>
          </cell>
          <cell r="F674">
            <v>434939.99648740003</v>
          </cell>
          <cell r="G674">
            <v>548180.00436123996</v>
          </cell>
          <cell r="H674" t="str">
            <v>07-D61</v>
          </cell>
          <cell r="I674" t="str">
            <v>Houghton/Hetton</v>
          </cell>
          <cell r="J674">
            <v>1654</v>
          </cell>
          <cell r="K674" t="str">
            <v>SEDGELETCH STW</v>
          </cell>
          <cell r="L674" t="str">
            <v>NUMERICAL</v>
          </cell>
          <cell r="M674">
            <v>13500</v>
          </cell>
          <cell r="N674">
            <v>339</v>
          </cell>
          <cell r="O674">
            <v>9398</v>
          </cell>
          <cell r="P674" t="str">
            <v>07-D61_SEDGELETCH STW_DC_06</v>
          </cell>
          <cell r="Q674" t="str">
            <v>245/1362</v>
          </cell>
          <cell r="R674" t="str">
            <v>245/1362</v>
          </cell>
          <cell r="S674"/>
          <cell r="T674" t="str">
            <v>SO on sewer network</v>
          </cell>
          <cell r="U674" t="str">
            <v>NZ3494048180</v>
          </cell>
          <cell r="V674" t="str">
            <v>GB103024077580</v>
          </cell>
          <cell r="W674"/>
          <cell r="X674" t="str">
            <v>No</v>
          </cell>
          <cell r="Y674" t="str">
            <v>No</v>
          </cell>
          <cell r="Z674" t="str">
            <v>No</v>
          </cell>
          <cell r="AA674" t="str">
            <v>No</v>
          </cell>
          <cell r="AB674" t="str">
            <v>Lumley Park Burn from Source to Herrington Burn</v>
          </cell>
          <cell r="AC674" t="str">
            <v>HETTON BURN</v>
          </cell>
          <cell r="AD674" t="str">
            <v>Inland</v>
          </cell>
          <cell r="AE674"/>
          <cell r="AF674"/>
          <cell r="AG674" t="str">
            <v>No</v>
          </cell>
          <cell r="AH674" t="str">
            <v>No</v>
          </cell>
          <cell r="AI674" t="str">
            <v>No</v>
          </cell>
          <cell r="AJ674"/>
          <cell r="AK674"/>
          <cell r="AL674"/>
          <cell r="AM674" t="str">
            <v>No</v>
          </cell>
          <cell r="AO674" t="str">
            <v>No</v>
          </cell>
          <cell r="AS674" t="str">
            <v>No</v>
          </cell>
          <cell r="AT674" t="str">
            <v>No</v>
          </cell>
          <cell r="AU674"/>
          <cell r="AV674" t="str">
            <v>No</v>
          </cell>
          <cell r="AW674" t="str">
            <v xml:space="preserve">No </v>
          </cell>
          <cell r="AY674" t="str">
            <v xml:space="preserve">No </v>
          </cell>
          <cell r="AZ674"/>
          <cell r="BA674" t="str">
            <v>No</v>
          </cell>
          <cell r="BB674" t="str">
            <v>No</v>
          </cell>
          <cell r="BC674" t="str">
            <v>No</v>
          </cell>
          <cell r="BD674" t="str">
            <v>Yes - EDM and Model</v>
          </cell>
          <cell r="BE674">
            <v>12</v>
          </cell>
          <cell r="BF674">
            <v>39</v>
          </cell>
          <cell r="BG674">
            <v>39</v>
          </cell>
          <cell r="BH674" t="str">
            <v>Yes</v>
          </cell>
          <cell r="BI674" t="str">
            <v>N/A</v>
          </cell>
          <cell r="BJ674" t="str">
            <v>Unknown</v>
          </cell>
          <cell r="BK674" t="str">
            <v>Yes</v>
          </cell>
          <cell r="BL674">
            <v>2870</v>
          </cell>
          <cell r="BM674">
            <v>2000</v>
          </cell>
          <cell r="BN674" t="str">
            <v>Static</v>
          </cell>
          <cell r="BO674"/>
          <cell r="BP674" t="str">
            <v>No</v>
          </cell>
          <cell r="BQ674">
            <v>1150</v>
          </cell>
          <cell r="BR674">
            <v>565.79999999999995</v>
          </cell>
          <cell r="BS674">
            <v>0</v>
          </cell>
          <cell r="BT674">
            <v>0</v>
          </cell>
          <cell r="BU674">
            <v>0</v>
          </cell>
          <cell r="BV674">
            <v>29923</v>
          </cell>
          <cell r="BW674">
            <v>915</v>
          </cell>
          <cell r="BX674">
            <v>1712</v>
          </cell>
          <cell r="BY674" t="str">
            <v>No SOAF</v>
          </cell>
          <cell r="BZ674" t="str">
            <v>No SOAF</v>
          </cell>
          <cell r="CA674">
            <v>985.67060000000004</v>
          </cell>
          <cell r="CB674"/>
          <cell r="CC674" t="str">
            <v>Non priority &gt; 10 spills</v>
          </cell>
          <cell r="CD674" t="str">
            <v>Unlikely - non priority</v>
          </cell>
          <cell r="CE674" t="str">
            <v>Yes</v>
          </cell>
          <cell r="CF674" t="str">
            <v>No</v>
          </cell>
          <cell r="CG674" t="str">
            <v>No</v>
          </cell>
          <cell r="CH674" t="str">
            <v>No</v>
          </cell>
          <cell r="CI674" t="str">
            <v>No</v>
          </cell>
          <cell r="CK674"/>
          <cell r="CL674" t="str">
            <v>Y</v>
          </cell>
          <cell r="CM674"/>
          <cell r="CN674"/>
          <cell r="CO674" t="str">
            <v>Y</v>
          </cell>
          <cell r="CP674" t="str">
            <v>Y</v>
          </cell>
          <cell r="CR674" t="str">
            <v>LOW DILUTION</v>
          </cell>
          <cell r="CS674">
            <v>29.37</v>
          </cell>
          <cell r="CT674">
            <v>3.5000000000000003E-2</v>
          </cell>
          <cell r="CU674">
            <v>3.5000000000000003E-2</v>
          </cell>
          <cell r="CV674">
            <v>1.191692202928158</v>
          </cell>
          <cell r="CW674">
            <v>1.191692202928158</v>
          </cell>
          <cell r="CX674"/>
          <cell r="CY674" t="str">
            <v>Using indicative WB Q95 derived for priority sites</v>
          </cell>
          <cell r="DA674">
            <v>1</v>
          </cell>
          <cell r="DB674" t="str">
            <v>No</v>
          </cell>
          <cell r="DC674">
            <v>1</v>
          </cell>
          <cell r="DD674" t="str">
            <v>Heaton Burn</v>
          </cell>
          <cell r="DE674">
            <v>10000</v>
          </cell>
          <cell r="DF674" t="str">
            <v>LOW PRIORITY/LOW DILUTION</v>
          </cell>
        </row>
        <row r="675">
          <cell r="C675" t="str">
            <v>6NW000049</v>
          </cell>
          <cell r="D675" t="str">
            <v>NZ31374503</v>
          </cell>
          <cell r="E675" t="str">
            <v>No</v>
          </cell>
          <cell r="F675">
            <v>431243.00178534002</v>
          </cell>
          <cell r="G675">
            <v>537712.00079609</v>
          </cell>
          <cell r="H675" t="str">
            <v>07-D65</v>
          </cell>
          <cell r="I675" t="str">
            <v>Heugh Hall</v>
          </cell>
          <cell r="J675">
            <v>4</v>
          </cell>
          <cell r="K675" t="str">
            <v>HEUGH HALL STW</v>
          </cell>
          <cell r="L675" t="str">
            <v>DESCRIPTIVE</v>
          </cell>
          <cell r="M675" t="str">
            <v>N/A</v>
          </cell>
          <cell r="N675" t="str">
            <v>N/A</v>
          </cell>
          <cell r="O675" t="str">
            <v>N/A</v>
          </cell>
          <cell r="P675" t="str">
            <v>No Draft DWMP</v>
          </cell>
          <cell r="Q675" t="str">
            <v>243/0092</v>
          </cell>
          <cell r="R675" t="str">
            <v>Permit Anomaly - STW permit 243/0092</v>
          </cell>
          <cell r="S675"/>
          <cell r="T675" t="str">
            <v>Inlet SO at WwTW</v>
          </cell>
          <cell r="U675" t="str">
            <v>NZ3124337712</v>
          </cell>
          <cell r="V675" t="str">
            <v>GB103024077410</v>
          </cell>
          <cell r="W675"/>
          <cell r="X675" t="str">
            <v>No</v>
          </cell>
          <cell r="Y675" t="str">
            <v>No</v>
          </cell>
          <cell r="Z675" t="str">
            <v>No</v>
          </cell>
          <cell r="AA675" t="str">
            <v>No</v>
          </cell>
          <cell r="AB675" t="str">
            <v>Croxdale Beck from Source to Wear</v>
          </cell>
          <cell r="AC675" t="str">
            <v>Tributary of Bowburn Beck</v>
          </cell>
          <cell r="AD675" t="str">
            <v>Inland</v>
          </cell>
          <cell r="AE675"/>
          <cell r="AF675"/>
          <cell r="AG675" t="str">
            <v>No</v>
          </cell>
          <cell r="AH675" t="str">
            <v>No</v>
          </cell>
          <cell r="AI675" t="str">
            <v>No</v>
          </cell>
          <cell r="AJ675"/>
          <cell r="AK675"/>
          <cell r="AL675"/>
          <cell r="AM675" t="str">
            <v>No</v>
          </cell>
          <cell r="AO675" t="str">
            <v>No</v>
          </cell>
          <cell r="AS675" t="str">
            <v>No</v>
          </cell>
          <cell r="AT675" t="str">
            <v>No</v>
          </cell>
          <cell r="AU675"/>
          <cell r="AV675" t="str">
            <v>No</v>
          </cell>
          <cell r="AW675" t="str">
            <v xml:space="preserve">No </v>
          </cell>
          <cell r="AY675" t="str">
            <v xml:space="preserve">No </v>
          </cell>
          <cell r="BA675" t="str">
            <v>No</v>
          </cell>
          <cell r="BB675" t="str">
            <v>No</v>
          </cell>
          <cell r="BC675" t="str">
            <v>No</v>
          </cell>
          <cell r="BD675" t="str">
            <v>No Data</v>
          </cell>
          <cell r="BE675" t="str">
            <v>No available data</v>
          </cell>
          <cell r="BF675" t="str">
            <v>No Data</v>
          </cell>
          <cell r="BG675" t="e">
            <v>#N/A</v>
          </cell>
          <cell r="BH675" t="e">
            <v>#N/A</v>
          </cell>
          <cell r="BI675" t="str">
            <v>N/A</v>
          </cell>
          <cell r="BJ675" t="str">
            <v>Unknown</v>
          </cell>
          <cell r="BK675" t="str">
            <v>-</v>
          </cell>
          <cell r="BL675" t="str">
            <v>-</v>
          </cell>
          <cell r="BM675" t="str">
            <v>-</v>
          </cell>
          <cell r="BN675" t="str">
            <v>-</v>
          </cell>
          <cell r="BO675"/>
          <cell r="BP675" t="str">
            <v>Yes</v>
          </cell>
          <cell r="BQ675" t="str">
            <v>Unknown</v>
          </cell>
          <cell r="BR675" t="str">
            <v>No draft DWMP</v>
          </cell>
          <cell r="BS675">
            <v>0</v>
          </cell>
          <cell r="BT675">
            <v>0</v>
          </cell>
          <cell r="BU675">
            <v>0</v>
          </cell>
          <cell r="BV675" t="str">
            <v>No draft DWMP</v>
          </cell>
          <cell r="BW675" t="str">
            <v>No draft DWMP</v>
          </cell>
          <cell r="BX675" t="str">
            <v>No draft DWMP</v>
          </cell>
          <cell r="BY675" t="str">
            <v>No SOAF</v>
          </cell>
          <cell r="BZ675" t="str">
            <v>No SOAF</v>
          </cell>
          <cell r="CA675" t="e">
            <v>#N/A</v>
          </cell>
          <cell r="CB675"/>
          <cell r="CC675" t="str">
            <v>Non Priority &lt;10 spills</v>
          </cell>
          <cell r="CD675" t="str">
            <v>No - low prioity &lt;10 spills</v>
          </cell>
          <cell r="CE675" t="str">
            <v>No</v>
          </cell>
          <cell r="CF675" t="str">
            <v>No</v>
          </cell>
          <cell r="CG675" t="str">
            <v>No</v>
          </cell>
          <cell r="CH675" t="str">
            <v>No</v>
          </cell>
          <cell r="CI675" t="str">
            <v>No</v>
          </cell>
          <cell r="CK675"/>
          <cell r="CL675" t="str">
            <v>Y</v>
          </cell>
          <cell r="CM675"/>
          <cell r="CN675"/>
          <cell r="CO675" t="str">
            <v>No EDM</v>
          </cell>
          <cell r="CP675" t="str">
            <v>Y</v>
          </cell>
          <cell r="CS675"/>
          <cell r="CT675" t="str">
            <v>not yet calculated</v>
          </cell>
          <cell r="CU675">
            <v>0</v>
          </cell>
          <cell r="CV675" t="e">
            <v>#VALUE!</v>
          </cell>
          <cell r="CW675">
            <v>0</v>
          </cell>
          <cell r="CX675"/>
          <cell r="CY675" t="str">
            <v>Using indicative WB Q95 derived for priority sites</v>
          </cell>
          <cell r="DA675">
            <v>2</v>
          </cell>
          <cell r="DB675">
            <v>0</v>
          </cell>
          <cell r="DC675">
            <v>2</v>
          </cell>
          <cell r="DD675" t="str">
            <v>Bowburn Beck</v>
          </cell>
          <cell r="DE675">
            <v>12000</v>
          </cell>
          <cell r="DF675"/>
        </row>
        <row r="676">
          <cell r="C676" t="str">
            <v>6NW800479</v>
          </cell>
          <cell r="D676" t="str">
            <v>NU25198816</v>
          </cell>
          <cell r="E676" t="str">
            <v>No</v>
          </cell>
          <cell r="F676">
            <v>425929.99984264001</v>
          </cell>
          <cell r="G676">
            <v>619819.99762647995</v>
          </cell>
          <cell r="H676" t="str">
            <v>01-D29</v>
          </cell>
          <cell r="I676" t="str">
            <v>Craster South</v>
          </cell>
          <cell r="J676">
            <v>9</v>
          </cell>
          <cell r="K676" t="str">
            <v>CRASTER SOUTH ACRES STW</v>
          </cell>
          <cell r="L676" t="str">
            <v>DESCRIPTIVE</v>
          </cell>
          <cell r="M676" t="str">
            <v>N/A</v>
          </cell>
          <cell r="N676" t="str">
            <v>N/A</v>
          </cell>
          <cell r="O676" t="str">
            <v>N/A</v>
          </cell>
          <cell r="P676" t="str">
            <v>tbc</v>
          </cell>
          <cell r="Q676" t="str">
            <v>221/0918</v>
          </cell>
          <cell r="R676" t="str">
            <v>221/0918</v>
          </cell>
          <cell r="S676" t="str">
            <v>A</v>
          </cell>
          <cell r="T676" t="str">
            <v>Storm discharge at pumping station</v>
          </cell>
          <cell r="U676" t="str">
            <v>NU2593019820</v>
          </cell>
          <cell r="V676" t="str">
            <v>GB650301500001</v>
          </cell>
          <cell r="W676"/>
          <cell r="X676" t="str">
            <v>No</v>
          </cell>
          <cell r="Y676" t="str">
            <v>No</v>
          </cell>
          <cell r="Z676" t="str">
            <v>No</v>
          </cell>
          <cell r="AA676" t="str">
            <v>No</v>
          </cell>
          <cell r="AB676" t="str">
            <v>Northumberland South</v>
          </cell>
          <cell r="AC676" t="str">
            <v>NORTH SEA</v>
          </cell>
          <cell r="AD676" t="str">
            <v>Coastal</v>
          </cell>
          <cell r="AE676"/>
          <cell r="AF676"/>
          <cell r="AG676" t="str">
            <v>No</v>
          </cell>
          <cell r="AH676" t="str">
            <v>No</v>
          </cell>
          <cell r="AI676" t="str">
            <v>No</v>
          </cell>
          <cell r="AJ676"/>
          <cell r="AK676"/>
          <cell r="AL676"/>
          <cell r="AM676" t="str">
            <v>Yes</v>
          </cell>
          <cell r="AN676" t="str">
            <v>Northumberland Shore, Coastal</v>
          </cell>
          <cell r="AO676" t="str">
            <v>Yes</v>
          </cell>
          <cell r="AP676" t="str">
            <v>Berwickshire &amp; North Northumberland Coast</v>
          </cell>
          <cell r="AQ676" t="str">
            <v>Northumberland Marine</v>
          </cell>
          <cell r="AR676" t="str">
            <v>Northumbria Coast</v>
          </cell>
          <cell r="AS676" t="str">
            <v>No</v>
          </cell>
          <cell r="AT676" t="str">
            <v>No</v>
          </cell>
          <cell r="AU676"/>
          <cell r="AV676" t="str">
            <v>No</v>
          </cell>
          <cell r="AW676" t="str">
            <v xml:space="preserve">No </v>
          </cell>
          <cell r="AY676" t="str">
            <v xml:space="preserve">No </v>
          </cell>
          <cell r="BA676" t="str">
            <v>No</v>
          </cell>
          <cell r="BB676" t="str">
            <v>No</v>
          </cell>
          <cell r="BC676" t="str">
            <v>No</v>
          </cell>
          <cell r="BD676" t="str">
            <v>Yes - EDM only</v>
          </cell>
          <cell r="BE676">
            <v>13.5</v>
          </cell>
          <cell r="BF676">
            <v>0</v>
          </cell>
          <cell r="BG676" t="e">
            <v>#N/A</v>
          </cell>
          <cell r="BH676" t="e">
            <v>#N/A</v>
          </cell>
          <cell r="BI676" t="str">
            <v>N/A</v>
          </cell>
          <cell r="BJ676" t="str">
            <v>10mm bar 10mm in more than two dimesions</v>
          </cell>
          <cell r="BK676" t="str">
            <v>-</v>
          </cell>
          <cell r="BL676" t="str">
            <v>-</v>
          </cell>
          <cell r="BM676" t="str">
            <v>-</v>
          </cell>
          <cell r="BN676" t="str">
            <v>-</v>
          </cell>
          <cell r="BO676"/>
          <cell r="BP676" t="str">
            <v>Yes</v>
          </cell>
          <cell r="BQ676" t="str">
            <v>Unknown</v>
          </cell>
          <cell r="BR676" t="str">
            <v>tbc</v>
          </cell>
          <cell r="BS676">
            <v>2</v>
          </cell>
          <cell r="BT676">
            <v>0</v>
          </cell>
          <cell r="BU676">
            <v>1</v>
          </cell>
          <cell r="BV676" t="e">
            <v>#N/A</v>
          </cell>
          <cell r="BW676">
            <v>0</v>
          </cell>
          <cell r="BX676">
            <v>0</v>
          </cell>
          <cell r="BY676" t="str">
            <v>No SOAF</v>
          </cell>
          <cell r="BZ676" t="str">
            <v>No SOAF</v>
          </cell>
          <cell r="CA676" t="e">
            <v>#N/A</v>
          </cell>
          <cell r="CB676"/>
          <cell r="CC676" t="str">
            <v>Coastal &gt;1km from BW</v>
          </cell>
          <cell r="CD676" t="str">
            <v>No - lower priority coastal?</v>
          </cell>
          <cell r="CE676" t="str">
            <v>No</v>
          </cell>
          <cell r="CF676" t="str">
            <v>No</v>
          </cell>
          <cell r="CG676" t="str">
            <v>No</v>
          </cell>
          <cell r="CH676" t="str">
            <v>No</v>
          </cell>
          <cell r="CI676" t="str">
            <v>No</v>
          </cell>
          <cell r="CK676"/>
          <cell r="CL676"/>
          <cell r="CM676"/>
          <cell r="CN676"/>
          <cell r="CO676" t="str">
            <v>? (Coastal)</v>
          </cell>
          <cell r="CP676" t="str">
            <v>(Y)</v>
          </cell>
          <cell r="CS676"/>
          <cell r="CT676">
            <v>0</v>
          </cell>
          <cell r="CU676">
            <v>0</v>
          </cell>
          <cell r="CV676" t="e">
            <v>#DIV/0!</v>
          </cell>
          <cell r="CW676">
            <v>0</v>
          </cell>
          <cell r="CX676"/>
          <cell r="CY676" t="str">
            <v>Using indicative WB Q95 derived for priority sites</v>
          </cell>
          <cell r="DA676" t="str">
            <v>Coastal</v>
          </cell>
          <cell r="DB676">
            <v>0</v>
          </cell>
          <cell r="DC676" t="str">
            <v>Coastal</v>
          </cell>
          <cell r="DD676" t="str">
            <v>N/A Coastal</v>
          </cell>
          <cell r="DE676">
            <v>0</v>
          </cell>
          <cell r="DF676"/>
        </row>
        <row r="677">
          <cell r="C677" t="str">
            <v>6NW801315</v>
          </cell>
          <cell r="D677" t="str">
            <v>NZ28626502</v>
          </cell>
          <cell r="E677" t="str">
            <v>No</v>
          </cell>
          <cell r="F677">
            <v>428719.99659827998</v>
          </cell>
          <cell r="G677">
            <v>562720.00233010994</v>
          </cell>
          <cell r="H677" t="str">
            <v>05-D23</v>
          </cell>
          <cell r="I677" t="str">
            <v>Heworth</v>
          </cell>
          <cell r="J677">
            <v>244</v>
          </cell>
          <cell r="K677" t="str">
            <v>HOWDON STW</v>
          </cell>
          <cell r="L677" t="str">
            <v>NUMERICAL</v>
          </cell>
          <cell r="M677">
            <v>229720</v>
          </cell>
          <cell r="N677">
            <v>4500</v>
          </cell>
          <cell r="O677">
            <v>215905</v>
          </cell>
          <cell r="P677" t="str">
            <v>05-D23_B D-Leg_DC_14</v>
          </cell>
          <cell r="Q677" t="str">
            <v>235/1201</v>
          </cell>
          <cell r="R677" t="str">
            <v>235/1201</v>
          </cell>
          <cell r="S677"/>
          <cell r="T677" t="str">
            <v>SO on sewer network</v>
          </cell>
          <cell r="U677" t="str">
            <v>NZ2872062720</v>
          </cell>
          <cell r="V677" t="str">
            <v>GB510302310200</v>
          </cell>
          <cell r="W677"/>
          <cell r="X677" t="str">
            <v>No</v>
          </cell>
          <cell r="Y677" t="str">
            <v>No</v>
          </cell>
          <cell r="Z677" t="str">
            <v>No</v>
          </cell>
          <cell r="AA677" t="str">
            <v>No</v>
          </cell>
          <cell r="AB677" t="str">
            <v>TYNE</v>
          </cell>
          <cell r="AC677" t="str">
            <v>TYNE ESTUARY</v>
          </cell>
          <cell r="AD677" t="str">
            <v>Estuarine</v>
          </cell>
          <cell r="AE677"/>
          <cell r="AF677"/>
          <cell r="AG677" t="str">
            <v>No</v>
          </cell>
          <cell r="AH677" t="str">
            <v>No</v>
          </cell>
          <cell r="AI677" t="str">
            <v>No</v>
          </cell>
          <cell r="AJ677"/>
          <cell r="AK677"/>
          <cell r="AL677"/>
          <cell r="AM677" t="str">
            <v>No</v>
          </cell>
          <cell r="AO677" t="str">
            <v>No</v>
          </cell>
          <cell r="AS677" t="str">
            <v>No</v>
          </cell>
          <cell r="AT677" t="str">
            <v>No</v>
          </cell>
          <cell r="AU677"/>
          <cell r="AV677" t="str">
            <v>No</v>
          </cell>
          <cell r="AW677" t="str">
            <v xml:space="preserve">No </v>
          </cell>
          <cell r="AY677" t="str">
            <v xml:space="preserve">No </v>
          </cell>
          <cell r="AZ677"/>
          <cell r="BA677" t="str">
            <v>No</v>
          </cell>
          <cell r="BB677" t="str">
            <v>No</v>
          </cell>
          <cell r="BC677" t="str">
            <v>No</v>
          </cell>
          <cell r="BD677" t="str">
            <v>Yes - Model only</v>
          </cell>
          <cell r="BE677">
            <v>5</v>
          </cell>
          <cell r="BF677">
            <v>68</v>
          </cell>
          <cell r="BG677">
            <v>68</v>
          </cell>
          <cell r="BH677" t="str">
            <v>Yes</v>
          </cell>
          <cell r="BI677" t="str">
            <v>N/A</v>
          </cell>
          <cell r="BJ677" t="str">
            <v>Unknown</v>
          </cell>
          <cell r="BK677" t="str">
            <v>No</v>
          </cell>
          <cell r="BL677" t="str">
            <v>-</v>
          </cell>
          <cell r="BM677" t="str">
            <v>-</v>
          </cell>
          <cell r="BN677" t="str">
            <v>Unscreened</v>
          </cell>
          <cell r="BO677"/>
          <cell r="BP677" t="str">
            <v>Yes</v>
          </cell>
          <cell r="BQ677" t="str">
            <v>Unknown</v>
          </cell>
          <cell r="BR677">
            <v>1677.2</v>
          </cell>
          <cell r="BS677">
            <v>0</v>
          </cell>
          <cell r="BT677">
            <v>0</v>
          </cell>
          <cell r="BU677">
            <v>0</v>
          </cell>
          <cell r="BV677">
            <v>50129</v>
          </cell>
          <cell r="BW677">
            <v>1296</v>
          </cell>
          <cell r="BX677">
            <v>2496</v>
          </cell>
          <cell r="BY677" t="str">
            <v>No SOAF</v>
          </cell>
          <cell r="BZ677" t="str">
            <v>No SOAF</v>
          </cell>
          <cell r="CA677">
            <v>1401.0731000000001</v>
          </cell>
          <cell r="CB677"/>
          <cell r="CC677" t="str">
            <v>Non priority &gt; 10 spills</v>
          </cell>
          <cell r="CD677" t="str">
            <v>Unlikely - non priority</v>
          </cell>
          <cell r="CE677" t="str">
            <v>Yes</v>
          </cell>
          <cell r="CF677" t="str">
            <v>No</v>
          </cell>
          <cell r="CG677" t="str">
            <v>No</v>
          </cell>
          <cell r="CH677" t="str">
            <v>No</v>
          </cell>
          <cell r="CI677" t="str">
            <v>No</v>
          </cell>
          <cell r="CK677"/>
          <cell r="CL677" t="str">
            <v>Y</v>
          </cell>
          <cell r="CM677"/>
          <cell r="CN677"/>
          <cell r="CO677" t="str">
            <v>? EDM &lt;10</v>
          </cell>
          <cell r="CP677" t="str">
            <v>Y</v>
          </cell>
          <cell r="CS677">
            <v>83.27</v>
          </cell>
          <cell r="CT677">
            <v>5.6890000000000001</v>
          </cell>
          <cell r="CU677">
            <v>5.6890000000000001</v>
          </cell>
          <cell r="CV677">
            <v>68.319923141587608</v>
          </cell>
          <cell r="CW677">
            <v>68.319923141587608</v>
          </cell>
          <cell r="CX677"/>
          <cell r="CY677" t="str">
            <v>Using indicative WB Q95 derived for priority sites</v>
          </cell>
          <cell r="DA677">
            <v>1</v>
          </cell>
          <cell r="DB677" t="str">
            <v>Yes</v>
          </cell>
          <cell r="DC677" t="str">
            <v>Dilution assessment</v>
          </cell>
          <cell r="DD677" t="str">
            <v>Tyne Wide7</v>
          </cell>
          <cell r="DE677">
            <v>100</v>
          </cell>
          <cell r="DF677"/>
        </row>
        <row r="678">
          <cell r="C678" t="str">
            <v>6NW800497</v>
          </cell>
          <cell r="D678" t="str">
            <v>NY94648901</v>
          </cell>
          <cell r="E678" t="str">
            <v>No</v>
          </cell>
          <cell r="F678">
            <v>394799.99661969999</v>
          </cell>
          <cell r="G678">
            <v>564969.99827546999</v>
          </cell>
          <cell r="H678" t="str">
            <v>03-D04</v>
          </cell>
          <cell r="I678" t="str">
            <v>Anick &amp; Oakwood</v>
          </cell>
          <cell r="J678">
            <v>159</v>
          </cell>
          <cell r="K678" t="str">
            <v>HEXHAM STW</v>
          </cell>
          <cell r="L678" t="str">
            <v>NUMERICAL</v>
          </cell>
          <cell r="M678">
            <v>4960</v>
          </cell>
          <cell r="N678">
            <v>103.4</v>
          </cell>
          <cell r="O678">
            <v>3378</v>
          </cell>
          <cell r="P678" t="str">
            <v>03-D04_HEXHAM STW_DC_05</v>
          </cell>
          <cell r="Q678" t="str">
            <v>233/1046</v>
          </cell>
          <cell r="R678" t="str">
            <v>233/1046</v>
          </cell>
          <cell r="S678" t="str">
            <v>233/1046-01</v>
          </cell>
          <cell r="T678" t="str">
            <v>Storm discharge at pumping station</v>
          </cell>
          <cell r="U678" t="str">
            <v>NY9480064970</v>
          </cell>
          <cell r="V678" t="str">
            <v>GB103023075801</v>
          </cell>
          <cell r="W678"/>
          <cell r="X678" t="str">
            <v>No</v>
          </cell>
          <cell r="Y678" t="str">
            <v>No</v>
          </cell>
          <cell r="Z678" t="str">
            <v>No</v>
          </cell>
          <cell r="AA678" t="str">
            <v>No</v>
          </cell>
          <cell r="AB678" t="str">
            <v>Tyne from Watersmeet to Tidal Limit</v>
          </cell>
          <cell r="AC678" t="str">
            <v>TYNE TRIB</v>
          </cell>
          <cell r="AD678" t="str">
            <v>Inland</v>
          </cell>
          <cell r="AE678"/>
          <cell r="AF678"/>
          <cell r="AG678" t="str">
            <v>No</v>
          </cell>
          <cell r="AH678" t="str">
            <v>No</v>
          </cell>
          <cell r="AI678" t="str">
            <v>No</v>
          </cell>
          <cell r="AJ678"/>
          <cell r="AK678"/>
          <cell r="AL678"/>
          <cell r="AM678" t="str">
            <v>No</v>
          </cell>
          <cell r="AO678" t="str">
            <v>No</v>
          </cell>
          <cell r="AS678" t="str">
            <v>No</v>
          </cell>
          <cell r="AT678" t="str">
            <v>No</v>
          </cell>
          <cell r="AU678"/>
          <cell r="AV678" t="str">
            <v>No</v>
          </cell>
          <cell r="AW678" t="str">
            <v xml:space="preserve">No </v>
          </cell>
          <cell r="AY678" t="str">
            <v xml:space="preserve">No </v>
          </cell>
          <cell r="AZ678"/>
          <cell r="BA678" t="str">
            <v>No</v>
          </cell>
          <cell r="BB678" t="str">
            <v>No</v>
          </cell>
          <cell r="BC678" t="str">
            <v>No</v>
          </cell>
          <cell r="BD678" t="str">
            <v>Yes - EDM and Model</v>
          </cell>
          <cell r="BE678">
            <v>19</v>
          </cell>
          <cell r="BF678">
            <v>142</v>
          </cell>
          <cell r="BG678">
            <v>142</v>
          </cell>
          <cell r="BH678" t="str">
            <v>Yes</v>
          </cell>
          <cell r="BI678" t="str">
            <v>N/A</v>
          </cell>
          <cell r="BJ678" t="str">
            <v>No</v>
          </cell>
          <cell r="BK678" t="str">
            <v>-</v>
          </cell>
          <cell r="BL678" t="str">
            <v>-</v>
          </cell>
          <cell r="BM678" t="str">
            <v>-</v>
          </cell>
          <cell r="BN678" t="str">
            <v>-</v>
          </cell>
          <cell r="BO678"/>
          <cell r="BP678" t="str">
            <v>Yes</v>
          </cell>
          <cell r="BQ678" t="str">
            <v>Unknown</v>
          </cell>
          <cell r="BR678" t="str">
            <v>Unknown</v>
          </cell>
          <cell r="BS678">
            <v>0</v>
          </cell>
          <cell r="BT678">
            <v>0</v>
          </cell>
          <cell r="BU678">
            <v>0</v>
          </cell>
          <cell r="BV678">
            <v>79072</v>
          </cell>
          <cell r="BW678">
            <v>2417</v>
          </cell>
          <cell r="BX678">
            <v>4719</v>
          </cell>
          <cell r="BY678" t="str">
            <v>No SOAF</v>
          </cell>
          <cell r="BZ678" t="str">
            <v>No SOAF</v>
          </cell>
          <cell r="CA678">
            <v>3263.7865999999999</v>
          </cell>
          <cell r="CB678"/>
          <cell r="CC678" t="str">
            <v>Non priority &gt; 10 spills</v>
          </cell>
          <cell r="CD678" t="str">
            <v>Unlikely - non priority</v>
          </cell>
          <cell r="CE678" t="str">
            <v>No</v>
          </cell>
          <cell r="CF678" t="str">
            <v>No</v>
          </cell>
          <cell r="CG678" t="str">
            <v>No</v>
          </cell>
          <cell r="CH678" t="str">
            <v>No</v>
          </cell>
          <cell r="CI678" t="str">
            <v>No</v>
          </cell>
          <cell r="CK678"/>
          <cell r="CL678" t="str">
            <v>Y</v>
          </cell>
          <cell r="CM678"/>
          <cell r="CN678"/>
          <cell r="CO678" t="str">
            <v>Y</v>
          </cell>
          <cell r="CP678" t="str">
            <v>Y</v>
          </cell>
          <cell r="CS678"/>
          <cell r="CT678">
            <v>4.9260000000000002</v>
          </cell>
          <cell r="CU678">
            <v>4.9260000000000002</v>
          </cell>
          <cell r="CV678" t="e">
            <v>#DIV/0!</v>
          </cell>
          <cell r="CW678">
            <v>0</v>
          </cell>
          <cell r="CX678"/>
          <cell r="CY678" t="str">
            <v>Using indicative WB Q95 derived for priority sites</v>
          </cell>
          <cell r="DA678">
            <v>1</v>
          </cell>
          <cell r="DB678">
            <v>0</v>
          </cell>
          <cell r="DC678">
            <v>1</v>
          </cell>
          <cell r="DD678">
            <v>0</v>
          </cell>
          <cell r="DE678">
            <v>10000</v>
          </cell>
          <cell r="DF678"/>
        </row>
        <row r="679">
          <cell r="C679" t="str">
            <v>6NW800224</v>
          </cell>
          <cell r="D679" t="str">
            <v>NY92648002</v>
          </cell>
          <cell r="E679" t="str">
            <v>No</v>
          </cell>
          <cell r="F679">
            <v>392845.99958935002</v>
          </cell>
          <cell r="G679">
            <v>564073.00503711996</v>
          </cell>
          <cell r="H679" t="str">
            <v>03-D03</v>
          </cell>
          <cell r="I679" t="str">
            <v>Hexham</v>
          </cell>
          <cell r="J679">
            <v>716</v>
          </cell>
          <cell r="K679" t="str">
            <v>HEXHAM STW</v>
          </cell>
          <cell r="L679" t="str">
            <v>NUMERICAL</v>
          </cell>
          <cell r="M679">
            <v>4960</v>
          </cell>
          <cell r="N679">
            <v>103.4</v>
          </cell>
          <cell r="O679">
            <v>3378</v>
          </cell>
          <cell r="P679" t="str">
            <v>03-D03_HEXHAM STW_DC_03</v>
          </cell>
          <cell r="Q679" t="str">
            <v>EPRBB3598RX</v>
          </cell>
          <cell r="R679" t="str">
            <v>EPRBB3598RX</v>
          </cell>
          <cell r="S679"/>
          <cell r="T679" t="str">
            <v>SO on sewer network</v>
          </cell>
          <cell r="U679" t="str">
            <v>NY9284664073</v>
          </cell>
          <cell r="V679" t="str">
            <v>GB103023075801</v>
          </cell>
          <cell r="W679"/>
          <cell r="X679" t="str">
            <v>No</v>
          </cell>
          <cell r="Y679" t="str">
            <v>No</v>
          </cell>
          <cell r="Z679" t="str">
            <v>No</v>
          </cell>
          <cell r="AA679" t="str">
            <v>No</v>
          </cell>
          <cell r="AB679" t="str">
            <v>Tyne from Watersmeet to Tidal Limit</v>
          </cell>
          <cell r="AC679" t="str">
            <v>CULVERTED TRIB COCKSHAW BURN</v>
          </cell>
          <cell r="AD679" t="str">
            <v>Inland</v>
          </cell>
          <cell r="AE679"/>
          <cell r="AF679"/>
          <cell r="AG679" t="str">
            <v>No</v>
          </cell>
          <cell r="AH679" t="str">
            <v>No</v>
          </cell>
          <cell r="AI679" t="str">
            <v>No</v>
          </cell>
          <cell r="AJ679"/>
          <cell r="AK679"/>
          <cell r="AL679"/>
          <cell r="AM679" t="str">
            <v>No</v>
          </cell>
          <cell r="AO679" t="str">
            <v>No</v>
          </cell>
          <cell r="AS679" t="str">
            <v>No</v>
          </cell>
          <cell r="AT679" t="str">
            <v>No</v>
          </cell>
          <cell r="AU679"/>
          <cell r="AV679" t="str">
            <v>No</v>
          </cell>
          <cell r="AW679" t="str">
            <v xml:space="preserve">No </v>
          </cell>
          <cell r="AY679" t="str">
            <v xml:space="preserve">No </v>
          </cell>
          <cell r="AZ679"/>
          <cell r="BA679" t="str">
            <v>No</v>
          </cell>
          <cell r="BB679" t="str">
            <v>No</v>
          </cell>
          <cell r="BC679" t="str">
            <v>No</v>
          </cell>
          <cell r="BD679" t="str">
            <v>Yes - EDM and Model</v>
          </cell>
          <cell r="BE679">
            <v>18</v>
          </cell>
          <cell r="BF679">
            <v>34</v>
          </cell>
          <cell r="BG679">
            <v>34</v>
          </cell>
          <cell r="BH679" t="str">
            <v>Yes</v>
          </cell>
          <cell r="BI679" t="str">
            <v>N/A</v>
          </cell>
          <cell r="BJ679" t="str">
            <v>No</v>
          </cell>
          <cell r="BK679" t="str">
            <v>-</v>
          </cell>
          <cell r="BL679" t="str">
            <v>-</v>
          </cell>
          <cell r="BM679" t="str">
            <v>-</v>
          </cell>
          <cell r="BN679" t="str">
            <v>Unknown</v>
          </cell>
          <cell r="BO679"/>
          <cell r="BP679" t="str">
            <v>Yes</v>
          </cell>
          <cell r="BQ679">
            <v>300</v>
          </cell>
          <cell r="BR679">
            <v>202.6</v>
          </cell>
          <cell r="BS679">
            <v>0</v>
          </cell>
          <cell r="BT679">
            <v>0</v>
          </cell>
          <cell r="BU679">
            <v>0</v>
          </cell>
          <cell r="BV679">
            <v>2302</v>
          </cell>
          <cell r="BW679">
            <v>55</v>
          </cell>
          <cell r="BX679">
            <v>120</v>
          </cell>
          <cell r="BY679" t="str">
            <v>No SOAF</v>
          </cell>
          <cell r="BZ679" t="str">
            <v>No SOAF</v>
          </cell>
          <cell r="CA679">
            <v>71.624499999999998</v>
          </cell>
          <cell r="CB679"/>
          <cell r="CC679" t="str">
            <v>Non priority &gt; 10 spills</v>
          </cell>
          <cell r="CD679" t="str">
            <v>Unlikely - non priority</v>
          </cell>
          <cell r="CE679" t="str">
            <v>Yes</v>
          </cell>
          <cell r="CF679" t="str">
            <v>No</v>
          </cell>
          <cell r="CG679" t="str">
            <v>No</v>
          </cell>
          <cell r="CH679" t="str">
            <v>No</v>
          </cell>
          <cell r="CI679" t="str">
            <v>No</v>
          </cell>
          <cell r="CK679"/>
          <cell r="CL679" t="str">
            <v>Y</v>
          </cell>
          <cell r="CM679"/>
          <cell r="CN679"/>
          <cell r="CO679" t="str">
            <v>Y</v>
          </cell>
          <cell r="CP679" t="str">
            <v>Y</v>
          </cell>
          <cell r="CS679">
            <v>2.0099999999999998</v>
          </cell>
          <cell r="CT679">
            <v>4.9260000000000002</v>
          </cell>
          <cell r="CU679">
            <v>4.9260000000000002</v>
          </cell>
          <cell r="CV679">
            <v>2450.7462686567169</v>
          </cell>
          <cell r="CW679">
            <v>2450.7462686567169</v>
          </cell>
          <cell r="CX679"/>
          <cell r="CY679" t="str">
            <v>Using indicative WB Q95 derived for priority sites</v>
          </cell>
          <cell r="DA679">
            <v>1</v>
          </cell>
          <cell r="DB679" t="str">
            <v>Yes</v>
          </cell>
          <cell r="DC679" t="str">
            <v>Dilution assessment</v>
          </cell>
          <cell r="DD679" t="str">
            <v>Hexham trib</v>
          </cell>
          <cell r="DE679">
            <v>100</v>
          </cell>
          <cell r="DF679"/>
        </row>
        <row r="680">
          <cell r="C680" t="str">
            <v>6NW800706</v>
          </cell>
          <cell r="D680" t="str">
            <v>NY94648301</v>
          </cell>
          <cell r="E680" t="str">
            <v>No</v>
          </cell>
          <cell r="F680">
            <v>394869.99718845001</v>
          </cell>
          <cell r="G680">
            <v>564129.99872283998</v>
          </cell>
          <cell r="H680" t="str">
            <v>03-D03</v>
          </cell>
          <cell r="I680" t="str">
            <v>Hexham</v>
          </cell>
          <cell r="J680">
            <v>716</v>
          </cell>
          <cell r="K680" t="str">
            <v>HEXHAM STW</v>
          </cell>
          <cell r="L680" t="str">
            <v>NUMERICAL</v>
          </cell>
          <cell r="M680">
            <v>4960</v>
          </cell>
          <cell r="N680">
            <v>103.4</v>
          </cell>
          <cell r="O680">
            <v>3378</v>
          </cell>
          <cell r="P680" t="str">
            <v>03-D03_HEXHAM STW_DC_06</v>
          </cell>
          <cell r="Q680" t="str">
            <v>233/1281</v>
          </cell>
          <cell r="R680" t="str">
            <v>233/1281</v>
          </cell>
          <cell r="S680" t="str">
            <v>A2</v>
          </cell>
          <cell r="T680" t="str">
            <v>Storm tank at WwTW</v>
          </cell>
          <cell r="U680" t="str">
            <v>NY9487064130</v>
          </cell>
          <cell r="V680" t="str">
            <v>GB103023075801</v>
          </cell>
          <cell r="W680"/>
          <cell r="X680" t="str">
            <v>No</v>
          </cell>
          <cell r="Y680" t="str">
            <v>No</v>
          </cell>
          <cell r="Z680" t="str">
            <v>No</v>
          </cell>
          <cell r="AA680" t="str">
            <v>No</v>
          </cell>
          <cell r="AB680" t="str">
            <v>Tyne from Watersmeet to Tidal Limit</v>
          </cell>
          <cell r="AC680" t="str">
            <v>TYNE</v>
          </cell>
          <cell r="AD680" t="str">
            <v>Inland</v>
          </cell>
          <cell r="AE680"/>
          <cell r="AF680"/>
          <cell r="AG680" t="str">
            <v>No</v>
          </cell>
          <cell r="AH680" t="str">
            <v>No</v>
          </cell>
          <cell r="AI680" t="str">
            <v>No</v>
          </cell>
          <cell r="AJ680"/>
          <cell r="AK680"/>
          <cell r="AL680"/>
          <cell r="AM680" t="str">
            <v>No</v>
          </cell>
          <cell r="AO680" t="str">
            <v>No</v>
          </cell>
          <cell r="AS680" t="str">
            <v>No</v>
          </cell>
          <cell r="AT680" t="str">
            <v>No</v>
          </cell>
          <cell r="AU680"/>
          <cell r="AV680" t="str">
            <v>No</v>
          </cell>
          <cell r="AW680" t="str">
            <v xml:space="preserve">No </v>
          </cell>
          <cell r="AY680" t="str">
            <v xml:space="preserve">No </v>
          </cell>
          <cell r="BA680" t="str">
            <v>No</v>
          </cell>
          <cell r="BB680" t="str">
            <v>No</v>
          </cell>
          <cell r="BC680" t="str">
            <v>No</v>
          </cell>
          <cell r="BD680" t="str">
            <v>Yes - EDM and Model</v>
          </cell>
          <cell r="BE680">
            <v>113</v>
          </cell>
          <cell r="BF680">
            <v>119</v>
          </cell>
          <cell r="BG680" t="e">
            <v>#N/A</v>
          </cell>
          <cell r="BH680" t="e">
            <v>#N/A</v>
          </cell>
          <cell r="BI680" t="str">
            <v>N/A</v>
          </cell>
          <cell r="BJ680" t="str">
            <v>6mm x 6mm</v>
          </cell>
          <cell r="BK680" t="str">
            <v>-</v>
          </cell>
          <cell r="BL680" t="str">
            <v>-</v>
          </cell>
          <cell r="BM680" t="str">
            <v>-</v>
          </cell>
          <cell r="BN680" t="str">
            <v>-</v>
          </cell>
          <cell r="BO680"/>
          <cell r="BP680" t="str">
            <v>No</v>
          </cell>
          <cell r="BQ680" t="str">
            <v>Unknown</v>
          </cell>
          <cell r="BR680" t="str">
            <v>Unknown</v>
          </cell>
          <cell r="BS680">
            <v>0</v>
          </cell>
          <cell r="BT680">
            <v>0</v>
          </cell>
          <cell r="BU680">
            <v>0</v>
          </cell>
          <cell r="BV680" t="e">
            <v>#N/A</v>
          </cell>
          <cell r="BW680">
            <v>900</v>
          </cell>
          <cell r="BX680">
            <v>6910</v>
          </cell>
          <cell r="BY680" t="str">
            <v>No SOAF</v>
          </cell>
          <cell r="BZ680" t="str">
            <v>No SOAF</v>
          </cell>
          <cell r="CA680">
            <v>7800.1772000000001</v>
          </cell>
          <cell r="CB680"/>
          <cell r="CC680" t="str">
            <v>Non priority &gt; 10 spills</v>
          </cell>
          <cell r="CD680" t="str">
            <v>Unlikely - non priority</v>
          </cell>
          <cell r="CE680" t="str">
            <v>Yes</v>
          </cell>
          <cell r="CF680" t="str">
            <v>No</v>
          </cell>
          <cell r="CG680" t="str">
            <v>No</v>
          </cell>
          <cell r="CH680" t="str">
            <v>No</v>
          </cell>
          <cell r="CI680" t="str">
            <v>No</v>
          </cell>
          <cell r="CK680"/>
          <cell r="CL680" t="str">
            <v>Y</v>
          </cell>
          <cell r="CM680"/>
          <cell r="CN680"/>
          <cell r="CO680" t="str">
            <v>Y</v>
          </cell>
          <cell r="CP680"/>
          <cell r="CS680">
            <v>39.097222222222221</v>
          </cell>
          <cell r="CT680">
            <v>4.9260000000000002</v>
          </cell>
          <cell r="CU680">
            <v>4.9260000000000002</v>
          </cell>
          <cell r="CV680">
            <v>125.99360568383659</v>
          </cell>
          <cell r="CW680">
            <v>125.99360568383659</v>
          </cell>
          <cell r="CX680"/>
          <cell r="CY680" t="str">
            <v>Using indicative WB Q95 derived for priority sites</v>
          </cell>
          <cell r="DA680">
            <v>2</v>
          </cell>
          <cell r="DB680" t="str">
            <v>Yes</v>
          </cell>
          <cell r="DC680" t="str">
            <v>Dilution assessment</v>
          </cell>
          <cell r="DD680" t="str">
            <v>Hexham</v>
          </cell>
          <cell r="DE680">
            <v>100</v>
          </cell>
          <cell r="DF680"/>
        </row>
        <row r="681">
          <cell r="C681" t="str">
            <v>6NW801230</v>
          </cell>
          <cell r="D681" t="str">
            <v>NZ26444008</v>
          </cell>
          <cell r="E681" t="str">
            <v>No</v>
          </cell>
          <cell r="F681">
            <v>426491.00204502</v>
          </cell>
          <cell r="G681">
            <v>544069.00112367002</v>
          </cell>
          <cell r="H681" t="str">
            <v>07-D41</v>
          </cell>
          <cell r="I681" t="str">
            <v>Durham City &amp; Newton Hall</v>
          </cell>
          <cell r="J681">
            <v>1108</v>
          </cell>
          <cell r="K681" t="str">
            <v>BARKERS HAUGH STW</v>
          </cell>
          <cell r="L681" t="str">
            <v>NUMERICAL</v>
          </cell>
          <cell r="M681">
            <v>8866</v>
          </cell>
          <cell r="N681" t="str">
            <v>191**</v>
          </cell>
          <cell r="O681">
            <v>7088</v>
          </cell>
          <cell r="P681" t="str">
            <v>07-D41_07-D41_DC_10</v>
          </cell>
          <cell r="Q681" t="str">
            <v>245/1300</v>
          </cell>
          <cell r="R681" t="str">
            <v>245/1300</v>
          </cell>
          <cell r="S681"/>
          <cell r="T681" t="str">
            <v>SO on sewer network</v>
          </cell>
          <cell r="U681" t="str">
            <v>NZ2649144069</v>
          </cell>
          <cell r="V681" t="str">
            <v>GB103024077621</v>
          </cell>
          <cell r="W681"/>
          <cell r="X681" t="str">
            <v>No</v>
          </cell>
          <cell r="Y681" t="str">
            <v>Yes</v>
          </cell>
          <cell r="Z681" t="str">
            <v>No</v>
          </cell>
          <cell r="AA681" t="str">
            <v>Yes</v>
          </cell>
          <cell r="AB681" t="str">
            <v>Wear from Croxdale Beck to Lumley Park Burn</v>
          </cell>
          <cell r="AC681" t="str">
            <v>WEAR, TRIBUTARY OF</v>
          </cell>
          <cell r="AD681" t="str">
            <v>Inland</v>
          </cell>
          <cell r="AE681"/>
          <cell r="AF681"/>
          <cell r="AG681" t="str">
            <v>Yes - Confirmed</v>
          </cell>
          <cell r="AH681" t="str">
            <v>Yes</v>
          </cell>
          <cell r="AI681" t="str">
            <v>Yes</v>
          </cell>
          <cell r="AJ681" t="str">
            <v>Low</v>
          </cell>
          <cell r="AK681" t="str">
            <v>Extremely severe</v>
          </cell>
          <cell r="AL681" t="str">
            <v>Yes</v>
          </cell>
          <cell r="AM681" t="str">
            <v>No</v>
          </cell>
          <cell r="AO681" t="str">
            <v>No</v>
          </cell>
          <cell r="AS681" t="str">
            <v>No</v>
          </cell>
          <cell r="AT681" t="str">
            <v>No</v>
          </cell>
          <cell r="AU681"/>
          <cell r="AV681" t="str">
            <v>No</v>
          </cell>
          <cell r="AW681" t="str">
            <v xml:space="preserve">No </v>
          </cell>
          <cell r="AY681" t="str">
            <v xml:space="preserve">No </v>
          </cell>
          <cell r="AZ681"/>
          <cell r="BA681" t="str">
            <v>No</v>
          </cell>
          <cell r="BB681" t="str">
            <v>No</v>
          </cell>
          <cell r="BC681" t="str">
            <v>No</v>
          </cell>
          <cell r="BD681" t="str">
            <v>Yes - EDM and Model</v>
          </cell>
          <cell r="BE681">
            <v>82</v>
          </cell>
          <cell r="BF681">
            <v>27</v>
          </cell>
          <cell r="BG681">
            <v>27</v>
          </cell>
          <cell r="BH681" t="str">
            <v>Yes</v>
          </cell>
          <cell r="BI681" t="str">
            <v>N/A</v>
          </cell>
          <cell r="BJ681" t="str">
            <v>6mm</v>
          </cell>
          <cell r="BK681" t="str">
            <v>Yes</v>
          </cell>
          <cell r="BL681">
            <v>1200</v>
          </cell>
          <cell r="BM681">
            <v>1000</v>
          </cell>
          <cell r="BN681" t="str">
            <v>Static</v>
          </cell>
          <cell r="BO681"/>
          <cell r="BP681" t="str">
            <v>No</v>
          </cell>
          <cell r="BQ681">
            <v>450</v>
          </cell>
          <cell r="BR681">
            <v>151.4</v>
          </cell>
          <cell r="BS681">
            <v>3</v>
          </cell>
          <cell r="BT681">
            <v>0</v>
          </cell>
          <cell r="BU681">
            <v>0</v>
          </cell>
          <cell r="BV681">
            <v>2584</v>
          </cell>
          <cell r="BW681">
            <v>49</v>
          </cell>
          <cell r="BX681">
            <v>143</v>
          </cell>
          <cell r="BY681">
            <v>140</v>
          </cell>
          <cell r="BZ681">
            <v>470</v>
          </cell>
          <cell r="CA681">
            <v>70.686700000000002</v>
          </cell>
          <cell r="CB681"/>
          <cell r="CC681" t="str">
            <v>Priority Inland &gt;10 spills</v>
          </cell>
          <cell r="CD681" t="str">
            <v>POTENTIAL PR24 (SOAF MODEL)</v>
          </cell>
          <cell r="CE681" t="str">
            <v>Yes</v>
          </cell>
          <cell r="CF681" t="str">
            <v>Yes</v>
          </cell>
          <cell r="CG681" t="str">
            <v>Yes</v>
          </cell>
          <cell r="CH681" t="str">
            <v>Yes</v>
          </cell>
          <cell r="CI681" t="str">
            <v>Yes</v>
          </cell>
          <cell r="CJ681" t="str">
            <v>Y</v>
          </cell>
          <cell r="CK681"/>
          <cell r="CL681" t="str">
            <v>Y</v>
          </cell>
          <cell r="CM681" t="str">
            <v>Y (SOAF MODEL + INVERTS)</v>
          </cell>
          <cell r="CN681"/>
          <cell r="CO681" t="str">
            <v>Y</v>
          </cell>
          <cell r="CP681"/>
          <cell r="CQ681"/>
          <cell r="CR681" t="str">
            <v>RNAG + LOW DILUTION + SOAF IMPACT</v>
          </cell>
          <cell r="CS681">
            <v>9.36</v>
          </cell>
          <cell r="CT681"/>
          <cell r="CU681">
            <v>1.474</v>
          </cell>
          <cell r="CV681">
            <v>0.47539318020223509</v>
          </cell>
          <cell r="CW681">
            <v>0.47539318020223509</v>
          </cell>
          <cell r="CX681">
            <v>0.21367521367521369</v>
          </cell>
          <cell r="CZ681" t="str">
            <v>From SOAF</v>
          </cell>
          <cell r="DA681">
            <v>1</v>
          </cell>
          <cell r="DB681" t="str">
            <v>No</v>
          </cell>
          <cell r="DC681" t="str">
            <v>1 (SOAF)</v>
          </cell>
          <cell r="DD681" t="str">
            <v>Wear11 tribs1</v>
          </cell>
          <cell r="DE681">
            <v>5000</v>
          </cell>
          <cell r="DF681" t="str">
            <v>Y? RNAG+LOW DILUTION</v>
          </cell>
        </row>
        <row r="682">
          <cell r="C682" t="str">
            <v>6NW801028</v>
          </cell>
          <cell r="D682" t="str">
            <v>NZ16564716</v>
          </cell>
          <cell r="E682" t="str">
            <v>No</v>
          </cell>
          <cell r="F682">
            <v>415685.00023074</v>
          </cell>
          <cell r="G682">
            <v>557297.00464705005</v>
          </cell>
          <cell r="H682" t="str">
            <v>04-D16</v>
          </cell>
          <cell r="I682" t="str">
            <v>Rowlands Gill</v>
          </cell>
          <cell r="J682">
            <v>1074</v>
          </cell>
          <cell r="K682" t="str">
            <v>LOCKHAUGH STW</v>
          </cell>
          <cell r="L682" t="str">
            <v>NUMERICAL</v>
          </cell>
          <cell r="M682">
            <v>3500</v>
          </cell>
          <cell r="N682">
            <v>96</v>
          </cell>
          <cell r="O682">
            <v>2341</v>
          </cell>
          <cell r="P682" t="str">
            <v>04-D16_04-D16_DC_04</v>
          </cell>
          <cell r="Q682" t="str">
            <v>234/A/0590</v>
          </cell>
          <cell r="R682" t="str">
            <v>234/A/0590</v>
          </cell>
          <cell r="S682"/>
          <cell r="T682" t="str">
            <v>SO on sewer network</v>
          </cell>
          <cell r="U682" t="str">
            <v>NZ1568557297</v>
          </cell>
          <cell r="V682" t="str">
            <v>GB103023074790</v>
          </cell>
          <cell r="W682"/>
          <cell r="X682" t="str">
            <v>No</v>
          </cell>
          <cell r="Y682" t="str">
            <v>No</v>
          </cell>
          <cell r="Z682" t="str">
            <v>No</v>
          </cell>
          <cell r="AA682" t="str">
            <v>No</v>
          </cell>
          <cell r="AB682" t="str">
            <v>Derwent from Burnhope Burn to River Tyne</v>
          </cell>
          <cell r="AC682" t="str">
            <v>DERWENT, TRIBUTARY OF</v>
          </cell>
          <cell r="AD682" t="str">
            <v>Inland</v>
          </cell>
          <cell r="AE682"/>
          <cell r="AF682"/>
          <cell r="AG682" t="str">
            <v>No</v>
          </cell>
          <cell r="AH682" t="str">
            <v>No</v>
          </cell>
          <cell r="AI682" t="str">
            <v>No</v>
          </cell>
          <cell r="AJ682"/>
          <cell r="AK682"/>
          <cell r="AL682"/>
          <cell r="AM682" t="str">
            <v>No</v>
          </cell>
          <cell r="AO682" t="str">
            <v>No</v>
          </cell>
          <cell r="AS682" t="str">
            <v>No</v>
          </cell>
          <cell r="AT682" t="str">
            <v>No</v>
          </cell>
          <cell r="AU682"/>
          <cell r="AV682" t="str">
            <v>No</v>
          </cell>
          <cell r="AW682" t="str">
            <v xml:space="preserve">No </v>
          </cell>
          <cell r="AY682" t="str">
            <v xml:space="preserve">No </v>
          </cell>
          <cell r="AZ682"/>
          <cell r="BA682" t="str">
            <v>No</v>
          </cell>
          <cell r="BB682" t="str">
            <v>No</v>
          </cell>
          <cell r="BC682" t="str">
            <v>No</v>
          </cell>
          <cell r="BD682" t="str">
            <v>Yes - EDM and Model</v>
          </cell>
          <cell r="BE682">
            <v>33</v>
          </cell>
          <cell r="BF682">
            <v>58</v>
          </cell>
          <cell r="BG682">
            <v>58</v>
          </cell>
          <cell r="BH682" t="str">
            <v>Yes</v>
          </cell>
          <cell r="BI682" t="str">
            <v>N/A</v>
          </cell>
          <cell r="BJ682" t="str">
            <v>No</v>
          </cell>
          <cell r="BK682" t="str">
            <v>No</v>
          </cell>
          <cell r="BL682" t="str">
            <v>-</v>
          </cell>
          <cell r="BM682" t="str">
            <v>-</v>
          </cell>
          <cell r="BN682" t="str">
            <v>Unscreened</v>
          </cell>
          <cell r="BO682"/>
          <cell r="BP682" t="str">
            <v>Yes</v>
          </cell>
          <cell r="BQ682">
            <v>225</v>
          </cell>
          <cell r="BR682">
            <v>50.1</v>
          </cell>
          <cell r="BS682">
            <v>0</v>
          </cell>
          <cell r="BT682">
            <v>0</v>
          </cell>
          <cell r="BU682">
            <v>0</v>
          </cell>
          <cell r="BV682">
            <v>3905</v>
          </cell>
          <cell r="BW682">
            <v>108</v>
          </cell>
          <cell r="BX682">
            <v>209</v>
          </cell>
          <cell r="BY682" t="str">
            <v>No SOAF</v>
          </cell>
          <cell r="BZ682" t="str">
            <v>No SOAF</v>
          </cell>
          <cell r="CA682">
            <v>122.6921</v>
          </cell>
          <cell r="CB682"/>
          <cell r="CC682" t="str">
            <v>Non priority &gt; 10 spills</v>
          </cell>
          <cell r="CD682" t="str">
            <v>Unlikely - non priority</v>
          </cell>
          <cell r="CE682" t="str">
            <v>Yes</v>
          </cell>
          <cell r="CF682" t="str">
            <v>Yes</v>
          </cell>
          <cell r="CG682" t="str">
            <v>Yes</v>
          </cell>
          <cell r="CH682" t="str">
            <v>No</v>
          </cell>
          <cell r="CI682" t="str">
            <v>No</v>
          </cell>
          <cell r="CK682"/>
          <cell r="CL682" t="str">
            <v>Y</v>
          </cell>
          <cell r="CM682"/>
          <cell r="CN682"/>
          <cell r="CO682" t="str">
            <v>Y</v>
          </cell>
          <cell r="CP682" t="str">
            <v>Y</v>
          </cell>
          <cell r="CS682">
            <v>0.71</v>
          </cell>
          <cell r="CT682">
            <v>0.42599999999999999</v>
          </cell>
          <cell r="CU682">
            <v>0.42599999999999999</v>
          </cell>
          <cell r="CV682">
            <v>600</v>
          </cell>
          <cell r="CW682">
            <v>600</v>
          </cell>
          <cell r="CX682"/>
          <cell r="CY682" t="str">
            <v>Using indicative WB Q95 derived for priority sites</v>
          </cell>
          <cell r="DA682">
            <v>1</v>
          </cell>
          <cell r="DB682" t="str">
            <v>Yes</v>
          </cell>
          <cell r="DC682" t="str">
            <v>Dilution assessment</v>
          </cell>
          <cell r="DD682">
            <v>0</v>
          </cell>
          <cell r="DE682">
            <v>100</v>
          </cell>
          <cell r="DF682"/>
        </row>
        <row r="683">
          <cell r="C683" t="str">
            <v>6NW800541</v>
          </cell>
          <cell r="D683" t="str">
            <v>NU27036002</v>
          </cell>
          <cell r="E683" t="str">
            <v>No</v>
          </cell>
          <cell r="F683">
            <v>427619.99826159998</v>
          </cell>
          <cell r="G683">
            <v>603049.99798893998</v>
          </cell>
          <cell r="H683" t="str">
            <v>01-D02</v>
          </cell>
          <cell r="I683" t="str">
            <v>Amble &amp; Warkworth</v>
          </cell>
          <cell r="J683">
            <v>613</v>
          </cell>
          <cell r="K683" t="str">
            <v>AMBLE STW</v>
          </cell>
          <cell r="L683" t="str">
            <v>NUMERICAL</v>
          </cell>
          <cell r="M683">
            <v>2512</v>
          </cell>
          <cell r="N683">
            <v>80</v>
          </cell>
          <cell r="O683">
            <v>1778</v>
          </cell>
          <cell r="P683" t="str">
            <v>01-D02_01-D02_DC_03</v>
          </cell>
          <cell r="Q683" t="str">
            <v>224/0947</v>
          </cell>
          <cell r="R683" t="str">
            <v>224/0947</v>
          </cell>
          <cell r="S683" t="str">
            <v>224/0947-01</v>
          </cell>
          <cell r="T683" t="str">
            <v>Storm discharge at pumping station</v>
          </cell>
          <cell r="U683" t="str">
            <v>NU2762003050</v>
          </cell>
          <cell r="V683">
            <v>362</v>
          </cell>
          <cell r="W683"/>
          <cell r="X683" t="str">
            <v>No</v>
          </cell>
          <cell r="Y683" t="str">
            <v>No</v>
          </cell>
          <cell r="Z683" t="str">
            <v>Yes</v>
          </cell>
          <cell r="AA683" t="str">
            <v>Yes</v>
          </cell>
          <cell r="AB683"/>
          <cell r="AC683" t="str">
            <v>BONDICARR BURN TRIB</v>
          </cell>
          <cell r="AD683" t="str">
            <v>Estuarine</v>
          </cell>
          <cell r="AE683"/>
          <cell r="AF683"/>
          <cell r="AG683" t="str">
            <v>No</v>
          </cell>
          <cell r="AH683" t="str">
            <v>No</v>
          </cell>
          <cell r="AI683" t="str">
            <v>No</v>
          </cell>
          <cell r="AJ683"/>
          <cell r="AK683"/>
          <cell r="AL683"/>
          <cell r="AM683" t="str">
            <v>No</v>
          </cell>
          <cell r="AO683" t="str">
            <v>No</v>
          </cell>
          <cell r="AS683" t="str">
            <v>No</v>
          </cell>
          <cell r="AT683" t="str">
            <v>No</v>
          </cell>
          <cell r="AU683"/>
          <cell r="AV683" t="str">
            <v>No</v>
          </cell>
          <cell r="AW683" t="str">
            <v xml:space="preserve">No </v>
          </cell>
          <cell r="AY683" t="str">
            <v>Yes</v>
          </cell>
          <cell r="AZ683" t="str">
            <v>Amble Links</v>
          </cell>
          <cell r="BA683" t="str">
            <v>No</v>
          </cell>
          <cell r="BB683" t="str">
            <v>No</v>
          </cell>
          <cell r="BC683" t="str">
            <v>Yes</v>
          </cell>
          <cell r="BD683" t="str">
            <v>Yes - EDM and Model</v>
          </cell>
          <cell r="BE683">
            <v>19</v>
          </cell>
          <cell r="BF683">
            <v>29</v>
          </cell>
          <cell r="BG683">
            <v>1</v>
          </cell>
          <cell r="BH683" t="str">
            <v>No</v>
          </cell>
          <cell r="BI683">
            <v>5.5</v>
          </cell>
          <cell r="BJ683" t="str">
            <v>No</v>
          </cell>
          <cell r="BK683" t="str">
            <v>-</v>
          </cell>
          <cell r="BL683" t="str">
            <v>-</v>
          </cell>
          <cell r="BM683" t="str">
            <v>-</v>
          </cell>
          <cell r="BN683" t="str">
            <v>-</v>
          </cell>
          <cell r="BO683"/>
          <cell r="BP683" t="str">
            <v>Yes</v>
          </cell>
          <cell r="BQ683" t="str">
            <v>Unknown</v>
          </cell>
          <cell r="BR683" t="str">
            <v>Unknown</v>
          </cell>
          <cell r="BS683">
            <v>1</v>
          </cell>
          <cell r="BT683">
            <v>1</v>
          </cell>
          <cell r="BU683">
            <v>0</v>
          </cell>
          <cell r="BV683">
            <v>529</v>
          </cell>
          <cell r="BW683">
            <v>29</v>
          </cell>
          <cell r="BX683">
            <v>51</v>
          </cell>
          <cell r="BY683" t="str">
            <v>No SOAF</v>
          </cell>
          <cell r="BZ683" t="str">
            <v>No SOAF</v>
          </cell>
          <cell r="CA683">
            <v>32.29157</v>
          </cell>
          <cell r="CB683"/>
          <cell r="CC683" t="str">
            <v>BW 1km &gt;= 2 spills</v>
          </cell>
          <cell r="CD683" t="str">
            <v>POTENTIAL PR24</v>
          </cell>
          <cell r="CE683" t="str">
            <v>Yes</v>
          </cell>
          <cell r="CF683" t="str">
            <v>Yes - BW</v>
          </cell>
          <cell r="CG683" t="str">
            <v>No</v>
          </cell>
          <cell r="CH683" t="str">
            <v>Yes</v>
          </cell>
          <cell r="CI683" t="str">
            <v>No</v>
          </cell>
          <cell r="CK683" t="str">
            <v>Y BW</v>
          </cell>
          <cell r="CL683" t="str">
            <v>Y</v>
          </cell>
          <cell r="CM683"/>
          <cell r="CN683" t="str">
            <v>Y</v>
          </cell>
          <cell r="CO683" t="str">
            <v>Y</v>
          </cell>
          <cell r="CP683" t="str">
            <v>Y</v>
          </cell>
          <cell r="CQ683"/>
          <cell r="CS683"/>
          <cell r="CT683" t="str">
            <v>not yet calculated</v>
          </cell>
          <cell r="CU683">
            <v>1E-3</v>
          </cell>
          <cell r="CV683" t="e">
            <v>#VALUE!</v>
          </cell>
          <cell r="CW683">
            <v>0</v>
          </cell>
          <cell r="CX683"/>
          <cell r="CY683" t="str">
            <v>Using indicative WB Q95 derived for priority sites</v>
          </cell>
          <cell r="DA683">
            <v>1</v>
          </cell>
          <cell r="DB683">
            <v>0</v>
          </cell>
          <cell r="DC683">
            <v>1</v>
          </cell>
          <cell r="DD683" t="str">
            <v>High Hauxley</v>
          </cell>
          <cell r="DE683">
            <v>10000</v>
          </cell>
          <cell r="DF683"/>
        </row>
        <row r="684">
          <cell r="C684" t="str">
            <v>6NW801422</v>
          </cell>
          <cell r="D684" t="str">
            <v>NZ33434804</v>
          </cell>
          <cell r="E684" t="str">
            <v>No</v>
          </cell>
          <cell r="F684">
            <v>433339.00350302999</v>
          </cell>
          <cell r="G684">
            <v>543853.00295251003</v>
          </cell>
          <cell r="H684" t="str">
            <v>07-D36</v>
          </cell>
          <cell r="I684" t="str">
            <v>Pittington</v>
          </cell>
          <cell r="J684">
            <v>81</v>
          </cell>
          <cell r="K684" t="str">
            <v>PITTINGTON STW</v>
          </cell>
          <cell r="L684" t="str">
            <v>NUMERICAL</v>
          </cell>
          <cell r="M684">
            <v>297</v>
          </cell>
          <cell r="N684" t="str">
            <v>7.3**</v>
          </cell>
          <cell r="O684">
            <v>217</v>
          </cell>
          <cell r="P684" t="str">
            <v>No Draft DWMP</v>
          </cell>
          <cell r="Q684" t="str">
            <v>245/1343</v>
          </cell>
          <cell r="R684" t="str">
            <v>245/1343</v>
          </cell>
          <cell r="S684"/>
          <cell r="T684" t="str">
            <v>SO on sewer network</v>
          </cell>
          <cell r="U684" t="str">
            <v>NZ3333943853</v>
          </cell>
          <cell r="V684" t="str">
            <v>GB103024077540</v>
          </cell>
          <cell r="W684"/>
          <cell r="X684" t="str">
            <v>No</v>
          </cell>
          <cell r="Y684" t="str">
            <v>No</v>
          </cell>
          <cell r="Z684" t="str">
            <v>No</v>
          </cell>
          <cell r="AA684" t="str">
            <v>No</v>
          </cell>
          <cell r="AB684" t="str">
            <v>Pittington Beck from Coalford to Old Durham Beck</v>
          </cell>
          <cell r="AC684" t="str">
            <v>Coalford Beck</v>
          </cell>
          <cell r="AD684" t="str">
            <v>Inland</v>
          </cell>
          <cell r="AE684"/>
          <cell r="AF684"/>
          <cell r="AG684" t="str">
            <v>No</v>
          </cell>
          <cell r="AH684" t="str">
            <v>No</v>
          </cell>
          <cell r="AI684" t="str">
            <v>No</v>
          </cell>
          <cell r="AJ684"/>
          <cell r="AK684"/>
          <cell r="AL684"/>
          <cell r="AM684" t="str">
            <v>No</v>
          </cell>
          <cell r="AO684" t="str">
            <v>No</v>
          </cell>
          <cell r="AS684" t="str">
            <v>No</v>
          </cell>
          <cell r="AT684" t="str">
            <v>No</v>
          </cell>
          <cell r="AU684"/>
          <cell r="AV684" t="str">
            <v>No</v>
          </cell>
          <cell r="AW684" t="str">
            <v xml:space="preserve">No </v>
          </cell>
          <cell r="AY684" t="str">
            <v xml:space="preserve">No </v>
          </cell>
          <cell r="BA684" t="str">
            <v>No</v>
          </cell>
          <cell r="BB684" t="str">
            <v>No</v>
          </cell>
          <cell r="BC684" t="str">
            <v>No</v>
          </cell>
          <cell r="BD684" t="str">
            <v>No</v>
          </cell>
          <cell r="BE684">
            <v>0</v>
          </cell>
          <cell r="BF684" t="str">
            <v>No Data</v>
          </cell>
          <cell r="BG684" t="e">
            <v>#N/A</v>
          </cell>
          <cell r="BH684" t="e">
            <v>#N/A</v>
          </cell>
          <cell r="BI684" t="str">
            <v>N/A</v>
          </cell>
          <cell r="BJ684" t="str">
            <v>Unknown</v>
          </cell>
          <cell r="BK684" t="str">
            <v>Yes</v>
          </cell>
          <cell r="BL684">
            <v>1000</v>
          </cell>
          <cell r="BM684">
            <v>1500</v>
          </cell>
          <cell r="BN684" t="str">
            <v>Static</v>
          </cell>
          <cell r="BO684"/>
          <cell r="BP684" t="str">
            <v>No</v>
          </cell>
          <cell r="BQ684">
            <v>300</v>
          </cell>
          <cell r="BR684" t="str">
            <v>No draft DWMP</v>
          </cell>
          <cell r="BS684">
            <v>0</v>
          </cell>
          <cell r="BT684">
            <v>0</v>
          </cell>
          <cell r="BU684">
            <v>0</v>
          </cell>
          <cell r="BV684" t="str">
            <v>No draft DWMP</v>
          </cell>
          <cell r="BW684" t="str">
            <v>No draft DWMP</v>
          </cell>
          <cell r="BX684" t="str">
            <v>No draft DWMP</v>
          </cell>
          <cell r="BY684" t="str">
            <v>No SOAF</v>
          </cell>
          <cell r="BZ684" t="str">
            <v>No SOAF</v>
          </cell>
          <cell r="CA684">
            <v>0</v>
          </cell>
          <cell r="CB684"/>
          <cell r="CC684" t="str">
            <v>Non Priority &lt;10 spills</v>
          </cell>
          <cell r="CD684" t="str">
            <v>No - low prioity &lt;10 spills</v>
          </cell>
          <cell r="CE684" t="str">
            <v>No</v>
          </cell>
          <cell r="CF684" t="str">
            <v>No</v>
          </cell>
          <cell r="CG684" t="str">
            <v>No</v>
          </cell>
          <cell r="CH684" t="str">
            <v>No</v>
          </cell>
          <cell r="CI684" t="str">
            <v>No</v>
          </cell>
          <cell r="CK684"/>
          <cell r="CL684" t="str">
            <v>Y</v>
          </cell>
          <cell r="CM684"/>
          <cell r="CN684"/>
          <cell r="CO684" t="str">
            <v>N (&lt;10 Spills)</v>
          </cell>
          <cell r="CP684" t="str">
            <v>Y</v>
          </cell>
          <cell r="CS684"/>
          <cell r="CT684" t="str">
            <v>not yet calculated</v>
          </cell>
          <cell r="CU684">
            <v>0</v>
          </cell>
          <cell r="CV684" t="e">
            <v>#VALUE!</v>
          </cell>
          <cell r="CW684">
            <v>0</v>
          </cell>
          <cell r="CX684"/>
          <cell r="CY684" t="str">
            <v>Using indicative WB Q95 derived for priority sites</v>
          </cell>
          <cell r="DA684">
            <v>2</v>
          </cell>
          <cell r="DB684">
            <v>0</v>
          </cell>
          <cell r="DC684">
            <v>2</v>
          </cell>
          <cell r="DD684" t="str">
            <v>Pittington Beck3</v>
          </cell>
          <cell r="DE684">
            <v>12000</v>
          </cell>
          <cell r="DF684"/>
        </row>
        <row r="685">
          <cell r="C685" t="str">
            <v>6NW801664</v>
          </cell>
          <cell r="D685" t="str">
            <v>NZ33432805</v>
          </cell>
          <cell r="E685" t="str">
            <v>No</v>
          </cell>
          <cell r="F685">
            <v>433200.00001793</v>
          </cell>
          <cell r="G685">
            <v>543799.99812498002</v>
          </cell>
          <cell r="H685" t="str">
            <v>07-D36</v>
          </cell>
          <cell r="I685" t="str">
            <v>Pittington</v>
          </cell>
          <cell r="J685">
            <v>81</v>
          </cell>
          <cell r="K685" t="str">
            <v>PITTINGTON STW</v>
          </cell>
          <cell r="L685" t="str">
            <v>NUMERICAL</v>
          </cell>
          <cell r="M685">
            <v>297</v>
          </cell>
          <cell r="N685" t="str">
            <v>7.3**</v>
          </cell>
          <cell r="O685">
            <v>217</v>
          </cell>
          <cell r="P685" t="str">
            <v>No Draft DWMP</v>
          </cell>
          <cell r="Q685" t="str">
            <v>245/1385</v>
          </cell>
          <cell r="R685" t="str">
            <v>245/1385</v>
          </cell>
          <cell r="S685"/>
          <cell r="T685" t="str">
            <v>SO on sewer network</v>
          </cell>
          <cell r="U685" t="str">
            <v>NZ3320043800</v>
          </cell>
          <cell r="V685" t="str">
            <v>GB103024077540</v>
          </cell>
          <cell r="W685"/>
          <cell r="X685" t="str">
            <v>No</v>
          </cell>
          <cell r="Y685" t="str">
            <v>No</v>
          </cell>
          <cell r="Z685" t="str">
            <v>No</v>
          </cell>
          <cell r="AA685" t="str">
            <v>No</v>
          </cell>
          <cell r="AB685" t="str">
            <v>Pittington Beck from Coalford to Old Durham Beck</v>
          </cell>
          <cell r="AC685" t="str">
            <v>COALFORD BECK</v>
          </cell>
          <cell r="AD685" t="str">
            <v>Inland</v>
          </cell>
          <cell r="AE685"/>
          <cell r="AF685"/>
          <cell r="AG685" t="str">
            <v>No</v>
          </cell>
          <cell r="AH685" t="str">
            <v>No</v>
          </cell>
          <cell r="AI685" t="str">
            <v>No</v>
          </cell>
          <cell r="AJ685"/>
          <cell r="AK685"/>
          <cell r="AL685"/>
          <cell r="AM685" t="str">
            <v>No</v>
          </cell>
          <cell r="AO685" t="str">
            <v>No</v>
          </cell>
          <cell r="AS685" t="str">
            <v>No</v>
          </cell>
          <cell r="AT685" t="str">
            <v>No</v>
          </cell>
          <cell r="AU685"/>
          <cell r="AV685" t="str">
            <v>No</v>
          </cell>
          <cell r="AW685" t="str">
            <v xml:space="preserve">No </v>
          </cell>
          <cell r="AY685" t="str">
            <v xml:space="preserve">No </v>
          </cell>
          <cell r="BA685" t="str">
            <v>No</v>
          </cell>
          <cell r="BB685" t="str">
            <v>No</v>
          </cell>
          <cell r="BC685" t="str">
            <v>No</v>
          </cell>
          <cell r="BD685" t="str">
            <v>No</v>
          </cell>
          <cell r="BE685">
            <v>2</v>
          </cell>
          <cell r="BF685" t="str">
            <v>No Data</v>
          </cell>
          <cell r="BG685" t="e">
            <v>#N/A</v>
          </cell>
          <cell r="BH685" t="e">
            <v>#N/A</v>
          </cell>
          <cell r="BI685" t="str">
            <v>N/A</v>
          </cell>
          <cell r="BJ685" t="str">
            <v>Unknown</v>
          </cell>
          <cell r="BK685" t="str">
            <v>No</v>
          </cell>
          <cell r="BL685" t="str">
            <v>-</v>
          </cell>
          <cell r="BM685" t="str">
            <v>-</v>
          </cell>
          <cell r="BN685" t="str">
            <v>Unscreened</v>
          </cell>
          <cell r="BO685"/>
          <cell r="BP685" t="str">
            <v>Yes</v>
          </cell>
          <cell r="BQ685" t="str">
            <v>Unknown</v>
          </cell>
          <cell r="BR685" t="str">
            <v>No draft DWMP</v>
          </cell>
          <cell r="BS685">
            <v>0</v>
          </cell>
          <cell r="BT685">
            <v>0</v>
          </cell>
          <cell r="BU685">
            <v>0</v>
          </cell>
          <cell r="BV685" t="str">
            <v>No draft DWMP</v>
          </cell>
          <cell r="BW685" t="str">
            <v>No draft DWMP</v>
          </cell>
          <cell r="BX685" t="str">
            <v>No draft DWMP</v>
          </cell>
          <cell r="BY685" t="str">
            <v>No SOAF</v>
          </cell>
          <cell r="BZ685" t="str">
            <v>No SOAF</v>
          </cell>
          <cell r="CA685" t="e">
            <v>#N/A</v>
          </cell>
          <cell r="CB685"/>
          <cell r="CC685" t="str">
            <v>Non Priority &lt;10 spills</v>
          </cell>
          <cell r="CD685" t="str">
            <v>No - low prioity &lt;10 spills</v>
          </cell>
          <cell r="CE685" t="str">
            <v>No</v>
          </cell>
          <cell r="CF685" t="str">
            <v>No</v>
          </cell>
          <cell r="CG685" t="str">
            <v>No</v>
          </cell>
          <cell r="CH685" t="str">
            <v>No</v>
          </cell>
          <cell r="CI685" t="str">
            <v>No</v>
          </cell>
          <cell r="CK685"/>
          <cell r="CL685" t="str">
            <v>Y</v>
          </cell>
          <cell r="CM685"/>
          <cell r="CN685"/>
          <cell r="CO685" t="str">
            <v>N (&lt;10 Spills)</v>
          </cell>
          <cell r="CP685" t="str">
            <v>Y</v>
          </cell>
          <cell r="CS685"/>
          <cell r="CT685" t="str">
            <v>not yet calculated</v>
          </cell>
          <cell r="CU685">
            <v>0</v>
          </cell>
          <cell r="CV685" t="e">
            <v>#VALUE!</v>
          </cell>
          <cell r="CW685">
            <v>0</v>
          </cell>
          <cell r="CX685"/>
          <cell r="CY685" t="str">
            <v>Using indicative WB Q95 derived for priority sites</v>
          </cell>
          <cell r="DA685">
            <v>2</v>
          </cell>
          <cell r="DB685">
            <v>0</v>
          </cell>
          <cell r="DC685">
            <v>2</v>
          </cell>
          <cell r="DD685" t="str">
            <v>Pittington Beck3</v>
          </cell>
          <cell r="DE685">
            <v>12000</v>
          </cell>
          <cell r="DF685"/>
        </row>
        <row r="686">
          <cell r="C686" t="str">
            <v>6NW801232</v>
          </cell>
          <cell r="D686" t="str">
            <v>NZ33432809</v>
          </cell>
          <cell r="E686" t="str">
            <v>No</v>
          </cell>
          <cell r="F686">
            <v>433280.00184579002</v>
          </cell>
          <cell r="G686">
            <v>543829.99953717005</v>
          </cell>
          <cell r="H686" t="str">
            <v>07-D36</v>
          </cell>
          <cell r="I686" t="str">
            <v>Pittington</v>
          </cell>
          <cell r="J686">
            <v>81</v>
          </cell>
          <cell r="K686" t="str">
            <v>PITTINGTON STW</v>
          </cell>
          <cell r="L686" t="str">
            <v>NUMERICAL</v>
          </cell>
          <cell r="M686">
            <v>297</v>
          </cell>
          <cell r="N686" t="str">
            <v>7.3**</v>
          </cell>
          <cell r="O686">
            <v>217</v>
          </cell>
          <cell r="P686" t="str">
            <v>No Draft DWMP</v>
          </cell>
          <cell r="Q686" t="str">
            <v>245/E/0065</v>
          </cell>
          <cell r="R686" t="str">
            <v>245/E/0065</v>
          </cell>
          <cell r="S686"/>
          <cell r="T686" t="str">
            <v>SO on sewer network</v>
          </cell>
          <cell r="U686" t="str">
            <v>NZ3328043830</v>
          </cell>
          <cell r="V686" t="str">
            <v>GB103024077540</v>
          </cell>
          <cell r="W686"/>
          <cell r="X686" t="str">
            <v>No</v>
          </cell>
          <cell r="Y686" t="str">
            <v>No</v>
          </cell>
          <cell r="Z686" t="str">
            <v>No</v>
          </cell>
          <cell r="AA686" t="str">
            <v>No</v>
          </cell>
          <cell r="AB686" t="str">
            <v>Pittington Beck from Coalford to Old Durham Beck</v>
          </cell>
          <cell r="AC686" t="str">
            <v>COALFORD BECK</v>
          </cell>
          <cell r="AD686" t="str">
            <v>Inland</v>
          </cell>
          <cell r="AE686"/>
          <cell r="AF686"/>
          <cell r="AG686" t="str">
            <v>No</v>
          </cell>
          <cell r="AH686" t="str">
            <v>No</v>
          </cell>
          <cell r="AI686" t="str">
            <v>No</v>
          </cell>
          <cell r="AJ686"/>
          <cell r="AK686"/>
          <cell r="AL686"/>
          <cell r="AM686" t="str">
            <v>No</v>
          </cell>
          <cell r="AO686" t="str">
            <v>No</v>
          </cell>
          <cell r="AS686" t="str">
            <v>No</v>
          </cell>
          <cell r="AT686" t="str">
            <v>No</v>
          </cell>
          <cell r="AU686"/>
          <cell r="AV686" t="str">
            <v>No</v>
          </cell>
          <cell r="AW686" t="str">
            <v xml:space="preserve">No </v>
          </cell>
          <cell r="AY686" t="str">
            <v xml:space="preserve">No </v>
          </cell>
          <cell r="BA686" t="str">
            <v>No</v>
          </cell>
          <cell r="BB686" t="str">
            <v>No</v>
          </cell>
          <cell r="BC686" t="str">
            <v>No</v>
          </cell>
          <cell r="BD686" t="str">
            <v>No</v>
          </cell>
          <cell r="BE686">
            <v>3</v>
          </cell>
          <cell r="BF686" t="str">
            <v>No Data</v>
          </cell>
          <cell r="BG686" t="e">
            <v>#N/A</v>
          </cell>
          <cell r="BH686" t="e">
            <v>#N/A</v>
          </cell>
          <cell r="BI686" t="str">
            <v>N/A</v>
          </cell>
          <cell r="BJ686" t="str">
            <v>Unknown</v>
          </cell>
          <cell r="BK686" t="str">
            <v>No</v>
          </cell>
          <cell r="BL686" t="str">
            <v>-</v>
          </cell>
          <cell r="BM686" t="str">
            <v>-</v>
          </cell>
          <cell r="BN686" t="str">
            <v>Static</v>
          </cell>
          <cell r="BO686"/>
          <cell r="BP686" t="str">
            <v>Yes</v>
          </cell>
          <cell r="BQ686">
            <v>400</v>
          </cell>
          <cell r="BR686" t="str">
            <v>No draft DWMP</v>
          </cell>
          <cell r="BS686">
            <v>0</v>
          </cell>
          <cell r="BT686">
            <v>0</v>
          </cell>
          <cell r="BU686">
            <v>0</v>
          </cell>
          <cell r="BV686" t="str">
            <v>No draft DWMP</v>
          </cell>
          <cell r="BW686" t="str">
            <v>No draft DWMP</v>
          </cell>
          <cell r="BX686" t="str">
            <v>No draft DWMP</v>
          </cell>
          <cell r="BY686" t="str">
            <v>No SOAF</v>
          </cell>
          <cell r="BZ686" t="str">
            <v>No SOAF</v>
          </cell>
          <cell r="CA686" t="e">
            <v>#N/A</v>
          </cell>
          <cell r="CB686"/>
          <cell r="CC686" t="str">
            <v>Non Priority &lt;10 spills</v>
          </cell>
          <cell r="CD686" t="str">
            <v>No - low prioity &lt;10 spills</v>
          </cell>
          <cell r="CE686" t="str">
            <v>No</v>
          </cell>
          <cell r="CF686" t="str">
            <v>No</v>
          </cell>
          <cell r="CG686" t="str">
            <v>No</v>
          </cell>
          <cell r="CH686" t="str">
            <v>No</v>
          </cell>
          <cell r="CI686" t="str">
            <v>No</v>
          </cell>
          <cell r="CK686"/>
          <cell r="CL686" t="str">
            <v>Y</v>
          </cell>
          <cell r="CM686"/>
          <cell r="CN686"/>
          <cell r="CO686" t="str">
            <v>N (&lt;10 Spills)</v>
          </cell>
          <cell r="CP686" t="str">
            <v>Y</v>
          </cell>
          <cell r="CS686"/>
          <cell r="CT686" t="str">
            <v>not yet calculated</v>
          </cell>
          <cell r="CU686">
            <v>0</v>
          </cell>
          <cell r="CV686" t="e">
            <v>#VALUE!</v>
          </cell>
          <cell r="CW686">
            <v>0</v>
          </cell>
          <cell r="CX686"/>
          <cell r="CY686" t="str">
            <v>Using indicative WB Q95 derived for priority sites</v>
          </cell>
          <cell r="DA686">
            <v>2</v>
          </cell>
          <cell r="DB686">
            <v>0</v>
          </cell>
          <cell r="DC686">
            <v>2</v>
          </cell>
          <cell r="DD686" t="str">
            <v>Pittington Beck3</v>
          </cell>
          <cell r="DE686">
            <v>12000</v>
          </cell>
          <cell r="DF686"/>
        </row>
        <row r="687">
          <cell r="C687" t="str">
            <v>6NW800992</v>
          </cell>
          <cell r="D687" t="str">
            <v>NZ13598701</v>
          </cell>
          <cell r="E687" t="str">
            <v>No</v>
          </cell>
          <cell r="F687">
            <v>413771.99764418002</v>
          </cell>
          <cell r="G687">
            <v>559657.99881949998</v>
          </cell>
          <cell r="H687" t="str">
            <v>04-D16</v>
          </cell>
          <cell r="I687" t="str">
            <v>Rowlands Gill</v>
          </cell>
          <cell r="J687">
            <v>1074</v>
          </cell>
          <cell r="K687" t="str">
            <v>LOCKHAUGH STW</v>
          </cell>
          <cell r="L687" t="str">
            <v>NUMERICAL</v>
          </cell>
          <cell r="M687">
            <v>3500</v>
          </cell>
          <cell r="N687">
            <v>96</v>
          </cell>
          <cell r="O687">
            <v>2341</v>
          </cell>
          <cell r="P687" t="str">
            <v>04-D16_04-D16_DC_01</v>
          </cell>
          <cell r="Q687" t="str">
            <v>EPRBB3897WE</v>
          </cell>
          <cell r="R687" t="str">
            <v>EPRBB3897WE</v>
          </cell>
          <cell r="S687"/>
          <cell r="T687" t="str">
            <v>SO on sewer network</v>
          </cell>
          <cell r="U687" t="str">
            <v>NZ1377259658</v>
          </cell>
          <cell r="V687" t="str">
            <v>GB103023074790</v>
          </cell>
          <cell r="W687"/>
          <cell r="X687" t="str">
            <v>No</v>
          </cell>
          <cell r="Y687" t="str">
            <v>No</v>
          </cell>
          <cell r="Z687" t="str">
            <v>No</v>
          </cell>
          <cell r="AA687" t="str">
            <v>No</v>
          </cell>
          <cell r="AB687" t="str">
            <v>Derwent from Burnhope Burn to River Tyne</v>
          </cell>
          <cell r="AC687" t="str">
            <v>UNNAMED TRIB OF SPEN BURN</v>
          </cell>
          <cell r="AD687" t="str">
            <v>Inland</v>
          </cell>
          <cell r="AE687"/>
          <cell r="AF687"/>
          <cell r="AG687" t="str">
            <v>No</v>
          </cell>
          <cell r="AH687" t="str">
            <v>No</v>
          </cell>
          <cell r="AI687" t="str">
            <v>No</v>
          </cell>
          <cell r="AJ687"/>
          <cell r="AK687"/>
          <cell r="AL687"/>
          <cell r="AM687" t="str">
            <v>No</v>
          </cell>
          <cell r="AO687" t="str">
            <v>No</v>
          </cell>
          <cell r="AS687" t="str">
            <v>No</v>
          </cell>
          <cell r="AT687" t="str">
            <v>No</v>
          </cell>
          <cell r="AU687"/>
          <cell r="AV687" t="str">
            <v>No</v>
          </cell>
          <cell r="AW687" t="str">
            <v xml:space="preserve">No </v>
          </cell>
          <cell r="AY687" t="str">
            <v xml:space="preserve">No </v>
          </cell>
          <cell r="BA687" t="str">
            <v>No</v>
          </cell>
          <cell r="BB687" t="str">
            <v>No</v>
          </cell>
          <cell r="BC687" t="str">
            <v>No</v>
          </cell>
          <cell r="BD687" t="str">
            <v>No</v>
          </cell>
          <cell r="BE687">
            <v>1</v>
          </cell>
          <cell r="BF687">
            <v>0</v>
          </cell>
          <cell r="BG687">
            <v>0</v>
          </cell>
          <cell r="BH687" t="str">
            <v>Yes</v>
          </cell>
          <cell r="BI687" t="str">
            <v>N/A</v>
          </cell>
          <cell r="BJ687" t="str">
            <v>No</v>
          </cell>
          <cell r="BK687" t="str">
            <v>No</v>
          </cell>
          <cell r="BL687" t="str">
            <v>-</v>
          </cell>
          <cell r="BM687" t="str">
            <v>-</v>
          </cell>
          <cell r="BN687" t="str">
            <v>Unscreened</v>
          </cell>
          <cell r="BO687"/>
          <cell r="BP687" t="str">
            <v>Yes</v>
          </cell>
          <cell r="BQ687" t="str">
            <v>Unknown</v>
          </cell>
          <cell r="BR687">
            <v>79.7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 t="str">
            <v>No SOAF</v>
          </cell>
          <cell r="BZ687" t="str">
            <v>No SOAF</v>
          </cell>
          <cell r="CA687">
            <v>0</v>
          </cell>
          <cell r="CB687"/>
          <cell r="CC687" t="str">
            <v>Non Priority &lt;10 spills</v>
          </cell>
          <cell r="CD687" t="str">
            <v>No - low prioity &lt;10 spills</v>
          </cell>
          <cell r="CE687" t="str">
            <v>Yes</v>
          </cell>
          <cell r="CF687" t="str">
            <v>Yes</v>
          </cell>
          <cell r="CG687" t="str">
            <v>Yes</v>
          </cell>
          <cell r="CH687" t="str">
            <v>No</v>
          </cell>
          <cell r="CI687" t="str">
            <v>No</v>
          </cell>
          <cell r="CK687"/>
          <cell r="CL687" t="str">
            <v>Y</v>
          </cell>
          <cell r="CM687"/>
          <cell r="CN687"/>
          <cell r="CO687" t="str">
            <v>N (&lt;10 Spills)</v>
          </cell>
          <cell r="CP687" t="str">
            <v>Y</v>
          </cell>
          <cell r="CS687">
            <v>0.52</v>
          </cell>
          <cell r="CT687">
            <v>0.42599999999999999</v>
          </cell>
          <cell r="CU687">
            <v>0.42599999999999999</v>
          </cell>
          <cell r="CV687">
            <v>819.23076923076917</v>
          </cell>
          <cell r="CW687">
            <v>819.23076923076917</v>
          </cell>
          <cell r="CX687"/>
          <cell r="CY687" t="str">
            <v>Using indicative WB Q95 derived for priority sites</v>
          </cell>
          <cell r="DA687">
            <v>1</v>
          </cell>
          <cell r="DB687" t="str">
            <v>Yes</v>
          </cell>
          <cell r="DC687" t="str">
            <v>Dilution assessment</v>
          </cell>
          <cell r="DD687" t="str">
            <v>Spen Burn</v>
          </cell>
          <cell r="DE687">
            <v>100</v>
          </cell>
          <cell r="DF687"/>
        </row>
        <row r="688">
          <cell r="C688" t="str">
            <v>6NW800993</v>
          </cell>
          <cell r="D688" t="str">
            <v>NZ13609103</v>
          </cell>
          <cell r="E688" t="str">
            <v>No</v>
          </cell>
          <cell r="F688">
            <v>413889.00330626999</v>
          </cell>
          <cell r="G688">
            <v>560211.00052441005</v>
          </cell>
          <cell r="H688" t="str">
            <v>04-D16</v>
          </cell>
          <cell r="I688" t="str">
            <v>Rowlands Gill</v>
          </cell>
          <cell r="J688">
            <v>1074</v>
          </cell>
          <cell r="K688" t="str">
            <v>LOCKHAUGH STW</v>
          </cell>
          <cell r="L688" t="str">
            <v>NUMERICAL</v>
          </cell>
          <cell r="M688">
            <v>3500</v>
          </cell>
          <cell r="N688">
            <v>96</v>
          </cell>
          <cell r="O688">
            <v>2341</v>
          </cell>
          <cell r="P688" t="str">
            <v>04-D16_04-D16_DC_01</v>
          </cell>
          <cell r="Q688" t="str">
            <v>EPRBB3897RH</v>
          </cell>
          <cell r="R688" t="str">
            <v>EPRBB3897RH</v>
          </cell>
          <cell r="S688"/>
          <cell r="T688" t="str">
            <v>SO on sewer network</v>
          </cell>
          <cell r="U688" t="str">
            <v>NZ1388960211</v>
          </cell>
          <cell r="V688" t="str">
            <v>GB103023074791</v>
          </cell>
          <cell r="W688"/>
          <cell r="X688" t="str">
            <v>No</v>
          </cell>
          <cell r="Y688" t="str">
            <v>No</v>
          </cell>
          <cell r="Z688" t="str">
            <v>No</v>
          </cell>
          <cell r="AA688" t="str">
            <v>No</v>
          </cell>
          <cell r="AB688" t="str">
            <v>Blaydon Burn</v>
          </cell>
          <cell r="AC688" t="str">
            <v>A TRIBUTARY OF BARLOW BURN</v>
          </cell>
          <cell r="AD688" t="str">
            <v>Inland</v>
          </cell>
          <cell r="AE688"/>
          <cell r="AF688"/>
          <cell r="AG688" t="str">
            <v>Yes - Probable</v>
          </cell>
          <cell r="AH688" t="str">
            <v>Yes</v>
          </cell>
          <cell r="AI688" t="str">
            <v>No</v>
          </cell>
          <cell r="AJ688"/>
          <cell r="AK688"/>
          <cell r="AL688"/>
          <cell r="AM688" t="str">
            <v>No</v>
          </cell>
          <cell r="AO688" t="str">
            <v>No</v>
          </cell>
          <cell r="AS688" t="str">
            <v>No</v>
          </cell>
          <cell r="AT688" t="str">
            <v>No</v>
          </cell>
          <cell r="AU688"/>
          <cell r="AV688" t="str">
            <v>No</v>
          </cell>
          <cell r="AW688" t="str">
            <v xml:space="preserve">No </v>
          </cell>
          <cell r="AY688" t="str">
            <v xml:space="preserve">No </v>
          </cell>
          <cell r="BA688" t="str">
            <v>No</v>
          </cell>
          <cell r="BB688" t="str">
            <v>No</v>
          </cell>
          <cell r="BC688" t="str">
            <v>No</v>
          </cell>
          <cell r="BD688" t="str">
            <v>No</v>
          </cell>
          <cell r="BE688">
            <v>0</v>
          </cell>
          <cell r="BF688">
            <v>0</v>
          </cell>
          <cell r="BG688">
            <v>0</v>
          </cell>
          <cell r="BH688" t="str">
            <v>Yes</v>
          </cell>
          <cell r="BI688" t="str">
            <v>N/A</v>
          </cell>
          <cell r="BJ688" t="str">
            <v>Unknown</v>
          </cell>
          <cell r="BK688" t="str">
            <v>No</v>
          </cell>
          <cell r="BL688" t="str">
            <v>-</v>
          </cell>
          <cell r="BM688" t="str">
            <v>-</v>
          </cell>
          <cell r="BN688" t="str">
            <v>Unscreened</v>
          </cell>
          <cell r="BO688"/>
          <cell r="BP688" t="str">
            <v>Yes</v>
          </cell>
          <cell r="BQ688">
            <v>225</v>
          </cell>
          <cell r="BR688">
            <v>15.4</v>
          </cell>
          <cell r="BS688">
            <v>1</v>
          </cell>
          <cell r="BT688">
            <v>0</v>
          </cell>
          <cell r="BU688">
            <v>0</v>
          </cell>
          <cell r="BV688">
            <v>3</v>
          </cell>
          <cell r="BW688">
            <v>0</v>
          </cell>
          <cell r="BX688">
            <v>0</v>
          </cell>
          <cell r="BY688" t="str">
            <v>No SOAF</v>
          </cell>
          <cell r="BZ688" t="str">
            <v>No SOAF</v>
          </cell>
          <cell r="CA688">
            <v>0</v>
          </cell>
          <cell r="CB688"/>
          <cell r="CC688" t="str">
            <v>Priority &lt;10 Spills</v>
          </cell>
          <cell r="CD688" t="str">
            <v>Unlikely - &lt;10 spills</v>
          </cell>
          <cell r="CE688" t="str">
            <v>Yes</v>
          </cell>
          <cell r="CF688" t="str">
            <v>Yes</v>
          </cell>
          <cell r="CG688" t="str">
            <v>Yes</v>
          </cell>
          <cell r="CH688" t="str">
            <v>No</v>
          </cell>
          <cell r="CI688" t="str">
            <v>No</v>
          </cell>
          <cell r="CK688"/>
          <cell r="CL688" t="str">
            <v>Y</v>
          </cell>
          <cell r="CM688"/>
          <cell r="CN688"/>
          <cell r="CO688" t="str">
            <v>N (&lt;10 Spills)</v>
          </cell>
          <cell r="CP688" t="str">
            <v>Y</v>
          </cell>
          <cell r="CR688" t="str">
            <v>RNAG</v>
          </cell>
          <cell r="CS688">
            <v>0.22</v>
          </cell>
          <cell r="CT688"/>
          <cell r="CU688">
            <v>1.0999999999999999E-2</v>
          </cell>
          <cell r="CV688">
            <v>50</v>
          </cell>
          <cell r="CW688">
            <v>50</v>
          </cell>
          <cell r="CX688" t="str">
            <v>not available</v>
          </cell>
          <cell r="CY688" t="str">
            <v>Majority of urbanised area in lower end of catchment - take boundary from here</v>
          </cell>
          <cell r="CZ688" t="str">
            <v>Q95 is an indicative value for all priority CSOs in the waterbody</v>
          </cell>
          <cell r="DA688">
            <v>1</v>
          </cell>
          <cell r="DB688" t="str">
            <v>Yes</v>
          </cell>
          <cell r="DC688" t="str">
            <v>Dilution assessment</v>
          </cell>
          <cell r="DD688" t="str">
            <v>Blaydon Burn</v>
          </cell>
          <cell r="DE688">
            <v>100</v>
          </cell>
          <cell r="DF688"/>
        </row>
        <row r="689">
          <cell r="C689" t="str">
            <v>6NW800507</v>
          </cell>
          <cell r="D689" t="str">
            <v>NZ14600403</v>
          </cell>
          <cell r="E689" t="str">
            <v>No</v>
          </cell>
          <cell r="F689">
            <v>414040.00335527002</v>
          </cell>
          <cell r="G689">
            <v>560599.9991747</v>
          </cell>
          <cell r="H689" t="str">
            <v>04-D16</v>
          </cell>
          <cell r="I689" t="str">
            <v>Rowlands Gill</v>
          </cell>
          <cell r="J689">
            <v>1074</v>
          </cell>
          <cell r="K689" t="str">
            <v>LOCKHAUGH STW</v>
          </cell>
          <cell r="L689" t="str">
            <v>NUMERICAL</v>
          </cell>
          <cell r="M689">
            <v>3500</v>
          </cell>
          <cell r="N689">
            <v>96</v>
          </cell>
          <cell r="O689">
            <v>2341</v>
          </cell>
          <cell r="P689" t="str">
            <v>04-D16_04-D16_DC_01</v>
          </cell>
          <cell r="Q689" t="str">
            <v>233/1162</v>
          </cell>
          <cell r="R689" t="str">
            <v>233/1162</v>
          </cell>
          <cell r="S689" t="str">
            <v>233/1162-01</v>
          </cell>
          <cell r="T689" t="str">
            <v>Storm discharge at pumping station</v>
          </cell>
          <cell r="U689" t="str">
            <v>NZ1404060600</v>
          </cell>
          <cell r="V689" t="str">
            <v>GB103023074791</v>
          </cell>
          <cell r="W689"/>
          <cell r="X689" t="str">
            <v>No</v>
          </cell>
          <cell r="Y689" t="str">
            <v>Yes</v>
          </cell>
          <cell r="Z689" t="str">
            <v>No</v>
          </cell>
          <cell r="AA689" t="str">
            <v>Yes</v>
          </cell>
          <cell r="AB689" t="str">
            <v>Blaydon Burn</v>
          </cell>
          <cell r="AC689" t="str">
            <v>BARLOW BURN</v>
          </cell>
          <cell r="AD689" t="str">
            <v>Inland</v>
          </cell>
          <cell r="AE689"/>
          <cell r="AF689"/>
          <cell r="AG689" t="str">
            <v>Yes - Probable</v>
          </cell>
          <cell r="AH689" t="str">
            <v>Yes</v>
          </cell>
          <cell r="AI689" t="str">
            <v>No</v>
          </cell>
          <cell r="AJ689"/>
          <cell r="AK689"/>
          <cell r="AL689"/>
          <cell r="AM689" t="str">
            <v>No</v>
          </cell>
          <cell r="AO689" t="str">
            <v>No</v>
          </cell>
          <cell r="AS689" t="str">
            <v>No</v>
          </cell>
          <cell r="AT689" t="str">
            <v>No</v>
          </cell>
          <cell r="AU689"/>
          <cell r="AV689" t="str">
            <v>No</v>
          </cell>
          <cell r="AW689" t="str">
            <v xml:space="preserve">No </v>
          </cell>
          <cell r="AY689" t="str">
            <v xml:space="preserve">No </v>
          </cell>
          <cell r="AZ689"/>
          <cell r="BA689" t="str">
            <v>No</v>
          </cell>
          <cell r="BB689" t="str">
            <v>No</v>
          </cell>
          <cell r="BC689" t="str">
            <v>No</v>
          </cell>
          <cell r="BD689" t="str">
            <v>Yes - EDM and Model</v>
          </cell>
          <cell r="BE689">
            <v>45.5</v>
          </cell>
          <cell r="BF689">
            <v>18</v>
          </cell>
          <cell r="BG689">
            <v>18</v>
          </cell>
          <cell r="BH689" t="str">
            <v>Yes</v>
          </cell>
          <cell r="BI689" t="str">
            <v>N/A</v>
          </cell>
          <cell r="BJ689" t="str">
            <v>No</v>
          </cell>
          <cell r="BK689" t="str">
            <v>-</v>
          </cell>
          <cell r="BL689" t="str">
            <v>-</v>
          </cell>
          <cell r="BM689" t="str">
            <v>-</v>
          </cell>
          <cell r="BN689" t="str">
            <v>-</v>
          </cell>
          <cell r="BO689"/>
          <cell r="BP689" t="str">
            <v>Yes</v>
          </cell>
          <cell r="BQ689" t="str">
            <v>Unknown</v>
          </cell>
          <cell r="BR689" t="str">
            <v>Unknown</v>
          </cell>
          <cell r="BS689">
            <v>1</v>
          </cell>
          <cell r="BT689">
            <v>0</v>
          </cell>
          <cell r="BU689">
            <v>0</v>
          </cell>
          <cell r="BV689">
            <v>1654</v>
          </cell>
          <cell r="BW689">
            <v>75</v>
          </cell>
          <cell r="BX689">
            <v>193</v>
          </cell>
          <cell r="BY689" t="str">
            <v>No SOAF</v>
          </cell>
          <cell r="BZ689" t="str">
            <v>No SOAF</v>
          </cell>
          <cell r="CA689">
            <v>76.212500000000006</v>
          </cell>
          <cell r="CB689"/>
          <cell r="CC689" t="str">
            <v>Priority Inland &gt;10 spills</v>
          </cell>
          <cell r="CD689" t="str">
            <v>POTENTIAL PR24</v>
          </cell>
          <cell r="CE689" t="str">
            <v>Yes</v>
          </cell>
          <cell r="CF689" t="str">
            <v>Yes</v>
          </cell>
          <cell r="CG689" t="str">
            <v>Yes</v>
          </cell>
          <cell r="CH689" t="str">
            <v>Yes</v>
          </cell>
          <cell r="CI689" t="str">
            <v>Yes</v>
          </cell>
          <cell r="CJ689" t="str">
            <v>Y</v>
          </cell>
          <cell r="CK689"/>
          <cell r="CL689" t="str">
            <v>Y</v>
          </cell>
          <cell r="CM689"/>
          <cell r="CN689"/>
          <cell r="CO689" t="str">
            <v>Y</v>
          </cell>
          <cell r="CP689" t="str">
            <v>Y</v>
          </cell>
          <cell r="CQ689"/>
          <cell r="CR689" t="str">
            <v>RNAG + LOW DILUTION</v>
          </cell>
          <cell r="CS689">
            <v>1.2410659722222219</v>
          </cell>
          <cell r="CT689"/>
          <cell r="CU689">
            <v>1.0999999999999999E-2</v>
          </cell>
          <cell r="CV689" t="str">
            <v>no data</v>
          </cell>
          <cell r="CW689">
            <v>0.8057589381887772</v>
          </cell>
          <cell r="CX689" t="str">
            <v>not available</v>
          </cell>
          <cell r="CY689" t="str">
            <v>Majority of urbanised area in lower end of catchment - take boundary from here</v>
          </cell>
          <cell r="CZ689" t="str">
            <v>Q95 is an indicative value for all priority CSOs in the waterbody</v>
          </cell>
          <cell r="DA689">
            <v>1</v>
          </cell>
          <cell r="DB689" t="str">
            <v>No</v>
          </cell>
          <cell r="DC689">
            <v>1</v>
          </cell>
          <cell r="DD689" t="str">
            <v>Blaydon Burn</v>
          </cell>
          <cell r="DE689">
            <v>10000</v>
          </cell>
          <cell r="DF689"/>
        </row>
        <row r="690">
          <cell r="C690" t="str">
            <v>6NW801363</v>
          </cell>
          <cell r="D690" t="str">
            <v>NZ30446110</v>
          </cell>
          <cell r="E690" t="str">
            <v>No</v>
          </cell>
          <cell r="F690">
            <v>430759.99786096998</v>
          </cell>
          <cell r="G690">
            <v>544630.00053925999</v>
          </cell>
          <cell r="H690" t="str">
            <v>07-D35</v>
          </cell>
          <cell r="I690" t="str">
            <v>Carrville &amp; Belmont &amp; Shincliffe</v>
          </cell>
          <cell r="J690">
            <v>674</v>
          </cell>
          <cell r="K690" t="str">
            <v>BELMONT STW</v>
          </cell>
          <cell r="L690" t="str">
            <v>NUMERICAL</v>
          </cell>
          <cell r="M690">
            <v>4320</v>
          </cell>
          <cell r="N690">
            <v>130</v>
          </cell>
          <cell r="O690">
            <v>2122</v>
          </cell>
          <cell r="P690" t="str">
            <v>07-D35_07-D35_DC_04</v>
          </cell>
          <cell r="Q690" t="str">
            <v>245/1155</v>
          </cell>
          <cell r="R690" t="str">
            <v>245/1155</v>
          </cell>
          <cell r="S690"/>
          <cell r="T690" t="str">
            <v>SO on sewer network</v>
          </cell>
          <cell r="U690" t="str">
            <v>NZ3076044630</v>
          </cell>
          <cell r="V690" t="str">
            <v>GB103024077621</v>
          </cell>
          <cell r="W690"/>
          <cell r="X690" t="str">
            <v>No</v>
          </cell>
          <cell r="Y690" t="str">
            <v>No</v>
          </cell>
          <cell r="Z690" t="str">
            <v>No</v>
          </cell>
          <cell r="AA690" t="str">
            <v>No</v>
          </cell>
          <cell r="AB690" t="str">
            <v>Wear from Croxdale Beck to Lumley Park Burn</v>
          </cell>
          <cell r="AC690" t="str">
            <v>WEAR TRIB</v>
          </cell>
          <cell r="AD690" t="str">
            <v>Inland</v>
          </cell>
          <cell r="AE690"/>
          <cell r="AF690"/>
          <cell r="AG690" t="str">
            <v>Yes - Confirmed</v>
          </cell>
          <cell r="AH690" t="str">
            <v>Yes</v>
          </cell>
          <cell r="AI690" t="str">
            <v>No</v>
          </cell>
          <cell r="AJ690"/>
          <cell r="AK690"/>
          <cell r="AL690"/>
          <cell r="AM690" t="str">
            <v>No</v>
          </cell>
          <cell r="AO690" t="str">
            <v>No</v>
          </cell>
          <cell r="AS690" t="str">
            <v>No</v>
          </cell>
          <cell r="AT690" t="str">
            <v>No</v>
          </cell>
          <cell r="AU690"/>
          <cell r="AV690" t="str">
            <v>No</v>
          </cell>
          <cell r="AW690" t="str">
            <v xml:space="preserve">No </v>
          </cell>
          <cell r="AY690" t="str">
            <v xml:space="preserve">No </v>
          </cell>
          <cell r="BA690" t="str">
            <v>No</v>
          </cell>
          <cell r="BB690" t="str">
            <v>No</v>
          </cell>
          <cell r="BC690" t="str">
            <v>No</v>
          </cell>
          <cell r="BD690" t="str">
            <v>No</v>
          </cell>
          <cell r="BE690">
            <v>4</v>
          </cell>
          <cell r="BF690">
            <v>0</v>
          </cell>
          <cell r="BG690" t="e">
            <v>#N/A</v>
          </cell>
          <cell r="BH690" t="e">
            <v>#N/A</v>
          </cell>
          <cell r="BI690" t="str">
            <v>N/A</v>
          </cell>
          <cell r="BJ690" t="str">
            <v>Unknown</v>
          </cell>
          <cell r="BK690" t="str">
            <v>No</v>
          </cell>
          <cell r="BL690" t="str">
            <v>-</v>
          </cell>
          <cell r="BM690" t="str">
            <v>-</v>
          </cell>
          <cell r="BN690" t="str">
            <v>Unscreened</v>
          </cell>
          <cell r="BO690"/>
          <cell r="BP690" t="str">
            <v>Yes</v>
          </cell>
          <cell r="BQ690">
            <v>525</v>
          </cell>
          <cell r="BR690">
            <v>0</v>
          </cell>
          <cell r="BS690">
            <v>1</v>
          </cell>
          <cell r="BT690">
            <v>0</v>
          </cell>
          <cell r="BU690">
            <v>0</v>
          </cell>
          <cell r="BV690" t="e">
            <v>#N/A</v>
          </cell>
          <cell r="BW690">
            <v>0</v>
          </cell>
          <cell r="BX690">
            <v>0</v>
          </cell>
          <cell r="BY690" t="str">
            <v>No SOAF</v>
          </cell>
          <cell r="BZ690" t="str">
            <v>No SOAF</v>
          </cell>
          <cell r="CA690">
            <v>0</v>
          </cell>
          <cell r="CB690"/>
          <cell r="CC690" t="str">
            <v>Priority &lt;10 Spills</v>
          </cell>
          <cell r="CD690" t="str">
            <v>Unlikely - &lt;10 spills</v>
          </cell>
          <cell r="CE690" t="str">
            <v>Yes</v>
          </cell>
          <cell r="CF690" t="str">
            <v>Yes</v>
          </cell>
          <cell r="CG690" t="str">
            <v>Yes</v>
          </cell>
          <cell r="CH690" t="str">
            <v>No</v>
          </cell>
          <cell r="CI690" t="str">
            <v>No</v>
          </cell>
          <cell r="CK690"/>
          <cell r="CL690" t="str">
            <v>Y</v>
          </cell>
          <cell r="CM690"/>
          <cell r="CN690"/>
          <cell r="CO690" t="str">
            <v>N (&lt;10 Spills)</v>
          </cell>
          <cell r="CP690" t="str">
            <v>Y</v>
          </cell>
          <cell r="CR690" t="str">
            <v>RNAG</v>
          </cell>
          <cell r="CS690">
            <v>1.6</v>
          </cell>
          <cell r="CT690"/>
          <cell r="CU690">
            <v>1.474</v>
          </cell>
          <cell r="CV690">
            <v>921.25</v>
          </cell>
          <cell r="CW690">
            <v>921.25</v>
          </cell>
          <cell r="CX690" t="str">
            <v>not available</v>
          </cell>
          <cell r="CY690" t="str">
            <v>Scattered urbanised catchment - boundary polygon start at middle</v>
          </cell>
          <cell r="CZ690" t="str">
            <v>Q95 is an indicative value for all priority CSOs in the waterbody</v>
          </cell>
          <cell r="DA690">
            <v>1</v>
          </cell>
          <cell r="DB690" t="str">
            <v>Yes</v>
          </cell>
          <cell r="DC690" t="str">
            <v>Dilution assessment</v>
          </cell>
          <cell r="DD690" t="str">
            <v>Wear11 tribs1</v>
          </cell>
          <cell r="DE690">
            <v>100</v>
          </cell>
          <cell r="DF690"/>
        </row>
        <row r="691">
          <cell r="C691" t="str">
            <v>6NW801594</v>
          </cell>
          <cell r="D691" t="str">
            <v>NZ54066608</v>
          </cell>
          <cell r="E691" t="str">
            <v>No</v>
          </cell>
          <cell r="F691">
            <v>454392.00023400999</v>
          </cell>
          <cell r="G691">
            <v>506847.99552569998</v>
          </cell>
          <cell r="H691" t="str">
            <v>11-D16</v>
          </cell>
          <cell r="I691" t="str">
            <v>Great Broughton</v>
          </cell>
          <cell r="J691">
            <v>130</v>
          </cell>
          <cell r="K691" t="str">
            <v>GREAT BROUGHTON STW</v>
          </cell>
          <cell r="L691" t="str">
            <v>NUMERICAL</v>
          </cell>
          <cell r="M691">
            <v>313</v>
          </cell>
          <cell r="N691" t="str">
            <v>7**</v>
          </cell>
          <cell r="O691">
            <v>218</v>
          </cell>
          <cell r="P691" t="str">
            <v>11-D16_11-D16_DC_02</v>
          </cell>
          <cell r="Q691" t="str">
            <v>EPRCB3190WC</v>
          </cell>
          <cell r="R691" t="str">
            <v>EPRCB3190WC</v>
          </cell>
          <cell r="S691"/>
          <cell r="T691" t="str">
            <v>SO on sewer network</v>
          </cell>
          <cell r="U691" t="str">
            <v>NZ5439206848</v>
          </cell>
          <cell r="V691" t="str">
            <v>GB103024077621</v>
          </cell>
          <cell r="W691"/>
          <cell r="X691" t="str">
            <v>No</v>
          </cell>
          <cell r="Y691" t="str">
            <v>No</v>
          </cell>
          <cell r="Z691" t="str">
            <v>No</v>
          </cell>
          <cell r="AA691" t="str">
            <v>No</v>
          </cell>
          <cell r="AB691" t="str">
            <v>Wear from Croxdale Beck to Lumley Park Burn</v>
          </cell>
          <cell r="AC691" t="str">
            <v>BROUGHTON BECK</v>
          </cell>
          <cell r="AD691" t="str">
            <v>Inland</v>
          </cell>
          <cell r="AE691"/>
          <cell r="AF691"/>
          <cell r="AG691" t="str">
            <v>Yes - Confirmed</v>
          </cell>
          <cell r="AH691" t="str">
            <v>Yes</v>
          </cell>
          <cell r="AI691" t="str">
            <v>No</v>
          </cell>
          <cell r="AJ691"/>
          <cell r="AK691"/>
          <cell r="AL691"/>
          <cell r="AM691" t="str">
            <v>No</v>
          </cell>
          <cell r="AO691" t="str">
            <v>No</v>
          </cell>
          <cell r="AS691" t="str">
            <v>No</v>
          </cell>
          <cell r="AT691" t="str">
            <v>No</v>
          </cell>
          <cell r="AU691"/>
          <cell r="AV691" t="str">
            <v>No</v>
          </cell>
          <cell r="AW691" t="str">
            <v xml:space="preserve">No </v>
          </cell>
          <cell r="AY691" t="str">
            <v xml:space="preserve">No </v>
          </cell>
          <cell r="BA691" t="str">
            <v>No</v>
          </cell>
          <cell r="BB691" t="str">
            <v>No</v>
          </cell>
          <cell r="BC691" t="str">
            <v>No</v>
          </cell>
          <cell r="BD691" t="str">
            <v>No</v>
          </cell>
          <cell r="BE691">
            <v>1</v>
          </cell>
          <cell r="BF691">
            <v>0</v>
          </cell>
          <cell r="BG691">
            <v>15.3333333333333</v>
          </cell>
          <cell r="BH691" t="str">
            <v>No</v>
          </cell>
          <cell r="BI691" t="str">
            <v>N/A</v>
          </cell>
          <cell r="BJ691" t="str">
            <v>Unknown</v>
          </cell>
          <cell r="BK691" t="str">
            <v>No</v>
          </cell>
          <cell r="BL691" t="str">
            <v>-</v>
          </cell>
          <cell r="BM691" t="str">
            <v>-</v>
          </cell>
          <cell r="BN691" t="str">
            <v>Unscreened</v>
          </cell>
          <cell r="BO691"/>
          <cell r="BP691" t="str">
            <v>Yes</v>
          </cell>
          <cell r="BQ691">
            <v>150</v>
          </cell>
          <cell r="BR691">
            <v>20.5</v>
          </cell>
          <cell r="BS691">
            <v>1</v>
          </cell>
          <cell r="BT691">
            <v>0</v>
          </cell>
          <cell r="BU691">
            <v>0</v>
          </cell>
          <cell r="BV691">
            <v>480</v>
          </cell>
          <cell r="BW691">
            <v>0</v>
          </cell>
          <cell r="BX691">
            <v>0</v>
          </cell>
          <cell r="BY691" t="str">
            <v>No SOAF</v>
          </cell>
          <cell r="BZ691" t="str">
            <v>No SOAF</v>
          </cell>
          <cell r="CA691">
            <v>15.45</v>
          </cell>
          <cell r="CB691"/>
          <cell r="CC691" t="str">
            <v>Priority &lt;10 Spills</v>
          </cell>
          <cell r="CD691" t="str">
            <v>Unlikely - &lt;10 spills</v>
          </cell>
          <cell r="CE691" t="str">
            <v>No</v>
          </cell>
          <cell r="CF691" t="str">
            <v>Yes</v>
          </cell>
          <cell r="CG691" t="str">
            <v>No</v>
          </cell>
          <cell r="CH691" t="str">
            <v>No</v>
          </cell>
          <cell r="CI691" t="str">
            <v>No</v>
          </cell>
          <cell r="CK691"/>
          <cell r="CL691" t="str">
            <v>Y</v>
          </cell>
          <cell r="CM691"/>
          <cell r="CN691"/>
          <cell r="CO691" t="str">
            <v>N (&lt;10 Spills)</v>
          </cell>
          <cell r="CP691" t="str">
            <v>Y</v>
          </cell>
          <cell r="CR691" t="str">
            <v>RNAG</v>
          </cell>
          <cell r="CS691"/>
          <cell r="CT691"/>
          <cell r="CU691">
            <v>1.474</v>
          </cell>
          <cell r="CV691" t="str">
            <v>no data</v>
          </cell>
          <cell r="CW691">
            <v>0</v>
          </cell>
          <cell r="CX691" t="str">
            <v>not available</v>
          </cell>
          <cell r="CY691" t="str">
            <v>Scattered urbanised catchment - boundary polygon start at middle</v>
          </cell>
          <cell r="CZ691" t="str">
            <v>Q95 is an indicative value for all priority CSOs in the waterbody</v>
          </cell>
          <cell r="DA691">
            <v>1</v>
          </cell>
          <cell r="DB691">
            <v>0</v>
          </cell>
          <cell r="DC691">
            <v>1</v>
          </cell>
          <cell r="DD691" t="str">
            <v>Broughton Beck</v>
          </cell>
          <cell r="DE691">
            <v>10000</v>
          </cell>
          <cell r="DF691"/>
        </row>
        <row r="692">
          <cell r="C692" t="str">
            <v>6NW801061</v>
          </cell>
          <cell r="D692" t="str">
            <v>NZ18404803</v>
          </cell>
          <cell r="E692" t="str">
            <v>No</v>
          </cell>
          <cell r="F692">
            <v>418504.00311132998</v>
          </cell>
          <cell r="G692">
            <v>540808.00457423006</v>
          </cell>
          <cell r="H692" t="str">
            <v>07-D25</v>
          </cell>
          <cell r="I692" t="str">
            <v>Esh Winning</v>
          </cell>
          <cell r="J692">
            <v>496</v>
          </cell>
          <cell r="K692" t="str">
            <v>ESH WINNING STW</v>
          </cell>
          <cell r="L692" t="str">
            <v>NUMERICAL</v>
          </cell>
          <cell r="M692">
            <v>1410</v>
          </cell>
          <cell r="N692">
            <v>41.7</v>
          </cell>
          <cell r="O692">
            <v>1073</v>
          </cell>
          <cell r="P692" t="str">
            <v>07-D25_07-D25_DC_05</v>
          </cell>
          <cell r="Q692" t="str">
            <v>244/1018</v>
          </cell>
          <cell r="R692" t="str">
            <v>244/1018</v>
          </cell>
          <cell r="S692"/>
          <cell r="T692" t="str">
            <v>SO on sewer network</v>
          </cell>
          <cell r="U692" t="str">
            <v>NZ1850440808</v>
          </cell>
          <cell r="V692" t="str">
            <v>GB103024077270</v>
          </cell>
          <cell r="W692"/>
          <cell r="X692" t="str">
            <v>No</v>
          </cell>
          <cell r="Y692" t="str">
            <v>No</v>
          </cell>
          <cell r="Z692" t="str">
            <v>No</v>
          </cell>
          <cell r="AA692" t="str">
            <v>No</v>
          </cell>
          <cell r="AB692" t="str">
            <v>Deerness from Source to Hedleyhope Burn</v>
          </cell>
          <cell r="AC692" t="str">
            <v>DEERNESS</v>
          </cell>
          <cell r="AD692" t="str">
            <v>Inland</v>
          </cell>
          <cell r="AE692"/>
          <cell r="AF692"/>
          <cell r="AG692" t="str">
            <v>No</v>
          </cell>
          <cell r="AH692" t="str">
            <v>No</v>
          </cell>
          <cell r="AI692" t="str">
            <v>No</v>
          </cell>
          <cell r="AJ692"/>
          <cell r="AK692"/>
          <cell r="AL692" t="str">
            <v>No</v>
          </cell>
          <cell r="AM692" t="str">
            <v>No</v>
          </cell>
          <cell r="AO692" t="str">
            <v>No</v>
          </cell>
          <cell r="AS692" t="str">
            <v>No</v>
          </cell>
          <cell r="AT692" t="str">
            <v>No</v>
          </cell>
          <cell r="AU692"/>
          <cell r="AV692" t="str">
            <v>No</v>
          </cell>
          <cell r="AW692" t="str">
            <v xml:space="preserve">No </v>
          </cell>
          <cell r="AY692" t="str">
            <v xml:space="preserve">No </v>
          </cell>
          <cell r="AZ692"/>
          <cell r="BA692" t="str">
            <v>No</v>
          </cell>
          <cell r="BB692" t="str">
            <v>No</v>
          </cell>
          <cell r="BC692" t="str">
            <v>No</v>
          </cell>
          <cell r="BD692" t="str">
            <v>Yes - EDM and Model</v>
          </cell>
          <cell r="BE692">
            <v>33</v>
          </cell>
          <cell r="BF692">
            <v>68</v>
          </cell>
          <cell r="BG692">
            <v>68</v>
          </cell>
          <cell r="BH692" t="str">
            <v>Yes</v>
          </cell>
          <cell r="BI692" t="str">
            <v>N/A</v>
          </cell>
          <cell r="BJ692" t="str">
            <v>Unknown</v>
          </cell>
          <cell r="BK692" t="str">
            <v>Yes</v>
          </cell>
          <cell r="BL692">
            <v>1000</v>
          </cell>
          <cell r="BM692">
            <v>1500</v>
          </cell>
          <cell r="BN692" t="str">
            <v>Unscreened</v>
          </cell>
          <cell r="BO692"/>
          <cell r="BP692" t="str">
            <v>Yes</v>
          </cell>
          <cell r="BQ692">
            <v>450</v>
          </cell>
          <cell r="BR692">
            <v>107.2</v>
          </cell>
          <cell r="BS692">
            <v>0</v>
          </cell>
          <cell r="BT692">
            <v>0</v>
          </cell>
          <cell r="BU692">
            <v>0</v>
          </cell>
          <cell r="BV692">
            <v>4249</v>
          </cell>
          <cell r="BW692">
            <v>128</v>
          </cell>
          <cell r="BX692">
            <v>222</v>
          </cell>
          <cell r="BY692" t="str">
            <v>No SOAF</v>
          </cell>
          <cell r="BZ692" t="str">
            <v>No SOAF</v>
          </cell>
          <cell r="CA692">
            <v>160.5034</v>
          </cell>
          <cell r="CB692"/>
          <cell r="CC692" t="str">
            <v>Non priority &gt; 10 spills</v>
          </cell>
          <cell r="CD692" t="str">
            <v>Unlikely - non priority</v>
          </cell>
          <cell r="CE692" t="str">
            <v>No</v>
          </cell>
          <cell r="CF692" t="str">
            <v>No</v>
          </cell>
          <cell r="CG692" t="str">
            <v>No</v>
          </cell>
          <cell r="CH692" t="str">
            <v>No</v>
          </cell>
          <cell r="CI692" t="str">
            <v>No</v>
          </cell>
          <cell r="CK692"/>
          <cell r="CL692" t="str">
            <v>Y</v>
          </cell>
          <cell r="CM692"/>
          <cell r="CN692"/>
          <cell r="CO692" t="str">
            <v>Y</v>
          </cell>
          <cell r="CP692" t="str">
            <v>Y</v>
          </cell>
          <cell r="CS692">
            <v>1.1399999999999999</v>
          </cell>
          <cell r="CT692" t="str">
            <v>not yet calculated</v>
          </cell>
          <cell r="CU692">
            <v>0</v>
          </cell>
          <cell r="CV692" t="e">
            <v>#VALUE!</v>
          </cell>
          <cell r="CW692">
            <v>0</v>
          </cell>
          <cell r="CX692"/>
          <cell r="CY692" t="str">
            <v>Using indicative WB Q95 derived for priority sites</v>
          </cell>
          <cell r="DA692">
            <v>1</v>
          </cell>
          <cell r="DB692">
            <v>0</v>
          </cell>
          <cell r="DC692">
            <v>1</v>
          </cell>
          <cell r="DD692" t="str">
            <v>Deerness</v>
          </cell>
          <cell r="DE692">
            <v>10000</v>
          </cell>
          <cell r="DF692"/>
        </row>
        <row r="693">
          <cell r="C693" t="str">
            <v>6NW801211</v>
          </cell>
          <cell r="D693" t="str">
            <v>NZ25627406</v>
          </cell>
          <cell r="E693" t="str">
            <v>No</v>
          </cell>
          <cell r="F693">
            <v>425191.00326120999</v>
          </cell>
          <cell r="G693">
            <v>563597.00129177002</v>
          </cell>
          <cell r="H693" t="str">
            <v>05-D18</v>
          </cell>
          <cell r="I693" t="str">
            <v>Gateshead Central</v>
          </cell>
          <cell r="J693">
            <v>193</v>
          </cell>
          <cell r="K693" t="str">
            <v>HOWDON STW</v>
          </cell>
          <cell r="L693" t="str">
            <v>NUMERICAL</v>
          </cell>
          <cell r="M693">
            <v>229720</v>
          </cell>
          <cell r="N693">
            <v>4500</v>
          </cell>
          <cell r="O693">
            <v>215905</v>
          </cell>
          <cell r="P693" t="str">
            <v>05-D18_B D-Leg_DC_16</v>
          </cell>
          <cell r="Q693" t="str">
            <v>235/1927</v>
          </cell>
          <cell r="R693" t="str">
            <v>235/1927</v>
          </cell>
          <cell r="S693"/>
          <cell r="T693" t="str">
            <v>SO on sewer network</v>
          </cell>
          <cell r="U693" t="str">
            <v>NZ2519163597</v>
          </cell>
          <cell r="V693" t="str">
            <v>GB510302310200</v>
          </cell>
          <cell r="W693"/>
          <cell r="X693" t="str">
            <v>No</v>
          </cell>
          <cell r="Y693" t="str">
            <v>No</v>
          </cell>
          <cell r="Z693" t="str">
            <v>No</v>
          </cell>
          <cell r="AA693" t="str">
            <v>No</v>
          </cell>
          <cell r="AB693" t="str">
            <v>TYNE</v>
          </cell>
          <cell r="AC693" t="str">
            <v>TYNE ESTUARY</v>
          </cell>
          <cell r="AD693" t="str">
            <v>Estuarine</v>
          </cell>
          <cell r="AE693"/>
          <cell r="AF693"/>
          <cell r="AG693" t="str">
            <v>No</v>
          </cell>
          <cell r="AH693" t="str">
            <v>No</v>
          </cell>
          <cell r="AI693" t="str">
            <v>No</v>
          </cell>
          <cell r="AJ693" t="str">
            <v>-</v>
          </cell>
          <cell r="AK693" t="str">
            <v>-</v>
          </cell>
          <cell r="AL693"/>
          <cell r="AM693" t="str">
            <v>No</v>
          </cell>
          <cell r="AO693" t="str">
            <v>No</v>
          </cell>
          <cell r="AS693" t="str">
            <v>No</v>
          </cell>
          <cell r="AT693" t="str">
            <v>No</v>
          </cell>
          <cell r="AU693"/>
          <cell r="AV693" t="str">
            <v>No</v>
          </cell>
          <cell r="AW693" t="str">
            <v xml:space="preserve">No </v>
          </cell>
          <cell r="AY693" t="str">
            <v xml:space="preserve">No </v>
          </cell>
          <cell r="AZ693"/>
          <cell r="BA693" t="str">
            <v>No</v>
          </cell>
          <cell r="BB693" t="str">
            <v>No</v>
          </cell>
          <cell r="BC693" t="str">
            <v>No</v>
          </cell>
          <cell r="BD693" t="str">
            <v>Yes - EDM and Model</v>
          </cell>
          <cell r="BE693">
            <v>62</v>
          </cell>
          <cell r="BF693">
            <v>80</v>
          </cell>
          <cell r="BG693">
            <v>80</v>
          </cell>
          <cell r="BH693" t="str">
            <v>Yes</v>
          </cell>
          <cell r="BI693" t="str">
            <v>N/A</v>
          </cell>
          <cell r="BJ693" t="str">
            <v>6mm</v>
          </cell>
          <cell r="BK693" t="str">
            <v>Yes</v>
          </cell>
          <cell r="BL693">
            <v>1700</v>
          </cell>
          <cell r="BM693">
            <v>900</v>
          </cell>
          <cell r="BN693" t="str">
            <v>Mechanical</v>
          </cell>
          <cell r="BO693"/>
          <cell r="BP693" t="str">
            <v>No</v>
          </cell>
          <cell r="BQ693">
            <v>1050</v>
          </cell>
          <cell r="BR693">
            <v>1241.5999999999999</v>
          </cell>
          <cell r="BS693">
            <v>0</v>
          </cell>
          <cell r="BT693">
            <v>0</v>
          </cell>
          <cell r="BU693">
            <v>0</v>
          </cell>
          <cell r="BV693">
            <v>35864</v>
          </cell>
          <cell r="BW693">
            <v>1044</v>
          </cell>
          <cell r="BX693">
            <v>1969</v>
          </cell>
          <cell r="BY693" t="str">
            <v>Not available</v>
          </cell>
          <cell r="BZ693" t="str">
            <v>Not available</v>
          </cell>
          <cell r="CA693">
            <v>1084.6624999999999</v>
          </cell>
          <cell r="CB693"/>
          <cell r="CC693" t="str">
            <v>Non priority &gt; 10 spills</v>
          </cell>
          <cell r="CD693" t="str">
            <v>Unlikely - non priority</v>
          </cell>
          <cell r="CE693" t="str">
            <v>No</v>
          </cell>
          <cell r="CF693" t="str">
            <v>No</v>
          </cell>
          <cell r="CG693" t="str">
            <v>No</v>
          </cell>
          <cell r="CH693" t="str">
            <v>No</v>
          </cell>
          <cell r="CI693" t="str">
            <v>No</v>
          </cell>
          <cell r="CK693"/>
          <cell r="CL693"/>
          <cell r="CM693"/>
          <cell r="CN693"/>
          <cell r="CO693" t="str">
            <v>Y</v>
          </cell>
          <cell r="CP693"/>
          <cell r="CS693"/>
          <cell r="CT693">
            <v>5.6890000000000001</v>
          </cell>
          <cell r="CU693">
            <v>5.6890000000000001</v>
          </cell>
          <cell r="CV693" t="e">
            <v>#DIV/0!</v>
          </cell>
          <cell r="CW693">
            <v>0</v>
          </cell>
          <cell r="CX693"/>
          <cell r="CY693" t="str">
            <v>Using indicative WB Q95 derived for priority sites</v>
          </cell>
          <cell r="DA693" t="str">
            <v>Estuarine</v>
          </cell>
          <cell r="DB693">
            <v>0</v>
          </cell>
          <cell r="DC693" t="str">
            <v>High Dilution (SOAF)</v>
          </cell>
          <cell r="DD693" t="str">
            <v>Tyne Wide5</v>
          </cell>
          <cell r="DE693">
            <v>0</v>
          </cell>
          <cell r="DF693"/>
        </row>
        <row r="694">
          <cell r="C694" t="str">
            <v>6NW800421</v>
          </cell>
          <cell r="D694" t="str">
            <v>NZ44203407</v>
          </cell>
          <cell r="E694" t="str">
            <v>No</v>
          </cell>
          <cell r="F694">
            <v>444414.99808813003</v>
          </cell>
          <cell r="G694">
            <v>520458.99941635999</v>
          </cell>
          <cell r="H694" t="str">
            <v>11-D52</v>
          </cell>
          <cell r="I694" t="str">
            <v>Stockton East</v>
          </cell>
          <cell r="J694">
            <v>876</v>
          </cell>
          <cell r="K694" t="str">
            <v>BRAN SANDS ETW</v>
          </cell>
          <cell r="L694" t="str">
            <v>NUMERICAL</v>
          </cell>
          <cell r="M694">
            <v>171140</v>
          </cell>
          <cell r="N694">
            <v>3472</v>
          </cell>
          <cell r="O694">
            <v>88716</v>
          </cell>
          <cell r="P694" t="str">
            <v>tbc</v>
          </cell>
          <cell r="Q694" t="str">
            <v>254/0047</v>
          </cell>
          <cell r="R694" t="str">
            <v>254/0047</v>
          </cell>
          <cell r="S694"/>
          <cell r="T694" t="str">
            <v>SO on sewer network</v>
          </cell>
          <cell r="U694" t="str">
            <v>NZ4441520459</v>
          </cell>
          <cell r="V694" t="str">
            <v>GB103025072550</v>
          </cell>
          <cell r="W694"/>
          <cell r="X694" t="str">
            <v>Sewage discharge (intermittent)</v>
          </cell>
          <cell r="Y694" t="str">
            <v>No</v>
          </cell>
          <cell r="Z694" t="str">
            <v>Yes</v>
          </cell>
          <cell r="AA694" t="str">
            <v>Yes</v>
          </cell>
          <cell r="AB694" t="str">
            <v>Lustrum Beck Catchment (trib of Tees)</v>
          </cell>
          <cell r="AC694" t="str">
            <v>LUSTRUM BECK, TRIBUTARY OF</v>
          </cell>
          <cell r="AD694" t="str">
            <v>Inland</v>
          </cell>
          <cell r="AE694"/>
          <cell r="AF694"/>
          <cell r="AG694" t="str">
            <v>Yes - Confirmed</v>
          </cell>
          <cell r="AH694" t="str">
            <v>Yes</v>
          </cell>
          <cell r="AI694" t="str">
            <v>No</v>
          </cell>
          <cell r="AJ694"/>
          <cell r="AK694"/>
          <cell r="AL694"/>
          <cell r="AM694" t="str">
            <v>No</v>
          </cell>
          <cell r="AO694" t="str">
            <v>No</v>
          </cell>
          <cell r="AS694" t="str">
            <v>No</v>
          </cell>
          <cell r="AT694" t="str">
            <v>No</v>
          </cell>
          <cell r="AU694"/>
          <cell r="AV694" t="str">
            <v>No</v>
          </cell>
          <cell r="AW694" t="str">
            <v xml:space="preserve">No </v>
          </cell>
          <cell r="AY694" t="str">
            <v xml:space="preserve">No </v>
          </cell>
          <cell r="BA694" t="str">
            <v>No</v>
          </cell>
          <cell r="BB694" t="str">
            <v>No</v>
          </cell>
          <cell r="BC694" t="str">
            <v>No</v>
          </cell>
          <cell r="BD694" t="str">
            <v>Yes - EDM only</v>
          </cell>
          <cell r="BE694">
            <v>58.5</v>
          </cell>
          <cell r="BF694">
            <v>0</v>
          </cell>
          <cell r="BG694" t="e">
            <v>#N/A</v>
          </cell>
          <cell r="BH694" t="e">
            <v>#N/A</v>
          </cell>
          <cell r="BI694" t="str">
            <v>N/A</v>
          </cell>
          <cell r="BJ694">
            <v>6</v>
          </cell>
          <cell r="BK694" t="str">
            <v>-</v>
          </cell>
          <cell r="BL694" t="str">
            <v>-</v>
          </cell>
          <cell r="BM694" t="str">
            <v>-</v>
          </cell>
          <cell r="BN694" t="str">
            <v>-</v>
          </cell>
          <cell r="BO694"/>
          <cell r="BP694" t="str">
            <v>No</v>
          </cell>
          <cell r="BQ694" t="str">
            <v>Unknown</v>
          </cell>
          <cell r="BR694" t="str">
            <v>tbc</v>
          </cell>
          <cell r="BS694">
            <v>1</v>
          </cell>
          <cell r="BT694">
            <v>0</v>
          </cell>
          <cell r="BU694">
            <v>0</v>
          </cell>
          <cell r="BV694" t="str">
            <v>Zero spills</v>
          </cell>
          <cell r="BW694">
            <v>0</v>
          </cell>
          <cell r="BX694">
            <v>0</v>
          </cell>
          <cell r="BY694" t="str">
            <v>No SOAF</v>
          </cell>
          <cell r="BZ694" t="str">
            <v>No SOAF</v>
          </cell>
          <cell r="CA694">
            <v>0</v>
          </cell>
          <cell r="CB694">
            <v>785</v>
          </cell>
          <cell r="CC694" t="str">
            <v>Priority Inland &gt;10 spills</v>
          </cell>
          <cell r="CD694" t="str">
            <v>TBC - zero storage from model</v>
          </cell>
          <cell r="CE694" t="str">
            <v>Yes</v>
          </cell>
          <cell r="CF694" t="str">
            <v>Yes</v>
          </cell>
          <cell r="CG694" t="str">
            <v>Yes</v>
          </cell>
          <cell r="CH694" t="str">
            <v>Yes</v>
          </cell>
          <cell r="CI694" t="str">
            <v>Yes</v>
          </cell>
          <cell r="CK694" t="str">
            <v>Y</v>
          </cell>
          <cell r="CL694" t="str">
            <v>Y</v>
          </cell>
          <cell r="CM694"/>
          <cell r="CN694"/>
          <cell r="CO694" t="str">
            <v>Y</v>
          </cell>
          <cell r="CP694"/>
          <cell r="CQ694" t="str">
            <v>Need to review/enhance model</v>
          </cell>
          <cell r="CR694" t="str">
            <v>RNAG + LOW DILUTION</v>
          </cell>
          <cell r="CS694">
            <v>19.397602430555551</v>
          </cell>
          <cell r="CT694"/>
          <cell r="CU694">
            <v>0.02</v>
          </cell>
          <cell r="CV694" t="str">
            <v>no data</v>
          </cell>
          <cell r="CW694">
            <v>1.0310552591023072</v>
          </cell>
          <cell r="CX694" t="str">
            <v>not available</v>
          </cell>
          <cell r="CY694" t="str">
            <v>Heavily urbanised catchment at bottom end - bounday polygon start at bottom end</v>
          </cell>
          <cell r="CZ694" t="str">
            <v>Q95 is an indicative value for all priority CSOs in the waterbody</v>
          </cell>
          <cell r="DA694">
            <v>3</v>
          </cell>
          <cell r="DB694" t="str">
            <v>No</v>
          </cell>
          <cell r="DC694">
            <v>3</v>
          </cell>
          <cell r="DD694" t="str">
            <v>Lustrum Beck</v>
          </cell>
          <cell r="DE694">
            <v>21000</v>
          </cell>
          <cell r="DF694"/>
        </row>
        <row r="695">
          <cell r="C695" t="str">
            <v>6NW800641</v>
          </cell>
          <cell r="D695" t="str">
            <v>NZ47110301</v>
          </cell>
          <cell r="E695" t="str">
            <v>No</v>
          </cell>
          <cell r="F695">
            <v>447040.00292607001</v>
          </cell>
          <cell r="G695">
            <v>510859.99710218998</v>
          </cell>
          <cell r="H695" t="str">
            <v>11-D60</v>
          </cell>
          <cell r="I695" t="str">
            <v>Thornaby South &amp; Ingleby Barwick</v>
          </cell>
          <cell r="J695">
            <v>1684</v>
          </cell>
          <cell r="K695" t="str">
            <v>BRAN SANDS ETW</v>
          </cell>
          <cell r="L695" t="str">
            <v>NUMERICAL</v>
          </cell>
          <cell r="M695">
            <v>171140</v>
          </cell>
          <cell r="N695">
            <v>3472</v>
          </cell>
          <cell r="O695">
            <v>88716</v>
          </cell>
          <cell r="P695" t="str">
            <v>tbc</v>
          </cell>
          <cell r="Q695" t="str">
            <v>254/1963</v>
          </cell>
          <cell r="R695" t="str">
            <v>254/1963</v>
          </cell>
          <cell r="S695" t="str">
            <v>254/1963-01</v>
          </cell>
          <cell r="T695" t="str">
            <v>Storm discharge at pumping station</v>
          </cell>
          <cell r="U695" t="str">
            <v>NZ4704010860</v>
          </cell>
          <cell r="V695" t="str">
            <v>GB103025071880</v>
          </cell>
          <cell r="W695"/>
          <cell r="X695" t="str">
            <v>No</v>
          </cell>
          <cell r="Y695" t="str">
            <v>No</v>
          </cell>
          <cell r="Z695" t="str">
            <v>No</v>
          </cell>
          <cell r="AA695" t="str">
            <v>No</v>
          </cell>
          <cell r="AB695" t="str">
            <v>Leven from Tame to River Tees</v>
          </cell>
          <cell r="AC695" t="str">
            <v>BREWSDALE BECK (LEVEN)</v>
          </cell>
          <cell r="AD695" t="str">
            <v>Inland</v>
          </cell>
          <cell r="AE695"/>
          <cell r="AF695"/>
          <cell r="AG695" t="str">
            <v>No</v>
          </cell>
          <cell r="AH695" t="str">
            <v>No</v>
          </cell>
          <cell r="AI695" t="str">
            <v>No</v>
          </cell>
          <cell r="AJ695"/>
          <cell r="AK695"/>
          <cell r="AL695"/>
          <cell r="AM695" t="str">
            <v>No</v>
          </cell>
          <cell r="AO695" t="str">
            <v>No</v>
          </cell>
          <cell r="AS695" t="str">
            <v>No</v>
          </cell>
          <cell r="AT695" t="str">
            <v>No</v>
          </cell>
          <cell r="AU695"/>
          <cell r="AV695" t="str">
            <v>No</v>
          </cell>
          <cell r="AW695" t="str">
            <v xml:space="preserve">No </v>
          </cell>
          <cell r="AY695" t="str">
            <v xml:space="preserve">No </v>
          </cell>
          <cell r="BA695" t="str">
            <v>No</v>
          </cell>
          <cell r="BB695" t="str">
            <v>No</v>
          </cell>
          <cell r="BC695" t="str">
            <v>No</v>
          </cell>
          <cell r="BD695" t="str">
            <v>No</v>
          </cell>
          <cell r="BE695">
            <v>9.5</v>
          </cell>
          <cell r="BF695">
            <v>0</v>
          </cell>
          <cell r="BG695" t="e">
            <v>#N/A</v>
          </cell>
          <cell r="BH695" t="e">
            <v>#N/A</v>
          </cell>
          <cell r="BI695" t="str">
            <v>N/A</v>
          </cell>
          <cell r="BJ695" t="str">
            <v xml:space="preserve">
6mm in one dimension</v>
          </cell>
          <cell r="BK695" t="str">
            <v>-</v>
          </cell>
          <cell r="BL695" t="str">
            <v>-</v>
          </cell>
          <cell r="BM695" t="str">
            <v>-</v>
          </cell>
          <cell r="BN695" t="str">
            <v>-</v>
          </cell>
          <cell r="BO695"/>
          <cell r="BP695" t="str">
            <v>No</v>
          </cell>
          <cell r="BQ695" t="str">
            <v>Unknown</v>
          </cell>
          <cell r="BR695" t="str">
            <v>tbc</v>
          </cell>
          <cell r="BS695">
            <v>0</v>
          </cell>
          <cell r="BT695">
            <v>0</v>
          </cell>
          <cell r="BU695">
            <v>0</v>
          </cell>
          <cell r="BV695" t="e">
            <v>#N/A</v>
          </cell>
          <cell r="BW695">
            <v>0</v>
          </cell>
          <cell r="BX695">
            <v>0</v>
          </cell>
          <cell r="BY695" t="str">
            <v>No SOAF</v>
          </cell>
          <cell r="BZ695" t="str">
            <v>No SOAF</v>
          </cell>
          <cell r="CA695" t="e">
            <v>#N/A</v>
          </cell>
          <cell r="CB695"/>
          <cell r="CC695" t="str">
            <v>Non Priority &lt;10 spills</v>
          </cell>
          <cell r="CD695" t="str">
            <v>No - low prioity &lt;10 spills</v>
          </cell>
          <cell r="CE695" t="str">
            <v>No</v>
          </cell>
          <cell r="CF695" t="str">
            <v>No</v>
          </cell>
          <cell r="CG695" t="str">
            <v>No</v>
          </cell>
          <cell r="CH695" t="str">
            <v>No</v>
          </cell>
          <cell r="CI695" t="str">
            <v>No</v>
          </cell>
          <cell r="CK695"/>
          <cell r="CL695" t="str">
            <v>Y</v>
          </cell>
          <cell r="CM695"/>
          <cell r="CN695"/>
          <cell r="CO695" t="str">
            <v>N (&lt;10 Spills)</v>
          </cell>
          <cell r="CP695"/>
          <cell r="CS695">
            <v>2.08</v>
          </cell>
          <cell r="CT695" t="str">
            <v>not yet calculated</v>
          </cell>
          <cell r="CU695">
            <v>0</v>
          </cell>
          <cell r="CV695" t="e">
            <v>#VALUE!</v>
          </cell>
          <cell r="CW695">
            <v>0</v>
          </cell>
          <cell r="CX695"/>
          <cell r="CY695" t="str">
            <v>Using indicative WB Q95 derived for priority sites</v>
          </cell>
          <cell r="DA695">
            <v>1</v>
          </cell>
          <cell r="DB695">
            <v>0</v>
          </cell>
          <cell r="DC695">
            <v>1</v>
          </cell>
          <cell r="DD695" t="str">
            <v>Leven trib2</v>
          </cell>
          <cell r="DE695">
            <v>10000</v>
          </cell>
          <cell r="DF695"/>
        </row>
        <row r="696">
          <cell r="C696" t="str">
            <v>6NW801619</v>
          </cell>
          <cell r="D696" t="str">
            <v>NZ66170601</v>
          </cell>
          <cell r="E696" t="str">
            <v>No</v>
          </cell>
          <cell r="F696">
            <v>466100.00348769</v>
          </cell>
          <cell r="G696">
            <v>517600.99751090002</v>
          </cell>
          <cell r="H696" t="str">
            <v>11-D34</v>
          </cell>
          <cell r="I696" t="str">
            <v>Saltburn,Skelton Brotton</v>
          </cell>
          <cell r="J696">
            <v>2126</v>
          </cell>
          <cell r="K696" t="str">
            <v>MARSKE STW</v>
          </cell>
          <cell r="L696" t="str">
            <v>NUMERICAL</v>
          </cell>
          <cell r="M696">
            <v>26716</v>
          </cell>
          <cell r="N696">
            <v>773</v>
          </cell>
          <cell r="O696">
            <v>20152</v>
          </cell>
          <cell r="P696" t="str">
            <v>tbc</v>
          </cell>
          <cell r="Q696" t="str">
            <v>256/1074</v>
          </cell>
          <cell r="R696" t="str">
            <v>256/1074</v>
          </cell>
          <cell r="S696"/>
          <cell r="T696" t="str">
            <v>SO on sewer network</v>
          </cell>
          <cell r="U696" t="str">
            <v>NZ6610017601</v>
          </cell>
          <cell r="V696" t="str">
            <v>GB103025071960</v>
          </cell>
          <cell r="W696"/>
          <cell r="X696" t="str">
            <v>No</v>
          </cell>
          <cell r="Y696" t="str">
            <v>No</v>
          </cell>
          <cell r="Z696" t="str">
            <v>No</v>
          </cell>
          <cell r="AA696" t="str">
            <v>No</v>
          </cell>
          <cell r="AB696" t="str">
            <v>Saltburn Gill Catch trib of North Sea</v>
          </cell>
          <cell r="AC696" t="str">
            <v>BOOS BECK-TRIB OF SALTBURN BK</v>
          </cell>
          <cell r="AD696" t="str">
            <v>Inland</v>
          </cell>
          <cell r="AE696"/>
          <cell r="AF696"/>
          <cell r="AG696" t="str">
            <v>No</v>
          </cell>
          <cell r="AH696" t="str">
            <v>No</v>
          </cell>
          <cell r="AI696" t="str">
            <v>No</v>
          </cell>
          <cell r="AJ696"/>
          <cell r="AK696"/>
          <cell r="AL696"/>
          <cell r="AM696" t="str">
            <v>No</v>
          </cell>
          <cell r="AO696" t="str">
            <v>No</v>
          </cell>
          <cell r="AS696" t="str">
            <v>No</v>
          </cell>
          <cell r="AT696" t="str">
            <v>No</v>
          </cell>
          <cell r="AU696"/>
          <cell r="AV696" t="str">
            <v>No</v>
          </cell>
          <cell r="AW696" t="str">
            <v xml:space="preserve">No </v>
          </cell>
          <cell r="AY696" t="str">
            <v xml:space="preserve">No </v>
          </cell>
          <cell r="AZ696"/>
          <cell r="BA696" t="str">
            <v>No</v>
          </cell>
          <cell r="BB696" t="str">
            <v>No</v>
          </cell>
          <cell r="BC696" t="str">
            <v>No</v>
          </cell>
          <cell r="BD696" t="str">
            <v>Yes - EDM only</v>
          </cell>
          <cell r="BE696">
            <v>15</v>
          </cell>
          <cell r="BF696">
            <v>0</v>
          </cell>
          <cell r="BG696" t="e">
            <v>#N/A</v>
          </cell>
          <cell r="BH696" t="e">
            <v>#N/A</v>
          </cell>
          <cell r="BI696" t="str">
            <v>N/A</v>
          </cell>
          <cell r="BJ696" t="str">
            <v>Unknown</v>
          </cell>
          <cell r="BK696" t="str">
            <v>Yes</v>
          </cell>
          <cell r="BL696">
            <v>1000</v>
          </cell>
          <cell r="BM696">
            <v>1000</v>
          </cell>
          <cell r="BN696" t="str">
            <v>Static</v>
          </cell>
          <cell r="BO696"/>
          <cell r="BP696" t="str">
            <v>No</v>
          </cell>
          <cell r="BQ696">
            <v>675</v>
          </cell>
          <cell r="BR696" t="str">
            <v>tbc</v>
          </cell>
          <cell r="BS696">
            <v>0</v>
          </cell>
          <cell r="BT696">
            <v>0</v>
          </cell>
          <cell r="BU696">
            <v>0</v>
          </cell>
          <cell r="BV696" t="e">
            <v>#N/A</v>
          </cell>
          <cell r="BW696">
            <v>0</v>
          </cell>
          <cell r="BX696">
            <v>0</v>
          </cell>
          <cell r="BY696" t="str">
            <v>No SOAF</v>
          </cell>
          <cell r="BZ696" t="str">
            <v>No SOAF</v>
          </cell>
          <cell r="CA696" t="e">
            <v>#N/A</v>
          </cell>
          <cell r="CB696"/>
          <cell r="CC696" t="str">
            <v>Non priority &gt; 10 spills</v>
          </cell>
          <cell r="CD696" t="str">
            <v>Unlikely - non priority</v>
          </cell>
          <cell r="CE696" t="str">
            <v>No</v>
          </cell>
          <cell r="CF696" t="str">
            <v>No</v>
          </cell>
          <cell r="CG696" t="str">
            <v>No</v>
          </cell>
          <cell r="CH696" t="str">
            <v>No</v>
          </cell>
          <cell r="CI696" t="str">
            <v>No</v>
          </cell>
          <cell r="CK696"/>
          <cell r="CL696" t="str">
            <v>Y</v>
          </cell>
          <cell r="CM696"/>
          <cell r="CN696"/>
          <cell r="CO696" t="str">
            <v>Y</v>
          </cell>
          <cell r="CP696" t="str">
            <v>Y</v>
          </cell>
          <cell r="CR696" t="str">
            <v>LOW DILUTION</v>
          </cell>
          <cell r="CS696">
            <v>2.87</v>
          </cell>
          <cell r="CT696">
            <v>1.9E-2</v>
          </cell>
          <cell r="CU696">
            <v>1.9E-2</v>
          </cell>
          <cell r="CV696">
            <v>6.6202090592334493</v>
          </cell>
          <cell r="CW696">
            <v>6.6202090592334493</v>
          </cell>
          <cell r="CX696"/>
          <cell r="CY696" t="str">
            <v>Using indicative WB Q95 derived for priority sites</v>
          </cell>
          <cell r="DA696">
            <v>1</v>
          </cell>
          <cell r="DB696" t="str">
            <v>No</v>
          </cell>
          <cell r="DC696">
            <v>1</v>
          </cell>
          <cell r="DD696" t="str">
            <v>Saltburn Gill</v>
          </cell>
          <cell r="DE696">
            <v>10000</v>
          </cell>
          <cell r="DF696" t="str">
            <v>LOW PRIORITY/LOW DILUTION</v>
          </cell>
        </row>
        <row r="697">
          <cell r="C697" t="str">
            <v>6NW000040</v>
          </cell>
          <cell r="D697" t="str">
            <v>NZ15649610</v>
          </cell>
          <cell r="E697" t="str">
            <v>No</v>
          </cell>
          <cell r="F697">
            <v>415895.99958937999</v>
          </cell>
          <cell r="G697">
            <v>565284.99810771004</v>
          </cell>
          <cell r="H697" t="str">
            <v>05-D03</v>
          </cell>
          <cell r="I697" t="str">
            <v>Ryton West</v>
          </cell>
          <cell r="J697">
            <v>302</v>
          </cell>
          <cell r="K697" t="str">
            <v>HOWDON STW</v>
          </cell>
          <cell r="L697" t="str">
            <v>NUMERICAL</v>
          </cell>
          <cell r="M697">
            <v>229720</v>
          </cell>
          <cell r="N697">
            <v>4500</v>
          </cell>
          <cell r="O697">
            <v>215905</v>
          </cell>
          <cell r="P697" t="str">
            <v>05-D03_E W-Leg_DC_05</v>
          </cell>
          <cell r="Q697" t="str">
            <v>#TBC</v>
          </cell>
          <cell r="R697" t="str">
            <v>Permit Anomaly</v>
          </cell>
          <cell r="S697" t="str">
            <v>To be permitted for storm</v>
          </cell>
          <cell r="T697" t="str">
            <v>SO on sewer network</v>
          </cell>
          <cell r="U697" t="str">
            <v>NZ1589665285</v>
          </cell>
          <cell r="V697" t="str">
            <v>GB510302310200</v>
          </cell>
          <cell r="W697"/>
          <cell r="X697" t="str">
            <v>No</v>
          </cell>
          <cell r="Y697" t="str">
            <v>No</v>
          </cell>
          <cell r="Z697" t="str">
            <v>No</v>
          </cell>
          <cell r="AA697" t="str">
            <v>No</v>
          </cell>
          <cell r="AB697" t="str">
            <v>TYNE</v>
          </cell>
          <cell r="AC697" t="str">
            <v>River Tyne estuary</v>
          </cell>
          <cell r="AD697" t="str">
            <v>Estuarine</v>
          </cell>
          <cell r="AE697"/>
          <cell r="AF697"/>
          <cell r="AG697" t="str">
            <v>No</v>
          </cell>
          <cell r="AH697" t="str">
            <v>No</v>
          </cell>
          <cell r="AI697" t="str">
            <v>No</v>
          </cell>
          <cell r="AJ697"/>
          <cell r="AK697"/>
          <cell r="AL697"/>
          <cell r="AM697" t="str">
            <v>No</v>
          </cell>
          <cell r="AO697" t="str">
            <v>No</v>
          </cell>
          <cell r="AS697" t="str">
            <v>No</v>
          </cell>
          <cell r="AT697" t="str">
            <v>No</v>
          </cell>
          <cell r="AU697"/>
          <cell r="AV697" t="str">
            <v>No</v>
          </cell>
          <cell r="AW697" t="str">
            <v xml:space="preserve">No </v>
          </cell>
          <cell r="AY697" t="str">
            <v xml:space="preserve">No </v>
          </cell>
          <cell r="BA697" t="str">
            <v>No</v>
          </cell>
          <cell r="BB697" t="str">
            <v>No</v>
          </cell>
          <cell r="BC697" t="str">
            <v>No</v>
          </cell>
          <cell r="BD697" t="str">
            <v>No</v>
          </cell>
          <cell r="BE697" t="str">
            <v>No available data</v>
          </cell>
          <cell r="BF697">
            <v>0</v>
          </cell>
          <cell r="BG697" t="e">
            <v>#N/A</v>
          </cell>
          <cell r="BH697" t="e">
            <v>#N/A</v>
          </cell>
          <cell r="BI697" t="str">
            <v>N/A</v>
          </cell>
          <cell r="BJ697" t="str">
            <v>Unknown</v>
          </cell>
          <cell r="BK697" t="str">
            <v>-</v>
          </cell>
          <cell r="BL697" t="str">
            <v>-</v>
          </cell>
          <cell r="BM697" t="str">
            <v>-</v>
          </cell>
          <cell r="BN697" t="str">
            <v>-</v>
          </cell>
          <cell r="BO697" t="str">
            <v>No screening</v>
          </cell>
          <cell r="BP697" t="str">
            <v>Yes</v>
          </cell>
          <cell r="BQ697" t="str">
            <v>Unknown</v>
          </cell>
          <cell r="BR697" t="str">
            <v>Unknown</v>
          </cell>
          <cell r="BS697">
            <v>0</v>
          </cell>
          <cell r="BT697">
            <v>0</v>
          </cell>
          <cell r="BU697">
            <v>0</v>
          </cell>
          <cell r="BV697" t="e">
            <v>#N/A</v>
          </cell>
          <cell r="BW697">
            <v>0</v>
          </cell>
          <cell r="BX697">
            <v>0</v>
          </cell>
          <cell r="BY697" t="str">
            <v>No SOAF</v>
          </cell>
          <cell r="BZ697" t="str">
            <v>No SOAF</v>
          </cell>
          <cell r="CA697">
            <v>0</v>
          </cell>
          <cell r="CB697"/>
          <cell r="CC697" t="str">
            <v>Non Priority &lt;10 spills</v>
          </cell>
          <cell r="CD697" t="str">
            <v>No - low prioity &lt;10 spills</v>
          </cell>
          <cell r="CE697" t="str">
            <v>No</v>
          </cell>
          <cell r="CF697" t="str">
            <v>No</v>
          </cell>
          <cell r="CG697" t="str">
            <v>No</v>
          </cell>
          <cell r="CH697" t="str">
            <v>No</v>
          </cell>
          <cell r="CI697" t="str">
            <v>No</v>
          </cell>
          <cell r="CK697"/>
          <cell r="CL697" t="str">
            <v>Y</v>
          </cell>
          <cell r="CM697"/>
          <cell r="CN697"/>
          <cell r="CO697" t="str">
            <v>No EDM</v>
          </cell>
          <cell r="CP697" t="str">
            <v>Y</v>
          </cell>
          <cell r="CS697">
            <v>6.31</v>
          </cell>
          <cell r="CT697">
            <v>5.6890000000000001</v>
          </cell>
          <cell r="CU697">
            <v>5.6890000000000001</v>
          </cell>
          <cell r="CV697">
            <v>901.58478605388279</v>
          </cell>
          <cell r="CW697">
            <v>901.58478605388279</v>
          </cell>
          <cell r="CX697"/>
          <cell r="CY697" t="str">
            <v>Using indicative WB Q95 derived for priority sites</v>
          </cell>
          <cell r="DA697">
            <v>1</v>
          </cell>
          <cell r="DB697" t="str">
            <v>Yes</v>
          </cell>
          <cell r="DC697" t="str">
            <v>Dilution assessment</v>
          </cell>
          <cell r="DD697" t="str">
            <v>Tyne Wide1</v>
          </cell>
          <cell r="DE697">
            <v>100</v>
          </cell>
          <cell r="DF697"/>
        </row>
        <row r="698">
          <cell r="C698" t="str">
            <v>6NW800154</v>
          </cell>
          <cell r="D698" t="str">
            <v>NZ15460103</v>
          </cell>
          <cell r="E698" t="str">
            <v>No</v>
          </cell>
          <cell r="F698">
            <v>416070.00335885002</v>
          </cell>
          <cell r="G698">
            <v>546139.99830690003</v>
          </cell>
          <cell r="H698" t="str">
            <v>07-D22</v>
          </cell>
          <cell r="I698" t="str">
            <v>Hollinside Hall</v>
          </cell>
          <cell r="J698">
            <v>4</v>
          </cell>
          <cell r="K698" t="str">
            <v>HOLLINSIDE STW</v>
          </cell>
          <cell r="L698" t="str">
            <v>DESCRIPTIVE</v>
          </cell>
          <cell r="M698" t="str">
            <v>N/A</v>
          </cell>
          <cell r="N698" t="str">
            <v>N/A</v>
          </cell>
          <cell r="O698" t="str">
            <v>N/A</v>
          </cell>
          <cell r="P698" t="str">
            <v>No Draft DWMP</v>
          </cell>
          <cell r="Q698" t="str">
            <v>244/C/0282</v>
          </cell>
          <cell r="R698" t="str">
            <v>244/C/0282</v>
          </cell>
          <cell r="S698"/>
          <cell r="T698" t="str">
            <v>Inlet SO at WwTW</v>
          </cell>
          <cell r="U698" t="str">
            <v>NZ1607046140</v>
          </cell>
          <cell r="V698" t="str">
            <v>GB103024077320</v>
          </cell>
          <cell r="W698"/>
          <cell r="X698" t="str">
            <v>No</v>
          </cell>
          <cell r="Y698" t="str">
            <v>No</v>
          </cell>
          <cell r="Z698" t="str">
            <v>No</v>
          </cell>
          <cell r="AA698" t="str">
            <v>No</v>
          </cell>
          <cell r="AB698" t="str">
            <v>Browney from Pan Burn to Smallhope Burn</v>
          </cell>
          <cell r="AC698" t="str">
            <v>BROWNEY, TRIBUTARY OF</v>
          </cell>
          <cell r="AD698" t="str">
            <v>Inland</v>
          </cell>
          <cell r="AE698"/>
          <cell r="AF698"/>
          <cell r="AG698" t="str">
            <v>No</v>
          </cell>
          <cell r="AH698" t="str">
            <v>No</v>
          </cell>
          <cell r="AI698" t="str">
            <v>No</v>
          </cell>
          <cell r="AJ698"/>
          <cell r="AK698"/>
          <cell r="AL698"/>
          <cell r="AM698" t="str">
            <v>No</v>
          </cell>
          <cell r="AO698" t="str">
            <v>No</v>
          </cell>
          <cell r="AS698" t="str">
            <v>No</v>
          </cell>
          <cell r="AT698" t="str">
            <v>No</v>
          </cell>
          <cell r="AU698"/>
          <cell r="AV698" t="str">
            <v>No</v>
          </cell>
          <cell r="AW698" t="str">
            <v xml:space="preserve">No </v>
          </cell>
          <cell r="AY698" t="str">
            <v xml:space="preserve">No </v>
          </cell>
          <cell r="BA698" t="str">
            <v>No</v>
          </cell>
          <cell r="BB698" t="str">
            <v>No</v>
          </cell>
          <cell r="BC698" t="str">
            <v>No</v>
          </cell>
          <cell r="BD698" t="str">
            <v>No</v>
          </cell>
          <cell r="BE698">
            <v>0</v>
          </cell>
          <cell r="BF698" t="str">
            <v>No Data</v>
          </cell>
          <cell r="BG698" t="e">
            <v>#N/A</v>
          </cell>
          <cell r="BH698" t="e">
            <v>#N/A</v>
          </cell>
          <cell r="BI698" t="str">
            <v>N/A</v>
          </cell>
          <cell r="BJ698" t="str">
            <v>No</v>
          </cell>
          <cell r="BK698" t="str">
            <v>-</v>
          </cell>
          <cell r="BL698" t="str">
            <v>-</v>
          </cell>
          <cell r="BM698" t="str">
            <v>-</v>
          </cell>
          <cell r="BN698" t="str">
            <v>-</v>
          </cell>
          <cell r="BO698"/>
          <cell r="BP698" t="str">
            <v>Yes</v>
          </cell>
          <cell r="BQ698" t="str">
            <v>Unknown</v>
          </cell>
          <cell r="BR698" t="str">
            <v>No draft DWMP</v>
          </cell>
          <cell r="BS698">
            <v>0</v>
          </cell>
          <cell r="BT698">
            <v>0</v>
          </cell>
          <cell r="BU698">
            <v>0</v>
          </cell>
          <cell r="BV698" t="str">
            <v>No draft DWMP</v>
          </cell>
          <cell r="BW698" t="str">
            <v>No draft DWMP</v>
          </cell>
          <cell r="BX698" t="str">
            <v>No draft DWMP</v>
          </cell>
          <cell r="BY698" t="str">
            <v>No SOAF</v>
          </cell>
          <cell r="BZ698" t="str">
            <v>No SOAF</v>
          </cell>
          <cell r="CA698" t="e">
            <v>#N/A</v>
          </cell>
          <cell r="CB698"/>
          <cell r="CC698" t="str">
            <v>Non Priority &lt;10 spills</v>
          </cell>
          <cell r="CD698" t="str">
            <v>No - low prioity &lt;10 spills</v>
          </cell>
          <cell r="CE698" t="str">
            <v>No</v>
          </cell>
          <cell r="CF698" t="str">
            <v>No</v>
          </cell>
          <cell r="CG698" t="str">
            <v>No</v>
          </cell>
          <cell r="CH698" t="str">
            <v>No</v>
          </cell>
          <cell r="CI698" t="str">
            <v>No</v>
          </cell>
          <cell r="CK698"/>
          <cell r="CL698" t="str">
            <v>Y</v>
          </cell>
          <cell r="CM698"/>
          <cell r="CN698"/>
          <cell r="CO698" t="str">
            <v>N (&lt;10 Spills)</v>
          </cell>
          <cell r="CP698" t="str">
            <v>Y</v>
          </cell>
          <cell r="CS698"/>
          <cell r="CT698" t="str">
            <v>not yet calculated</v>
          </cell>
          <cell r="CU698">
            <v>0</v>
          </cell>
          <cell r="CV698" t="e">
            <v>#VALUE!</v>
          </cell>
          <cell r="CW698">
            <v>0</v>
          </cell>
          <cell r="CX698"/>
          <cell r="CY698" t="str">
            <v>Using indicative WB Q95 derived for priority sites</v>
          </cell>
          <cell r="DA698">
            <v>1</v>
          </cell>
          <cell r="DB698">
            <v>0</v>
          </cell>
          <cell r="DC698" t="str">
            <v>High Dilution (VI)</v>
          </cell>
          <cell r="DD698">
            <v>0</v>
          </cell>
          <cell r="DE698">
            <v>100</v>
          </cell>
          <cell r="DF698"/>
        </row>
        <row r="699">
          <cell r="C699" t="str">
            <v>6NW800332</v>
          </cell>
          <cell r="D699" t="str">
            <v>NZ27490102</v>
          </cell>
          <cell r="E699" t="str">
            <v>No</v>
          </cell>
          <cell r="F699">
            <v>427183.00177818001</v>
          </cell>
          <cell r="G699">
            <v>549282.99863240996</v>
          </cell>
          <cell r="H699" t="str">
            <v>07-D04</v>
          </cell>
          <cell r="I699" t="str">
            <v>Chester le Street</v>
          </cell>
          <cell r="J699">
            <v>1441</v>
          </cell>
          <cell r="K699" t="str">
            <v>CHESTER LE STREET STW</v>
          </cell>
          <cell r="L699" t="str">
            <v>NUMERICAL</v>
          </cell>
          <cell r="M699">
            <v>8365</v>
          </cell>
          <cell r="N699" t="str">
            <v>194**</v>
          </cell>
          <cell r="O699">
            <v>6150</v>
          </cell>
          <cell r="P699" t="str">
            <v>07-D04_CHESTER LE STREET STW_DC_02</v>
          </cell>
          <cell r="Q699" t="str">
            <v>NPSWQD009250</v>
          </cell>
          <cell r="R699" t="str">
            <v>NPSWQD009250</v>
          </cell>
          <cell r="S699"/>
          <cell r="T699" t="str">
            <v>SO on sewer network</v>
          </cell>
          <cell r="U699" t="str">
            <v>NZ2718349283</v>
          </cell>
          <cell r="V699" t="str">
            <v>GB103024077623</v>
          </cell>
          <cell r="W699"/>
          <cell r="X699" t="str">
            <v>No</v>
          </cell>
          <cell r="Y699" t="str">
            <v>No</v>
          </cell>
          <cell r="Z699" t="str">
            <v>No</v>
          </cell>
          <cell r="AA699" t="str">
            <v>No</v>
          </cell>
          <cell r="AB699" t="str">
            <v>South Burn to confluence with Wear</v>
          </cell>
          <cell r="AC699" t="str">
            <v>TRIB OF SOUTH BURN RIVER WEAR</v>
          </cell>
          <cell r="AD699" t="str">
            <v>Inland</v>
          </cell>
          <cell r="AE699"/>
          <cell r="AF699"/>
          <cell r="AG699" t="str">
            <v>No</v>
          </cell>
          <cell r="AH699" t="str">
            <v>No</v>
          </cell>
          <cell r="AI699" t="str">
            <v>No</v>
          </cell>
          <cell r="AJ699"/>
          <cell r="AK699"/>
          <cell r="AL699"/>
          <cell r="AM699" t="str">
            <v>No</v>
          </cell>
          <cell r="AO699" t="str">
            <v>No</v>
          </cell>
          <cell r="AS699" t="str">
            <v>No</v>
          </cell>
          <cell r="AT699" t="str">
            <v>No</v>
          </cell>
          <cell r="AU699"/>
          <cell r="AV699" t="str">
            <v>No</v>
          </cell>
          <cell r="AW699" t="str">
            <v xml:space="preserve">No </v>
          </cell>
          <cell r="AY699" t="str">
            <v xml:space="preserve">No </v>
          </cell>
          <cell r="AZ699"/>
          <cell r="BA699" t="str">
            <v>No</v>
          </cell>
          <cell r="BB699" t="str">
            <v>No</v>
          </cell>
          <cell r="BC699" t="str">
            <v>No</v>
          </cell>
          <cell r="BD699" t="str">
            <v>Yes - EDM only</v>
          </cell>
          <cell r="BE699">
            <v>27</v>
          </cell>
          <cell r="BF699">
            <v>0</v>
          </cell>
          <cell r="BG699" t="e">
            <v>#N/A</v>
          </cell>
          <cell r="BH699" t="e">
            <v>#N/A</v>
          </cell>
          <cell r="BI699" t="str">
            <v>N/A</v>
          </cell>
          <cell r="BJ699" t="str">
            <v>No</v>
          </cell>
          <cell r="BK699" t="str">
            <v>No</v>
          </cell>
          <cell r="BL699" t="str">
            <v>-</v>
          </cell>
          <cell r="BM699" t="str">
            <v>-</v>
          </cell>
          <cell r="BN699" t="str">
            <v>Unscreened</v>
          </cell>
          <cell r="BO699"/>
          <cell r="BP699" t="str">
            <v>Yes</v>
          </cell>
          <cell r="BQ699" t="str">
            <v>Unknown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 t="e">
            <v>#N/A</v>
          </cell>
          <cell r="BW699">
            <v>0</v>
          </cell>
          <cell r="BX699">
            <v>0</v>
          </cell>
          <cell r="BY699" t="str">
            <v>No SOAF</v>
          </cell>
          <cell r="BZ699" t="str">
            <v>No SOAF</v>
          </cell>
          <cell r="CA699">
            <v>0</v>
          </cell>
          <cell r="CB699"/>
          <cell r="CC699" t="str">
            <v>Non priority &gt; 10 spills</v>
          </cell>
          <cell r="CD699" t="str">
            <v>Unlikely - non priority</v>
          </cell>
          <cell r="CE699" t="str">
            <v>Yes</v>
          </cell>
          <cell r="CF699" t="str">
            <v>Yes</v>
          </cell>
          <cell r="CG699" t="str">
            <v>Yes</v>
          </cell>
          <cell r="CH699" t="str">
            <v>No</v>
          </cell>
          <cell r="CI699" t="str">
            <v>No</v>
          </cell>
          <cell r="CK699"/>
          <cell r="CL699" t="str">
            <v>Y</v>
          </cell>
          <cell r="CM699"/>
          <cell r="CN699"/>
          <cell r="CO699" t="str">
            <v>Y</v>
          </cell>
          <cell r="CP699" t="str">
            <v>Y</v>
          </cell>
          <cell r="CS699">
            <v>0.56999999999999995</v>
          </cell>
          <cell r="CT699" t="str">
            <v>not yet calculated</v>
          </cell>
          <cell r="CU699">
            <v>0</v>
          </cell>
          <cell r="CV699" t="e">
            <v>#VALUE!</v>
          </cell>
          <cell r="CW699">
            <v>0</v>
          </cell>
          <cell r="CX699"/>
          <cell r="CY699" t="str">
            <v>Using indicative WB Q95 derived for priority sites</v>
          </cell>
          <cell r="DA699">
            <v>1</v>
          </cell>
          <cell r="DB699">
            <v>0</v>
          </cell>
          <cell r="DC699">
            <v>1</v>
          </cell>
          <cell r="DD699" t="str">
            <v>South Burn</v>
          </cell>
          <cell r="DE699">
            <v>10000</v>
          </cell>
          <cell r="DF699"/>
        </row>
        <row r="700">
          <cell r="C700" t="str">
            <v>6NW800883</v>
          </cell>
          <cell r="D700" t="str">
            <v>NY77438903</v>
          </cell>
          <cell r="E700" t="str">
            <v>No</v>
          </cell>
          <cell r="F700">
            <v>377846.99668728001</v>
          </cell>
          <cell r="G700">
            <v>543968.00003493996</v>
          </cell>
          <cell r="H700" t="str">
            <v>03-D64</v>
          </cell>
          <cell r="I700" t="str">
            <v>Nenthead</v>
          </cell>
          <cell r="J700">
            <v>77</v>
          </cell>
          <cell r="K700" t="str">
            <v>NENTHEAD STW</v>
          </cell>
          <cell r="L700" t="str">
            <v>DESCRIPTIVE</v>
          </cell>
          <cell r="M700">
            <v>130</v>
          </cell>
          <cell r="N700">
            <v>3.5</v>
          </cell>
          <cell r="O700">
            <v>106</v>
          </cell>
          <cell r="P700" t="str">
            <v>No Draft DWMP</v>
          </cell>
          <cell r="Q700" t="str">
            <v>232/1021</v>
          </cell>
          <cell r="R700" t="str">
            <v>232/1021</v>
          </cell>
          <cell r="S700"/>
          <cell r="T700" t="str">
            <v>SO on sewer network</v>
          </cell>
          <cell r="U700" t="str">
            <v>NY7784743968</v>
          </cell>
          <cell r="V700" t="str">
            <v>GB103023075420</v>
          </cell>
          <cell r="W700"/>
          <cell r="X700" t="str">
            <v>No</v>
          </cell>
          <cell r="Y700" t="str">
            <v>No</v>
          </cell>
          <cell r="Z700" t="str">
            <v>No</v>
          </cell>
          <cell r="AA700" t="str">
            <v>No</v>
          </cell>
          <cell r="AB700" t="str">
            <v>Nent from Source to South Tyne</v>
          </cell>
          <cell r="AC700" t="str">
            <v>RIVER NENT</v>
          </cell>
          <cell r="AD700" t="str">
            <v>Inland</v>
          </cell>
          <cell r="AE700"/>
          <cell r="AF700"/>
          <cell r="AG700" t="str">
            <v>No</v>
          </cell>
          <cell r="AH700" t="str">
            <v>No</v>
          </cell>
          <cell r="AI700" t="str">
            <v>No</v>
          </cell>
          <cell r="AJ700"/>
          <cell r="AK700"/>
          <cell r="AL700"/>
          <cell r="AM700" t="str">
            <v>No</v>
          </cell>
          <cell r="AO700" t="str">
            <v>No</v>
          </cell>
          <cell r="AS700" t="str">
            <v>No</v>
          </cell>
          <cell r="AT700" t="str">
            <v>No</v>
          </cell>
          <cell r="AU700"/>
          <cell r="AV700" t="str">
            <v>No</v>
          </cell>
          <cell r="AW700" t="str">
            <v xml:space="preserve">No </v>
          </cell>
          <cell r="AY700" t="str">
            <v xml:space="preserve">No </v>
          </cell>
          <cell r="BA700" t="str">
            <v>No</v>
          </cell>
          <cell r="BB700" t="str">
            <v>No</v>
          </cell>
          <cell r="BC700" t="str">
            <v>No</v>
          </cell>
          <cell r="BD700" t="str">
            <v>No</v>
          </cell>
          <cell r="BE700">
            <v>5</v>
          </cell>
          <cell r="BF700" t="str">
            <v>No Data</v>
          </cell>
          <cell r="BG700" t="e">
            <v>#N/A</v>
          </cell>
          <cell r="BH700" t="e">
            <v>#N/A</v>
          </cell>
          <cell r="BI700" t="str">
            <v>N/A</v>
          </cell>
          <cell r="BJ700" t="str">
            <v>No</v>
          </cell>
          <cell r="BK700" t="str">
            <v>No</v>
          </cell>
          <cell r="BL700" t="str">
            <v>-</v>
          </cell>
          <cell r="BM700" t="str">
            <v>-</v>
          </cell>
          <cell r="BN700" t="str">
            <v>Unscreened</v>
          </cell>
          <cell r="BO700"/>
          <cell r="BP700" t="str">
            <v>Yes</v>
          </cell>
          <cell r="BQ700">
            <v>150</v>
          </cell>
          <cell r="BR700" t="str">
            <v>No draft DWMP</v>
          </cell>
          <cell r="BS700">
            <v>0</v>
          </cell>
          <cell r="BT700">
            <v>0</v>
          </cell>
          <cell r="BU700">
            <v>0</v>
          </cell>
          <cell r="BV700" t="str">
            <v>No draft DWMP</v>
          </cell>
          <cell r="BW700" t="str">
            <v>No draft DWMP</v>
          </cell>
          <cell r="BX700" t="str">
            <v>No draft DWMP</v>
          </cell>
          <cell r="BY700" t="str">
            <v>No SOAF</v>
          </cell>
          <cell r="BZ700" t="str">
            <v>No SOAF</v>
          </cell>
          <cell r="CA700" t="e">
            <v>#N/A</v>
          </cell>
          <cell r="CB700"/>
          <cell r="CC700" t="str">
            <v>Non Priority &lt;10 spills</v>
          </cell>
          <cell r="CD700" t="str">
            <v>No - low prioity &lt;10 spills</v>
          </cell>
          <cell r="CE700" t="str">
            <v>No</v>
          </cell>
          <cell r="CF700" t="str">
            <v>No</v>
          </cell>
          <cell r="CG700" t="str">
            <v>No</v>
          </cell>
          <cell r="CH700" t="str">
            <v>No</v>
          </cell>
          <cell r="CI700" t="str">
            <v>No</v>
          </cell>
          <cell r="CK700"/>
          <cell r="CL700" t="str">
            <v>Y</v>
          </cell>
          <cell r="CM700"/>
          <cell r="CN700"/>
          <cell r="CO700" t="str">
            <v>N (&lt;10 Spills)</v>
          </cell>
          <cell r="CP700" t="str">
            <v>Y</v>
          </cell>
          <cell r="CS700"/>
          <cell r="CT700" t="str">
            <v>not yet calculated</v>
          </cell>
          <cell r="CU700">
            <v>0</v>
          </cell>
          <cell r="CV700" t="e">
            <v>#VALUE!</v>
          </cell>
          <cell r="CW700">
            <v>0</v>
          </cell>
          <cell r="CX700"/>
          <cell r="CY700" t="str">
            <v>Using indicative WB Q95 derived for priority sites</v>
          </cell>
          <cell r="DA700">
            <v>2</v>
          </cell>
          <cell r="DB700">
            <v>0</v>
          </cell>
          <cell r="DC700">
            <v>2</v>
          </cell>
          <cell r="DD700" t="str">
            <v>Nent</v>
          </cell>
          <cell r="DE700">
            <v>12000</v>
          </cell>
          <cell r="DF700"/>
        </row>
        <row r="701">
          <cell r="C701" t="str">
            <v>6NW800116</v>
          </cell>
          <cell r="D701" t="str">
            <v>NU12418906</v>
          </cell>
          <cell r="E701" t="str">
            <v>No</v>
          </cell>
          <cell r="F701">
            <v>414129.99819719</v>
          </cell>
          <cell r="G701">
            <v>641939.99584285996</v>
          </cell>
          <cell r="H701" t="str">
            <v>01-D55</v>
          </cell>
          <cell r="I701" t="str">
            <v>Holy Island</v>
          </cell>
          <cell r="J701">
            <v>39</v>
          </cell>
          <cell r="K701" t="str">
            <v>HOLY ISLAND STW</v>
          </cell>
          <cell r="L701" t="str">
            <v>NUMERICAL</v>
          </cell>
          <cell r="M701">
            <v>102</v>
          </cell>
          <cell r="N701">
            <v>19.5</v>
          </cell>
          <cell r="O701">
            <v>49</v>
          </cell>
          <cell r="P701" t="str">
            <v>No Draft DWMP</v>
          </cell>
          <cell r="Q701" t="str">
            <v>221/1016</v>
          </cell>
          <cell r="R701" t="str">
            <v>221/1016</v>
          </cell>
          <cell r="S701" t="str">
            <v>221/1016-03</v>
          </cell>
          <cell r="T701" t="str">
            <v>Inlet SO at WwTW</v>
          </cell>
          <cell r="U701" t="str">
            <v>NU1413041940</v>
          </cell>
          <cell r="V701" t="str">
            <v>GB650301440000</v>
          </cell>
          <cell r="W701"/>
          <cell r="X701" t="str">
            <v>No</v>
          </cell>
          <cell r="Y701" t="str">
            <v>No</v>
          </cell>
          <cell r="Z701" t="str">
            <v>No</v>
          </cell>
          <cell r="AA701" t="str">
            <v>No</v>
          </cell>
          <cell r="AB701" t="str">
            <v>Northumberland North</v>
          </cell>
          <cell r="AC701" t="str">
            <v>NORTH SEA</v>
          </cell>
          <cell r="AD701" t="str">
            <v>Coastal</v>
          </cell>
          <cell r="AE701"/>
          <cell r="AF701"/>
          <cell r="AG701" t="str">
            <v>No</v>
          </cell>
          <cell r="AH701" t="str">
            <v>No</v>
          </cell>
          <cell r="AI701" t="str">
            <v>No</v>
          </cell>
          <cell r="AJ701"/>
          <cell r="AK701"/>
          <cell r="AL701"/>
          <cell r="AM701" t="str">
            <v>Yes</v>
          </cell>
          <cell r="AN701" t="str">
            <v>Lindisfarne, Coastal</v>
          </cell>
          <cell r="AO701" t="str">
            <v>Yes</v>
          </cell>
          <cell r="AP701" t="str">
            <v>Berwickshire &amp; North Northumberland Coast</v>
          </cell>
          <cell r="AQ701" t="str">
            <v>Northumberland Marine</v>
          </cell>
          <cell r="AR701" t="str">
            <v>Lindisfarne</v>
          </cell>
          <cell r="AS701" t="str">
            <v>No</v>
          </cell>
          <cell r="AT701" t="str">
            <v>No</v>
          </cell>
          <cell r="AU701"/>
          <cell r="AV701" t="str">
            <v>No</v>
          </cell>
          <cell r="AW701" t="str">
            <v xml:space="preserve">No </v>
          </cell>
          <cell r="AY701" t="str">
            <v xml:space="preserve">No </v>
          </cell>
          <cell r="BA701" t="str">
            <v>No</v>
          </cell>
          <cell r="BB701" t="str">
            <v>No</v>
          </cell>
          <cell r="BC701" t="str">
            <v>No</v>
          </cell>
          <cell r="BD701" t="str">
            <v>No</v>
          </cell>
          <cell r="BE701">
            <v>8</v>
          </cell>
          <cell r="BF701" t="str">
            <v>No Data</v>
          </cell>
          <cell r="BG701" t="e">
            <v>#N/A</v>
          </cell>
          <cell r="BH701" t="e">
            <v>#N/A</v>
          </cell>
          <cell r="BI701" t="str">
            <v>N/A</v>
          </cell>
          <cell r="BJ701">
            <v>6</v>
          </cell>
          <cell r="BK701" t="str">
            <v>-</v>
          </cell>
          <cell r="BL701" t="str">
            <v>-</v>
          </cell>
          <cell r="BM701" t="str">
            <v>-</v>
          </cell>
          <cell r="BN701" t="str">
            <v>-</v>
          </cell>
          <cell r="BO701"/>
          <cell r="BP701" t="str">
            <v>No</v>
          </cell>
          <cell r="BQ701" t="str">
            <v>Unknown</v>
          </cell>
          <cell r="BR701" t="str">
            <v>No draft DWMP</v>
          </cell>
          <cell r="BS701">
            <v>2</v>
          </cell>
          <cell r="BT701">
            <v>0</v>
          </cell>
          <cell r="BU701">
            <v>1</v>
          </cell>
          <cell r="BV701" t="str">
            <v>No draft DWMP</v>
          </cell>
          <cell r="BW701" t="str">
            <v>No draft DWMP</v>
          </cell>
          <cell r="BX701" t="str">
            <v>No draft DWMP</v>
          </cell>
          <cell r="BY701" t="str">
            <v>No SOAF</v>
          </cell>
          <cell r="BZ701" t="str">
            <v>No SOAF</v>
          </cell>
          <cell r="CA701">
            <v>132.82419999999999</v>
          </cell>
          <cell r="CB701"/>
          <cell r="CC701" t="str">
            <v>Coastal &gt;1km from BW</v>
          </cell>
          <cell r="CD701" t="str">
            <v>No - lower priority coastal?</v>
          </cell>
          <cell r="CE701" t="str">
            <v>No</v>
          </cell>
          <cell r="CF701" t="str">
            <v>No</v>
          </cell>
          <cell r="CG701" t="str">
            <v>No</v>
          </cell>
          <cell r="CH701" t="str">
            <v>No</v>
          </cell>
          <cell r="CI701" t="str">
            <v>No</v>
          </cell>
          <cell r="CK701"/>
          <cell r="CL701"/>
          <cell r="CM701"/>
          <cell r="CN701"/>
          <cell r="CO701" t="str">
            <v>N (Coastal and &lt;10 spills)</v>
          </cell>
          <cell r="CP701"/>
          <cell r="CS701">
            <v>0.56712962962962954</v>
          </cell>
          <cell r="CT701" t="str">
            <v>not yet calculated</v>
          </cell>
          <cell r="CU701">
            <v>0</v>
          </cell>
          <cell r="CV701" t="e">
            <v>#VALUE!</v>
          </cell>
          <cell r="CW701">
            <v>0</v>
          </cell>
          <cell r="CX701"/>
          <cell r="CY701" t="str">
            <v>Using indicative WB Q95 derived for priority sites</v>
          </cell>
          <cell r="DA701" t="str">
            <v>Coastal</v>
          </cell>
          <cell r="DB701">
            <v>0</v>
          </cell>
          <cell r="DC701" t="str">
            <v>Coastal</v>
          </cell>
          <cell r="DD701" t="str">
            <v>N/A Coastal</v>
          </cell>
          <cell r="DE701">
            <v>0</v>
          </cell>
          <cell r="DF701"/>
        </row>
        <row r="702">
          <cell r="C702" t="str">
            <v>6NW801643</v>
          </cell>
          <cell r="D702" t="str">
            <v>NZ20513907</v>
          </cell>
          <cell r="E702" t="str">
            <v>No</v>
          </cell>
          <cell r="F702">
            <v>420352.00163616001</v>
          </cell>
          <cell r="G702">
            <v>551913.99551738997</v>
          </cell>
          <cell r="H702" t="str">
            <v>07-D14</v>
          </cell>
          <cell r="I702" t="str">
            <v>South Stanley &amp; Craghead</v>
          </cell>
          <cell r="J702">
            <v>669</v>
          </cell>
          <cell r="K702" t="str">
            <v>HUSTLEDOWN STW</v>
          </cell>
          <cell r="L702" t="str">
            <v>NUMERICAL</v>
          </cell>
          <cell r="M702">
            <v>5149</v>
          </cell>
          <cell r="N702">
            <v>140</v>
          </cell>
          <cell r="O702">
            <v>2906</v>
          </cell>
          <cell r="P702" t="str">
            <v>07-D14_07-D14_DC_04</v>
          </cell>
          <cell r="Q702" t="str">
            <v>245/1075</v>
          </cell>
          <cell r="R702" t="str">
            <v>245/1075</v>
          </cell>
          <cell r="S702"/>
          <cell r="T702" t="str">
            <v>SO on sewer network</v>
          </cell>
          <cell r="U702" t="str">
            <v>NZ2035251914</v>
          </cell>
          <cell r="V702" t="str">
            <v>GB103024077590</v>
          </cell>
          <cell r="W702"/>
          <cell r="X702" t="str">
            <v>Sewage discharge (intermittent)</v>
          </cell>
          <cell r="Y702" t="str">
            <v>Yes</v>
          </cell>
          <cell r="Z702" t="str">
            <v>No</v>
          </cell>
          <cell r="AA702" t="str">
            <v>Yes</v>
          </cell>
          <cell r="AB702" t="str">
            <v>Twizell Burn from Source to Cong Burn</v>
          </cell>
          <cell r="AC702" t="str">
            <v>STANLEY BURN</v>
          </cell>
          <cell r="AD702" t="str">
            <v>Inland</v>
          </cell>
          <cell r="AE702"/>
          <cell r="AF702"/>
          <cell r="AG702" t="str">
            <v>Yes - Confirmed</v>
          </cell>
          <cell r="AH702" t="str">
            <v>Yes</v>
          </cell>
          <cell r="AI702" t="str">
            <v>Yes</v>
          </cell>
          <cell r="AJ702" t="str">
            <v>Moderate</v>
          </cell>
          <cell r="AK702" t="str">
            <v>Very severe</v>
          </cell>
          <cell r="AL702" t="str">
            <v>Yes</v>
          </cell>
          <cell r="AM702" t="str">
            <v>No</v>
          </cell>
          <cell r="AO702" t="str">
            <v>No</v>
          </cell>
          <cell r="AS702" t="str">
            <v>No</v>
          </cell>
          <cell r="AT702" t="str">
            <v>No</v>
          </cell>
          <cell r="AU702"/>
          <cell r="AV702" t="str">
            <v>No</v>
          </cell>
          <cell r="AW702" t="str">
            <v xml:space="preserve">No </v>
          </cell>
          <cell r="AY702" t="str">
            <v xml:space="preserve">No </v>
          </cell>
          <cell r="AZ702"/>
          <cell r="BA702" t="str">
            <v>No</v>
          </cell>
          <cell r="BB702" t="str">
            <v>No</v>
          </cell>
          <cell r="BC702" t="str">
            <v>No</v>
          </cell>
          <cell r="BD702" t="str">
            <v>Yes - EDM and Model</v>
          </cell>
          <cell r="BE702">
            <v>71</v>
          </cell>
          <cell r="BF702">
            <v>84</v>
          </cell>
          <cell r="BG702">
            <v>84</v>
          </cell>
          <cell r="BH702" t="str">
            <v>Yes</v>
          </cell>
          <cell r="BI702" t="str">
            <v>N/A</v>
          </cell>
          <cell r="BJ702" t="str">
            <v>6mm</v>
          </cell>
          <cell r="BK702" t="str">
            <v>Yes</v>
          </cell>
          <cell r="BL702">
            <v>1570</v>
          </cell>
          <cell r="BM702">
            <v>1200</v>
          </cell>
          <cell r="BN702" t="str">
            <v>Static</v>
          </cell>
          <cell r="BO702"/>
          <cell r="BP702" t="str">
            <v>No</v>
          </cell>
          <cell r="BQ702">
            <v>900</v>
          </cell>
          <cell r="BR702">
            <v>926</v>
          </cell>
          <cell r="BS702">
            <v>3</v>
          </cell>
          <cell r="BT702">
            <v>0</v>
          </cell>
          <cell r="BU702">
            <v>0</v>
          </cell>
          <cell r="BV702">
            <v>46416</v>
          </cell>
          <cell r="BW702">
            <v>770</v>
          </cell>
          <cell r="BX702">
            <v>1733</v>
          </cell>
          <cell r="BY702">
            <v>480</v>
          </cell>
          <cell r="BZ702" t="str">
            <v>Not available</v>
          </cell>
          <cell r="CA702">
            <v>1596.3643</v>
          </cell>
          <cell r="CB702"/>
          <cell r="CC702" t="str">
            <v>Priority Inland &gt;10 spills</v>
          </cell>
          <cell r="CD702" t="str">
            <v>POTENTIAL PR24 (SOAF MODEL)</v>
          </cell>
          <cell r="CE702" t="str">
            <v>Yes</v>
          </cell>
          <cell r="CF702" t="str">
            <v>Yes</v>
          </cell>
          <cell r="CG702" t="str">
            <v>Yes</v>
          </cell>
          <cell r="CH702" t="str">
            <v>Yes</v>
          </cell>
          <cell r="CI702" t="str">
            <v>Yes</v>
          </cell>
          <cell r="CJ702" t="str">
            <v>Y</v>
          </cell>
          <cell r="CK702"/>
          <cell r="CL702" t="str">
            <v>Y</v>
          </cell>
          <cell r="CM702" t="str">
            <v>Y (SOAF MODEL + INVERTS)</v>
          </cell>
          <cell r="CN702"/>
          <cell r="CO702" t="str">
            <v>Y</v>
          </cell>
          <cell r="CP702"/>
          <cell r="CQ702"/>
          <cell r="CR702" t="str">
            <v>RNAG + LOW DILUTION + SOAF IMPACT</v>
          </cell>
          <cell r="CS702">
            <v>31.08</v>
          </cell>
          <cell r="CT702"/>
          <cell r="CU702">
            <v>1.0999999999999999E-2</v>
          </cell>
          <cell r="CV702">
            <v>0.46248855703287572</v>
          </cell>
          <cell r="CW702">
            <v>0.46248855703287572</v>
          </cell>
          <cell r="CX702">
            <v>6.0459492140266025E-2</v>
          </cell>
          <cell r="CZ702" t="str">
            <v>From SOAF</v>
          </cell>
          <cell r="DA702">
            <v>2</v>
          </cell>
          <cell r="DB702" t="str">
            <v>No</v>
          </cell>
          <cell r="DC702" t="str">
            <v>2 (SOAF)</v>
          </cell>
          <cell r="DD702" t="str">
            <v>Upper Twizell Burn and tribs</v>
          </cell>
          <cell r="DE702">
            <v>7000</v>
          </cell>
          <cell r="DF702" t="str">
            <v>Y? Twizell Burn</v>
          </cell>
        </row>
        <row r="703">
          <cell r="C703" t="str">
            <v>6NW801397</v>
          </cell>
          <cell r="D703" t="str">
            <v>NZ31720502</v>
          </cell>
          <cell r="E703" t="str">
            <v>No</v>
          </cell>
          <cell r="F703">
            <v>431229.99932398001</v>
          </cell>
          <cell r="G703">
            <v>572640.00275952998</v>
          </cell>
          <cell r="H703" t="str">
            <v>05-D39</v>
          </cell>
          <cell r="I703" t="str">
            <v>Brierdene</v>
          </cell>
          <cell r="J703">
            <v>809</v>
          </cell>
          <cell r="K703" t="str">
            <v>HOWDON STW</v>
          </cell>
          <cell r="L703" t="str">
            <v>NUMERICAL</v>
          </cell>
          <cell r="M703">
            <v>229720</v>
          </cell>
          <cell r="N703">
            <v>4500</v>
          </cell>
          <cell r="O703">
            <v>215905</v>
          </cell>
          <cell r="P703" t="str">
            <v>05-D39_A-Leg_DC_08</v>
          </cell>
          <cell r="Q703" t="str">
            <v>226/1186</v>
          </cell>
          <cell r="R703" t="str">
            <v>226/1186</v>
          </cell>
          <cell r="S703"/>
          <cell r="T703" t="str">
            <v>SO on sewer network</v>
          </cell>
          <cell r="U703" t="str">
            <v>NZ3123072640</v>
          </cell>
          <cell r="V703" t="str">
            <v>GB103022076180</v>
          </cell>
          <cell r="W703"/>
          <cell r="X703" t="str">
            <v>No</v>
          </cell>
          <cell r="Y703" t="str">
            <v>No</v>
          </cell>
          <cell r="Z703" t="str">
            <v>No</v>
          </cell>
          <cell r="AA703" t="str">
            <v>No</v>
          </cell>
          <cell r="AB703" t="str">
            <v>Brierdene Burn from Source to North Sea</v>
          </cell>
          <cell r="AC703" t="str">
            <v>BRIERDENE BURN (COASTAL STREA)</v>
          </cell>
          <cell r="AD703" t="str">
            <v>Inland</v>
          </cell>
          <cell r="AE703"/>
          <cell r="AF703"/>
          <cell r="AG703" t="str">
            <v>Yes - Confirmed</v>
          </cell>
          <cell r="AH703" t="str">
            <v>Yes</v>
          </cell>
          <cell r="AI703" t="str">
            <v>No</v>
          </cell>
          <cell r="AJ703"/>
          <cell r="AK703"/>
          <cell r="AL703"/>
          <cell r="AM703" t="str">
            <v>No</v>
          </cell>
          <cell r="AO703" t="str">
            <v>No</v>
          </cell>
          <cell r="AS703" t="str">
            <v>No</v>
          </cell>
          <cell r="AT703" t="str">
            <v>No</v>
          </cell>
          <cell r="AU703"/>
          <cell r="AV703" t="str">
            <v>No</v>
          </cell>
          <cell r="AW703" t="str">
            <v xml:space="preserve">No </v>
          </cell>
          <cell r="AY703" t="str">
            <v xml:space="preserve">No </v>
          </cell>
          <cell r="AZ703"/>
          <cell r="BA703" t="str">
            <v>No</v>
          </cell>
          <cell r="BB703" t="str">
            <v>No</v>
          </cell>
          <cell r="BC703" t="str">
            <v>No</v>
          </cell>
          <cell r="BD703" t="str">
            <v>Yes - Model only</v>
          </cell>
          <cell r="BE703">
            <v>2</v>
          </cell>
          <cell r="BF703">
            <v>11</v>
          </cell>
          <cell r="BG703">
            <v>11</v>
          </cell>
          <cell r="BH703" t="str">
            <v>Yes</v>
          </cell>
          <cell r="BI703" t="str">
            <v>N/A</v>
          </cell>
          <cell r="BJ703" t="str">
            <v>Unknown</v>
          </cell>
          <cell r="BK703" t="str">
            <v>No</v>
          </cell>
          <cell r="BL703" t="str">
            <v>-</v>
          </cell>
          <cell r="BM703" t="str">
            <v>-</v>
          </cell>
          <cell r="BN703" t="str">
            <v>Unscreened</v>
          </cell>
          <cell r="BO703"/>
          <cell r="BP703" t="str">
            <v>Yes</v>
          </cell>
          <cell r="BQ703">
            <v>600</v>
          </cell>
          <cell r="BR703">
            <v>162.1</v>
          </cell>
          <cell r="BS703">
            <v>1</v>
          </cell>
          <cell r="BT703">
            <v>0</v>
          </cell>
          <cell r="BU703">
            <v>0</v>
          </cell>
          <cell r="BV703">
            <v>2417</v>
          </cell>
          <cell r="BW703">
            <v>1</v>
          </cell>
          <cell r="BX703">
            <v>97</v>
          </cell>
          <cell r="BY703" t="str">
            <v>No SOAF</v>
          </cell>
          <cell r="BZ703" t="str">
            <v>No SOAF</v>
          </cell>
          <cell r="CA703">
            <v>7.7468000000000004</v>
          </cell>
          <cell r="CB703"/>
          <cell r="CC703" t="str">
            <v>Priority &gt; 10 spills MODEL</v>
          </cell>
          <cell r="CD703" t="str">
            <v>Unlikely - model only &gt;10 spills</v>
          </cell>
          <cell r="CE703" t="str">
            <v>Yes</v>
          </cell>
          <cell r="CF703" t="str">
            <v>No</v>
          </cell>
          <cell r="CG703" t="str">
            <v>No</v>
          </cell>
          <cell r="CH703" t="str">
            <v>No</v>
          </cell>
          <cell r="CI703" t="str">
            <v>No</v>
          </cell>
          <cell r="CK703"/>
          <cell r="CL703" t="str">
            <v>Y</v>
          </cell>
          <cell r="CM703"/>
          <cell r="CN703"/>
          <cell r="CO703" t="str">
            <v>? EDM &lt;10</v>
          </cell>
          <cell r="CP703" t="str">
            <v>Y</v>
          </cell>
          <cell r="CR703" t="str">
            <v>RNAG + LOW DILUTION</v>
          </cell>
          <cell r="CS703">
            <v>3.74</v>
          </cell>
          <cell r="CT703"/>
          <cell r="CU703">
            <v>4.0000000000000001E-3</v>
          </cell>
          <cell r="CV703">
            <v>1.0695187165775399</v>
          </cell>
          <cell r="CW703">
            <v>1.0695187165775399</v>
          </cell>
          <cell r="CX703" t="str">
            <v>not available</v>
          </cell>
          <cell r="CY703" t="str">
            <v>Heavily urbanised catchment - boundary polygon start at bottom end</v>
          </cell>
          <cell r="CZ703" t="str">
            <v>Q95 is an indicative value for all priority CSOs in the waterbody</v>
          </cell>
          <cell r="DA703">
            <v>1</v>
          </cell>
          <cell r="DB703" t="str">
            <v>No</v>
          </cell>
          <cell r="DC703">
            <v>1</v>
          </cell>
          <cell r="DD703" t="str">
            <v>Brierdene Burn</v>
          </cell>
          <cell r="DE703">
            <v>10000</v>
          </cell>
          <cell r="DF703" t="str">
            <v>Y? RNAG+LOW DILUTION</v>
          </cell>
        </row>
        <row r="704">
          <cell r="C704" t="str">
            <v>6NW800589</v>
          </cell>
          <cell r="D704" t="str">
            <v>NZ32744601</v>
          </cell>
          <cell r="E704" t="str">
            <v>No</v>
          </cell>
          <cell r="F704">
            <v>432500.00257551001</v>
          </cell>
          <cell r="G704">
            <v>574649.99740454997</v>
          </cell>
          <cell r="H704" t="str">
            <v>05-D01</v>
          </cell>
          <cell r="I704" t="str">
            <v>Seaton Valley</v>
          </cell>
          <cell r="J704">
            <v>2954</v>
          </cell>
          <cell r="K704" t="str">
            <v>HOWDON STW</v>
          </cell>
          <cell r="L704" t="str">
            <v>NUMERICAL</v>
          </cell>
          <cell r="M704">
            <v>229720</v>
          </cell>
          <cell r="N704">
            <v>4500</v>
          </cell>
          <cell r="O704">
            <v>215905</v>
          </cell>
          <cell r="P704" t="str">
            <v>05-D01_A-Leg_DC_14</v>
          </cell>
          <cell r="Q704" t="str">
            <v>226/0947</v>
          </cell>
          <cell r="R704" t="str">
            <v>226/0947</v>
          </cell>
          <cell r="S704" t="str">
            <v>A</v>
          </cell>
          <cell r="T704" t="str">
            <v>Storm discharge at pumping station</v>
          </cell>
          <cell r="U704" t="str">
            <v>NZ3250074650</v>
          </cell>
          <cell r="V704" t="str">
            <v>GB103022076190</v>
          </cell>
          <cell r="W704"/>
          <cell r="X704" t="str">
            <v>Sewage discharge (intermittent)</v>
          </cell>
          <cell r="Y704" t="str">
            <v>No</v>
          </cell>
          <cell r="Z704" t="str">
            <v>No</v>
          </cell>
          <cell r="AA704" t="str">
            <v>No</v>
          </cell>
          <cell r="AB704" t="str">
            <v>Seaton Burn from Source to Tidal Limit</v>
          </cell>
          <cell r="AC704" t="str">
            <v>SEATON BURN</v>
          </cell>
          <cell r="AD704" t="str">
            <v>Inland</v>
          </cell>
          <cell r="AE704"/>
          <cell r="AF704"/>
          <cell r="AG704" t="str">
            <v>Suspected</v>
          </cell>
          <cell r="AH704" t="str">
            <v>No</v>
          </cell>
          <cell r="AI704" t="str">
            <v>No</v>
          </cell>
          <cell r="AJ704"/>
          <cell r="AK704"/>
          <cell r="AL704"/>
          <cell r="AM704" t="str">
            <v>No</v>
          </cell>
          <cell r="AO704" t="str">
            <v>No</v>
          </cell>
          <cell r="AS704" t="str">
            <v>No</v>
          </cell>
          <cell r="AT704" t="str">
            <v>No</v>
          </cell>
          <cell r="AU704"/>
          <cell r="AV704" t="str">
            <v>No</v>
          </cell>
          <cell r="AW704" t="str">
            <v xml:space="preserve">No </v>
          </cell>
          <cell r="AY704" t="str">
            <v xml:space="preserve">No </v>
          </cell>
          <cell r="BA704" t="str">
            <v>No</v>
          </cell>
          <cell r="BB704" t="str">
            <v>No</v>
          </cell>
          <cell r="BC704" t="str">
            <v>No</v>
          </cell>
          <cell r="BD704" t="str">
            <v>No</v>
          </cell>
          <cell r="BE704">
            <v>3.5</v>
          </cell>
          <cell r="BF704">
            <v>0</v>
          </cell>
          <cell r="BG704" t="e">
            <v>#N/A</v>
          </cell>
          <cell r="BH704" t="e">
            <v>#N/A</v>
          </cell>
          <cell r="BI704" t="str">
            <v>N/A</v>
          </cell>
          <cell r="BJ704" t="str">
            <v>24mm bar
24 in two dimestions</v>
          </cell>
          <cell r="BK704" t="str">
            <v>-</v>
          </cell>
          <cell r="BL704" t="str">
            <v>-</v>
          </cell>
          <cell r="BM704" t="str">
            <v>-</v>
          </cell>
          <cell r="BN704" t="str">
            <v>Unscreened</v>
          </cell>
          <cell r="BO704"/>
          <cell r="BP704" t="str">
            <v>Yes</v>
          </cell>
          <cell r="BQ704" t="str">
            <v>Unknown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 t="e">
            <v>#N/A</v>
          </cell>
          <cell r="BW704">
            <v>0</v>
          </cell>
          <cell r="BX704">
            <v>0</v>
          </cell>
          <cell r="BY704" t="str">
            <v>No SOAF</v>
          </cell>
          <cell r="BZ704" t="str">
            <v>No SOAF</v>
          </cell>
          <cell r="CA704">
            <v>0</v>
          </cell>
          <cell r="CB704"/>
          <cell r="CC704" t="str">
            <v>Non Priority &lt;10 spills</v>
          </cell>
          <cell r="CD704" t="str">
            <v>No - low prioity &lt;10 spills</v>
          </cell>
          <cell r="CE704" t="str">
            <v>Yes</v>
          </cell>
          <cell r="CF704" t="str">
            <v>No</v>
          </cell>
          <cell r="CG704" t="str">
            <v>No</v>
          </cell>
          <cell r="CH704" t="str">
            <v>No</v>
          </cell>
          <cell r="CI704" t="str">
            <v>No</v>
          </cell>
          <cell r="CK704"/>
          <cell r="CL704" t="str">
            <v>Y</v>
          </cell>
          <cell r="CM704"/>
          <cell r="CN704"/>
          <cell r="CO704" t="str">
            <v>N (&lt;10 Spills)</v>
          </cell>
          <cell r="CP704" t="str">
            <v>Y</v>
          </cell>
          <cell r="CS704">
            <v>161.38999999999999</v>
          </cell>
          <cell r="CT704" t="str">
            <v>not yet calculated</v>
          </cell>
          <cell r="CU704">
            <v>0</v>
          </cell>
          <cell r="CV704" t="e">
            <v>#VALUE!</v>
          </cell>
          <cell r="CW704">
            <v>0</v>
          </cell>
          <cell r="CX704"/>
          <cell r="CY704" t="str">
            <v>Using indicative WB Q95 derived for priority sites</v>
          </cell>
          <cell r="DA704">
            <v>3</v>
          </cell>
          <cell r="DB704" t="str">
            <v>No - WFD_INV_MOD</v>
          </cell>
          <cell r="DC704">
            <v>3</v>
          </cell>
          <cell r="DD704" t="str">
            <v>Seaton Burn4</v>
          </cell>
          <cell r="DE704">
            <v>21000</v>
          </cell>
          <cell r="DF704"/>
        </row>
        <row r="705">
          <cell r="C705" t="str">
            <v>6NW801281</v>
          </cell>
          <cell r="D705" t="str">
            <v>NZ27517517</v>
          </cell>
          <cell r="E705" t="str">
            <v>No</v>
          </cell>
          <cell r="F705">
            <v>427784.99842434999</v>
          </cell>
          <cell r="G705">
            <v>551535.00400257995</v>
          </cell>
          <cell r="H705" t="str">
            <v>07-D04</v>
          </cell>
          <cell r="I705" t="str">
            <v>Chester le Street</v>
          </cell>
          <cell r="J705">
            <v>1441</v>
          </cell>
          <cell r="K705" t="str">
            <v>CHESTER LE STREET STW</v>
          </cell>
          <cell r="L705" t="str">
            <v>NUMERICAL</v>
          </cell>
          <cell r="M705">
            <v>8365</v>
          </cell>
          <cell r="N705" t="str">
            <v>194**</v>
          </cell>
          <cell r="O705">
            <v>6150</v>
          </cell>
          <cell r="P705" t="str">
            <v>07-D04_CHESTER LE STREET STW_DC_14</v>
          </cell>
          <cell r="Q705" t="str">
            <v>245/1268</v>
          </cell>
          <cell r="R705" t="str">
            <v>245/1268</v>
          </cell>
          <cell r="S705"/>
          <cell r="T705" t="str">
            <v>SO on sewer network</v>
          </cell>
          <cell r="U705" t="str">
            <v>NZ2778551535</v>
          </cell>
          <cell r="V705" t="str">
            <v>GB103024077600</v>
          </cell>
          <cell r="W705"/>
          <cell r="X705" t="str">
            <v>Sewage discharge (intermittent)</v>
          </cell>
          <cell r="Y705" t="str">
            <v>Yes</v>
          </cell>
          <cell r="Z705" t="str">
            <v>No</v>
          </cell>
          <cell r="AA705" t="str">
            <v>Yes</v>
          </cell>
          <cell r="AB705" t="str">
            <v>Cong Burn from Twizell Burn to Wear</v>
          </cell>
          <cell r="AC705" t="str">
            <v>CONG BURN</v>
          </cell>
          <cell r="AD705" t="str">
            <v>Inland</v>
          </cell>
          <cell r="AE705"/>
          <cell r="AF705"/>
          <cell r="AG705" t="str">
            <v>Yes - Probable</v>
          </cell>
          <cell r="AH705" t="str">
            <v>Yes</v>
          </cell>
          <cell r="AI705" t="str">
            <v>No</v>
          </cell>
          <cell r="AJ705"/>
          <cell r="AK705"/>
          <cell r="AL705"/>
          <cell r="AM705" t="str">
            <v>No</v>
          </cell>
          <cell r="AO705" t="str">
            <v>No</v>
          </cell>
          <cell r="AS705" t="str">
            <v>No</v>
          </cell>
          <cell r="AT705" t="str">
            <v>No</v>
          </cell>
          <cell r="AU705"/>
          <cell r="AV705" t="str">
            <v>No</v>
          </cell>
          <cell r="AW705" t="str">
            <v xml:space="preserve">No </v>
          </cell>
          <cell r="AY705" t="str">
            <v xml:space="preserve">No </v>
          </cell>
          <cell r="AZ705"/>
          <cell r="BA705" t="str">
            <v>No</v>
          </cell>
          <cell r="BB705" t="str">
            <v>No</v>
          </cell>
          <cell r="BC705" t="str">
            <v>No</v>
          </cell>
          <cell r="BD705" t="str">
            <v>Yes - EDM and Model</v>
          </cell>
          <cell r="BE705">
            <v>22</v>
          </cell>
          <cell r="BF705">
            <v>13</v>
          </cell>
          <cell r="BG705">
            <v>13</v>
          </cell>
          <cell r="BH705" t="str">
            <v>Yes</v>
          </cell>
          <cell r="BI705" t="str">
            <v>N/A</v>
          </cell>
          <cell r="BJ705" t="str">
            <v>6mm</v>
          </cell>
          <cell r="BK705" t="str">
            <v>Yes</v>
          </cell>
          <cell r="BL705">
            <v>1210</v>
          </cell>
          <cell r="BM705">
            <v>1000</v>
          </cell>
          <cell r="BN705" t="str">
            <v>Static</v>
          </cell>
          <cell r="BO705"/>
          <cell r="BP705" t="str">
            <v>No</v>
          </cell>
          <cell r="BQ705" t="str">
            <v>Unknown</v>
          </cell>
          <cell r="BR705">
            <v>207.3</v>
          </cell>
          <cell r="BS705">
            <v>1</v>
          </cell>
          <cell r="BT705">
            <v>0</v>
          </cell>
          <cell r="BU705">
            <v>0</v>
          </cell>
          <cell r="BV705">
            <v>2921</v>
          </cell>
          <cell r="BW705">
            <v>22</v>
          </cell>
          <cell r="BX705">
            <v>145</v>
          </cell>
          <cell r="BY705" t="str">
            <v>No SOAF</v>
          </cell>
          <cell r="BZ705" t="str">
            <v>No SOAF</v>
          </cell>
          <cell r="CA705">
            <v>27.755299999999998</v>
          </cell>
          <cell r="CB705"/>
          <cell r="CC705" t="str">
            <v>Priority Inland &gt;10 spills</v>
          </cell>
          <cell r="CD705" t="str">
            <v>POTENTIAL PR24</v>
          </cell>
          <cell r="CE705" t="str">
            <v>Yes</v>
          </cell>
          <cell r="CF705" t="str">
            <v>Yes</v>
          </cell>
          <cell r="CG705" t="str">
            <v>Yes</v>
          </cell>
          <cell r="CH705" t="str">
            <v>Yes</v>
          </cell>
          <cell r="CI705" t="str">
            <v>Yes</v>
          </cell>
          <cell r="CJ705" t="str">
            <v>Y</v>
          </cell>
          <cell r="CK705"/>
          <cell r="CL705" t="str">
            <v>Y</v>
          </cell>
          <cell r="CM705"/>
          <cell r="CN705"/>
          <cell r="CO705" t="str">
            <v>Y</v>
          </cell>
          <cell r="CP705"/>
          <cell r="CQ705"/>
          <cell r="CR705" t="str">
            <v>RNAG + LOW DILUTION</v>
          </cell>
          <cell r="CS705">
            <v>24.34</v>
          </cell>
          <cell r="CT705"/>
          <cell r="CU705">
            <v>2.5999999999999999E-2</v>
          </cell>
          <cell r="CV705">
            <v>1.0682004930156122</v>
          </cell>
          <cell r="CW705">
            <v>1.0682004930156122</v>
          </cell>
          <cell r="CX705" t="str">
            <v>not available</v>
          </cell>
          <cell r="CY705" t="str">
            <v>Majority of catchment urbanised - boundary polygon start at bottom end</v>
          </cell>
          <cell r="CZ705" t="str">
            <v>Q95 is an indicative value for all priority CSOs in the waterbody</v>
          </cell>
          <cell r="DA705">
            <v>1</v>
          </cell>
          <cell r="DB705" t="str">
            <v>No</v>
          </cell>
          <cell r="DC705">
            <v>1</v>
          </cell>
          <cell r="DD705" t="str">
            <v>Cong Burn2</v>
          </cell>
          <cell r="DE705">
            <v>10000</v>
          </cell>
          <cell r="DF705" t="str">
            <v>Y? RNAG+LOW DILUTION</v>
          </cell>
        </row>
        <row r="706">
          <cell r="C706" t="str">
            <v>6NW801547</v>
          </cell>
          <cell r="D706" t="str">
            <v>NZ43438912</v>
          </cell>
          <cell r="E706" t="str">
            <v>No</v>
          </cell>
          <cell r="F706">
            <v>444677.99904714001</v>
          </cell>
          <cell r="G706">
            <v>543637.00478134002</v>
          </cell>
          <cell r="H706" t="str">
            <v>08-D03</v>
          </cell>
          <cell r="I706" t="str">
            <v>Easington</v>
          </cell>
          <cell r="J706">
            <v>1362</v>
          </cell>
          <cell r="K706" t="str">
            <v>HORDEN STW</v>
          </cell>
          <cell r="L706" t="str">
            <v>NUMERICAL</v>
          </cell>
          <cell r="M706">
            <v>28361</v>
          </cell>
          <cell r="N706">
            <v>843</v>
          </cell>
          <cell r="O706">
            <v>15208</v>
          </cell>
          <cell r="P706" t="str">
            <v>08-D03_HORDEN STW_DC_17</v>
          </cell>
          <cell r="Q706" t="str">
            <v>255/1152</v>
          </cell>
          <cell r="R706" t="str">
            <v>255/1152</v>
          </cell>
          <cell r="S706"/>
          <cell r="T706" t="str">
            <v>SO on sewer network</v>
          </cell>
          <cell r="U706" t="str">
            <v>NZ4467843637</v>
          </cell>
          <cell r="V706">
            <v>367</v>
          </cell>
          <cell r="W706"/>
          <cell r="X706" t="str">
            <v>No</v>
          </cell>
          <cell r="Y706" t="str">
            <v>No</v>
          </cell>
          <cell r="Z706" t="str">
            <v>No</v>
          </cell>
          <cell r="AA706" t="str">
            <v>No</v>
          </cell>
          <cell r="AB706"/>
          <cell r="AC706" t="str">
            <v>North Sea</v>
          </cell>
          <cell r="AD706" t="str">
            <v>Coastal</v>
          </cell>
          <cell r="AE706"/>
          <cell r="AF706"/>
          <cell r="AG706" t="str">
            <v>No</v>
          </cell>
          <cell r="AH706" t="str">
            <v>No</v>
          </cell>
          <cell r="AI706" t="str">
            <v>No</v>
          </cell>
          <cell r="AJ706"/>
          <cell r="AK706"/>
          <cell r="AL706"/>
          <cell r="AM706" t="str">
            <v>No</v>
          </cell>
          <cell r="AO706" t="str">
            <v>No</v>
          </cell>
          <cell r="AS706" t="str">
            <v>No</v>
          </cell>
          <cell r="AT706" t="str">
            <v>No</v>
          </cell>
          <cell r="AU706"/>
          <cell r="AV706" t="str">
            <v>No</v>
          </cell>
          <cell r="AW706" t="str">
            <v xml:space="preserve">No </v>
          </cell>
          <cell r="AY706" t="str">
            <v xml:space="preserve">No </v>
          </cell>
          <cell r="BA706" t="str">
            <v>No</v>
          </cell>
          <cell r="BB706" t="str">
            <v>No</v>
          </cell>
          <cell r="BC706" t="str">
            <v>No</v>
          </cell>
          <cell r="BD706" t="str">
            <v>No</v>
          </cell>
          <cell r="BE706">
            <v>1</v>
          </cell>
          <cell r="BF706">
            <v>0</v>
          </cell>
          <cell r="BG706">
            <v>1</v>
          </cell>
          <cell r="BH706" t="str">
            <v>No</v>
          </cell>
          <cell r="BI706" t="str">
            <v>N/A</v>
          </cell>
          <cell r="BJ706" t="str">
            <v>No</v>
          </cell>
          <cell r="BK706" t="str">
            <v>Yes</v>
          </cell>
          <cell r="BL706">
            <v>900</v>
          </cell>
          <cell r="BM706">
            <v>1500</v>
          </cell>
          <cell r="BN706" t="str">
            <v>Static</v>
          </cell>
          <cell r="BO706"/>
          <cell r="BP706" t="str">
            <v>No</v>
          </cell>
          <cell r="BQ706" t="str">
            <v>Unknown</v>
          </cell>
          <cell r="BR706" t="str">
            <v>Unknown</v>
          </cell>
          <cell r="BS706">
            <v>0</v>
          </cell>
          <cell r="BT706">
            <v>0</v>
          </cell>
          <cell r="BU706">
            <v>1</v>
          </cell>
          <cell r="BV706">
            <v>41</v>
          </cell>
          <cell r="BW706">
            <v>0</v>
          </cell>
          <cell r="BX706">
            <v>0</v>
          </cell>
          <cell r="BY706" t="str">
            <v>No SOAF</v>
          </cell>
          <cell r="BZ706" t="str">
            <v>No SOAF</v>
          </cell>
          <cell r="CA706">
            <v>0</v>
          </cell>
          <cell r="CB706"/>
          <cell r="CC706" t="str">
            <v>Coastal &gt;1km from BW</v>
          </cell>
          <cell r="CD706" t="str">
            <v>No - lower priority coastal?</v>
          </cell>
          <cell r="CE706" t="str">
            <v>No</v>
          </cell>
          <cell r="CF706" t="str">
            <v>No</v>
          </cell>
          <cell r="CG706" t="str">
            <v>No</v>
          </cell>
          <cell r="CH706" t="str">
            <v>No</v>
          </cell>
          <cell r="CI706" t="str">
            <v>No</v>
          </cell>
          <cell r="CK706"/>
          <cell r="CL706"/>
          <cell r="CM706"/>
          <cell r="CN706"/>
          <cell r="CO706" t="str">
            <v>N (Coastal and &lt;10 spills)</v>
          </cell>
          <cell r="CP706" t="str">
            <v>(Y)</v>
          </cell>
          <cell r="CR706" t="str">
            <v>LOW DILUTION</v>
          </cell>
          <cell r="CS706">
            <v>2.7</v>
          </cell>
          <cell r="CT706" t="str">
            <v>not yet calculated</v>
          </cell>
          <cell r="CU706">
            <v>5.0000000000000001E-3</v>
          </cell>
          <cell r="CV706" t="e">
            <v>#VALUE!</v>
          </cell>
          <cell r="CW706">
            <v>1.8518518518518519</v>
          </cell>
          <cell r="CX706"/>
          <cell r="CY706" t="str">
            <v>Using indicative WB Q95 derived for priority sites</v>
          </cell>
          <cell r="DA706" t="str">
            <v>Coastal</v>
          </cell>
          <cell r="DB706" t="str">
            <v>No</v>
          </cell>
          <cell r="DC706" t="str">
            <v>Coastal</v>
          </cell>
          <cell r="DD706" t="str">
            <v>N/A Coastal</v>
          </cell>
          <cell r="DE706">
            <v>0</v>
          </cell>
          <cell r="DF706"/>
        </row>
        <row r="707">
          <cell r="C707" t="str">
            <v>6NW000013</v>
          </cell>
          <cell r="D707" t="str">
            <v>NZ42433303</v>
          </cell>
          <cell r="E707" t="str">
            <v>No</v>
          </cell>
          <cell r="F707">
            <v>442386.00398201001</v>
          </cell>
          <cell r="G707">
            <v>543364.00292730995</v>
          </cell>
          <cell r="H707" t="str">
            <v>08-D03</v>
          </cell>
          <cell r="I707" t="str">
            <v>Easington</v>
          </cell>
          <cell r="J707">
            <v>1362</v>
          </cell>
          <cell r="K707" t="str">
            <v>HORDEN STW</v>
          </cell>
          <cell r="L707" t="str">
            <v>NUMERICAL</v>
          </cell>
          <cell r="M707">
            <v>28361</v>
          </cell>
          <cell r="N707">
            <v>843</v>
          </cell>
          <cell r="O707">
            <v>15208</v>
          </cell>
          <cell r="P707" t="str">
            <v>08-D03_HORDEN STW_DC_16</v>
          </cell>
          <cell r="Q707" t="str">
            <v>255/E/0644</v>
          </cell>
          <cell r="R707" t="str">
            <v>255/E/0644</v>
          </cell>
          <cell r="S707"/>
          <cell r="T707" t="str">
            <v>SO on sewer network</v>
          </cell>
          <cell r="U707" t="str">
            <v>NZ4238643364</v>
          </cell>
          <cell r="V707">
            <v>367</v>
          </cell>
          <cell r="W707"/>
          <cell r="X707" t="str">
            <v>No</v>
          </cell>
          <cell r="Y707" t="str">
            <v>No</v>
          </cell>
          <cell r="Z707" t="str">
            <v>No</v>
          </cell>
          <cell r="AA707" t="str">
            <v>No</v>
          </cell>
          <cell r="AB707"/>
          <cell r="AC707" t="str">
            <v>Culverted watercourse to Thorpe Burn</v>
          </cell>
          <cell r="AD707" t="str">
            <v>Inland</v>
          </cell>
          <cell r="AE707"/>
          <cell r="AF707"/>
          <cell r="AG707" t="str">
            <v>No</v>
          </cell>
          <cell r="AH707" t="str">
            <v>No</v>
          </cell>
          <cell r="AI707" t="str">
            <v>No</v>
          </cell>
          <cell r="AJ707"/>
          <cell r="AK707"/>
          <cell r="AL707"/>
          <cell r="AM707" t="str">
            <v>No</v>
          </cell>
          <cell r="AO707" t="str">
            <v>No</v>
          </cell>
          <cell r="AS707" t="str">
            <v>No</v>
          </cell>
          <cell r="AT707" t="str">
            <v>No</v>
          </cell>
          <cell r="AU707"/>
          <cell r="AV707" t="str">
            <v>No</v>
          </cell>
          <cell r="AW707" t="str">
            <v xml:space="preserve">No </v>
          </cell>
          <cell r="AY707" t="str">
            <v xml:space="preserve">No </v>
          </cell>
          <cell r="AZ707"/>
          <cell r="BA707" t="str">
            <v>No</v>
          </cell>
          <cell r="BB707" t="str">
            <v>No</v>
          </cell>
          <cell r="BC707" t="str">
            <v>No</v>
          </cell>
          <cell r="BD707" t="str">
            <v>Yes - EDM and Model</v>
          </cell>
          <cell r="BE707">
            <v>43</v>
          </cell>
          <cell r="BF707">
            <v>116</v>
          </cell>
          <cell r="BG707">
            <v>116</v>
          </cell>
          <cell r="BH707" t="str">
            <v>Yes</v>
          </cell>
          <cell r="BI707" t="str">
            <v>N/A</v>
          </cell>
          <cell r="BJ707" t="str">
            <v>Unknown</v>
          </cell>
          <cell r="BK707" t="str">
            <v>No</v>
          </cell>
          <cell r="BL707" t="str">
            <v>-</v>
          </cell>
          <cell r="BM707" t="str">
            <v>-</v>
          </cell>
          <cell r="BN707" t="str">
            <v>Static</v>
          </cell>
          <cell r="BO707"/>
          <cell r="BP707" t="str">
            <v>Yes</v>
          </cell>
          <cell r="BQ707">
            <v>225</v>
          </cell>
          <cell r="BR707">
            <v>74.900000000000006</v>
          </cell>
          <cell r="BS707">
            <v>0</v>
          </cell>
          <cell r="BT707">
            <v>0</v>
          </cell>
          <cell r="BU707">
            <v>0</v>
          </cell>
          <cell r="BV707">
            <v>4300</v>
          </cell>
          <cell r="BW707">
            <v>153</v>
          </cell>
          <cell r="BX707">
            <v>219</v>
          </cell>
          <cell r="BY707" t="str">
            <v>No SOAF</v>
          </cell>
          <cell r="BZ707" t="str">
            <v>No SOAF</v>
          </cell>
          <cell r="CA707">
            <v>158.7766</v>
          </cell>
          <cell r="CB707"/>
          <cell r="CC707" t="str">
            <v>Non priority &gt; 10 spills</v>
          </cell>
          <cell r="CD707" t="str">
            <v>Unlikely - non priority</v>
          </cell>
          <cell r="CE707" t="str">
            <v>No</v>
          </cell>
          <cell r="CF707" t="str">
            <v>No</v>
          </cell>
          <cell r="CG707" t="str">
            <v>No</v>
          </cell>
          <cell r="CH707" t="str">
            <v>No</v>
          </cell>
          <cell r="CI707" t="str">
            <v>No</v>
          </cell>
          <cell r="CK707"/>
          <cell r="CL707" t="str">
            <v>Y</v>
          </cell>
          <cell r="CM707"/>
          <cell r="CN707"/>
          <cell r="CO707" t="str">
            <v>Y</v>
          </cell>
          <cell r="CP707" t="str">
            <v>Y</v>
          </cell>
          <cell r="CR707" t="str">
            <v>LOW DILUTION</v>
          </cell>
          <cell r="CS707">
            <v>0.7</v>
          </cell>
          <cell r="CT707" t="str">
            <v>not yet calculated</v>
          </cell>
          <cell r="CU707">
            <v>5.0000000000000001E-3</v>
          </cell>
          <cell r="CV707" t="e">
            <v>#VALUE!</v>
          </cell>
          <cell r="CW707">
            <v>7.1428571428571432</v>
          </cell>
          <cell r="CX707"/>
          <cell r="CY707" t="str">
            <v>Using indicative WB Q95 derived for priority sites</v>
          </cell>
          <cell r="DA707">
            <v>1</v>
          </cell>
          <cell r="DB707" t="str">
            <v>No</v>
          </cell>
          <cell r="DC707">
            <v>1</v>
          </cell>
          <cell r="DD707" t="str">
            <v>Horden Dene</v>
          </cell>
          <cell r="DE707">
            <v>10000</v>
          </cell>
          <cell r="DF707"/>
        </row>
        <row r="708">
          <cell r="C708" t="str">
            <v>6NW800186</v>
          </cell>
          <cell r="D708" t="str">
            <v>NZ43428509</v>
          </cell>
          <cell r="E708" t="str">
            <v>No</v>
          </cell>
          <cell r="F708">
            <v>445769.99967455002</v>
          </cell>
          <cell r="G708">
            <v>543309.99838594999</v>
          </cell>
          <cell r="H708" t="str">
            <v>08-D03</v>
          </cell>
          <cell r="I708" t="str">
            <v>Easington</v>
          </cell>
          <cell r="J708">
            <v>1362</v>
          </cell>
          <cell r="K708" t="str">
            <v>HORDEN STW</v>
          </cell>
          <cell r="L708" t="str">
            <v>NUMERICAL</v>
          </cell>
          <cell r="M708">
            <v>28361</v>
          </cell>
          <cell r="N708">
            <v>843</v>
          </cell>
          <cell r="O708">
            <v>15208</v>
          </cell>
          <cell r="P708" t="str">
            <v>08-D03_HORDEN STW_DC_19</v>
          </cell>
          <cell r="Q708" t="str">
            <v>255/1145</v>
          </cell>
          <cell r="R708" t="str">
            <v>255/1145</v>
          </cell>
          <cell r="S708" t="str">
            <v>255/1145-03</v>
          </cell>
          <cell r="T708" t="str">
            <v>Inlet SO at WwTW</v>
          </cell>
          <cell r="U708" t="str">
            <v>NZ4577043310</v>
          </cell>
          <cell r="V708" t="str">
            <v>GB650301500002</v>
          </cell>
          <cell r="W708"/>
          <cell r="X708" t="str">
            <v>No</v>
          </cell>
          <cell r="Y708" t="str">
            <v>No</v>
          </cell>
          <cell r="Z708" t="str">
            <v>No</v>
          </cell>
          <cell r="AA708" t="str">
            <v>No</v>
          </cell>
          <cell r="AB708" t="str">
            <v>Tyne and Wear</v>
          </cell>
          <cell r="AC708" t="str">
            <v>NORTH SEA</v>
          </cell>
          <cell r="AD708" t="str">
            <v>Coastal</v>
          </cell>
          <cell r="AE708"/>
          <cell r="AF708"/>
          <cell r="AG708" t="str">
            <v>No</v>
          </cell>
          <cell r="AH708" t="str">
            <v>No</v>
          </cell>
          <cell r="AI708" t="str">
            <v>No</v>
          </cell>
          <cell r="AJ708"/>
          <cell r="AK708"/>
          <cell r="AL708"/>
          <cell r="AM708" t="str">
            <v>No</v>
          </cell>
          <cell r="AO708" t="str">
            <v>No</v>
          </cell>
          <cell r="AS708" t="str">
            <v>No</v>
          </cell>
          <cell r="AT708" t="str">
            <v>No</v>
          </cell>
          <cell r="AU708"/>
          <cell r="AV708" t="str">
            <v>No</v>
          </cell>
          <cell r="AW708" t="str">
            <v xml:space="preserve">No </v>
          </cell>
          <cell r="AY708" t="str">
            <v xml:space="preserve">No </v>
          </cell>
          <cell r="BA708" t="str">
            <v>No</v>
          </cell>
          <cell r="BB708" t="str">
            <v>No</v>
          </cell>
          <cell r="BC708" t="str">
            <v>No</v>
          </cell>
          <cell r="BD708" t="str">
            <v>Yes - Model only</v>
          </cell>
          <cell r="BE708">
            <v>5</v>
          </cell>
          <cell r="BF708">
            <v>57</v>
          </cell>
          <cell r="BG708">
            <v>57</v>
          </cell>
          <cell r="BH708" t="str">
            <v>Yes</v>
          </cell>
          <cell r="BI708" t="str">
            <v>N/A</v>
          </cell>
          <cell r="BJ708">
            <v>6</v>
          </cell>
          <cell r="BK708" t="str">
            <v>No</v>
          </cell>
          <cell r="BL708" t="str">
            <v>-</v>
          </cell>
          <cell r="BM708" t="str">
            <v>-</v>
          </cell>
          <cell r="BN708" t="str">
            <v>Unscreened</v>
          </cell>
          <cell r="BO708"/>
          <cell r="BP708" t="str">
            <v>No</v>
          </cell>
          <cell r="BQ708">
            <v>450</v>
          </cell>
          <cell r="BR708">
            <v>664.6</v>
          </cell>
          <cell r="BS708">
            <v>0</v>
          </cell>
          <cell r="BT708">
            <v>0</v>
          </cell>
          <cell r="BU708">
            <v>1</v>
          </cell>
          <cell r="BV708">
            <v>71582</v>
          </cell>
          <cell r="BW708">
            <v>2785</v>
          </cell>
          <cell r="BX708">
            <v>4468</v>
          </cell>
          <cell r="BY708" t="str">
            <v>No SOAF</v>
          </cell>
          <cell r="BZ708" t="str">
            <v>No SOAF</v>
          </cell>
          <cell r="CA708">
            <v>2732.4733999999999</v>
          </cell>
          <cell r="CB708"/>
          <cell r="CC708" t="str">
            <v>Coastal &gt;1km from BW</v>
          </cell>
          <cell r="CD708" t="str">
            <v>No - lower priority coastal?</v>
          </cell>
          <cell r="CE708" t="str">
            <v>No</v>
          </cell>
          <cell r="CF708" t="str">
            <v>No</v>
          </cell>
          <cell r="CG708" t="str">
            <v>No</v>
          </cell>
          <cell r="CH708" t="str">
            <v>No</v>
          </cell>
          <cell r="CI708" t="str">
            <v>No</v>
          </cell>
          <cell r="CK708"/>
          <cell r="CL708"/>
          <cell r="CM708"/>
          <cell r="CN708"/>
          <cell r="CO708" t="str">
            <v>? (Coastal and EDM &lt; 10 spills)</v>
          </cell>
          <cell r="CP708"/>
          <cell r="CS708">
            <v>59.04</v>
          </cell>
          <cell r="CT708" t="str">
            <v>not yet calculated</v>
          </cell>
          <cell r="CU708">
            <v>0</v>
          </cell>
          <cell r="CV708" t="e">
            <v>#VALUE!</v>
          </cell>
          <cell r="CW708">
            <v>0</v>
          </cell>
          <cell r="CX708"/>
          <cell r="CY708" t="str">
            <v>Using indicative WB Q95 derived for priority sites</v>
          </cell>
          <cell r="DA708" t="str">
            <v>Coastal</v>
          </cell>
          <cell r="DB708">
            <v>0</v>
          </cell>
          <cell r="DC708" t="str">
            <v>Coastal</v>
          </cell>
          <cell r="DD708" t="str">
            <v>N/A Coastal</v>
          </cell>
          <cell r="DE708">
            <v>0</v>
          </cell>
          <cell r="DF708"/>
        </row>
        <row r="709">
          <cell r="C709" t="str">
            <v>6NW800815</v>
          </cell>
          <cell r="D709" t="str">
            <v>NT92498910</v>
          </cell>
          <cell r="E709" t="str">
            <v>No</v>
          </cell>
          <cell r="F709">
            <v>392677.99822434998</v>
          </cell>
          <cell r="G709">
            <v>649960.99985433999</v>
          </cell>
          <cell r="H709" t="str">
            <v>01-D53</v>
          </cell>
          <cell r="I709" t="str">
            <v>Horncliffe North</v>
          </cell>
          <cell r="J709">
            <v>12</v>
          </cell>
          <cell r="K709" t="str">
            <v>HORNCLIFFE NORTH STW</v>
          </cell>
          <cell r="L709" t="str">
            <v>DESCRIPTIVE</v>
          </cell>
          <cell r="M709" t="str">
            <v>N/A</v>
          </cell>
          <cell r="N709" t="str">
            <v>N/A</v>
          </cell>
          <cell r="O709" t="str">
            <v>N/A</v>
          </cell>
          <cell r="P709" t="str">
            <v>01-D53_01-D53_DC_03</v>
          </cell>
          <cell r="Q709" t="str">
            <v>210/0887</v>
          </cell>
          <cell r="R709" t="str">
            <v>210/0887</v>
          </cell>
          <cell r="S709" t="str">
            <v>210/0887-02</v>
          </cell>
          <cell r="T709" t="str">
            <v>Inlet SO at WwTW</v>
          </cell>
          <cell r="U709" t="str">
            <v>NT9267849961</v>
          </cell>
          <cell r="V709">
            <v>3.1</v>
          </cell>
          <cell r="W709"/>
          <cell r="X709" t="str">
            <v>No</v>
          </cell>
          <cell r="Y709" t="str">
            <v>No</v>
          </cell>
          <cell r="Z709" t="str">
            <v>Yes</v>
          </cell>
          <cell r="AA709" t="str">
            <v>Yes</v>
          </cell>
          <cell r="AB709"/>
          <cell r="AC709" t="str">
            <v>TWEED</v>
          </cell>
          <cell r="AD709" t="str">
            <v>Estuarine</v>
          </cell>
          <cell r="AE709"/>
          <cell r="AF709"/>
          <cell r="AG709" t="str">
            <v>No</v>
          </cell>
          <cell r="AH709" t="str">
            <v>No</v>
          </cell>
          <cell r="AI709" t="str">
            <v>No</v>
          </cell>
          <cell r="AJ709"/>
          <cell r="AK709"/>
          <cell r="AL709"/>
          <cell r="AM709" t="str">
            <v>Yes</v>
          </cell>
          <cell r="AN709" t="str">
            <v>Tweed Catchment Rivers - England: Lower Tweed and Whiteadder, Fluvial</v>
          </cell>
          <cell r="AO709" t="str">
            <v>Yes</v>
          </cell>
          <cell r="AP709" t="str">
            <v>River Tweed</v>
          </cell>
          <cell r="AS709" t="str">
            <v>No</v>
          </cell>
          <cell r="AT709" t="str">
            <v>No</v>
          </cell>
          <cell r="AU709"/>
          <cell r="AV709" t="str">
            <v>No</v>
          </cell>
          <cell r="AW709" t="str">
            <v xml:space="preserve">No </v>
          </cell>
          <cell r="AY709" t="str">
            <v xml:space="preserve">No </v>
          </cell>
          <cell r="AZ709"/>
          <cell r="BA709" t="str">
            <v>No</v>
          </cell>
          <cell r="BB709" t="str">
            <v>No</v>
          </cell>
          <cell r="BC709" t="str">
            <v>No</v>
          </cell>
          <cell r="BD709" t="str">
            <v>Yes - EDM only</v>
          </cell>
          <cell r="BE709">
            <v>12</v>
          </cell>
          <cell r="BF709">
            <v>6</v>
          </cell>
          <cell r="BG709">
            <v>6</v>
          </cell>
          <cell r="BH709" t="str">
            <v>Yes</v>
          </cell>
          <cell r="BI709" t="str">
            <v>N/A</v>
          </cell>
          <cell r="BJ709" t="str">
            <v>No</v>
          </cell>
          <cell r="BK709" t="str">
            <v>No</v>
          </cell>
          <cell r="BL709" t="str">
            <v>-</v>
          </cell>
          <cell r="BM709" t="str">
            <v>-</v>
          </cell>
          <cell r="BN709" t="str">
            <v>Unscreened</v>
          </cell>
          <cell r="BO709"/>
          <cell r="BP709" t="str">
            <v>Yes</v>
          </cell>
          <cell r="BQ709">
            <v>150</v>
          </cell>
          <cell r="BR709">
            <v>16</v>
          </cell>
          <cell r="BS709">
            <v>2</v>
          </cell>
          <cell r="BT709">
            <v>0</v>
          </cell>
          <cell r="BU709">
            <v>0</v>
          </cell>
          <cell r="BV709">
            <v>39</v>
          </cell>
          <cell r="BW709">
            <v>0</v>
          </cell>
          <cell r="BX709">
            <v>1</v>
          </cell>
          <cell r="BY709" t="str">
            <v>No SOAF</v>
          </cell>
          <cell r="BZ709" t="str">
            <v>No SOAF</v>
          </cell>
          <cell r="CA709">
            <v>0</v>
          </cell>
          <cell r="CB709">
            <v>135</v>
          </cell>
          <cell r="CC709" t="str">
            <v>Priority Inland &gt;10 spills</v>
          </cell>
          <cell r="CD709" t="str">
            <v>TBC - zero storage from model</v>
          </cell>
          <cell r="CE709" t="str">
            <v>No</v>
          </cell>
          <cell r="CF709" t="str">
            <v>No</v>
          </cell>
          <cell r="CG709" t="str">
            <v>No</v>
          </cell>
          <cell r="CH709" t="str">
            <v>No</v>
          </cell>
          <cell r="CI709" t="str">
            <v>No</v>
          </cell>
          <cell r="CK709" t="str">
            <v>Y</v>
          </cell>
          <cell r="CL709" t="str">
            <v>Y</v>
          </cell>
          <cell r="CM709"/>
          <cell r="CN709"/>
          <cell r="CO709" t="str">
            <v>Y</v>
          </cell>
          <cell r="CP709" t="str">
            <v>Y</v>
          </cell>
          <cell r="CQ709" t="str">
            <v>Need to review/enhance model</v>
          </cell>
          <cell r="CS709"/>
          <cell r="CT709"/>
          <cell r="CU709">
            <v>15.14</v>
          </cell>
          <cell r="CV709" t="str">
            <v>no data</v>
          </cell>
          <cell r="CW709">
            <v>0</v>
          </cell>
          <cell r="CX709" t="str">
            <v>not available</v>
          </cell>
          <cell r="CY709" t="str">
            <v>Polygone starts at Horncliffe (2 CSOs, missing 1 Storm discharge)</v>
          </cell>
          <cell r="CZ709" t="str">
            <v>Q95 is an indicative value for all priority CSOs in the waterbody</v>
          </cell>
          <cell r="DA709">
            <v>1</v>
          </cell>
          <cell r="DB709" t="str">
            <v>Yes</v>
          </cell>
          <cell r="DC709" t="str">
            <v>Dilution assessment</v>
          </cell>
          <cell r="DD709" t="str">
            <v>Tweed</v>
          </cell>
          <cell r="DE709">
            <v>100</v>
          </cell>
          <cell r="DF709"/>
        </row>
        <row r="710">
          <cell r="C710" t="str">
            <v>6NW800816</v>
          </cell>
          <cell r="D710" t="str">
            <v>NT92498914</v>
          </cell>
          <cell r="E710" t="str">
            <v>No</v>
          </cell>
          <cell r="F710">
            <v>392677.99822434998</v>
          </cell>
          <cell r="G710">
            <v>649960.99985433999</v>
          </cell>
          <cell r="H710" t="str">
            <v>01-D53</v>
          </cell>
          <cell r="I710" t="str">
            <v>Horncliffe North</v>
          </cell>
          <cell r="J710">
            <v>12</v>
          </cell>
          <cell r="K710" t="str">
            <v>HORNCLIFFE NORTH STW</v>
          </cell>
          <cell r="L710" t="str">
            <v>DESCRIPTIVE</v>
          </cell>
          <cell r="M710" t="str">
            <v>N/A</v>
          </cell>
          <cell r="N710" t="str">
            <v>N/A</v>
          </cell>
          <cell r="O710" t="str">
            <v>N/A</v>
          </cell>
          <cell r="P710" t="str">
            <v>01-D53_01-D53_DC_03</v>
          </cell>
          <cell r="Q710" t="str">
            <v>210/0887</v>
          </cell>
          <cell r="R710" t="str">
            <v>210/0887</v>
          </cell>
          <cell r="S710" t="str">
            <v>210/0887-02</v>
          </cell>
          <cell r="T710" t="str">
            <v>Inlet SO at WwTW</v>
          </cell>
          <cell r="U710" t="str">
            <v>NT9267849961</v>
          </cell>
          <cell r="V710">
            <v>3.1</v>
          </cell>
          <cell r="W710"/>
          <cell r="X710" t="str">
            <v>No</v>
          </cell>
          <cell r="Y710" t="str">
            <v>No</v>
          </cell>
          <cell r="Z710" t="str">
            <v>Yes</v>
          </cell>
          <cell r="AA710" t="str">
            <v>Yes</v>
          </cell>
          <cell r="AB710"/>
          <cell r="AC710" t="str">
            <v>TWEED</v>
          </cell>
          <cell r="AD710" t="str">
            <v>Estuarine</v>
          </cell>
          <cell r="AE710"/>
          <cell r="AF710"/>
          <cell r="AG710" t="str">
            <v>No</v>
          </cell>
          <cell r="AH710" t="str">
            <v>No</v>
          </cell>
          <cell r="AI710" t="str">
            <v>No</v>
          </cell>
          <cell r="AJ710"/>
          <cell r="AK710"/>
          <cell r="AL710"/>
          <cell r="AM710" t="str">
            <v>Yes</v>
          </cell>
          <cell r="AN710" t="str">
            <v>Tweed Catchment Rivers - England: Lower Tweed and Whiteadder, Fluvial</v>
          </cell>
          <cell r="AO710" t="str">
            <v>Yes</v>
          </cell>
          <cell r="AP710" t="str">
            <v>River Tweed</v>
          </cell>
          <cell r="AS710" t="str">
            <v>No</v>
          </cell>
          <cell r="AT710" t="str">
            <v>No</v>
          </cell>
          <cell r="AU710"/>
          <cell r="AV710" t="str">
            <v>No</v>
          </cell>
          <cell r="AW710" t="str">
            <v xml:space="preserve">No </v>
          </cell>
          <cell r="AY710" t="str">
            <v xml:space="preserve">No </v>
          </cell>
          <cell r="AZ710"/>
          <cell r="BA710" t="str">
            <v>No</v>
          </cell>
          <cell r="BB710" t="str">
            <v>No</v>
          </cell>
          <cell r="BC710" t="str">
            <v>No</v>
          </cell>
          <cell r="BD710" t="str">
            <v>Yes - EDM and Model</v>
          </cell>
          <cell r="BE710">
            <v>21</v>
          </cell>
          <cell r="BF710">
            <v>132</v>
          </cell>
          <cell r="BG710">
            <v>132</v>
          </cell>
          <cell r="BH710" t="str">
            <v>Yes</v>
          </cell>
          <cell r="BI710" t="str">
            <v>N/A</v>
          </cell>
          <cell r="BJ710">
            <v>6</v>
          </cell>
          <cell r="BK710" t="str">
            <v>-</v>
          </cell>
          <cell r="BL710" t="str">
            <v>-</v>
          </cell>
          <cell r="BM710" t="str">
            <v>-</v>
          </cell>
          <cell r="BN710" t="str">
            <v>Unscreened</v>
          </cell>
          <cell r="BO710"/>
          <cell r="BP710" t="str">
            <v>No</v>
          </cell>
          <cell r="BQ710">
            <v>225</v>
          </cell>
          <cell r="BR710">
            <v>38</v>
          </cell>
          <cell r="BS710">
            <v>2</v>
          </cell>
          <cell r="BT710">
            <v>0</v>
          </cell>
          <cell r="BU710">
            <v>0</v>
          </cell>
          <cell r="BV710">
            <v>5057</v>
          </cell>
          <cell r="BW710">
            <v>135</v>
          </cell>
          <cell r="BX710">
            <v>187</v>
          </cell>
          <cell r="BY710" t="str">
            <v>No SOAF</v>
          </cell>
          <cell r="BZ710" t="str">
            <v>No SOAF</v>
          </cell>
          <cell r="CA710">
            <v>140.22319999999999</v>
          </cell>
          <cell r="CB710"/>
          <cell r="CC710" t="str">
            <v>Priority Inland &gt;10 spills</v>
          </cell>
          <cell r="CD710" t="str">
            <v>POTENTIAL PR24</v>
          </cell>
          <cell r="CE710" t="str">
            <v>No</v>
          </cell>
          <cell r="CF710" t="str">
            <v>No</v>
          </cell>
          <cell r="CG710" t="str">
            <v>No</v>
          </cell>
          <cell r="CH710" t="str">
            <v>No</v>
          </cell>
          <cell r="CI710" t="str">
            <v>No</v>
          </cell>
          <cell r="CK710" t="str">
            <v>Y</v>
          </cell>
          <cell r="CL710" t="str">
            <v>Y</v>
          </cell>
          <cell r="CM710"/>
          <cell r="CN710"/>
          <cell r="CO710" t="str">
            <v>Y</v>
          </cell>
          <cell r="CP710"/>
          <cell r="CQ710"/>
          <cell r="CS710"/>
          <cell r="CT710"/>
          <cell r="CU710">
            <v>15.14</v>
          </cell>
          <cell r="CV710" t="str">
            <v>no data</v>
          </cell>
          <cell r="CW710">
            <v>0</v>
          </cell>
          <cell r="CX710" t="str">
            <v>not available</v>
          </cell>
          <cell r="CY710" t="str">
            <v>Polygone starts at Horncliffe (2 CSOs, missing 1 Storm discharge)</v>
          </cell>
          <cell r="CZ710" t="str">
            <v>Q95 is an indicative value for all priority CSOs in the waterbody</v>
          </cell>
          <cell r="DA710">
            <v>1</v>
          </cell>
          <cell r="DB710" t="str">
            <v>Yes</v>
          </cell>
          <cell r="DC710" t="str">
            <v>Dilution assessment</v>
          </cell>
          <cell r="DD710" t="str">
            <v>Tweed</v>
          </cell>
          <cell r="DE710">
            <v>100</v>
          </cell>
          <cell r="DF710"/>
        </row>
        <row r="711">
          <cell r="C711" t="str">
            <v>6NW801431</v>
          </cell>
          <cell r="D711" t="str">
            <v>NZ33523403</v>
          </cell>
          <cell r="E711" t="str">
            <v>No</v>
          </cell>
          <cell r="F711">
            <v>433367.00373052998</v>
          </cell>
          <cell r="G711">
            <v>552469.99636380002</v>
          </cell>
          <cell r="H711" t="str">
            <v>07-D60</v>
          </cell>
          <cell r="I711" t="str">
            <v>Herrington</v>
          </cell>
          <cell r="J711">
            <v>1018</v>
          </cell>
          <cell r="K711" t="str">
            <v>SEDGELETCH STW</v>
          </cell>
          <cell r="L711" t="str">
            <v>NUMERICAL</v>
          </cell>
          <cell r="M711">
            <v>13500</v>
          </cell>
          <cell r="N711">
            <v>339</v>
          </cell>
          <cell r="O711">
            <v>9398</v>
          </cell>
          <cell r="P711" t="str">
            <v>07-D60_SEDGELETCH STW_DC_19</v>
          </cell>
          <cell r="Q711" t="str">
            <v>EPRBB3899VA</v>
          </cell>
          <cell r="R711" t="str">
            <v>EPRBB3899VA</v>
          </cell>
          <cell r="S711"/>
          <cell r="T711" t="str">
            <v>SO on sewer network</v>
          </cell>
          <cell r="U711" t="str">
            <v>NZ3336752470</v>
          </cell>
          <cell r="V711" t="str">
            <v>GB103024077630</v>
          </cell>
          <cell r="W711"/>
          <cell r="X711" t="str">
            <v>Sewage discharge (intermittent)</v>
          </cell>
          <cell r="Y711" t="str">
            <v>No</v>
          </cell>
          <cell r="Z711" t="str">
            <v>Yes</v>
          </cell>
          <cell r="AA711" t="str">
            <v>Yes</v>
          </cell>
          <cell r="AB711" t="str">
            <v>Herrington Burn from Source to Lumley Park Burn</v>
          </cell>
          <cell r="AC711" t="str">
            <v>TRIB OF RIVER WEAR</v>
          </cell>
          <cell r="AD711" t="str">
            <v>Inland</v>
          </cell>
          <cell r="AE711"/>
          <cell r="AF711"/>
          <cell r="AG711" t="str">
            <v>Yes - Probable</v>
          </cell>
          <cell r="AH711" t="str">
            <v>Yes</v>
          </cell>
          <cell r="AI711" t="str">
            <v>Yes</v>
          </cell>
          <cell r="AJ711" t="str">
            <v>Very Low</v>
          </cell>
          <cell r="AK711" t="str">
            <v>Very low</v>
          </cell>
          <cell r="AL711" t="str">
            <v>No</v>
          </cell>
          <cell r="AM711" t="str">
            <v>No</v>
          </cell>
          <cell r="AO711" t="str">
            <v>No</v>
          </cell>
          <cell r="AS711" t="str">
            <v>No</v>
          </cell>
          <cell r="AT711" t="str">
            <v>No</v>
          </cell>
          <cell r="AU711"/>
          <cell r="AV711" t="str">
            <v>No</v>
          </cell>
          <cell r="AW711" t="str">
            <v xml:space="preserve">No </v>
          </cell>
          <cell r="AY711" t="str">
            <v xml:space="preserve">No </v>
          </cell>
          <cell r="AZ711"/>
          <cell r="BA711" t="str">
            <v>No</v>
          </cell>
          <cell r="BB711" t="str">
            <v>No</v>
          </cell>
          <cell r="BC711" t="str">
            <v>No</v>
          </cell>
          <cell r="BD711" t="str">
            <v>Yes - EDM only</v>
          </cell>
          <cell r="BE711">
            <v>43</v>
          </cell>
          <cell r="BF711">
            <v>2</v>
          </cell>
          <cell r="BG711">
            <v>2</v>
          </cell>
          <cell r="BH711" t="str">
            <v>Yes</v>
          </cell>
          <cell r="BI711" t="str">
            <v>N/A</v>
          </cell>
          <cell r="BJ711" t="str">
            <v>No</v>
          </cell>
          <cell r="BK711" t="str">
            <v>No</v>
          </cell>
          <cell r="BL711" t="str">
            <v>-</v>
          </cell>
          <cell r="BM711" t="str">
            <v>-</v>
          </cell>
          <cell r="BN711" t="str">
            <v>Unscreened</v>
          </cell>
          <cell r="BO711"/>
          <cell r="BP711" t="str">
            <v>Yes</v>
          </cell>
          <cell r="BQ711">
            <v>375</v>
          </cell>
          <cell r="BR711">
            <v>140.69999999999999</v>
          </cell>
          <cell r="BS711">
            <v>2</v>
          </cell>
          <cell r="BT711">
            <v>0</v>
          </cell>
          <cell r="BU711">
            <v>0</v>
          </cell>
          <cell r="BV711">
            <v>113</v>
          </cell>
          <cell r="BW711">
            <v>0</v>
          </cell>
          <cell r="BX711">
            <v>0</v>
          </cell>
          <cell r="BY711">
            <v>5</v>
          </cell>
          <cell r="BZ711" t="str">
            <v>Not available</v>
          </cell>
          <cell r="CA711">
            <v>0</v>
          </cell>
          <cell r="CB711">
            <v>1430</v>
          </cell>
          <cell r="CC711" t="str">
            <v>Priority Inland &gt;10 spills</v>
          </cell>
          <cell r="CD711" t="str">
            <v>POTENTIAL PR24 (SOAF MODEL)</v>
          </cell>
          <cell r="CE711" t="str">
            <v>No</v>
          </cell>
          <cell r="CF711" t="str">
            <v>Yes</v>
          </cell>
          <cell r="CG711" t="str">
            <v>Yes</v>
          </cell>
          <cell r="CH711" t="str">
            <v>Yes</v>
          </cell>
          <cell r="CI711" t="str">
            <v>Yes</v>
          </cell>
          <cell r="CJ711"/>
          <cell r="CK711" t="str">
            <v>Y</v>
          </cell>
          <cell r="CL711" t="str">
            <v>Y</v>
          </cell>
          <cell r="CM711" t="str">
            <v>Y (SOAF INVERTS)</v>
          </cell>
          <cell r="CN711"/>
          <cell r="CO711" t="str">
            <v>Y</v>
          </cell>
          <cell r="CP711" t="str">
            <v>Y</v>
          </cell>
          <cell r="CQ711"/>
          <cell r="CR711" t="str">
            <v>RNAG + LOW DILUTION</v>
          </cell>
          <cell r="CS711">
            <v>1.7</v>
          </cell>
          <cell r="CT711"/>
          <cell r="CU711">
            <v>1.6E-2</v>
          </cell>
          <cell r="CV711">
            <v>9.6625450096779772</v>
          </cell>
          <cell r="CW711">
            <v>9.6625450096779772</v>
          </cell>
          <cell r="CX711">
            <v>0.31112263417163599</v>
          </cell>
          <cell r="CZ711" t="str">
            <v>From SOAF</v>
          </cell>
          <cell r="DA711">
            <v>1</v>
          </cell>
          <cell r="DB711" t="str">
            <v>No</v>
          </cell>
          <cell r="DC711" t="str">
            <v>1 (SOAF)</v>
          </cell>
          <cell r="DD711" t="str">
            <v>Herrington Burn</v>
          </cell>
          <cell r="DE711">
            <v>5000</v>
          </cell>
          <cell r="DF711" t="str">
            <v>Y? RNAG+LOW DILUTION</v>
          </cell>
        </row>
        <row r="712">
          <cell r="C712" t="str">
            <v>6NW800366</v>
          </cell>
          <cell r="D712" t="str">
            <v>NZ32669401</v>
          </cell>
          <cell r="E712" t="str">
            <v>No</v>
          </cell>
          <cell r="F712">
            <v>433006.00197528</v>
          </cell>
          <cell r="G712">
            <v>566078.00111296005</v>
          </cell>
          <cell r="H712" t="str">
            <v>05-D43</v>
          </cell>
          <cell r="I712" t="str">
            <v>Willington Quay</v>
          </cell>
          <cell r="J712">
            <v>558</v>
          </cell>
          <cell r="K712" t="str">
            <v>HOWDON STW</v>
          </cell>
          <cell r="L712" t="str">
            <v>NUMERICAL</v>
          </cell>
          <cell r="M712">
            <v>229720</v>
          </cell>
          <cell r="N712">
            <v>4500</v>
          </cell>
          <cell r="O712">
            <v>215905</v>
          </cell>
          <cell r="P712" t="str">
            <v>tbc</v>
          </cell>
          <cell r="Q712" t="str">
            <v>NPSWQD009134</v>
          </cell>
          <cell r="R712" t="str">
            <v>NPSWQD009134</v>
          </cell>
          <cell r="S712"/>
          <cell r="T712" t="str">
            <v>SO on sewer network</v>
          </cell>
          <cell r="U712" t="str">
            <v>NZ3300666078</v>
          </cell>
          <cell r="V712" t="str">
            <v>GB510302310200</v>
          </cell>
          <cell r="W712"/>
          <cell r="X712" t="str">
            <v>No</v>
          </cell>
          <cell r="Y712" t="str">
            <v>No</v>
          </cell>
          <cell r="Z712" t="str">
            <v>No</v>
          </cell>
          <cell r="AA712" t="str">
            <v>No</v>
          </cell>
          <cell r="AB712" t="str">
            <v>TYNE</v>
          </cell>
          <cell r="AC712" t="str">
            <v>THE RIVER TYNE</v>
          </cell>
          <cell r="AD712" t="str">
            <v>Estuarine</v>
          </cell>
          <cell r="AE712"/>
          <cell r="AF712"/>
          <cell r="AG712" t="str">
            <v>No</v>
          </cell>
          <cell r="AH712" t="str">
            <v>No</v>
          </cell>
          <cell r="AI712" t="str">
            <v>No</v>
          </cell>
          <cell r="AJ712"/>
          <cell r="AK712"/>
          <cell r="AL712"/>
          <cell r="AM712" t="str">
            <v>No</v>
          </cell>
          <cell r="AO712" t="str">
            <v>No</v>
          </cell>
          <cell r="AS712" t="str">
            <v>No</v>
          </cell>
          <cell r="AT712" t="str">
            <v>No</v>
          </cell>
          <cell r="AU712"/>
          <cell r="AV712" t="str">
            <v>No</v>
          </cell>
          <cell r="AW712" t="str">
            <v xml:space="preserve">No </v>
          </cell>
          <cell r="AY712" t="str">
            <v xml:space="preserve">No </v>
          </cell>
          <cell r="BA712" t="str">
            <v>No</v>
          </cell>
          <cell r="BB712" t="str">
            <v>No</v>
          </cell>
          <cell r="BC712" t="str">
            <v>No</v>
          </cell>
          <cell r="BD712" t="str">
            <v>No</v>
          </cell>
          <cell r="BE712">
            <v>0</v>
          </cell>
          <cell r="BF712">
            <v>0</v>
          </cell>
          <cell r="BG712" t="e">
            <v>#N/A</v>
          </cell>
          <cell r="BH712" t="e">
            <v>#N/A</v>
          </cell>
          <cell r="BI712" t="str">
            <v>N/A</v>
          </cell>
          <cell r="BJ712" t="str">
            <v>No</v>
          </cell>
          <cell r="BK712" t="str">
            <v>No</v>
          </cell>
          <cell r="BL712" t="str">
            <v>-</v>
          </cell>
          <cell r="BM712" t="str">
            <v>-</v>
          </cell>
          <cell r="BN712" t="str">
            <v>Unknown</v>
          </cell>
          <cell r="BO712"/>
          <cell r="BP712" t="str">
            <v>Yes</v>
          </cell>
          <cell r="BQ712">
            <v>1350</v>
          </cell>
          <cell r="BR712" t="str">
            <v>tbc</v>
          </cell>
          <cell r="BS712">
            <v>0</v>
          </cell>
          <cell r="BT712">
            <v>0</v>
          </cell>
          <cell r="BU712">
            <v>0</v>
          </cell>
          <cell r="BV712" t="e">
            <v>#N/A</v>
          </cell>
          <cell r="BW712">
            <v>0</v>
          </cell>
          <cell r="BX712">
            <v>0</v>
          </cell>
          <cell r="BY712" t="str">
            <v>No SOAF</v>
          </cell>
          <cell r="BZ712" t="str">
            <v>No SOAF</v>
          </cell>
          <cell r="CA712" t="e">
            <v>#N/A</v>
          </cell>
          <cell r="CB712"/>
          <cell r="CC712" t="str">
            <v>Non Priority &lt;10 spills</v>
          </cell>
          <cell r="CD712" t="str">
            <v>No - low prioity &lt;10 spills</v>
          </cell>
          <cell r="CE712" t="str">
            <v>Yes</v>
          </cell>
          <cell r="CF712" t="str">
            <v>No</v>
          </cell>
          <cell r="CG712" t="str">
            <v>No</v>
          </cell>
          <cell r="CH712" t="str">
            <v>No</v>
          </cell>
          <cell r="CI712" t="str">
            <v>No</v>
          </cell>
          <cell r="CK712"/>
          <cell r="CL712" t="str">
            <v>Y</v>
          </cell>
          <cell r="CM712"/>
          <cell r="CN712"/>
          <cell r="CO712" t="str">
            <v>N (&lt;10 Spills)</v>
          </cell>
          <cell r="CP712" t="str">
            <v>Y</v>
          </cell>
          <cell r="CS712">
            <v>18.82</v>
          </cell>
          <cell r="CT712">
            <v>5.6890000000000001</v>
          </cell>
          <cell r="CU712">
            <v>5.6890000000000001</v>
          </cell>
          <cell r="CV712">
            <v>302.2848034006376</v>
          </cell>
          <cell r="CW712">
            <v>302.2848034006376</v>
          </cell>
          <cell r="CX712"/>
          <cell r="CY712" t="str">
            <v>Using indicative WB Q95 derived for priority sites</v>
          </cell>
          <cell r="DA712">
            <v>1</v>
          </cell>
          <cell r="DB712" t="str">
            <v>Yes</v>
          </cell>
          <cell r="DC712" t="str">
            <v>Dilution assessment</v>
          </cell>
          <cell r="DD712" t="str">
            <v>Tyne estuary1</v>
          </cell>
          <cell r="DE712">
            <v>100</v>
          </cell>
          <cell r="DF712"/>
        </row>
        <row r="713">
          <cell r="C713" t="str">
            <v>6NW800382</v>
          </cell>
          <cell r="D713" t="str">
            <v>NZ35671631</v>
          </cell>
          <cell r="E713" t="str">
            <v>No</v>
          </cell>
          <cell r="F713">
            <v>435485.00327123998</v>
          </cell>
          <cell r="G713">
            <v>567147.00511375</v>
          </cell>
          <cell r="H713" t="str">
            <v>05-D45</v>
          </cell>
          <cell r="I713" t="str">
            <v>North Shields</v>
          </cell>
          <cell r="J713">
            <v>151</v>
          </cell>
          <cell r="K713" t="str">
            <v>HOWDON STW</v>
          </cell>
          <cell r="L713" t="str">
            <v>NUMERICAL</v>
          </cell>
          <cell r="M713">
            <v>229720</v>
          </cell>
          <cell r="N713">
            <v>4500</v>
          </cell>
          <cell r="O713">
            <v>215905</v>
          </cell>
          <cell r="P713" t="str">
            <v>05-D45_A-Leg_DC_15</v>
          </cell>
          <cell r="Q713" t="str">
            <v>235/1899</v>
          </cell>
          <cell r="R713" t="str">
            <v>235/1899</v>
          </cell>
          <cell r="S713"/>
          <cell r="T713" t="str">
            <v>SO on sewer network</v>
          </cell>
          <cell r="U713" t="str">
            <v>NZ3548567147</v>
          </cell>
          <cell r="V713">
            <v>8</v>
          </cell>
          <cell r="W713"/>
          <cell r="X713" t="str">
            <v>No</v>
          </cell>
          <cell r="Y713" t="str">
            <v>No</v>
          </cell>
          <cell r="Z713" t="str">
            <v>No</v>
          </cell>
          <cell r="AA713" t="str">
            <v>No</v>
          </cell>
          <cell r="AB713"/>
          <cell r="AC713" t="str">
            <v>RIVER TYNE</v>
          </cell>
          <cell r="AD713" t="str">
            <v>Estuarine</v>
          </cell>
          <cell r="AE713"/>
          <cell r="AF713"/>
          <cell r="AG713" t="str">
            <v>No</v>
          </cell>
          <cell r="AH713" t="str">
            <v>No</v>
          </cell>
          <cell r="AI713" t="str">
            <v>No</v>
          </cell>
          <cell r="AJ713"/>
          <cell r="AK713"/>
          <cell r="AL713"/>
          <cell r="AM713" t="str">
            <v>No</v>
          </cell>
          <cell r="AO713" t="str">
            <v>No</v>
          </cell>
          <cell r="AS713" t="str">
            <v>No</v>
          </cell>
          <cell r="AT713" t="str">
            <v>No</v>
          </cell>
          <cell r="AU713"/>
          <cell r="AV713" t="str">
            <v>No</v>
          </cell>
          <cell r="AW713" t="str">
            <v xml:space="preserve">No </v>
          </cell>
          <cell r="AY713" t="str">
            <v xml:space="preserve">No </v>
          </cell>
          <cell r="AZ713"/>
          <cell r="BA713" t="str">
            <v>No</v>
          </cell>
          <cell r="BB713" t="str">
            <v>No</v>
          </cell>
          <cell r="BC713" t="str">
            <v>No</v>
          </cell>
          <cell r="BD713" t="str">
            <v>Yes - EDM and Model</v>
          </cell>
          <cell r="BE713">
            <v>15</v>
          </cell>
          <cell r="BF713">
            <v>20</v>
          </cell>
          <cell r="BG713">
            <v>20</v>
          </cell>
          <cell r="BH713" t="str">
            <v>Yes</v>
          </cell>
          <cell r="BI713" t="str">
            <v>N/A</v>
          </cell>
          <cell r="BJ713" t="str">
            <v>6mm</v>
          </cell>
          <cell r="BK713" t="str">
            <v>Yes</v>
          </cell>
          <cell r="BL713">
            <v>2500</v>
          </cell>
          <cell r="BM713">
            <v>1500</v>
          </cell>
          <cell r="BN713" t="str">
            <v>Unscreened</v>
          </cell>
          <cell r="BO713"/>
          <cell r="BP713" t="str">
            <v>No</v>
          </cell>
          <cell r="BQ713">
            <v>1350</v>
          </cell>
          <cell r="BR713">
            <v>1755.3</v>
          </cell>
          <cell r="BS713">
            <v>0</v>
          </cell>
          <cell r="BT713">
            <v>0</v>
          </cell>
          <cell r="BU713">
            <v>0</v>
          </cell>
          <cell r="BV713">
            <v>15919</v>
          </cell>
          <cell r="BW713">
            <v>184</v>
          </cell>
          <cell r="BX713">
            <v>758</v>
          </cell>
          <cell r="BY713" t="str">
            <v>No SOAF</v>
          </cell>
          <cell r="BZ713" t="str">
            <v>No SOAF</v>
          </cell>
          <cell r="CA713">
            <v>268.09969999999998</v>
          </cell>
          <cell r="CB713"/>
          <cell r="CC713" t="str">
            <v>Non priority &gt; 10 spills</v>
          </cell>
          <cell r="CD713" t="str">
            <v>Unlikely - non priority</v>
          </cell>
          <cell r="CE713" t="str">
            <v>Yes</v>
          </cell>
          <cell r="CF713" t="str">
            <v>No</v>
          </cell>
          <cell r="CG713" t="str">
            <v>No</v>
          </cell>
          <cell r="CH713" t="str">
            <v>No</v>
          </cell>
          <cell r="CI713" t="str">
            <v>No</v>
          </cell>
          <cell r="CK713"/>
          <cell r="CL713" t="str">
            <v>Y</v>
          </cell>
          <cell r="CM713"/>
          <cell r="CN713"/>
          <cell r="CO713" t="str">
            <v>Y</v>
          </cell>
          <cell r="CP713"/>
          <cell r="CS713"/>
          <cell r="CT713" t="str">
            <v>not yet calculated</v>
          </cell>
          <cell r="CU713">
            <v>0</v>
          </cell>
          <cell r="CV713" t="e">
            <v>#VALUE!</v>
          </cell>
          <cell r="CW713">
            <v>0</v>
          </cell>
          <cell r="CX713"/>
          <cell r="CY713" t="str">
            <v>Using indicative WB Q95 derived for priority sites</v>
          </cell>
          <cell r="DA713">
            <v>1</v>
          </cell>
          <cell r="DB713">
            <v>0</v>
          </cell>
          <cell r="DC713">
            <v>1</v>
          </cell>
          <cell r="DD713" t="str">
            <v>Tyne estuary2</v>
          </cell>
          <cell r="DE713">
            <v>10000</v>
          </cell>
          <cell r="DF713"/>
        </row>
        <row r="714">
          <cell r="C714" t="str">
            <v>6NW800200</v>
          </cell>
          <cell r="D714" t="str">
            <v>NZ33664705</v>
          </cell>
          <cell r="E714" t="str">
            <v>No</v>
          </cell>
          <cell r="F714">
            <v>433705.00176531001</v>
          </cell>
          <cell r="G714">
            <v>566131.99565717997</v>
          </cell>
          <cell r="H714" t="str">
            <v>05-D43</v>
          </cell>
          <cell r="I714" t="str">
            <v>Willington Quay</v>
          </cell>
          <cell r="J714">
            <v>558</v>
          </cell>
          <cell r="K714" t="str">
            <v>HOWDON STW</v>
          </cell>
          <cell r="L714" t="str">
            <v>NUMERICAL</v>
          </cell>
          <cell r="M714">
            <v>229720</v>
          </cell>
          <cell r="N714">
            <v>4500</v>
          </cell>
          <cell r="O714">
            <v>215905</v>
          </cell>
          <cell r="P714" t="str">
            <v>tbc</v>
          </cell>
          <cell r="Q714" t="str">
            <v>235/1804</v>
          </cell>
          <cell r="R714" t="str">
            <v>235/1804</v>
          </cell>
          <cell r="S714" t="str">
            <v>235/1804-01</v>
          </cell>
          <cell r="T714" t="str">
            <v>Inlet SO at WwTW</v>
          </cell>
          <cell r="U714" t="str">
            <v>NZ3370566132</v>
          </cell>
          <cell r="V714">
            <v>8</v>
          </cell>
          <cell r="W714"/>
          <cell r="X714" t="str">
            <v>No</v>
          </cell>
          <cell r="Y714" t="str">
            <v>No</v>
          </cell>
          <cell r="Z714" t="str">
            <v>No</v>
          </cell>
          <cell r="AA714" t="str">
            <v>No</v>
          </cell>
          <cell r="AB714"/>
          <cell r="AC714" t="str">
            <v>River Tyne</v>
          </cell>
          <cell r="AD714" t="str">
            <v>Estuarine</v>
          </cell>
          <cell r="AE714"/>
          <cell r="AF714"/>
          <cell r="AG714" t="str">
            <v>No</v>
          </cell>
          <cell r="AH714" t="str">
            <v>No</v>
          </cell>
          <cell r="AI714" t="str">
            <v>No</v>
          </cell>
          <cell r="AJ714"/>
          <cell r="AK714"/>
          <cell r="AL714"/>
          <cell r="AM714" t="str">
            <v>No</v>
          </cell>
          <cell r="AO714" t="str">
            <v>No</v>
          </cell>
          <cell r="AS714" t="str">
            <v>No</v>
          </cell>
          <cell r="AT714" t="str">
            <v>No</v>
          </cell>
          <cell r="AU714"/>
          <cell r="AV714" t="str">
            <v>No</v>
          </cell>
          <cell r="AW714" t="str">
            <v xml:space="preserve">No </v>
          </cell>
          <cell r="AY714" t="str">
            <v xml:space="preserve">No </v>
          </cell>
          <cell r="BA714" t="str">
            <v>No</v>
          </cell>
          <cell r="BB714" t="str">
            <v>No</v>
          </cell>
          <cell r="BC714" t="str">
            <v>No</v>
          </cell>
          <cell r="BD714" t="str">
            <v>Yes - EDM only</v>
          </cell>
          <cell r="BE714">
            <v>11.5</v>
          </cell>
          <cell r="BF714">
            <v>0</v>
          </cell>
          <cell r="BG714" t="e">
            <v>#N/A</v>
          </cell>
          <cell r="BH714" t="e">
            <v>#N/A</v>
          </cell>
          <cell r="BI714" t="str">
            <v>N/A</v>
          </cell>
          <cell r="BJ714" t="str">
            <v>No</v>
          </cell>
          <cell r="BK714" t="str">
            <v>-</v>
          </cell>
          <cell r="BL714" t="str">
            <v>-</v>
          </cell>
          <cell r="BM714" t="str">
            <v>-</v>
          </cell>
          <cell r="BN714" t="str">
            <v>-</v>
          </cell>
          <cell r="BO714"/>
          <cell r="BP714" t="str">
            <v>Yes</v>
          </cell>
          <cell r="BQ714" t="str">
            <v>Unknown</v>
          </cell>
          <cell r="BR714" t="str">
            <v>tbc</v>
          </cell>
          <cell r="BS714">
            <v>0</v>
          </cell>
          <cell r="BT714">
            <v>0</v>
          </cell>
          <cell r="BU714">
            <v>0</v>
          </cell>
          <cell r="BV714" t="e">
            <v>#N/A</v>
          </cell>
          <cell r="BW714">
            <v>0</v>
          </cell>
          <cell r="BX714">
            <v>0</v>
          </cell>
          <cell r="BY714" t="str">
            <v>No SOAF</v>
          </cell>
          <cell r="BZ714" t="str">
            <v>No SOAF</v>
          </cell>
          <cell r="CA714" t="e">
            <v>#N/A</v>
          </cell>
          <cell r="CB714"/>
          <cell r="CC714" t="str">
            <v>Non priority &gt; 10 spills</v>
          </cell>
          <cell r="CD714" t="str">
            <v>Unlikely - non priority</v>
          </cell>
          <cell r="CE714" t="str">
            <v>Yes</v>
          </cell>
          <cell r="CF714" t="str">
            <v>No</v>
          </cell>
          <cell r="CG714" t="str">
            <v>No</v>
          </cell>
          <cell r="CH714" t="str">
            <v>No</v>
          </cell>
          <cell r="CI714" t="str">
            <v>No</v>
          </cell>
          <cell r="CK714"/>
          <cell r="CL714" t="str">
            <v>Y</v>
          </cell>
          <cell r="CM714"/>
          <cell r="CN714"/>
          <cell r="CO714" t="str">
            <v>Y</v>
          </cell>
          <cell r="CP714" t="str">
            <v>Y</v>
          </cell>
          <cell r="CS714">
            <v>2498.9004629629626</v>
          </cell>
          <cell r="CT714" t="str">
            <v>not yet calculated</v>
          </cell>
          <cell r="CU714">
            <v>0</v>
          </cell>
          <cell r="CV714" t="e">
            <v>#VALUE!</v>
          </cell>
          <cell r="CW714">
            <v>0</v>
          </cell>
          <cell r="CX714"/>
          <cell r="CY714" t="str">
            <v>Using indicative WB Q95 derived for priority sites</v>
          </cell>
          <cell r="DA714">
            <v>1</v>
          </cell>
          <cell r="DB714">
            <v>0</v>
          </cell>
          <cell r="DC714">
            <v>1</v>
          </cell>
          <cell r="DD714" t="str">
            <v>Tyne estuary1</v>
          </cell>
          <cell r="DE714">
            <v>10000</v>
          </cell>
          <cell r="DF714"/>
        </row>
        <row r="715">
          <cell r="C715" t="str">
            <v>6NW800178</v>
          </cell>
          <cell r="D715" t="str">
            <v>NZ33664705</v>
          </cell>
          <cell r="E715" t="str">
            <v>No - different asset</v>
          </cell>
          <cell r="F715">
            <v>433699.99701321998</v>
          </cell>
          <cell r="G715">
            <v>566129.99622951006</v>
          </cell>
          <cell r="H715" t="str">
            <v>05-D43</v>
          </cell>
          <cell r="I715" t="str">
            <v>Willington Quay</v>
          </cell>
          <cell r="J715">
            <v>558</v>
          </cell>
          <cell r="K715" t="str">
            <v>HOWDON STW</v>
          </cell>
          <cell r="L715" t="str">
            <v>NUMERICAL</v>
          </cell>
          <cell r="M715">
            <v>229720</v>
          </cell>
          <cell r="N715">
            <v>4500</v>
          </cell>
          <cell r="O715">
            <v>215905</v>
          </cell>
          <cell r="P715" t="str">
            <v>tbc</v>
          </cell>
          <cell r="Q715" t="str">
            <v>235/1695</v>
          </cell>
          <cell r="R715" t="str">
            <v>235/1695</v>
          </cell>
          <cell r="S715" t="str">
            <v>235/1695-03</v>
          </cell>
          <cell r="T715" t="str">
            <v>Inlet SO at WwTW</v>
          </cell>
          <cell r="U715" t="str">
            <v>NZ3370066130</v>
          </cell>
          <cell r="V715" t="str">
            <v>GB510302310200</v>
          </cell>
          <cell r="W715"/>
          <cell r="X715" t="str">
            <v>No</v>
          </cell>
          <cell r="Y715" t="str">
            <v>No</v>
          </cell>
          <cell r="Z715" t="str">
            <v>No</v>
          </cell>
          <cell r="AA715" t="str">
            <v>No</v>
          </cell>
          <cell r="AB715" t="str">
            <v>TYNE</v>
          </cell>
          <cell r="AC715" t="str">
            <v>RIVER TYNE SALINE ESTUARY</v>
          </cell>
          <cell r="AD715" t="str">
            <v>Estuarine</v>
          </cell>
          <cell r="AE715"/>
          <cell r="AF715"/>
          <cell r="AG715" t="str">
            <v>No</v>
          </cell>
          <cell r="AH715" t="str">
            <v>No</v>
          </cell>
          <cell r="AI715" t="str">
            <v>No</v>
          </cell>
          <cell r="AJ715"/>
          <cell r="AK715"/>
          <cell r="AL715"/>
          <cell r="AM715" t="str">
            <v>No</v>
          </cell>
          <cell r="AO715" t="str">
            <v>No</v>
          </cell>
          <cell r="AS715" t="str">
            <v>No</v>
          </cell>
          <cell r="AT715" t="str">
            <v>No</v>
          </cell>
          <cell r="AU715"/>
          <cell r="AV715" t="str">
            <v>No</v>
          </cell>
          <cell r="AW715" t="str">
            <v xml:space="preserve">No </v>
          </cell>
          <cell r="AY715" t="str">
            <v xml:space="preserve">No </v>
          </cell>
          <cell r="BA715" t="str">
            <v>No</v>
          </cell>
          <cell r="BB715" t="str">
            <v>No</v>
          </cell>
          <cell r="BC715" t="str">
            <v>No</v>
          </cell>
          <cell r="BD715" t="str">
            <v>Yes - EDM only</v>
          </cell>
          <cell r="BE715">
            <v>70.5</v>
          </cell>
          <cell r="BF715">
            <v>0</v>
          </cell>
          <cell r="BG715" t="e">
            <v>#N/A</v>
          </cell>
          <cell r="BH715" t="e">
            <v>#N/A</v>
          </cell>
          <cell r="BI715" t="str">
            <v>N/A</v>
          </cell>
          <cell r="BJ715">
            <v>6</v>
          </cell>
          <cell r="BK715" t="str">
            <v>-</v>
          </cell>
          <cell r="BL715" t="str">
            <v>-</v>
          </cell>
          <cell r="BM715" t="str">
            <v>-</v>
          </cell>
          <cell r="BN715" t="str">
            <v>-</v>
          </cell>
          <cell r="BO715"/>
          <cell r="BP715" t="str">
            <v>No</v>
          </cell>
          <cell r="BQ715" t="str">
            <v>Unknown</v>
          </cell>
          <cell r="BR715" t="str">
            <v>tbc</v>
          </cell>
          <cell r="BS715">
            <v>0</v>
          </cell>
          <cell r="BT715">
            <v>0</v>
          </cell>
          <cell r="BU715">
            <v>0</v>
          </cell>
          <cell r="BV715" t="e">
            <v>#N/A</v>
          </cell>
          <cell r="BW715">
            <v>0</v>
          </cell>
          <cell r="BX715">
            <v>0</v>
          </cell>
          <cell r="BY715" t="str">
            <v>No SOAF</v>
          </cell>
          <cell r="BZ715" t="str">
            <v>No SOAF</v>
          </cell>
          <cell r="CA715" t="e">
            <v>#N/A</v>
          </cell>
          <cell r="CB715"/>
          <cell r="CC715" t="str">
            <v>Non priority &gt; 10 spills</v>
          </cell>
          <cell r="CD715" t="str">
            <v>Unlikely - non priority</v>
          </cell>
          <cell r="CE715" t="str">
            <v>Yes</v>
          </cell>
          <cell r="CF715" t="str">
            <v>No</v>
          </cell>
          <cell r="CG715" t="str">
            <v>No</v>
          </cell>
          <cell r="CH715" t="str">
            <v>No</v>
          </cell>
          <cell r="CI715" t="str">
            <v>No</v>
          </cell>
          <cell r="CK715"/>
          <cell r="CL715" t="str">
            <v>Y</v>
          </cell>
          <cell r="CM715"/>
          <cell r="CN715"/>
          <cell r="CO715" t="str">
            <v>Y</v>
          </cell>
          <cell r="CP715"/>
          <cell r="CS715">
            <v>2498.9004629629626</v>
          </cell>
          <cell r="CT715">
            <v>5.6890000000000001</v>
          </cell>
          <cell r="CU715">
            <v>5.6890000000000001</v>
          </cell>
          <cell r="CV715">
            <v>2.2766012829716775</v>
          </cell>
          <cell r="CW715">
            <v>2.2766012829716775</v>
          </cell>
          <cell r="CX715"/>
          <cell r="CY715" t="str">
            <v>Using indicative WB Q95 derived for priority sites</v>
          </cell>
          <cell r="DA715">
            <v>1</v>
          </cell>
          <cell r="DB715" t="str">
            <v>No</v>
          </cell>
          <cell r="DC715">
            <v>1</v>
          </cell>
          <cell r="DD715" t="str">
            <v>Tyne estuary1</v>
          </cell>
          <cell r="DE715">
            <v>10000</v>
          </cell>
          <cell r="DF715"/>
        </row>
        <row r="716">
          <cell r="C716" t="str">
            <v>6NW800179</v>
          </cell>
          <cell r="D716" t="str">
            <v>NZ33664705</v>
          </cell>
          <cell r="E716" t="str">
            <v>No - different asset</v>
          </cell>
          <cell r="F716">
            <v>433699.99701321998</v>
          </cell>
          <cell r="G716">
            <v>566129.99622951006</v>
          </cell>
          <cell r="H716" t="str">
            <v>05-D43</v>
          </cell>
          <cell r="I716" t="str">
            <v>Willington Quay</v>
          </cell>
          <cell r="J716">
            <v>558</v>
          </cell>
          <cell r="K716" t="str">
            <v>HOWDON STW</v>
          </cell>
          <cell r="L716" t="str">
            <v>NUMERICAL</v>
          </cell>
          <cell r="M716">
            <v>229720</v>
          </cell>
          <cell r="N716">
            <v>4500</v>
          </cell>
          <cell r="O716">
            <v>215905</v>
          </cell>
          <cell r="P716" t="str">
            <v>tbc</v>
          </cell>
          <cell r="Q716" t="str">
            <v>235/1695</v>
          </cell>
          <cell r="R716" t="str">
            <v>235/1695</v>
          </cell>
          <cell r="S716" t="str">
            <v>235/1695-05</v>
          </cell>
          <cell r="T716" t="str">
            <v>Inlet SO at WwTW</v>
          </cell>
          <cell r="U716" t="str">
            <v>NZ3370066130</v>
          </cell>
          <cell r="V716" t="str">
            <v>GB510302310200</v>
          </cell>
          <cell r="W716"/>
          <cell r="X716" t="str">
            <v>No</v>
          </cell>
          <cell r="Y716" t="str">
            <v>No</v>
          </cell>
          <cell r="Z716" t="str">
            <v>No</v>
          </cell>
          <cell r="AA716" t="str">
            <v>No</v>
          </cell>
          <cell r="AB716" t="str">
            <v>TYNE</v>
          </cell>
          <cell r="AC716" t="str">
            <v>RIVER TYNE SALINE ESTUARY</v>
          </cell>
          <cell r="AD716" t="str">
            <v>Estuarine</v>
          </cell>
          <cell r="AE716"/>
          <cell r="AF716"/>
          <cell r="AG716" t="str">
            <v>No</v>
          </cell>
          <cell r="AH716" t="str">
            <v>No</v>
          </cell>
          <cell r="AI716" t="str">
            <v>No</v>
          </cell>
          <cell r="AJ716"/>
          <cell r="AK716"/>
          <cell r="AL716"/>
          <cell r="AM716" t="str">
            <v>No</v>
          </cell>
          <cell r="AO716" t="str">
            <v>No</v>
          </cell>
          <cell r="AS716" t="str">
            <v>No</v>
          </cell>
          <cell r="AT716" t="str">
            <v>No</v>
          </cell>
          <cell r="AU716"/>
          <cell r="AV716" t="str">
            <v>No</v>
          </cell>
          <cell r="AW716" t="str">
            <v xml:space="preserve">No </v>
          </cell>
          <cell r="AY716" t="str">
            <v xml:space="preserve">No </v>
          </cell>
          <cell r="BA716" t="str">
            <v>No</v>
          </cell>
          <cell r="BB716" t="str">
            <v>No</v>
          </cell>
          <cell r="BC716" t="str">
            <v>No</v>
          </cell>
          <cell r="BD716" t="str">
            <v>Yes - EDM only</v>
          </cell>
          <cell r="BE716">
            <v>130</v>
          </cell>
          <cell r="BF716">
            <v>0</v>
          </cell>
          <cell r="BG716" t="e">
            <v>#N/A</v>
          </cell>
          <cell r="BH716" t="e">
            <v>#N/A</v>
          </cell>
          <cell r="BI716" t="str">
            <v>N/A</v>
          </cell>
          <cell r="BJ716" t="str">
            <v>No</v>
          </cell>
          <cell r="BK716" t="str">
            <v>-</v>
          </cell>
          <cell r="BL716" t="str">
            <v>-</v>
          </cell>
          <cell r="BM716" t="str">
            <v>-</v>
          </cell>
          <cell r="BN716" t="str">
            <v>-</v>
          </cell>
          <cell r="BO716"/>
          <cell r="BP716" t="str">
            <v>Yes</v>
          </cell>
          <cell r="BQ716" t="str">
            <v>Unknown</v>
          </cell>
          <cell r="BR716" t="str">
            <v>tbc</v>
          </cell>
          <cell r="BS716">
            <v>0</v>
          </cell>
          <cell r="BT716">
            <v>0</v>
          </cell>
          <cell r="BU716">
            <v>0</v>
          </cell>
          <cell r="BV716" t="e">
            <v>#N/A</v>
          </cell>
          <cell r="BW716">
            <v>0</v>
          </cell>
          <cell r="BX716">
            <v>0</v>
          </cell>
          <cell r="BY716" t="str">
            <v>No SOAF</v>
          </cell>
          <cell r="BZ716" t="str">
            <v>No SOAF</v>
          </cell>
          <cell r="CA716" t="e">
            <v>#N/A</v>
          </cell>
          <cell r="CB716"/>
          <cell r="CC716" t="str">
            <v>Non priority &gt; 10 spills</v>
          </cell>
          <cell r="CD716" t="str">
            <v>Unlikely - non priority</v>
          </cell>
          <cell r="CE716" t="str">
            <v>Yes</v>
          </cell>
          <cell r="CF716" t="str">
            <v>No</v>
          </cell>
          <cell r="CG716" t="str">
            <v>No</v>
          </cell>
          <cell r="CH716" t="str">
            <v>No</v>
          </cell>
          <cell r="CI716" t="str">
            <v>No</v>
          </cell>
          <cell r="CK716"/>
          <cell r="CL716" t="str">
            <v>Y</v>
          </cell>
          <cell r="CM716"/>
          <cell r="CN716"/>
          <cell r="CO716" t="str">
            <v>Y</v>
          </cell>
          <cell r="CP716" t="str">
            <v>Y</v>
          </cell>
          <cell r="CS716">
            <v>2498.9004629629626</v>
          </cell>
          <cell r="CT716">
            <v>5.6890000000000001</v>
          </cell>
          <cell r="CU716">
            <v>5.6890000000000001</v>
          </cell>
          <cell r="CV716">
            <v>2.2766012829716775</v>
          </cell>
          <cell r="CW716">
            <v>2.2766012829716775</v>
          </cell>
          <cell r="CX716"/>
          <cell r="CY716" t="str">
            <v>Using indicative WB Q95 derived for priority sites</v>
          </cell>
          <cell r="DA716">
            <v>1</v>
          </cell>
          <cell r="DB716" t="str">
            <v>No</v>
          </cell>
          <cell r="DC716">
            <v>1</v>
          </cell>
          <cell r="DD716" t="str">
            <v>Tyne estuary1</v>
          </cell>
          <cell r="DE716">
            <v>10000</v>
          </cell>
          <cell r="DF716"/>
        </row>
        <row r="717">
          <cell r="C717" t="str">
            <v>6NW801682</v>
          </cell>
          <cell r="D717" t="str">
            <v>NZ33664705</v>
          </cell>
          <cell r="E717" t="str">
            <v>No - different asset</v>
          </cell>
          <cell r="F717">
            <v>433699.99701321998</v>
          </cell>
          <cell r="G717">
            <v>566129.99622951006</v>
          </cell>
          <cell r="H717" t="str">
            <v>05-D43</v>
          </cell>
          <cell r="I717" t="str">
            <v>Willington Quay</v>
          </cell>
          <cell r="J717">
            <v>558</v>
          </cell>
          <cell r="K717" t="str">
            <v>HOWDON STW</v>
          </cell>
          <cell r="L717" t="str">
            <v>NUMERICAL</v>
          </cell>
          <cell r="M717">
            <v>229720</v>
          </cell>
          <cell r="N717">
            <v>4500</v>
          </cell>
          <cell r="O717">
            <v>215905</v>
          </cell>
          <cell r="P717" t="str">
            <v>tbc</v>
          </cell>
          <cell r="Q717" t="str">
            <v>235/1695</v>
          </cell>
          <cell r="R717" t="str">
            <v>235/1695</v>
          </cell>
          <cell r="S717" t="str">
            <v>235/1695-07</v>
          </cell>
          <cell r="T717" t="str">
            <v>Inlet SO at WwTW</v>
          </cell>
          <cell r="U717" t="str">
            <v>NZ3370066130</v>
          </cell>
          <cell r="V717" t="str">
            <v>GB510302310200</v>
          </cell>
          <cell r="W717"/>
          <cell r="X717" t="str">
            <v>No</v>
          </cell>
          <cell r="Y717" t="str">
            <v>No</v>
          </cell>
          <cell r="Z717" t="str">
            <v>No</v>
          </cell>
          <cell r="AA717" t="str">
            <v>No</v>
          </cell>
          <cell r="AB717" t="str">
            <v>TYNE</v>
          </cell>
          <cell r="AC717" t="str">
            <v>RIVER TYNE SALINE ESTUARY</v>
          </cell>
          <cell r="AD717" t="str">
            <v>Estuarine</v>
          </cell>
          <cell r="AE717"/>
          <cell r="AF717"/>
          <cell r="AG717" t="str">
            <v>No</v>
          </cell>
          <cell r="AH717" t="str">
            <v>No</v>
          </cell>
          <cell r="AI717" t="str">
            <v>No</v>
          </cell>
          <cell r="AJ717"/>
          <cell r="AK717"/>
          <cell r="AL717"/>
          <cell r="AM717" t="str">
            <v>No</v>
          </cell>
          <cell r="AO717" t="str">
            <v>No</v>
          </cell>
          <cell r="AS717" t="str">
            <v>No</v>
          </cell>
          <cell r="AT717" t="str">
            <v>No</v>
          </cell>
          <cell r="AU717"/>
          <cell r="AV717" t="str">
            <v>No</v>
          </cell>
          <cell r="AW717" t="str">
            <v xml:space="preserve">No </v>
          </cell>
          <cell r="AY717" t="str">
            <v xml:space="preserve">No </v>
          </cell>
          <cell r="BA717" t="str">
            <v>No</v>
          </cell>
          <cell r="BB717" t="str">
            <v>No</v>
          </cell>
          <cell r="BC717" t="str">
            <v>No</v>
          </cell>
          <cell r="BD717" t="str">
            <v>Yes - EDM only</v>
          </cell>
          <cell r="BE717">
            <v>172.5</v>
          </cell>
          <cell r="BF717">
            <v>0</v>
          </cell>
          <cell r="BG717" t="e">
            <v>#N/A</v>
          </cell>
          <cell r="BH717" t="e">
            <v>#N/A</v>
          </cell>
          <cell r="BI717" t="str">
            <v>N/A</v>
          </cell>
          <cell r="BJ717">
            <v>6</v>
          </cell>
          <cell r="BK717" t="str">
            <v>-</v>
          </cell>
          <cell r="BL717" t="str">
            <v>-</v>
          </cell>
          <cell r="BM717" t="str">
            <v>-</v>
          </cell>
          <cell r="BN717" t="str">
            <v>-</v>
          </cell>
          <cell r="BO717"/>
          <cell r="BP717" t="str">
            <v>No</v>
          </cell>
          <cell r="BQ717" t="str">
            <v>Unknown</v>
          </cell>
          <cell r="BR717" t="str">
            <v>tbc</v>
          </cell>
          <cell r="BS717">
            <v>0</v>
          </cell>
          <cell r="BT717">
            <v>0</v>
          </cell>
          <cell r="BU717">
            <v>0</v>
          </cell>
          <cell r="BV717" t="e">
            <v>#N/A</v>
          </cell>
          <cell r="BW717">
            <v>0</v>
          </cell>
          <cell r="BX717">
            <v>0</v>
          </cell>
          <cell r="BY717" t="str">
            <v>No SOAF</v>
          </cell>
          <cell r="BZ717" t="str">
            <v>No SOAF</v>
          </cell>
          <cell r="CA717" t="e">
            <v>#N/A</v>
          </cell>
          <cell r="CB717"/>
          <cell r="CC717" t="str">
            <v>Non priority &gt; 10 spills</v>
          </cell>
          <cell r="CD717" t="str">
            <v>Unlikely - non priority</v>
          </cell>
          <cell r="CE717" t="str">
            <v>Yes</v>
          </cell>
          <cell r="CF717" t="str">
            <v>No</v>
          </cell>
          <cell r="CG717" t="str">
            <v>No</v>
          </cell>
          <cell r="CH717" t="str">
            <v>No</v>
          </cell>
          <cell r="CI717" t="str">
            <v>No</v>
          </cell>
          <cell r="CK717"/>
          <cell r="CL717" t="str">
            <v>Y</v>
          </cell>
          <cell r="CM717"/>
          <cell r="CN717"/>
          <cell r="CO717" t="str">
            <v>Y</v>
          </cell>
          <cell r="CP717"/>
          <cell r="CS717">
            <v>2498.9004629629626</v>
          </cell>
          <cell r="CT717">
            <v>5.6890000000000001</v>
          </cell>
          <cell r="CU717">
            <v>5.6890000000000001</v>
          </cell>
          <cell r="CV717">
            <v>2.2766012829716775</v>
          </cell>
          <cell r="CW717">
            <v>2.2766012829716775</v>
          </cell>
          <cell r="CX717"/>
          <cell r="CY717" t="str">
            <v>Using indicative WB Q95 derived for priority sites</v>
          </cell>
          <cell r="DA717">
            <v>1</v>
          </cell>
          <cell r="DB717" t="str">
            <v>No</v>
          </cell>
          <cell r="DC717">
            <v>1</v>
          </cell>
          <cell r="DD717" t="str">
            <v>Tyne estuary1</v>
          </cell>
          <cell r="DE717">
            <v>10000</v>
          </cell>
          <cell r="DF717"/>
        </row>
        <row r="718">
          <cell r="C718" t="str">
            <v>6NW801618</v>
          </cell>
          <cell r="D718" t="str">
            <v>NZ64220605</v>
          </cell>
          <cell r="E718" t="str">
            <v>No</v>
          </cell>
          <cell r="F718">
            <v>464169.99958514998</v>
          </cell>
          <cell r="G718">
            <v>522729.99934938998</v>
          </cell>
          <cell r="H718" t="str">
            <v>11-D33</v>
          </cell>
          <cell r="I718" t="str">
            <v>Marske</v>
          </cell>
          <cell r="J718">
            <v>380</v>
          </cell>
          <cell r="K718" t="str">
            <v>MARSKE STW</v>
          </cell>
          <cell r="L718" t="str">
            <v>NUMERICAL</v>
          </cell>
          <cell r="M718">
            <v>26716</v>
          </cell>
          <cell r="N718">
            <v>773</v>
          </cell>
          <cell r="O718">
            <v>20152</v>
          </cell>
          <cell r="P718" t="str">
            <v>11-D33_Marske STW_DC_09</v>
          </cell>
          <cell r="Q718" t="str">
            <v>25/06/1017</v>
          </cell>
          <cell r="R718" t="str">
            <v>25/06/1017</v>
          </cell>
          <cell r="S718"/>
          <cell r="T718" t="str">
            <v>SO on sewer network</v>
          </cell>
          <cell r="U718" t="str">
            <v>NZ6417022730</v>
          </cell>
          <cell r="V718" t="str">
            <v>GB650301500005</v>
          </cell>
          <cell r="W718"/>
          <cell r="X718" t="str">
            <v>No</v>
          </cell>
          <cell r="Y718" t="str">
            <v>Yes</v>
          </cell>
          <cell r="Z718" t="str">
            <v>No</v>
          </cell>
          <cell r="AA718" t="str">
            <v>Yes</v>
          </cell>
          <cell r="AB718" t="str">
            <v>Tees Coastal</v>
          </cell>
          <cell r="AC718" t="str">
            <v>NORTH SEA</v>
          </cell>
          <cell r="AD718" t="str">
            <v>Coastal</v>
          </cell>
          <cell r="AE718"/>
          <cell r="AF718" t="str">
            <v>Marske</v>
          </cell>
          <cell r="AG718" t="str">
            <v>No</v>
          </cell>
          <cell r="AH718" t="str">
            <v>No</v>
          </cell>
          <cell r="AI718" t="str">
            <v>No</v>
          </cell>
          <cell r="AJ718"/>
          <cell r="AK718"/>
          <cell r="AL718"/>
          <cell r="AM718" t="str">
            <v>No</v>
          </cell>
          <cell r="AO718" t="str">
            <v>No</v>
          </cell>
          <cell r="AS718" t="str">
            <v>No</v>
          </cell>
          <cell r="AT718" t="str">
            <v>No</v>
          </cell>
          <cell r="AU718"/>
          <cell r="AV718" t="str">
            <v>No</v>
          </cell>
          <cell r="AW718" t="str">
            <v>Yes</v>
          </cell>
          <cell r="AX718" t="str">
            <v>Marske Sands</v>
          </cell>
          <cell r="AY718" t="str">
            <v xml:space="preserve">No </v>
          </cell>
          <cell r="BA718" t="str">
            <v>No</v>
          </cell>
          <cell r="BB718" t="str">
            <v>No</v>
          </cell>
          <cell r="BC718" t="str">
            <v>Yes</v>
          </cell>
          <cell r="BD718" t="str">
            <v>Yes - EDM only</v>
          </cell>
          <cell r="BE718">
            <v>14</v>
          </cell>
          <cell r="BF718">
            <v>1</v>
          </cell>
          <cell r="BG718">
            <v>1</v>
          </cell>
          <cell r="BH718" t="str">
            <v>Yes</v>
          </cell>
          <cell r="BI718">
            <v>6.2222222222222223</v>
          </cell>
          <cell r="BJ718" t="str">
            <v>6mm x 6mm
6mm in one dimension</v>
          </cell>
          <cell r="BK718" t="str">
            <v>Yes</v>
          </cell>
          <cell r="BL718">
            <v>1500</v>
          </cell>
          <cell r="BM718">
            <v>2000</v>
          </cell>
          <cell r="BN718" t="str">
            <v>Static</v>
          </cell>
          <cell r="BO718"/>
          <cell r="BP718" t="str">
            <v>No</v>
          </cell>
          <cell r="BQ718">
            <v>825</v>
          </cell>
          <cell r="BR718">
            <v>400.4</v>
          </cell>
          <cell r="BS718">
            <v>1</v>
          </cell>
          <cell r="BT718">
            <v>1</v>
          </cell>
          <cell r="BU718">
            <v>0</v>
          </cell>
          <cell r="BV718">
            <v>2809</v>
          </cell>
          <cell r="BW718">
            <v>0</v>
          </cell>
          <cell r="BX718">
            <v>0</v>
          </cell>
          <cell r="BY718" t="str">
            <v>No SOAF</v>
          </cell>
          <cell r="BZ718" t="str">
            <v>No SOAF</v>
          </cell>
          <cell r="CA718">
            <v>0</v>
          </cell>
          <cell r="CB718">
            <v>563</v>
          </cell>
          <cell r="CC718" t="str">
            <v>BW 1km &gt;= 2 spills</v>
          </cell>
          <cell r="CD718" t="str">
            <v>TBC - zero storage from model</v>
          </cell>
          <cell r="CE718" t="str">
            <v>No</v>
          </cell>
          <cell r="CF718" t="str">
            <v>Yes - BW</v>
          </cell>
          <cell r="CG718" t="str">
            <v>Yes - BW</v>
          </cell>
          <cell r="CH718" t="str">
            <v>Yes</v>
          </cell>
          <cell r="CI718" t="str">
            <v>Yes</v>
          </cell>
          <cell r="CJ718" t="str">
            <v>Y BW</v>
          </cell>
          <cell r="CK718"/>
          <cell r="CL718"/>
          <cell r="CM718"/>
          <cell r="CN718" t="str">
            <v>Y</v>
          </cell>
          <cell r="CO718" t="str">
            <v>Y</v>
          </cell>
          <cell r="CP718"/>
          <cell r="CQ718" t="str">
            <v>Need to review/enhance model</v>
          </cell>
          <cell r="CS718">
            <v>6.15</v>
          </cell>
          <cell r="CT718" t="str">
            <v>not yet calculated</v>
          </cell>
          <cell r="CU718">
            <v>0</v>
          </cell>
          <cell r="CV718" t="e">
            <v>#VALUE!</v>
          </cell>
          <cell r="CW718">
            <v>0</v>
          </cell>
          <cell r="CX718"/>
          <cell r="CY718" t="str">
            <v>Using indicative WB Q95 derived for priority sites</v>
          </cell>
          <cell r="DA718" t="str">
            <v>Coastal</v>
          </cell>
          <cell r="DB718">
            <v>0</v>
          </cell>
          <cell r="DC718" t="str">
            <v>Coastal</v>
          </cell>
          <cell r="DD718" t="str">
            <v>N/A Coastal</v>
          </cell>
          <cell r="DE718">
            <v>0</v>
          </cell>
          <cell r="DF718"/>
        </row>
        <row r="719">
          <cell r="C719" t="str">
            <v>6NW800853</v>
          </cell>
          <cell r="D719" t="str">
            <v>NU18131324</v>
          </cell>
          <cell r="E719" t="str">
            <v>No</v>
          </cell>
          <cell r="F719">
            <v>418249.99751398998</v>
          </cell>
          <cell r="G719">
            <v>613518.00155408995</v>
          </cell>
          <cell r="H719" t="str">
            <v>01-D01</v>
          </cell>
          <cell r="I719" t="str">
            <v>Alnwick</v>
          </cell>
          <cell r="J719">
            <v>513</v>
          </cell>
          <cell r="K719" t="str">
            <v>ALNWICK STW</v>
          </cell>
          <cell r="L719" t="str">
            <v>NUMERICAL</v>
          </cell>
          <cell r="M719">
            <v>3322</v>
          </cell>
          <cell r="N719">
            <v>79</v>
          </cell>
          <cell r="O719">
            <v>2979</v>
          </cell>
          <cell r="P719" t="str">
            <v>01-D01_01-D01_DC_08</v>
          </cell>
          <cell r="Q719" t="str">
            <v>222/0861</v>
          </cell>
          <cell r="R719" t="str">
            <v>222/0861</v>
          </cell>
          <cell r="S719"/>
          <cell r="T719" t="str">
            <v>SO on sewer network</v>
          </cell>
          <cell r="U719" t="str">
            <v>NU1825013518</v>
          </cell>
          <cell r="V719" t="str">
            <v>GB103022076350</v>
          </cell>
          <cell r="W719"/>
          <cell r="X719" t="str">
            <v>No</v>
          </cell>
          <cell r="Y719" t="str">
            <v>No</v>
          </cell>
          <cell r="Z719" t="str">
            <v>Yes</v>
          </cell>
          <cell r="AA719" t="str">
            <v>Yes</v>
          </cell>
          <cell r="AB719" t="str">
            <v>Aln from Edlingham Burn to Tidal Limit</v>
          </cell>
          <cell r="AC719" t="str">
            <v>WASH BURN</v>
          </cell>
          <cell r="AD719" t="str">
            <v>Inland</v>
          </cell>
          <cell r="AE719"/>
          <cell r="AF719"/>
          <cell r="AG719" t="str">
            <v>No</v>
          </cell>
          <cell r="AH719" t="str">
            <v>No</v>
          </cell>
          <cell r="AI719" t="str">
            <v>Yes</v>
          </cell>
          <cell r="AJ719" t="str">
            <v>Moderate</v>
          </cell>
          <cell r="AK719" t="str">
            <v>-</v>
          </cell>
          <cell r="AL719" t="str">
            <v>No</v>
          </cell>
          <cell r="AM719" t="str">
            <v>No</v>
          </cell>
          <cell r="AO719" t="str">
            <v>No</v>
          </cell>
          <cell r="AS719" t="str">
            <v>No</v>
          </cell>
          <cell r="AT719" t="str">
            <v>No</v>
          </cell>
          <cell r="AU719"/>
          <cell r="AV719" t="str">
            <v>No</v>
          </cell>
          <cell r="AW719" t="str">
            <v xml:space="preserve">No </v>
          </cell>
          <cell r="AY719" t="str">
            <v xml:space="preserve">No </v>
          </cell>
          <cell r="AZ719"/>
          <cell r="BA719" t="str">
            <v>No</v>
          </cell>
          <cell r="BB719" t="str">
            <v>No</v>
          </cell>
          <cell r="BC719" t="str">
            <v>No</v>
          </cell>
          <cell r="BD719" t="str">
            <v>Yes - EDM and Model</v>
          </cell>
          <cell r="BE719">
            <v>47</v>
          </cell>
          <cell r="BF719">
            <v>110</v>
          </cell>
          <cell r="BG719">
            <v>110</v>
          </cell>
          <cell r="BH719" t="str">
            <v>Yes</v>
          </cell>
          <cell r="BI719" t="str">
            <v>N/A</v>
          </cell>
          <cell r="BJ719" t="str">
            <v>6mm</v>
          </cell>
          <cell r="BK719" t="str">
            <v>Yes</v>
          </cell>
          <cell r="BL719">
            <v>1050</v>
          </cell>
          <cell r="BM719">
            <v>1500</v>
          </cell>
          <cell r="BN719" t="str">
            <v>Static</v>
          </cell>
          <cell r="BO719"/>
          <cell r="BP719" t="str">
            <v>No</v>
          </cell>
          <cell r="BQ719" t="str">
            <v>Unknown</v>
          </cell>
          <cell r="BR719">
            <v>258.60000000000002</v>
          </cell>
          <cell r="BS719">
            <v>1</v>
          </cell>
          <cell r="BT719">
            <v>0</v>
          </cell>
          <cell r="BU719">
            <v>0</v>
          </cell>
          <cell r="BV719">
            <v>20911</v>
          </cell>
          <cell r="BW719">
            <v>673</v>
          </cell>
          <cell r="BX719">
            <v>970</v>
          </cell>
          <cell r="BY719">
            <v>88</v>
          </cell>
          <cell r="BZ719" t="str">
            <v>Not available</v>
          </cell>
          <cell r="CA719">
            <v>532.58515</v>
          </cell>
          <cell r="CB719"/>
          <cell r="CC719" t="str">
            <v>Priority Inland &gt;10 spills</v>
          </cell>
          <cell r="CD719" t="str">
            <v>POTENTIAL PR24 (SOAF MODEL)</v>
          </cell>
          <cell r="CE719" t="str">
            <v>No</v>
          </cell>
          <cell r="CF719" t="str">
            <v>No</v>
          </cell>
          <cell r="CG719" t="str">
            <v>No</v>
          </cell>
          <cell r="CH719" t="str">
            <v>No</v>
          </cell>
          <cell r="CI719" t="str">
            <v>No</v>
          </cell>
          <cell r="CK719" t="str">
            <v>Y</v>
          </cell>
          <cell r="CL719"/>
          <cell r="CM719"/>
          <cell r="CN719"/>
          <cell r="CO719" t="str">
            <v>Y</v>
          </cell>
          <cell r="CP719"/>
          <cell r="CQ719"/>
          <cell r="CS719">
            <v>3.22</v>
          </cell>
          <cell r="CT719"/>
          <cell r="CU719">
            <v>0.45900000000000002</v>
          </cell>
          <cell r="CV719">
            <v>142.54658385093168</v>
          </cell>
          <cell r="CW719">
            <v>142.54658385093168</v>
          </cell>
          <cell r="CX719" t="str">
            <v>not available</v>
          </cell>
          <cell r="CZ719" t="str">
            <v>Q95 is an indicative value for all priority CSOs in the waterbody</v>
          </cell>
          <cell r="DA719">
            <v>2</v>
          </cell>
          <cell r="DB719" t="str">
            <v>Yes</v>
          </cell>
          <cell r="DC719" t="str">
            <v>High Dilution (SOAF)</v>
          </cell>
          <cell r="DD719" t="str">
            <v>Middle Aln</v>
          </cell>
          <cell r="DE719">
            <v>0</v>
          </cell>
          <cell r="DF719"/>
        </row>
        <row r="720">
          <cell r="C720" t="str">
            <v>6NW801670</v>
          </cell>
          <cell r="D720" t="str">
            <v>NZ29825007</v>
          </cell>
          <cell r="E720" t="str">
            <v>No</v>
          </cell>
          <cell r="F720">
            <v>429603.00141690002</v>
          </cell>
          <cell r="G720">
            <v>582325.00045777997</v>
          </cell>
          <cell r="H720" t="str">
            <v>02-D01</v>
          </cell>
          <cell r="I720" t="str">
            <v>Blyth</v>
          </cell>
          <cell r="J720">
            <v>1118</v>
          </cell>
          <cell r="K720" t="str">
            <v>BLYTH STW</v>
          </cell>
          <cell r="L720" t="str">
            <v>NUMERICAL</v>
          </cell>
          <cell r="M720">
            <v>11664</v>
          </cell>
          <cell r="N720">
            <v>335</v>
          </cell>
          <cell r="O720">
            <v>8954</v>
          </cell>
          <cell r="P720" t="str">
            <v>02-D01_02-D01_DC_07</v>
          </cell>
          <cell r="Q720" t="str">
            <v>#TBC</v>
          </cell>
          <cell r="R720" t="str">
            <v>Permit Anomaly</v>
          </cell>
          <cell r="S720" t="str">
            <v>To be permitted for storm</v>
          </cell>
          <cell r="T720" t="str">
            <v>SO on sewer network</v>
          </cell>
          <cell r="U720" t="str">
            <v>NZ2960382325</v>
          </cell>
          <cell r="V720">
            <v>5.0999999999999996</v>
          </cell>
          <cell r="W720"/>
          <cell r="X720" t="str">
            <v>No</v>
          </cell>
          <cell r="Y720" t="str">
            <v>No</v>
          </cell>
          <cell r="Z720" t="str">
            <v>No</v>
          </cell>
          <cell r="AA720" t="str">
            <v>No</v>
          </cell>
          <cell r="AB720"/>
          <cell r="AC720" t="str">
            <v>River Blyth</v>
          </cell>
          <cell r="AD720" t="str">
            <v>Estuarine</v>
          </cell>
          <cell r="AE720"/>
          <cell r="AF720"/>
          <cell r="AG720" t="str">
            <v>No</v>
          </cell>
          <cell r="AH720" t="str">
            <v>No</v>
          </cell>
          <cell r="AI720" t="str">
            <v>No</v>
          </cell>
          <cell r="AJ720"/>
          <cell r="AK720"/>
          <cell r="AL720"/>
          <cell r="AM720" t="str">
            <v>Yes</v>
          </cell>
          <cell r="AN720" t="str">
            <v>Northumberland Shore, Coastal</v>
          </cell>
          <cell r="AO720" t="str">
            <v>Yes</v>
          </cell>
          <cell r="AQ720" t="str">
            <v>Northumberland Marine</v>
          </cell>
          <cell r="AS720" t="str">
            <v>No</v>
          </cell>
          <cell r="AT720" t="str">
            <v>No</v>
          </cell>
          <cell r="AU720"/>
          <cell r="AV720" t="str">
            <v>No</v>
          </cell>
          <cell r="AW720" t="str">
            <v xml:space="preserve">No </v>
          </cell>
          <cell r="AY720" t="str">
            <v xml:space="preserve">No </v>
          </cell>
          <cell r="BA720" t="str">
            <v>No</v>
          </cell>
          <cell r="BB720" t="str">
            <v>No</v>
          </cell>
          <cell r="BC720" t="str">
            <v>No</v>
          </cell>
          <cell r="BD720" t="str">
            <v>Yes - Model only</v>
          </cell>
          <cell r="BE720">
            <v>1</v>
          </cell>
          <cell r="BF720">
            <v>22</v>
          </cell>
          <cell r="BG720" t="e">
            <v>#N/A</v>
          </cell>
          <cell r="BH720" t="e">
            <v>#N/A</v>
          </cell>
          <cell r="BI720" t="str">
            <v>N/A</v>
          </cell>
          <cell r="BJ720" t="str">
            <v>Unknown</v>
          </cell>
          <cell r="BK720" t="str">
            <v>No</v>
          </cell>
          <cell r="BL720" t="str">
            <v>-</v>
          </cell>
          <cell r="BM720" t="str">
            <v>-</v>
          </cell>
          <cell r="BN720" t="str">
            <v>Unscreened</v>
          </cell>
          <cell r="BO720"/>
          <cell r="BP720" t="str">
            <v>Yes</v>
          </cell>
          <cell r="BQ720">
            <v>300</v>
          </cell>
          <cell r="BR720">
            <v>1.3</v>
          </cell>
          <cell r="BS720">
            <v>2</v>
          </cell>
          <cell r="BT720">
            <v>0</v>
          </cell>
          <cell r="BU720">
            <v>0</v>
          </cell>
          <cell r="BV720" t="e">
            <v>#N/A</v>
          </cell>
          <cell r="BW720">
            <v>0</v>
          </cell>
          <cell r="BX720">
            <v>0</v>
          </cell>
          <cell r="BY720" t="str">
            <v>No SOAF</v>
          </cell>
          <cell r="BZ720" t="str">
            <v>No SOAF</v>
          </cell>
          <cell r="CA720">
            <v>0</v>
          </cell>
          <cell r="CB720"/>
          <cell r="CC720" t="str">
            <v>Priority &gt; 10 spills MODEL</v>
          </cell>
          <cell r="CD720" t="str">
            <v>Unlikely - model only &gt;10 spills</v>
          </cell>
          <cell r="CE720" t="str">
            <v>Yes</v>
          </cell>
          <cell r="CF720" t="str">
            <v>Yes - BW</v>
          </cell>
          <cell r="CG720" t="str">
            <v>No</v>
          </cell>
          <cell r="CH720" t="str">
            <v>No</v>
          </cell>
          <cell r="CI720" t="str">
            <v>No</v>
          </cell>
          <cell r="CK720"/>
          <cell r="CL720"/>
          <cell r="CM720"/>
          <cell r="CN720"/>
          <cell r="CO720" t="str">
            <v>? EDM &lt;10</v>
          </cell>
          <cell r="CP720" t="str">
            <v>Y</v>
          </cell>
          <cell r="CS720">
            <v>0.15</v>
          </cell>
          <cell r="CT720"/>
          <cell r="CU720">
            <v>0.218</v>
          </cell>
          <cell r="CV720" t="str">
            <v>no data</v>
          </cell>
          <cell r="CW720">
            <v>1453.3333333333335</v>
          </cell>
          <cell r="CX720" t="str">
            <v>not available</v>
          </cell>
          <cell r="CY720" t="str">
            <v>LowFlows error</v>
          </cell>
          <cell r="CZ720" t="str">
            <v>Q95 is an indicative value for all priority CSOs in the waterbody</v>
          </cell>
          <cell r="DA720" t="str">
            <v>Estuarine</v>
          </cell>
          <cell r="DB720" t="str">
            <v>Yes</v>
          </cell>
          <cell r="DC720" t="str">
            <v>Estuarine</v>
          </cell>
          <cell r="DD720" t="str">
            <v>N/A Estuarine</v>
          </cell>
          <cell r="DE720">
            <v>0</v>
          </cell>
          <cell r="DF720"/>
        </row>
        <row r="721">
          <cell r="C721" t="str">
            <v>6NW800136</v>
          </cell>
          <cell r="D721" t="str">
            <v>NY92701702</v>
          </cell>
          <cell r="E721" t="str">
            <v>No</v>
          </cell>
          <cell r="F721">
            <v>392160.00226067001</v>
          </cell>
          <cell r="G721">
            <v>570690.00094174</v>
          </cell>
          <cell r="H721" t="str">
            <v>03-D49</v>
          </cell>
          <cell r="I721" t="str">
            <v>Humshaugh</v>
          </cell>
          <cell r="J721">
            <v>40</v>
          </cell>
          <cell r="K721" t="str">
            <v>HUMSHAUGH STW</v>
          </cell>
          <cell r="L721" t="str">
            <v>NUMERICAL</v>
          </cell>
          <cell r="M721">
            <v>130</v>
          </cell>
          <cell r="N721">
            <v>10</v>
          </cell>
          <cell r="O721">
            <v>124</v>
          </cell>
          <cell r="P721" t="str">
            <v>03-D49_03-D49_DC_01</v>
          </cell>
          <cell r="Q721" t="str">
            <v>231/1108</v>
          </cell>
          <cell r="R721" t="str">
            <v>231/1108</v>
          </cell>
          <cell r="S721" t="str">
            <v>A2</v>
          </cell>
          <cell r="T721" t="str">
            <v>Inlet SO at WwTW</v>
          </cell>
          <cell r="U721" t="str">
            <v>NY9216070690</v>
          </cell>
          <cell r="V721" t="str">
            <v>GB103023075802</v>
          </cell>
          <cell r="W721"/>
          <cell r="X721" t="str">
            <v>No</v>
          </cell>
          <cell r="Y721" t="str">
            <v>No</v>
          </cell>
          <cell r="Z721" t="str">
            <v>No</v>
          </cell>
          <cell r="AA721" t="str">
            <v>No</v>
          </cell>
          <cell r="AB721" t="str">
            <v>N Tyne from Barrasford to S Tyne confluence</v>
          </cell>
          <cell r="AC721" t="str">
            <v>NORTH TYNE</v>
          </cell>
          <cell r="AD721" t="str">
            <v>Inland</v>
          </cell>
          <cell r="AE721"/>
          <cell r="AF721"/>
          <cell r="AG721" t="str">
            <v>No</v>
          </cell>
          <cell r="AH721" t="str">
            <v>No</v>
          </cell>
          <cell r="AI721" t="str">
            <v>No</v>
          </cell>
          <cell r="AJ721"/>
          <cell r="AK721"/>
          <cell r="AL721"/>
          <cell r="AM721" t="str">
            <v>No</v>
          </cell>
          <cell r="AO721" t="str">
            <v>No</v>
          </cell>
          <cell r="AS721" t="str">
            <v>No</v>
          </cell>
          <cell r="AT721" t="str">
            <v>No</v>
          </cell>
          <cell r="AU721"/>
          <cell r="AV721" t="str">
            <v>No</v>
          </cell>
          <cell r="AW721" t="str">
            <v xml:space="preserve">No </v>
          </cell>
          <cell r="AY721" t="str">
            <v xml:space="preserve">No </v>
          </cell>
          <cell r="BA721" t="str">
            <v>No</v>
          </cell>
          <cell r="BB721" t="str">
            <v>No</v>
          </cell>
          <cell r="BC721" t="str">
            <v>No</v>
          </cell>
          <cell r="BD721" t="str">
            <v>Yes - Model only</v>
          </cell>
          <cell r="BE721">
            <v>10</v>
          </cell>
          <cell r="BF721">
            <v>43</v>
          </cell>
          <cell r="BG721" t="e">
            <v>#N/A</v>
          </cell>
          <cell r="BH721" t="e">
            <v>#N/A</v>
          </cell>
          <cell r="BI721" t="str">
            <v>N/A</v>
          </cell>
          <cell r="BJ721" t="str">
            <v>6mm x 6mm</v>
          </cell>
          <cell r="BK721" t="str">
            <v>-</v>
          </cell>
          <cell r="BL721" t="str">
            <v>-</v>
          </cell>
          <cell r="BM721" t="str">
            <v>-</v>
          </cell>
          <cell r="BN721" t="str">
            <v>-</v>
          </cell>
          <cell r="BO721"/>
          <cell r="BP721" t="str">
            <v>No</v>
          </cell>
          <cell r="BQ721" t="str">
            <v>Unknown</v>
          </cell>
          <cell r="BR721" t="str">
            <v>Unknown</v>
          </cell>
          <cell r="BS721">
            <v>0</v>
          </cell>
          <cell r="BT721">
            <v>0</v>
          </cell>
          <cell r="BU721">
            <v>0</v>
          </cell>
          <cell r="BV721" t="e">
            <v>#N/A</v>
          </cell>
          <cell r="BW721">
            <v>241</v>
          </cell>
          <cell r="BX721">
            <v>461</v>
          </cell>
          <cell r="BY721" t="str">
            <v>No SOAF</v>
          </cell>
          <cell r="BZ721" t="str">
            <v>No SOAF</v>
          </cell>
          <cell r="CA721">
            <v>240.8372</v>
          </cell>
          <cell r="CB721"/>
          <cell r="CC721" t="str">
            <v>Non priority &gt; 10 spills</v>
          </cell>
          <cell r="CD721" t="str">
            <v>Unlikely - non priority</v>
          </cell>
          <cell r="CE721" t="str">
            <v>No</v>
          </cell>
          <cell r="CF721" t="str">
            <v>No</v>
          </cell>
          <cell r="CG721" t="str">
            <v>No</v>
          </cell>
          <cell r="CH721" t="str">
            <v>No</v>
          </cell>
          <cell r="CI721" t="str">
            <v>No</v>
          </cell>
          <cell r="CK721"/>
          <cell r="CL721" t="str">
            <v>Y</v>
          </cell>
          <cell r="CM721"/>
          <cell r="CN721"/>
          <cell r="CO721" t="str">
            <v>? EDM &lt;10</v>
          </cell>
          <cell r="CP721"/>
          <cell r="CS721">
            <v>1.4351851851851851</v>
          </cell>
          <cell r="CT721" t="str">
            <v>not yet calculated</v>
          </cell>
          <cell r="CU721">
            <v>0</v>
          </cell>
          <cell r="CV721" t="e">
            <v>#VALUE!</v>
          </cell>
          <cell r="CW721">
            <v>0</v>
          </cell>
          <cell r="CX721"/>
          <cell r="CY721" t="str">
            <v>Using indicative WB Q95 derived for priority sites</v>
          </cell>
          <cell r="DA721">
            <v>1</v>
          </cell>
          <cell r="DB721">
            <v>0</v>
          </cell>
          <cell r="DC721" t="str">
            <v>High Dilution (VI)</v>
          </cell>
          <cell r="DD721">
            <v>0</v>
          </cell>
          <cell r="DE721">
            <v>100</v>
          </cell>
          <cell r="DF721"/>
        </row>
        <row r="722">
          <cell r="C722" t="str">
            <v>6NW800890</v>
          </cell>
          <cell r="D722" t="str">
            <v>NY88388104</v>
          </cell>
          <cell r="E722" t="str">
            <v>No</v>
          </cell>
          <cell r="F722">
            <v>388866.99906245002</v>
          </cell>
          <cell r="G722">
            <v>538132.00057240005</v>
          </cell>
          <cell r="H722" t="str">
            <v>06-D06</v>
          </cell>
          <cell r="I722" t="str">
            <v>St Johns Chapel &amp; Westgate</v>
          </cell>
          <cell r="J722">
            <v>325</v>
          </cell>
          <cell r="K722" t="str">
            <v>WESTERN AREA STW</v>
          </cell>
          <cell r="L722" t="str">
            <v>NUMERICAL</v>
          </cell>
          <cell r="M722">
            <v>331</v>
          </cell>
          <cell r="N722">
            <v>9.4700000000000006</v>
          </cell>
          <cell r="O722">
            <v>185</v>
          </cell>
          <cell r="P722" t="str">
            <v>06-D06_06-D06_DC_03</v>
          </cell>
          <cell r="Q722" t="str">
            <v>241/1157</v>
          </cell>
          <cell r="R722" t="str">
            <v>241/1157</v>
          </cell>
          <cell r="S722"/>
          <cell r="T722" t="str">
            <v>SO on sewer network</v>
          </cell>
          <cell r="U722" t="str">
            <v>NY8886738132</v>
          </cell>
          <cell r="V722" t="str">
            <v>GB103024077440</v>
          </cell>
          <cell r="W722"/>
          <cell r="X722" t="str">
            <v>No</v>
          </cell>
          <cell r="Y722" t="str">
            <v>No</v>
          </cell>
          <cell r="Z722" t="str">
            <v>No</v>
          </cell>
          <cell r="AA722" t="str">
            <v>No</v>
          </cell>
          <cell r="AB722" t="str">
            <v>Wear from Wearhead to Middlehope Burn, Iresho</v>
          </cell>
          <cell r="AC722" t="str">
            <v>RIVER WEAR</v>
          </cell>
          <cell r="AD722" t="str">
            <v>Inland</v>
          </cell>
          <cell r="AE722"/>
          <cell r="AF722"/>
          <cell r="AG722" t="str">
            <v>No</v>
          </cell>
          <cell r="AH722" t="str">
            <v>No</v>
          </cell>
          <cell r="AI722" t="str">
            <v>No</v>
          </cell>
          <cell r="AJ722"/>
          <cell r="AK722"/>
          <cell r="AL722"/>
          <cell r="AM722" t="str">
            <v>No</v>
          </cell>
          <cell r="AO722" t="str">
            <v>No</v>
          </cell>
          <cell r="AS722" t="str">
            <v>No</v>
          </cell>
          <cell r="AT722" t="str">
            <v>No</v>
          </cell>
          <cell r="AU722"/>
          <cell r="AV722" t="str">
            <v>No</v>
          </cell>
          <cell r="AW722" t="str">
            <v xml:space="preserve">No </v>
          </cell>
          <cell r="AY722" t="str">
            <v xml:space="preserve">No </v>
          </cell>
          <cell r="AZ722"/>
          <cell r="BA722" t="str">
            <v>No</v>
          </cell>
          <cell r="BB722" t="str">
            <v>No</v>
          </cell>
          <cell r="BC722" t="str">
            <v>No</v>
          </cell>
          <cell r="BD722" t="str">
            <v>Yes - EDM and Model</v>
          </cell>
          <cell r="BE722">
            <v>31</v>
          </cell>
          <cell r="BF722">
            <v>74</v>
          </cell>
          <cell r="BG722">
            <v>74</v>
          </cell>
          <cell r="BH722" t="str">
            <v>Yes</v>
          </cell>
          <cell r="BI722" t="str">
            <v>N/A</v>
          </cell>
          <cell r="BJ722" t="str">
            <v>6mm</v>
          </cell>
          <cell r="BK722" t="str">
            <v>Yes</v>
          </cell>
          <cell r="BL722">
            <v>600</v>
          </cell>
          <cell r="BM722">
            <v>500</v>
          </cell>
          <cell r="BN722" t="str">
            <v>Static</v>
          </cell>
          <cell r="BO722"/>
          <cell r="BP722" t="str">
            <v>No</v>
          </cell>
          <cell r="BQ722" t="str">
            <v>Unknown</v>
          </cell>
          <cell r="BR722">
            <v>84.9</v>
          </cell>
          <cell r="BS722">
            <v>0</v>
          </cell>
          <cell r="BT722">
            <v>0</v>
          </cell>
          <cell r="BU722">
            <v>0</v>
          </cell>
          <cell r="BV722">
            <v>17418</v>
          </cell>
          <cell r="BW722">
            <v>1459</v>
          </cell>
          <cell r="BX722">
            <v>2243</v>
          </cell>
          <cell r="BY722" t="str">
            <v>No SOAF</v>
          </cell>
          <cell r="BZ722" t="str">
            <v>No SOAF</v>
          </cell>
          <cell r="CA722">
            <v>503.57839999999999</v>
          </cell>
          <cell r="CB722"/>
          <cell r="CC722" t="str">
            <v>Non priority &gt; 10 spills</v>
          </cell>
          <cell r="CD722" t="str">
            <v>Unlikely - non priority</v>
          </cell>
          <cell r="CE722" t="str">
            <v>No</v>
          </cell>
          <cell r="CF722" t="str">
            <v>No</v>
          </cell>
          <cell r="CG722" t="str">
            <v>No</v>
          </cell>
          <cell r="CH722" t="str">
            <v>No</v>
          </cell>
          <cell r="CI722" t="str">
            <v>No</v>
          </cell>
          <cell r="CK722"/>
          <cell r="CL722" t="str">
            <v>Y</v>
          </cell>
          <cell r="CM722"/>
          <cell r="CN722"/>
          <cell r="CO722" t="str">
            <v>Y</v>
          </cell>
          <cell r="CP722"/>
          <cell r="CS722">
            <v>1.66</v>
          </cell>
          <cell r="CT722" t="str">
            <v>not yet calculated</v>
          </cell>
          <cell r="CU722">
            <v>0</v>
          </cell>
          <cell r="CV722" t="e">
            <v>#VALUE!</v>
          </cell>
          <cell r="CW722">
            <v>0</v>
          </cell>
          <cell r="CX722"/>
          <cell r="CY722" t="str">
            <v>Using indicative WB Q95 derived for priority sites</v>
          </cell>
          <cell r="DA722">
            <v>1</v>
          </cell>
          <cell r="DB722">
            <v>0</v>
          </cell>
          <cell r="DC722">
            <v>1</v>
          </cell>
          <cell r="DD722" t="str">
            <v>Wear1</v>
          </cell>
          <cell r="DE722">
            <v>10000</v>
          </cell>
          <cell r="DF722"/>
        </row>
        <row r="723">
          <cell r="C723" t="str">
            <v>6NW801079</v>
          </cell>
          <cell r="D723" t="str">
            <v>NZ19353110</v>
          </cell>
          <cell r="E723" t="str">
            <v>No</v>
          </cell>
          <cell r="F723">
            <v>419350.00409573002</v>
          </cell>
          <cell r="G723">
            <v>535139.99702451006</v>
          </cell>
          <cell r="H723" t="str">
            <v>07-D59</v>
          </cell>
          <cell r="I723" t="str">
            <v>Willington &amp; Hunwick</v>
          </cell>
          <cell r="J723">
            <v>772</v>
          </cell>
          <cell r="K723" t="str">
            <v>WILLINGTON STW</v>
          </cell>
          <cell r="L723" t="str">
            <v>NUMERICAL</v>
          </cell>
          <cell r="M723">
            <v>2500</v>
          </cell>
          <cell r="N723">
            <v>90.05</v>
          </cell>
          <cell r="O723">
            <v>2300</v>
          </cell>
          <cell r="P723" t="str">
            <v>07-D59_WILLINGTON STW_DC_06</v>
          </cell>
          <cell r="Q723" t="str">
            <v>243/0994</v>
          </cell>
          <cell r="R723" t="str">
            <v>243/0994</v>
          </cell>
          <cell r="S723"/>
          <cell r="T723" t="str">
            <v>SO on sewer network</v>
          </cell>
          <cell r="U723" t="str">
            <v>NZ1935035140</v>
          </cell>
          <cell r="V723" t="str">
            <v>GB103024077464</v>
          </cell>
          <cell r="W723"/>
          <cell r="X723" t="str">
            <v>No</v>
          </cell>
          <cell r="Y723" t="str">
            <v>No</v>
          </cell>
          <cell r="Z723" t="str">
            <v>No</v>
          </cell>
          <cell r="AA723" t="str">
            <v>No</v>
          </cell>
          <cell r="AB723" t="str">
            <v>Wear from Gaunless to Browney</v>
          </cell>
          <cell r="AC723" t="str">
            <v>WILLINGTON BURN TRIBUTARY</v>
          </cell>
          <cell r="AD723" t="str">
            <v>Inland</v>
          </cell>
          <cell r="AE723"/>
          <cell r="AF723"/>
          <cell r="AG723" t="str">
            <v>No</v>
          </cell>
          <cell r="AH723" t="str">
            <v>No</v>
          </cell>
          <cell r="AI723" t="str">
            <v>No</v>
          </cell>
          <cell r="AJ723"/>
          <cell r="AK723"/>
          <cell r="AL723"/>
          <cell r="AM723" t="str">
            <v>No</v>
          </cell>
          <cell r="AO723" t="str">
            <v>No</v>
          </cell>
          <cell r="AS723" t="str">
            <v>No</v>
          </cell>
          <cell r="AT723" t="str">
            <v>No</v>
          </cell>
          <cell r="AU723"/>
          <cell r="AV723" t="str">
            <v>No</v>
          </cell>
          <cell r="AW723" t="str">
            <v xml:space="preserve">No </v>
          </cell>
          <cell r="AY723" t="str">
            <v xml:space="preserve">No </v>
          </cell>
          <cell r="BA723" t="str">
            <v>No</v>
          </cell>
          <cell r="BB723" t="str">
            <v>No</v>
          </cell>
          <cell r="BC723" t="str">
            <v>No</v>
          </cell>
          <cell r="BD723" t="str">
            <v>No</v>
          </cell>
          <cell r="BE723">
            <v>2</v>
          </cell>
          <cell r="BF723">
            <v>7</v>
          </cell>
          <cell r="BG723">
            <v>7</v>
          </cell>
          <cell r="BH723" t="str">
            <v>Yes</v>
          </cell>
          <cell r="BI723" t="str">
            <v>N/A</v>
          </cell>
          <cell r="BJ723" t="str">
            <v>Unknown</v>
          </cell>
          <cell r="BK723" t="str">
            <v>Yes</v>
          </cell>
          <cell r="BL723">
            <v>860</v>
          </cell>
          <cell r="BM723">
            <v>1000</v>
          </cell>
          <cell r="BN723" t="str">
            <v>Unscreened</v>
          </cell>
          <cell r="BO723"/>
          <cell r="BP723" t="str">
            <v>Yes</v>
          </cell>
          <cell r="BQ723">
            <v>375</v>
          </cell>
          <cell r="BR723">
            <v>212</v>
          </cell>
          <cell r="BS723">
            <v>0</v>
          </cell>
          <cell r="BT723">
            <v>0</v>
          </cell>
          <cell r="BU723">
            <v>0</v>
          </cell>
          <cell r="BV723">
            <v>502</v>
          </cell>
          <cell r="BW723">
            <v>0</v>
          </cell>
          <cell r="BX723">
            <v>11</v>
          </cell>
          <cell r="BY723" t="str">
            <v>No SOAF</v>
          </cell>
          <cell r="BZ723" t="str">
            <v>No SOAF</v>
          </cell>
          <cell r="CA723">
            <v>0</v>
          </cell>
          <cell r="CB723"/>
          <cell r="CC723" t="str">
            <v>Non Priority &lt;10 spills</v>
          </cell>
          <cell r="CD723" t="str">
            <v>No - low prioity &lt;10 spills</v>
          </cell>
          <cell r="CE723" t="str">
            <v>No</v>
          </cell>
          <cell r="CF723" t="str">
            <v>Yes</v>
          </cell>
          <cell r="CG723" t="str">
            <v>Yes</v>
          </cell>
          <cell r="CH723" t="str">
            <v>No</v>
          </cell>
          <cell r="CI723" t="str">
            <v>No</v>
          </cell>
          <cell r="CK723"/>
          <cell r="CL723" t="str">
            <v>Y</v>
          </cell>
          <cell r="CM723"/>
          <cell r="CN723"/>
          <cell r="CO723" t="str">
            <v>N (&lt;10 Spills)</v>
          </cell>
          <cell r="CP723" t="str">
            <v>Y</v>
          </cell>
          <cell r="CS723">
            <v>0.91</v>
          </cell>
          <cell r="CT723">
            <v>1.19</v>
          </cell>
          <cell r="CU723">
            <v>1.19</v>
          </cell>
          <cell r="CV723">
            <v>1307.6923076923076</v>
          </cell>
          <cell r="CW723">
            <v>1307.6923076923076</v>
          </cell>
          <cell r="CX723"/>
          <cell r="CY723" t="str">
            <v>Using indicative WB Q95 derived for priority sites</v>
          </cell>
          <cell r="DA723">
            <v>1</v>
          </cell>
          <cell r="DB723" t="str">
            <v>Yes</v>
          </cell>
          <cell r="DC723" t="str">
            <v>Dilution assessment</v>
          </cell>
          <cell r="DD723" t="str">
            <v>South Dene</v>
          </cell>
          <cell r="DE723">
            <v>100</v>
          </cell>
          <cell r="DF723"/>
        </row>
        <row r="724">
          <cell r="C724" t="str">
            <v>6NW800556</v>
          </cell>
          <cell r="D724" t="str">
            <v>NZ29090807</v>
          </cell>
          <cell r="E724" t="str">
            <v>No</v>
          </cell>
          <cell r="F724">
            <v>429017.00018926</v>
          </cell>
          <cell r="G724">
            <v>509812.99680291</v>
          </cell>
          <cell r="H724" t="str">
            <v>10-D12</v>
          </cell>
          <cell r="I724" t="str">
            <v>Neasham, Hurworth &amp; Hurworth Place</v>
          </cell>
          <cell r="J724">
            <v>466</v>
          </cell>
          <cell r="K724" t="str">
            <v>STRESSHOLME STW</v>
          </cell>
          <cell r="L724" t="str">
            <v>NUMERICAL</v>
          </cell>
          <cell r="M724">
            <v>28658</v>
          </cell>
          <cell r="N724">
            <v>716.7</v>
          </cell>
          <cell r="O724">
            <v>27446</v>
          </cell>
          <cell r="P724" t="str">
            <v>10-D12_10-DST_DC_01</v>
          </cell>
          <cell r="Q724" t="str">
            <v>254/1019</v>
          </cell>
          <cell r="R724" t="str">
            <v>254/1019</v>
          </cell>
          <cell r="S724" t="str">
            <v>A1</v>
          </cell>
          <cell r="T724" t="str">
            <v>Storm discharge at pumping station</v>
          </cell>
          <cell r="U724" t="str">
            <v>NZ2901709813</v>
          </cell>
          <cell r="V724" t="str">
            <v>GB103025072595</v>
          </cell>
          <cell r="W724"/>
          <cell r="X724" t="str">
            <v>No</v>
          </cell>
          <cell r="Y724" t="str">
            <v>No</v>
          </cell>
          <cell r="Z724" t="str">
            <v>No</v>
          </cell>
          <cell r="AA724" t="str">
            <v>No</v>
          </cell>
          <cell r="AB724" t="str">
            <v>Tees from Skerne to Tidal Limit</v>
          </cell>
          <cell r="AC724" t="str">
            <v>RIVER TEES</v>
          </cell>
          <cell r="AD724" t="str">
            <v>Inland</v>
          </cell>
          <cell r="AE724"/>
          <cell r="AF724"/>
          <cell r="AG724" t="str">
            <v>No</v>
          </cell>
          <cell r="AH724" t="str">
            <v>No</v>
          </cell>
          <cell r="AI724" t="str">
            <v>No</v>
          </cell>
          <cell r="AJ724"/>
          <cell r="AK724"/>
          <cell r="AL724"/>
          <cell r="AM724" t="str">
            <v>No</v>
          </cell>
          <cell r="AO724" t="str">
            <v>No</v>
          </cell>
          <cell r="AS724" t="str">
            <v>No</v>
          </cell>
          <cell r="AT724" t="str">
            <v>No</v>
          </cell>
          <cell r="AU724"/>
          <cell r="AV724" t="str">
            <v>No</v>
          </cell>
          <cell r="AW724" t="str">
            <v xml:space="preserve">No </v>
          </cell>
          <cell r="AY724" t="str">
            <v xml:space="preserve">No </v>
          </cell>
          <cell r="BA724" t="str">
            <v>No</v>
          </cell>
          <cell r="BB724" t="str">
            <v>No</v>
          </cell>
          <cell r="BC724" t="str">
            <v>No</v>
          </cell>
          <cell r="BD724" t="str">
            <v>No</v>
          </cell>
          <cell r="BE724">
            <v>10</v>
          </cell>
          <cell r="BF724">
            <v>2</v>
          </cell>
          <cell r="BG724">
            <v>2</v>
          </cell>
          <cell r="BH724" t="str">
            <v>Yes</v>
          </cell>
          <cell r="BI724" t="str">
            <v>N/A</v>
          </cell>
          <cell r="BJ724">
            <v>6</v>
          </cell>
          <cell r="BK724" t="str">
            <v>-</v>
          </cell>
          <cell r="BL724" t="str">
            <v>-</v>
          </cell>
          <cell r="BM724" t="str">
            <v>-</v>
          </cell>
          <cell r="BN724" t="str">
            <v>-</v>
          </cell>
          <cell r="BO724"/>
          <cell r="BP724" t="str">
            <v>No</v>
          </cell>
          <cell r="BQ724" t="str">
            <v>Unknown</v>
          </cell>
          <cell r="BR724" t="str">
            <v>Unknown</v>
          </cell>
          <cell r="BS724">
            <v>0</v>
          </cell>
          <cell r="BT724">
            <v>0</v>
          </cell>
          <cell r="BU724">
            <v>0</v>
          </cell>
          <cell r="BV724">
            <v>193</v>
          </cell>
          <cell r="BW724">
            <v>0</v>
          </cell>
          <cell r="BX724">
            <v>0</v>
          </cell>
          <cell r="BY724" t="str">
            <v>No SOAF</v>
          </cell>
          <cell r="BZ724" t="str">
            <v>No SOAF</v>
          </cell>
          <cell r="CA724">
            <v>0</v>
          </cell>
          <cell r="CB724"/>
          <cell r="CC724" t="str">
            <v>Non Priority &lt;10 spills</v>
          </cell>
          <cell r="CD724" t="str">
            <v>No - low prioity &lt;10 spills</v>
          </cell>
          <cell r="CE724" t="str">
            <v>Yes</v>
          </cell>
          <cell r="CF724" t="str">
            <v>Yes</v>
          </cell>
          <cell r="CG724" t="str">
            <v>No</v>
          </cell>
          <cell r="CH724" t="str">
            <v>No</v>
          </cell>
          <cell r="CI724" t="str">
            <v>No</v>
          </cell>
          <cell r="CK724"/>
          <cell r="CL724" t="str">
            <v>Y</v>
          </cell>
          <cell r="CM724"/>
          <cell r="CN724"/>
          <cell r="CO724" t="str">
            <v>N (&lt;10 Spills)</v>
          </cell>
          <cell r="CP724"/>
          <cell r="CS724"/>
          <cell r="CT724">
            <v>2.9689999999999999</v>
          </cell>
          <cell r="CU724">
            <v>2.9689999999999999</v>
          </cell>
          <cell r="CV724" t="e">
            <v>#DIV/0!</v>
          </cell>
          <cell r="CW724">
            <v>0</v>
          </cell>
          <cell r="CX724"/>
          <cell r="CY724" t="str">
            <v>Using indicative WB Q95 derived for priority sites</v>
          </cell>
          <cell r="DA724">
            <v>1</v>
          </cell>
          <cell r="DB724">
            <v>0</v>
          </cell>
          <cell r="DC724">
            <v>1</v>
          </cell>
          <cell r="DD724">
            <v>0</v>
          </cell>
          <cell r="DE724">
            <v>10000</v>
          </cell>
          <cell r="DF724"/>
        </row>
        <row r="725">
          <cell r="C725" t="str">
            <v>6NW801087</v>
          </cell>
          <cell r="D725" t="str">
            <v>NZ19513622</v>
          </cell>
          <cell r="E725" t="str">
            <v>No</v>
          </cell>
          <cell r="F725">
            <v>419498.00294248998</v>
          </cell>
          <cell r="G725">
            <v>551638.00451899006</v>
          </cell>
          <cell r="H725" t="str">
            <v>07-D14</v>
          </cell>
          <cell r="I725" t="str">
            <v>South Stanley &amp; Craghead</v>
          </cell>
          <cell r="J725">
            <v>669</v>
          </cell>
          <cell r="K725" t="str">
            <v>HUSTLEDOWN STW</v>
          </cell>
          <cell r="L725" t="str">
            <v>NUMERICAL</v>
          </cell>
          <cell r="M725">
            <v>5149</v>
          </cell>
          <cell r="N725">
            <v>140</v>
          </cell>
          <cell r="O725">
            <v>2906</v>
          </cell>
          <cell r="P725" t="str">
            <v>07-D14_07-D14_DC_03</v>
          </cell>
          <cell r="Q725" t="str">
            <v>245/1257</v>
          </cell>
          <cell r="R725" t="str">
            <v>245/1257</v>
          </cell>
          <cell r="S725"/>
          <cell r="T725" t="str">
            <v>SO on sewer network</v>
          </cell>
          <cell r="U725" t="str">
            <v>NZ1949851638</v>
          </cell>
          <cell r="V725" t="str">
            <v>GB103024077590</v>
          </cell>
          <cell r="W725"/>
          <cell r="X725" t="str">
            <v>Sewage discharge (intermittent)</v>
          </cell>
          <cell r="Y725" t="str">
            <v>Yes</v>
          </cell>
          <cell r="Z725" t="str">
            <v>No</v>
          </cell>
          <cell r="AA725" t="str">
            <v>Yes</v>
          </cell>
          <cell r="AB725" t="str">
            <v>Twizell Burn from Source to Cong Burn</v>
          </cell>
          <cell r="AC725" t="str">
            <v>STANLEY BURN</v>
          </cell>
          <cell r="AD725" t="str">
            <v>Inland</v>
          </cell>
          <cell r="AE725"/>
          <cell r="AF725"/>
          <cell r="AG725" t="str">
            <v>Yes - Confirmed</v>
          </cell>
          <cell r="AH725" t="str">
            <v>Yes</v>
          </cell>
          <cell r="AI725" t="str">
            <v>No</v>
          </cell>
          <cell r="AJ725"/>
          <cell r="AK725"/>
          <cell r="AL725"/>
          <cell r="AM725" t="str">
            <v>No</v>
          </cell>
          <cell r="AO725" t="str">
            <v>No</v>
          </cell>
          <cell r="AS725" t="str">
            <v>No</v>
          </cell>
          <cell r="AT725" t="str">
            <v>No</v>
          </cell>
          <cell r="AU725"/>
          <cell r="AV725" t="str">
            <v>No</v>
          </cell>
          <cell r="AW725" t="str">
            <v xml:space="preserve">No </v>
          </cell>
          <cell r="AY725" t="str">
            <v xml:space="preserve">No </v>
          </cell>
          <cell r="AZ725"/>
          <cell r="BA725" t="str">
            <v>No</v>
          </cell>
          <cell r="BB725" t="str">
            <v>No</v>
          </cell>
          <cell r="BC725" t="str">
            <v>No</v>
          </cell>
          <cell r="BD725" t="str">
            <v>Yes - EDM and Model</v>
          </cell>
          <cell r="BE725">
            <v>24</v>
          </cell>
          <cell r="BF725">
            <v>45</v>
          </cell>
          <cell r="BG725">
            <v>45</v>
          </cell>
          <cell r="BH725" t="str">
            <v>Yes</v>
          </cell>
          <cell r="BI725" t="str">
            <v>N/A</v>
          </cell>
          <cell r="BJ725" t="str">
            <v>6mm</v>
          </cell>
          <cell r="BK725" t="str">
            <v>Yes</v>
          </cell>
          <cell r="BL725">
            <v>880</v>
          </cell>
          <cell r="BM725">
            <v>1200</v>
          </cell>
          <cell r="BN725" t="str">
            <v>Static</v>
          </cell>
          <cell r="BO725"/>
          <cell r="BP725" t="str">
            <v>No</v>
          </cell>
          <cell r="BQ725">
            <v>600</v>
          </cell>
          <cell r="BR725">
            <v>451.1</v>
          </cell>
          <cell r="BS725">
            <v>1</v>
          </cell>
          <cell r="BT725">
            <v>0</v>
          </cell>
          <cell r="BU725">
            <v>0</v>
          </cell>
          <cell r="BV725">
            <v>10208</v>
          </cell>
          <cell r="BW725">
            <v>136</v>
          </cell>
          <cell r="BX725">
            <v>357</v>
          </cell>
          <cell r="BY725" t="str">
            <v>No SOAF</v>
          </cell>
          <cell r="BZ725" t="str">
            <v>No SOAF</v>
          </cell>
          <cell r="CA725">
            <v>377.82470000000001</v>
          </cell>
          <cell r="CB725"/>
          <cell r="CC725" t="str">
            <v>Priority Inland &gt;10 spills</v>
          </cell>
          <cell r="CD725" t="str">
            <v>POTENTIAL PR24</v>
          </cell>
          <cell r="CE725" t="str">
            <v>Yes</v>
          </cell>
          <cell r="CF725" t="str">
            <v>Yes</v>
          </cell>
          <cell r="CG725" t="str">
            <v>Yes</v>
          </cell>
          <cell r="CH725" t="str">
            <v>Yes</v>
          </cell>
          <cell r="CI725" t="str">
            <v>Yes</v>
          </cell>
          <cell r="CJ725" t="str">
            <v>Y</v>
          </cell>
          <cell r="CK725"/>
          <cell r="CL725" t="str">
            <v>Y</v>
          </cell>
          <cell r="CM725"/>
          <cell r="CN725"/>
          <cell r="CO725" t="str">
            <v>Y</v>
          </cell>
          <cell r="CP725"/>
          <cell r="CQ725"/>
          <cell r="CR725" t="str">
            <v>RNAG + LOW DILUTION</v>
          </cell>
          <cell r="CS725">
            <v>19.39</v>
          </cell>
          <cell r="CT725"/>
          <cell r="CU725">
            <v>1.0999999999999999E-2</v>
          </cell>
          <cell r="CV725">
            <v>0.36101083032490972</v>
          </cell>
          <cell r="CW725">
            <v>0.36101083032490972</v>
          </cell>
          <cell r="CX725">
            <v>6.0459492140266025E-2</v>
          </cell>
          <cell r="CY725" t="str">
            <v>Urban areas scattered - boundary polygon start in middle</v>
          </cell>
          <cell r="CZ725" t="str">
            <v>Not SOAF but in SOAF assessment</v>
          </cell>
          <cell r="DA725">
            <v>2</v>
          </cell>
          <cell r="DB725" t="str">
            <v>No</v>
          </cell>
          <cell r="DC725">
            <v>2</v>
          </cell>
          <cell r="DD725" t="str">
            <v>Upper Twizell Burn and tribs</v>
          </cell>
          <cell r="DE725">
            <v>12000</v>
          </cell>
          <cell r="DF725" t="str">
            <v>Y? Twizell Burn</v>
          </cell>
        </row>
        <row r="726">
          <cell r="C726" t="str">
            <v>6NW800749</v>
          </cell>
          <cell r="D726" t="str">
            <v>NZ21513801</v>
          </cell>
          <cell r="E726" t="str">
            <v>No</v>
          </cell>
          <cell r="F726">
            <v>421331.00370117999</v>
          </cell>
          <cell r="G726">
            <v>551601.00510995998</v>
          </cell>
          <cell r="H726" t="str">
            <v>07-D14</v>
          </cell>
          <cell r="I726" t="str">
            <v>South Stanley &amp; Craghead</v>
          </cell>
          <cell r="J726">
            <v>669</v>
          </cell>
          <cell r="K726" t="str">
            <v>HUSTLEDOWN STW</v>
          </cell>
          <cell r="L726" t="str">
            <v>NUMERICAL</v>
          </cell>
          <cell r="M726">
            <v>5149</v>
          </cell>
          <cell r="N726">
            <v>140</v>
          </cell>
          <cell r="O726">
            <v>2906</v>
          </cell>
          <cell r="P726" t="str">
            <v>07-D14_07-D14_</v>
          </cell>
          <cell r="Q726" t="str">
            <v>245/1247</v>
          </cell>
          <cell r="R726" t="str">
            <v>245/1247</v>
          </cell>
          <cell r="S726" t="str">
            <v>A2</v>
          </cell>
          <cell r="T726" t="str">
            <v>Storm tank at WwTW</v>
          </cell>
          <cell r="U726" t="str">
            <v>NZ2133151601</v>
          </cell>
          <cell r="V726" t="str">
            <v>GB103024077590</v>
          </cell>
          <cell r="W726"/>
          <cell r="X726" t="str">
            <v>Sewage discharge (intermittent)</v>
          </cell>
          <cell r="Y726" t="str">
            <v>Yes</v>
          </cell>
          <cell r="Z726" t="str">
            <v>No</v>
          </cell>
          <cell r="AA726" t="str">
            <v>Yes</v>
          </cell>
          <cell r="AB726" t="str">
            <v>Twizell Burn from Source to Cong Burn</v>
          </cell>
          <cell r="AC726" t="str">
            <v>TWIZELL BURN</v>
          </cell>
          <cell r="AD726" t="str">
            <v>Inland</v>
          </cell>
          <cell r="AE726"/>
          <cell r="AF726"/>
          <cell r="AG726" t="str">
            <v>Yes - Confirmed</v>
          </cell>
          <cell r="AH726" t="str">
            <v>Yes</v>
          </cell>
          <cell r="AI726" t="str">
            <v>No</v>
          </cell>
          <cell r="AJ726"/>
          <cell r="AK726"/>
          <cell r="AL726"/>
          <cell r="AM726" t="str">
            <v>No</v>
          </cell>
          <cell r="AO726" t="str">
            <v>No</v>
          </cell>
          <cell r="AS726" t="str">
            <v>No</v>
          </cell>
          <cell r="AT726" t="str">
            <v>No</v>
          </cell>
          <cell r="AU726"/>
          <cell r="AV726" t="str">
            <v>No</v>
          </cell>
          <cell r="AW726" t="str">
            <v xml:space="preserve">No </v>
          </cell>
          <cell r="AY726" t="str">
            <v xml:space="preserve">No </v>
          </cell>
          <cell r="BA726" t="str">
            <v>No</v>
          </cell>
          <cell r="BB726" t="str">
            <v>No</v>
          </cell>
          <cell r="BC726" t="str">
            <v>No</v>
          </cell>
          <cell r="BD726" t="str">
            <v>Yes - EDM only</v>
          </cell>
          <cell r="BE726">
            <v>34.5</v>
          </cell>
          <cell r="BF726" t="str">
            <v>No Data</v>
          </cell>
          <cell r="BG726">
            <v>23</v>
          </cell>
          <cell r="BH726" t="str">
            <v>No</v>
          </cell>
          <cell r="BI726" t="str">
            <v>N/A</v>
          </cell>
          <cell r="BJ726" t="str">
            <v>6mm x 6mm</v>
          </cell>
          <cell r="BK726" t="str">
            <v>-</v>
          </cell>
          <cell r="BL726" t="str">
            <v>-</v>
          </cell>
          <cell r="BM726" t="str">
            <v>-</v>
          </cell>
          <cell r="BN726" t="str">
            <v>-</v>
          </cell>
          <cell r="BO726"/>
          <cell r="BP726" t="str">
            <v>No</v>
          </cell>
          <cell r="BQ726" t="str">
            <v>Unknown</v>
          </cell>
          <cell r="BR726" t="str">
            <v>Unknown</v>
          </cell>
          <cell r="BS726">
            <v>1</v>
          </cell>
          <cell r="BT726">
            <v>0</v>
          </cell>
          <cell r="BU726">
            <v>0</v>
          </cell>
          <cell r="BV726">
            <v>22787</v>
          </cell>
          <cell r="BW726">
            <v>225</v>
          </cell>
          <cell r="BX726">
            <v>826</v>
          </cell>
          <cell r="BY726" t="str">
            <v>No SOAF</v>
          </cell>
          <cell r="BZ726" t="str">
            <v>No SOAF</v>
          </cell>
          <cell r="CA726">
            <v>717.41809999999998</v>
          </cell>
          <cell r="CB726"/>
          <cell r="CC726" t="str">
            <v>Priority Inland &gt;10 spills</v>
          </cell>
          <cell r="CD726" t="str">
            <v>POTENTIAL PR24</v>
          </cell>
          <cell r="CE726" t="str">
            <v>Yes</v>
          </cell>
          <cell r="CF726" t="str">
            <v>Yes</v>
          </cell>
          <cell r="CG726" t="str">
            <v>Yes</v>
          </cell>
          <cell r="CH726" t="str">
            <v>Yes</v>
          </cell>
          <cell r="CI726" t="str">
            <v>Yes</v>
          </cell>
          <cell r="CJ726" t="str">
            <v>Y</v>
          </cell>
          <cell r="CK726"/>
          <cell r="CL726" t="str">
            <v>Y</v>
          </cell>
          <cell r="CM726"/>
          <cell r="CN726"/>
          <cell r="CO726" t="str">
            <v>Y</v>
          </cell>
          <cell r="CP726"/>
          <cell r="CQ726"/>
          <cell r="CR726" t="str">
            <v>RNAG + LOW DILUTION</v>
          </cell>
          <cell r="CS726">
            <v>33.63425925925926</v>
          </cell>
          <cell r="CT726"/>
          <cell r="CU726">
            <v>1.0999999999999999E-2</v>
          </cell>
          <cell r="CV726" t="e">
            <v>#VALUE!</v>
          </cell>
          <cell r="CW726">
            <v>6.2053986968662746E-2</v>
          </cell>
          <cell r="CX726">
            <v>6.2053986968662746E-2</v>
          </cell>
          <cell r="CY726" t="str">
            <v>Urban areas scattered - boundary polygon start in middle</v>
          </cell>
          <cell r="CZ726" t="str">
            <v>Not SOAF but in SOAF assessment</v>
          </cell>
          <cell r="DA726">
            <v>2</v>
          </cell>
          <cell r="DB726" t="str">
            <v>No</v>
          </cell>
          <cell r="DC726">
            <v>2</v>
          </cell>
          <cell r="DD726" t="str">
            <v>Upper Twizell Burn and tribs</v>
          </cell>
          <cell r="DE726">
            <v>12000</v>
          </cell>
          <cell r="DF726" t="str">
            <v>Y? Twizell Burn</v>
          </cell>
        </row>
        <row r="727">
          <cell r="C727" t="str">
            <v>6NW800794</v>
          </cell>
          <cell r="D727" t="str">
            <v>NZ46065901</v>
          </cell>
          <cell r="E727" t="str">
            <v>No</v>
          </cell>
          <cell r="F727">
            <v>446539.99768571998</v>
          </cell>
          <cell r="G727">
            <v>506909.99777774001</v>
          </cell>
          <cell r="H727" t="str">
            <v>11-D20</v>
          </cell>
          <cell r="I727" t="str">
            <v>Hutton Rudby</v>
          </cell>
          <cell r="J727">
            <v>144</v>
          </cell>
          <cell r="K727" t="str">
            <v>HUTTON RUDBY STW</v>
          </cell>
          <cell r="L727" t="str">
            <v>NUMERICAL</v>
          </cell>
          <cell r="M727">
            <v>578</v>
          </cell>
          <cell r="N727">
            <v>15.6</v>
          </cell>
          <cell r="O727">
            <v>365</v>
          </cell>
          <cell r="P727" t="str">
            <v>11-D20_11-D20_DC_01</v>
          </cell>
          <cell r="Q727" t="str">
            <v>25/04/1751</v>
          </cell>
          <cell r="R727" t="str">
            <v>25/04/1751</v>
          </cell>
          <cell r="S727" t="str">
            <v>A2</v>
          </cell>
          <cell r="T727" t="str">
            <v>Storm tank at WwTW</v>
          </cell>
          <cell r="U727" t="str">
            <v>NZ4654006910</v>
          </cell>
          <cell r="V727" t="str">
            <v>GB103025071880</v>
          </cell>
          <cell r="W727"/>
          <cell r="X727" t="str">
            <v>No</v>
          </cell>
          <cell r="Y727" t="str">
            <v>No</v>
          </cell>
          <cell r="Z727" t="str">
            <v>No</v>
          </cell>
          <cell r="AA727" t="str">
            <v>No</v>
          </cell>
          <cell r="AB727" t="str">
            <v>Leven from Tame to River Tees</v>
          </cell>
          <cell r="AC727" t="str">
            <v>RIVER LEVEN</v>
          </cell>
          <cell r="AD727" t="str">
            <v>Inland</v>
          </cell>
          <cell r="AE727"/>
          <cell r="AF727"/>
          <cell r="AG727" t="str">
            <v>No</v>
          </cell>
          <cell r="AH727" t="str">
            <v>No</v>
          </cell>
          <cell r="AI727" t="str">
            <v>No</v>
          </cell>
          <cell r="AJ727"/>
          <cell r="AK727"/>
          <cell r="AL727"/>
          <cell r="AM727" t="str">
            <v>No</v>
          </cell>
          <cell r="AO727" t="str">
            <v>No</v>
          </cell>
          <cell r="AS727" t="str">
            <v>No</v>
          </cell>
          <cell r="AT727" t="str">
            <v>No</v>
          </cell>
          <cell r="AU727"/>
          <cell r="AV727" t="str">
            <v>No</v>
          </cell>
          <cell r="AW727" t="str">
            <v xml:space="preserve">No </v>
          </cell>
          <cell r="AY727" t="str">
            <v xml:space="preserve">No </v>
          </cell>
          <cell r="BA727" t="str">
            <v>No</v>
          </cell>
          <cell r="BB727" t="str">
            <v>No</v>
          </cell>
          <cell r="BC727" t="str">
            <v>No</v>
          </cell>
          <cell r="BD727" t="str">
            <v>Yes - EDM only</v>
          </cell>
          <cell r="BE727">
            <v>85</v>
          </cell>
          <cell r="BF727">
            <v>7</v>
          </cell>
          <cell r="BG727" t="e">
            <v>#N/A</v>
          </cell>
          <cell r="BH727" t="e">
            <v>#N/A</v>
          </cell>
          <cell r="BI727" t="str">
            <v>N/A</v>
          </cell>
          <cell r="BJ727" t="str">
            <v>6mm x 6mm</v>
          </cell>
          <cell r="BK727" t="str">
            <v>-</v>
          </cell>
          <cell r="BL727" t="str">
            <v>-</v>
          </cell>
          <cell r="BM727" t="str">
            <v>-</v>
          </cell>
          <cell r="BN727" t="str">
            <v>-</v>
          </cell>
          <cell r="BO727"/>
          <cell r="BP727" t="str">
            <v>No</v>
          </cell>
          <cell r="BQ727" t="str">
            <v>Unknown</v>
          </cell>
          <cell r="BR727" t="str">
            <v>Unknown</v>
          </cell>
          <cell r="BS727">
            <v>0</v>
          </cell>
          <cell r="BT727">
            <v>0</v>
          </cell>
          <cell r="BU727">
            <v>0</v>
          </cell>
          <cell r="BV727" t="e">
            <v>#N/A</v>
          </cell>
          <cell r="BW727">
            <v>0</v>
          </cell>
          <cell r="BX727" t="str">
            <v>CHECK</v>
          </cell>
          <cell r="BY727" t="str">
            <v>No SOAF</v>
          </cell>
          <cell r="BZ727" t="str">
            <v>No SOAF</v>
          </cell>
          <cell r="CA727">
            <v>0</v>
          </cell>
          <cell r="CB727"/>
          <cell r="CC727" t="str">
            <v>Non priority &gt; 10 spills</v>
          </cell>
          <cell r="CD727" t="str">
            <v>Unlikely - non priority</v>
          </cell>
          <cell r="CE727" t="str">
            <v>No</v>
          </cell>
          <cell r="CF727" t="str">
            <v>No</v>
          </cell>
          <cell r="CG727" t="str">
            <v>No</v>
          </cell>
          <cell r="CH727" t="str">
            <v>No</v>
          </cell>
          <cell r="CI727" t="str">
            <v>No</v>
          </cell>
          <cell r="CK727"/>
          <cell r="CL727" t="str">
            <v>Y</v>
          </cell>
          <cell r="CM727"/>
          <cell r="CN727"/>
          <cell r="CO727" t="str">
            <v>Y</v>
          </cell>
          <cell r="CP727"/>
          <cell r="CS727">
            <v>4.2245370370370372</v>
          </cell>
          <cell r="CT727" t="str">
            <v>not yet calculated</v>
          </cell>
          <cell r="CU727">
            <v>0</v>
          </cell>
          <cell r="CV727" t="e">
            <v>#VALUE!</v>
          </cell>
          <cell r="CW727">
            <v>0</v>
          </cell>
          <cell r="CX727"/>
          <cell r="CY727" t="str">
            <v>Using indicative WB Q95 derived for priority sites</v>
          </cell>
          <cell r="DA727">
            <v>1</v>
          </cell>
          <cell r="DB727">
            <v>0</v>
          </cell>
          <cell r="DC727" t="str">
            <v>High Dilution (VI)</v>
          </cell>
          <cell r="DD727">
            <v>0</v>
          </cell>
          <cell r="DE727">
            <v>100</v>
          </cell>
          <cell r="DF727"/>
        </row>
        <row r="728">
          <cell r="C728" t="str">
            <v>6NW800635</v>
          </cell>
          <cell r="D728" t="str">
            <v>NZ46069504</v>
          </cell>
          <cell r="E728" t="str">
            <v>No</v>
          </cell>
          <cell r="F728">
            <v>446981.99892123003</v>
          </cell>
          <cell r="G728">
            <v>506573.00424113002</v>
          </cell>
          <cell r="H728" t="str">
            <v>11-D20</v>
          </cell>
          <cell r="I728" t="str">
            <v>Hutton Rudby</v>
          </cell>
          <cell r="J728">
            <v>144</v>
          </cell>
          <cell r="K728" t="str">
            <v>HUTTON RUDBY STW</v>
          </cell>
          <cell r="L728" t="str">
            <v>NUMERICAL</v>
          </cell>
          <cell r="M728">
            <v>578</v>
          </cell>
          <cell r="N728">
            <v>15.6</v>
          </cell>
          <cell r="O728">
            <v>365</v>
          </cell>
          <cell r="P728" t="str">
            <v>11-D20_11-D20_DC_04</v>
          </cell>
          <cell r="Q728" t="str">
            <v>25/04/1643</v>
          </cell>
          <cell r="R728" t="str">
            <v>25/04/1643</v>
          </cell>
          <cell r="S728" t="str">
            <v>A1</v>
          </cell>
          <cell r="T728" t="str">
            <v>Storm discharge at pumping station</v>
          </cell>
          <cell r="U728" t="str">
            <v>NZ4698206573</v>
          </cell>
          <cell r="V728" t="str">
            <v>GB103025071880</v>
          </cell>
          <cell r="W728"/>
          <cell r="X728" t="str">
            <v>No</v>
          </cell>
          <cell r="Y728" t="str">
            <v>No</v>
          </cell>
          <cell r="Z728" t="str">
            <v>No</v>
          </cell>
          <cell r="AA728" t="str">
            <v>No</v>
          </cell>
          <cell r="AB728" t="str">
            <v>Leven from Tame to River Tees</v>
          </cell>
          <cell r="AC728" t="str">
            <v>RIVER LEVEN</v>
          </cell>
          <cell r="AD728" t="str">
            <v>Inland</v>
          </cell>
          <cell r="AE728"/>
          <cell r="AF728"/>
          <cell r="AG728" t="str">
            <v>No</v>
          </cell>
          <cell r="AH728" t="str">
            <v>No</v>
          </cell>
          <cell r="AI728" t="str">
            <v>No</v>
          </cell>
          <cell r="AJ728"/>
          <cell r="AK728"/>
          <cell r="AL728"/>
          <cell r="AM728" t="str">
            <v>No</v>
          </cell>
          <cell r="AO728" t="str">
            <v>No</v>
          </cell>
          <cell r="AS728" t="str">
            <v>No</v>
          </cell>
          <cell r="AT728" t="str">
            <v>No</v>
          </cell>
          <cell r="AU728"/>
          <cell r="AV728" t="str">
            <v>No</v>
          </cell>
          <cell r="AW728" t="str">
            <v xml:space="preserve">No </v>
          </cell>
          <cell r="AY728" t="str">
            <v xml:space="preserve">No </v>
          </cell>
          <cell r="AZ728"/>
          <cell r="BA728" t="str">
            <v>No</v>
          </cell>
          <cell r="BB728" t="str">
            <v>No</v>
          </cell>
          <cell r="BC728" t="str">
            <v>No</v>
          </cell>
          <cell r="BD728" t="str">
            <v>Yes - EDM and Model</v>
          </cell>
          <cell r="BE728">
            <v>52.5</v>
          </cell>
          <cell r="BF728">
            <v>129</v>
          </cell>
          <cell r="BG728">
            <v>129</v>
          </cell>
          <cell r="BH728" t="str">
            <v>Yes</v>
          </cell>
          <cell r="BI728" t="str">
            <v>N/A</v>
          </cell>
          <cell r="BJ728" t="str">
            <v>12mm</v>
          </cell>
          <cell r="BK728" t="str">
            <v>-</v>
          </cell>
          <cell r="BL728" t="str">
            <v>-</v>
          </cell>
          <cell r="BM728" t="str">
            <v>-</v>
          </cell>
          <cell r="BN728" t="str">
            <v>-</v>
          </cell>
          <cell r="BO728"/>
          <cell r="BP728" t="str">
            <v>Yes</v>
          </cell>
          <cell r="BQ728" t="str">
            <v>Unknown</v>
          </cell>
          <cell r="BR728" t="str">
            <v>Unknown</v>
          </cell>
          <cell r="BS728">
            <v>0</v>
          </cell>
          <cell r="BT728">
            <v>0</v>
          </cell>
          <cell r="BU728">
            <v>0</v>
          </cell>
          <cell r="BV728">
            <v>50904</v>
          </cell>
          <cell r="BW728">
            <v>1166</v>
          </cell>
          <cell r="BX728">
            <v>1951</v>
          </cell>
          <cell r="BY728" t="str">
            <v>No SOAF</v>
          </cell>
          <cell r="BZ728" t="str">
            <v>No SOAF</v>
          </cell>
          <cell r="CA728">
            <v>1341.82</v>
          </cell>
          <cell r="CB728"/>
          <cell r="CC728" t="str">
            <v>Non priority &gt; 10 spills</v>
          </cell>
          <cell r="CD728" t="str">
            <v>Unlikely - non priority</v>
          </cell>
          <cell r="CE728" t="str">
            <v>No</v>
          </cell>
          <cell r="CF728" t="str">
            <v>No</v>
          </cell>
          <cell r="CG728" t="str">
            <v>No</v>
          </cell>
          <cell r="CH728" t="str">
            <v>No</v>
          </cell>
          <cell r="CI728" t="str">
            <v>No</v>
          </cell>
          <cell r="CK728"/>
          <cell r="CL728" t="str">
            <v>Y</v>
          </cell>
          <cell r="CM728"/>
          <cell r="CN728"/>
          <cell r="CO728" t="str">
            <v>Y</v>
          </cell>
          <cell r="CP728" t="str">
            <v>Y</v>
          </cell>
          <cell r="CS728"/>
          <cell r="CT728" t="str">
            <v>not yet calculated</v>
          </cell>
          <cell r="CU728">
            <v>0</v>
          </cell>
          <cell r="CV728" t="e">
            <v>#VALUE!</v>
          </cell>
          <cell r="CW728">
            <v>0</v>
          </cell>
          <cell r="CX728"/>
          <cell r="CY728" t="str">
            <v>Using indicative WB Q95 derived for priority sites</v>
          </cell>
          <cell r="DA728">
            <v>1</v>
          </cell>
          <cell r="DB728">
            <v>0</v>
          </cell>
          <cell r="DC728" t="str">
            <v>High Dilution (VI)</v>
          </cell>
          <cell r="DD728">
            <v>0</v>
          </cell>
          <cell r="DE728">
            <v>100</v>
          </cell>
          <cell r="DF728"/>
        </row>
        <row r="729">
          <cell r="C729" t="str">
            <v>6NW800802</v>
          </cell>
          <cell r="D729" t="str">
            <v>NZ57069403</v>
          </cell>
          <cell r="E729" t="str">
            <v>No</v>
          </cell>
          <cell r="F729">
            <v>457879.99912728003</v>
          </cell>
          <cell r="G729">
            <v>506510.00227525999</v>
          </cell>
          <cell r="H729" t="str">
            <v>11-D11</v>
          </cell>
          <cell r="I729" t="str">
            <v>Ingleby Greenhow</v>
          </cell>
          <cell r="J729">
            <v>39</v>
          </cell>
          <cell r="K729" t="str">
            <v>INGLEBY GREENHOW STW</v>
          </cell>
          <cell r="L729" t="str">
            <v>DESCRIPTIVE</v>
          </cell>
          <cell r="M729">
            <v>63</v>
          </cell>
          <cell r="N729">
            <v>1.7</v>
          </cell>
          <cell r="O729">
            <v>37</v>
          </cell>
          <cell r="P729" t="str">
            <v>11-D11_11-D11_DC_01</v>
          </cell>
          <cell r="Q729" t="str">
            <v>25/04/1740</v>
          </cell>
          <cell r="R729" t="str">
            <v>25/04/1740</v>
          </cell>
          <cell r="S729" t="str">
            <v>25/04/1740-03</v>
          </cell>
          <cell r="T729" t="str">
            <v>Storm tank at WwTW</v>
          </cell>
          <cell r="U729" t="str">
            <v>NZ5788006510</v>
          </cell>
          <cell r="V729" t="str">
            <v>GB103025071870</v>
          </cell>
          <cell r="W729"/>
          <cell r="X729" t="str">
            <v>Sewage discharge (intermittent)</v>
          </cell>
          <cell r="Y729" t="str">
            <v>No</v>
          </cell>
          <cell r="Z729" t="str">
            <v>No</v>
          </cell>
          <cell r="AA729" t="str">
            <v>No</v>
          </cell>
          <cell r="AB729" t="str">
            <v>Broughton Beck from Source to River Leven</v>
          </cell>
          <cell r="AC729" t="str">
            <v>INGLEBY BECK (TO R.LEVEN)</v>
          </cell>
          <cell r="AD729" t="str">
            <v>Inland</v>
          </cell>
          <cell r="AE729"/>
          <cell r="AF729"/>
          <cell r="AG729" t="str">
            <v>Yes - Confirmed</v>
          </cell>
          <cell r="AH729" t="str">
            <v>Yes</v>
          </cell>
          <cell r="AI729" t="str">
            <v>No</v>
          </cell>
          <cell r="AJ729"/>
          <cell r="AK729"/>
          <cell r="AL729"/>
          <cell r="AM729" t="str">
            <v>No</v>
          </cell>
          <cell r="AO729" t="str">
            <v>No</v>
          </cell>
          <cell r="AS729" t="str">
            <v>No</v>
          </cell>
          <cell r="AT729" t="str">
            <v>No</v>
          </cell>
          <cell r="AU729"/>
          <cell r="AV729" t="str">
            <v>No</v>
          </cell>
          <cell r="AW729" t="str">
            <v xml:space="preserve">No </v>
          </cell>
          <cell r="AY729" t="str">
            <v xml:space="preserve">No </v>
          </cell>
          <cell r="BA729" t="str">
            <v>No</v>
          </cell>
          <cell r="BB729" t="str">
            <v>No</v>
          </cell>
          <cell r="BC729" t="str">
            <v>No</v>
          </cell>
          <cell r="BD729" t="str">
            <v>Yes - EDM and Model</v>
          </cell>
          <cell r="BE729">
            <v>85.5</v>
          </cell>
          <cell r="BF729">
            <v>42</v>
          </cell>
          <cell r="BG729" t="e">
            <v>#N/A</v>
          </cell>
          <cell r="BH729" t="e">
            <v>#N/A</v>
          </cell>
          <cell r="BI729" t="str">
            <v>N/A</v>
          </cell>
          <cell r="BJ729" t="str">
            <v>6mm in two dimensions*</v>
          </cell>
          <cell r="BK729" t="str">
            <v>-</v>
          </cell>
          <cell r="BL729" t="str">
            <v>-</v>
          </cell>
          <cell r="BM729" t="str">
            <v>-</v>
          </cell>
          <cell r="BN729" t="str">
            <v>-</v>
          </cell>
          <cell r="BO729"/>
          <cell r="BP729" t="str">
            <v>No</v>
          </cell>
          <cell r="BQ729" t="str">
            <v>Unknown</v>
          </cell>
          <cell r="BR729" t="str">
            <v>Unknown</v>
          </cell>
          <cell r="BS729">
            <v>1</v>
          </cell>
          <cell r="BT729">
            <v>0</v>
          </cell>
          <cell r="BU729">
            <v>0</v>
          </cell>
          <cell r="BV729" t="e">
            <v>#N/A</v>
          </cell>
          <cell r="BW729">
            <v>151</v>
          </cell>
          <cell r="BX729">
            <v>228</v>
          </cell>
          <cell r="BY729" t="str">
            <v>No SOAF</v>
          </cell>
          <cell r="BZ729" t="str">
            <v>No SOAF</v>
          </cell>
          <cell r="CA729">
            <v>165.07</v>
          </cell>
          <cell r="CB729"/>
          <cell r="CC729" t="str">
            <v>Priority Inland &gt;10 spills</v>
          </cell>
          <cell r="CD729" t="str">
            <v>POTENTIAL PR24</v>
          </cell>
          <cell r="CE729" t="str">
            <v>No</v>
          </cell>
          <cell r="CF729" t="str">
            <v>No</v>
          </cell>
          <cell r="CG729" t="str">
            <v>No</v>
          </cell>
          <cell r="CH729" t="str">
            <v>No</v>
          </cell>
          <cell r="CI729" t="str">
            <v>No</v>
          </cell>
          <cell r="CK729"/>
          <cell r="CL729" t="str">
            <v>Y</v>
          </cell>
          <cell r="CM729"/>
          <cell r="CN729"/>
          <cell r="CO729" t="str">
            <v>Y</v>
          </cell>
          <cell r="CP729"/>
          <cell r="CQ729"/>
          <cell r="CR729" t="str">
            <v>RNAG</v>
          </cell>
          <cell r="CS729">
            <v>0.4282407407407407</v>
          </cell>
          <cell r="CT729"/>
          <cell r="CU729">
            <v>4.3999999999999997E-2</v>
          </cell>
          <cell r="CV729" t="str">
            <v>no data</v>
          </cell>
          <cell r="CW729">
            <v>0</v>
          </cell>
          <cell r="CX729" t="str">
            <v>not available</v>
          </cell>
          <cell r="CY729" t="str">
            <v>Urban area at lower end - start boundary polygon from here</v>
          </cell>
          <cell r="CZ729" t="str">
            <v>Q95 is an indicative value for all priority CSOs in the waterbody</v>
          </cell>
          <cell r="DA729">
            <v>1</v>
          </cell>
          <cell r="DB729" t="str">
            <v>No - WFD_INV_MOD</v>
          </cell>
          <cell r="DC729">
            <v>1</v>
          </cell>
          <cell r="DD729" t="str">
            <v>Broughton Bridge Beck</v>
          </cell>
          <cell r="DE729">
            <v>10000</v>
          </cell>
          <cell r="DF729"/>
        </row>
        <row r="730">
          <cell r="C730" t="str">
            <v>6NW801022</v>
          </cell>
          <cell r="D730" t="str">
            <v>NZ16372205</v>
          </cell>
          <cell r="E730" t="str">
            <v>No</v>
          </cell>
          <cell r="F730">
            <v>416207.00329411001</v>
          </cell>
          <cell r="G730">
            <v>537242.00533088995</v>
          </cell>
          <cell r="H730" t="str">
            <v>06-D05</v>
          </cell>
          <cell r="I730" t="str">
            <v>Crook</v>
          </cell>
          <cell r="J730">
            <v>1147</v>
          </cell>
          <cell r="K730" t="str">
            <v>LOW WADSWORTH STW</v>
          </cell>
          <cell r="L730" t="str">
            <v>NUMERICAL</v>
          </cell>
          <cell r="M730">
            <v>6123</v>
          </cell>
          <cell r="N730">
            <v>124</v>
          </cell>
          <cell r="O730">
            <v>4375</v>
          </cell>
          <cell r="P730" t="str">
            <v>06-D05_LOW WADSWORTH STW_DC_01</v>
          </cell>
          <cell r="Q730" t="str">
            <v>#TBC</v>
          </cell>
          <cell r="R730" t="str">
            <v>Permit Anomaly</v>
          </cell>
          <cell r="S730" t="str">
            <v>To be permitted for storm</v>
          </cell>
          <cell r="T730" t="str">
            <v>SO on sewer network</v>
          </cell>
          <cell r="U730" t="str">
            <v>NZ1620737242</v>
          </cell>
          <cell r="V730" t="str">
            <v>GB103024077390</v>
          </cell>
          <cell r="W730"/>
          <cell r="X730" t="str">
            <v>No</v>
          </cell>
          <cell r="Y730" t="str">
            <v>No</v>
          </cell>
          <cell r="Z730" t="str">
            <v>No</v>
          </cell>
          <cell r="AA730" t="str">
            <v>No</v>
          </cell>
          <cell r="AB730" t="str">
            <v>Beechburn Beck (Trib of Wear)</v>
          </cell>
          <cell r="AC730" t="str">
            <v>Crook Beck</v>
          </cell>
          <cell r="AD730" t="str">
            <v>Inland</v>
          </cell>
          <cell r="AE730"/>
          <cell r="AF730"/>
          <cell r="AG730" t="str">
            <v>Yes - Confirmed</v>
          </cell>
          <cell r="AH730" t="str">
            <v>Yes</v>
          </cell>
          <cell r="AI730" t="str">
            <v>No</v>
          </cell>
          <cell r="AJ730"/>
          <cell r="AK730"/>
          <cell r="AL730"/>
          <cell r="AM730" t="str">
            <v>No</v>
          </cell>
          <cell r="AO730" t="str">
            <v>No</v>
          </cell>
          <cell r="AS730" t="str">
            <v>No</v>
          </cell>
          <cell r="AT730" t="str">
            <v>No</v>
          </cell>
          <cell r="AU730"/>
          <cell r="AV730" t="str">
            <v>No</v>
          </cell>
          <cell r="AW730" t="str">
            <v xml:space="preserve">No </v>
          </cell>
          <cell r="AY730" t="str">
            <v xml:space="preserve">No </v>
          </cell>
          <cell r="BA730" t="str">
            <v>No</v>
          </cell>
          <cell r="BB730" t="str">
            <v>No</v>
          </cell>
          <cell r="BC730" t="str">
            <v>No</v>
          </cell>
          <cell r="BD730" t="str">
            <v>No</v>
          </cell>
          <cell r="BE730">
            <v>6</v>
          </cell>
          <cell r="BF730">
            <v>0</v>
          </cell>
          <cell r="BG730" t="e">
            <v>#N/A</v>
          </cell>
          <cell r="BH730" t="e">
            <v>#N/A</v>
          </cell>
          <cell r="BI730" t="str">
            <v>N/A</v>
          </cell>
          <cell r="BJ730" t="str">
            <v>No</v>
          </cell>
          <cell r="BK730" t="str">
            <v>No</v>
          </cell>
          <cell r="BL730" t="str">
            <v>-</v>
          </cell>
          <cell r="BM730" t="str">
            <v>-</v>
          </cell>
          <cell r="BN730" t="str">
            <v>Unscreened</v>
          </cell>
          <cell r="BO730"/>
          <cell r="BP730" t="str">
            <v>Yes</v>
          </cell>
          <cell r="BQ730">
            <v>300</v>
          </cell>
          <cell r="BR730">
            <v>0</v>
          </cell>
          <cell r="BS730">
            <v>1</v>
          </cell>
          <cell r="BT730">
            <v>0</v>
          </cell>
          <cell r="BU730">
            <v>0</v>
          </cell>
          <cell r="BV730" t="e">
            <v>#N/A</v>
          </cell>
          <cell r="BW730">
            <v>0</v>
          </cell>
          <cell r="BX730">
            <v>0</v>
          </cell>
          <cell r="BY730" t="str">
            <v>No SOAF</v>
          </cell>
          <cell r="BZ730" t="str">
            <v>No SOAF</v>
          </cell>
          <cell r="CA730">
            <v>0</v>
          </cell>
          <cell r="CB730"/>
          <cell r="CC730" t="str">
            <v>Priority &lt;10 Spills</v>
          </cell>
          <cell r="CD730" t="str">
            <v>Unlikely - &lt;10 spills</v>
          </cell>
          <cell r="CE730" t="str">
            <v>No</v>
          </cell>
          <cell r="CF730" t="str">
            <v>Yes</v>
          </cell>
          <cell r="CG730" t="str">
            <v>Yes</v>
          </cell>
          <cell r="CH730" t="str">
            <v>No</v>
          </cell>
          <cell r="CI730" t="str">
            <v>No</v>
          </cell>
          <cell r="CK730"/>
          <cell r="CL730" t="str">
            <v>Y</v>
          </cell>
          <cell r="CM730"/>
          <cell r="CN730"/>
          <cell r="CO730" t="str">
            <v>N (&lt;10 Spills)</v>
          </cell>
          <cell r="CP730" t="str">
            <v>Y</v>
          </cell>
          <cell r="CR730" t="str">
            <v>RNAG</v>
          </cell>
          <cell r="CS730">
            <v>0.16</v>
          </cell>
          <cell r="CT730"/>
          <cell r="CU730">
            <v>1.2E-2</v>
          </cell>
          <cell r="CV730">
            <v>75</v>
          </cell>
          <cell r="CW730">
            <v>75</v>
          </cell>
          <cell r="CX730" t="str">
            <v>not available</v>
          </cell>
          <cell r="CY730" t="str">
            <v>Scattered urban areas - boundary polygon start at middle</v>
          </cell>
          <cell r="CZ730" t="str">
            <v>Q95 is an indicative value for all priority CSOs in the waterbody</v>
          </cell>
          <cell r="DA730">
            <v>2</v>
          </cell>
          <cell r="DB730" t="str">
            <v>Yes</v>
          </cell>
          <cell r="DC730" t="str">
            <v>Dilution assessment</v>
          </cell>
          <cell r="DD730" t="str">
            <v>Beechburn Beck (Crook)</v>
          </cell>
          <cell r="DE730">
            <v>100</v>
          </cell>
          <cell r="DF730" t="str">
            <v>Y? Beechburn Beck</v>
          </cell>
        </row>
        <row r="731">
          <cell r="C731" t="str">
            <v>6NW800554</v>
          </cell>
          <cell r="D731" t="str">
            <v>NZ28623807</v>
          </cell>
          <cell r="E731" t="str">
            <v>No</v>
          </cell>
          <cell r="F731">
            <v>428349.99948136997</v>
          </cell>
          <cell r="G731">
            <v>562890.00366774003</v>
          </cell>
          <cell r="H731" t="str">
            <v>05-D22</v>
          </cell>
          <cell r="I731" t="str">
            <v>Felling &amp; Felling Shore</v>
          </cell>
          <cell r="J731">
            <v>206</v>
          </cell>
          <cell r="K731" t="str">
            <v>HOWDON STW</v>
          </cell>
          <cell r="L731" t="str">
            <v>NUMERICAL</v>
          </cell>
          <cell r="M731">
            <v>229720</v>
          </cell>
          <cell r="N731">
            <v>4500</v>
          </cell>
          <cell r="O731">
            <v>215905</v>
          </cell>
          <cell r="P731" t="str">
            <v>05-D22_B D-Leg_DC_14</v>
          </cell>
          <cell r="Q731" t="str">
            <v>235/1751</v>
          </cell>
          <cell r="R731" t="str">
            <v>235/1751</v>
          </cell>
          <cell r="S731" t="str">
            <v>235/1751-01</v>
          </cell>
          <cell r="T731" t="str">
            <v>Storm discharge at pumping station</v>
          </cell>
          <cell r="U731" t="str">
            <v>NZ2835062890</v>
          </cell>
          <cell r="V731" t="str">
            <v>GB510302310200</v>
          </cell>
          <cell r="W731"/>
          <cell r="X731" t="str">
            <v>No</v>
          </cell>
          <cell r="Y731" t="str">
            <v>No</v>
          </cell>
          <cell r="Z731" t="str">
            <v>No</v>
          </cell>
          <cell r="AA731" t="str">
            <v>No</v>
          </cell>
          <cell r="AB731" t="str">
            <v>TYNE</v>
          </cell>
          <cell r="AC731" t="str">
            <v>RIVER TYNE SALINE ESTUARY</v>
          </cell>
          <cell r="AD731" t="str">
            <v>Estuarine</v>
          </cell>
          <cell r="AE731"/>
          <cell r="AF731"/>
          <cell r="AG731" t="str">
            <v>No</v>
          </cell>
          <cell r="AH731" t="str">
            <v>No</v>
          </cell>
          <cell r="AI731" t="str">
            <v>No</v>
          </cell>
          <cell r="AJ731"/>
          <cell r="AK731"/>
          <cell r="AL731"/>
          <cell r="AM731" t="str">
            <v>No</v>
          </cell>
          <cell r="AO731" t="str">
            <v>No</v>
          </cell>
          <cell r="AS731" t="str">
            <v>No</v>
          </cell>
          <cell r="AT731" t="str">
            <v>No</v>
          </cell>
          <cell r="AU731"/>
          <cell r="AV731" t="str">
            <v>No</v>
          </cell>
          <cell r="AW731" t="str">
            <v xml:space="preserve">No </v>
          </cell>
          <cell r="AY731" t="str">
            <v xml:space="preserve">No </v>
          </cell>
          <cell r="BA731" t="str">
            <v>No</v>
          </cell>
          <cell r="BB731" t="str">
            <v>No</v>
          </cell>
          <cell r="BC731" t="str">
            <v>No</v>
          </cell>
          <cell r="BD731" t="str">
            <v>Yes - EDM only</v>
          </cell>
          <cell r="BE731">
            <v>47</v>
          </cell>
          <cell r="BF731">
            <v>0</v>
          </cell>
          <cell r="BG731" t="e">
            <v>#N/A</v>
          </cell>
          <cell r="BH731" t="e">
            <v>#N/A</v>
          </cell>
          <cell r="BI731" t="str">
            <v>N/A</v>
          </cell>
          <cell r="BJ731" t="str">
            <v>No</v>
          </cell>
          <cell r="BK731" t="str">
            <v>-</v>
          </cell>
          <cell r="BL731" t="str">
            <v>-</v>
          </cell>
          <cell r="BM731" t="str">
            <v>-</v>
          </cell>
          <cell r="BN731" t="str">
            <v>-</v>
          </cell>
          <cell r="BO731"/>
          <cell r="BP731" t="str">
            <v>Yes</v>
          </cell>
          <cell r="BQ731" t="str">
            <v>Unknown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 t="e">
            <v>#N/A</v>
          </cell>
          <cell r="BW731">
            <v>0</v>
          </cell>
          <cell r="BX731">
            <v>0</v>
          </cell>
          <cell r="BY731" t="str">
            <v>No SOAF</v>
          </cell>
          <cell r="BZ731" t="str">
            <v>No SOAF</v>
          </cell>
          <cell r="CA731">
            <v>0</v>
          </cell>
          <cell r="CB731"/>
          <cell r="CC731" t="str">
            <v>Non priority &gt; 10 spills</v>
          </cell>
          <cell r="CD731" t="str">
            <v>Unlikely - non priority</v>
          </cell>
          <cell r="CE731" t="str">
            <v>Yes</v>
          </cell>
          <cell r="CF731" t="str">
            <v>No</v>
          </cell>
          <cell r="CG731" t="str">
            <v>No</v>
          </cell>
          <cell r="CH731" t="str">
            <v>No</v>
          </cell>
          <cell r="CI731" t="str">
            <v>No</v>
          </cell>
          <cell r="CK731"/>
          <cell r="CL731" t="str">
            <v>Y</v>
          </cell>
          <cell r="CM731"/>
          <cell r="CN731"/>
          <cell r="CO731" t="str">
            <v>Y</v>
          </cell>
          <cell r="CP731" t="str">
            <v>Y</v>
          </cell>
          <cell r="CS731">
            <v>4.7300000000000004</v>
          </cell>
          <cell r="CT731">
            <v>5.6890000000000001</v>
          </cell>
          <cell r="CU731">
            <v>5.6890000000000001</v>
          </cell>
          <cell r="CV731">
            <v>1202.7484143763213</v>
          </cell>
          <cell r="CW731">
            <v>1202.7484143763213</v>
          </cell>
          <cell r="CX731"/>
          <cell r="CY731" t="str">
            <v>Using indicative WB Q95 derived for priority sites</v>
          </cell>
          <cell r="DA731">
            <v>1</v>
          </cell>
          <cell r="DB731" t="str">
            <v>Yes</v>
          </cell>
          <cell r="DC731" t="str">
            <v>Dilution assessment</v>
          </cell>
          <cell r="DD731" t="str">
            <v>Tyne Wide7</v>
          </cell>
          <cell r="DE731">
            <v>100</v>
          </cell>
          <cell r="DF731"/>
        </row>
        <row r="732">
          <cell r="C732" t="str">
            <v>6NW800998</v>
          </cell>
          <cell r="D732" t="str">
            <v>NZ14500404</v>
          </cell>
          <cell r="E732" t="str">
            <v>No</v>
          </cell>
          <cell r="F732">
            <v>414259.99807556998</v>
          </cell>
          <cell r="G732">
            <v>550500.00026931998</v>
          </cell>
          <cell r="H732" t="str">
            <v>07-D12</v>
          </cell>
          <cell r="I732" t="str">
            <v>Iveston East</v>
          </cell>
          <cell r="J732">
            <v>8</v>
          </cell>
          <cell r="K732" t="str">
            <v>IVESTON EAST STW</v>
          </cell>
          <cell r="L732" t="str">
            <v>DESCRIPTIVE</v>
          </cell>
          <cell r="M732" t="str">
            <v>N/A</v>
          </cell>
          <cell r="N732" t="str">
            <v>N/A</v>
          </cell>
          <cell r="O732" t="str">
            <v>N/A</v>
          </cell>
          <cell r="P732" t="str">
            <v>No Draft DWMP</v>
          </cell>
          <cell r="Q732" t="str">
            <v>244/0918</v>
          </cell>
          <cell r="R732" t="str">
            <v>244/0918</v>
          </cell>
          <cell r="S732"/>
          <cell r="T732" t="str">
            <v>SO on sewer network</v>
          </cell>
          <cell r="U732" t="str">
            <v>NZ1426050500</v>
          </cell>
          <cell r="V732" t="str">
            <v>GB103024077330</v>
          </cell>
          <cell r="W732"/>
          <cell r="X732" t="str">
            <v>No</v>
          </cell>
          <cell r="Y732" t="str">
            <v>No</v>
          </cell>
          <cell r="Z732" t="str">
            <v>No</v>
          </cell>
          <cell r="AA732" t="str">
            <v>No</v>
          </cell>
          <cell r="AB732" t="str">
            <v>Smallhope Burn from Source to Browney, Stocke</v>
          </cell>
          <cell r="AC732" t="str">
            <v>IVESTON BURN</v>
          </cell>
          <cell r="AD732" t="str">
            <v>Inland</v>
          </cell>
          <cell r="AE732"/>
          <cell r="AF732"/>
          <cell r="AG732" t="str">
            <v>No</v>
          </cell>
          <cell r="AH732" t="str">
            <v>No</v>
          </cell>
          <cell r="AI732" t="str">
            <v>No</v>
          </cell>
          <cell r="AJ732"/>
          <cell r="AK732"/>
          <cell r="AL732"/>
          <cell r="AM732" t="str">
            <v>No</v>
          </cell>
          <cell r="AO732" t="str">
            <v>No</v>
          </cell>
          <cell r="AS732" t="str">
            <v>No</v>
          </cell>
          <cell r="AT732" t="str">
            <v>No</v>
          </cell>
          <cell r="AU732"/>
          <cell r="AV732" t="str">
            <v>No</v>
          </cell>
          <cell r="AW732" t="str">
            <v xml:space="preserve">No </v>
          </cell>
          <cell r="AY732" t="str">
            <v xml:space="preserve">No </v>
          </cell>
          <cell r="BA732" t="str">
            <v>No</v>
          </cell>
          <cell r="BB732" t="str">
            <v>No</v>
          </cell>
          <cell r="BC732" t="str">
            <v>No</v>
          </cell>
          <cell r="BD732" t="str">
            <v>No</v>
          </cell>
          <cell r="BE732">
            <v>0</v>
          </cell>
          <cell r="BF732" t="str">
            <v>No Data</v>
          </cell>
          <cell r="BG732" t="e">
            <v>#N/A</v>
          </cell>
          <cell r="BH732" t="e">
            <v>#N/A</v>
          </cell>
          <cell r="BI732" t="str">
            <v>N/A</v>
          </cell>
          <cell r="BJ732" t="str">
            <v>Unknown</v>
          </cell>
          <cell r="BK732" t="str">
            <v>No</v>
          </cell>
          <cell r="BL732">
            <v>150</v>
          </cell>
          <cell r="BM732" t="str">
            <v>-</v>
          </cell>
          <cell r="BN732" t="str">
            <v>Unscreened</v>
          </cell>
          <cell r="BO732" t="str">
            <v>No screening</v>
          </cell>
          <cell r="BP732" t="str">
            <v>Yes</v>
          </cell>
          <cell r="BQ732">
            <v>150</v>
          </cell>
          <cell r="BR732" t="str">
            <v>No draft DWMP</v>
          </cell>
          <cell r="BS732">
            <v>0</v>
          </cell>
          <cell r="BT732">
            <v>0</v>
          </cell>
          <cell r="BU732">
            <v>0</v>
          </cell>
          <cell r="BV732" t="str">
            <v>No draft DWMP</v>
          </cell>
          <cell r="BW732" t="str">
            <v>No draft DWMP</v>
          </cell>
          <cell r="BX732" t="str">
            <v>No draft DWMP</v>
          </cell>
          <cell r="BY732" t="str">
            <v>No SOAF</v>
          </cell>
          <cell r="BZ732" t="str">
            <v>No SOAF</v>
          </cell>
          <cell r="CA732" t="e">
            <v>#N/A</v>
          </cell>
          <cell r="CB732"/>
          <cell r="CC732" t="str">
            <v>Non Priority &lt;10 spills</v>
          </cell>
          <cell r="CD732" t="str">
            <v>No - low prioity &lt;10 spills</v>
          </cell>
          <cell r="CE732" t="str">
            <v>No</v>
          </cell>
          <cell r="CF732" t="str">
            <v>No</v>
          </cell>
          <cell r="CG732" t="str">
            <v>No</v>
          </cell>
          <cell r="CH732" t="str">
            <v>No</v>
          </cell>
          <cell r="CI732" t="str">
            <v>No</v>
          </cell>
          <cell r="CK732"/>
          <cell r="CL732" t="str">
            <v>Y</v>
          </cell>
          <cell r="CM732"/>
          <cell r="CN732"/>
          <cell r="CO732" t="str">
            <v>N (&lt;10 Spills)</v>
          </cell>
          <cell r="CP732" t="str">
            <v>Y</v>
          </cell>
          <cell r="CS732"/>
          <cell r="CT732" t="str">
            <v>not yet calculated</v>
          </cell>
          <cell r="CU732">
            <v>0</v>
          </cell>
          <cell r="CV732" t="e">
            <v>#VALUE!</v>
          </cell>
          <cell r="CW732">
            <v>0</v>
          </cell>
          <cell r="CX732"/>
          <cell r="CY732" t="str">
            <v>Using indicative WB Q95 derived for priority sites</v>
          </cell>
          <cell r="DA732">
            <v>1</v>
          </cell>
          <cell r="DB732">
            <v>0</v>
          </cell>
          <cell r="DC732">
            <v>1</v>
          </cell>
          <cell r="DD732" t="str">
            <v>Smallhope Burn1</v>
          </cell>
          <cell r="DE732">
            <v>10000</v>
          </cell>
          <cell r="DF732"/>
        </row>
        <row r="733">
          <cell r="C733" t="str">
            <v>6NW801392</v>
          </cell>
          <cell r="D733" t="str">
            <v>NZ31562417</v>
          </cell>
          <cell r="E733" t="str">
            <v>No</v>
          </cell>
          <cell r="F733">
            <v>431827.99711552</v>
          </cell>
          <cell r="G733">
            <v>555950.99993688997</v>
          </cell>
          <cell r="H733" t="str">
            <v>08-D15</v>
          </cell>
          <cell r="I733" t="str">
            <v>Washington Central</v>
          </cell>
          <cell r="J733">
            <v>893</v>
          </cell>
          <cell r="K733" t="str">
            <v>WASHINGTON STW</v>
          </cell>
          <cell r="L733" t="str">
            <v>NUMERICAL</v>
          </cell>
          <cell r="M733">
            <v>15800</v>
          </cell>
          <cell r="N733">
            <v>547</v>
          </cell>
          <cell r="O733">
            <v>13700</v>
          </cell>
          <cell r="P733" t="str">
            <v>08-D15_WASHINGTON STW_DC_06</v>
          </cell>
          <cell r="Q733" t="str">
            <v>245/1302</v>
          </cell>
          <cell r="R733" t="str">
            <v>245/1302</v>
          </cell>
          <cell r="S733"/>
          <cell r="T733" t="str">
            <v>SO on sewer network</v>
          </cell>
          <cell r="U733" t="str">
            <v>NZ3182855951</v>
          </cell>
          <cell r="V733">
            <v>9</v>
          </cell>
          <cell r="W733"/>
          <cell r="X733" t="str">
            <v>No</v>
          </cell>
          <cell r="Y733" t="str">
            <v>No</v>
          </cell>
          <cell r="Z733" t="str">
            <v>No</v>
          </cell>
          <cell r="AA733" t="str">
            <v>No</v>
          </cell>
          <cell r="AB733"/>
          <cell r="AC733" t="str">
            <v>WILLOWS POND</v>
          </cell>
          <cell r="AD733" t="str">
            <v>Inland</v>
          </cell>
          <cell r="AE733"/>
          <cell r="AF733"/>
          <cell r="AG733" t="str">
            <v>No</v>
          </cell>
          <cell r="AH733" t="str">
            <v>No</v>
          </cell>
          <cell r="AI733" t="str">
            <v>No</v>
          </cell>
          <cell r="AJ733"/>
          <cell r="AK733"/>
          <cell r="AL733"/>
          <cell r="AM733" t="str">
            <v>No</v>
          </cell>
          <cell r="AO733" t="str">
            <v>No</v>
          </cell>
          <cell r="AS733" t="str">
            <v>No</v>
          </cell>
          <cell r="AT733" t="str">
            <v>No</v>
          </cell>
          <cell r="AU733"/>
          <cell r="AV733" t="str">
            <v>No</v>
          </cell>
          <cell r="AW733" t="str">
            <v xml:space="preserve">No </v>
          </cell>
          <cell r="AY733" t="str">
            <v xml:space="preserve">No </v>
          </cell>
          <cell r="BA733" t="str">
            <v>No</v>
          </cell>
          <cell r="BB733" t="str">
            <v>No</v>
          </cell>
          <cell r="BC733" t="str">
            <v>No</v>
          </cell>
          <cell r="BD733" t="str">
            <v>No</v>
          </cell>
          <cell r="BE733">
            <v>3</v>
          </cell>
          <cell r="BF733">
            <v>0</v>
          </cell>
          <cell r="BG733">
            <v>1</v>
          </cell>
          <cell r="BH733" t="str">
            <v>No</v>
          </cell>
          <cell r="BI733" t="str">
            <v>N/A</v>
          </cell>
          <cell r="BJ733" t="str">
            <v>6mm</v>
          </cell>
          <cell r="BK733" t="str">
            <v>Yes</v>
          </cell>
          <cell r="BL733">
            <v>1100</v>
          </cell>
          <cell r="BM733">
            <v>850</v>
          </cell>
          <cell r="BN733" t="str">
            <v>Static</v>
          </cell>
          <cell r="BO733"/>
          <cell r="BP733" t="str">
            <v>No</v>
          </cell>
          <cell r="BQ733">
            <v>525</v>
          </cell>
          <cell r="BR733">
            <v>69.3</v>
          </cell>
          <cell r="BS733">
            <v>0</v>
          </cell>
          <cell r="BT733">
            <v>0</v>
          </cell>
          <cell r="BU733">
            <v>0</v>
          </cell>
          <cell r="BV733">
            <v>29</v>
          </cell>
          <cell r="BW733">
            <v>0</v>
          </cell>
          <cell r="BX733">
            <v>0</v>
          </cell>
          <cell r="BY733" t="str">
            <v>No SOAF</v>
          </cell>
          <cell r="BZ733" t="str">
            <v>No SOAF</v>
          </cell>
          <cell r="CA733">
            <v>0</v>
          </cell>
          <cell r="CB733"/>
          <cell r="CC733" t="str">
            <v>Non Priority &lt;10 spills</v>
          </cell>
          <cell r="CD733" t="str">
            <v>No - low prioity &lt;10 spills</v>
          </cell>
          <cell r="CE733" t="str">
            <v>Yes</v>
          </cell>
          <cell r="CF733" t="str">
            <v>No</v>
          </cell>
          <cell r="CG733" t="str">
            <v>No</v>
          </cell>
          <cell r="CH733" t="str">
            <v>No</v>
          </cell>
          <cell r="CI733" t="str">
            <v>No</v>
          </cell>
          <cell r="CK733"/>
          <cell r="CL733" t="str">
            <v>Y</v>
          </cell>
          <cell r="CM733"/>
          <cell r="CN733"/>
          <cell r="CO733" t="str">
            <v>N (&lt;10 Spills)</v>
          </cell>
          <cell r="CP733"/>
          <cell r="CS733">
            <v>1.69</v>
          </cell>
          <cell r="CT733">
            <v>3.16</v>
          </cell>
          <cell r="CU733">
            <v>0</v>
          </cell>
          <cell r="CV733">
            <v>1869.8224852071007</v>
          </cell>
          <cell r="CW733">
            <v>1869.8224852071007</v>
          </cell>
          <cell r="CX733"/>
          <cell r="CY733" t="str">
            <v>Using indicative WB Q95 from NRFA</v>
          </cell>
          <cell r="CZ733" t="str">
            <v>Chester-Le-Street NRFA</v>
          </cell>
          <cell r="DA733">
            <v>1</v>
          </cell>
          <cell r="DB733" t="str">
            <v>Yes</v>
          </cell>
          <cell r="DC733" t="str">
            <v>High Dilution</v>
          </cell>
          <cell r="DD733" t="str">
            <v>Wear Wide1 + tribs</v>
          </cell>
          <cell r="DE733">
            <v>100</v>
          </cell>
          <cell r="DF733"/>
        </row>
        <row r="734">
          <cell r="C734" t="str">
            <v>6NW801037</v>
          </cell>
          <cell r="D734" t="str">
            <v>NZ16736410</v>
          </cell>
          <cell r="E734" t="str">
            <v>No</v>
          </cell>
          <cell r="F734">
            <v>416679.9977143</v>
          </cell>
          <cell r="G734">
            <v>573450.00089996995</v>
          </cell>
          <cell r="H734" t="str">
            <v>05-D29</v>
          </cell>
          <cell r="I734" t="str">
            <v>Ponteland</v>
          </cell>
          <cell r="J734">
            <v>874</v>
          </cell>
          <cell r="K734" t="str">
            <v>HOWDON STW</v>
          </cell>
          <cell r="L734" t="str">
            <v>NUMERICAL</v>
          </cell>
          <cell r="M734">
            <v>229720</v>
          </cell>
          <cell r="N734">
            <v>4500</v>
          </cell>
          <cell r="O734">
            <v>215905</v>
          </cell>
          <cell r="P734" t="str">
            <v>05-D29_C-Leg_DC_11</v>
          </cell>
          <cell r="Q734" t="str">
            <v>NPSWQD010337</v>
          </cell>
          <cell r="R734" t="str">
            <v>NPSWQD010337</v>
          </cell>
          <cell r="S734"/>
          <cell r="T734" t="str">
            <v>SO on sewer network</v>
          </cell>
          <cell r="U734" t="str">
            <v>NZ1668073450</v>
          </cell>
          <cell r="V734" t="str">
            <v>GB103022076860</v>
          </cell>
          <cell r="W734"/>
          <cell r="X734" t="str">
            <v>No</v>
          </cell>
          <cell r="Y734" t="str">
            <v>No</v>
          </cell>
          <cell r="Z734" t="str">
            <v>No</v>
          </cell>
          <cell r="AA734" t="str">
            <v>No</v>
          </cell>
          <cell r="AB734" t="str">
            <v>Pont from Med Burn to Small Burn</v>
          </cell>
          <cell r="AC734" t="str">
            <v>RIVER PONT</v>
          </cell>
          <cell r="AD734" t="str">
            <v>Inland</v>
          </cell>
          <cell r="AE734"/>
          <cell r="AF734"/>
          <cell r="AG734" t="str">
            <v>No</v>
          </cell>
          <cell r="AH734" t="str">
            <v>No</v>
          </cell>
          <cell r="AI734" t="str">
            <v>No</v>
          </cell>
          <cell r="AJ734"/>
          <cell r="AK734"/>
          <cell r="AL734"/>
          <cell r="AM734" t="str">
            <v>No</v>
          </cell>
          <cell r="AO734" t="str">
            <v>No</v>
          </cell>
          <cell r="AS734" t="str">
            <v>No</v>
          </cell>
          <cell r="AT734" t="str">
            <v>No</v>
          </cell>
          <cell r="AU734"/>
          <cell r="AV734" t="str">
            <v>No</v>
          </cell>
          <cell r="AW734" t="str">
            <v xml:space="preserve">No </v>
          </cell>
          <cell r="AY734" t="str">
            <v xml:space="preserve">No </v>
          </cell>
          <cell r="AZ734"/>
          <cell r="BA734" t="str">
            <v>No</v>
          </cell>
          <cell r="BB734" t="str">
            <v>No</v>
          </cell>
          <cell r="BC734" t="str">
            <v>No</v>
          </cell>
          <cell r="BD734" t="str">
            <v>Yes - EDM only</v>
          </cell>
          <cell r="BE734">
            <v>36</v>
          </cell>
          <cell r="BF734">
            <v>0</v>
          </cell>
          <cell r="BG734">
            <v>22</v>
          </cell>
          <cell r="BH734" t="str">
            <v>No</v>
          </cell>
          <cell r="BI734" t="str">
            <v>N/A</v>
          </cell>
          <cell r="BJ734" t="str">
            <v>Unknown</v>
          </cell>
          <cell r="BK734" t="str">
            <v>Yes</v>
          </cell>
          <cell r="BL734">
            <v>850</v>
          </cell>
          <cell r="BM734">
            <v>500</v>
          </cell>
          <cell r="BN734" t="str">
            <v>Unscreened</v>
          </cell>
          <cell r="BO734"/>
          <cell r="BP734" t="str">
            <v>Yes</v>
          </cell>
          <cell r="BQ734" t="str">
            <v>Unknown</v>
          </cell>
          <cell r="BR734">
            <v>23.4</v>
          </cell>
          <cell r="BS734">
            <v>0</v>
          </cell>
          <cell r="BT734">
            <v>0</v>
          </cell>
          <cell r="BU734">
            <v>0</v>
          </cell>
          <cell r="BV734">
            <v>2553</v>
          </cell>
          <cell r="BW734">
            <v>21</v>
          </cell>
          <cell r="BX734">
            <v>64</v>
          </cell>
          <cell r="BY734" t="str">
            <v>No SOAF</v>
          </cell>
          <cell r="BZ734" t="str">
            <v>No SOAF</v>
          </cell>
          <cell r="CA734">
            <v>19.322399999999998</v>
          </cell>
          <cell r="CB734"/>
          <cell r="CC734" t="str">
            <v>Non priority &gt; 10 spills</v>
          </cell>
          <cell r="CD734" t="str">
            <v>Unlikely - non priority</v>
          </cell>
          <cell r="CE734" t="str">
            <v>No</v>
          </cell>
          <cell r="CF734" t="str">
            <v>No</v>
          </cell>
          <cell r="CG734" t="str">
            <v>No</v>
          </cell>
          <cell r="CH734" t="str">
            <v>No</v>
          </cell>
          <cell r="CI734" t="str">
            <v>No</v>
          </cell>
          <cell r="CK734"/>
          <cell r="CL734" t="str">
            <v>Y</v>
          </cell>
          <cell r="CM734"/>
          <cell r="CN734"/>
          <cell r="CO734" t="str">
            <v>Y</v>
          </cell>
          <cell r="CP734" t="str">
            <v>Y</v>
          </cell>
          <cell r="CS734"/>
          <cell r="CT734" t="str">
            <v>not yet calculated</v>
          </cell>
          <cell r="CU734">
            <v>0</v>
          </cell>
          <cell r="CV734" t="e">
            <v>#VALUE!</v>
          </cell>
          <cell r="CW734">
            <v>0</v>
          </cell>
          <cell r="CX734"/>
          <cell r="CY734" t="str">
            <v>Using indicative WB Q95 derived for priority sites</v>
          </cell>
          <cell r="DA734">
            <v>1</v>
          </cell>
          <cell r="DB734">
            <v>0</v>
          </cell>
          <cell r="DC734">
            <v>1</v>
          </cell>
          <cell r="DD734" t="str">
            <v>Pont3</v>
          </cell>
          <cell r="DE734">
            <v>10000</v>
          </cell>
          <cell r="DF734"/>
        </row>
        <row r="735">
          <cell r="C735" t="str">
            <v>6NW801584</v>
          </cell>
          <cell r="D735" t="str">
            <v>NZ51201006</v>
          </cell>
          <cell r="E735" t="str">
            <v>No</v>
          </cell>
          <cell r="F735">
            <v>451300.00338036002</v>
          </cell>
          <cell r="G735">
            <v>520119.99645495001</v>
          </cell>
          <cell r="H735" t="str">
            <v>11-D46</v>
          </cell>
          <cell r="I735" t="str">
            <v>Middlesbrough East</v>
          </cell>
          <cell r="J735">
            <v>1654</v>
          </cell>
          <cell r="K735" t="str">
            <v>BRAN SANDS ETW</v>
          </cell>
          <cell r="L735" t="str">
            <v>NUMERICAL</v>
          </cell>
          <cell r="M735">
            <v>171140</v>
          </cell>
          <cell r="N735">
            <v>3472</v>
          </cell>
          <cell r="O735">
            <v>88716</v>
          </cell>
          <cell r="P735" t="str">
            <v>11-D46_Bran Sands STW_DC_49</v>
          </cell>
          <cell r="Q735" t="str">
            <v>25/04/1768</v>
          </cell>
          <cell r="R735" t="str">
            <v>25/04/1768</v>
          </cell>
          <cell r="S735"/>
          <cell r="T735" t="str">
            <v>SO on sewer network</v>
          </cell>
          <cell r="U735" t="str">
            <v>NZ5130020120</v>
          </cell>
          <cell r="V735">
            <v>10</v>
          </cell>
          <cell r="W735"/>
          <cell r="X735" t="str">
            <v>No</v>
          </cell>
          <cell r="Y735" t="str">
            <v>No</v>
          </cell>
          <cell r="Z735" t="str">
            <v>No</v>
          </cell>
          <cell r="AA735" t="str">
            <v>No</v>
          </cell>
          <cell r="AB735"/>
          <cell r="AC735" t="str">
            <v>MIDDLE BECK (TEES)</v>
          </cell>
          <cell r="AD735" t="str">
            <v>Inland</v>
          </cell>
          <cell r="AE735"/>
          <cell r="AF735"/>
          <cell r="AG735" t="str">
            <v>No</v>
          </cell>
          <cell r="AH735" t="str">
            <v>No</v>
          </cell>
          <cell r="AI735" t="str">
            <v>No</v>
          </cell>
          <cell r="AJ735"/>
          <cell r="AK735"/>
          <cell r="AL735"/>
          <cell r="AM735" t="str">
            <v>No</v>
          </cell>
          <cell r="AO735" t="str">
            <v>No</v>
          </cell>
          <cell r="AS735" t="str">
            <v>No</v>
          </cell>
          <cell r="AT735" t="str">
            <v>No</v>
          </cell>
          <cell r="AU735"/>
          <cell r="AV735" t="str">
            <v>No</v>
          </cell>
          <cell r="AW735" t="str">
            <v xml:space="preserve">No </v>
          </cell>
          <cell r="AY735" t="str">
            <v xml:space="preserve">No </v>
          </cell>
          <cell r="BA735" t="str">
            <v>No</v>
          </cell>
          <cell r="BB735" t="str">
            <v>No</v>
          </cell>
          <cell r="BC735" t="str">
            <v>No</v>
          </cell>
          <cell r="BD735" t="str">
            <v>Yes - Model only</v>
          </cell>
          <cell r="BE735">
            <v>8</v>
          </cell>
          <cell r="BF735">
            <v>23</v>
          </cell>
          <cell r="BG735">
            <v>23</v>
          </cell>
          <cell r="BH735" t="str">
            <v>Yes</v>
          </cell>
          <cell r="BI735" t="str">
            <v>N/A</v>
          </cell>
          <cell r="BJ735" t="str">
            <v>Unknown</v>
          </cell>
          <cell r="BK735" t="str">
            <v>Yes</v>
          </cell>
          <cell r="BL735">
            <v>1340</v>
          </cell>
          <cell r="BM735">
            <v>1000</v>
          </cell>
          <cell r="BN735" t="str">
            <v>Static</v>
          </cell>
          <cell r="BO735"/>
          <cell r="BP735" t="str">
            <v>No</v>
          </cell>
          <cell r="BQ735">
            <v>750</v>
          </cell>
          <cell r="BR735">
            <v>251.4</v>
          </cell>
          <cell r="BS735">
            <v>0</v>
          </cell>
          <cell r="BT735">
            <v>0</v>
          </cell>
          <cell r="BU735">
            <v>0</v>
          </cell>
          <cell r="BV735">
            <v>1804</v>
          </cell>
          <cell r="BW735">
            <v>50</v>
          </cell>
          <cell r="BX735">
            <v>118</v>
          </cell>
          <cell r="BY735" t="str">
            <v>No SOAF</v>
          </cell>
          <cell r="BZ735" t="str">
            <v>No SOAF</v>
          </cell>
          <cell r="CA735">
            <v>62.895859999999999</v>
          </cell>
          <cell r="CB735"/>
          <cell r="CC735" t="str">
            <v>Non priority &gt; 10 spills</v>
          </cell>
          <cell r="CD735" t="str">
            <v>Unlikely - non priority</v>
          </cell>
          <cell r="CE735" t="str">
            <v>Yes</v>
          </cell>
          <cell r="CF735" t="str">
            <v>No</v>
          </cell>
          <cell r="CG735" t="str">
            <v>No</v>
          </cell>
          <cell r="CH735" t="str">
            <v>No</v>
          </cell>
          <cell r="CI735" t="str">
            <v>No</v>
          </cell>
          <cell r="CK735"/>
          <cell r="CL735" t="str">
            <v>Y</v>
          </cell>
          <cell r="CM735"/>
          <cell r="CN735"/>
          <cell r="CO735" t="str">
            <v>? EDM &lt;10</v>
          </cell>
          <cell r="CP735" t="str">
            <v>Y</v>
          </cell>
          <cell r="CS735">
            <v>1.82</v>
          </cell>
          <cell r="CT735" t="str">
            <v>not yet calculated</v>
          </cell>
          <cell r="CU735">
            <v>0</v>
          </cell>
          <cell r="CV735" t="e">
            <v>#VALUE!</v>
          </cell>
          <cell r="CW735">
            <v>0</v>
          </cell>
          <cell r="CX735"/>
          <cell r="CY735" t="str">
            <v>Using indicative WB Q95 derived for priority sites</v>
          </cell>
          <cell r="DA735">
            <v>1</v>
          </cell>
          <cell r="DB735">
            <v>0</v>
          </cell>
          <cell r="DC735">
            <v>1</v>
          </cell>
          <cell r="DD735" t="str">
            <v>Marton West Beck3</v>
          </cell>
          <cell r="DE735">
            <v>10000</v>
          </cell>
          <cell r="DF735"/>
        </row>
        <row r="736">
          <cell r="C736" t="str">
            <v>6NW800347</v>
          </cell>
          <cell r="D736" t="str">
            <v>NZ29621604</v>
          </cell>
          <cell r="E736" t="str">
            <v>No</v>
          </cell>
          <cell r="F736">
            <v>429030.00265062001</v>
          </cell>
          <cell r="G736">
            <v>562875.99767691002</v>
          </cell>
          <cell r="H736" t="str">
            <v>05-D23</v>
          </cell>
          <cell r="I736" t="str">
            <v>Heworth</v>
          </cell>
          <cell r="J736">
            <v>244</v>
          </cell>
          <cell r="K736" t="str">
            <v>HOWDON STW</v>
          </cell>
          <cell r="L736" t="str">
            <v>NUMERICAL</v>
          </cell>
          <cell r="M736">
            <v>229720</v>
          </cell>
          <cell r="N736">
            <v>4500</v>
          </cell>
          <cell r="O736">
            <v>215905</v>
          </cell>
          <cell r="P736" t="str">
            <v>05-D23_B D-Leg_DC_14</v>
          </cell>
          <cell r="Q736" t="str">
            <v>235/1200</v>
          </cell>
          <cell r="R736" t="str">
            <v>235/1200</v>
          </cell>
          <cell r="S736"/>
          <cell r="T736" t="str">
            <v>SO on sewer network</v>
          </cell>
          <cell r="U736" t="str">
            <v>NZ2903062876</v>
          </cell>
          <cell r="V736" t="str">
            <v>GB510302310200</v>
          </cell>
          <cell r="W736"/>
          <cell r="X736" t="str">
            <v>No</v>
          </cell>
          <cell r="Y736" t="str">
            <v>No</v>
          </cell>
          <cell r="Z736" t="str">
            <v>No</v>
          </cell>
          <cell r="AA736" t="str">
            <v>No</v>
          </cell>
          <cell r="AB736" t="str">
            <v>TYNE</v>
          </cell>
          <cell r="AC736" t="str">
            <v>TYNE ESTUARY</v>
          </cell>
          <cell r="AD736" t="str">
            <v>Estuarine</v>
          </cell>
          <cell r="AE736"/>
          <cell r="AF736"/>
          <cell r="AG736" t="str">
            <v>No</v>
          </cell>
          <cell r="AH736" t="str">
            <v>No</v>
          </cell>
          <cell r="AI736" t="str">
            <v>No</v>
          </cell>
          <cell r="AJ736"/>
          <cell r="AK736"/>
          <cell r="AL736"/>
          <cell r="AM736" t="str">
            <v>No</v>
          </cell>
          <cell r="AO736" t="str">
            <v>No</v>
          </cell>
          <cell r="AS736" t="str">
            <v>No</v>
          </cell>
          <cell r="AT736" t="str">
            <v>No</v>
          </cell>
          <cell r="AU736"/>
          <cell r="AV736" t="str">
            <v>No</v>
          </cell>
          <cell r="AW736" t="str">
            <v xml:space="preserve">No </v>
          </cell>
          <cell r="AY736" t="str">
            <v xml:space="preserve">No </v>
          </cell>
          <cell r="AZ736"/>
          <cell r="BA736" t="str">
            <v>No</v>
          </cell>
          <cell r="BB736" t="str">
            <v>No</v>
          </cell>
          <cell r="BC736" t="str">
            <v>No</v>
          </cell>
          <cell r="BD736" t="str">
            <v>Yes - EDM only</v>
          </cell>
          <cell r="BE736">
            <v>15</v>
          </cell>
          <cell r="BF736">
            <v>0</v>
          </cell>
          <cell r="BG736" t="e">
            <v>#N/A</v>
          </cell>
          <cell r="BH736" t="e">
            <v>#N/A</v>
          </cell>
          <cell r="BI736" t="str">
            <v>N/A</v>
          </cell>
          <cell r="BJ736" t="str">
            <v>No</v>
          </cell>
          <cell r="BK736" t="str">
            <v>No</v>
          </cell>
          <cell r="BL736" t="str">
            <v>-</v>
          </cell>
          <cell r="BM736" t="str">
            <v>-</v>
          </cell>
          <cell r="BN736" t="str">
            <v>Unknown</v>
          </cell>
          <cell r="BO736"/>
          <cell r="BP736" t="str">
            <v>Yes</v>
          </cell>
          <cell r="BQ736" t="str">
            <v>Unknown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 t="e">
            <v>#N/A</v>
          </cell>
          <cell r="BW736">
            <v>0</v>
          </cell>
          <cell r="BX736">
            <v>0</v>
          </cell>
          <cell r="BY736" t="str">
            <v>No SOAF</v>
          </cell>
          <cell r="BZ736" t="str">
            <v>No SOAF</v>
          </cell>
          <cell r="CA736">
            <v>0</v>
          </cell>
          <cell r="CB736"/>
          <cell r="CC736" t="str">
            <v>Non priority &gt; 10 spills</v>
          </cell>
          <cell r="CD736" t="str">
            <v>Unlikely - non priority</v>
          </cell>
          <cell r="CE736" t="str">
            <v>Yes</v>
          </cell>
          <cell r="CF736" t="str">
            <v>No</v>
          </cell>
          <cell r="CG736" t="str">
            <v>No</v>
          </cell>
          <cell r="CH736" t="str">
            <v>No</v>
          </cell>
          <cell r="CI736" t="str">
            <v>No</v>
          </cell>
          <cell r="CK736"/>
          <cell r="CL736" t="str">
            <v>Y</v>
          </cell>
          <cell r="CM736"/>
          <cell r="CN736"/>
          <cell r="CO736" t="str">
            <v>Y</v>
          </cell>
          <cell r="CP736" t="str">
            <v>Y</v>
          </cell>
          <cell r="CS736">
            <v>3.88</v>
          </cell>
          <cell r="CT736">
            <v>5.6890000000000001</v>
          </cell>
          <cell r="CU736">
            <v>5.6890000000000001</v>
          </cell>
          <cell r="CV736">
            <v>1466.2371134020618</v>
          </cell>
          <cell r="CW736">
            <v>1466.2371134020618</v>
          </cell>
          <cell r="CX736"/>
          <cell r="CY736" t="str">
            <v>Using indicative WB Q95 derived for priority sites</v>
          </cell>
          <cell r="DA736">
            <v>1</v>
          </cell>
          <cell r="DB736" t="str">
            <v>Yes</v>
          </cell>
          <cell r="DC736" t="str">
            <v>Dilution assessment</v>
          </cell>
          <cell r="DD736" t="str">
            <v>Tyne Wide7</v>
          </cell>
          <cell r="DE736">
            <v>100</v>
          </cell>
          <cell r="DF736"/>
        </row>
        <row r="737">
          <cell r="C737" t="str">
            <v>6NW801453</v>
          </cell>
          <cell r="D737" t="str">
            <v>NZ34616607</v>
          </cell>
          <cell r="E737" t="str">
            <v>No</v>
          </cell>
          <cell r="F737">
            <v>435434.99697565997</v>
          </cell>
          <cell r="G737">
            <v>562358.99566719995</v>
          </cell>
          <cell r="H737" t="str">
            <v>05-D53</v>
          </cell>
          <cell r="I737" t="str">
            <v>Jarrow,Hedworth</v>
          </cell>
          <cell r="J737">
            <v>912</v>
          </cell>
          <cell r="K737" t="str">
            <v>HOWDON STW</v>
          </cell>
          <cell r="L737" t="str">
            <v>NUMERICAL</v>
          </cell>
          <cell r="M737">
            <v>229720</v>
          </cell>
          <cell r="N737">
            <v>4500</v>
          </cell>
          <cell r="O737">
            <v>215905</v>
          </cell>
          <cell r="P737" t="str">
            <v>05-D53_B D-Leg_DC_05</v>
          </cell>
          <cell r="Q737" t="str">
            <v>EPRAB3290EA</v>
          </cell>
          <cell r="R737" t="str">
            <v>EPRAB3290EA</v>
          </cell>
          <cell r="S737"/>
          <cell r="T737" t="str">
            <v>SO on sewer network</v>
          </cell>
          <cell r="U737" t="str">
            <v>NZ3543562359</v>
          </cell>
          <cell r="V737" t="str">
            <v>GB103023075690</v>
          </cell>
          <cell r="W737"/>
          <cell r="X737" t="str">
            <v>Sewage discharge (intermittent)</v>
          </cell>
          <cell r="Y737" t="str">
            <v>No</v>
          </cell>
          <cell r="Z737" t="str">
            <v>No</v>
          </cell>
          <cell r="AA737" t="str">
            <v>No</v>
          </cell>
          <cell r="AB737" t="str">
            <v>Don from Source to Tidal Limit</v>
          </cell>
          <cell r="AC737" t="str">
            <v>RIVER DON</v>
          </cell>
          <cell r="AD737" t="str">
            <v>Inland</v>
          </cell>
          <cell r="AE737"/>
          <cell r="AF737"/>
          <cell r="AG737" t="str">
            <v>Yes - Probable</v>
          </cell>
          <cell r="AH737" t="str">
            <v>Yes</v>
          </cell>
          <cell r="AI737" t="str">
            <v>No</v>
          </cell>
          <cell r="AJ737"/>
          <cell r="AK737"/>
          <cell r="AL737"/>
          <cell r="AM737" t="str">
            <v>No</v>
          </cell>
          <cell r="AO737" t="str">
            <v>No</v>
          </cell>
          <cell r="AS737" t="str">
            <v>No</v>
          </cell>
          <cell r="AT737" t="str">
            <v>No</v>
          </cell>
          <cell r="AU737"/>
          <cell r="AV737" t="str">
            <v>No</v>
          </cell>
          <cell r="AW737" t="str">
            <v xml:space="preserve">No </v>
          </cell>
          <cell r="AY737" t="str">
            <v xml:space="preserve">No </v>
          </cell>
          <cell r="BA737" t="str">
            <v>No</v>
          </cell>
          <cell r="BB737" t="str">
            <v>No</v>
          </cell>
          <cell r="BC737" t="str">
            <v>No</v>
          </cell>
          <cell r="BD737" t="str">
            <v>No</v>
          </cell>
          <cell r="BE737">
            <v>1</v>
          </cell>
          <cell r="BF737">
            <v>0</v>
          </cell>
          <cell r="BG737" t="e">
            <v>#N/A</v>
          </cell>
          <cell r="BH737" t="e">
            <v>#N/A</v>
          </cell>
          <cell r="BI737" t="str">
            <v>N/A</v>
          </cell>
          <cell r="BJ737" t="str">
            <v>Unknown</v>
          </cell>
          <cell r="BK737" t="str">
            <v>No</v>
          </cell>
          <cell r="BL737" t="str">
            <v>-</v>
          </cell>
          <cell r="BM737" t="str">
            <v>-</v>
          </cell>
          <cell r="BN737" t="str">
            <v>Unscreened</v>
          </cell>
          <cell r="BO737"/>
          <cell r="BP737" t="str">
            <v>Yes</v>
          </cell>
          <cell r="BQ737">
            <v>225</v>
          </cell>
          <cell r="BR737">
            <v>19.100000000000001</v>
          </cell>
          <cell r="BS737">
            <v>1</v>
          </cell>
          <cell r="BT737">
            <v>0</v>
          </cell>
          <cell r="BU737">
            <v>0</v>
          </cell>
          <cell r="BV737" t="e">
            <v>#N/A</v>
          </cell>
          <cell r="BW737">
            <v>0</v>
          </cell>
          <cell r="BX737">
            <v>0</v>
          </cell>
          <cell r="BY737" t="str">
            <v>No SOAF</v>
          </cell>
          <cell r="BZ737" t="str">
            <v>No SOAF</v>
          </cell>
          <cell r="CA737">
            <v>0</v>
          </cell>
          <cell r="CB737"/>
          <cell r="CC737" t="str">
            <v>Priority &lt;10 Spills</v>
          </cell>
          <cell r="CD737" t="str">
            <v>Unlikely - &lt;10 spills</v>
          </cell>
          <cell r="CE737" t="str">
            <v>Yes</v>
          </cell>
          <cell r="CF737" t="str">
            <v>Yes</v>
          </cell>
          <cell r="CG737" t="str">
            <v>Yes</v>
          </cell>
          <cell r="CH737" t="str">
            <v>No</v>
          </cell>
          <cell r="CI737" t="str">
            <v>No</v>
          </cell>
          <cell r="CJ737"/>
          <cell r="CK737"/>
          <cell r="CL737" t="str">
            <v>Y</v>
          </cell>
          <cell r="CM737"/>
          <cell r="CN737"/>
          <cell r="CO737" t="str">
            <v>N (&lt;10 Spills)</v>
          </cell>
          <cell r="CP737" t="str">
            <v>Y</v>
          </cell>
          <cell r="CR737" t="str">
            <v>RNAG + LOW DILUTION</v>
          </cell>
          <cell r="CS737">
            <v>0.42</v>
          </cell>
          <cell r="CT737"/>
          <cell r="CU737">
            <v>4.4999999999999998E-2</v>
          </cell>
          <cell r="CV737">
            <v>69.047619047619051</v>
          </cell>
          <cell r="CW737">
            <v>69.047619047619051</v>
          </cell>
          <cell r="CX737">
            <v>0.7973604619191641</v>
          </cell>
          <cell r="CY737" t="str">
            <v>Heavily urbanised catchment - boundary polygon start at bottom end</v>
          </cell>
          <cell r="CZ737" t="str">
            <v>Not SOAF but in SOAF assessment</v>
          </cell>
          <cell r="DA737">
            <v>1</v>
          </cell>
          <cell r="DB737" t="str">
            <v>No - WFD_INV_MOD</v>
          </cell>
          <cell r="DC737">
            <v>1</v>
          </cell>
          <cell r="DD737" t="str">
            <v>Middle Don</v>
          </cell>
          <cell r="DE737">
            <v>10000</v>
          </cell>
          <cell r="DF737" t="str">
            <v>Y? RNAG+LOW DILUTION</v>
          </cell>
        </row>
        <row r="738">
          <cell r="C738" t="str">
            <v>6NW801454</v>
          </cell>
          <cell r="D738" t="str">
            <v>NZ34617601</v>
          </cell>
          <cell r="E738" t="str">
            <v>No</v>
          </cell>
          <cell r="F738">
            <v>435434.99697565997</v>
          </cell>
          <cell r="G738">
            <v>562358.99566719995</v>
          </cell>
          <cell r="H738" t="str">
            <v>05-D53</v>
          </cell>
          <cell r="I738" t="str">
            <v>Jarrow,Hedworth</v>
          </cell>
          <cell r="J738">
            <v>912</v>
          </cell>
          <cell r="K738" t="str">
            <v>HOWDON STW</v>
          </cell>
          <cell r="L738" t="str">
            <v>NUMERICAL</v>
          </cell>
          <cell r="M738">
            <v>229720</v>
          </cell>
          <cell r="N738">
            <v>4500</v>
          </cell>
          <cell r="O738">
            <v>215905</v>
          </cell>
          <cell r="P738" t="str">
            <v>05-D53_B D-Leg_DC_05</v>
          </cell>
          <cell r="Q738" t="str">
            <v>EPRAB3291RT</v>
          </cell>
          <cell r="R738" t="str">
            <v>EPRAB3291RT</v>
          </cell>
          <cell r="S738"/>
          <cell r="T738" t="str">
            <v>SO on sewer network</v>
          </cell>
          <cell r="U738" t="str">
            <v>NZ3543562359</v>
          </cell>
          <cell r="V738" t="str">
            <v>GB103023075690</v>
          </cell>
          <cell r="W738"/>
          <cell r="X738" t="str">
            <v>Sewage discharge (intermittent)</v>
          </cell>
          <cell r="Y738" t="str">
            <v>No</v>
          </cell>
          <cell r="Z738" t="str">
            <v>No</v>
          </cell>
          <cell r="AA738" t="str">
            <v>No</v>
          </cell>
          <cell r="AB738" t="str">
            <v>Don from Source to Tidal Limit</v>
          </cell>
          <cell r="AC738" t="str">
            <v>RIVER DON</v>
          </cell>
          <cell r="AD738" t="str">
            <v>Inland</v>
          </cell>
          <cell r="AE738"/>
          <cell r="AF738"/>
          <cell r="AG738" t="str">
            <v>Yes - Probable</v>
          </cell>
          <cell r="AH738" t="str">
            <v>Yes</v>
          </cell>
          <cell r="AI738" t="str">
            <v>No</v>
          </cell>
          <cell r="AJ738"/>
          <cell r="AK738"/>
          <cell r="AL738"/>
          <cell r="AM738" t="str">
            <v>No</v>
          </cell>
          <cell r="AO738" t="str">
            <v>No</v>
          </cell>
          <cell r="AS738" t="str">
            <v>No</v>
          </cell>
          <cell r="AT738" t="str">
            <v>No</v>
          </cell>
          <cell r="AU738"/>
          <cell r="AV738" t="str">
            <v>No</v>
          </cell>
          <cell r="AW738" t="str">
            <v xml:space="preserve">No </v>
          </cell>
          <cell r="AY738" t="str">
            <v xml:space="preserve">No </v>
          </cell>
          <cell r="BA738" t="str">
            <v>No</v>
          </cell>
          <cell r="BB738" t="str">
            <v>No</v>
          </cell>
          <cell r="BC738" t="str">
            <v>No</v>
          </cell>
          <cell r="BD738" t="str">
            <v>No</v>
          </cell>
          <cell r="BE738">
            <v>2</v>
          </cell>
          <cell r="BF738">
            <v>0</v>
          </cell>
          <cell r="BG738" t="e">
            <v>#N/A</v>
          </cell>
          <cell r="BH738" t="e">
            <v>#N/A</v>
          </cell>
          <cell r="BI738" t="str">
            <v>N/A</v>
          </cell>
          <cell r="BJ738" t="str">
            <v>Unknown</v>
          </cell>
          <cell r="BK738" t="str">
            <v>No</v>
          </cell>
          <cell r="BL738" t="str">
            <v>-</v>
          </cell>
          <cell r="BM738" t="str">
            <v>-</v>
          </cell>
          <cell r="BN738" t="str">
            <v>Unscreened</v>
          </cell>
          <cell r="BO738"/>
          <cell r="BP738" t="str">
            <v>Yes</v>
          </cell>
          <cell r="BQ738">
            <v>225</v>
          </cell>
          <cell r="BR738">
            <v>15.2</v>
          </cell>
          <cell r="BS738">
            <v>1</v>
          </cell>
          <cell r="BT738">
            <v>0</v>
          </cell>
          <cell r="BU738">
            <v>0</v>
          </cell>
          <cell r="BV738" t="e">
            <v>#N/A</v>
          </cell>
          <cell r="BW738">
            <v>0</v>
          </cell>
          <cell r="BX738">
            <v>0</v>
          </cell>
          <cell r="BY738" t="str">
            <v>No SOAF</v>
          </cell>
          <cell r="BZ738" t="str">
            <v>No SOAF</v>
          </cell>
          <cell r="CA738">
            <v>0</v>
          </cell>
          <cell r="CB738"/>
          <cell r="CC738" t="str">
            <v>Priority &lt;10 Spills</v>
          </cell>
          <cell r="CD738" t="str">
            <v>Unlikely - &lt;10 spills</v>
          </cell>
          <cell r="CE738" t="str">
            <v>Yes</v>
          </cell>
          <cell r="CF738" t="str">
            <v>Yes</v>
          </cell>
          <cell r="CG738" t="str">
            <v>Yes</v>
          </cell>
          <cell r="CH738" t="str">
            <v>No</v>
          </cell>
          <cell r="CI738" t="str">
            <v>No</v>
          </cell>
          <cell r="CJ738"/>
          <cell r="CK738"/>
          <cell r="CL738" t="str">
            <v>Y</v>
          </cell>
          <cell r="CM738"/>
          <cell r="CN738"/>
          <cell r="CO738" t="str">
            <v>N (&lt;10 Spills)</v>
          </cell>
          <cell r="CP738" t="str">
            <v>Y</v>
          </cell>
          <cell r="CR738" t="str">
            <v>RNAG + LOW DILUTION</v>
          </cell>
          <cell r="CS738">
            <v>0.46</v>
          </cell>
          <cell r="CT738"/>
          <cell r="CU738">
            <v>4.4999999999999998E-2</v>
          </cell>
          <cell r="CV738">
            <v>63.04347826086957</v>
          </cell>
          <cell r="CW738">
            <v>63.04347826086957</v>
          </cell>
          <cell r="CX738">
            <v>0.7973604619191641</v>
          </cell>
          <cell r="CY738" t="str">
            <v>Heavily urbanised catchment - boundary polygon start at bottom end</v>
          </cell>
          <cell r="CZ738" t="str">
            <v>Not SOAF but in SOAF assessment</v>
          </cell>
          <cell r="DA738">
            <v>1</v>
          </cell>
          <cell r="DB738" t="str">
            <v>No - WFD_INV_MOD</v>
          </cell>
          <cell r="DC738">
            <v>1</v>
          </cell>
          <cell r="DD738" t="str">
            <v>Middle Don</v>
          </cell>
          <cell r="DE738">
            <v>10000</v>
          </cell>
          <cell r="DF738" t="str">
            <v>Y? RNAG+LOW DILUTION</v>
          </cell>
        </row>
        <row r="739">
          <cell r="C739" t="str">
            <v>6NW800593</v>
          </cell>
          <cell r="D739" t="str">
            <v>NZ34648806</v>
          </cell>
          <cell r="E739" t="str">
            <v>No</v>
          </cell>
          <cell r="F739">
            <v>434899.99969600001</v>
          </cell>
          <cell r="G739">
            <v>564850.00262387004</v>
          </cell>
          <cell r="H739" t="str">
            <v>05-D52</v>
          </cell>
          <cell r="I739" t="str">
            <v>Simonside</v>
          </cell>
          <cell r="J739">
            <v>638</v>
          </cell>
          <cell r="K739" t="str">
            <v>HOWDON STW</v>
          </cell>
          <cell r="L739" t="str">
            <v>NUMERICAL</v>
          </cell>
          <cell r="M739">
            <v>229720</v>
          </cell>
          <cell r="N739">
            <v>4500</v>
          </cell>
          <cell r="O739">
            <v>215905</v>
          </cell>
          <cell r="P739" t="str">
            <v>tbc</v>
          </cell>
          <cell r="Q739" t="str">
            <v>235/1405</v>
          </cell>
          <cell r="R739" t="str">
            <v>235/1405</v>
          </cell>
          <cell r="S739" t="str">
            <v>A</v>
          </cell>
          <cell r="T739" t="str">
            <v>Storm discharge at pumping station</v>
          </cell>
          <cell r="U739" t="str">
            <v>NZ3490064850</v>
          </cell>
          <cell r="V739" t="str">
            <v>GB510302310200</v>
          </cell>
          <cell r="W739"/>
          <cell r="X739" t="str">
            <v>No</v>
          </cell>
          <cell r="Y739" t="str">
            <v>No</v>
          </cell>
          <cell r="Z739" t="str">
            <v>No</v>
          </cell>
          <cell r="AA739" t="str">
            <v>No</v>
          </cell>
          <cell r="AB739" t="str">
            <v>TYNE</v>
          </cell>
          <cell r="AC739" t="str">
            <v>DON ESTUARY</v>
          </cell>
          <cell r="AD739" t="str">
            <v>Estuarine</v>
          </cell>
          <cell r="AE739"/>
          <cell r="AF739"/>
          <cell r="AG739" t="str">
            <v>No</v>
          </cell>
          <cell r="AH739" t="str">
            <v>No</v>
          </cell>
          <cell r="AI739" t="str">
            <v>No</v>
          </cell>
          <cell r="AJ739"/>
          <cell r="AK739"/>
          <cell r="AL739"/>
          <cell r="AM739" t="str">
            <v>No</v>
          </cell>
          <cell r="AO739" t="str">
            <v>No</v>
          </cell>
          <cell r="AS739" t="str">
            <v>No</v>
          </cell>
          <cell r="AT739" t="str">
            <v>No</v>
          </cell>
          <cell r="AU739"/>
          <cell r="AV739" t="str">
            <v>No</v>
          </cell>
          <cell r="AW739" t="str">
            <v xml:space="preserve">No </v>
          </cell>
          <cell r="AY739" t="str">
            <v xml:space="preserve">No </v>
          </cell>
          <cell r="BA739" t="str">
            <v>No</v>
          </cell>
          <cell r="BB739" t="str">
            <v>No</v>
          </cell>
          <cell r="BC739" t="str">
            <v>No</v>
          </cell>
          <cell r="BD739" t="str">
            <v>Yes - EDM only</v>
          </cell>
          <cell r="BE739">
            <v>59.5</v>
          </cell>
          <cell r="BF739">
            <v>0</v>
          </cell>
          <cell r="BG739" t="e">
            <v>#N/A</v>
          </cell>
          <cell r="BH739" t="e">
            <v>#N/A</v>
          </cell>
          <cell r="BI739" t="str">
            <v>N/A</v>
          </cell>
          <cell r="BJ739" t="str">
            <v>No</v>
          </cell>
          <cell r="BK739" t="str">
            <v>-</v>
          </cell>
          <cell r="BL739" t="str">
            <v>-</v>
          </cell>
          <cell r="BM739" t="str">
            <v>-</v>
          </cell>
          <cell r="BN739" t="str">
            <v>-</v>
          </cell>
          <cell r="BO739"/>
          <cell r="BP739" t="str">
            <v>Yes</v>
          </cell>
          <cell r="BQ739" t="str">
            <v>Unknown</v>
          </cell>
          <cell r="BR739" t="str">
            <v>tbc</v>
          </cell>
          <cell r="BS739">
            <v>0</v>
          </cell>
          <cell r="BT739">
            <v>0</v>
          </cell>
          <cell r="BU739">
            <v>0</v>
          </cell>
          <cell r="BV739" t="e">
            <v>#N/A</v>
          </cell>
          <cell r="BW739">
            <v>0</v>
          </cell>
          <cell r="BX739">
            <v>0</v>
          </cell>
          <cell r="BY739" t="str">
            <v>No SOAF</v>
          </cell>
          <cell r="BZ739" t="str">
            <v>No SOAF</v>
          </cell>
          <cell r="CA739" t="e">
            <v>#N/A</v>
          </cell>
          <cell r="CB739"/>
          <cell r="CC739" t="str">
            <v>Non priority &gt; 10 spills</v>
          </cell>
          <cell r="CD739" t="str">
            <v>Unlikely - non priority</v>
          </cell>
          <cell r="CE739" t="str">
            <v>Yes</v>
          </cell>
          <cell r="CF739" t="str">
            <v>No</v>
          </cell>
          <cell r="CG739" t="str">
            <v>No</v>
          </cell>
          <cell r="CH739" t="str">
            <v>No</v>
          </cell>
          <cell r="CI739" t="str">
            <v>No</v>
          </cell>
          <cell r="CK739"/>
          <cell r="CL739"/>
          <cell r="CM739"/>
          <cell r="CN739"/>
          <cell r="CO739" t="str">
            <v>Y</v>
          </cell>
          <cell r="CP739" t="str">
            <v>Y</v>
          </cell>
          <cell r="CS739"/>
          <cell r="CT739">
            <v>5.6890000000000001</v>
          </cell>
          <cell r="CU739">
            <v>5.6890000000000001</v>
          </cell>
          <cell r="CV739" t="e">
            <v>#DIV/0!</v>
          </cell>
          <cell r="CW739">
            <v>0</v>
          </cell>
          <cell r="CX739"/>
          <cell r="CY739" t="str">
            <v>Using indicative WB Q95 derived for priority sites</v>
          </cell>
          <cell r="DA739" t="str">
            <v>Estuarine</v>
          </cell>
          <cell r="DB739">
            <v>0</v>
          </cell>
          <cell r="DC739" t="str">
            <v>Estuarine</v>
          </cell>
          <cell r="DD739" t="str">
            <v>N/A Estuarine</v>
          </cell>
          <cell r="DE739">
            <v>0</v>
          </cell>
          <cell r="DF739"/>
        </row>
        <row r="740">
          <cell r="C740" t="str">
            <v>6NW800828</v>
          </cell>
          <cell r="D740" t="str">
            <v>NT99525301</v>
          </cell>
          <cell r="E740" t="str">
            <v>No</v>
          </cell>
          <cell r="F740">
            <v>399649.99715626001</v>
          </cell>
          <cell r="G740">
            <v>652330.00173460995</v>
          </cell>
          <cell r="H740" t="str">
            <v>01-D35</v>
          </cell>
          <cell r="I740" t="str">
            <v>Berwick</v>
          </cell>
          <cell r="J740">
            <v>1331</v>
          </cell>
          <cell r="K740" t="str">
            <v>BERWICK STW</v>
          </cell>
          <cell r="L740" t="str">
            <v>NUMERICAL</v>
          </cell>
          <cell r="M740">
            <v>8100</v>
          </cell>
          <cell r="N740">
            <v>163</v>
          </cell>
          <cell r="O740">
            <v>5251</v>
          </cell>
          <cell r="P740" t="str">
            <v>01-D35_01-D35_DC_07</v>
          </cell>
          <cell r="Q740" t="str">
            <v>210/1346</v>
          </cell>
          <cell r="R740" t="str">
            <v>210/1346</v>
          </cell>
          <cell r="S740"/>
          <cell r="T740" t="str">
            <v>SO on sewer network</v>
          </cell>
          <cell r="U740" t="str">
            <v>NT9965052330</v>
          </cell>
          <cell r="V740" t="str">
            <v>GB510202110000</v>
          </cell>
          <cell r="W740"/>
          <cell r="X740" t="str">
            <v>No</v>
          </cell>
          <cell r="Y740" t="str">
            <v>No</v>
          </cell>
          <cell r="Z740" t="str">
            <v>No</v>
          </cell>
          <cell r="AA740" t="str">
            <v>No</v>
          </cell>
          <cell r="AB740" t="str">
            <v>TWEED</v>
          </cell>
          <cell r="AC740" t="str">
            <v>RIVER TWEED (SALINE ESTUARY)</v>
          </cell>
          <cell r="AD740" t="str">
            <v>Estuarine</v>
          </cell>
          <cell r="AE740"/>
          <cell r="AF740" t="str">
            <v>Spittal</v>
          </cell>
          <cell r="AG740" t="str">
            <v>No</v>
          </cell>
          <cell r="AH740" t="str">
            <v>No</v>
          </cell>
          <cell r="AI740" t="str">
            <v>No</v>
          </cell>
          <cell r="AJ740"/>
          <cell r="AK740"/>
          <cell r="AL740"/>
          <cell r="AM740" t="str">
            <v>Yes</v>
          </cell>
          <cell r="AN740" t="str">
            <v>Tweed Catchment Rivers - England: Lower Tweed and Whiteadder, Fluvial</v>
          </cell>
          <cell r="AO740" t="str">
            <v>Yes</v>
          </cell>
          <cell r="AP740" t="str">
            <v>Tweed Estuary</v>
          </cell>
          <cell r="AS740" t="str">
            <v>No</v>
          </cell>
          <cell r="AT740" t="str">
            <v>No</v>
          </cell>
          <cell r="AU740"/>
          <cell r="AV740" t="str">
            <v>No</v>
          </cell>
          <cell r="AW740" t="str">
            <v xml:space="preserve">No </v>
          </cell>
          <cell r="AY740" t="str">
            <v>Yes</v>
          </cell>
          <cell r="AZ740" t="str">
            <v>Spittal</v>
          </cell>
          <cell r="BA740" t="str">
            <v>No</v>
          </cell>
          <cell r="BB740" t="str">
            <v>No</v>
          </cell>
          <cell r="BC740" t="str">
            <v>Yes</v>
          </cell>
          <cell r="BD740" t="str">
            <v>Yes - Model only</v>
          </cell>
          <cell r="BE740">
            <v>0</v>
          </cell>
          <cell r="BF740">
            <v>55</v>
          </cell>
          <cell r="BG740">
            <v>9</v>
          </cell>
          <cell r="BH740" t="str">
            <v>No</v>
          </cell>
          <cell r="BI740">
            <v>1.4444444444444444</v>
          </cell>
          <cell r="BJ740" t="str">
            <v>Unknown</v>
          </cell>
          <cell r="BK740" t="str">
            <v>No</v>
          </cell>
          <cell r="BL740" t="str">
            <v>-</v>
          </cell>
          <cell r="BM740" t="str">
            <v>-</v>
          </cell>
          <cell r="BN740" t="str">
            <v>Unscreened</v>
          </cell>
          <cell r="BO740"/>
          <cell r="BP740" t="str">
            <v>Yes</v>
          </cell>
          <cell r="BQ740">
            <v>375</v>
          </cell>
          <cell r="BR740">
            <v>166.6</v>
          </cell>
          <cell r="BS740">
            <v>3</v>
          </cell>
          <cell r="BT740">
            <v>1</v>
          </cell>
          <cell r="BU740">
            <v>0</v>
          </cell>
          <cell r="BV740">
            <v>5102</v>
          </cell>
          <cell r="BW740">
            <v>156</v>
          </cell>
          <cell r="BX740">
            <v>273</v>
          </cell>
          <cell r="BY740" t="str">
            <v>No SOAF</v>
          </cell>
          <cell r="BZ740" t="str">
            <v>No SOAF</v>
          </cell>
          <cell r="CA740">
            <v>352.26</v>
          </cell>
          <cell r="CB740"/>
          <cell r="CC740" t="str">
            <v>BW 1km &lt;2 spills</v>
          </cell>
          <cell r="CD740" t="str">
            <v>Unlikely - &lt;2 spills</v>
          </cell>
          <cell r="CE740" t="str">
            <v>No</v>
          </cell>
          <cell r="CF740" t="str">
            <v>Yes - BW</v>
          </cell>
          <cell r="CG740" t="str">
            <v>Yes - BW</v>
          </cell>
          <cell r="CH740" t="str">
            <v>No</v>
          </cell>
          <cell r="CI740" t="str">
            <v>No</v>
          </cell>
          <cell r="CK740"/>
          <cell r="CL740" t="str">
            <v>Y</v>
          </cell>
          <cell r="CM740"/>
          <cell r="CN740" t="str">
            <v>EDM &lt;2 spills</v>
          </cell>
          <cell r="CO740" t="str">
            <v>? EDM &lt;10</v>
          </cell>
          <cell r="CP740" t="str">
            <v>Y</v>
          </cell>
          <cell r="CS740">
            <v>3.44</v>
          </cell>
          <cell r="CT740">
            <v>16.21</v>
          </cell>
          <cell r="CU740">
            <v>16.21</v>
          </cell>
          <cell r="CV740">
            <v>4712.2093023255811</v>
          </cell>
          <cell r="CW740">
            <v>4712.2093023255811</v>
          </cell>
          <cell r="CX740"/>
          <cell r="CY740" t="str">
            <v>Using indicative WB Q95 derived for priority sites</v>
          </cell>
          <cell r="DA740">
            <v>1</v>
          </cell>
          <cell r="DB740" t="str">
            <v>Yes</v>
          </cell>
          <cell r="DC740" t="str">
            <v>Dilution assessment</v>
          </cell>
          <cell r="DD740" t="str">
            <v>Tweed</v>
          </cell>
          <cell r="DE740">
            <v>100</v>
          </cell>
          <cell r="DF740"/>
        </row>
        <row r="741">
          <cell r="C741" t="str">
            <v>6NW801351</v>
          </cell>
          <cell r="D741" t="str">
            <v>NZ29825005</v>
          </cell>
          <cell r="E741" t="str">
            <v>No</v>
          </cell>
          <cell r="F741">
            <v>429603.00141690002</v>
          </cell>
          <cell r="G741">
            <v>582326.00017161004</v>
          </cell>
          <cell r="H741" t="str">
            <v>02-D01</v>
          </cell>
          <cell r="I741" t="str">
            <v>Blyth</v>
          </cell>
          <cell r="J741">
            <v>1118</v>
          </cell>
          <cell r="K741" t="str">
            <v>BLYTH STW</v>
          </cell>
          <cell r="L741" t="str">
            <v>NUMERICAL</v>
          </cell>
          <cell r="M741">
            <v>11664</v>
          </cell>
          <cell r="N741">
            <v>335</v>
          </cell>
          <cell r="O741">
            <v>8954</v>
          </cell>
          <cell r="P741" t="str">
            <v>02-D01_02-D01_DC_07</v>
          </cell>
          <cell r="Q741" t="str">
            <v>226/1058</v>
          </cell>
          <cell r="R741" t="str">
            <v>226/1058</v>
          </cell>
          <cell r="S741"/>
          <cell r="T741" t="str">
            <v>SO on sewer network</v>
          </cell>
          <cell r="U741" t="str">
            <v>NZ2960382326</v>
          </cell>
          <cell r="V741">
            <v>5</v>
          </cell>
          <cell r="W741"/>
          <cell r="X741" t="str">
            <v>No</v>
          </cell>
          <cell r="Y741" t="str">
            <v>No</v>
          </cell>
          <cell r="Z741" t="str">
            <v>Yes</v>
          </cell>
          <cell r="AA741" t="str">
            <v>Yes</v>
          </cell>
          <cell r="AB741"/>
          <cell r="AC741" t="str">
            <v>BLYTH ESTUARY</v>
          </cell>
          <cell r="AD741" t="str">
            <v>Estuarine</v>
          </cell>
          <cell r="AE741"/>
          <cell r="AF741"/>
          <cell r="AG741" t="str">
            <v>No</v>
          </cell>
          <cell r="AH741" t="str">
            <v>No</v>
          </cell>
          <cell r="AI741" t="str">
            <v>No</v>
          </cell>
          <cell r="AJ741" t="str">
            <v>-</v>
          </cell>
          <cell r="AK741" t="str">
            <v>-</v>
          </cell>
          <cell r="AL741"/>
          <cell r="AM741" t="str">
            <v>Yes</v>
          </cell>
          <cell r="AN741" t="str">
            <v>Northumberland Shore, Coastal</v>
          </cell>
          <cell r="AO741" t="str">
            <v>Yes</v>
          </cell>
          <cell r="AQ741" t="str">
            <v>Northumberland Marine</v>
          </cell>
          <cell r="AS741" t="str">
            <v>No</v>
          </cell>
          <cell r="AT741" t="str">
            <v>No</v>
          </cell>
          <cell r="AU741"/>
          <cell r="AV741" t="str">
            <v>No</v>
          </cell>
          <cell r="AW741" t="str">
            <v xml:space="preserve">No </v>
          </cell>
          <cell r="AY741" t="str">
            <v xml:space="preserve">No </v>
          </cell>
          <cell r="AZ741"/>
          <cell r="BA741" t="str">
            <v>No</v>
          </cell>
          <cell r="BB741" t="str">
            <v>No</v>
          </cell>
          <cell r="BC741" t="str">
            <v>No</v>
          </cell>
          <cell r="BD741" t="str">
            <v>Yes - EDM and Model</v>
          </cell>
          <cell r="BE741">
            <v>106</v>
          </cell>
          <cell r="BF741">
            <v>74</v>
          </cell>
          <cell r="BG741">
            <v>74</v>
          </cell>
          <cell r="BH741" t="str">
            <v>Yes</v>
          </cell>
          <cell r="BI741" t="str">
            <v>N/A</v>
          </cell>
          <cell r="BJ741" t="str">
            <v>No</v>
          </cell>
          <cell r="BK741" t="str">
            <v>No</v>
          </cell>
          <cell r="BL741" t="str">
            <v>-</v>
          </cell>
          <cell r="BM741" t="str">
            <v>-</v>
          </cell>
          <cell r="BN741" t="str">
            <v>Unscreened</v>
          </cell>
          <cell r="BO741"/>
          <cell r="BP741" t="str">
            <v>Yes</v>
          </cell>
          <cell r="BQ741">
            <v>375</v>
          </cell>
          <cell r="BR741">
            <v>63.3</v>
          </cell>
          <cell r="BS741">
            <v>2</v>
          </cell>
          <cell r="BT741">
            <v>0</v>
          </cell>
          <cell r="BU741">
            <v>0</v>
          </cell>
          <cell r="BV741">
            <v>1948</v>
          </cell>
          <cell r="BW741">
            <v>57</v>
          </cell>
          <cell r="BX741">
            <v>94</v>
          </cell>
          <cell r="BY741" t="str">
            <v>Not available</v>
          </cell>
          <cell r="BZ741" t="str">
            <v>Not available</v>
          </cell>
          <cell r="CA741">
            <v>53.470001220703097</v>
          </cell>
          <cell r="CB741"/>
          <cell r="CC741" t="str">
            <v>Priority Inland &gt;10 spills</v>
          </cell>
          <cell r="CD741" t="str">
            <v>POTENTIAL PR24 (SOAF MODEL)</v>
          </cell>
          <cell r="CE741" t="str">
            <v>Yes</v>
          </cell>
          <cell r="CF741" t="str">
            <v>Yes - BW</v>
          </cell>
          <cell r="CG741" t="str">
            <v>No</v>
          </cell>
          <cell r="CH741" t="str">
            <v>Yes</v>
          </cell>
          <cell r="CI741" t="str">
            <v>No</v>
          </cell>
          <cell r="CK741" t="str">
            <v>Y</v>
          </cell>
          <cell r="CL741" t="str">
            <v>Y</v>
          </cell>
          <cell r="CM741"/>
          <cell r="CN741"/>
          <cell r="CO741" t="str">
            <v>Y</v>
          </cell>
          <cell r="CP741" t="str">
            <v>Y</v>
          </cell>
          <cell r="CQ741"/>
          <cell r="CR741" t="str">
            <v>LOW DILUTION</v>
          </cell>
          <cell r="CS741">
            <v>12.52</v>
          </cell>
          <cell r="CT741"/>
          <cell r="CU741">
            <v>0.218</v>
          </cell>
          <cell r="CV741" t="e">
            <v>#N/A</v>
          </cell>
          <cell r="CW741">
            <v>17.412140575079871</v>
          </cell>
          <cell r="CX741" t="str">
            <v>not available</v>
          </cell>
          <cell r="CZ741" t="str">
            <v>Q95 is an indicative value for all priority CSOs in the waterbody</v>
          </cell>
          <cell r="DA741">
            <v>1</v>
          </cell>
          <cell r="DB741" t="str">
            <v>No</v>
          </cell>
          <cell r="DC741" t="str">
            <v>1 (SOAF TraC)</v>
          </cell>
          <cell r="DD741" t="str">
            <v>Blyth Tidal</v>
          </cell>
          <cell r="DE741">
            <v>5000</v>
          </cell>
          <cell r="DF741"/>
        </row>
        <row r="742">
          <cell r="C742" t="str">
            <v>6NW800217</v>
          </cell>
          <cell r="D742" t="str">
            <v>NU25198805</v>
          </cell>
          <cell r="E742" t="str">
            <v>No</v>
          </cell>
          <cell r="F742">
            <v>425894.99955826998</v>
          </cell>
          <cell r="G742">
            <v>619891.99701686995</v>
          </cell>
          <cell r="H742" t="str">
            <v>01-D29</v>
          </cell>
          <cell r="I742" t="str">
            <v>Craster South</v>
          </cell>
          <cell r="J742">
            <v>9</v>
          </cell>
          <cell r="K742" t="str">
            <v>CRASTER SOUTH ACRES STW</v>
          </cell>
          <cell r="L742" t="str">
            <v>DESCRIPTIVE</v>
          </cell>
          <cell r="M742" t="str">
            <v>N/A</v>
          </cell>
          <cell r="N742" t="str">
            <v>N/A</v>
          </cell>
          <cell r="O742" t="str">
            <v>N/A</v>
          </cell>
          <cell r="P742" t="str">
            <v>01-D29_Dunstan STW_DC_04</v>
          </cell>
          <cell r="Q742" t="str">
            <v>NPSWQD009505</v>
          </cell>
          <cell r="R742" t="str">
            <v>NPSWQD009505</v>
          </cell>
          <cell r="S742"/>
          <cell r="T742" t="str">
            <v>SO on sewer network</v>
          </cell>
          <cell r="U742" t="str">
            <v>NU2589519892</v>
          </cell>
          <cell r="V742" t="str">
            <v>GB650301500001</v>
          </cell>
          <cell r="W742"/>
          <cell r="X742" t="str">
            <v>No</v>
          </cell>
          <cell r="Y742" t="str">
            <v>No</v>
          </cell>
          <cell r="Z742" t="str">
            <v>No</v>
          </cell>
          <cell r="AA742" t="str">
            <v>No</v>
          </cell>
          <cell r="AB742" t="str">
            <v>Northumberland South</v>
          </cell>
          <cell r="AC742" t="str">
            <v>NORTH SEA</v>
          </cell>
          <cell r="AD742" t="str">
            <v>Coastal</v>
          </cell>
          <cell r="AE742"/>
          <cell r="AF742"/>
          <cell r="AG742" t="str">
            <v>No</v>
          </cell>
          <cell r="AH742" t="str">
            <v>No</v>
          </cell>
          <cell r="AI742" t="str">
            <v>No</v>
          </cell>
          <cell r="AJ742"/>
          <cell r="AK742"/>
          <cell r="AL742"/>
          <cell r="AM742" t="str">
            <v>Yes</v>
          </cell>
          <cell r="AN742" t="str">
            <v>Northumberland Shore, Coastal</v>
          </cell>
          <cell r="AO742" t="str">
            <v>Yes</v>
          </cell>
          <cell r="AP742" t="str">
            <v>Berwickshire &amp; North Northumberland Coast</v>
          </cell>
          <cell r="AQ742" t="str">
            <v>Northumberland Marine</v>
          </cell>
          <cell r="AR742" t="str">
            <v>Northumbria Coast</v>
          </cell>
          <cell r="AS742" t="str">
            <v>No</v>
          </cell>
          <cell r="AT742" t="str">
            <v>No</v>
          </cell>
          <cell r="AU742"/>
          <cell r="AV742" t="str">
            <v>No</v>
          </cell>
          <cell r="AW742" t="str">
            <v xml:space="preserve">No </v>
          </cell>
          <cell r="AY742" t="str">
            <v xml:space="preserve">No </v>
          </cell>
          <cell r="BA742" t="str">
            <v>No</v>
          </cell>
          <cell r="BB742" t="str">
            <v>No</v>
          </cell>
          <cell r="BC742" t="str">
            <v>No</v>
          </cell>
          <cell r="BD742" t="str">
            <v>No</v>
          </cell>
          <cell r="BE742">
            <v>0</v>
          </cell>
          <cell r="BF742">
            <v>2</v>
          </cell>
          <cell r="BG742">
            <v>2</v>
          </cell>
          <cell r="BH742" t="str">
            <v>Yes</v>
          </cell>
          <cell r="BI742" t="str">
            <v>N/A</v>
          </cell>
          <cell r="BJ742" t="str">
            <v>6mm</v>
          </cell>
          <cell r="BK742" t="str">
            <v>Yes</v>
          </cell>
          <cell r="BL742">
            <v>780</v>
          </cell>
          <cell r="BM742">
            <v>900</v>
          </cell>
          <cell r="BN742" t="str">
            <v>Static</v>
          </cell>
          <cell r="BO742"/>
          <cell r="BP742" t="str">
            <v>No</v>
          </cell>
          <cell r="BQ742">
            <v>300</v>
          </cell>
          <cell r="BR742">
            <v>90</v>
          </cell>
          <cell r="BS742">
            <v>2</v>
          </cell>
          <cell r="BT742">
            <v>0</v>
          </cell>
          <cell r="BU742">
            <v>1</v>
          </cell>
          <cell r="BV742">
            <v>47</v>
          </cell>
          <cell r="BW742">
            <v>0</v>
          </cell>
          <cell r="BX742">
            <v>0</v>
          </cell>
          <cell r="BY742" t="str">
            <v>No SOAF</v>
          </cell>
          <cell r="BZ742" t="str">
            <v>No SOAF</v>
          </cell>
          <cell r="CA742">
            <v>0</v>
          </cell>
          <cell r="CB742"/>
          <cell r="CC742" t="str">
            <v>Coastal &gt;1km from BW</v>
          </cell>
          <cell r="CD742" t="str">
            <v>No - lower priority coastal?</v>
          </cell>
          <cell r="CE742" t="str">
            <v>No</v>
          </cell>
          <cell r="CF742" t="str">
            <v>No</v>
          </cell>
          <cell r="CG742" t="str">
            <v>No</v>
          </cell>
          <cell r="CH742" t="str">
            <v>No</v>
          </cell>
          <cell r="CI742" t="str">
            <v>No</v>
          </cell>
          <cell r="CK742"/>
          <cell r="CL742"/>
          <cell r="CM742"/>
          <cell r="CN742"/>
          <cell r="CO742" t="str">
            <v>N (Coastal and &lt;10 spills)</v>
          </cell>
          <cell r="CP742"/>
          <cell r="CS742">
            <v>0.37</v>
          </cell>
          <cell r="CT742" t="str">
            <v>not yet calculated</v>
          </cell>
          <cell r="CU742">
            <v>0</v>
          </cell>
          <cell r="CV742" t="e">
            <v>#VALUE!</v>
          </cell>
          <cell r="CW742">
            <v>0</v>
          </cell>
          <cell r="CX742"/>
          <cell r="CY742" t="str">
            <v>Using indicative WB Q95 derived for priority sites</v>
          </cell>
          <cell r="DA742" t="str">
            <v>Coastal</v>
          </cell>
          <cell r="DB742">
            <v>0</v>
          </cell>
          <cell r="DC742" t="str">
            <v>Coastal</v>
          </cell>
          <cell r="DD742" t="str">
            <v>N/A Coastal</v>
          </cell>
          <cell r="DE742">
            <v>0</v>
          </cell>
          <cell r="DF742"/>
        </row>
        <row r="743">
          <cell r="C743" t="str">
            <v>6NW800159</v>
          </cell>
          <cell r="D743" t="str">
            <v>NZ21428801</v>
          </cell>
          <cell r="E743" t="str">
            <v>No</v>
          </cell>
          <cell r="F743">
            <v>421799.99926673999</v>
          </cell>
          <cell r="G743">
            <v>542899.99574797996</v>
          </cell>
          <cell r="H743" t="str">
            <v>07-D63</v>
          </cell>
          <cell r="I743" t="str">
            <v>Deerness View</v>
          </cell>
          <cell r="J743">
            <v>40</v>
          </cell>
          <cell r="K743" t="str">
            <v>USHAW MOOR STW</v>
          </cell>
          <cell r="L743" t="str">
            <v>DESCRIPTIVE</v>
          </cell>
          <cell r="M743" t="str">
            <v>N/A</v>
          </cell>
          <cell r="N743" t="str">
            <v>N/A</v>
          </cell>
          <cell r="O743" t="str">
            <v>N/A</v>
          </cell>
          <cell r="P743" t="str">
            <v>No Draft DWMP</v>
          </cell>
          <cell r="Q743" t="str">
            <v>244/E/0315</v>
          </cell>
          <cell r="R743" t="str">
            <v>244/E/0315</v>
          </cell>
          <cell r="S743" t="str">
            <v>244/E/0315-01</v>
          </cell>
          <cell r="T743" t="str">
            <v>Inlet SO at WwTW</v>
          </cell>
          <cell r="U743" t="str">
            <v>NZ2180042900</v>
          </cell>
          <cell r="V743" t="str">
            <v>GB103024077280</v>
          </cell>
          <cell r="W743"/>
          <cell r="X743" t="str">
            <v>No</v>
          </cell>
          <cell r="Y743" t="str">
            <v>No</v>
          </cell>
          <cell r="Z743" t="str">
            <v>No</v>
          </cell>
          <cell r="AA743" t="str">
            <v>No</v>
          </cell>
          <cell r="AB743" t="str">
            <v>Deerness from Hedleyhope Burn to Browney</v>
          </cell>
          <cell r="AC743" t="str">
            <v>River Deerness</v>
          </cell>
          <cell r="AD743" t="str">
            <v>Inland</v>
          </cell>
          <cell r="AE743"/>
          <cell r="AF743"/>
          <cell r="AG743" t="str">
            <v>Suspected</v>
          </cell>
          <cell r="AH743" t="str">
            <v>No</v>
          </cell>
          <cell r="AI743" t="str">
            <v>No</v>
          </cell>
          <cell r="AJ743"/>
          <cell r="AK743"/>
          <cell r="AL743"/>
          <cell r="AM743" t="str">
            <v>No</v>
          </cell>
          <cell r="AO743" t="str">
            <v>No</v>
          </cell>
          <cell r="AS743" t="str">
            <v>No</v>
          </cell>
          <cell r="AT743" t="str">
            <v>No</v>
          </cell>
          <cell r="AU743"/>
          <cell r="AV743" t="str">
            <v>No</v>
          </cell>
          <cell r="AW743" t="str">
            <v xml:space="preserve">No </v>
          </cell>
          <cell r="AY743" t="str">
            <v xml:space="preserve">No </v>
          </cell>
          <cell r="BA743" t="str">
            <v>No</v>
          </cell>
          <cell r="BB743" t="str">
            <v>No</v>
          </cell>
          <cell r="BC743" t="str">
            <v>No</v>
          </cell>
          <cell r="BD743" t="str">
            <v>No</v>
          </cell>
          <cell r="BE743">
            <v>1</v>
          </cell>
          <cell r="BF743" t="str">
            <v>No Data</v>
          </cell>
          <cell r="BG743" t="e">
            <v>#N/A</v>
          </cell>
          <cell r="BH743" t="e">
            <v>#N/A</v>
          </cell>
          <cell r="BI743" t="str">
            <v>N/A</v>
          </cell>
          <cell r="BJ743" t="str">
            <v>Copasacs</v>
          </cell>
          <cell r="BK743" t="str">
            <v>-</v>
          </cell>
          <cell r="BL743" t="str">
            <v>-</v>
          </cell>
          <cell r="BM743" t="str">
            <v>-</v>
          </cell>
          <cell r="BN743" t="str">
            <v>-</v>
          </cell>
          <cell r="BO743"/>
          <cell r="BP743" t="str">
            <v>Yes</v>
          </cell>
          <cell r="BQ743" t="str">
            <v>Unknown</v>
          </cell>
          <cell r="BR743" t="str">
            <v>No draft DWMP</v>
          </cell>
          <cell r="BS743">
            <v>0</v>
          </cell>
          <cell r="BT743">
            <v>0</v>
          </cell>
          <cell r="BU743">
            <v>0</v>
          </cell>
          <cell r="BV743" t="str">
            <v>No draft DWMP</v>
          </cell>
          <cell r="BW743" t="str">
            <v>No draft DWMP</v>
          </cell>
          <cell r="BX743" t="str">
            <v>No draft DWMP</v>
          </cell>
          <cell r="BY743" t="str">
            <v>No SOAF</v>
          </cell>
          <cell r="BZ743" t="str">
            <v>No SOAF</v>
          </cell>
          <cell r="CA743" t="e">
            <v>#N/A</v>
          </cell>
          <cell r="CB743"/>
          <cell r="CC743" t="str">
            <v>Non Priority &lt;10 spills</v>
          </cell>
          <cell r="CD743" t="str">
            <v>No - low prioity &lt;10 spills</v>
          </cell>
          <cell r="CE743" t="str">
            <v>No</v>
          </cell>
          <cell r="CF743" t="str">
            <v>No</v>
          </cell>
          <cell r="CG743" t="str">
            <v>No</v>
          </cell>
          <cell r="CH743" t="str">
            <v>No</v>
          </cell>
          <cell r="CI743" t="str">
            <v>No</v>
          </cell>
          <cell r="CK743"/>
          <cell r="CL743" t="str">
            <v>Y</v>
          </cell>
          <cell r="CM743"/>
          <cell r="CN743"/>
          <cell r="CO743" t="str">
            <v>N (&lt;10 Spills)</v>
          </cell>
          <cell r="CP743" t="str">
            <v>Y</v>
          </cell>
          <cell r="CS743"/>
          <cell r="CT743" t="str">
            <v>not yet calculated</v>
          </cell>
          <cell r="CU743">
            <v>0</v>
          </cell>
          <cell r="CV743" t="e">
            <v>#VALUE!</v>
          </cell>
          <cell r="CW743">
            <v>0</v>
          </cell>
          <cell r="CX743"/>
          <cell r="CY743" t="str">
            <v>Using indicative WB Q95 derived for priority sites</v>
          </cell>
          <cell r="DA743">
            <v>1</v>
          </cell>
          <cell r="DB743">
            <v>0</v>
          </cell>
          <cell r="DC743">
            <v>1</v>
          </cell>
          <cell r="DD743">
            <v>0</v>
          </cell>
          <cell r="DE743">
            <v>10000</v>
          </cell>
          <cell r="DF743"/>
        </row>
        <row r="744">
          <cell r="C744" t="str">
            <v>6NW801307</v>
          </cell>
          <cell r="D744" t="str">
            <v>NZ28409614</v>
          </cell>
          <cell r="E744" t="str">
            <v>No</v>
          </cell>
          <cell r="F744">
            <v>428589.99671989999</v>
          </cell>
          <cell r="G744">
            <v>540729.99690369004</v>
          </cell>
          <cell r="H744" t="str">
            <v>07-D35</v>
          </cell>
          <cell r="I744" t="str">
            <v>Carrville &amp; Belmont &amp; Shincliffe</v>
          </cell>
          <cell r="J744">
            <v>674</v>
          </cell>
          <cell r="K744" t="str">
            <v>BELMONT STW</v>
          </cell>
          <cell r="L744" t="str">
            <v>NUMERICAL</v>
          </cell>
          <cell r="M744">
            <v>4320</v>
          </cell>
          <cell r="N744">
            <v>130</v>
          </cell>
          <cell r="O744">
            <v>2122</v>
          </cell>
          <cell r="P744" t="str">
            <v>07-D35_07-D35_DC_01</v>
          </cell>
          <cell r="Q744" t="str">
            <v>245/1299</v>
          </cell>
          <cell r="R744" t="str">
            <v>245/1299</v>
          </cell>
          <cell r="S744"/>
          <cell r="T744" t="str">
            <v>SO on sewer network</v>
          </cell>
          <cell r="U744" t="str">
            <v>NZ2859040730</v>
          </cell>
          <cell r="V744" t="str">
            <v>GB103024077621</v>
          </cell>
          <cell r="W744"/>
          <cell r="X744" t="str">
            <v>No</v>
          </cell>
          <cell r="Y744" t="str">
            <v>No</v>
          </cell>
          <cell r="Z744" t="str">
            <v>No</v>
          </cell>
          <cell r="AA744" t="str">
            <v>No</v>
          </cell>
          <cell r="AB744" t="str">
            <v>Wear from Croxdale Beck to Lumley Park Burn</v>
          </cell>
          <cell r="AC744" t="str">
            <v>WEAR</v>
          </cell>
          <cell r="AD744" t="str">
            <v>Inland</v>
          </cell>
          <cell r="AE744"/>
          <cell r="AF744"/>
          <cell r="AG744" t="str">
            <v>Yes - Confirmed</v>
          </cell>
          <cell r="AH744" t="str">
            <v>Yes</v>
          </cell>
          <cell r="AI744" t="str">
            <v>No</v>
          </cell>
          <cell r="AJ744"/>
          <cell r="AK744"/>
          <cell r="AL744"/>
          <cell r="AM744" t="str">
            <v>No</v>
          </cell>
          <cell r="AO744" t="str">
            <v>No</v>
          </cell>
          <cell r="AS744" t="str">
            <v>No</v>
          </cell>
          <cell r="AT744" t="str">
            <v>Yes</v>
          </cell>
          <cell r="AU744" t="str">
            <v>River Wear</v>
          </cell>
          <cell r="AV744" t="str">
            <v>No</v>
          </cell>
          <cell r="AW744" t="str">
            <v xml:space="preserve">No </v>
          </cell>
          <cell r="AY744" t="str">
            <v xml:space="preserve">No </v>
          </cell>
          <cell r="BA744" t="str">
            <v>No</v>
          </cell>
          <cell r="BB744" t="str">
            <v>No</v>
          </cell>
          <cell r="BC744" t="str">
            <v>No</v>
          </cell>
          <cell r="BD744" t="str">
            <v>No</v>
          </cell>
          <cell r="BE744">
            <v>3</v>
          </cell>
          <cell r="BF744">
            <v>3</v>
          </cell>
          <cell r="BG744">
            <v>3</v>
          </cell>
          <cell r="BH744" t="str">
            <v>Yes</v>
          </cell>
          <cell r="BI744" t="str">
            <v>N/A</v>
          </cell>
          <cell r="BJ744" t="str">
            <v>Unknown</v>
          </cell>
          <cell r="BK744" t="str">
            <v>Yes</v>
          </cell>
          <cell r="BL744">
            <v>840</v>
          </cell>
          <cell r="BM744">
            <v>800</v>
          </cell>
          <cell r="BN744" t="str">
            <v>Unscreened</v>
          </cell>
          <cell r="BO744"/>
          <cell r="BP744" t="str">
            <v>Yes</v>
          </cell>
          <cell r="BQ744">
            <v>300</v>
          </cell>
          <cell r="BR744">
            <v>227.1</v>
          </cell>
          <cell r="BS744">
            <v>2</v>
          </cell>
          <cell r="BT744">
            <v>0</v>
          </cell>
          <cell r="BU744">
            <v>0</v>
          </cell>
          <cell r="BV744">
            <v>105</v>
          </cell>
          <cell r="BW744">
            <v>0</v>
          </cell>
          <cell r="BX744">
            <v>0</v>
          </cell>
          <cell r="BY744" t="str">
            <v>No SOAF</v>
          </cell>
          <cell r="BZ744" t="str">
            <v>No SOAF</v>
          </cell>
          <cell r="CA744">
            <v>0</v>
          </cell>
          <cell r="CB744"/>
          <cell r="CC744" t="str">
            <v>Priority &lt;10 Spills</v>
          </cell>
          <cell r="CD744" t="str">
            <v>Unlikely - &lt;10 spills</v>
          </cell>
          <cell r="CE744" t="str">
            <v>Yes</v>
          </cell>
          <cell r="CF744" t="str">
            <v>Yes</v>
          </cell>
          <cell r="CG744" t="str">
            <v>Yes</v>
          </cell>
          <cell r="CH744" t="str">
            <v>No</v>
          </cell>
          <cell r="CI744" t="str">
            <v>No</v>
          </cell>
          <cell r="CK744"/>
          <cell r="CL744" t="str">
            <v>Y</v>
          </cell>
          <cell r="CM744"/>
          <cell r="CN744"/>
          <cell r="CO744" t="str">
            <v>N (&lt;10 Spills)</v>
          </cell>
          <cell r="CP744" t="str">
            <v>Y</v>
          </cell>
          <cell r="CR744" t="str">
            <v>RNAG</v>
          </cell>
          <cell r="CS744">
            <v>0.55000000000000004</v>
          </cell>
          <cell r="CT744"/>
          <cell r="CU744">
            <v>1.474</v>
          </cell>
          <cell r="CV744">
            <v>2680</v>
          </cell>
          <cell r="CW744">
            <v>2680</v>
          </cell>
          <cell r="CX744" t="str">
            <v>not available</v>
          </cell>
          <cell r="CY744" t="str">
            <v>Scattered urbanised catchment - boundary polygon start at middle</v>
          </cell>
          <cell r="CZ744" t="str">
            <v>Q95 is an indicative value for all priority CSOs in the waterbody</v>
          </cell>
          <cell r="DA744">
            <v>1</v>
          </cell>
          <cell r="DB744" t="str">
            <v>Yes</v>
          </cell>
          <cell r="DC744" t="str">
            <v>Dilution assessment</v>
          </cell>
          <cell r="DD744" t="str">
            <v>Wear10</v>
          </cell>
          <cell r="DE744">
            <v>100</v>
          </cell>
          <cell r="DF744"/>
        </row>
        <row r="745">
          <cell r="C745" t="str">
            <v>6NW800295</v>
          </cell>
          <cell r="D745" t="str">
            <v>NZ23263612</v>
          </cell>
          <cell r="E745" t="str">
            <v>No</v>
          </cell>
          <cell r="F745">
            <v>423815.99915657</v>
          </cell>
          <cell r="G745">
            <v>525646.00465155998</v>
          </cell>
          <cell r="H745" t="str">
            <v>10-D22</v>
          </cell>
          <cell r="I745" t="str">
            <v>Newton Aycliffe</v>
          </cell>
          <cell r="J745">
            <v>3137</v>
          </cell>
          <cell r="K745" t="str">
            <v>AYCLIFFE STW</v>
          </cell>
          <cell r="L745" t="str">
            <v>NUMERICAL</v>
          </cell>
          <cell r="M745">
            <v>15851</v>
          </cell>
          <cell r="N745">
            <v>463</v>
          </cell>
          <cell r="O745">
            <v>9883</v>
          </cell>
          <cell r="P745" t="str">
            <v>10-D22_10-D22_DC_05</v>
          </cell>
          <cell r="Q745" t="str">
            <v>253/1109</v>
          </cell>
          <cell r="R745" t="str">
            <v>QC.25/03/1109</v>
          </cell>
          <cell r="S745"/>
          <cell r="T745" t="str">
            <v>SO on sewer network</v>
          </cell>
          <cell r="U745" t="str">
            <v>NZ2381625646</v>
          </cell>
          <cell r="V745" t="str">
            <v>GB103025072400</v>
          </cell>
          <cell r="W745"/>
          <cell r="X745" t="str">
            <v>No</v>
          </cell>
          <cell r="Y745" t="str">
            <v>No</v>
          </cell>
          <cell r="Z745" t="str">
            <v>No</v>
          </cell>
          <cell r="AA745" t="str">
            <v>No</v>
          </cell>
          <cell r="AB745" t="str">
            <v>Woodham Burn from Source to Rushyford beck</v>
          </cell>
          <cell r="AC745" t="str">
            <v>TRIB OF RIVER SKERNE</v>
          </cell>
          <cell r="AD745" t="str">
            <v>Inland</v>
          </cell>
          <cell r="AE745"/>
          <cell r="AF745"/>
          <cell r="AG745" t="str">
            <v>No</v>
          </cell>
          <cell r="AH745" t="str">
            <v>No</v>
          </cell>
          <cell r="AI745" t="str">
            <v>No</v>
          </cell>
          <cell r="AJ745"/>
          <cell r="AK745"/>
          <cell r="AL745"/>
          <cell r="AM745" t="str">
            <v>No</v>
          </cell>
          <cell r="AO745" t="str">
            <v>No</v>
          </cell>
          <cell r="AS745" t="str">
            <v>No</v>
          </cell>
          <cell r="AT745" t="str">
            <v>No</v>
          </cell>
          <cell r="AU745"/>
          <cell r="AV745" t="str">
            <v>No</v>
          </cell>
          <cell r="AW745" t="str">
            <v xml:space="preserve">No </v>
          </cell>
          <cell r="AY745" t="str">
            <v xml:space="preserve">No </v>
          </cell>
          <cell r="AZ745"/>
          <cell r="BA745" t="str">
            <v>No</v>
          </cell>
          <cell r="BB745" t="str">
            <v>No</v>
          </cell>
          <cell r="BC745" t="str">
            <v>No</v>
          </cell>
          <cell r="BD745" t="str">
            <v>Yes - EDM only</v>
          </cell>
          <cell r="BE745">
            <v>23</v>
          </cell>
          <cell r="BF745">
            <v>6</v>
          </cell>
          <cell r="BG745">
            <v>6</v>
          </cell>
          <cell r="BH745" t="str">
            <v>Yes</v>
          </cell>
          <cell r="BI745" t="str">
            <v>N/A</v>
          </cell>
          <cell r="BJ745" t="str">
            <v>No</v>
          </cell>
          <cell r="BK745" t="str">
            <v>No</v>
          </cell>
          <cell r="BL745" t="str">
            <v>-</v>
          </cell>
          <cell r="BM745" t="str">
            <v>-</v>
          </cell>
          <cell r="BN745" t="str">
            <v>Unscreened</v>
          </cell>
          <cell r="BO745"/>
          <cell r="BP745" t="str">
            <v>Yes</v>
          </cell>
          <cell r="BQ745">
            <v>825</v>
          </cell>
          <cell r="BR745">
            <v>240</v>
          </cell>
          <cell r="BS745">
            <v>0</v>
          </cell>
          <cell r="BT745">
            <v>0</v>
          </cell>
          <cell r="BU745">
            <v>0</v>
          </cell>
          <cell r="BV745">
            <v>318</v>
          </cell>
          <cell r="BW745">
            <v>0</v>
          </cell>
          <cell r="BX745">
            <v>5</v>
          </cell>
          <cell r="BY745" t="str">
            <v>No SOAF</v>
          </cell>
          <cell r="BZ745" t="str">
            <v>No SOAF</v>
          </cell>
          <cell r="CA745">
            <v>0</v>
          </cell>
          <cell r="CB745"/>
          <cell r="CC745" t="str">
            <v>Non priority &gt; 10 spills</v>
          </cell>
          <cell r="CD745" t="str">
            <v>Unlikely - non priority</v>
          </cell>
          <cell r="CE745" t="str">
            <v>No</v>
          </cell>
          <cell r="CF745" t="str">
            <v>No</v>
          </cell>
          <cell r="CG745" t="str">
            <v>No</v>
          </cell>
          <cell r="CH745" t="str">
            <v>No</v>
          </cell>
          <cell r="CI745" t="str">
            <v>No</v>
          </cell>
          <cell r="CK745"/>
          <cell r="CL745" t="str">
            <v>Y</v>
          </cell>
          <cell r="CM745"/>
          <cell r="CN745"/>
          <cell r="CO745" t="str">
            <v>Y</v>
          </cell>
          <cell r="CP745" t="str">
            <v>Y</v>
          </cell>
          <cell r="CS745"/>
          <cell r="CT745" t="str">
            <v>not yet calculated</v>
          </cell>
          <cell r="CU745">
            <v>0</v>
          </cell>
          <cell r="CV745" t="e">
            <v>#VALUE!</v>
          </cell>
          <cell r="CW745">
            <v>0</v>
          </cell>
          <cell r="CX745"/>
          <cell r="CY745" t="str">
            <v>Using indicative WB Q95 derived for priority sites</v>
          </cell>
          <cell r="DA745">
            <v>1</v>
          </cell>
          <cell r="DB745">
            <v>0</v>
          </cell>
          <cell r="DC745">
            <v>1</v>
          </cell>
          <cell r="DD745" t="str">
            <v>Woodham Burn</v>
          </cell>
          <cell r="DE745">
            <v>10000</v>
          </cell>
          <cell r="DF745"/>
        </row>
        <row r="746">
          <cell r="C746" t="str">
            <v>6NW801121</v>
          </cell>
          <cell r="D746" t="str">
            <v>NZ20612909</v>
          </cell>
          <cell r="E746" t="str">
            <v>No</v>
          </cell>
          <cell r="F746">
            <v>420063.00399951002</v>
          </cell>
          <cell r="G746">
            <v>562126.00236083998</v>
          </cell>
          <cell r="H746" t="str">
            <v>05-D10</v>
          </cell>
          <cell r="I746" t="str">
            <v>Whickham North</v>
          </cell>
          <cell r="J746">
            <v>242</v>
          </cell>
          <cell r="K746" t="str">
            <v>HOWDON STW</v>
          </cell>
          <cell r="L746" t="str">
            <v>NUMERICAL</v>
          </cell>
          <cell r="M746">
            <v>229720</v>
          </cell>
          <cell r="N746">
            <v>4500</v>
          </cell>
          <cell r="O746">
            <v>215905</v>
          </cell>
          <cell r="P746" t="str">
            <v>05-D10_E W-Leg_DC_11</v>
          </cell>
          <cell r="Q746" t="str">
            <v>234/1143</v>
          </cell>
          <cell r="R746" t="str">
            <v>234/1143</v>
          </cell>
          <cell r="S746"/>
          <cell r="T746" t="str">
            <v>SO on sewer network</v>
          </cell>
          <cell r="U746" t="str">
            <v>NZ2006362126</v>
          </cell>
          <cell r="V746">
            <v>8</v>
          </cell>
          <cell r="W746"/>
          <cell r="X746" t="str">
            <v>No</v>
          </cell>
          <cell r="Y746" t="str">
            <v>No</v>
          </cell>
          <cell r="Z746" t="str">
            <v>No</v>
          </cell>
          <cell r="AA746" t="str">
            <v>No</v>
          </cell>
          <cell r="AB746"/>
          <cell r="AC746" t="str">
            <v>DERWENT MILL RACE</v>
          </cell>
          <cell r="AD746" t="str">
            <v>Inland</v>
          </cell>
          <cell r="AE746"/>
          <cell r="AF746"/>
          <cell r="AG746" t="str">
            <v>No</v>
          </cell>
          <cell r="AH746" t="str">
            <v>No</v>
          </cell>
          <cell r="AI746" t="str">
            <v>No</v>
          </cell>
          <cell r="AJ746"/>
          <cell r="AK746"/>
          <cell r="AL746"/>
          <cell r="AM746" t="str">
            <v>No</v>
          </cell>
          <cell r="AO746" t="str">
            <v>No</v>
          </cell>
          <cell r="AS746" t="str">
            <v>No</v>
          </cell>
          <cell r="AT746" t="str">
            <v>No</v>
          </cell>
          <cell r="AU746"/>
          <cell r="AV746" t="str">
            <v>No</v>
          </cell>
          <cell r="AW746" t="str">
            <v xml:space="preserve">No </v>
          </cell>
          <cell r="AY746" t="str">
            <v xml:space="preserve">No </v>
          </cell>
          <cell r="BA746" t="str">
            <v>No</v>
          </cell>
          <cell r="BB746" t="str">
            <v>No</v>
          </cell>
          <cell r="BC746" t="str">
            <v>No</v>
          </cell>
          <cell r="BD746" t="str">
            <v>No</v>
          </cell>
          <cell r="BE746">
            <v>7</v>
          </cell>
          <cell r="BF746">
            <v>0</v>
          </cell>
          <cell r="BG746" t="e">
            <v>#N/A</v>
          </cell>
          <cell r="BH746" t="e">
            <v>#N/A</v>
          </cell>
          <cell r="BI746" t="str">
            <v>N/A</v>
          </cell>
          <cell r="BJ746" t="str">
            <v>No</v>
          </cell>
          <cell r="BK746" t="str">
            <v>No</v>
          </cell>
          <cell r="BL746" t="str">
            <v>-</v>
          </cell>
          <cell r="BM746" t="str">
            <v>-</v>
          </cell>
          <cell r="BN746" t="str">
            <v>Unscreened</v>
          </cell>
          <cell r="BO746"/>
          <cell r="BP746" t="str">
            <v>Yes</v>
          </cell>
          <cell r="BQ746">
            <v>300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 t="e">
            <v>#N/A</v>
          </cell>
          <cell r="BW746">
            <v>0</v>
          </cell>
          <cell r="BX746">
            <v>0</v>
          </cell>
          <cell r="BY746" t="str">
            <v>No SOAF</v>
          </cell>
          <cell r="BZ746" t="str">
            <v>No SOAF</v>
          </cell>
          <cell r="CA746">
            <v>0</v>
          </cell>
          <cell r="CB746"/>
          <cell r="CC746" t="str">
            <v>Non Priority &lt;10 spills</v>
          </cell>
          <cell r="CD746" t="str">
            <v>No - low prioity &lt;10 spills</v>
          </cell>
          <cell r="CE746" t="str">
            <v>Yes</v>
          </cell>
          <cell r="CF746" t="str">
            <v>No</v>
          </cell>
          <cell r="CG746" t="str">
            <v>No</v>
          </cell>
          <cell r="CH746" t="str">
            <v>No</v>
          </cell>
          <cell r="CI746" t="str">
            <v>No</v>
          </cell>
          <cell r="CK746"/>
          <cell r="CL746" t="str">
            <v>Y</v>
          </cell>
          <cell r="CM746"/>
          <cell r="CN746"/>
          <cell r="CO746" t="str">
            <v>N (&lt;10 Spills)</v>
          </cell>
          <cell r="CP746" t="str">
            <v>Y</v>
          </cell>
          <cell r="CS746">
            <v>8.83</v>
          </cell>
          <cell r="CT746" t="str">
            <v>not yet calculated</v>
          </cell>
          <cell r="CU746">
            <v>0</v>
          </cell>
          <cell r="CV746" t="e">
            <v>#VALUE!</v>
          </cell>
          <cell r="CW746">
            <v>0</v>
          </cell>
          <cell r="CX746"/>
          <cell r="CY746" t="str">
            <v>Using indicative WB Q95 derived for priority sites</v>
          </cell>
          <cell r="DA746">
            <v>1</v>
          </cell>
          <cell r="DB746">
            <v>0</v>
          </cell>
          <cell r="DC746">
            <v>1</v>
          </cell>
          <cell r="DD746">
            <v>0</v>
          </cell>
          <cell r="DE746">
            <v>10000</v>
          </cell>
          <cell r="DF746"/>
        </row>
        <row r="747">
          <cell r="C747" t="str">
            <v>6NW801483</v>
          </cell>
          <cell r="D747" t="str">
            <v>NZ36616713</v>
          </cell>
          <cell r="E747" t="str">
            <v>No</v>
          </cell>
          <cell r="F747">
            <v>436206.00088429003</v>
          </cell>
          <cell r="G747">
            <v>561987.00214922999</v>
          </cell>
          <cell r="H747" t="str">
            <v>05-D53</v>
          </cell>
          <cell r="I747" t="str">
            <v>Jarrow,Hedworth</v>
          </cell>
          <cell r="J747">
            <v>912</v>
          </cell>
          <cell r="K747" t="str">
            <v>HOWDON STW</v>
          </cell>
          <cell r="L747" t="str">
            <v>NUMERICAL</v>
          </cell>
          <cell r="M747">
            <v>229720</v>
          </cell>
          <cell r="N747">
            <v>4500</v>
          </cell>
          <cell r="O747">
            <v>215905</v>
          </cell>
          <cell r="P747" t="str">
            <v>08-D06_HENDON STW_DC_19</v>
          </cell>
          <cell r="Q747" t="str">
            <v>235/1590</v>
          </cell>
          <cell r="R747" t="str">
            <v>235/1590</v>
          </cell>
          <cell r="S747"/>
          <cell r="T747" t="str">
            <v>SO on sewer network</v>
          </cell>
          <cell r="U747" t="str">
            <v>NZ3620661987</v>
          </cell>
          <cell r="V747" t="str">
            <v>GB103023075690</v>
          </cell>
          <cell r="W747"/>
          <cell r="X747" t="str">
            <v>Sewage discharge (intermittent)</v>
          </cell>
          <cell r="Y747" t="str">
            <v>No</v>
          </cell>
          <cell r="Z747" t="str">
            <v>No</v>
          </cell>
          <cell r="AA747" t="str">
            <v>No</v>
          </cell>
          <cell r="AB747" t="str">
            <v>Don from Source to Tidal Limit</v>
          </cell>
          <cell r="AC747" t="str">
            <v>DON</v>
          </cell>
          <cell r="AD747" t="str">
            <v>Inland</v>
          </cell>
          <cell r="AE747"/>
          <cell r="AF747"/>
          <cell r="AG747" t="str">
            <v>Yes - Probable</v>
          </cell>
          <cell r="AH747" t="str">
            <v>Yes</v>
          </cell>
          <cell r="AI747" t="str">
            <v>No</v>
          </cell>
          <cell r="AJ747"/>
          <cell r="AK747"/>
          <cell r="AL747"/>
          <cell r="AM747" t="str">
            <v>No</v>
          </cell>
          <cell r="AO747" t="str">
            <v>No</v>
          </cell>
          <cell r="AS747" t="str">
            <v>No</v>
          </cell>
          <cell r="AT747" t="str">
            <v>No</v>
          </cell>
          <cell r="AU747"/>
          <cell r="AV747" t="str">
            <v>No</v>
          </cell>
          <cell r="AW747" t="str">
            <v xml:space="preserve">No </v>
          </cell>
          <cell r="AY747" t="str">
            <v xml:space="preserve">No </v>
          </cell>
          <cell r="BA747" t="str">
            <v>No</v>
          </cell>
          <cell r="BB747" t="str">
            <v>No</v>
          </cell>
          <cell r="BC747" t="str">
            <v>No</v>
          </cell>
          <cell r="BD747" t="str">
            <v>No</v>
          </cell>
          <cell r="BE747">
            <v>6</v>
          </cell>
          <cell r="BF747">
            <v>3</v>
          </cell>
          <cell r="BG747">
            <v>3</v>
          </cell>
          <cell r="BH747" t="str">
            <v>Yes</v>
          </cell>
          <cell r="BI747" t="str">
            <v>N/A</v>
          </cell>
          <cell r="BJ747" t="str">
            <v>No</v>
          </cell>
          <cell r="BK747" t="str">
            <v>No</v>
          </cell>
          <cell r="BL747" t="str">
            <v>-</v>
          </cell>
          <cell r="BM747" t="str">
            <v>-</v>
          </cell>
          <cell r="BN747" t="str">
            <v>Unscreened</v>
          </cell>
          <cell r="BO747"/>
          <cell r="BP747" t="str">
            <v>Yes</v>
          </cell>
          <cell r="BQ747">
            <v>900</v>
          </cell>
          <cell r="BR747">
            <v>236.8</v>
          </cell>
          <cell r="BS747">
            <v>1</v>
          </cell>
          <cell r="BT747">
            <v>0</v>
          </cell>
          <cell r="BU747">
            <v>0</v>
          </cell>
          <cell r="BV747">
            <v>713</v>
          </cell>
          <cell r="BW747">
            <v>0</v>
          </cell>
          <cell r="BX747">
            <v>0</v>
          </cell>
          <cell r="BY747" t="str">
            <v>No SOAF</v>
          </cell>
          <cell r="BZ747" t="str">
            <v>No SOAF</v>
          </cell>
          <cell r="CA747">
            <v>0</v>
          </cell>
          <cell r="CB747"/>
          <cell r="CC747" t="str">
            <v>Priority &lt;10 Spills</v>
          </cell>
          <cell r="CD747" t="str">
            <v>Unlikely - &lt;10 spills</v>
          </cell>
          <cell r="CE747" t="str">
            <v>Yes</v>
          </cell>
          <cell r="CF747" t="str">
            <v>Yes</v>
          </cell>
          <cell r="CG747" t="str">
            <v>Yes</v>
          </cell>
          <cell r="CH747" t="str">
            <v>No</v>
          </cell>
          <cell r="CI747" t="str">
            <v>No</v>
          </cell>
          <cell r="CJ747"/>
          <cell r="CK747"/>
          <cell r="CL747" t="str">
            <v>Y</v>
          </cell>
          <cell r="CM747"/>
          <cell r="CN747"/>
          <cell r="CO747" t="str">
            <v>N (&lt;10 Spills)</v>
          </cell>
          <cell r="CP747" t="str">
            <v>Y</v>
          </cell>
          <cell r="CR747" t="str">
            <v>RNAG + LOW DILUTION</v>
          </cell>
          <cell r="CS747">
            <v>10.62</v>
          </cell>
          <cell r="CT747"/>
          <cell r="CU747">
            <v>4.4999999999999998E-2</v>
          </cell>
          <cell r="CV747">
            <v>2.7306967984934092</v>
          </cell>
          <cell r="CW747">
            <v>2.7306967984934092</v>
          </cell>
          <cell r="CX747">
            <v>0.7973604619191641</v>
          </cell>
          <cell r="CY747" t="str">
            <v>Heavily urbanised catchment - boundary polygon start at bottom end</v>
          </cell>
          <cell r="CZ747" t="str">
            <v>Not SOAF but in SOAF assessment</v>
          </cell>
          <cell r="DA747">
            <v>1</v>
          </cell>
          <cell r="DB747" t="str">
            <v>No</v>
          </cell>
          <cell r="DC747">
            <v>1</v>
          </cell>
          <cell r="DD747" t="str">
            <v>Middle Don</v>
          </cell>
          <cell r="DE747">
            <v>10000</v>
          </cell>
          <cell r="DF747" t="str">
            <v>Y? RNAG+LOW DILUTION</v>
          </cell>
        </row>
        <row r="748">
          <cell r="C748" t="str">
            <v>6NW801122</v>
          </cell>
          <cell r="D748" t="str">
            <v>NZ20623232</v>
          </cell>
          <cell r="E748" t="str">
            <v>No</v>
          </cell>
          <cell r="F748">
            <v>420289.99877667997</v>
          </cell>
          <cell r="G748">
            <v>562471.00360526005</v>
          </cell>
          <cell r="H748" t="str">
            <v>05-D10</v>
          </cell>
          <cell r="I748" t="str">
            <v>Whickham North</v>
          </cell>
          <cell r="J748">
            <v>242</v>
          </cell>
          <cell r="K748" t="str">
            <v>HOWDON STW</v>
          </cell>
          <cell r="L748" t="str">
            <v>NUMERICAL</v>
          </cell>
          <cell r="M748">
            <v>229720</v>
          </cell>
          <cell r="N748">
            <v>4500</v>
          </cell>
          <cell r="O748">
            <v>215905</v>
          </cell>
          <cell r="P748" t="str">
            <v>05-D10_E W-Leg_DC_11</v>
          </cell>
          <cell r="Q748" t="str">
            <v>234/1159</v>
          </cell>
          <cell r="R748" t="str">
            <v>234/1159</v>
          </cell>
          <cell r="S748"/>
          <cell r="T748" t="str">
            <v>SO on sewer network</v>
          </cell>
          <cell r="U748" t="str">
            <v>NZ2029062471</v>
          </cell>
          <cell r="V748" t="str">
            <v>GB510302310200</v>
          </cell>
          <cell r="W748"/>
          <cell r="X748" t="str">
            <v>No</v>
          </cell>
          <cell r="Y748" t="str">
            <v>No</v>
          </cell>
          <cell r="Z748" t="str">
            <v>No</v>
          </cell>
          <cell r="AA748" t="str">
            <v>No</v>
          </cell>
          <cell r="AB748" t="str">
            <v>TYNE</v>
          </cell>
          <cell r="AC748" t="str">
            <v>DERWENT (SALINE ESTUARY)</v>
          </cell>
          <cell r="AD748" t="str">
            <v>Estuarine</v>
          </cell>
          <cell r="AE748"/>
          <cell r="AF748"/>
          <cell r="AG748" t="str">
            <v>No</v>
          </cell>
          <cell r="AH748" t="str">
            <v>No</v>
          </cell>
          <cell r="AI748" t="str">
            <v>No</v>
          </cell>
          <cell r="AJ748" t="str">
            <v>-</v>
          </cell>
          <cell r="AK748" t="str">
            <v>-</v>
          </cell>
          <cell r="AL748"/>
          <cell r="AM748" t="str">
            <v>No</v>
          </cell>
          <cell r="AO748" t="str">
            <v>No</v>
          </cell>
          <cell r="AS748" t="str">
            <v>No</v>
          </cell>
          <cell r="AT748" t="str">
            <v>No</v>
          </cell>
          <cell r="AU748"/>
          <cell r="AV748" t="str">
            <v>No</v>
          </cell>
          <cell r="AW748" t="str">
            <v xml:space="preserve">No </v>
          </cell>
          <cell r="AY748" t="str">
            <v xml:space="preserve">No </v>
          </cell>
          <cell r="AZ748"/>
          <cell r="BA748" t="str">
            <v>No</v>
          </cell>
          <cell r="BB748" t="str">
            <v>No</v>
          </cell>
          <cell r="BC748" t="str">
            <v>No</v>
          </cell>
          <cell r="BD748" t="str">
            <v>Yes - EDM and Model</v>
          </cell>
          <cell r="BE748">
            <v>59</v>
          </cell>
          <cell r="BF748">
            <v>40</v>
          </cell>
          <cell r="BG748">
            <v>40</v>
          </cell>
          <cell r="BH748" t="str">
            <v>Yes</v>
          </cell>
          <cell r="BI748" t="str">
            <v>N/A</v>
          </cell>
          <cell r="BJ748" t="str">
            <v>6mm</v>
          </cell>
          <cell r="BK748" t="str">
            <v>Yes</v>
          </cell>
          <cell r="BL748">
            <v>1200</v>
          </cell>
          <cell r="BM748">
            <v>2500</v>
          </cell>
          <cell r="BN748" t="str">
            <v>Static</v>
          </cell>
          <cell r="BO748"/>
          <cell r="BP748" t="str">
            <v>No</v>
          </cell>
          <cell r="BQ748">
            <v>900</v>
          </cell>
          <cell r="BR748">
            <v>626.5</v>
          </cell>
          <cell r="BS748">
            <v>0</v>
          </cell>
          <cell r="BT748">
            <v>0</v>
          </cell>
          <cell r="BU748">
            <v>0</v>
          </cell>
          <cell r="BV748">
            <v>13857</v>
          </cell>
          <cell r="BW748">
            <v>370</v>
          </cell>
          <cell r="BX748">
            <v>821</v>
          </cell>
          <cell r="BY748" t="str">
            <v>Not available</v>
          </cell>
          <cell r="BZ748" t="str">
            <v>Not available</v>
          </cell>
          <cell r="CA748">
            <v>396.4853</v>
          </cell>
          <cell r="CB748"/>
          <cell r="CC748" t="str">
            <v>Non priority &gt; 10 spills</v>
          </cell>
          <cell r="CD748" t="str">
            <v>Unlikely - non priority</v>
          </cell>
          <cell r="CE748" t="str">
            <v>Yes</v>
          </cell>
          <cell r="CF748" t="str">
            <v>No</v>
          </cell>
          <cell r="CG748" t="str">
            <v>No</v>
          </cell>
          <cell r="CH748" t="str">
            <v>No</v>
          </cell>
          <cell r="CI748" t="str">
            <v>No</v>
          </cell>
          <cell r="CK748"/>
          <cell r="CL748"/>
          <cell r="CM748"/>
          <cell r="CN748"/>
          <cell r="CO748" t="str">
            <v>Y</v>
          </cell>
          <cell r="CP748"/>
          <cell r="CS748">
            <v>12.62</v>
          </cell>
          <cell r="CT748">
            <v>5.6890000000000001</v>
          </cell>
          <cell r="CU748">
            <v>5.6890000000000001</v>
          </cell>
          <cell r="CV748">
            <v>450.7923930269414</v>
          </cell>
          <cell r="CW748">
            <v>450.7923930269414</v>
          </cell>
          <cell r="CX748"/>
          <cell r="CY748" t="str">
            <v>Using indicative WB Q95 derived for priority sites</v>
          </cell>
          <cell r="DA748">
            <v>1</v>
          </cell>
          <cell r="DB748" t="str">
            <v>Yes</v>
          </cell>
          <cell r="DC748" t="str">
            <v>High Dilution (SOAF)</v>
          </cell>
          <cell r="DD748" t="str">
            <v>Derwent Wide</v>
          </cell>
          <cell r="DE748">
            <v>0</v>
          </cell>
          <cell r="DF748"/>
        </row>
        <row r="749">
          <cell r="C749" t="str">
            <v>6NW801566</v>
          </cell>
          <cell r="D749" t="str">
            <v>NZ47149002</v>
          </cell>
          <cell r="E749" t="str">
            <v>No</v>
          </cell>
          <cell r="F749">
            <v>447940.00081562001</v>
          </cell>
          <cell r="G749">
            <v>513980.00400950998</v>
          </cell>
          <cell r="H749" t="str">
            <v>11-D42</v>
          </cell>
          <cell r="I749" t="str">
            <v>Tees Valley</v>
          </cell>
          <cell r="J749">
            <v>1342</v>
          </cell>
          <cell r="K749" t="str">
            <v>BRAN SANDS ETW</v>
          </cell>
          <cell r="L749" t="str">
            <v>NUMERICAL</v>
          </cell>
          <cell r="M749">
            <v>171140</v>
          </cell>
          <cell r="N749">
            <v>3472</v>
          </cell>
          <cell r="O749">
            <v>88716</v>
          </cell>
          <cell r="P749" t="str">
            <v>11-D42_Bran Sands STW_DC_21</v>
          </cell>
          <cell r="Q749" t="str">
            <v>QR.25/04/1573</v>
          </cell>
          <cell r="R749" t="str">
            <v>QR.25/04/1573</v>
          </cell>
          <cell r="S749"/>
          <cell r="T749" t="str">
            <v>SO on sewer network</v>
          </cell>
          <cell r="U749" t="str">
            <v>NZ4794013980</v>
          </cell>
          <cell r="V749" t="str">
            <v>GB103025072180</v>
          </cell>
          <cell r="W749"/>
          <cell r="X749" t="str">
            <v>No</v>
          </cell>
          <cell r="Y749" t="str">
            <v>No</v>
          </cell>
          <cell r="Z749" t="str">
            <v>No</v>
          </cell>
          <cell r="AA749" t="str">
            <v>No</v>
          </cell>
          <cell r="AB749" t="str">
            <v>Stainsby Beck Catchment (trib of Tidal Tees)</v>
          </cell>
          <cell r="AC749" t="str">
            <v>STAINTON BECK</v>
          </cell>
          <cell r="AD749" t="str">
            <v>Inland</v>
          </cell>
          <cell r="AE749"/>
          <cell r="AF749"/>
          <cell r="AG749" t="str">
            <v>Yes - Probable</v>
          </cell>
          <cell r="AH749" t="str">
            <v>Yes</v>
          </cell>
          <cell r="AI749" t="str">
            <v>No</v>
          </cell>
          <cell r="AJ749"/>
          <cell r="AK749"/>
          <cell r="AL749"/>
          <cell r="AM749" t="str">
            <v>No</v>
          </cell>
          <cell r="AO749" t="str">
            <v>No</v>
          </cell>
          <cell r="AS749" t="str">
            <v>No</v>
          </cell>
          <cell r="AT749" t="str">
            <v>No</v>
          </cell>
          <cell r="AU749"/>
          <cell r="AV749" t="str">
            <v>No</v>
          </cell>
          <cell r="AW749" t="str">
            <v xml:space="preserve">No </v>
          </cell>
          <cell r="AY749" t="str">
            <v xml:space="preserve">No </v>
          </cell>
          <cell r="BA749" t="str">
            <v>No</v>
          </cell>
          <cell r="BB749" t="str">
            <v>No</v>
          </cell>
          <cell r="BC749" t="str">
            <v>No</v>
          </cell>
          <cell r="BD749" t="str">
            <v>No</v>
          </cell>
          <cell r="BE749">
            <v>0</v>
          </cell>
          <cell r="BF749">
            <v>4</v>
          </cell>
          <cell r="BG749">
            <v>4</v>
          </cell>
          <cell r="BH749" t="str">
            <v>Yes</v>
          </cell>
          <cell r="BI749" t="str">
            <v>N/A</v>
          </cell>
          <cell r="BJ749" t="str">
            <v>Unknown</v>
          </cell>
          <cell r="BK749" t="str">
            <v>No</v>
          </cell>
          <cell r="BL749" t="str">
            <v>-</v>
          </cell>
          <cell r="BM749" t="str">
            <v>-</v>
          </cell>
          <cell r="BN749" t="str">
            <v>Unscreened</v>
          </cell>
          <cell r="BO749"/>
          <cell r="BP749" t="str">
            <v>Yes</v>
          </cell>
          <cell r="BQ749">
            <v>450</v>
          </cell>
          <cell r="BR749">
            <v>85.2</v>
          </cell>
          <cell r="BS749">
            <v>1</v>
          </cell>
          <cell r="BT749">
            <v>0</v>
          </cell>
          <cell r="BU749">
            <v>0</v>
          </cell>
          <cell r="BV749">
            <v>92</v>
          </cell>
          <cell r="BW749">
            <v>0</v>
          </cell>
          <cell r="BX749">
            <v>0</v>
          </cell>
          <cell r="BY749" t="str">
            <v>No SOAF</v>
          </cell>
          <cell r="BZ749" t="str">
            <v>No SOAF</v>
          </cell>
          <cell r="CA749">
            <v>0</v>
          </cell>
          <cell r="CB749"/>
          <cell r="CC749" t="str">
            <v>Priority &lt;10 Spills</v>
          </cell>
          <cell r="CD749" t="str">
            <v>Unlikely - &lt;10 spills</v>
          </cell>
          <cell r="CE749" t="str">
            <v>No</v>
          </cell>
          <cell r="CF749" t="str">
            <v>No</v>
          </cell>
          <cell r="CG749" t="str">
            <v>No</v>
          </cell>
          <cell r="CH749" t="str">
            <v>No</v>
          </cell>
          <cell r="CI749" t="str">
            <v>No</v>
          </cell>
          <cell r="CK749"/>
          <cell r="CL749" t="str">
            <v>Y</v>
          </cell>
          <cell r="CM749"/>
          <cell r="CN749"/>
          <cell r="CO749" t="str">
            <v>N (&lt;10 Spills)</v>
          </cell>
          <cell r="CP749" t="str">
            <v>Y</v>
          </cell>
          <cell r="CR749" t="str">
            <v>RNAG + LOW DILUTION</v>
          </cell>
          <cell r="CS749">
            <v>2.89</v>
          </cell>
          <cell r="CT749"/>
          <cell r="CU749">
            <v>1.2999999999999999E-2</v>
          </cell>
          <cell r="CV749">
            <v>4.4982698961937713</v>
          </cell>
          <cell r="CW749">
            <v>4.4982698961937713</v>
          </cell>
          <cell r="CX749" t="str">
            <v>not available</v>
          </cell>
          <cell r="CY749" t="str">
            <v>Urban areas at bottom of catchment - boundary polygon at bottom end</v>
          </cell>
          <cell r="CZ749" t="str">
            <v>Q95 is an indicative value for all priority CSOs in the waterbody</v>
          </cell>
          <cell r="DA749">
            <v>1</v>
          </cell>
          <cell r="DB749" t="str">
            <v>No</v>
          </cell>
          <cell r="DC749">
            <v>1</v>
          </cell>
          <cell r="DD749" t="str">
            <v>Stainsby Beck1</v>
          </cell>
          <cell r="DE749">
            <v>10000</v>
          </cell>
          <cell r="DF749" t="str">
            <v>Y? RNAG+LOW DILUTION</v>
          </cell>
        </row>
        <row r="750">
          <cell r="C750" t="str">
            <v>6NW801419</v>
          </cell>
          <cell r="D750" t="str">
            <v>NZ33377113</v>
          </cell>
          <cell r="E750" t="str">
            <v>No</v>
          </cell>
          <cell r="F750">
            <v>433820.00387755001</v>
          </cell>
          <cell r="G750">
            <v>537089.99884230003</v>
          </cell>
          <cell r="H750" t="str">
            <v>07-D33</v>
          </cell>
          <cell r="I750" t="str">
            <v>Kelloe</v>
          </cell>
          <cell r="J750">
            <v>83</v>
          </cell>
          <cell r="K750" t="str">
            <v>KELLOE STW</v>
          </cell>
          <cell r="L750" t="str">
            <v>NUMERICAL</v>
          </cell>
          <cell r="M750">
            <v>526</v>
          </cell>
          <cell r="N750">
            <v>16.05</v>
          </cell>
          <cell r="O750">
            <v>461</v>
          </cell>
          <cell r="P750" t="str">
            <v>07-D33_07-D33_DC_01</v>
          </cell>
          <cell r="Q750" t="str">
            <v>243/0991</v>
          </cell>
          <cell r="R750" t="str">
            <v>243/0991</v>
          </cell>
          <cell r="S750"/>
          <cell r="T750" t="str">
            <v>SO on sewer network</v>
          </cell>
          <cell r="U750" t="str">
            <v>NZ3382037090</v>
          </cell>
          <cell r="V750" t="str">
            <v>GB103024077410</v>
          </cell>
          <cell r="W750"/>
          <cell r="X750" t="str">
            <v>No</v>
          </cell>
          <cell r="Y750" t="str">
            <v>No</v>
          </cell>
          <cell r="Z750" t="str">
            <v>No</v>
          </cell>
          <cell r="AA750" t="str">
            <v>No</v>
          </cell>
          <cell r="AB750" t="str">
            <v>Croxdale Beck from Source to Wear</v>
          </cell>
          <cell r="AC750" t="str">
            <v>COXHOE BECK, TRIBUTARY OF</v>
          </cell>
          <cell r="AD750" t="str">
            <v>Inland</v>
          </cell>
          <cell r="AE750"/>
          <cell r="AF750"/>
          <cell r="AG750" t="str">
            <v>No</v>
          </cell>
          <cell r="AH750" t="str">
            <v>No</v>
          </cell>
          <cell r="AI750" t="str">
            <v>No</v>
          </cell>
          <cell r="AJ750"/>
          <cell r="AK750"/>
          <cell r="AL750"/>
          <cell r="AM750" t="str">
            <v>No</v>
          </cell>
          <cell r="AO750" t="str">
            <v>No</v>
          </cell>
          <cell r="AS750" t="str">
            <v>No</v>
          </cell>
          <cell r="AT750" t="str">
            <v>No</v>
          </cell>
          <cell r="AU750"/>
          <cell r="AV750" t="str">
            <v>No</v>
          </cell>
          <cell r="AW750" t="str">
            <v xml:space="preserve">No </v>
          </cell>
          <cell r="AY750" t="str">
            <v xml:space="preserve">No </v>
          </cell>
          <cell r="AZ750"/>
          <cell r="BA750" t="str">
            <v>No</v>
          </cell>
          <cell r="BB750" t="str">
            <v>No</v>
          </cell>
          <cell r="BC750" t="str">
            <v>No</v>
          </cell>
          <cell r="BD750" t="str">
            <v>Yes - Model only</v>
          </cell>
          <cell r="BE750">
            <v>3</v>
          </cell>
          <cell r="BF750">
            <v>16</v>
          </cell>
          <cell r="BG750">
            <v>16</v>
          </cell>
          <cell r="BH750" t="str">
            <v>Yes</v>
          </cell>
          <cell r="BI750" t="str">
            <v>N/A</v>
          </cell>
          <cell r="BJ750" t="str">
            <v>Unknown</v>
          </cell>
          <cell r="BK750" t="str">
            <v>Yes</v>
          </cell>
          <cell r="BL750">
            <v>1050</v>
          </cell>
          <cell r="BM750">
            <v>2000</v>
          </cell>
          <cell r="BN750" t="str">
            <v>Static</v>
          </cell>
          <cell r="BO750"/>
          <cell r="BP750" t="str">
            <v>No</v>
          </cell>
          <cell r="BQ750">
            <v>525</v>
          </cell>
          <cell r="BR750" t="str">
            <v>Unknown</v>
          </cell>
          <cell r="BS750">
            <v>0</v>
          </cell>
          <cell r="BT750">
            <v>0</v>
          </cell>
          <cell r="BU750">
            <v>0</v>
          </cell>
          <cell r="BV750">
            <v>830</v>
          </cell>
          <cell r="BW750">
            <v>17</v>
          </cell>
          <cell r="BX750">
            <v>63</v>
          </cell>
          <cell r="BY750" t="str">
            <v>No SOAF</v>
          </cell>
          <cell r="BZ750" t="str">
            <v>No SOAF</v>
          </cell>
          <cell r="CA750">
            <v>19.6526</v>
          </cell>
          <cell r="CB750"/>
          <cell r="CC750" t="str">
            <v>Non priority &gt; 10 spills</v>
          </cell>
          <cell r="CD750" t="str">
            <v>Unlikely - non priority</v>
          </cell>
          <cell r="CE750" t="str">
            <v>No</v>
          </cell>
          <cell r="CF750" t="str">
            <v>No</v>
          </cell>
          <cell r="CG750" t="str">
            <v>No</v>
          </cell>
          <cell r="CH750" t="str">
            <v>No</v>
          </cell>
          <cell r="CI750" t="str">
            <v>No</v>
          </cell>
          <cell r="CK750"/>
          <cell r="CL750" t="str">
            <v>Y</v>
          </cell>
          <cell r="CM750"/>
          <cell r="CN750"/>
          <cell r="CO750" t="str">
            <v>? EDM &lt;10</v>
          </cell>
          <cell r="CP750" t="str">
            <v>Y</v>
          </cell>
          <cell r="CS750">
            <v>1.63</v>
          </cell>
          <cell r="CT750" t="str">
            <v>not yet calculated</v>
          </cell>
          <cell r="CU750">
            <v>0</v>
          </cell>
          <cell r="CV750" t="e">
            <v>#VALUE!</v>
          </cell>
          <cell r="CW750">
            <v>0</v>
          </cell>
          <cell r="CX750"/>
          <cell r="CY750" t="str">
            <v>Using indicative WB Q95 derived for priority sites</v>
          </cell>
          <cell r="DA750">
            <v>1</v>
          </cell>
          <cell r="DB750">
            <v>0</v>
          </cell>
          <cell r="DC750">
            <v>1</v>
          </cell>
          <cell r="DD750" t="str">
            <v>Croxdale Beck trib1</v>
          </cell>
          <cell r="DE750">
            <v>10000</v>
          </cell>
          <cell r="DF750"/>
        </row>
        <row r="751">
          <cell r="C751" t="str">
            <v>6NW800804</v>
          </cell>
          <cell r="D751" t="str">
            <v>NZ33359901</v>
          </cell>
          <cell r="E751" t="str">
            <v>No</v>
          </cell>
          <cell r="F751">
            <v>433829.99689160002</v>
          </cell>
          <cell r="G751">
            <v>535890.00233772001</v>
          </cell>
          <cell r="H751" t="str">
            <v>07-D33</v>
          </cell>
          <cell r="I751" t="str">
            <v>Kelloe</v>
          </cell>
          <cell r="J751">
            <v>83</v>
          </cell>
          <cell r="K751" t="str">
            <v>KELLOE STW</v>
          </cell>
          <cell r="L751" t="str">
            <v>NUMERICAL</v>
          </cell>
          <cell r="M751">
            <v>526</v>
          </cell>
          <cell r="N751">
            <v>16.05</v>
          </cell>
          <cell r="O751">
            <v>461</v>
          </cell>
          <cell r="P751" t="str">
            <v>07-D33_07-D33_DC_03</v>
          </cell>
          <cell r="Q751" t="str">
            <v>243/0965</v>
          </cell>
          <cell r="R751" t="str">
            <v>243/0965</v>
          </cell>
          <cell r="S751" t="str">
            <v>243/0965-03</v>
          </cell>
          <cell r="T751" t="str">
            <v>Storm tank at WwTW</v>
          </cell>
          <cell r="U751" t="str">
            <v>NZ3383035890</v>
          </cell>
          <cell r="V751" t="str">
            <v>GB103024077410</v>
          </cell>
          <cell r="W751"/>
          <cell r="X751" t="str">
            <v>No</v>
          </cell>
          <cell r="Y751" t="str">
            <v>No</v>
          </cell>
          <cell r="Z751" t="str">
            <v>No</v>
          </cell>
          <cell r="AA751" t="str">
            <v>No</v>
          </cell>
          <cell r="AB751" t="str">
            <v>Croxdale Beck from Source to Wear</v>
          </cell>
          <cell r="AC751" t="str">
            <v>COXHOE BECK</v>
          </cell>
          <cell r="AD751" t="str">
            <v>Inland</v>
          </cell>
          <cell r="AE751"/>
          <cell r="AF751"/>
          <cell r="AG751" t="str">
            <v>No</v>
          </cell>
          <cell r="AH751" t="str">
            <v>No</v>
          </cell>
          <cell r="AI751" t="str">
            <v>No</v>
          </cell>
          <cell r="AJ751"/>
          <cell r="AK751"/>
          <cell r="AL751"/>
          <cell r="AM751" t="str">
            <v>No</v>
          </cell>
          <cell r="AO751" t="str">
            <v>No</v>
          </cell>
          <cell r="AS751" t="str">
            <v>No</v>
          </cell>
          <cell r="AT751" t="str">
            <v>No</v>
          </cell>
          <cell r="AU751"/>
          <cell r="AV751" t="str">
            <v>No</v>
          </cell>
          <cell r="AW751" t="str">
            <v xml:space="preserve">No </v>
          </cell>
          <cell r="AY751" t="str">
            <v xml:space="preserve">No </v>
          </cell>
          <cell r="BA751" t="str">
            <v>No</v>
          </cell>
          <cell r="BB751" t="str">
            <v>No</v>
          </cell>
          <cell r="BC751" t="str">
            <v>No</v>
          </cell>
          <cell r="BD751" t="str">
            <v>Yes - EDM and Model</v>
          </cell>
          <cell r="BE751">
            <v>47</v>
          </cell>
          <cell r="BF751">
            <v>28</v>
          </cell>
          <cell r="BG751" t="e">
            <v>#N/A</v>
          </cell>
          <cell r="BH751" t="e">
            <v>#N/A</v>
          </cell>
          <cell r="BI751" t="str">
            <v>N/A</v>
          </cell>
          <cell r="BJ751" t="str">
            <v>6mm in two dimensions</v>
          </cell>
          <cell r="BK751" t="str">
            <v>-</v>
          </cell>
          <cell r="BL751" t="str">
            <v>-</v>
          </cell>
          <cell r="BM751" t="str">
            <v>-</v>
          </cell>
          <cell r="BN751" t="str">
            <v>-</v>
          </cell>
          <cell r="BO751"/>
          <cell r="BP751" t="str">
            <v>No</v>
          </cell>
          <cell r="BQ751" t="str">
            <v>Unknown</v>
          </cell>
          <cell r="BR751" t="str">
            <v>Unknown</v>
          </cell>
          <cell r="BS751">
            <v>0</v>
          </cell>
          <cell r="BT751">
            <v>0</v>
          </cell>
          <cell r="BU751">
            <v>0</v>
          </cell>
          <cell r="BV751" t="e">
            <v>#N/A</v>
          </cell>
          <cell r="BW751">
            <v>156</v>
          </cell>
          <cell r="BX751">
            <v>315</v>
          </cell>
          <cell r="BY751" t="str">
            <v>No SOAF</v>
          </cell>
          <cell r="BZ751" t="str">
            <v>No SOAF</v>
          </cell>
          <cell r="CA751">
            <v>153.90549999999999</v>
          </cell>
          <cell r="CB751"/>
          <cell r="CC751" t="str">
            <v>Non priority &gt; 10 spills</v>
          </cell>
          <cell r="CD751" t="str">
            <v>Unlikely - non priority</v>
          </cell>
          <cell r="CE751" t="str">
            <v>No</v>
          </cell>
          <cell r="CF751" t="str">
            <v>No</v>
          </cell>
          <cell r="CG751" t="str">
            <v>No</v>
          </cell>
          <cell r="CH751" t="str">
            <v>No</v>
          </cell>
          <cell r="CI751" t="str">
            <v>No</v>
          </cell>
          <cell r="CK751"/>
          <cell r="CL751" t="str">
            <v>Y</v>
          </cell>
          <cell r="CM751"/>
          <cell r="CN751"/>
          <cell r="CO751" t="str">
            <v>Y</v>
          </cell>
          <cell r="CP751"/>
          <cell r="CS751">
            <v>5.3356481481481479</v>
          </cell>
          <cell r="CT751" t="str">
            <v>not yet calculated</v>
          </cell>
          <cell r="CU751">
            <v>0</v>
          </cell>
          <cell r="CV751" t="e">
            <v>#VALUE!</v>
          </cell>
          <cell r="CW751">
            <v>0</v>
          </cell>
          <cell r="CX751"/>
          <cell r="CY751" t="str">
            <v>Using indicative WB Q95 derived for priority sites</v>
          </cell>
          <cell r="DA751">
            <v>2</v>
          </cell>
          <cell r="DB751">
            <v>0</v>
          </cell>
          <cell r="DC751">
            <v>2</v>
          </cell>
          <cell r="DD751" t="str">
            <v>Croxdale Beck</v>
          </cell>
          <cell r="DE751">
            <v>12000</v>
          </cell>
          <cell r="DF751"/>
        </row>
        <row r="752">
          <cell r="C752" t="str">
            <v>6NW800302</v>
          </cell>
          <cell r="D752" t="str">
            <v>NZ23671706</v>
          </cell>
          <cell r="E752" t="str">
            <v>No</v>
          </cell>
          <cell r="F752">
            <v>424219.99890546</v>
          </cell>
          <cell r="G752">
            <v>569509.99871386995</v>
          </cell>
          <cell r="H752" t="str">
            <v>05-D31</v>
          </cell>
          <cell r="I752" t="str">
            <v>Gosforth</v>
          </cell>
          <cell r="J752">
            <v>2971</v>
          </cell>
          <cell r="K752" t="str">
            <v>HOWDON STW</v>
          </cell>
          <cell r="L752" t="str">
            <v>NUMERICAL</v>
          </cell>
          <cell r="M752">
            <v>229720</v>
          </cell>
          <cell r="N752">
            <v>4500</v>
          </cell>
          <cell r="O752">
            <v>215905</v>
          </cell>
          <cell r="P752" t="str">
            <v>05-D31_C-Leg_DC_08</v>
          </cell>
          <cell r="Q752" t="str">
            <v>235/1549</v>
          </cell>
          <cell r="R752" t="str">
            <v>235/1549</v>
          </cell>
          <cell r="S752"/>
          <cell r="T752" t="str">
            <v>SO on sewer network</v>
          </cell>
          <cell r="U752" t="str">
            <v>NZ2422069510</v>
          </cell>
          <cell r="V752" t="str">
            <v>GB103023075780</v>
          </cell>
          <cell r="W752"/>
          <cell r="X752" t="str">
            <v>Sewage discharge (intermittent)</v>
          </cell>
          <cell r="Y752" t="str">
            <v>No</v>
          </cell>
          <cell r="Z752" t="str">
            <v>No</v>
          </cell>
          <cell r="AA752" t="str">
            <v>No</v>
          </cell>
          <cell r="AB752" t="str">
            <v>Ouse Burn from Source to Tyne</v>
          </cell>
          <cell r="AC752" t="str">
            <v>OUSE BURN</v>
          </cell>
          <cell r="AD752" t="str">
            <v>Inland</v>
          </cell>
          <cell r="AE752"/>
          <cell r="AF752"/>
          <cell r="AG752" t="str">
            <v>Yes - Confirmed</v>
          </cell>
          <cell r="AH752" t="str">
            <v>Yes</v>
          </cell>
          <cell r="AI752" t="str">
            <v>No</v>
          </cell>
          <cell r="AJ752"/>
          <cell r="AK752"/>
          <cell r="AL752"/>
          <cell r="AM752" t="str">
            <v>No</v>
          </cell>
          <cell r="AO752" t="str">
            <v>No</v>
          </cell>
          <cell r="AS752" t="str">
            <v>No</v>
          </cell>
          <cell r="AT752" t="str">
            <v>No</v>
          </cell>
          <cell r="AU752"/>
          <cell r="AV752" t="str">
            <v>No</v>
          </cell>
          <cell r="AW752" t="str">
            <v xml:space="preserve">No </v>
          </cell>
          <cell r="AY752" t="str">
            <v xml:space="preserve">No </v>
          </cell>
          <cell r="BA752" t="str">
            <v>No</v>
          </cell>
          <cell r="BB752" t="str">
            <v>No</v>
          </cell>
          <cell r="BC752" t="str">
            <v>No</v>
          </cell>
          <cell r="BD752" t="str">
            <v>No</v>
          </cell>
          <cell r="BE752">
            <v>0</v>
          </cell>
          <cell r="BF752">
            <v>0</v>
          </cell>
          <cell r="BG752">
            <v>0</v>
          </cell>
          <cell r="BH752" t="str">
            <v>Yes</v>
          </cell>
          <cell r="BI752" t="str">
            <v>N/A</v>
          </cell>
          <cell r="BJ752" t="str">
            <v>No</v>
          </cell>
          <cell r="BK752" t="str">
            <v>-</v>
          </cell>
          <cell r="BL752" t="str">
            <v>-</v>
          </cell>
          <cell r="BM752" t="str">
            <v>-</v>
          </cell>
          <cell r="BN752" t="str">
            <v>Unscreened</v>
          </cell>
          <cell r="BO752"/>
          <cell r="BP752" t="str">
            <v>Yes</v>
          </cell>
          <cell r="BQ752">
            <v>300</v>
          </cell>
          <cell r="BR752">
            <v>44.7</v>
          </cell>
          <cell r="BS752">
            <v>1</v>
          </cell>
          <cell r="BT752">
            <v>0</v>
          </cell>
          <cell r="BU752">
            <v>0</v>
          </cell>
          <cell r="BV752">
            <v>1</v>
          </cell>
          <cell r="BW752">
            <v>0</v>
          </cell>
          <cell r="BX752">
            <v>0</v>
          </cell>
          <cell r="BY752" t="str">
            <v>No SOAF</v>
          </cell>
          <cell r="BZ752" t="str">
            <v>No SOAF</v>
          </cell>
          <cell r="CA752">
            <v>0</v>
          </cell>
          <cell r="CB752"/>
          <cell r="CC752" t="str">
            <v>Priority &lt;10 Spills</v>
          </cell>
          <cell r="CD752" t="str">
            <v>Unlikely - &lt;10 spills</v>
          </cell>
          <cell r="CE752" t="str">
            <v>Yes</v>
          </cell>
          <cell r="CF752" t="str">
            <v>Yes</v>
          </cell>
          <cell r="CG752" t="str">
            <v>Yes</v>
          </cell>
          <cell r="CH752" t="str">
            <v>No</v>
          </cell>
          <cell r="CI752" t="str">
            <v>No</v>
          </cell>
          <cell r="CJ752"/>
          <cell r="CK752"/>
          <cell r="CL752" t="str">
            <v>Y</v>
          </cell>
          <cell r="CM752"/>
          <cell r="CN752"/>
          <cell r="CO752" t="str">
            <v>N (&lt;10 Spills)</v>
          </cell>
          <cell r="CP752" t="str">
            <v>Y</v>
          </cell>
          <cell r="CR752" t="str">
            <v>RNAG + LOW DILUTION</v>
          </cell>
          <cell r="CS752">
            <v>3.23</v>
          </cell>
          <cell r="CT752"/>
          <cell r="CU752">
            <v>0.03</v>
          </cell>
          <cell r="CV752">
            <v>9.2879256965944279</v>
          </cell>
          <cell r="CW752">
            <v>9.2879256965944279</v>
          </cell>
          <cell r="CX752">
            <v>1.2582309273161934E-2</v>
          </cell>
          <cell r="CY752" t="str">
            <v>Heavily urbanised catchment - boundary polygon start at bottom end</v>
          </cell>
          <cell r="CZ752" t="str">
            <v>Not SOAF but in SOAF assessment</v>
          </cell>
          <cell r="DA752">
            <v>1</v>
          </cell>
          <cell r="DB752" t="str">
            <v>No</v>
          </cell>
          <cell r="DC752">
            <v>1</v>
          </cell>
          <cell r="DD752" t="str">
            <v>Ouse Burn 1</v>
          </cell>
          <cell r="DE752">
            <v>10000</v>
          </cell>
          <cell r="DF752" t="str">
            <v>Y? RNAG+LOW DILUTION</v>
          </cell>
        </row>
        <row r="753">
          <cell r="C753" t="str">
            <v>6NW801495</v>
          </cell>
          <cell r="D753" t="str">
            <v>NZ38588302</v>
          </cell>
          <cell r="E753" t="str">
            <v>No</v>
          </cell>
          <cell r="F753">
            <v>438861.00125451997</v>
          </cell>
          <cell r="G753">
            <v>558290.00040497002</v>
          </cell>
          <cell r="H753" t="str">
            <v>08-D06</v>
          </cell>
          <cell r="I753" t="str">
            <v>Seaburn &amp; Roker</v>
          </cell>
          <cell r="J753">
            <v>1821</v>
          </cell>
          <cell r="K753" t="str">
            <v>HENDON STW</v>
          </cell>
          <cell r="L753" t="str">
            <v>NUMERICAL</v>
          </cell>
          <cell r="M753">
            <v>66442</v>
          </cell>
          <cell r="N753">
            <v>1856</v>
          </cell>
          <cell r="O753">
            <v>45666</v>
          </cell>
          <cell r="P753" t="str">
            <v>08-D06_HENDON STW_DC_24</v>
          </cell>
          <cell r="Q753" t="str">
            <v>245/1373</v>
          </cell>
          <cell r="R753" t="str">
            <v>245/1373</v>
          </cell>
          <cell r="S753"/>
          <cell r="T753" t="str">
            <v>SO on sewer network</v>
          </cell>
          <cell r="U753" t="str">
            <v>NZ3886158290</v>
          </cell>
          <cell r="V753" t="str">
            <v>GB510302402900</v>
          </cell>
          <cell r="W753"/>
          <cell r="X753" t="str">
            <v>No</v>
          </cell>
          <cell r="Y753" t="str">
            <v>No</v>
          </cell>
          <cell r="Z753" t="str">
            <v>No</v>
          </cell>
          <cell r="AA753" t="str">
            <v>No</v>
          </cell>
          <cell r="AB753" t="str">
            <v>WEAR</v>
          </cell>
          <cell r="AC753" t="str">
            <v>WEAR (SALINE ESTUARY)</v>
          </cell>
          <cell r="AD753" t="str">
            <v>Estuarine</v>
          </cell>
          <cell r="AE753"/>
          <cell r="AF753"/>
          <cell r="AG753" t="str">
            <v>No</v>
          </cell>
          <cell r="AH753" t="str">
            <v>No</v>
          </cell>
          <cell r="AI753" t="str">
            <v>No</v>
          </cell>
          <cell r="AJ753"/>
          <cell r="AK753"/>
          <cell r="AL753"/>
          <cell r="AM753" t="str">
            <v>No</v>
          </cell>
          <cell r="AO753" t="str">
            <v>No</v>
          </cell>
          <cell r="AS753" t="str">
            <v>No</v>
          </cell>
          <cell r="AT753" t="str">
            <v>No</v>
          </cell>
          <cell r="AU753"/>
          <cell r="AV753" t="str">
            <v>No</v>
          </cell>
          <cell r="AW753" t="str">
            <v xml:space="preserve">No </v>
          </cell>
          <cell r="AY753" t="str">
            <v xml:space="preserve">No </v>
          </cell>
          <cell r="AZ753"/>
          <cell r="BA753" t="str">
            <v>No</v>
          </cell>
          <cell r="BB753" t="str">
            <v>No</v>
          </cell>
          <cell r="BC753" t="str">
            <v>No</v>
          </cell>
          <cell r="BD753" t="str">
            <v>Yes - EDM only</v>
          </cell>
          <cell r="BE753">
            <v>18</v>
          </cell>
          <cell r="BF753">
            <v>7</v>
          </cell>
          <cell r="BG753">
            <v>7</v>
          </cell>
          <cell r="BH753" t="str">
            <v>Yes</v>
          </cell>
          <cell r="BI753" t="str">
            <v>N/A</v>
          </cell>
          <cell r="BJ753" t="str">
            <v>Unknown</v>
          </cell>
          <cell r="BK753" t="str">
            <v>Yes</v>
          </cell>
          <cell r="BL753">
            <v>1020</v>
          </cell>
          <cell r="BM753">
            <v>2500</v>
          </cell>
          <cell r="BN753" t="str">
            <v>Unscreened</v>
          </cell>
          <cell r="BO753"/>
          <cell r="BP753" t="str">
            <v>Yes</v>
          </cell>
          <cell r="BQ753">
            <v>900</v>
          </cell>
          <cell r="BR753">
            <v>674.7</v>
          </cell>
          <cell r="BS753">
            <v>0</v>
          </cell>
          <cell r="BT753">
            <v>0</v>
          </cell>
          <cell r="BU753">
            <v>0</v>
          </cell>
          <cell r="BV753">
            <v>981</v>
          </cell>
          <cell r="BW753">
            <v>0</v>
          </cell>
          <cell r="BX753">
            <v>28</v>
          </cell>
          <cell r="BY753" t="str">
            <v>No SOAF</v>
          </cell>
          <cell r="BZ753" t="str">
            <v>No SOAF</v>
          </cell>
          <cell r="CA753">
            <v>0</v>
          </cell>
          <cell r="CB753"/>
          <cell r="CC753" t="str">
            <v>Non priority &gt; 10 spills</v>
          </cell>
          <cell r="CD753" t="str">
            <v>Unlikely - non priority</v>
          </cell>
          <cell r="CE753" t="str">
            <v>Yes</v>
          </cell>
          <cell r="CF753" t="str">
            <v>No</v>
          </cell>
          <cell r="CG753" t="str">
            <v>No</v>
          </cell>
          <cell r="CH753" t="str">
            <v>No</v>
          </cell>
          <cell r="CI753" t="str">
            <v>No</v>
          </cell>
          <cell r="CK753"/>
          <cell r="CL753" t="str">
            <v>Y</v>
          </cell>
          <cell r="CM753"/>
          <cell r="CN753"/>
          <cell r="CO753" t="str">
            <v>Y</v>
          </cell>
          <cell r="CP753" t="str">
            <v>Y</v>
          </cell>
          <cell r="CS753">
            <v>3</v>
          </cell>
          <cell r="CT753" t="str">
            <v>not yet calculated</v>
          </cell>
          <cell r="CU753">
            <v>0</v>
          </cell>
          <cell r="CV753" t="e">
            <v>#VALUE!</v>
          </cell>
          <cell r="CW753">
            <v>0</v>
          </cell>
          <cell r="CX753"/>
          <cell r="CY753" t="str">
            <v>Using indicative WB Q95 derived for priority sites</v>
          </cell>
          <cell r="DA753">
            <v>1</v>
          </cell>
          <cell r="DB753">
            <v>0</v>
          </cell>
          <cell r="DC753">
            <v>1</v>
          </cell>
          <cell r="DD753" t="str">
            <v>Wear estuary</v>
          </cell>
          <cell r="DE753">
            <v>10000</v>
          </cell>
          <cell r="DF753"/>
        </row>
        <row r="754">
          <cell r="C754" t="str">
            <v>6NW801530</v>
          </cell>
          <cell r="D754" t="str">
            <v>NZ42189505</v>
          </cell>
          <cell r="E754" t="str">
            <v>No</v>
          </cell>
          <cell r="F754">
            <v>442932.00017318001</v>
          </cell>
          <cell r="G754">
            <v>518547.99643528002</v>
          </cell>
          <cell r="H754" t="str">
            <v>11-D53</v>
          </cell>
          <cell r="I754" t="str">
            <v>Stockton West</v>
          </cell>
          <cell r="J754">
            <v>1005</v>
          </cell>
          <cell r="K754" t="str">
            <v>BRAN SANDS ETW</v>
          </cell>
          <cell r="L754" t="str">
            <v>NUMERICAL</v>
          </cell>
          <cell r="M754">
            <v>171140</v>
          </cell>
          <cell r="N754">
            <v>3472</v>
          </cell>
          <cell r="O754">
            <v>88716</v>
          </cell>
          <cell r="P754" t="str">
            <v>tbc</v>
          </cell>
          <cell r="Q754" t="str">
            <v>254/D/0407</v>
          </cell>
          <cell r="R754" t="str">
            <v>254/D/0407</v>
          </cell>
          <cell r="S754"/>
          <cell r="T754" t="str">
            <v>SO on sewer network</v>
          </cell>
          <cell r="U754" t="str">
            <v>NZ4293218548</v>
          </cell>
          <cell r="V754" t="str">
            <v>GB103025072550</v>
          </cell>
          <cell r="W754"/>
          <cell r="X754" t="str">
            <v>Sewage discharge (intermittent)</v>
          </cell>
          <cell r="Y754" t="str">
            <v>No</v>
          </cell>
          <cell r="Z754" t="str">
            <v>No</v>
          </cell>
          <cell r="AA754" t="str">
            <v>No</v>
          </cell>
          <cell r="AB754" t="str">
            <v>Lustrum Beck Catchment (trib of Tees)</v>
          </cell>
          <cell r="AC754" t="str">
            <v>GREENS BECK</v>
          </cell>
          <cell r="AD754" t="str">
            <v>Inland</v>
          </cell>
          <cell r="AE754"/>
          <cell r="AF754"/>
          <cell r="AG754" t="str">
            <v>Yes - Confirmed</v>
          </cell>
          <cell r="AH754" t="str">
            <v>Yes</v>
          </cell>
          <cell r="AI754" t="str">
            <v>No</v>
          </cell>
          <cell r="AJ754"/>
          <cell r="AK754"/>
          <cell r="AL754"/>
          <cell r="AM754" t="str">
            <v>No</v>
          </cell>
          <cell r="AO754" t="str">
            <v>No</v>
          </cell>
          <cell r="AS754" t="str">
            <v>No</v>
          </cell>
          <cell r="AT754" t="str">
            <v>No</v>
          </cell>
          <cell r="AU754"/>
          <cell r="AV754" t="str">
            <v>No</v>
          </cell>
          <cell r="AW754" t="str">
            <v xml:space="preserve">No </v>
          </cell>
          <cell r="AY754" t="str">
            <v xml:space="preserve">No </v>
          </cell>
          <cell r="BA754" t="str">
            <v>No</v>
          </cell>
          <cell r="BB754" t="str">
            <v>No</v>
          </cell>
          <cell r="BC754" t="str">
            <v>No</v>
          </cell>
          <cell r="BD754" t="str">
            <v>No</v>
          </cell>
          <cell r="BE754">
            <v>8</v>
          </cell>
          <cell r="BF754">
            <v>6</v>
          </cell>
          <cell r="BG754" t="e">
            <v>#N/A</v>
          </cell>
          <cell r="BH754" t="e">
            <v>#N/A</v>
          </cell>
          <cell r="BI754" t="str">
            <v>N/A</v>
          </cell>
          <cell r="BJ754" t="str">
            <v>6mm</v>
          </cell>
          <cell r="BK754" t="str">
            <v>Yes</v>
          </cell>
          <cell r="BL754">
            <v>670</v>
          </cell>
          <cell r="BM754">
            <v>1000</v>
          </cell>
          <cell r="BN754" t="str">
            <v>Static</v>
          </cell>
          <cell r="BO754"/>
          <cell r="BP754" t="str">
            <v>No</v>
          </cell>
          <cell r="BQ754">
            <v>825</v>
          </cell>
          <cell r="BR754" t="str">
            <v>tbc</v>
          </cell>
          <cell r="BS754">
            <v>1</v>
          </cell>
          <cell r="BT754">
            <v>0</v>
          </cell>
          <cell r="BU754">
            <v>0</v>
          </cell>
          <cell r="BV754" t="e">
            <v>#N/A</v>
          </cell>
          <cell r="BW754">
            <v>0</v>
          </cell>
          <cell r="BX754" t="str">
            <v>CHECK</v>
          </cell>
          <cell r="BY754" t="str">
            <v>No SOAF</v>
          </cell>
          <cell r="BZ754" t="str">
            <v>No SOAF</v>
          </cell>
          <cell r="CA754">
            <v>0</v>
          </cell>
          <cell r="CB754"/>
          <cell r="CC754" t="str">
            <v>Priority &lt;10 Spills</v>
          </cell>
          <cell r="CD754" t="str">
            <v>Unlikely - &lt;10 spills</v>
          </cell>
          <cell r="CE754" t="str">
            <v>Yes</v>
          </cell>
          <cell r="CF754" t="str">
            <v>No</v>
          </cell>
          <cell r="CG754" t="str">
            <v>No</v>
          </cell>
          <cell r="CH754" t="str">
            <v>No</v>
          </cell>
          <cell r="CI754" t="str">
            <v>No</v>
          </cell>
          <cell r="CJ754"/>
          <cell r="CK754"/>
          <cell r="CL754" t="str">
            <v>Y</v>
          </cell>
          <cell r="CM754"/>
          <cell r="CN754"/>
          <cell r="CO754" t="str">
            <v>N (&lt;10 Spills)</v>
          </cell>
          <cell r="CP754"/>
          <cell r="CR754" t="str">
            <v>RNAG + LOW DILUTION</v>
          </cell>
          <cell r="CS754"/>
          <cell r="CT754"/>
          <cell r="CU754">
            <v>0.02</v>
          </cell>
          <cell r="CV754" t="e">
            <v>#VALUE!</v>
          </cell>
          <cell r="CW754">
            <v>0.81699346405228757</v>
          </cell>
          <cell r="CX754">
            <v>0.81699346405228757</v>
          </cell>
          <cell r="CY754" t="str">
            <v>Heavily urbanised catchment at bottom end - bounday polygon start at bottom end</v>
          </cell>
          <cell r="CZ754" t="str">
            <v>Not SOAF but in SOAF assessment</v>
          </cell>
          <cell r="DA754">
            <v>3</v>
          </cell>
          <cell r="DB754" t="str">
            <v>No</v>
          </cell>
          <cell r="DC754">
            <v>3</v>
          </cell>
          <cell r="DD754" t="str">
            <v>Lustrum Beck</v>
          </cell>
          <cell r="DE754">
            <v>21000</v>
          </cell>
          <cell r="DF754" t="str">
            <v>Y? RNAG+LOW DILUTION</v>
          </cell>
        </row>
        <row r="755">
          <cell r="C755" t="str">
            <v>6NW800360</v>
          </cell>
          <cell r="D755" t="str">
            <v>NZ30673003</v>
          </cell>
          <cell r="E755" t="str">
            <v>No</v>
          </cell>
          <cell r="F755">
            <v>430426.99633321998</v>
          </cell>
          <cell r="G755">
            <v>567058.00059103</v>
          </cell>
          <cell r="H755" t="str">
            <v>05-D37</v>
          </cell>
          <cell r="I755" t="str">
            <v>Wallsend</v>
          </cell>
          <cell r="J755">
            <v>1248</v>
          </cell>
          <cell r="K755" t="str">
            <v>HOWDON STW</v>
          </cell>
          <cell r="L755" t="str">
            <v>NUMERICAL</v>
          </cell>
          <cell r="M755">
            <v>229720</v>
          </cell>
          <cell r="N755">
            <v>4500</v>
          </cell>
          <cell r="O755">
            <v>215905</v>
          </cell>
          <cell r="P755" t="str">
            <v>05-D37_C-Leg_DC_03</v>
          </cell>
          <cell r="Q755" t="str">
            <v>235/1842</v>
          </cell>
          <cell r="R755" t="str">
            <v>235/1842</v>
          </cell>
          <cell r="S755"/>
          <cell r="T755" t="str">
            <v>SO on sewer network</v>
          </cell>
          <cell r="U755" t="str">
            <v>NZ3042767058</v>
          </cell>
          <cell r="V755" t="str">
            <v>GB103023075760</v>
          </cell>
          <cell r="W755"/>
          <cell r="X755" t="str">
            <v>Sewage discharge (intermittent)</v>
          </cell>
          <cell r="Y755" t="str">
            <v>No</v>
          </cell>
          <cell r="Z755" t="str">
            <v>No</v>
          </cell>
          <cell r="AA755" t="str">
            <v>No</v>
          </cell>
          <cell r="AB755" t="str">
            <v>Wallsend Burn (Trib of Tyne)</v>
          </cell>
          <cell r="AC755" t="str">
            <v>WALLSEND BURN</v>
          </cell>
          <cell r="AD755" t="str">
            <v>Inland</v>
          </cell>
          <cell r="AE755"/>
          <cell r="AF755"/>
          <cell r="AG755" t="str">
            <v>Suspected</v>
          </cell>
          <cell r="AH755" t="str">
            <v>No</v>
          </cell>
          <cell r="AI755" t="str">
            <v>No</v>
          </cell>
          <cell r="AJ755"/>
          <cell r="AK755"/>
          <cell r="AL755"/>
          <cell r="AM755" t="str">
            <v>No</v>
          </cell>
          <cell r="AO755" t="str">
            <v>No</v>
          </cell>
          <cell r="AS755" t="str">
            <v>No</v>
          </cell>
          <cell r="AT755" t="str">
            <v>No</v>
          </cell>
          <cell r="AU755"/>
          <cell r="AV755" t="str">
            <v>No</v>
          </cell>
          <cell r="AW755" t="str">
            <v xml:space="preserve">No </v>
          </cell>
          <cell r="AY755" t="str">
            <v xml:space="preserve">No </v>
          </cell>
          <cell r="AZ755"/>
          <cell r="BA755" t="str">
            <v>No</v>
          </cell>
          <cell r="BB755" t="str">
            <v>No</v>
          </cell>
          <cell r="BC755" t="str">
            <v>No</v>
          </cell>
          <cell r="BD755" t="str">
            <v>Yes - EDM and Model</v>
          </cell>
          <cell r="BE755">
            <v>34</v>
          </cell>
          <cell r="BF755">
            <v>28</v>
          </cell>
          <cell r="BG755">
            <v>28</v>
          </cell>
          <cell r="BH755" t="str">
            <v>Yes</v>
          </cell>
          <cell r="BI755" t="str">
            <v>N/A</v>
          </cell>
          <cell r="BJ755" t="str">
            <v xml:space="preserve">6mm </v>
          </cell>
          <cell r="BK755" t="str">
            <v>Yes</v>
          </cell>
          <cell r="BL755">
            <v>1570</v>
          </cell>
          <cell r="BM755">
            <v>2000</v>
          </cell>
          <cell r="BN755" t="str">
            <v>Mechanical</v>
          </cell>
          <cell r="BO755"/>
          <cell r="BP755" t="str">
            <v>No</v>
          </cell>
          <cell r="BQ755">
            <v>1500</v>
          </cell>
          <cell r="BR755">
            <v>3079.8</v>
          </cell>
          <cell r="BS755">
            <v>0</v>
          </cell>
          <cell r="BT755">
            <v>0</v>
          </cell>
          <cell r="BU755">
            <v>0</v>
          </cell>
          <cell r="BV755">
            <v>31131</v>
          </cell>
          <cell r="BW755">
            <v>627</v>
          </cell>
          <cell r="BX755">
            <v>1730</v>
          </cell>
          <cell r="BY755" t="str">
            <v>No SOAF</v>
          </cell>
          <cell r="BZ755" t="str">
            <v>No SOAF</v>
          </cell>
          <cell r="CA755">
            <v>723.52689999999996</v>
          </cell>
          <cell r="CB755"/>
          <cell r="CC755" t="str">
            <v>Non priority &gt; 10 spills</v>
          </cell>
          <cell r="CD755" t="str">
            <v>Unlikely - non priority</v>
          </cell>
          <cell r="CE755" t="str">
            <v>Yes</v>
          </cell>
          <cell r="CF755" t="str">
            <v>No</v>
          </cell>
          <cell r="CG755" t="str">
            <v>No</v>
          </cell>
          <cell r="CH755" t="str">
            <v>No</v>
          </cell>
          <cell r="CI755" t="str">
            <v>No</v>
          </cell>
          <cell r="CK755"/>
          <cell r="CL755" t="str">
            <v>Y</v>
          </cell>
          <cell r="CM755"/>
          <cell r="CN755"/>
          <cell r="CO755" t="str">
            <v>Y</v>
          </cell>
          <cell r="CP755"/>
          <cell r="CS755"/>
          <cell r="CT755" t="str">
            <v>not yet calculated</v>
          </cell>
          <cell r="CU755">
            <v>0</v>
          </cell>
          <cell r="CV755" t="e">
            <v>#VALUE!</v>
          </cell>
          <cell r="CW755">
            <v>0</v>
          </cell>
          <cell r="CX755"/>
          <cell r="CY755" t="str">
            <v>Using indicative WB Q95 derived for priority sites</v>
          </cell>
          <cell r="DA755">
            <v>1</v>
          </cell>
          <cell r="DB755" t="str">
            <v>No - WFD_INV_MOD</v>
          </cell>
          <cell r="DC755">
            <v>1</v>
          </cell>
          <cell r="DD755" t="str">
            <v>Wallsend Burn</v>
          </cell>
          <cell r="DE755">
            <v>10000</v>
          </cell>
          <cell r="DF755"/>
        </row>
        <row r="756">
          <cell r="C756" t="str">
            <v>6NW800446</v>
          </cell>
          <cell r="D756" t="str">
            <v>NZ71191001</v>
          </cell>
          <cell r="E756" t="str">
            <v>No</v>
          </cell>
          <cell r="F756">
            <v>471148.99857393</v>
          </cell>
          <cell r="G756">
            <v>519024.00018062</v>
          </cell>
          <cell r="H756" t="str">
            <v>11-D35</v>
          </cell>
          <cell r="I756" t="str">
            <v>Loftus</v>
          </cell>
          <cell r="J756">
            <v>597</v>
          </cell>
          <cell r="K756" t="str">
            <v xml:space="preserve">SKINNINGROVE STW </v>
          </cell>
          <cell r="L756" t="str">
            <v>NUMERICAL</v>
          </cell>
          <cell r="M756">
            <v>3699</v>
          </cell>
          <cell r="N756" t="str">
            <v>81**</v>
          </cell>
          <cell r="O756">
            <v>2036</v>
          </cell>
          <cell r="P756" t="str">
            <v>11-D35_11-D35_DC_03</v>
          </cell>
          <cell r="Q756" t="str">
            <v>256/C/0408</v>
          </cell>
          <cell r="R756" t="str">
            <v>256/C/0408</v>
          </cell>
          <cell r="S756"/>
          <cell r="T756" t="str">
            <v>SO on sewer network</v>
          </cell>
          <cell r="U756" t="str">
            <v>NZ7114919024</v>
          </cell>
          <cell r="V756" t="str">
            <v>GB103025071950</v>
          </cell>
          <cell r="W756"/>
          <cell r="X756" t="str">
            <v>No</v>
          </cell>
          <cell r="Y756" t="str">
            <v>No</v>
          </cell>
          <cell r="Z756" t="str">
            <v>No</v>
          </cell>
          <cell r="AA756" t="str">
            <v>No</v>
          </cell>
          <cell r="AB756" t="str">
            <v>Kilton Beck from Middle Gill Beck to North Sea</v>
          </cell>
          <cell r="AC756" t="str">
            <v>KILTON BECK</v>
          </cell>
          <cell r="AD756" t="str">
            <v>Inland</v>
          </cell>
          <cell r="AE756"/>
          <cell r="AF756"/>
          <cell r="AG756" t="str">
            <v>No</v>
          </cell>
          <cell r="AH756" t="str">
            <v>No</v>
          </cell>
          <cell r="AI756" t="str">
            <v>No</v>
          </cell>
          <cell r="AJ756"/>
          <cell r="AK756"/>
          <cell r="AL756"/>
          <cell r="AM756" t="str">
            <v>No</v>
          </cell>
          <cell r="AO756" t="str">
            <v>No</v>
          </cell>
          <cell r="AS756" t="str">
            <v>No</v>
          </cell>
          <cell r="AT756" t="str">
            <v>No</v>
          </cell>
          <cell r="AU756"/>
          <cell r="AV756" t="str">
            <v>No</v>
          </cell>
          <cell r="AW756" t="str">
            <v xml:space="preserve">No </v>
          </cell>
          <cell r="AY756" t="str">
            <v xml:space="preserve">No </v>
          </cell>
          <cell r="BA756" t="str">
            <v>No</v>
          </cell>
          <cell r="BB756" t="str">
            <v>No</v>
          </cell>
          <cell r="BC756" t="str">
            <v>No</v>
          </cell>
          <cell r="BD756" t="str">
            <v>Yes - Model only</v>
          </cell>
          <cell r="BE756">
            <v>1</v>
          </cell>
          <cell r="BF756">
            <v>33</v>
          </cell>
          <cell r="BG756">
            <v>33</v>
          </cell>
          <cell r="BH756" t="str">
            <v>Yes</v>
          </cell>
          <cell r="BI756" t="str">
            <v>N/A</v>
          </cell>
          <cell r="BJ756" t="str">
            <v>No</v>
          </cell>
          <cell r="BK756" t="str">
            <v>-</v>
          </cell>
          <cell r="BL756" t="str">
            <v>-</v>
          </cell>
          <cell r="BM756" t="str">
            <v>-</v>
          </cell>
          <cell r="BN756" t="str">
            <v>Unknown</v>
          </cell>
          <cell r="BO756"/>
          <cell r="BP756" t="str">
            <v>Yes</v>
          </cell>
          <cell r="BQ756">
            <v>300</v>
          </cell>
          <cell r="BR756">
            <v>50.1</v>
          </cell>
          <cell r="BS756">
            <v>0</v>
          </cell>
          <cell r="BT756">
            <v>0</v>
          </cell>
          <cell r="BU756">
            <v>0</v>
          </cell>
          <cell r="BV756">
            <v>1079</v>
          </cell>
          <cell r="BW756">
            <v>29</v>
          </cell>
          <cell r="BX756">
            <v>51</v>
          </cell>
          <cell r="BY756" t="str">
            <v>No SOAF</v>
          </cell>
          <cell r="BZ756" t="str">
            <v>No SOAF</v>
          </cell>
          <cell r="CA756">
            <v>46.01</v>
          </cell>
          <cell r="CB756"/>
          <cell r="CC756" t="str">
            <v>Non priority &gt; 10 spills</v>
          </cell>
          <cell r="CD756" t="str">
            <v>Unlikely - non priority</v>
          </cell>
          <cell r="CE756" t="str">
            <v>No</v>
          </cell>
          <cell r="CF756" t="str">
            <v>No</v>
          </cell>
          <cell r="CG756" t="str">
            <v>No</v>
          </cell>
          <cell r="CH756" t="str">
            <v>No</v>
          </cell>
          <cell r="CI756" t="str">
            <v>No</v>
          </cell>
          <cell r="CK756"/>
          <cell r="CL756" t="str">
            <v>Y</v>
          </cell>
          <cell r="CM756"/>
          <cell r="CN756"/>
          <cell r="CO756" t="str">
            <v>? EDM &lt;10</v>
          </cell>
          <cell r="CP756" t="str">
            <v>Y</v>
          </cell>
          <cell r="CS756">
            <v>1.59</v>
          </cell>
          <cell r="CT756" t="str">
            <v>not yet calculated</v>
          </cell>
          <cell r="CU756">
            <v>0</v>
          </cell>
          <cell r="CV756" t="e">
            <v>#VALUE!</v>
          </cell>
          <cell r="CW756">
            <v>0</v>
          </cell>
          <cell r="CX756"/>
          <cell r="CY756" t="str">
            <v>Using indicative WB Q95 derived for priority sites</v>
          </cell>
          <cell r="DA756">
            <v>1</v>
          </cell>
          <cell r="DB756">
            <v>0</v>
          </cell>
          <cell r="DC756">
            <v>1</v>
          </cell>
          <cell r="DD756" t="str">
            <v>Kilton Beck</v>
          </cell>
          <cell r="DE756">
            <v>10000</v>
          </cell>
          <cell r="DF756"/>
        </row>
        <row r="757">
          <cell r="C757" t="str">
            <v>6NW000001</v>
          </cell>
          <cell r="D757" t="str">
            <v>NZ21511424</v>
          </cell>
          <cell r="E757" t="str">
            <v>No</v>
          </cell>
          <cell r="F757">
            <v>421230.00170268997</v>
          </cell>
          <cell r="G757">
            <v>551430.00405850005</v>
          </cell>
          <cell r="H757" t="str">
            <v>07-D14</v>
          </cell>
          <cell r="I757" t="str">
            <v>South Stanley &amp; Craghead</v>
          </cell>
          <cell r="J757">
            <v>669</v>
          </cell>
          <cell r="K757" t="str">
            <v>HUSTLEDOWN STW</v>
          </cell>
          <cell r="L757" t="str">
            <v>NUMERICAL</v>
          </cell>
          <cell r="M757">
            <v>5149</v>
          </cell>
          <cell r="N757">
            <v>140</v>
          </cell>
          <cell r="O757">
            <v>2906</v>
          </cell>
          <cell r="P757" t="str">
            <v>07-D14_07-D14_DC_06</v>
          </cell>
          <cell r="Q757" t="str">
            <v>245/1308</v>
          </cell>
          <cell r="R757" t="str">
            <v>245/1308</v>
          </cell>
          <cell r="S757"/>
          <cell r="T757" t="str">
            <v>SO on sewer network</v>
          </cell>
          <cell r="U757" t="str">
            <v>NZ2123051430</v>
          </cell>
          <cell r="V757" t="str">
            <v>GB103024077590</v>
          </cell>
          <cell r="W757"/>
          <cell r="X757" t="str">
            <v>Sewage discharge (intermittent)</v>
          </cell>
          <cell r="Y757" t="str">
            <v>Yes</v>
          </cell>
          <cell r="Z757" t="str">
            <v>No</v>
          </cell>
          <cell r="AA757" t="str">
            <v>Yes</v>
          </cell>
          <cell r="AB757" t="str">
            <v>Twizell Burn from Source to Cong Burn</v>
          </cell>
          <cell r="AC757" t="str">
            <v>TWIZELL BURN TRIBUTARY</v>
          </cell>
          <cell r="AD757" t="str">
            <v>Inland</v>
          </cell>
          <cell r="AE757"/>
          <cell r="AF757"/>
          <cell r="AG757" t="str">
            <v>Yes - Confirmed</v>
          </cell>
          <cell r="AH757" t="str">
            <v>Yes</v>
          </cell>
          <cell r="AI757" t="str">
            <v>Yes</v>
          </cell>
          <cell r="AJ757" t="str">
            <v>Low</v>
          </cell>
          <cell r="AK757" t="str">
            <v>-</v>
          </cell>
          <cell r="AL757" t="str">
            <v>Yes</v>
          </cell>
          <cell r="AM757" t="str">
            <v>No</v>
          </cell>
          <cell r="AO757" t="str">
            <v>No</v>
          </cell>
          <cell r="AS757" t="str">
            <v>No</v>
          </cell>
          <cell r="AT757" t="str">
            <v>No</v>
          </cell>
          <cell r="AU757"/>
          <cell r="AV757" t="str">
            <v>No</v>
          </cell>
          <cell r="AW757" t="str">
            <v xml:space="preserve">No </v>
          </cell>
          <cell r="AY757" t="str">
            <v xml:space="preserve">No </v>
          </cell>
          <cell r="AZ757"/>
          <cell r="BA757" t="str">
            <v>No</v>
          </cell>
          <cell r="BB757" t="str">
            <v>No</v>
          </cell>
          <cell r="BC757" t="str">
            <v>No</v>
          </cell>
          <cell r="BD757" t="str">
            <v>Yes - EDM and Model</v>
          </cell>
          <cell r="BE757">
            <v>35</v>
          </cell>
          <cell r="BF757">
            <v>90</v>
          </cell>
          <cell r="BG757">
            <v>90</v>
          </cell>
          <cell r="BH757" t="str">
            <v>Yes</v>
          </cell>
          <cell r="BI757" t="str">
            <v>N/A</v>
          </cell>
          <cell r="BJ757" t="str">
            <v>Unknown</v>
          </cell>
          <cell r="BK757" t="str">
            <v>Yes</v>
          </cell>
          <cell r="BL757">
            <v>1030</v>
          </cell>
          <cell r="BM757">
            <v>1000</v>
          </cell>
          <cell r="BN757" t="str">
            <v>Static</v>
          </cell>
          <cell r="BO757"/>
          <cell r="BP757" t="str">
            <v>No</v>
          </cell>
          <cell r="BQ757" t="str">
            <v>Unknown</v>
          </cell>
          <cell r="BR757">
            <v>85</v>
          </cell>
          <cell r="BS757">
            <v>3</v>
          </cell>
          <cell r="BT757">
            <v>0</v>
          </cell>
          <cell r="BU757">
            <v>0</v>
          </cell>
          <cell r="BV757">
            <v>11780</v>
          </cell>
          <cell r="BW757">
            <v>200</v>
          </cell>
          <cell r="BX757">
            <v>447</v>
          </cell>
          <cell r="BY757">
            <v>84</v>
          </cell>
          <cell r="BZ757" t="str">
            <v>Not available</v>
          </cell>
          <cell r="CA757">
            <v>453.31909999999999</v>
          </cell>
          <cell r="CB757"/>
          <cell r="CC757" t="str">
            <v>Priority Inland &gt;10 spills</v>
          </cell>
          <cell r="CD757" t="str">
            <v>POTENTIAL PR24 (SOAF MODEL)</v>
          </cell>
          <cell r="CE757" t="str">
            <v>Yes</v>
          </cell>
          <cell r="CF757" t="str">
            <v>Yes</v>
          </cell>
          <cell r="CG757" t="str">
            <v>Yes</v>
          </cell>
          <cell r="CH757" t="str">
            <v>Yes</v>
          </cell>
          <cell r="CI757" t="str">
            <v>Yes</v>
          </cell>
          <cell r="CJ757" t="str">
            <v>Y</v>
          </cell>
          <cell r="CK757"/>
          <cell r="CL757" t="str">
            <v>Y</v>
          </cell>
          <cell r="CM757" t="str">
            <v>Y (SOAF MODEL)</v>
          </cell>
          <cell r="CN757"/>
          <cell r="CO757" t="str">
            <v>Y</v>
          </cell>
          <cell r="CP757" t="str">
            <v>Y</v>
          </cell>
          <cell r="CQ757"/>
          <cell r="CR757" t="str">
            <v>RNAG + LOW DILUTION + SOAF IMPACT</v>
          </cell>
          <cell r="CS757">
            <v>5.24</v>
          </cell>
          <cell r="CT757"/>
          <cell r="CU757">
            <v>1.0999999999999999E-2</v>
          </cell>
          <cell r="CV757">
            <v>1.9313126049286902</v>
          </cell>
          <cell r="CW757">
            <v>1.9313126049286902</v>
          </cell>
          <cell r="CX757">
            <v>5.3705692803437149E-2</v>
          </cell>
          <cell r="CZ757" t="str">
            <v>From SOAF</v>
          </cell>
          <cell r="DA757">
            <v>2</v>
          </cell>
          <cell r="DB757" t="str">
            <v>No</v>
          </cell>
          <cell r="DC757" t="str">
            <v>2 (SOAF)</v>
          </cell>
          <cell r="DD757" t="str">
            <v>Upper Twizell Burn and tribs</v>
          </cell>
          <cell r="DE757">
            <v>7000</v>
          </cell>
          <cell r="DF757" t="str">
            <v>Y? Twizell Burn</v>
          </cell>
        </row>
        <row r="758">
          <cell r="C758" t="str">
            <v>6NW800324</v>
          </cell>
          <cell r="D758" t="str">
            <v>NZ26470508</v>
          </cell>
          <cell r="E758" t="str">
            <v>No</v>
          </cell>
          <cell r="F758">
            <v>426463.99946992</v>
          </cell>
          <cell r="G758">
            <v>547466.99845705996</v>
          </cell>
          <cell r="H758" t="str">
            <v>07-D02</v>
          </cell>
          <cell r="I758" t="str">
            <v>Nettlesworth</v>
          </cell>
          <cell r="J758">
            <v>103</v>
          </cell>
          <cell r="K758" t="str">
            <v>PLAWSWORTH STW</v>
          </cell>
          <cell r="L758" t="str">
            <v>NUMERICAL</v>
          </cell>
          <cell r="M758">
            <v>400</v>
          </cell>
          <cell r="N758">
            <v>13.2</v>
          </cell>
          <cell r="O758">
            <v>295</v>
          </cell>
          <cell r="P758" t="str">
            <v>07-D02_07-D02_DC_01</v>
          </cell>
          <cell r="Q758" t="str">
            <v>EPRBB3398RS</v>
          </cell>
          <cell r="R758" t="str">
            <v>EPRBB3398RS</v>
          </cell>
          <cell r="S758"/>
          <cell r="T758" t="str">
            <v>SO on sewer network</v>
          </cell>
          <cell r="U758" t="str">
            <v>NZ2646447467</v>
          </cell>
          <cell r="V758" t="str">
            <v>GB103024077622</v>
          </cell>
          <cell r="W758"/>
          <cell r="X758" t="str">
            <v>No</v>
          </cell>
          <cell r="Y758" t="str">
            <v>No</v>
          </cell>
          <cell r="Z758" t="str">
            <v>No</v>
          </cell>
          <cell r="AA758" t="str">
            <v>No</v>
          </cell>
          <cell r="AB758" t="str">
            <v>Blackdene Burn to confluence with Wear</v>
          </cell>
          <cell r="AC758" t="str">
            <v>BLACKDENE BURN</v>
          </cell>
          <cell r="AD758" t="str">
            <v>Inland</v>
          </cell>
          <cell r="AE758"/>
          <cell r="AF758"/>
          <cell r="AG758" t="str">
            <v>Yes - Confirmed</v>
          </cell>
          <cell r="AH758" t="str">
            <v>Yes</v>
          </cell>
          <cell r="AI758" t="str">
            <v>No</v>
          </cell>
          <cell r="AJ758"/>
          <cell r="AK758"/>
          <cell r="AL758"/>
          <cell r="AM758" t="str">
            <v>No</v>
          </cell>
          <cell r="AO758" t="str">
            <v>No</v>
          </cell>
          <cell r="AS758" t="str">
            <v>No</v>
          </cell>
          <cell r="AT758" t="str">
            <v>No</v>
          </cell>
          <cell r="AU758"/>
          <cell r="AV758" t="str">
            <v>No</v>
          </cell>
          <cell r="AW758" t="str">
            <v xml:space="preserve">No </v>
          </cell>
          <cell r="AY758" t="str">
            <v xml:space="preserve">No </v>
          </cell>
          <cell r="BA758" t="str">
            <v>No</v>
          </cell>
          <cell r="BB758" t="str">
            <v>No</v>
          </cell>
          <cell r="BC758" t="str">
            <v>No</v>
          </cell>
          <cell r="BD758" t="str">
            <v>No</v>
          </cell>
          <cell r="BE758">
            <v>8.5714285714285712</v>
          </cell>
          <cell r="BF758">
            <v>0</v>
          </cell>
          <cell r="BG758" t="e">
            <v>#N/A</v>
          </cell>
          <cell r="BH758" t="e">
            <v>#N/A</v>
          </cell>
          <cell r="BI758" t="str">
            <v>N/A</v>
          </cell>
          <cell r="BJ758" t="str">
            <v>No</v>
          </cell>
          <cell r="BK758" t="str">
            <v>-</v>
          </cell>
          <cell r="BL758" t="str">
            <v>-</v>
          </cell>
          <cell r="BM758" t="str">
            <v>-</v>
          </cell>
          <cell r="BN758" t="str">
            <v>Unscreened</v>
          </cell>
          <cell r="BO758"/>
          <cell r="BP758" t="str">
            <v>Yes</v>
          </cell>
          <cell r="BQ758" t="str">
            <v>Unknown</v>
          </cell>
          <cell r="BR758">
            <v>0</v>
          </cell>
          <cell r="BS758">
            <v>1</v>
          </cell>
          <cell r="BT758">
            <v>0</v>
          </cell>
          <cell r="BU758">
            <v>0</v>
          </cell>
          <cell r="BV758" t="e">
            <v>#N/A</v>
          </cell>
          <cell r="BW758">
            <v>0</v>
          </cell>
          <cell r="BX758">
            <v>0</v>
          </cell>
          <cell r="BY758" t="str">
            <v>No SOAF</v>
          </cell>
          <cell r="BZ758" t="str">
            <v>No SOAF</v>
          </cell>
          <cell r="CA758">
            <v>0</v>
          </cell>
          <cell r="CB758"/>
          <cell r="CC758" t="str">
            <v>Priority &lt;10 Spills</v>
          </cell>
          <cell r="CD758" t="str">
            <v>Unlikely - &lt;10 spills</v>
          </cell>
          <cell r="CE758" t="str">
            <v>No</v>
          </cell>
          <cell r="CF758" t="str">
            <v>Yes</v>
          </cell>
          <cell r="CG758" t="str">
            <v>Yes</v>
          </cell>
          <cell r="CH758" t="str">
            <v>No</v>
          </cell>
          <cell r="CI758" t="str">
            <v>No</v>
          </cell>
          <cell r="CJ758"/>
          <cell r="CK758"/>
          <cell r="CL758" t="str">
            <v>Y</v>
          </cell>
          <cell r="CM758"/>
          <cell r="CN758"/>
          <cell r="CO758" t="str">
            <v>N (&lt;10 Spills)</v>
          </cell>
          <cell r="CP758" t="str">
            <v>Y</v>
          </cell>
          <cell r="CR758" t="str">
            <v>RNAG + LOW DILUTION</v>
          </cell>
          <cell r="CS758">
            <v>0.3</v>
          </cell>
          <cell r="CT758"/>
          <cell r="CU758">
            <v>1.4E-2</v>
          </cell>
          <cell r="CV758">
            <v>46.666666666666671</v>
          </cell>
          <cell r="CW758">
            <v>46.666666666666671</v>
          </cell>
          <cell r="CX758">
            <v>3.3018867924528306</v>
          </cell>
          <cell r="CY758" t="str">
            <v>Urban area at top end</v>
          </cell>
          <cell r="CZ758" t="str">
            <v>Not SOAF but in SOAF assessment</v>
          </cell>
          <cell r="DA758">
            <v>1</v>
          </cell>
          <cell r="DB758" t="str">
            <v>No - composite dilution &lt; 20</v>
          </cell>
          <cell r="DC758">
            <v>1</v>
          </cell>
          <cell r="DD758" t="str">
            <v>Blackdene Burn</v>
          </cell>
          <cell r="DE758">
            <v>10000</v>
          </cell>
          <cell r="DF758" t="str">
            <v>Y? RNAG+LOW DILUTION</v>
          </cell>
        </row>
        <row r="759">
          <cell r="C759" t="str">
            <v>6NW801573</v>
          </cell>
          <cell r="D759" t="str">
            <v>NZ49355303</v>
          </cell>
          <cell r="E759" t="str">
            <v>No</v>
          </cell>
          <cell r="F759">
            <v>450012.00116044999</v>
          </cell>
          <cell r="G759">
            <v>535870.99777771998</v>
          </cell>
          <cell r="H759" t="str">
            <v>11-D24</v>
          </cell>
          <cell r="I759" t="str">
            <v>Hartlepool North</v>
          </cell>
          <cell r="J759">
            <v>1087</v>
          </cell>
          <cell r="K759" t="str">
            <v>SEATON CAREW STW</v>
          </cell>
          <cell r="L759" t="str">
            <v>NUMERICAL</v>
          </cell>
          <cell r="M759">
            <v>29874</v>
          </cell>
          <cell r="N759">
            <v>950</v>
          </cell>
          <cell r="O759">
            <v>21496</v>
          </cell>
          <cell r="P759" t="str">
            <v>11-D24_SEATON CAREW STW_DC_15</v>
          </cell>
          <cell r="Q759" t="str">
            <v>255/1117</v>
          </cell>
          <cell r="R759" t="str">
            <v>255/1117</v>
          </cell>
          <cell r="S759"/>
          <cell r="T759" t="str">
            <v>SO on sewer network</v>
          </cell>
          <cell r="U759" t="str">
            <v>NZ5001235871</v>
          </cell>
          <cell r="V759" t="str">
            <v>GB650301500005</v>
          </cell>
          <cell r="W759"/>
          <cell r="X759" t="str">
            <v>No</v>
          </cell>
          <cell r="Y759" t="str">
            <v>No</v>
          </cell>
          <cell r="Z759" t="str">
            <v>No</v>
          </cell>
          <cell r="AA759" t="str">
            <v>No</v>
          </cell>
          <cell r="AB759" t="str">
            <v>Tees Coastal</v>
          </cell>
          <cell r="AC759" t="str">
            <v>NORTH SEA</v>
          </cell>
          <cell r="AD759" t="str">
            <v>Coastal</v>
          </cell>
          <cell r="AE759"/>
          <cell r="AF759"/>
          <cell r="AG759" t="str">
            <v>No</v>
          </cell>
          <cell r="AH759" t="str">
            <v>No</v>
          </cell>
          <cell r="AI759" t="str">
            <v>No</v>
          </cell>
          <cell r="AJ759"/>
          <cell r="AK759"/>
          <cell r="AL759"/>
          <cell r="AM759" t="str">
            <v>Yes</v>
          </cell>
          <cell r="AN759" t="str">
            <v>Teesmouth and Cleveland Coast, Coastal</v>
          </cell>
          <cell r="AO759" t="str">
            <v>Yes</v>
          </cell>
          <cell r="AQ759" t="str">
            <v>Teesmouth and Cleveland Coast</v>
          </cell>
          <cell r="AR759" t="str">
            <v>Teesmouth and Cleveland Coast</v>
          </cell>
          <cell r="AS759" t="str">
            <v>No</v>
          </cell>
          <cell r="AT759" t="str">
            <v>No</v>
          </cell>
          <cell r="AU759"/>
          <cell r="AV759" t="str">
            <v>No</v>
          </cell>
          <cell r="AW759" t="str">
            <v xml:space="preserve">No </v>
          </cell>
          <cell r="AY759" t="str">
            <v xml:space="preserve">No </v>
          </cell>
          <cell r="BA759" t="str">
            <v>No</v>
          </cell>
          <cell r="BB759" t="str">
            <v>No</v>
          </cell>
          <cell r="BC759" t="str">
            <v>No</v>
          </cell>
          <cell r="BD759" t="str">
            <v>No</v>
          </cell>
          <cell r="BE759">
            <v>5</v>
          </cell>
          <cell r="BF759">
            <v>9</v>
          </cell>
          <cell r="BG759">
            <v>9</v>
          </cell>
          <cell r="BH759" t="str">
            <v>Yes</v>
          </cell>
          <cell r="BI759" t="str">
            <v>N/A</v>
          </cell>
          <cell r="BJ759" t="str">
            <v>No</v>
          </cell>
          <cell r="BK759" t="str">
            <v>No</v>
          </cell>
          <cell r="BL759" t="str">
            <v>-</v>
          </cell>
          <cell r="BM759" t="str">
            <v>-</v>
          </cell>
          <cell r="BN759" t="str">
            <v>Unscreened</v>
          </cell>
          <cell r="BO759"/>
          <cell r="BP759" t="str">
            <v>Yes</v>
          </cell>
          <cell r="BQ759">
            <v>750</v>
          </cell>
          <cell r="BR759">
            <v>869.1</v>
          </cell>
          <cell r="BS759">
            <v>2</v>
          </cell>
          <cell r="BT759">
            <v>0</v>
          </cell>
          <cell r="BU759">
            <v>1</v>
          </cell>
          <cell r="BV759">
            <v>1319</v>
          </cell>
          <cell r="BW759">
            <v>0</v>
          </cell>
          <cell r="BX759">
            <v>49</v>
          </cell>
          <cell r="BY759" t="str">
            <v>No SOAF</v>
          </cell>
          <cell r="BZ759" t="str">
            <v>No SOAF</v>
          </cell>
          <cell r="CA759">
            <v>8.94</v>
          </cell>
          <cell r="CB759"/>
          <cell r="CC759" t="str">
            <v>Coastal &gt;1km from BW</v>
          </cell>
          <cell r="CD759" t="str">
            <v>No - lower priority coastal?</v>
          </cell>
          <cell r="CE759" t="str">
            <v>Yes</v>
          </cell>
          <cell r="CF759" t="str">
            <v>No</v>
          </cell>
          <cell r="CG759" t="str">
            <v>No</v>
          </cell>
          <cell r="CH759" t="str">
            <v>No</v>
          </cell>
          <cell r="CI759" t="str">
            <v>No</v>
          </cell>
          <cell r="CK759"/>
          <cell r="CL759"/>
          <cell r="CM759"/>
          <cell r="CN759"/>
          <cell r="CO759" t="str">
            <v>N (Coastal and &lt;10 spills)</v>
          </cell>
          <cell r="CP759" t="str">
            <v>(Y)</v>
          </cell>
          <cell r="CS759">
            <v>4.6500000000000004</v>
          </cell>
          <cell r="CT759" t="str">
            <v>not yet calculated</v>
          </cell>
          <cell r="CU759">
            <v>0</v>
          </cell>
          <cell r="CV759" t="e">
            <v>#VALUE!</v>
          </cell>
          <cell r="CW759">
            <v>0</v>
          </cell>
          <cell r="CX759"/>
          <cell r="CY759" t="str">
            <v>Using indicative WB Q95 derived for priority sites</v>
          </cell>
          <cell r="DA759" t="str">
            <v>Coastal</v>
          </cell>
          <cell r="DB759">
            <v>0</v>
          </cell>
          <cell r="DC759" t="str">
            <v>Coastal</v>
          </cell>
          <cell r="DD759" t="str">
            <v>N/A Coastal</v>
          </cell>
          <cell r="DE759">
            <v>0</v>
          </cell>
          <cell r="DF759"/>
        </row>
        <row r="760">
          <cell r="C760" t="str">
            <v>6NW801572</v>
          </cell>
          <cell r="D760" t="str">
            <v>NZ49353003</v>
          </cell>
          <cell r="E760" t="str">
            <v>No</v>
          </cell>
          <cell r="F760">
            <v>450012.00116044999</v>
          </cell>
          <cell r="G760">
            <v>535870.99777771998</v>
          </cell>
          <cell r="H760" t="str">
            <v>11-D24</v>
          </cell>
          <cell r="I760" t="str">
            <v>Hartlepool North</v>
          </cell>
          <cell r="J760">
            <v>1087</v>
          </cell>
          <cell r="K760" t="str">
            <v>SEATON CAREW STW</v>
          </cell>
          <cell r="L760" t="str">
            <v>NUMERICAL</v>
          </cell>
          <cell r="M760">
            <v>29874</v>
          </cell>
          <cell r="N760">
            <v>950</v>
          </cell>
          <cell r="O760">
            <v>21496</v>
          </cell>
          <cell r="P760" t="str">
            <v>11-D24_SEATON CAREW STW_DC_15</v>
          </cell>
          <cell r="Q760" t="str">
            <v>255/1116</v>
          </cell>
          <cell r="R760" t="str">
            <v>255/1116</v>
          </cell>
          <cell r="S760"/>
          <cell r="T760" t="str">
            <v>SO on sewer network</v>
          </cell>
          <cell r="U760" t="str">
            <v>NZ5001235871</v>
          </cell>
          <cell r="V760" t="str">
            <v>GB650301500005</v>
          </cell>
          <cell r="W760"/>
          <cell r="X760" t="str">
            <v>No</v>
          </cell>
          <cell r="Y760" t="str">
            <v>No</v>
          </cell>
          <cell r="Z760" t="str">
            <v>No</v>
          </cell>
          <cell r="AA760" t="str">
            <v>No</v>
          </cell>
          <cell r="AB760" t="str">
            <v>Tees Coastal</v>
          </cell>
          <cell r="AC760" t="str">
            <v>Culverted Watercourse</v>
          </cell>
          <cell r="AD760" t="str">
            <v>Estuarine</v>
          </cell>
          <cell r="AE760"/>
          <cell r="AF760"/>
          <cell r="AG760" t="str">
            <v>No</v>
          </cell>
          <cell r="AH760" t="str">
            <v>No</v>
          </cell>
          <cell r="AI760" t="str">
            <v>No</v>
          </cell>
          <cell r="AJ760"/>
          <cell r="AK760"/>
          <cell r="AL760"/>
          <cell r="AM760" t="str">
            <v>Yes</v>
          </cell>
          <cell r="AN760" t="str">
            <v>Teesmouth and Cleveland Coast, Coastal</v>
          </cell>
          <cell r="AO760" t="str">
            <v>Yes</v>
          </cell>
          <cell r="AQ760" t="str">
            <v>Teesmouth and Cleveland Coast</v>
          </cell>
          <cell r="AR760" t="str">
            <v>Teesmouth and Cleveland Coast</v>
          </cell>
          <cell r="AS760" t="str">
            <v>No</v>
          </cell>
          <cell r="AT760" t="str">
            <v>No</v>
          </cell>
          <cell r="AU760"/>
          <cell r="AV760" t="str">
            <v>No</v>
          </cell>
          <cell r="AW760" t="str">
            <v xml:space="preserve">No </v>
          </cell>
          <cell r="AY760" t="str">
            <v xml:space="preserve">No </v>
          </cell>
          <cell r="AZ760"/>
          <cell r="BA760" t="str">
            <v>No</v>
          </cell>
          <cell r="BB760" t="str">
            <v>No</v>
          </cell>
          <cell r="BC760" t="str">
            <v>No</v>
          </cell>
          <cell r="BD760" t="str">
            <v>Yes - Model only</v>
          </cell>
          <cell r="BE760">
            <v>10</v>
          </cell>
          <cell r="BF760">
            <v>16</v>
          </cell>
          <cell r="BG760">
            <v>16</v>
          </cell>
          <cell r="BH760" t="str">
            <v>Yes</v>
          </cell>
          <cell r="BI760" t="str">
            <v>N/A</v>
          </cell>
          <cell r="BJ760" t="str">
            <v>No</v>
          </cell>
          <cell r="BK760" t="str">
            <v>No</v>
          </cell>
          <cell r="BL760" t="str">
            <v>-</v>
          </cell>
          <cell r="BM760" t="str">
            <v>-</v>
          </cell>
          <cell r="BN760" t="str">
            <v>Static</v>
          </cell>
          <cell r="BO760"/>
          <cell r="BP760" t="str">
            <v>Yes</v>
          </cell>
          <cell r="BQ760">
            <v>525</v>
          </cell>
          <cell r="BR760">
            <v>187.6</v>
          </cell>
          <cell r="BS760">
            <v>2</v>
          </cell>
          <cell r="BT760">
            <v>0</v>
          </cell>
          <cell r="BU760">
            <v>0</v>
          </cell>
          <cell r="BV760">
            <v>1322</v>
          </cell>
          <cell r="BW760">
            <v>22</v>
          </cell>
          <cell r="BX760">
            <v>96</v>
          </cell>
          <cell r="BY760" t="str">
            <v>No SOAF</v>
          </cell>
          <cell r="BZ760" t="str">
            <v>No SOAF</v>
          </cell>
          <cell r="CA760">
            <v>27.97</v>
          </cell>
          <cell r="CB760"/>
          <cell r="CC760" t="str">
            <v>Priority &gt; 10 spills MODEL</v>
          </cell>
          <cell r="CD760" t="str">
            <v>Unlikely - model only &gt;10 spills</v>
          </cell>
          <cell r="CE760" t="str">
            <v>Yes</v>
          </cell>
          <cell r="CF760" t="str">
            <v>No</v>
          </cell>
          <cell r="CG760" t="str">
            <v>No</v>
          </cell>
          <cell r="CH760" t="str">
            <v>No</v>
          </cell>
          <cell r="CI760" t="str">
            <v>No</v>
          </cell>
          <cell r="CK760"/>
          <cell r="CL760"/>
          <cell r="CM760"/>
          <cell r="CN760"/>
          <cell r="CO760" t="str">
            <v>? EDM &lt;10</v>
          </cell>
          <cell r="CP760" t="str">
            <v>Y</v>
          </cell>
          <cell r="CS760">
            <v>11.22</v>
          </cell>
          <cell r="CT760"/>
          <cell r="CU760">
            <v>0</v>
          </cell>
          <cell r="CV760" t="str">
            <v>no data</v>
          </cell>
          <cell r="CW760">
            <v>0</v>
          </cell>
          <cell r="CX760" t="str">
            <v>not available</v>
          </cell>
          <cell r="CY760" t="str">
            <v>Coastal Area</v>
          </cell>
          <cell r="CZ760" t="str">
            <v>Q95 is an indicative value for all priority CSOs in the waterbody</v>
          </cell>
          <cell r="DA760" t="str">
            <v>Estuarine</v>
          </cell>
          <cell r="DB760">
            <v>0</v>
          </cell>
          <cell r="DC760" t="str">
            <v>Estuarine</v>
          </cell>
          <cell r="DD760" t="str">
            <v>N/A Estuarine</v>
          </cell>
          <cell r="DE760">
            <v>0</v>
          </cell>
          <cell r="DF760"/>
        </row>
        <row r="761">
          <cell r="C761" t="str">
            <v>6NW800469</v>
          </cell>
          <cell r="D761" t="str">
            <v>NU22312515</v>
          </cell>
          <cell r="E761" t="str">
            <v>No</v>
          </cell>
          <cell r="F761">
            <v>422270.00072974002</v>
          </cell>
          <cell r="G761">
            <v>631510.00139770994</v>
          </cell>
          <cell r="H761" t="str">
            <v>01-D45</v>
          </cell>
          <cell r="I761" t="str">
            <v>Seahouses</v>
          </cell>
          <cell r="J761">
            <v>256</v>
          </cell>
          <cell r="K761" t="str">
            <v>SEAHOUSES STW*</v>
          </cell>
          <cell r="L761" t="str">
            <v>NUMERICAL</v>
          </cell>
          <cell r="M761">
            <v>1463</v>
          </cell>
          <cell r="N761">
            <v>52</v>
          </cell>
          <cell r="O761">
            <v>1460</v>
          </cell>
          <cell r="P761" t="str">
            <v>tbc</v>
          </cell>
          <cell r="Q761" t="str">
            <v>221/1074</v>
          </cell>
          <cell r="R761" t="str">
            <v>221/1074</v>
          </cell>
          <cell r="S761" t="str">
            <v>221/1074-01</v>
          </cell>
          <cell r="T761" t="str">
            <v>Storm discharge at pumping station</v>
          </cell>
          <cell r="U761" t="str">
            <v>NU2227031510</v>
          </cell>
          <cell r="V761">
            <v>249</v>
          </cell>
          <cell r="W761"/>
          <cell r="X761" t="str">
            <v>No</v>
          </cell>
          <cell r="Y761" t="str">
            <v>No</v>
          </cell>
          <cell r="Z761" t="str">
            <v>No</v>
          </cell>
          <cell r="AA761" t="str">
            <v>No</v>
          </cell>
          <cell r="AB761"/>
          <cell r="AC761" t="str">
            <v>NORTH SEA</v>
          </cell>
          <cell r="AD761" t="str">
            <v>Coastal</v>
          </cell>
          <cell r="AE761"/>
          <cell r="AF761"/>
          <cell r="AG761" t="str">
            <v>No</v>
          </cell>
          <cell r="AH761" t="str">
            <v>No</v>
          </cell>
          <cell r="AI761" t="str">
            <v>No</v>
          </cell>
          <cell r="AJ761"/>
          <cell r="AK761"/>
          <cell r="AL761"/>
          <cell r="AM761" t="str">
            <v>No</v>
          </cell>
          <cell r="AO761" t="str">
            <v>No</v>
          </cell>
          <cell r="AS761" t="str">
            <v>No</v>
          </cell>
          <cell r="AT761" t="str">
            <v>No</v>
          </cell>
          <cell r="AU761"/>
          <cell r="AV761" t="str">
            <v>No</v>
          </cell>
          <cell r="AW761" t="str">
            <v xml:space="preserve">No </v>
          </cell>
          <cell r="AY761" t="str">
            <v xml:space="preserve">No </v>
          </cell>
          <cell r="BA761" t="str">
            <v>No</v>
          </cell>
          <cell r="BB761" t="str">
            <v>No</v>
          </cell>
          <cell r="BC761" t="str">
            <v>No</v>
          </cell>
          <cell r="BD761" t="str">
            <v>Yes - EDM only</v>
          </cell>
          <cell r="BE761">
            <v>14.5</v>
          </cell>
          <cell r="BF761">
            <v>0</v>
          </cell>
          <cell r="BG761" t="e">
            <v>#N/A</v>
          </cell>
          <cell r="BH761" t="e">
            <v>#N/A</v>
          </cell>
          <cell r="BI761" t="str">
            <v>N/A</v>
          </cell>
          <cell r="BJ761" t="str">
            <v>6mm</v>
          </cell>
          <cell r="BK761" t="str">
            <v>-</v>
          </cell>
          <cell r="BL761" t="str">
            <v>-</v>
          </cell>
          <cell r="BM761" t="str">
            <v>-</v>
          </cell>
          <cell r="BN761" t="str">
            <v>-</v>
          </cell>
          <cell r="BO761"/>
          <cell r="BP761" t="str">
            <v>No</v>
          </cell>
          <cell r="BQ761" t="str">
            <v>Unknown</v>
          </cell>
          <cell r="BR761" t="str">
            <v>tbc</v>
          </cell>
          <cell r="BS761">
            <v>0</v>
          </cell>
          <cell r="BT761">
            <v>0</v>
          </cell>
          <cell r="BU761">
            <v>1</v>
          </cell>
          <cell r="BV761" t="e">
            <v>#N/A</v>
          </cell>
          <cell r="BW761">
            <v>0</v>
          </cell>
          <cell r="BX761">
            <v>0</v>
          </cell>
          <cell r="BY761" t="str">
            <v>No SOAF</v>
          </cell>
          <cell r="BZ761" t="str">
            <v>No SOAF</v>
          </cell>
          <cell r="CA761" t="e">
            <v>#N/A</v>
          </cell>
          <cell r="CB761"/>
          <cell r="CC761" t="str">
            <v>Coastal &gt;1km from BW</v>
          </cell>
          <cell r="CD761" t="str">
            <v>No - lower priority coastal?</v>
          </cell>
          <cell r="CE761" t="str">
            <v>No</v>
          </cell>
          <cell r="CF761" t="str">
            <v>No</v>
          </cell>
          <cell r="CG761" t="str">
            <v>No</v>
          </cell>
          <cell r="CH761" t="str">
            <v>No</v>
          </cell>
          <cell r="CI761" t="str">
            <v>No</v>
          </cell>
          <cell r="CK761"/>
          <cell r="CL761" t="str">
            <v>Y</v>
          </cell>
          <cell r="CM761"/>
          <cell r="CN761"/>
          <cell r="CO761" t="str">
            <v>? (Coastal)</v>
          </cell>
          <cell r="CP761"/>
          <cell r="CS761"/>
          <cell r="CT761" t="str">
            <v>not yet calculated</v>
          </cell>
          <cell r="CU761">
            <v>0</v>
          </cell>
          <cell r="CV761" t="e">
            <v>#VALUE!</v>
          </cell>
          <cell r="CW761">
            <v>0</v>
          </cell>
          <cell r="CX761"/>
          <cell r="CY761" t="str">
            <v>Using indicative WB Q95 derived for priority sites</v>
          </cell>
          <cell r="DA761">
            <v>1</v>
          </cell>
          <cell r="DB761">
            <v>0</v>
          </cell>
          <cell r="DC761">
            <v>1</v>
          </cell>
          <cell r="DD761" t="str">
            <v>North Sunderland</v>
          </cell>
          <cell r="DE761">
            <v>10000</v>
          </cell>
          <cell r="DF761"/>
        </row>
        <row r="762">
          <cell r="C762" t="str">
            <v>6NW800880</v>
          </cell>
          <cell r="D762" t="str">
            <v>NY71467507</v>
          </cell>
          <cell r="E762" t="str">
            <v>No</v>
          </cell>
          <cell r="F762">
            <v>371745.00011263997</v>
          </cell>
          <cell r="G762">
            <v>546573.00436020002</v>
          </cell>
          <cell r="H762" t="str">
            <v>03-D63</v>
          </cell>
          <cell r="I762" t="str">
            <v>Alston</v>
          </cell>
          <cell r="J762">
            <v>120</v>
          </cell>
          <cell r="K762" t="str">
            <v>ALSTON STW</v>
          </cell>
          <cell r="L762" t="str">
            <v>DESCRIPTIVE</v>
          </cell>
          <cell r="M762">
            <v>340</v>
          </cell>
          <cell r="N762">
            <v>25.4</v>
          </cell>
          <cell r="O762">
            <v>251</v>
          </cell>
          <cell r="P762" t="str">
            <v>03-D63_03-D63_DC_02</v>
          </cell>
          <cell r="Q762" t="str">
            <v>232/1152</v>
          </cell>
          <cell r="R762" t="str">
            <v>232/1152</v>
          </cell>
          <cell r="S762"/>
          <cell r="T762" t="str">
            <v>SO on sewer network</v>
          </cell>
          <cell r="U762" t="str">
            <v>NY7174546573</v>
          </cell>
          <cell r="V762" t="str">
            <v>GB103023075531</v>
          </cell>
          <cell r="W762"/>
          <cell r="X762" t="str">
            <v>No</v>
          </cell>
          <cell r="Y762" t="str">
            <v>No</v>
          </cell>
          <cell r="Z762" t="str">
            <v>No</v>
          </cell>
          <cell r="AA762" t="str">
            <v>No</v>
          </cell>
          <cell r="AB762" t="str">
            <v>South Tyne from Black Burn to Tipalt Burn</v>
          </cell>
          <cell r="AC762" t="str">
            <v>TRIB RIVER NENT</v>
          </cell>
          <cell r="AD762" t="str">
            <v>Inland</v>
          </cell>
          <cell r="AE762"/>
          <cell r="AF762"/>
          <cell r="AG762" t="str">
            <v>No</v>
          </cell>
          <cell r="AH762" t="str">
            <v>No</v>
          </cell>
          <cell r="AI762" t="str">
            <v>No</v>
          </cell>
          <cell r="AJ762"/>
          <cell r="AK762"/>
          <cell r="AL762"/>
          <cell r="AM762" t="str">
            <v>No</v>
          </cell>
          <cell r="AO762" t="str">
            <v>No</v>
          </cell>
          <cell r="AS762" t="str">
            <v>No</v>
          </cell>
          <cell r="AT762" t="str">
            <v>No</v>
          </cell>
          <cell r="AU762"/>
          <cell r="AV762" t="str">
            <v>No</v>
          </cell>
          <cell r="AW762" t="str">
            <v xml:space="preserve">No </v>
          </cell>
          <cell r="AY762" t="str">
            <v xml:space="preserve">No </v>
          </cell>
          <cell r="BA762" t="str">
            <v>No</v>
          </cell>
          <cell r="BB762" t="str">
            <v>No</v>
          </cell>
          <cell r="BC762" t="str">
            <v>No</v>
          </cell>
          <cell r="BD762" t="str">
            <v>No</v>
          </cell>
          <cell r="BE762">
            <v>7</v>
          </cell>
          <cell r="BF762">
            <v>4</v>
          </cell>
          <cell r="BG762">
            <v>4</v>
          </cell>
          <cell r="BH762" t="str">
            <v>Yes</v>
          </cell>
          <cell r="BI762" t="str">
            <v>N/A</v>
          </cell>
          <cell r="BJ762" t="str">
            <v>6mm</v>
          </cell>
          <cell r="BK762" t="str">
            <v>Yes</v>
          </cell>
          <cell r="BL762">
            <v>1200</v>
          </cell>
          <cell r="BM762">
            <v>100000</v>
          </cell>
          <cell r="BN762" t="str">
            <v>Static</v>
          </cell>
          <cell r="BO762"/>
          <cell r="BP762" t="str">
            <v>No</v>
          </cell>
          <cell r="BQ762">
            <v>300</v>
          </cell>
          <cell r="BR762">
            <v>156.19999999999999</v>
          </cell>
          <cell r="BS762">
            <v>0</v>
          </cell>
          <cell r="BT762">
            <v>0</v>
          </cell>
          <cell r="BU762">
            <v>0</v>
          </cell>
          <cell r="BV762">
            <v>226</v>
          </cell>
          <cell r="BW762">
            <v>0</v>
          </cell>
          <cell r="BX762">
            <v>0</v>
          </cell>
          <cell r="BY762" t="str">
            <v>No SOAF</v>
          </cell>
          <cell r="BZ762" t="str">
            <v>No SOAF</v>
          </cell>
          <cell r="CA762">
            <v>0</v>
          </cell>
          <cell r="CB762"/>
          <cell r="CC762" t="str">
            <v>Non Priority &lt;10 spills</v>
          </cell>
          <cell r="CD762" t="str">
            <v>No - low prioity &lt;10 spills</v>
          </cell>
          <cell r="CE762" t="str">
            <v>Yes</v>
          </cell>
          <cell r="CF762" t="str">
            <v>No</v>
          </cell>
          <cell r="CG762" t="str">
            <v>No</v>
          </cell>
          <cell r="CH762" t="str">
            <v>No</v>
          </cell>
          <cell r="CI762" t="str">
            <v>No</v>
          </cell>
          <cell r="CK762"/>
          <cell r="CL762" t="str">
            <v>Y</v>
          </cell>
          <cell r="CM762"/>
          <cell r="CN762"/>
          <cell r="CO762" t="str">
            <v>N (&lt;10 Spills)</v>
          </cell>
          <cell r="CP762"/>
          <cell r="CS762">
            <v>0.43</v>
          </cell>
          <cell r="CT762" t="str">
            <v>not yet calculated</v>
          </cell>
          <cell r="CU762">
            <v>0</v>
          </cell>
          <cell r="CV762" t="e">
            <v>#VALUE!</v>
          </cell>
          <cell r="CW762">
            <v>0</v>
          </cell>
          <cell r="CX762"/>
          <cell r="CY762" t="str">
            <v>Using indicative WB Q95 derived for priority sites</v>
          </cell>
          <cell r="DA762">
            <v>1</v>
          </cell>
          <cell r="DB762">
            <v>0</v>
          </cell>
          <cell r="DC762">
            <v>1</v>
          </cell>
          <cell r="DD762" t="str">
            <v>South Tyne6</v>
          </cell>
          <cell r="DE762">
            <v>10000</v>
          </cell>
          <cell r="DF762"/>
        </row>
        <row r="763">
          <cell r="C763" t="str">
            <v>6NW800544</v>
          </cell>
          <cell r="D763" t="str">
            <v>NZ27532316</v>
          </cell>
          <cell r="E763" t="str">
            <v>No</v>
          </cell>
          <cell r="F763">
            <v>426569.99797542999</v>
          </cell>
          <cell r="G763">
            <v>555590.00327111001</v>
          </cell>
          <cell r="H763" t="str">
            <v>04-D11</v>
          </cell>
          <cell r="I763" t="str">
            <v>Birtley</v>
          </cell>
          <cell r="J763">
            <v>1656</v>
          </cell>
          <cell r="K763" t="str">
            <v>BIRTLEY STW</v>
          </cell>
          <cell r="L763" t="str">
            <v>NUMERICAL</v>
          </cell>
          <cell r="M763">
            <v>10043</v>
          </cell>
          <cell r="N763">
            <v>273</v>
          </cell>
          <cell r="O763">
            <v>6432</v>
          </cell>
          <cell r="P763" t="str">
            <v>tbc</v>
          </cell>
          <cell r="Q763" t="str">
            <v>235/1886</v>
          </cell>
          <cell r="R763" t="str">
            <v>235/1886</v>
          </cell>
          <cell r="S763" t="str">
            <v>235/1886-01</v>
          </cell>
          <cell r="T763" t="str">
            <v>Storm discharge at pumping station</v>
          </cell>
          <cell r="U763" t="str">
            <v>NZ2657055590</v>
          </cell>
          <cell r="V763" t="str">
            <v>GB103023075670</v>
          </cell>
          <cell r="W763"/>
          <cell r="X763" t="str">
            <v>No</v>
          </cell>
          <cell r="Y763" t="str">
            <v>No</v>
          </cell>
          <cell r="Z763" t="str">
            <v>No</v>
          </cell>
          <cell r="AA763" t="str">
            <v>No</v>
          </cell>
          <cell r="AB763" t="str">
            <v>Team from Source to Tyne</v>
          </cell>
          <cell r="AC763" t="str">
            <v>ROWLETCH BURN</v>
          </cell>
          <cell r="AD763" t="str">
            <v>Inland</v>
          </cell>
          <cell r="AE763"/>
          <cell r="AF763"/>
          <cell r="AG763" t="str">
            <v>No</v>
          </cell>
          <cell r="AH763" t="str">
            <v>No</v>
          </cell>
          <cell r="AI763" t="str">
            <v>No</v>
          </cell>
          <cell r="AJ763"/>
          <cell r="AK763"/>
          <cell r="AL763"/>
          <cell r="AM763" t="str">
            <v>No</v>
          </cell>
          <cell r="AO763" t="str">
            <v>No</v>
          </cell>
          <cell r="AS763" t="str">
            <v>No</v>
          </cell>
          <cell r="AT763" t="str">
            <v>No</v>
          </cell>
          <cell r="AU763"/>
          <cell r="AV763" t="str">
            <v>No</v>
          </cell>
          <cell r="AW763" t="str">
            <v xml:space="preserve">No </v>
          </cell>
          <cell r="AY763" t="str">
            <v xml:space="preserve">No </v>
          </cell>
          <cell r="BA763" t="str">
            <v>No</v>
          </cell>
          <cell r="BB763" t="str">
            <v>No</v>
          </cell>
          <cell r="BC763" t="str">
            <v>No</v>
          </cell>
          <cell r="BD763" t="str">
            <v>No</v>
          </cell>
          <cell r="BE763">
            <v>1</v>
          </cell>
          <cell r="BF763">
            <v>5</v>
          </cell>
          <cell r="BG763" t="e">
            <v>#N/A</v>
          </cell>
          <cell r="BH763" t="e">
            <v>#N/A</v>
          </cell>
          <cell r="BI763" t="str">
            <v>N/A</v>
          </cell>
          <cell r="BJ763" t="str">
            <v>6mm x 6mm
6mm in one dimension</v>
          </cell>
          <cell r="BK763" t="str">
            <v>Yes</v>
          </cell>
          <cell r="BL763">
            <v>1200</v>
          </cell>
          <cell r="BM763">
            <v>1000</v>
          </cell>
          <cell r="BN763" t="str">
            <v>Static</v>
          </cell>
          <cell r="BO763"/>
          <cell r="BP763" t="str">
            <v>No</v>
          </cell>
          <cell r="BQ763">
            <v>225</v>
          </cell>
          <cell r="BR763" t="str">
            <v>tbc</v>
          </cell>
          <cell r="BS763">
            <v>0</v>
          </cell>
          <cell r="BT763">
            <v>0</v>
          </cell>
          <cell r="BU763">
            <v>0</v>
          </cell>
          <cell r="BV763" t="e">
            <v>#N/A</v>
          </cell>
          <cell r="BW763">
            <v>0</v>
          </cell>
          <cell r="BX763">
            <v>0</v>
          </cell>
          <cell r="BY763" t="str">
            <v>No SOAF</v>
          </cell>
          <cell r="BZ763" t="str">
            <v>No SOAF</v>
          </cell>
          <cell r="CA763">
            <v>0</v>
          </cell>
          <cell r="CB763"/>
          <cell r="CC763" t="str">
            <v>Non Priority &lt;10 spills</v>
          </cell>
          <cell r="CD763" t="str">
            <v>No - low prioity &lt;10 spills</v>
          </cell>
          <cell r="CE763" t="str">
            <v>Yes</v>
          </cell>
          <cell r="CF763" t="str">
            <v>Yes</v>
          </cell>
          <cell r="CG763" t="str">
            <v>Yes</v>
          </cell>
          <cell r="CH763" t="str">
            <v>No</v>
          </cell>
          <cell r="CI763" t="str">
            <v>No</v>
          </cell>
          <cell r="CK763"/>
          <cell r="CL763" t="str">
            <v>Y</v>
          </cell>
          <cell r="CM763"/>
          <cell r="CN763"/>
          <cell r="CO763" t="str">
            <v>N (&lt;10 Spills)</v>
          </cell>
          <cell r="CP763"/>
          <cell r="CS763">
            <v>0.16</v>
          </cell>
          <cell r="CT763" t="str">
            <v>not yet calculated</v>
          </cell>
          <cell r="CU763">
            <v>0</v>
          </cell>
          <cell r="CV763" t="e">
            <v>#VALUE!</v>
          </cell>
          <cell r="CW763">
            <v>0</v>
          </cell>
          <cell r="CX763"/>
          <cell r="CY763" t="str">
            <v>Using indicative WB Q95 derived for priority sites</v>
          </cell>
          <cell r="DA763">
            <v>1</v>
          </cell>
          <cell r="DB763">
            <v>0</v>
          </cell>
          <cell r="DC763">
            <v>1</v>
          </cell>
          <cell r="DD763" t="str">
            <v>Middle Team and tribs</v>
          </cell>
          <cell r="DE763">
            <v>10000</v>
          </cell>
          <cell r="DF763"/>
        </row>
        <row r="764">
          <cell r="C764" t="str">
            <v>6NW801116</v>
          </cell>
          <cell r="D764" t="str">
            <v>NZ20588803</v>
          </cell>
          <cell r="E764" t="str">
            <v>No</v>
          </cell>
          <cell r="F764">
            <v>420890.00011806999</v>
          </cell>
          <cell r="G764">
            <v>558859.99724507995</v>
          </cell>
          <cell r="H764" t="str">
            <v>05-D11</v>
          </cell>
          <cell r="I764" t="str">
            <v>Whickham South &amp; Sunniside</v>
          </cell>
          <cell r="J764">
            <v>835</v>
          </cell>
          <cell r="K764" t="str">
            <v>HOWDON STW</v>
          </cell>
          <cell r="L764" t="str">
            <v>NUMERICAL</v>
          </cell>
          <cell r="M764">
            <v>229720</v>
          </cell>
          <cell r="N764">
            <v>4500</v>
          </cell>
          <cell r="O764">
            <v>215905</v>
          </cell>
          <cell r="P764" t="str">
            <v>05-D11_E W-Leg_DC_13</v>
          </cell>
          <cell r="Q764" t="str">
            <v>235/1873</v>
          </cell>
          <cell r="R764" t="str">
            <v>235/1873</v>
          </cell>
          <cell r="S764"/>
          <cell r="T764" t="str">
            <v>SO on sewer network</v>
          </cell>
          <cell r="U764" t="str">
            <v>NZ2089058860</v>
          </cell>
          <cell r="V764" t="str">
            <v>GB103023075670</v>
          </cell>
          <cell r="W764"/>
          <cell r="X764" t="str">
            <v>No</v>
          </cell>
          <cell r="Y764" t="str">
            <v>No</v>
          </cell>
          <cell r="Z764" t="str">
            <v>No</v>
          </cell>
          <cell r="AA764" t="str">
            <v>No</v>
          </cell>
          <cell r="AB764" t="str">
            <v>Team from Source to Tyne</v>
          </cell>
          <cell r="AC764" t="str">
            <v>BLACK BURN</v>
          </cell>
          <cell r="AD764" t="str">
            <v>Inland</v>
          </cell>
          <cell r="AE764"/>
          <cell r="AF764"/>
          <cell r="AG764" t="str">
            <v>No</v>
          </cell>
          <cell r="AH764" t="str">
            <v>No</v>
          </cell>
          <cell r="AI764" t="str">
            <v>No</v>
          </cell>
          <cell r="AJ764"/>
          <cell r="AK764"/>
          <cell r="AL764"/>
          <cell r="AM764" t="str">
            <v>No</v>
          </cell>
          <cell r="AO764" t="str">
            <v>No</v>
          </cell>
          <cell r="AS764" t="str">
            <v>No</v>
          </cell>
          <cell r="AT764" t="str">
            <v>No</v>
          </cell>
          <cell r="AU764"/>
          <cell r="AV764" t="str">
            <v>No</v>
          </cell>
          <cell r="AW764" t="str">
            <v xml:space="preserve">No </v>
          </cell>
          <cell r="AY764" t="str">
            <v xml:space="preserve">No </v>
          </cell>
          <cell r="BA764" t="str">
            <v>No</v>
          </cell>
          <cell r="BB764" t="str">
            <v>No</v>
          </cell>
          <cell r="BC764" t="str">
            <v>No</v>
          </cell>
          <cell r="BD764" t="str">
            <v>No</v>
          </cell>
          <cell r="BE764">
            <v>0</v>
          </cell>
          <cell r="BF764">
            <v>0</v>
          </cell>
          <cell r="BG764">
            <v>0</v>
          </cell>
          <cell r="BH764" t="str">
            <v>Yes</v>
          </cell>
          <cell r="BI764" t="str">
            <v>N/A</v>
          </cell>
          <cell r="BJ764" t="str">
            <v>Unknown</v>
          </cell>
          <cell r="BK764" t="str">
            <v>No</v>
          </cell>
          <cell r="BL764" t="str">
            <v>-</v>
          </cell>
          <cell r="BM764" t="str">
            <v>-</v>
          </cell>
          <cell r="BN764" t="str">
            <v>Unscreened</v>
          </cell>
          <cell r="BO764"/>
          <cell r="BP764" t="str">
            <v>Yes</v>
          </cell>
          <cell r="BQ764">
            <v>225</v>
          </cell>
          <cell r="BR764">
            <v>25.6</v>
          </cell>
          <cell r="BS764">
            <v>0</v>
          </cell>
          <cell r="BT764">
            <v>0</v>
          </cell>
          <cell r="BU764">
            <v>0</v>
          </cell>
          <cell r="BV764">
            <v>2</v>
          </cell>
          <cell r="BW764">
            <v>0</v>
          </cell>
          <cell r="BX764">
            <v>0</v>
          </cell>
          <cell r="BY764" t="str">
            <v>No SOAF</v>
          </cell>
          <cell r="BZ764" t="str">
            <v>No SOAF</v>
          </cell>
          <cell r="CA764">
            <v>0</v>
          </cell>
          <cell r="CB764"/>
          <cell r="CC764" t="str">
            <v>Non Priority &lt;10 spills</v>
          </cell>
          <cell r="CD764" t="str">
            <v>No - low prioity &lt;10 spills</v>
          </cell>
          <cell r="CE764" t="str">
            <v>No</v>
          </cell>
          <cell r="CF764" t="str">
            <v>No</v>
          </cell>
          <cell r="CG764" t="str">
            <v>No</v>
          </cell>
          <cell r="CH764" t="str">
            <v>No</v>
          </cell>
          <cell r="CI764" t="str">
            <v>No</v>
          </cell>
          <cell r="CK764"/>
          <cell r="CL764" t="str">
            <v>Y</v>
          </cell>
          <cell r="CM764"/>
          <cell r="CN764"/>
          <cell r="CO764" t="str">
            <v>N (&lt;10 Spills)</v>
          </cell>
          <cell r="CP764" t="str">
            <v>Y</v>
          </cell>
          <cell r="CR764" t="str">
            <v>LOW DILUTION</v>
          </cell>
          <cell r="CS764">
            <v>0.72</v>
          </cell>
          <cell r="CT764" t="str">
            <v>not yet calculated</v>
          </cell>
          <cell r="CU764">
            <v>2E-3</v>
          </cell>
          <cell r="CV764" t="e">
            <v>#VALUE!</v>
          </cell>
          <cell r="CW764">
            <v>2.7777777777777781</v>
          </cell>
          <cell r="CX764"/>
          <cell r="CY764" t="str">
            <v>Using indicative WB Q95 derived for priority sites</v>
          </cell>
          <cell r="DA764">
            <v>1</v>
          </cell>
          <cell r="DB764" t="str">
            <v>No</v>
          </cell>
          <cell r="DC764">
            <v>1</v>
          </cell>
          <cell r="DD764" t="str">
            <v>Black Burn</v>
          </cell>
          <cell r="DE764">
            <v>10000</v>
          </cell>
          <cell r="DF764"/>
        </row>
        <row r="765">
          <cell r="C765" t="str">
            <v>6NW801486</v>
          </cell>
          <cell r="D765" t="str">
            <v>NZ37232311</v>
          </cell>
          <cell r="E765" t="str">
            <v>No</v>
          </cell>
          <cell r="F765">
            <v>437270.0012842</v>
          </cell>
          <cell r="G765">
            <v>523219.99908843002</v>
          </cell>
          <cell r="H765" t="str">
            <v>11-D61</v>
          </cell>
          <cell r="I765" t="str">
            <v>Whitton &amp; Thorpe Thewles</v>
          </cell>
          <cell r="J765">
            <v>585</v>
          </cell>
          <cell r="K765" t="str">
            <v>CARLTON &amp; REDMARSHALL STW</v>
          </cell>
          <cell r="L765" t="str">
            <v>NUMERICAL</v>
          </cell>
          <cell r="M765">
            <v>685</v>
          </cell>
          <cell r="N765">
            <v>18.600000000000001</v>
          </cell>
          <cell r="O765">
            <v>594</v>
          </cell>
          <cell r="P765" t="str">
            <v>11-D61_11-D61_DC_03</v>
          </cell>
          <cell r="Q765" t="str">
            <v>254/1834</v>
          </cell>
          <cell r="R765" t="str">
            <v>254/1834</v>
          </cell>
          <cell r="S765"/>
          <cell r="T765" t="str">
            <v>SO on sewer network</v>
          </cell>
          <cell r="U765" t="str">
            <v>NZ3727023220</v>
          </cell>
          <cell r="V765" t="str">
            <v>GB103025072360</v>
          </cell>
          <cell r="W765"/>
          <cell r="X765" t="str">
            <v>No</v>
          </cell>
          <cell r="Y765" t="str">
            <v>No</v>
          </cell>
          <cell r="Z765" t="str">
            <v>No</v>
          </cell>
          <cell r="AA765" t="str">
            <v>No</v>
          </cell>
          <cell r="AB765" t="str">
            <v>Billingham Beck from Bishopton Bck to Brierle</v>
          </cell>
          <cell r="AC765" t="str">
            <v>CULVERTED W/C TO BISHOPTON BEC</v>
          </cell>
          <cell r="AD765" t="str">
            <v>Inland</v>
          </cell>
          <cell r="AE765"/>
          <cell r="AF765"/>
          <cell r="AG765" t="str">
            <v>Yes - Confirmed</v>
          </cell>
          <cell r="AH765" t="str">
            <v>Yes</v>
          </cell>
          <cell r="AI765" t="str">
            <v>No</v>
          </cell>
          <cell r="AJ765"/>
          <cell r="AK765"/>
          <cell r="AL765"/>
          <cell r="AM765" t="str">
            <v>No</v>
          </cell>
          <cell r="AO765" t="str">
            <v>No</v>
          </cell>
          <cell r="AS765" t="str">
            <v>No</v>
          </cell>
          <cell r="AT765" t="str">
            <v>No</v>
          </cell>
          <cell r="AU765"/>
          <cell r="AV765" t="str">
            <v>No</v>
          </cell>
          <cell r="AW765" t="str">
            <v xml:space="preserve">No </v>
          </cell>
          <cell r="AY765" t="str">
            <v xml:space="preserve">No </v>
          </cell>
          <cell r="BA765" t="str">
            <v>No</v>
          </cell>
          <cell r="BB765" t="str">
            <v>No</v>
          </cell>
          <cell r="BC765" t="str">
            <v>No</v>
          </cell>
          <cell r="BD765" t="str">
            <v>No</v>
          </cell>
          <cell r="BE765">
            <v>0</v>
          </cell>
          <cell r="BF765">
            <v>5</v>
          </cell>
          <cell r="BG765" t="e">
            <v>#N/A</v>
          </cell>
          <cell r="BH765" t="e">
            <v>#N/A</v>
          </cell>
          <cell r="BI765" t="str">
            <v>N/A</v>
          </cell>
          <cell r="BJ765" t="str">
            <v>Unknown</v>
          </cell>
          <cell r="BK765" t="str">
            <v>No</v>
          </cell>
          <cell r="BL765" t="str">
            <v>-</v>
          </cell>
          <cell r="BM765" t="str">
            <v>-</v>
          </cell>
          <cell r="BN765" t="str">
            <v>Static</v>
          </cell>
          <cell r="BO765"/>
          <cell r="BP765" t="str">
            <v>Yes</v>
          </cell>
          <cell r="BQ765">
            <v>375</v>
          </cell>
          <cell r="BR765">
            <v>32.1</v>
          </cell>
          <cell r="BS765">
            <v>1</v>
          </cell>
          <cell r="BT765">
            <v>0</v>
          </cell>
          <cell r="BU765">
            <v>0</v>
          </cell>
          <cell r="BV765" t="e">
            <v>#N/A</v>
          </cell>
          <cell r="BW765">
            <v>0</v>
          </cell>
          <cell r="BX765">
            <v>0</v>
          </cell>
          <cell r="BY765" t="str">
            <v>No SOAF</v>
          </cell>
          <cell r="BZ765" t="str">
            <v>No SOAF</v>
          </cell>
          <cell r="CA765">
            <v>0</v>
          </cell>
          <cell r="CB765"/>
          <cell r="CC765" t="str">
            <v>Priority &lt;10 Spills</v>
          </cell>
          <cell r="CD765" t="str">
            <v>Unlikely - &lt;10 spills</v>
          </cell>
          <cell r="CE765" t="str">
            <v>No</v>
          </cell>
          <cell r="CF765" t="str">
            <v>Yes</v>
          </cell>
          <cell r="CG765" t="str">
            <v>Yes</v>
          </cell>
          <cell r="CH765" t="str">
            <v>No</v>
          </cell>
          <cell r="CI765" t="str">
            <v>No</v>
          </cell>
          <cell r="CK765"/>
          <cell r="CL765" t="str">
            <v>Y</v>
          </cell>
          <cell r="CM765"/>
          <cell r="CN765"/>
          <cell r="CO765" t="str">
            <v>N (&lt;10 Spills)</v>
          </cell>
          <cell r="CP765" t="str">
            <v>Y</v>
          </cell>
          <cell r="CR765" t="str">
            <v>RNAG</v>
          </cell>
          <cell r="CS765">
            <v>0.39</v>
          </cell>
          <cell r="CT765"/>
          <cell r="CU765">
            <v>2.5999999999999999E-2</v>
          </cell>
          <cell r="CV765">
            <v>66.666666666666671</v>
          </cell>
          <cell r="CW765">
            <v>66.666666666666671</v>
          </cell>
          <cell r="CX765" t="str">
            <v>not available</v>
          </cell>
          <cell r="CY765" t="str">
            <v>Scattered urbanised catchment - boundary polygon start at middle</v>
          </cell>
          <cell r="CZ765" t="str">
            <v>Q95 is an indicative value for all priority CSOs in the waterbody</v>
          </cell>
          <cell r="DA765">
            <v>1</v>
          </cell>
          <cell r="DB765" t="str">
            <v>Yes</v>
          </cell>
          <cell r="DC765" t="str">
            <v>Dilution assessment</v>
          </cell>
          <cell r="DD765" t="str">
            <v>Billingham Beck2</v>
          </cell>
          <cell r="DE765">
            <v>100</v>
          </cell>
          <cell r="DF765"/>
        </row>
        <row r="766">
          <cell r="C766" t="str">
            <v>6NW800667</v>
          </cell>
          <cell r="D766" t="str">
            <v>NZ53056805</v>
          </cell>
          <cell r="E766" t="str">
            <v>No</v>
          </cell>
          <cell r="F766">
            <v>453619.99867299001</v>
          </cell>
          <cell r="G766">
            <v>505880.00261079002</v>
          </cell>
          <cell r="H766" t="str">
            <v>11-D16</v>
          </cell>
          <cell r="I766" t="str">
            <v>Great Broughton</v>
          </cell>
          <cell r="J766">
            <v>130</v>
          </cell>
          <cell r="K766" t="str">
            <v>GREAT BROUGHTON STW</v>
          </cell>
          <cell r="L766" t="str">
            <v>NUMERICAL</v>
          </cell>
          <cell r="M766">
            <v>313</v>
          </cell>
          <cell r="N766" t="str">
            <v>7**</v>
          </cell>
          <cell r="O766">
            <v>218</v>
          </cell>
          <cell r="P766" t="str">
            <v>11-D16_11-D16_DC_05</v>
          </cell>
          <cell r="Q766" t="str">
            <v>25/04/1636</v>
          </cell>
          <cell r="R766" t="str">
            <v>25/04/1636</v>
          </cell>
          <cell r="S766" t="str">
            <v>25/04/1636-03</v>
          </cell>
          <cell r="T766" t="str">
            <v>Storm discharge at pumping station</v>
          </cell>
          <cell r="U766" t="str">
            <v>NZ5362005880</v>
          </cell>
          <cell r="V766" t="str">
            <v>GB103025071890</v>
          </cell>
          <cell r="W766"/>
          <cell r="X766" t="str">
            <v>No</v>
          </cell>
          <cell r="Y766" t="str">
            <v>No</v>
          </cell>
          <cell r="Z766" t="str">
            <v>No</v>
          </cell>
          <cell r="AA766" t="str">
            <v>No</v>
          </cell>
          <cell r="AB766" t="str">
            <v>Leven from Source to Tame</v>
          </cell>
          <cell r="AC766" t="str">
            <v>THE WEST BECK - LEVEN</v>
          </cell>
          <cell r="AD766" t="str">
            <v>Inland</v>
          </cell>
          <cell r="AE766"/>
          <cell r="AF766"/>
          <cell r="AG766" t="str">
            <v>No</v>
          </cell>
          <cell r="AH766" t="str">
            <v>No</v>
          </cell>
          <cell r="AI766" t="str">
            <v>No</v>
          </cell>
          <cell r="AJ766"/>
          <cell r="AK766"/>
          <cell r="AL766"/>
          <cell r="AM766" t="str">
            <v>No</v>
          </cell>
          <cell r="AO766" t="str">
            <v>No</v>
          </cell>
          <cell r="AS766" t="str">
            <v>No</v>
          </cell>
          <cell r="AT766" t="str">
            <v>No</v>
          </cell>
          <cell r="AU766"/>
          <cell r="AV766" t="str">
            <v>No</v>
          </cell>
          <cell r="AW766" t="str">
            <v xml:space="preserve">No </v>
          </cell>
          <cell r="AY766" t="str">
            <v xml:space="preserve">No </v>
          </cell>
          <cell r="BA766" t="str">
            <v>No</v>
          </cell>
          <cell r="BB766" t="str">
            <v>No</v>
          </cell>
          <cell r="BC766" t="str">
            <v>No</v>
          </cell>
          <cell r="BD766" t="str">
            <v>No</v>
          </cell>
          <cell r="BE766">
            <v>1</v>
          </cell>
          <cell r="BF766">
            <v>0</v>
          </cell>
          <cell r="BG766">
            <v>103</v>
          </cell>
          <cell r="BH766" t="str">
            <v>No</v>
          </cell>
          <cell r="BI766" t="str">
            <v>N/A</v>
          </cell>
          <cell r="BJ766">
            <v>6</v>
          </cell>
          <cell r="BK766" t="str">
            <v>Yes</v>
          </cell>
          <cell r="BL766">
            <v>1800</v>
          </cell>
          <cell r="BM766">
            <v>1000</v>
          </cell>
          <cell r="BN766" t="str">
            <v>Unscreened</v>
          </cell>
          <cell r="BO766"/>
          <cell r="BP766" t="str">
            <v>No</v>
          </cell>
          <cell r="BQ766">
            <v>450</v>
          </cell>
          <cell r="BR766">
            <v>216.5</v>
          </cell>
          <cell r="BS766">
            <v>0</v>
          </cell>
          <cell r="BT766">
            <v>0</v>
          </cell>
          <cell r="BU766">
            <v>0</v>
          </cell>
          <cell r="BV766">
            <v>15832</v>
          </cell>
          <cell r="BW766">
            <v>0</v>
          </cell>
          <cell r="BX766">
            <v>0</v>
          </cell>
          <cell r="BY766" t="str">
            <v>No SOAF</v>
          </cell>
          <cell r="BZ766" t="str">
            <v>No SOAF</v>
          </cell>
          <cell r="CA766">
            <v>431.73</v>
          </cell>
          <cell r="CB766"/>
          <cell r="CC766" t="str">
            <v>Non Priority &lt;10 spills</v>
          </cell>
          <cell r="CD766" t="str">
            <v>No - low prioity &lt;10 spills</v>
          </cell>
          <cell r="CE766" t="str">
            <v>No</v>
          </cell>
          <cell r="CF766" t="str">
            <v>Yes</v>
          </cell>
          <cell r="CG766" t="str">
            <v>No</v>
          </cell>
          <cell r="CH766" t="str">
            <v>No</v>
          </cell>
          <cell r="CI766" t="str">
            <v>No</v>
          </cell>
          <cell r="CK766"/>
          <cell r="CL766" t="str">
            <v>Y</v>
          </cell>
          <cell r="CM766"/>
          <cell r="CN766"/>
          <cell r="CO766" t="str">
            <v>N (&lt;10 Spills)</v>
          </cell>
          <cell r="CP766"/>
          <cell r="CS766"/>
          <cell r="CT766" t="str">
            <v>not yet calculated</v>
          </cell>
          <cell r="CU766">
            <v>0</v>
          </cell>
          <cell r="CV766" t="e">
            <v>#VALUE!</v>
          </cell>
          <cell r="CW766">
            <v>0</v>
          </cell>
          <cell r="CX766"/>
          <cell r="CY766" t="str">
            <v>Using indicative WB Q95 derived for priority sites</v>
          </cell>
          <cell r="DA766">
            <v>1</v>
          </cell>
          <cell r="DB766">
            <v>0</v>
          </cell>
          <cell r="DC766">
            <v>1</v>
          </cell>
          <cell r="DD766">
            <v>0</v>
          </cell>
          <cell r="DE766">
            <v>10000</v>
          </cell>
          <cell r="DF766"/>
        </row>
        <row r="767">
          <cell r="C767" t="str">
            <v>6NW800791</v>
          </cell>
          <cell r="D767" t="str">
            <v>NZ42108008</v>
          </cell>
          <cell r="E767" t="str">
            <v>No</v>
          </cell>
          <cell r="F767">
            <v>442720.00316214998</v>
          </cell>
          <cell r="G767">
            <v>510310.00453593</v>
          </cell>
          <cell r="H767" t="str">
            <v>11-D64</v>
          </cell>
          <cell r="I767" t="str">
            <v>Kirklevington</v>
          </cell>
          <cell r="J767">
            <v>114</v>
          </cell>
          <cell r="K767" t="str">
            <v>KIRKLEVINGTON STW</v>
          </cell>
          <cell r="L767" t="str">
            <v>NUMERICAL</v>
          </cell>
          <cell r="M767">
            <v>299</v>
          </cell>
          <cell r="N767">
            <v>8.1</v>
          </cell>
          <cell r="O767">
            <v>220</v>
          </cell>
          <cell r="P767" t="str">
            <v>11-D64_11-D64_DC_02</v>
          </cell>
          <cell r="Q767" t="str">
            <v>25/04/1773</v>
          </cell>
          <cell r="R767" t="str">
            <v>25/04/1773</v>
          </cell>
          <cell r="S767" t="str">
            <v>25/04/1773-02</v>
          </cell>
          <cell r="T767" t="str">
            <v>Storm tank at WwTW</v>
          </cell>
          <cell r="U767" t="str">
            <v>NZ4272010310</v>
          </cell>
          <cell r="V767" t="str">
            <v>GB103025072050</v>
          </cell>
          <cell r="W767"/>
          <cell r="X767" t="str">
            <v>No</v>
          </cell>
          <cell r="Y767" t="str">
            <v>No</v>
          </cell>
          <cell r="Z767" t="str">
            <v>No</v>
          </cell>
          <cell r="AA767" t="str">
            <v>No</v>
          </cell>
          <cell r="AB767" t="str">
            <v>Saltergill Beck Catchment (trib of Tees)</v>
          </cell>
          <cell r="AC767" t="str">
            <v>SALTERGILL BECK, TEES CATCHMET</v>
          </cell>
          <cell r="AD767" t="str">
            <v>Inland</v>
          </cell>
          <cell r="AE767"/>
          <cell r="AF767"/>
          <cell r="AG767" t="str">
            <v>No</v>
          </cell>
          <cell r="AH767" t="str">
            <v>No</v>
          </cell>
          <cell r="AI767" t="str">
            <v>No</v>
          </cell>
          <cell r="AJ767"/>
          <cell r="AK767"/>
          <cell r="AL767"/>
          <cell r="AM767" t="str">
            <v>No</v>
          </cell>
          <cell r="AO767" t="str">
            <v>No</v>
          </cell>
          <cell r="AS767" t="str">
            <v>No</v>
          </cell>
          <cell r="AT767" t="str">
            <v>No</v>
          </cell>
          <cell r="AU767"/>
          <cell r="AV767" t="str">
            <v>No</v>
          </cell>
          <cell r="AW767" t="str">
            <v xml:space="preserve">No </v>
          </cell>
          <cell r="AY767" t="str">
            <v xml:space="preserve">No </v>
          </cell>
          <cell r="BA767" t="str">
            <v>No</v>
          </cell>
          <cell r="BB767" t="str">
            <v>No</v>
          </cell>
          <cell r="BC767" t="str">
            <v>No</v>
          </cell>
          <cell r="BD767" t="str">
            <v>Yes - EDM only</v>
          </cell>
          <cell r="BE767">
            <v>17.5</v>
          </cell>
          <cell r="BF767">
            <v>2</v>
          </cell>
          <cell r="BG767" t="e">
            <v>#N/A</v>
          </cell>
          <cell r="BH767" t="e">
            <v>#N/A</v>
          </cell>
          <cell r="BI767" t="str">
            <v>N/A</v>
          </cell>
          <cell r="BJ767" t="str">
            <v>6mm x 6mm
6mm in one dimension</v>
          </cell>
          <cell r="BK767" t="str">
            <v>-</v>
          </cell>
          <cell r="BL767" t="str">
            <v>-</v>
          </cell>
          <cell r="BM767" t="str">
            <v>-</v>
          </cell>
          <cell r="BN767" t="str">
            <v>-</v>
          </cell>
          <cell r="BO767"/>
          <cell r="BP767" t="str">
            <v>No</v>
          </cell>
          <cell r="BQ767" t="str">
            <v>Unknown</v>
          </cell>
          <cell r="BR767" t="str">
            <v>Unknown</v>
          </cell>
          <cell r="BS767">
            <v>0</v>
          </cell>
          <cell r="BT767">
            <v>0</v>
          </cell>
          <cell r="BU767">
            <v>0</v>
          </cell>
          <cell r="BV767" t="e">
            <v>#N/A</v>
          </cell>
          <cell r="BW767">
            <v>0</v>
          </cell>
          <cell r="BX767">
            <v>0</v>
          </cell>
          <cell r="BY767" t="str">
            <v>No SOAF</v>
          </cell>
          <cell r="BZ767" t="str">
            <v>No SOAF</v>
          </cell>
          <cell r="CA767">
            <v>6.06</v>
          </cell>
          <cell r="CB767"/>
          <cell r="CC767" t="str">
            <v>Non priority &gt; 10 spills</v>
          </cell>
          <cell r="CD767" t="str">
            <v>Unlikely - non priority</v>
          </cell>
          <cell r="CE767" t="str">
            <v>No</v>
          </cell>
          <cell r="CF767" t="str">
            <v>No</v>
          </cell>
          <cell r="CG767" t="str">
            <v>No</v>
          </cell>
          <cell r="CH767" t="str">
            <v>No</v>
          </cell>
          <cell r="CI767" t="str">
            <v>No</v>
          </cell>
          <cell r="CK767"/>
          <cell r="CL767" t="str">
            <v>Y</v>
          </cell>
          <cell r="CM767"/>
          <cell r="CN767"/>
          <cell r="CO767" t="str">
            <v>Y</v>
          </cell>
          <cell r="CP767"/>
          <cell r="CS767">
            <v>2.5462962962962963</v>
          </cell>
          <cell r="CT767" t="str">
            <v>not yet calculated</v>
          </cell>
          <cell r="CU767">
            <v>0</v>
          </cell>
          <cell r="CV767" t="e">
            <v>#VALUE!</v>
          </cell>
          <cell r="CW767">
            <v>0</v>
          </cell>
          <cell r="CX767"/>
          <cell r="CY767" t="str">
            <v>Using indicative WB Q95 derived for priority sites</v>
          </cell>
          <cell r="DA767">
            <v>1</v>
          </cell>
          <cell r="DB767">
            <v>0</v>
          </cell>
          <cell r="DC767" t="str">
            <v>High Dilution (VI)</v>
          </cell>
          <cell r="DD767">
            <v>0</v>
          </cell>
          <cell r="DE767">
            <v>100</v>
          </cell>
          <cell r="DF767"/>
        </row>
        <row r="768">
          <cell r="C768" t="str">
            <v>6NW801291</v>
          </cell>
          <cell r="D768" t="str">
            <v>NZ27765115</v>
          </cell>
          <cell r="E768" t="str">
            <v>No</v>
          </cell>
          <cell r="F768">
            <v>427552.00124269997</v>
          </cell>
          <cell r="G768">
            <v>576115.99776631</v>
          </cell>
          <cell r="H768" t="str">
            <v>02-D02</v>
          </cell>
          <cell r="I768" t="str">
            <v>Cramlington</v>
          </cell>
          <cell r="J768">
            <v>1775</v>
          </cell>
          <cell r="K768" t="str">
            <v>CRAMLINGTON STW</v>
          </cell>
          <cell r="L768" t="str">
            <v>NUMERICAL</v>
          </cell>
          <cell r="M768">
            <v>9600</v>
          </cell>
          <cell r="N768">
            <v>229</v>
          </cell>
          <cell r="O768">
            <v>5969</v>
          </cell>
          <cell r="P768" t="str">
            <v>02-D02_A-Leg_DC_16</v>
          </cell>
          <cell r="Q768" t="str">
            <v>226/1182</v>
          </cell>
          <cell r="R768" t="str">
            <v>226/1182</v>
          </cell>
          <cell r="S768"/>
          <cell r="T768" t="str">
            <v>SO on sewer network</v>
          </cell>
          <cell r="U768" t="str">
            <v>NZ2755276116</v>
          </cell>
          <cell r="V768" t="str">
            <v>GB103022076190</v>
          </cell>
          <cell r="W768"/>
          <cell r="X768" t="str">
            <v>Sewage discharge (intermittent)</v>
          </cell>
          <cell r="Y768" t="str">
            <v>No</v>
          </cell>
          <cell r="Z768" t="str">
            <v>No</v>
          </cell>
          <cell r="AA768" t="str">
            <v>No</v>
          </cell>
          <cell r="AB768" t="str">
            <v>Seaton Burn from Source to Tidal Limit</v>
          </cell>
          <cell r="AC768" t="str">
            <v>SEATON BURN</v>
          </cell>
          <cell r="AD768" t="str">
            <v>Inland</v>
          </cell>
          <cell r="AE768"/>
          <cell r="AF768"/>
          <cell r="AG768" t="str">
            <v>Suspected</v>
          </cell>
          <cell r="AH768" t="str">
            <v>No</v>
          </cell>
          <cell r="AI768" t="str">
            <v>No</v>
          </cell>
          <cell r="AJ768"/>
          <cell r="AK768"/>
          <cell r="AL768"/>
          <cell r="AM768" t="str">
            <v>No</v>
          </cell>
          <cell r="AO768" t="str">
            <v>No</v>
          </cell>
          <cell r="AS768" t="str">
            <v>No</v>
          </cell>
          <cell r="AT768" t="str">
            <v>No</v>
          </cell>
          <cell r="AU768"/>
          <cell r="AV768" t="str">
            <v>No</v>
          </cell>
          <cell r="AW768" t="str">
            <v xml:space="preserve">No </v>
          </cell>
          <cell r="AY768" t="str">
            <v xml:space="preserve">No </v>
          </cell>
          <cell r="AZ768"/>
          <cell r="BA768" t="str">
            <v>No</v>
          </cell>
          <cell r="BB768" t="str">
            <v>No</v>
          </cell>
          <cell r="BC768" t="str">
            <v>No</v>
          </cell>
          <cell r="BD768" t="str">
            <v>Yes - EDM and Model</v>
          </cell>
          <cell r="BE768">
            <v>27</v>
          </cell>
          <cell r="BF768">
            <v>12</v>
          </cell>
          <cell r="BG768">
            <v>12</v>
          </cell>
          <cell r="BH768" t="str">
            <v>Yes</v>
          </cell>
          <cell r="BI768" t="str">
            <v>N/A</v>
          </cell>
          <cell r="BJ768" t="str">
            <v>6mm</v>
          </cell>
          <cell r="BK768" t="str">
            <v>Yes</v>
          </cell>
          <cell r="BL768">
            <v>1000</v>
          </cell>
          <cell r="BM768">
            <v>2000</v>
          </cell>
          <cell r="BN768" t="str">
            <v>Static</v>
          </cell>
          <cell r="BO768"/>
          <cell r="BP768" t="str">
            <v>No</v>
          </cell>
          <cell r="BQ768" t="str">
            <v>Unknown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3875</v>
          </cell>
          <cell r="BW768">
            <v>3</v>
          </cell>
          <cell r="BX768">
            <v>160</v>
          </cell>
          <cell r="BY768" t="str">
            <v>No SOAF</v>
          </cell>
          <cell r="BZ768" t="str">
            <v>No SOAF</v>
          </cell>
          <cell r="CA768">
            <v>226.50550000000001</v>
          </cell>
          <cell r="CB768"/>
          <cell r="CC768" t="str">
            <v>Non priority &gt; 10 spills</v>
          </cell>
          <cell r="CD768" t="str">
            <v>Unlikely - non priority</v>
          </cell>
          <cell r="CE768" t="str">
            <v>No</v>
          </cell>
          <cell r="CF768" t="str">
            <v>No</v>
          </cell>
          <cell r="CG768" t="str">
            <v>No</v>
          </cell>
          <cell r="CH768" t="str">
            <v>No</v>
          </cell>
          <cell r="CI768" t="str">
            <v>No</v>
          </cell>
          <cell r="CK768"/>
          <cell r="CL768" t="str">
            <v>Y</v>
          </cell>
          <cell r="CM768"/>
          <cell r="CN768"/>
          <cell r="CO768" t="str">
            <v>Y</v>
          </cell>
          <cell r="CP768"/>
          <cell r="CS768">
            <v>5.21</v>
          </cell>
          <cell r="CT768" t="str">
            <v>not yet calculated</v>
          </cell>
          <cell r="CU768">
            <v>0</v>
          </cell>
          <cell r="CV768" t="e">
            <v>#VALUE!</v>
          </cell>
          <cell r="CW768">
            <v>0</v>
          </cell>
          <cell r="CX768"/>
          <cell r="CY768" t="str">
            <v>Using indicative WB Q95 derived for priority sites</v>
          </cell>
          <cell r="DA768">
            <v>1</v>
          </cell>
          <cell r="DB768" t="str">
            <v>No - WFD_INV_MOD</v>
          </cell>
          <cell r="DC768">
            <v>1</v>
          </cell>
          <cell r="DD768" t="str">
            <v>Seaton Burn tribs</v>
          </cell>
          <cell r="DE768">
            <v>10000</v>
          </cell>
          <cell r="DF768"/>
        </row>
        <row r="769">
          <cell r="C769" t="str">
            <v>6NW800805</v>
          </cell>
          <cell r="D769" t="str">
            <v>NZ12484201</v>
          </cell>
          <cell r="E769" t="str">
            <v>No</v>
          </cell>
          <cell r="F769">
            <v>412446.99983510998</v>
          </cell>
          <cell r="G769">
            <v>548118.0021092</v>
          </cell>
          <cell r="H769" t="str">
            <v>07-D10</v>
          </cell>
          <cell r="I769" t="str">
            <v>Delves</v>
          </cell>
          <cell r="J769">
            <v>203</v>
          </cell>
          <cell r="K769" t="str">
            <v>KNITSLEY STW</v>
          </cell>
          <cell r="L769" t="str">
            <v>NUMERICAL</v>
          </cell>
          <cell r="M769">
            <v>1472</v>
          </cell>
          <cell r="N769">
            <v>42.8</v>
          </cell>
          <cell r="O769">
            <v>823</v>
          </cell>
          <cell r="P769" t="str">
            <v>07-D10_07-D10_</v>
          </cell>
          <cell r="Q769" t="str">
            <v xml:space="preserve">244/1028 </v>
          </cell>
          <cell r="R769" t="str">
            <v xml:space="preserve">244/1028 </v>
          </cell>
          <cell r="S769" t="str">
            <v>A2</v>
          </cell>
          <cell r="T769" t="str">
            <v>Storm tank at WwTW</v>
          </cell>
          <cell r="U769" t="str">
            <v>NZ1244748118</v>
          </cell>
          <cell r="V769" t="str">
            <v>GB103024077330</v>
          </cell>
          <cell r="W769"/>
          <cell r="X769" t="str">
            <v>No</v>
          </cell>
          <cell r="Y769" t="str">
            <v>No</v>
          </cell>
          <cell r="Z769" t="str">
            <v>No</v>
          </cell>
          <cell r="AA769" t="str">
            <v>No</v>
          </cell>
          <cell r="AB769" t="str">
            <v>Smallhope Burn from Source to Browney, Stocke</v>
          </cell>
          <cell r="AC769" t="str">
            <v>Smallhope Burn</v>
          </cell>
          <cell r="AD769" t="str">
            <v>Inland</v>
          </cell>
          <cell r="AE769"/>
          <cell r="AF769"/>
          <cell r="AG769" t="str">
            <v>No</v>
          </cell>
          <cell r="AH769" t="str">
            <v>No</v>
          </cell>
          <cell r="AI769" t="str">
            <v>No</v>
          </cell>
          <cell r="AJ769"/>
          <cell r="AK769"/>
          <cell r="AL769"/>
          <cell r="AM769" t="str">
            <v>No</v>
          </cell>
          <cell r="AO769" t="str">
            <v>No</v>
          </cell>
          <cell r="AS769" t="str">
            <v>No</v>
          </cell>
          <cell r="AT769" t="str">
            <v>No</v>
          </cell>
          <cell r="AU769"/>
          <cell r="AV769" t="str">
            <v>No</v>
          </cell>
          <cell r="AW769" t="str">
            <v xml:space="preserve">No </v>
          </cell>
          <cell r="AY769" t="str">
            <v xml:space="preserve">No </v>
          </cell>
          <cell r="BA769" t="str">
            <v>No</v>
          </cell>
          <cell r="BB769" t="str">
            <v>No</v>
          </cell>
          <cell r="BC769" t="str">
            <v>No</v>
          </cell>
          <cell r="BD769" t="str">
            <v>Yes - EDM only</v>
          </cell>
          <cell r="BE769">
            <v>42</v>
          </cell>
          <cell r="BF769" t="str">
            <v>No Data</v>
          </cell>
          <cell r="BG769" t="e">
            <v>#N/A</v>
          </cell>
          <cell r="BH769" t="e">
            <v>#N/A</v>
          </cell>
          <cell r="BI769" t="str">
            <v>N/A</v>
          </cell>
          <cell r="BJ769" t="str">
            <v>6mm x 6mm</v>
          </cell>
          <cell r="BK769" t="str">
            <v>-</v>
          </cell>
          <cell r="BL769" t="str">
            <v>-</v>
          </cell>
          <cell r="BM769" t="str">
            <v>-</v>
          </cell>
          <cell r="BN769" t="str">
            <v>-</v>
          </cell>
          <cell r="BO769"/>
          <cell r="BP769" t="str">
            <v>No</v>
          </cell>
          <cell r="BQ769" t="str">
            <v>Unknown</v>
          </cell>
          <cell r="BR769" t="str">
            <v>Unknown</v>
          </cell>
          <cell r="BS769">
            <v>0</v>
          </cell>
          <cell r="BT769">
            <v>0</v>
          </cell>
          <cell r="BU769">
            <v>0</v>
          </cell>
          <cell r="BV769" t="e">
            <v>#N/A</v>
          </cell>
          <cell r="BW769" t="str">
            <v>No Data</v>
          </cell>
          <cell r="BX769" t="str">
            <v>No Data</v>
          </cell>
          <cell r="BY769" t="str">
            <v>No SOAF</v>
          </cell>
          <cell r="BZ769" t="str">
            <v>No SOAF</v>
          </cell>
          <cell r="CA769">
            <v>796.08640000000003</v>
          </cell>
          <cell r="CB769"/>
          <cell r="CC769" t="str">
            <v>Non priority &gt; 10 spills</v>
          </cell>
          <cell r="CD769" t="str">
            <v>Unlikely - non priority</v>
          </cell>
          <cell r="CE769" t="str">
            <v>No</v>
          </cell>
          <cell r="CF769" t="str">
            <v>No</v>
          </cell>
          <cell r="CG769" t="str">
            <v>No</v>
          </cell>
          <cell r="CH769" t="str">
            <v>No</v>
          </cell>
          <cell r="CI769" t="str">
            <v>No</v>
          </cell>
          <cell r="CK769"/>
          <cell r="CL769" t="str">
            <v>Y</v>
          </cell>
          <cell r="CM769"/>
          <cell r="CN769"/>
          <cell r="CO769" t="str">
            <v>Y</v>
          </cell>
          <cell r="CP769"/>
          <cell r="CS769">
            <v>9.5254629629629619</v>
          </cell>
          <cell r="CT769" t="str">
            <v>not yet calculated</v>
          </cell>
          <cell r="CU769">
            <v>8.9999999999999993E-3</v>
          </cell>
          <cell r="CV769" t="e">
            <v>#VALUE!</v>
          </cell>
          <cell r="CW769">
            <v>0</v>
          </cell>
          <cell r="CX769"/>
          <cell r="CY769" t="str">
            <v>Using indicative WB Q95 derived for priority sites</v>
          </cell>
          <cell r="DA769">
            <v>2</v>
          </cell>
          <cell r="DB769">
            <v>0</v>
          </cell>
          <cell r="DC769">
            <v>2</v>
          </cell>
          <cell r="DD769" t="str">
            <v>Smallhope Burn3</v>
          </cell>
          <cell r="DE769">
            <v>12000</v>
          </cell>
          <cell r="DF769"/>
        </row>
        <row r="770">
          <cell r="C770" t="str">
            <v>6NW800211</v>
          </cell>
          <cell r="D770" t="str">
            <v>NU02391800</v>
          </cell>
          <cell r="E770" t="str">
            <v>No</v>
          </cell>
          <cell r="F770">
            <v>402183.00360242999</v>
          </cell>
          <cell r="G770">
            <v>639802.99755225005</v>
          </cell>
          <cell r="H770" t="str">
            <v>01-D52</v>
          </cell>
          <cell r="I770" t="str">
            <v>Lowick</v>
          </cell>
          <cell r="J770">
            <v>64</v>
          </cell>
          <cell r="K770" t="str">
            <v>LOWICK STW</v>
          </cell>
          <cell r="L770" t="str">
            <v>NUMERICAL</v>
          </cell>
          <cell r="M770">
            <v>105</v>
          </cell>
          <cell r="N770">
            <v>4.5</v>
          </cell>
          <cell r="O770">
            <v>77</v>
          </cell>
          <cell r="P770" t="str">
            <v>01-D52_01-D52_DC_01</v>
          </cell>
          <cell r="Q770" t="str">
            <v>210/0995</v>
          </cell>
          <cell r="R770" t="str">
            <v>210/0995</v>
          </cell>
          <cell r="S770"/>
          <cell r="T770" t="str">
            <v>SO on sewer network</v>
          </cell>
          <cell r="U770" t="str">
            <v>NU0218339803</v>
          </cell>
          <cell r="V770" t="str">
            <v>GB103021073221</v>
          </cell>
          <cell r="W770"/>
          <cell r="X770" t="str">
            <v>No</v>
          </cell>
          <cell r="Y770" t="str">
            <v>No</v>
          </cell>
          <cell r="Z770" t="str">
            <v>No</v>
          </cell>
          <cell r="AA770" t="str">
            <v>No</v>
          </cell>
          <cell r="AB770" t="str">
            <v>South Low from Source to Haggerston Bridge</v>
          </cell>
          <cell r="AC770" t="str">
            <v>TRIBUTARY OF THE LOW</v>
          </cell>
          <cell r="AD770" t="str">
            <v>Inland</v>
          </cell>
          <cell r="AE770"/>
          <cell r="AF770"/>
          <cell r="AG770" t="str">
            <v>No</v>
          </cell>
          <cell r="AH770" t="str">
            <v>No</v>
          </cell>
          <cell r="AI770" t="str">
            <v>No</v>
          </cell>
          <cell r="AJ770"/>
          <cell r="AK770"/>
          <cell r="AL770"/>
          <cell r="AM770" t="str">
            <v>No</v>
          </cell>
          <cell r="AO770" t="str">
            <v>No</v>
          </cell>
          <cell r="AS770" t="str">
            <v>No</v>
          </cell>
          <cell r="AT770" t="str">
            <v>No</v>
          </cell>
          <cell r="AU770"/>
          <cell r="AV770" t="str">
            <v>No</v>
          </cell>
          <cell r="AW770" t="str">
            <v xml:space="preserve">No </v>
          </cell>
          <cell r="AY770" t="str">
            <v xml:space="preserve">No </v>
          </cell>
          <cell r="AZ770"/>
          <cell r="BA770" t="str">
            <v>No</v>
          </cell>
          <cell r="BB770" t="str">
            <v>No</v>
          </cell>
          <cell r="BC770" t="str">
            <v>No</v>
          </cell>
          <cell r="BD770" t="str">
            <v>Yes - EDM only</v>
          </cell>
          <cell r="BE770">
            <v>20</v>
          </cell>
          <cell r="BF770">
            <v>0</v>
          </cell>
          <cell r="BG770">
            <v>0</v>
          </cell>
          <cell r="BH770" t="str">
            <v>Yes</v>
          </cell>
          <cell r="BI770" t="str">
            <v>N/A</v>
          </cell>
          <cell r="BJ770" t="str">
            <v>No</v>
          </cell>
          <cell r="BK770" t="str">
            <v>No</v>
          </cell>
          <cell r="BL770" t="str">
            <v>-</v>
          </cell>
          <cell r="BM770" t="str">
            <v>-</v>
          </cell>
          <cell r="BN770" t="str">
            <v>Static</v>
          </cell>
          <cell r="BO770"/>
          <cell r="BP770" t="str">
            <v>Yes</v>
          </cell>
          <cell r="BQ770">
            <v>300</v>
          </cell>
          <cell r="BR770">
            <v>5</v>
          </cell>
          <cell r="BS770">
            <v>0</v>
          </cell>
          <cell r="BT770">
            <v>0</v>
          </cell>
          <cell r="BU770">
            <v>0</v>
          </cell>
          <cell r="BV770">
            <v>2</v>
          </cell>
          <cell r="BW770">
            <v>0</v>
          </cell>
          <cell r="BX770">
            <v>0</v>
          </cell>
          <cell r="BY770" t="str">
            <v>No SOAF</v>
          </cell>
          <cell r="BZ770" t="str">
            <v>No SOAF</v>
          </cell>
          <cell r="CA770">
            <v>0</v>
          </cell>
          <cell r="CB770"/>
          <cell r="CC770" t="str">
            <v>Non priority &gt; 10 spills</v>
          </cell>
          <cell r="CD770" t="str">
            <v>Unlikely - non priority</v>
          </cell>
          <cell r="CE770" t="str">
            <v>No</v>
          </cell>
          <cell r="CF770" t="str">
            <v>No</v>
          </cell>
          <cell r="CG770" t="str">
            <v>No</v>
          </cell>
          <cell r="CH770" t="str">
            <v>No</v>
          </cell>
          <cell r="CI770" t="str">
            <v>No</v>
          </cell>
          <cell r="CK770"/>
          <cell r="CL770" t="str">
            <v>Y</v>
          </cell>
          <cell r="CM770"/>
          <cell r="CN770"/>
          <cell r="CO770" t="str">
            <v>Y</v>
          </cell>
          <cell r="CP770" t="str">
            <v>Y</v>
          </cell>
          <cell r="CS770">
            <v>0.78</v>
          </cell>
          <cell r="CT770" t="str">
            <v>not yet calculated</v>
          </cell>
          <cell r="CU770">
            <v>0</v>
          </cell>
          <cell r="CV770" t="e">
            <v>#VALUE!</v>
          </cell>
          <cell r="CW770">
            <v>0</v>
          </cell>
          <cell r="CX770"/>
          <cell r="CY770" t="str">
            <v>Using indicative WB Q95 derived for priority sites</v>
          </cell>
          <cell r="DA770">
            <v>2</v>
          </cell>
          <cell r="DB770">
            <v>0</v>
          </cell>
          <cell r="DC770">
            <v>2</v>
          </cell>
          <cell r="DD770" t="str">
            <v>South Low</v>
          </cell>
          <cell r="DE770">
            <v>12000</v>
          </cell>
          <cell r="DF770"/>
        </row>
        <row r="771">
          <cell r="C771" t="str">
            <v>6NW800452</v>
          </cell>
          <cell r="D771" t="str">
            <v>NZ25580203</v>
          </cell>
          <cell r="E771" t="str">
            <v>No</v>
          </cell>
          <cell r="F771">
            <v>424900.00207470998</v>
          </cell>
          <cell r="G771">
            <v>558600.00166803994</v>
          </cell>
          <cell r="H771" t="str">
            <v>04-D12</v>
          </cell>
          <cell r="I771" t="str">
            <v>Kibblesworth</v>
          </cell>
          <cell r="J771">
            <v>206</v>
          </cell>
          <cell r="K771" t="str">
            <v>BIRTLEY STW</v>
          </cell>
          <cell r="L771" t="str">
            <v>NUMERICAL</v>
          </cell>
          <cell r="M771">
            <v>10043</v>
          </cell>
          <cell r="N771">
            <v>273</v>
          </cell>
          <cell r="O771">
            <v>6432</v>
          </cell>
          <cell r="P771" t="str">
            <v>04-D12_BIRTLEY STW_DC_01</v>
          </cell>
          <cell r="Q771" t="str">
            <v>235/A/0837</v>
          </cell>
          <cell r="R771" t="str">
            <v>235/A/0837</v>
          </cell>
          <cell r="S771"/>
          <cell r="T771" t="str">
            <v>Storm discharge at pumping station</v>
          </cell>
          <cell r="U771" t="str">
            <v>NZ2490058600</v>
          </cell>
          <cell r="V771" t="str">
            <v>GB103023075670</v>
          </cell>
          <cell r="W771"/>
          <cell r="X771" t="str">
            <v>No</v>
          </cell>
          <cell r="Y771" t="str">
            <v>No</v>
          </cell>
          <cell r="Z771" t="str">
            <v>No</v>
          </cell>
          <cell r="AA771" t="str">
            <v>No</v>
          </cell>
          <cell r="AB771" t="str">
            <v>Team from Source to Tyne</v>
          </cell>
          <cell r="AC771" t="str">
            <v>TEAM</v>
          </cell>
          <cell r="AD771" t="str">
            <v>Inland</v>
          </cell>
          <cell r="AE771"/>
          <cell r="AF771"/>
          <cell r="AG771" t="str">
            <v>No</v>
          </cell>
          <cell r="AH771" t="str">
            <v>No</v>
          </cell>
          <cell r="AI771" t="str">
            <v>No</v>
          </cell>
          <cell r="AJ771"/>
          <cell r="AK771"/>
          <cell r="AL771"/>
          <cell r="AM771" t="str">
            <v>No</v>
          </cell>
          <cell r="AO771" t="str">
            <v>No</v>
          </cell>
          <cell r="AS771" t="str">
            <v>No</v>
          </cell>
          <cell r="AT771" t="str">
            <v>No</v>
          </cell>
          <cell r="AU771"/>
          <cell r="AV771" t="str">
            <v>No</v>
          </cell>
          <cell r="AW771" t="str">
            <v xml:space="preserve">No </v>
          </cell>
          <cell r="AY771" t="str">
            <v xml:space="preserve">No </v>
          </cell>
          <cell r="BA771" t="str">
            <v>No</v>
          </cell>
          <cell r="BB771" t="str">
            <v>No</v>
          </cell>
          <cell r="BC771" t="str">
            <v>No</v>
          </cell>
          <cell r="BD771" t="str">
            <v>No</v>
          </cell>
          <cell r="BE771">
            <v>2.4000000000000004</v>
          </cell>
          <cell r="BF771">
            <v>0</v>
          </cell>
          <cell r="BG771" t="e">
            <v>#N/A</v>
          </cell>
          <cell r="BH771" t="e">
            <v>#N/A</v>
          </cell>
          <cell r="BI771" t="str">
            <v>N/A</v>
          </cell>
          <cell r="BJ771" t="str">
            <v>No</v>
          </cell>
          <cell r="BK771" t="str">
            <v>-</v>
          </cell>
          <cell r="BL771" t="str">
            <v>-</v>
          </cell>
          <cell r="BM771" t="str">
            <v>-</v>
          </cell>
          <cell r="BN771" t="str">
            <v>-</v>
          </cell>
          <cell r="BO771"/>
          <cell r="BP771" t="str">
            <v>Yes</v>
          </cell>
          <cell r="BQ771" t="str">
            <v>Unknown</v>
          </cell>
          <cell r="BR771" t="str">
            <v>Unknown</v>
          </cell>
          <cell r="BS771">
            <v>0</v>
          </cell>
          <cell r="BT771">
            <v>0</v>
          </cell>
          <cell r="BU771">
            <v>0</v>
          </cell>
          <cell r="BV771" t="e">
            <v>#N/A</v>
          </cell>
          <cell r="BW771">
            <v>0</v>
          </cell>
          <cell r="BX771">
            <v>0</v>
          </cell>
          <cell r="BY771" t="str">
            <v>No SOAF</v>
          </cell>
          <cell r="BZ771" t="str">
            <v>No SOAF</v>
          </cell>
          <cell r="CA771">
            <v>0</v>
          </cell>
          <cell r="CB771"/>
          <cell r="CC771" t="str">
            <v>Non Priority &lt;10 spills</v>
          </cell>
          <cell r="CD771" t="str">
            <v>No - low prioity &lt;10 spills</v>
          </cell>
          <cell r="CE771" t="str">
            <v>Yes</v>
          </cell>
          <cell r="CF771" t="str">
            <v>No</v>
          </cell>
          <cell r="CG771" t="str">
            <v>No</v>
          </cell>
          <cell r="CH771" t="str">
            <v>No</v>
          </cell>
          <cell r="CI771" t="str">
            <v>No</v>
          </cell>
          <cell r="CK771"/>
          <cell r="CL771" t="str">
            <v>Y</v>
          </cell>
          <cell r="CM771"/>
          <cell r="CN771"/>
          <cell r="CO771" t="str">
            <v>N (&lt;10 Spills)</v>
          </cell>
          <cell r="CP771" t="str">
            <v>Y</v>
          </cell>
          <cell r="CS771"/>
          <cell r="CT771" t="str">
            <v>not yet calculated</v>
          </cell>
          <cell r="CU771">
            <v>4.9000000000000002E-2</v>
          </cell>
          <cell r="CV771" t="e">
            <v>#VALUE!</v>
          </cell>
          <cell r="CW771">
            <v>0</v>
          </cell>
          <cell r="CX771"/>
          <cell r="CY771" t="str">
            <v>Using indicative WB Q95 derived for priority sites</v>
          </cell>
          <cell r="DA771">
            <v>1</v>
          </cell>
          <cell r="DB771">
            <v>0</v>
          </cell>
          <cell r="DC771">
            <v>1</v>
          </cell>
          <cell r="DD771" t="str">
            <v>Lower Team and tribs</v>
          </cell>
          <cell r="DE771">
            <v>10000</v>
          </cell>
          <cell r="DF771"/>
        </row>
        <row r="772">
          <cell r="C772" t="str">
            <v>6NW800437</v>
          </cell>
          <cell r="D772" t="str">
            <v>NZ59258201</v>
          </cell>
          <cell r="E772" t="str">
            <v>No</v>
          </cell>
          <cell r="F772">
            <v>459829.99730299</v>
          </cell>
          <cell r="G772">
            <v>525520.00071981002</v>
          </cell>
          <cell r="H772" t="str">
            <v>11-D32</v>
          </cell>
          <cell r="I772" t="str">
            <v>Redcar</v>
          </cell>
          <cell r="J772">
            <v>1520</v>
          </cell>
          <cell r="K772" t="str">
            <v>MARSKE STW</v>
          </cell>
          <cell r="L772" t="str">
            <v>NUMERICAL</v>
          </cell>
          <cell r="M772">
            <v>26716</v>
          </cell>
          <cell r="N772">
            <v>773</v>
          </cell>
          <cell r="O772">
            <v>20152</v>
          </cell>
          <cell r="P772" t="str">
            <v>11-D32_Marske STW_DC_04</v>
          </cell>
          <cell r="Q772" t="str">
            <v>256/1066</v>
          </cell>
          <cell r="R772" t="str">
            <v>256/1066</v>
          </cell>
          <cell r="S772"/>
          <cell r="T772" t="str">
            <v>SO on sewer network</v>
          </cell>
          <cell r="U772" t="str">
            <v>NZ5983025520</v>
          </cell>
          <cell r="V772" t="str">
            <v>GB650301500005</v>
          </cell>
          <cell r="W772"/>
          <cell r="X772" t="str">
            <v>No</v>
          </cell>
          <cell r="Y772" t="str">
            <v>Yes</v>
          </cell>
          <cell r="Z772" t="str">
            <v>No</v>
          </cell>
          <cell r="AA772" t="str">
            <v>Yes</v>
          </cell>
          <cell r="AB772" t="str">
            <v>Tees Coastal</v>
          </cell>
          <cell r="AC772" t="str">
            <v>NORTH SEA</v>
          </cell>
          <cell r="AD772" t="str">
            <v>Coastal</v>
          </cell>
          <cell r="AE772"/>
          <cell r="AF772" t="str">
            <v>Redcar Coatham</v>
          </cell>
          <cell r="AG772" t="str">
            <v>No</v>
          </cell>
          <cell r="AH772" t="str">
            <v>No</v>
          </cell>
          <cell r="AI772" t="str">
            <v>No</v>
          </cell>
          <cell r="AJ772"/>
          <cell r="AK772"/>
          <cell r="AL772"/>
          <cell r="AM772" t="str">
            <v>Yes</v>
          </cell>
          <cell r="AN772" t="str">
            <v>Teesmouth and Cleveland Coast, Coastal</v>
          </cell>
          <cell r="AO772" t="str">
            <v>Yes</v>
          </cell>
          <cell r="AQ772" t="str">
            <v>Teesmouth and Cleveland Coast</v>
          </cell>
          <cell r="AR772" t="str">
            <v>Teesmouth and Cleveland Coast</v>
          </cell>
          <cell r="AS772" t="str">
            <v>No</v>
          </cell>
          <cell r="AT772" t="str">
            <v>No</v>
          </cell>
          <cell r="AU772"/>
          <cell r="AV772" t="str">
            <v>No</v>
          </cell>
          <cell r="AW772" t="str">
            <v xml:space="preserve">No </v>
          </cell>
          <cell r="AY772" t="str">
            <v>Yes</v>
          </cell>
          <cell r="AZ772" t="str">
            <v>Redcar Coatham</v>
          </cell>
          <cell r="BA772" t="str">
            <v>No</v>
          </cell>
          <cell r="BB772" t="str">
            <v>Yes</v>
          </cell>
          <cell r="BC772" t="str">
            <v>Yes</v>
          </cell>
          <cell r="BD772" t="str">
            <v>Yes - EDM and Model</v>
          </cell>
          <cell r="BE772">
            <v>41.333333333333336</v>
          </cell>
          <cell r="BF772">
            <v>59</v>
          </cell>
          <cell r="BG772">
            <v>20</v>
          </cell>
          <cell r="BH772" t="str">
            <v>No</v>
          </cell>
          <cell r="BI772">
            <v>17</v>
          </cell>
          <cell r="BJ772" t="str">
            <v>6mm x 6mm
6mm in one dimension</v>
          </cell>
          <cell r="BK772" t="str">
            <v>-</v>
          </cell>
          <cell r="BL772" t="str">
            <v>-</v>
          </cell>
          <cell r="BM772" t="str">
            <v>-</v>
          </cell>
          <cell r="BN772" t="str">
            <v>-</v>
          </cell>
          <cell r="BO772"/>
          <cell r="BP772" t="str">
            <v>No</v>
          </cell>
          <cell r="BQ772" t="str">
            <v>Unknown</v>
          </cell>
          <cell r="BR772">
            <v>2652</v>
          </cell>
          <cell r="BS772">
            <v>3</v>
          </cell>
          <cell r="BT772">
            <v>1</v>
          </cell>
          <cell r="BU772">
            <v>0</v>
          </cell>
          <cell r="BV772">
            <v>380261</v>
          </cell>
          <cell r="BW772">
            <v>10379</v>
          </cell>
          <cell r="BX772">
            <v>16635</v>
          </cell>
          <cell r="BY772" t="str">
            <v>No SOAF</v>
          </cell>
          <cell r="BZ772" t="str">
            <v>No SOAF</v>
          </cell>
          <cell r="CA772">
            <v>0</v>
          </cell>
          <cell r="CB772">
            <v>16635</v>
          </cell>
          <cell r="CC772" t="str">
            <v>BW 1km &gt;= 2 spills</v>
          </cell>
          <cell r="CD772" t="str">
            <v>POTENTIAL PR24 &gt;1000m^3</v>
          </cell>
          <cell r="CE772" t="str">
            <v>No</v>
          </cell>
          <cell r="CF772" t="str">
            <v>Yes - BW</v>
          </cell>
          <cell r="CG772" t="str">
            <v>Yes - BW</v>
          </cell>
          <cell r="CH772" t="str">
            <v>Yes</v>
          </cell>
          <cell r="CI772" t="str">
            <v>Yes</v>
          </cell>
          <cell r="CJ772" t="str">
            <v>Y BW</v>
          </cell>
          <cell r="CK772"/>
          <cell r="CL772"/>
          <cell r="CM772"/>
          <cell r="CN772" t="str">
            <v>Y</v>
          </cell>
          <cell r="CO772" t="str">
            <v>Y</v>
          </cell>
          <cell r="CP772"/>
          <cell r="CQ772" t="str">
            <v>DWMP storage &gt; 1000m^3</v>
          </cell>
          <cell r="CR772" t="str">
            <v>BW within 1km + &gt;5% Impact</v>
          </cell>
          <cell r="CS772">
            <v>26.68</v>
          </cell>
          <cell r="CT772" t="str">
            <v>not yet calculated</v>
          </cell>
          <cell r="CU772">
            <v>0</v>
          </cell>
          <cell r="CV772" t="e">
            <v>#VALUE!</v>
          </cell>
          <cell r="CW772">
            <v>0</v>
          </cell>
          <cell r="CX772"/>
          <cell r="CY772" t="str">
            <v>Using indicative WB Q95 derived for priority sites</v>
          </cell>
          <cell r="DA772" t="str">
            <v>Coastal</v>
          </cell>
          <cell r="DB772">
            <v>0</v>
          </cell>
          <cell r="DC772" t="str">
            <v>Coastal</v>
          </cell>
          <cell r="DD772" t="str">
            <v>N/A Coastal</v>
          </cell>
          <cell r="DE772">
            <v>0</v>
          </cell>
          <cell r="DF772"/>
        </row>
        <row r="773">
          <cell r="C773" t="str">
            <v>6NW801208</v>
          </cell>
          <cell r="D773" t="str">
            <v>NZ25571701</v>
          </cell>
          <cell r="E773" t="str">
            <v>No</v>
          </cell>
          <cell r="F773">
            <v>425199.99862287001</v>
          </cell>
          <cell r="G773">
            <v>557800.00066594</v>
          </cell>
          <cell r="H773" t="str">
            <v>04-D12</v>
          </cell>
          <cell r="I773" t="str">
            <v>Kibblesworth</v>
          </cell>
          <cell r="J773">
            <v>206</v>
          </cell>
          <cell r="K773" t="str">
            <v>BIRTLEY STW</v>
          </cell>
          <cell r="L773" t="str">
            <v>NUMERICAL</v>
          </cell>
          <cell r="M773">
            <v>10043</v>
          </cell>
          <cell r="N773">
            <v>273</v>
          </cell>
          <cell r="O773">
            <v>6432</v>
          </cell>
          <cell r="P773" t="str">
            <v>04-D12_BIRTLEY STW_DC_01</v>
          </cell>
          <cell r="Q773" t="str">
            <v>235/D/0266</v>
          </cell>
          <cell r="R773" t="str">
            <v>235/D/0266</v>
          </cell>
          <cell r="S773"/>
          <cell r="T773" t="str">
            <v>SO on sewer network</v>
          </cell>
          <cell r="U773" t="str">
            <v>NZ2520057800</v>
          </cell>
          <cell r="V773" t="str">
            <v>GB103023075670</v>
          </cell>
          <cell r="W773"/>
          <cell r="X773" t="str">
            <v>No</v>
          </cell>
          <cell r="Y773" t="str">
            <v>No</v>
          </cell>
          <cell r="Z773" t="str">
            <v>No</v>
          </cell>
          <cell r="AA773" t="str">
            <v>No</v>
          </cell>
          <cell r="AB773" t="str">
            <v>Team from Source to Tyne</v>
          </cell>
          <cell r="AC773" t="str">
            <v>TEAM</v>
          </cell>
          <cell r="AD773" t="str">
            <v>Inland</v>
          </cell>
          <cell r="AE773"/>
          <cell r="AF773"/>
          <cell r="AG773" t="str">
            <v>No</v>
          </cell>
          <cell r="AH773" t="str">
            <v>No</v>
          </cell>
          <cell r="AI773" t="str">
            <v>No</v>
          </cell>
          <cell r="AJ773"/>
          <cell r="AK773"/>
          <cell r="AL773"/>
          <cell r="AM773" t="str">
            <v>No</v>
          </cell>
          <cell r="AO773" t="str">
            <v>No</v>
          </cell>
          <cell r="AS773" t="str">
            <v>No</v>
          </cell>
          <cell r="AT773" t="str">
            <v>No</v>
          </cell>
          <cell r="AU773"/>
          <cell r="AV773" t="str">
            <v>No</v>
          </cell>
          <cell r="AW773" t="str">
            <v xml:space="preserve">No </v>
          </cell>
          <cell r="AY773" t="str">
            <v xml:space="preserve">No </v>
          </cell>
          <cell r="AZ773"/>
          <cell r="BA773" t="str">
            <v>No</v>
          </cell>
          <cell r="BB773" t="str">
            <v>No</v>
          </cell>
          <cell r="BC773" t="str">
            <v>No</v>
          </cell>
          <cell r="BD773" t="str">
            <v>Yes - EDM and Model</v>
          </cell>
          <cell r="BE773">
            <v>19</v>
          </cell>
          <cell r="BF773">
            <v>28</v>
          </cell>
          <cell r="BG773">
            <v>28</v>
          </cell>
          <cell r="BH773" t="str">
            <v>Yes</v>
          </cell>
          <cell r="BI773" t="str">
            <v>N/A</v>
          </cell>
          <cell r="BJ773" t="str">
            <v>Unknown</v>
          </cell>
          <cell r="BK773" t="str">
            <v>No</v>
          </cell>
          <cell r="BL773" t="str">
            <v>-</v>
          </cell>
          <cell r="BM773" t="str">
            <v>-</v>
          </cell>
          <cell r="BN773" t="str">
            <v>Unscreened</v>
          </cell>
          <cell r="BO773"/>
          <cell r="BP773" t="str">
            <v>Yes</v>
          </cell>
          <cell r="BQ773">
            <v>350</v>
          </cell>
          <cell r="BR773">
            <v>52.4</v>
          </cell>
          <cell r="BS773">
            <v>0</v>
          </cell>
          <cell r="BT773">
            <v>0</v>
          </cell>
          <cell r="BU773">
            <v>0</v>
          </cell>
          <cell r="BV773">
            <v>1868</v>
          </cell>
          <cell r="BW773">
            <v>124</v>
          </cell>
          <cell r="BX773">
            <v>243</v>
          </cell>
          <cell r="BY773" t="str">
            <v>No SOAF</v>
          </cell>
          <cell r="BZ773" t="str">
            <v>No SOAF</v>
          </cell>
          <cell r="CA773">
            <v>129.34219999999999</v>
          </cell>
          <cell r="CB773"/>
          <cell r="CC773" t="str">
            <v>Non priority &gt; 10 spills</v>
          </cell>
          <cell r="CD773" t="str">
            <v>Unlikely - non priority</v>
          </cell>
          <cell r="CE773" t="str">
            <v>Yes</v>
          </cell>
          <cell r="CF773" t="str">
            <v>No</v>
          </cell>
          <cell r="CG773" t="str">
            <v>No</v>
          </cell>
          <cell r="CH773" t="str">
            <v>No</v>
          </cell>
          <cell r="CI773" t="str">
            <v>No</v>
          </cell>
          <cell r="CK773"/>
          <cell r="CL773" t="str">
            <v>Y</v>
          </cell>
          <cell r="CM773"/>
          <cell r="CN773"/>
          <cell r="CO773" t="str">
            <v>Y</v>
          </cell>
          <cell r="CP773" t="str">
            <v>Y</v>
          </cell>
          <cell r="CR773" t="str">
            <v>LOW DILUTION</v>
          </cell>
          <cell r="CS773">
            <v>3.45</v>
          </cell>
          <cell r="CT773" t="str">
            <v>not yet calculated</v>
          </cell>
          <cell r="CU773">
            <v>4.9000000000000002E-2</v>
          </cell>
          <cell r="CV773" t="e">
            <v>#VALUE!</v>
          </cell>
          <cell r="CW773">
            <v>14.202898550724637</v>
          </cell>
          <cell r="CX773"/>
          <cell r="CY773" t="str">
            <v>Using indicative WB Q95 derived for priority sites</v>
          </cell>
          <cell r="DA773">
            <v>1</v>
          </cell>
          <cell r="DB773" t="str">
            <v>No</v>
          </cell>
          <cell r="DC773">
            <v>1</v>
          </cell>
          <cell r="DD773" t="str">
            <v>Lower Team and tribs</v>
          </cell>
          <cell r="DE773">
            <v>10000</v>
          </cell>
          <cell r="DF773"/>
        </row>
        <row r="774">
          <cell r="C774" t="str">
            <v>6NW801373</v>
          </cell>
          <cell r="D774" t="str">
            <v>NZ30654219</v>
          </cell>
          <cell r="E774" t="str">
            <v>No</v>
          </cell>
          <cell r="F774">
            <v>430260.00086567999</v>
          </cell>
          <cell r="G774">
            <v>565370.00377508998</v>
          </cell>
          <cell r="H774" t="str">
            <v>05-D54</v>
          </cell>
          <cell r="I774" t="str">
            <v>Hebburn</v>
          </cell>
          <cell r="J774">
            <v>795</v>
          </cell>
          <cell r="K774" t="str">
            <v>HOWDON STW</v>
          </cell>
          <cell r="L774" t="str">
            <v>NUMERICAL</v>
          </cell>
          <cell r="M774">
            <v>229720</v>
          </cell>
          <cell r="N774">
            <v>4500</v>
          </cell>
          <cell r="O774">
            <v>215905</v>
          </cell>
          <cell r="P774" t="str">
            <v>05-D54_B D-Leg_DC_01</v>
          </cell>
          <cell r="Q774" t="str">
            <v>235/1051</v>
          </cell>
          <cell r="R774" t="str">
            <v>235/1051</v>
          </cell>
          <cell r="S774"/>
          <cell r="T774" t="str">
            <v>SO on sewer network</v>
          </cell>
          <cell r="U774" t="str">
            <v>NZ3026065370</v>
          </cell>
          <cell r="V774" t="str">
            <v>GB510302310200</v>
          </cell>
          <cell r="W774"/>
          <cell r="X774" t="str">
            <v>No</v>
          </cell>
          <cell r="Y774" t="str">
            <v>No</v>
          </cell>
          <cell r="Z774" t="str">
            <v>No</v>
          </cell>
          <cell r="AA774" t="str">
            <v>No</v>
          </cell>
          <cell r="AB774" t="str">
            <v>TYNE</v>
          </cell>
          <cell r="AC774" t="str">
            <v>TYNE (TIDAL)</v>
          </cell>
          <cell r="AD774" t="str">
            <v>Estuarine</v>
          </cell>
          <cell r="AE774"/>
          <cell r="AF774"/>
          <cell r="AG774" t="str">
            <v>No</v>
          </cell>
          <cell r="AH774" t="str">
            <v>No</v>
          </cell>
          <cell r="AI774" t="str">
            <v>No</v>
          </cell>
          <cell r="AJ774"/>
          <cell r="AK774"/>
          <cell r="AL774"/>
          <cell r="AM774" t="str">
            <v>No</v>
          </cell>
          <cell r="AO774" t="str">
            <v>No</v>
          </cell>
          <cell r="AS774" t="str">
            <v>No</v>
          </cell>
          <cell r="AT774" t="str">
            <v>No</v>
          </cell>
          <cell r="AU774"/>
          <cell r="AV774" t="str">
            <v>No</v>
          </cell>
          <cell r="AW774" t="str">
            <v xml:space="preserve">No </v>
          </cell>
          <cell r="AY774" t="str">
            <v xml:space="preserve">No </v>
          </cell>
          <cell r="BA774" t="str">
            <v>No</v>
          </cell>
          <cell r="BB774" t="str">
            <v>No</v>
          </cell>
          <cell r="BC774" t="str">
            <v>No</v>
          </cell>
          <cell r="BD774" t="str">
            <v>No</v>
          </cell>
          <cell r="BE774">
            <v>7</v>
          </cell>
          <cell r="BF774">
            <v>0</v>
          </cell>
          <cell r="BG774" t="e">
            <v>#N/A</v>
          </cell>
          <cell r="BH774" t="e">
            <v>#N/A</v>
          </cell>
          <cell r="BI774" t="str">
            <v>N/A</v>
          </cell>
          <cell r="BJ774" t="str">
            <v>Unknown</v>
          </cell>
          <cell r="BK774" t="str">
            <v>No</v>
          </cell>
          <cell r="BL774" t="str">
            <v>-</v>
          </cell>
          <cell r="BM774" t="str">
            <v>-</v>
          </cell>
          <cell r="BN774" t="str">
            <v>Unscreened</v>
          </cell>
          <cell r="BO774"/>
          <cell r="BP774" t="str">
            <v>Yes</v>
          </cell>
          <cell r="BQ774">
            <v>825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 t="e">
            <v>#N/A</v>
          </cell>
          <cell r="BW774">
            <v>0</v>
          </cell>
          <cell r="BX774">
            <v>0</v>
          </cell>
          <cell r="BY774" t="str">
            <v>No SOAF</v>
          </cell>
          <cell r="BZ774" t="str">
            <v>No SOAF</v>
          </cell>
          <cell r="CA774">
            <v>0</v>
          </cell>
          <cell r="CB774"/>
          <cell r="CC774" t="str">
            <v>Non Priority &lt;10 spills</v>
          </cell>
          <cell r="CD774" t="str">
            <v>No - low prioity &lt;10 spills</v>
          </cell>
          <cell r="CE774" t="str">
            <v>Yes</v>
          </cell>
          <cell r="CF774" t="str">
            <v>No</v>
          </cell>
          <cell r="CG774" t="str">
            <v>No</v>
          </cell>
          <cell r="CH774" t="str">
            <v>No</v>
          </cell>
          <cell r="CI774" t="str">
            <v>No</v>
          </cell>
          <cell r="CK774"/>
          <cell r="CL774" t="str">
            <v>Y</v>
          </cell>
          <cell r="CM774"/>
          <cell r="CN774"/>
          <cell r="CO774" t="str">
            <v>N (&lt;10 Spills)</v>
          </cell>
          <cell r="CP774" t="str">
            <v>Y</v>
          </cell>
          <cell r="CS774">
            <v>1.68</v>
          </cell>
          <cell r="CT774">
            <v>5.6890000000000001</v>
          </cell>
          <cell r="CU774">
            <v>5.6890000000000001</v>
          </cell>
          <cell r="CV774">
            <v>3386.3095238095239</v>
          </cell>
          <cell r="CW774">
            <v>3386.3095238095239</v>
          </cell>
          <cell r="CX774"/>
          <cell r="CY774" t="str">
            <v>Using indicative WB Q95 derived for priority sites</v>
          </cell>
          <cell r="DA774">
            <v>1</v>
          </cell>
          <cell r="DB774" t="str">
            <v>Yes</v>
          </cell>
          <cell r="DC774" t="str">
            <v>Dilution assessment</v>
          </cell>
          <cell r="DD774" t="str">
            <v>Tyne Wide8</v>
          </cell>
          <cell r="DE774">
            <v>100</v>
          </cell>
          <cell r="DF774"/>
        </row>
        <row r="775">
          <cell r="C775" t="str">
            <v>6NW801286</v>
          </cell>
          <cell r="D775" t="str">
            <v>NZ28590404</v>
          </cell>
          <cell r="E775" t="str">
            <v>No</v>
          </cell>
          <cell r="F775">
            <v>428710.00358422002</v>
          </cell>
          <cell r="G775">
            <v>559349.99698410998</v>
          </cell>
          <cell r="H775" t="str">
            <v>05-D24</v>
          </cell>
          <cell r="I775" t="str">
            <v>Leam Lane,Wardley,Bill Quay</v>
          </cell>
          <cell r="J775">
            <v>738</v>
          </cell>
          <cell r="K775" t="str">
            <v>HOWDON STW</v>
          </cell>
          <cell r="L775" t="str">
            <v>NUMERICAL</v>
          </cell>
          <cell r="M775">
            <v>229720</v>
          </cell>
          <cell r="N775">
            <v>4500</v>
          </cell>
          <cell r="O775">
            <v>215905</v>
          </cell>
          <cell r="P775" t="str">
            <v>05-D24_B D-Leg_DC_15</v>
          </cell>
          <cell r="Q775" t="str">
            <v>235/1956</v>
          </cell>
          <cell r="R775" t="str">
            <v>235/1956</v>
          </cell>
          <cell r="S775"/>
          <cell r="T775" t="str">
            <v>SO on sewer network</v>
          </cell>
          <cell r="U775" t="str">
            <v>NZ2871059350</v>
          </cell>
          <cell r="V775" t="str">
            <v>GB103023075690</v>
          </cell>
          <cell r="W775"/>
          <cell r="X775" t="str">
            <v>Sewage discharge (intermittent)</v>
          </cell>
          <cell r="Y775" t="str">
            <v>No</v>
          </cell>
          <cell r="Z775" t="str">
            <v>Yes</v>
          </cell>
          <cell r="AA775" t="str">
            <v>Yes</v>
          </cell>
          <cell r="AB775" t="str">
            <v>Don from Source to Tidal Limit</v>
          </cell>
          <cell r="AC775" t="str">
            <v>RIVER DON</v>
          </cell>
          <cell r="AD775" t="str">
            <v>Inland</v>
          </cell>
          <cell r="AE775"/>
          <cell r="AF775"/>
          <cell r="AG775" t="str">
            <v>Yes - Probable</v>
          </cell>
          <cell r="AH775" t="str">
            <v>Yes</v>
          </cell>
          <cell r="AI775" t="str">
            <v>No</v>
          </cell>
          <cell r="AJ775"/>
          <cell r="AK775"/>
          <cell r="AL775"/>
          <cell r="AM775" t="str">
            <v>No</v>
          </cell>
          <cell r="AO775" t="str">
            <v>No</v>
          </cell>
          <cell r="AS775" t="str">
            <v>No</v>
          </cell>
          <cell r="AT775" t="str">
            <v>No</v>
          </cell>
          <cell r="AU775"/>
          <cell r="AV775" t="str">
            <v>No</v>
          </cell>
          <cell r="AW775" t="str">
            <v xml:space="preserve">No </v>
          </cell>
          <cell r="AY775" t="str">
            <v xml:space="preserve">No </v>
          </cell>
          <cell r="AZ775"/>
          <cell r="BA775" t="str">
            <v>No</v>
          </cell>
          <cell r="BB775" t="str">
            <v>No</v>
          </cell>
          <cell r="BC775" t="str">
            <v>No</v>
          </cell>
          <cell r="BD775" t="str">
            <v>Yes - EDM only</v>
          </cell>
          <cell r="BE775">
            <v>12</v>
          </cell>
          <cell r="BF775">
            <v>4</v>
          </cell>
          <cell r="BG775">
            <v>4</v>
          </cell>
          <cell r="BH775" t="str">
            <v>Yes</v>
          </cell>
          <cell r="BI775" t="str">
            <v>N/A</v>
          </cell>
          <cell r="BJ775" t="str">
            <v>Unknown</v>
          </cell>
          <cell r="BK775" t="str">
            <v>Yes</v>
          </cell>
          <cell r="BL775">
            <v>2390</v>
          </cell>
          <cell r="BM775">
            <v>2000</v>
          </cell>
          <cell r="BN775" t="str">
            <v>Static</v>
          </cell>
          <cell r="BO775"/>
          <cell r="BP775" t="str">
            <v>No</v>
          </cell>
          <cell r="BQ775">
            <v>750</v>
          </cell>
          <cell r="BR775">
            <v>261.3</v>
          </cell>
          <cell r="BS775">
            <v>1</v>
          </cell>
          <cell r="BT775">
            <v>0</v>
          </cell>
          <cell r="BU775">
            <v>0</v>
          </cell>
          <cell r="BV775">
            <v>312</v>
          </cell>
          <cell r="BW775">
            <v>0</v>
          </cell>
          <cell r="BX775">
            <v>0</v>
          </cell>
          <cell r="BY775" t="str">
            <v>No SOAF</v>
          </cell>
          <cell r="BZ775" t="str">
            <v>No SOAF</v>
          </cell>
          <cell r="CA775">
            <v>0</v>
          </cell>
          <cell r="CB775">
            <v>466</v>
          </cell>
          <cell r="CC775" t="str">
            <v>Priority Inland &gt;10 spills</v>
          </cell>
          <cell r="CD775" t="str">
            <v>TBC - zero storage from model</v>
          </cell>
          <cell r="CE775" t="str">
            <v>Yes</v>
          </cell>
          <cell r="CF775" t="str">
            <v>Yes</v>
          </cell>
          <cell r="CG775" t="str">
            <v>Yes</v>
          </cell>
          <cell r="CH775" t="str">
            <v>Yes</v>
          </cell>
          <cell r="CI775" t="str">
            <v>Yes</v>
          </cell>
          <cell r="CK775" t="str">
            <v>Y</v>
          </cell>
          <cell r="CL775" t="str">
            <v>Y</v>
          </cell>
          <cell r="CM775"/>
          <cell r="CN775"/>
          <cell r="CO775" t="str">
            <v>Y</v>
          </cell>
          <cell r="CP775" t="str">
            <v>Y</v>
          </cell>
          <cell r="CQ775" t="str">
            <v>Need to review/enhance model</v>
          </cell>
          <cell r="CR775" t="str">
            <v>RNAG</v>
          </cell>
          <cell r="CS775">
            <v>2.06</v>
          </cell>
          <cell r="CT775"/>
          <cell r="CU775">
            <v>4.4999999999999998E-2</v>
          </cell>
          <cell r="CV775">
            <v>21.844660194174757</v>
          </cell>
          <cell r="CW775">
            <v>21.844660194174757</v>
          </cell>
          <cell r="CX775" t="str">
            <v>not available</v>
          </cell>
          <cell r="CY775" t="str">
            <v>Heavily urbanised catchment - boundary polygon start at bottom end</v>
          </cell>
          <cell r="CZ775" t="str">
            <v>Q95 is an indicative value for all priority CSOs in the waterbody</v>
          </cell>
          <cell r="DA775">
            <v>1</v>
          </cell>
          <cell r="DB775" t="str">
            <v>No - WFD_INV_MOD</v>
          </cell>
          <cell r="DC775">
            <v>1</v>
          </cell>
          <cell r="DD775" t="str">
            <v>Upper Don</v>
          </cell>
          <cell r="DE775">
            <v>10000</v>
          </cell>
          <cell r="DF775"/>
        </row>
        <row r="776">
          <cell r="C776" t="str">
            <v>6NW800737</v>
          </cell>
          <cell r="D776" t="str">
            <v>NZ17463602</v>
          </cell>
          <cell r="E776" t="str">
            <v>No</v>
          </cell>
          <cell r="F776">
            <v>417349.99962443003</v>
          </cell>
          <cell r="G776">
            <v>546570.00521870004</v>
          </cell>
          <cell r="H776" t="str">
            <v>07-D15</v>
          </cell>
          <cell r="I776" t="str">
            <v>Lanchester &amp; Burnhope</v>
          </cell>
          <cell r="J776">
            <v>296</v>
          </cell>
          <cell r="K776" t="str">
            <v>LANCHESTER STW</v>
          </cell>
          <cell r="L776" t="str">
            <v>NUMERICAL</v>
          </cell>
          <cell r="M776">
            <v>1261</v>
          </cell>
          <cell r="N776">
            <v>42.4</v>
          </cell>
          <cell r="O776">
            <v>1153</v>
          </cell>
          <cell r="P776" t="str">
            <v>07-D15_07-D15_DC_05</v>
          </cell>
          <cell r="Q776" t="str">
            <v>244/0986</v>
          </cell>
          <cell r="R776" t="str">
            <v>244/0986</v>
          </cell>
          <cell r="S776" t="str">
            <v>244/0986-03</v>
          </cell>
          <cell r="T776" t="str">
            <v>Storm tank at WwTW</v>
          </cell>
          <cell r="U776" t="str">
            <v>NZ1735046570</v>
          </cell>
          <cell r="V776" t="str">
            <v>GB103024077330</v>
          </cell>
          <cell r="W776"/>
          <cell r="X776" t="str">
            <v>No</v>
          </cell>
          <cell r="Y776" t="str">
            <v>No</v>
          </cell>
          <cell r="Z776" t="str">
            <v>No</v>
          </cell>
          <cell r="AA776" t="str">
            <v>No</v>
          </cell>
          <cell r="AB776" t="str">
            <v>Smallhope Burn from Source to Browney, Stocke</v>
          </cell>
          <cell r="AC776" t="str">
            <v>SMALLHOPE BURN</v>
          </cell>
          <cell r="AD776" t="str">
            <v>Inland</v>
          </cell>
          <cell r="AE776"/>
          <cell r="AF776"/>
          <cell r="AG776" t="str">
            <v>No</v>
          </cell>
          <cell r="AH776" t="str">
            <v>No</v>
          </cell>
          <cell r="AI776" t="str">
            <v>No</v>
          </cell>
          <cell r="AJ776"/>
          <cell r="AK776"/>
          <cell r="AL776"/>
          <cell r="AM776" t="str">
            <v>No</v>
          </cell>
          <cell r="AO776" t="str">
            <v>No</v>
          </cell>
          <cell r="AS776" t="str">
            <v>No</v>
          </cell>
          <cell r="AT776" t="str">
            <v>No</v>
          </cell>
          <cell r="AU776"/>
          <cell r="AV776" t="str">
            <v>No</v>
          </cell>
          <cell r="AW776" t="str">
            <v xml:space="preserve">No </v>
          </cell>
          <cell r="AY776" t="str">
            <v xml:space="preserve">No </v>
          </cell>
          <cell r="BA776" t="str">
            <v>No</v>
          </cell>
          <cell r="BB776" t="str">
            <v>No</v>
          </cell>
          <cell r="BC776" t="str">
            <v>No</v>
          </cell>
          <cell r="BD776" t="str">
            <v>Yes - EDM only</v>
          </cell>
          <cell r="BE776">
            <v>82.5</v>
          </cell>
          <cell r="BF776">
            <v>3</v>
          </cell>
          <cell r="BG776" t="e">
            <v>#N/A</v>
          </cell>
          <cell r="BH776" t="e">
            <v>#N/A</v>
          </cell>
          <cell r="BI776" t="str">
            <v>N/A</v>
          </cell>
          <cell r="BJ776" t="str">
            <v>No</v>
          </cell>
          <cell r="BK776" t="str">
            <v>-</v>
          </cell>
          <cell r="BL776" t="str">
            <v>-</v>
          </cell>
          <cell r="BM776" t="str">
            <v>-</v>
          </cell>
          <cell r="BN776" t="str">
            <v>-</v>
          </cell>
          <cell r="BO776"/>
          <cell r="BP776" t="str">
            <v>Yes</v>
          </cell>
          <cell r="BQ776" t="str">
            <v>Unknown</v>
          </cell>
          <cell r="BR776" t="str">
            <v>Unknown</v>
          </cell>
          <cell r="BS776">
            <v>0</v>
          </cell>
          <cell r="BT776">
            <v>0</v>
          </cell>
          <cell r="BU776">
            <v>0</v>
          </cell>
          <cell r="BV776" t="e">
            <v>#N/A</v>
          </cell>
          <cell r="BW776">
            <v>0</v>
          </cell>
          <cell r="BX776">
            <v>0</v>
          </cell>
          <cell r="BY776" t="str">
            <v>No SOAF</v>
          </cell>
          <cell r="BZ776" t="str">
            <v>No SOAF</v>
          </cell>
          <cell r="CA776">
            <v>0</v>
          </cell>
          <cell r="CB776"/>
          <cell r="CC776" t="str">
            <v>Non priority &gt; 10 spills</v>
          </cell>
          <cell r="CD776" t="str">
            <v>Unlikely - non priority</v>
          </cell>
          <cell r="CE776" t="str">
            <v>Yes</v>
          </cell>
          <cell r="CF776" t="str">
            <v>Yes</v>
          </cell>
          <cell r="CG776" t="str">
            <v>Yes</v>
          </cell>
          <cell r="CH776" t="str">
            <v>No</v>
          </cell>
          <cell r="CI776" t="str">
            <v>No</v>
          </cell>
          <cell r="CK776"/>
          <cell r="CL776" t="str">
            <v>Y</v>
          </cell>
          <cell r="CM776"/>
          <cell r="CN776"/>
          <cell r="CO776" t="str">
            <v>Y</v>
          </cell>
          <cell r="CP776" t="str">
            <v>Y</v>
          </cell>
          <cell r="CS776">
            <v>13.344907407407407</v>
          </cell>
          <cell r="CT776" t="str">
            <v>not yet calculated</v>
          </cell>
          <cell r="CU776">
            <v>3.1E-2</v>
          </cell>
          <cell r="CV776" t="e">
            <v>#VALUE!</v>
          </cell>
          <cell r="CW776">
            <v>0</v>
          </cell>
          <cell r="CX776"/>
          <cell r="CY776" t="str">
            <v>Using indicative WB Q95 derived for priority sites</v>
          </cell>
          <cell r="DA776">
            <v>1</v>
          </cell>
          <cell r="DB776">
            <v>0</v>
          </cell>
          <cell r="DC776">
            <v>1</v>
          </cell>
          <cell r="DD776">
            <v>0</v>
          </cell>
          <cell r="DE776">
            <v>10000</v>
          </cell>
          <cell r="DF776"/>
        </row>
        <row r="777">
          <cell r="C777" t="str">
            <v>6NW800462</v>
          </cell>
          <cell r="D777" t="str">
            <v>NU17023304</v>
          </cell>
          <cell r="E777" t="str">
            <v>No</v>
          </cell>
          <cell r="F777">
            <v>417329.99710620003</v>
          </cell>
          <cell r="G777">
            <v>602340.0012234</v>
          </cell>
          <cell r="H777" t="str">
            <v>01-D05</v>
          </cell>
          <cell r="I777" t="str">
            <v>Felton</v>
          </cell>
          <cell r="J777">
            <v>464</v>
          </cell>
          <cell r="K777" t="str">
            <v>FELTON STW</v>
          </cell>
          <cell r="L777" t="str">
            <v>NUMERICAL</v>
          </cell>
          <cell r="M777">
            <v>971</v>
          </cell>
          <cell r="N777" t="str">
            <v>15.4**</v>
          </cell>
          <cell r="O777">
            <v>726</v>
          </cell>
          <cell r="P777" t="str">
            <v>01-D05_01-D05_DC_04</v>
          </cell>
          <cell r="Q777" t="str">
            <v>223/0840</v>
          </cell>
          <cell r="R777" t="str">
            <v>223/0840</v>
          </cell>
          <cell r="S777" t="str">
            <v>A</v>
          </cell>
          <cell r="T777" t="str">
            <v>Storm discharge at pumping station</v>
          </cell>
          <cell r="U777" t="str">
            <v>NU1733002340</v>
          </cell>
          <cell r="V777" t="str">
            <v>GB103022076693</v>
          </cell>
          <cell r="W777"/>
          <cell r="X777" t="str">
            <v>No</v>
          </cell>
          <cell r="Y777" t="str">
            <v>No</v>
          </cell>
          <cell r="Z777" t="str">
            <v>No</v>
          </cell>
          <cell r="AA777" t="str">
            <v>No</v>
          </cell>
          <cell r="AB777" t="str">
            <v>Coquet from Forest Burn to Tidal Limit</v>
          </cell>
          <cell r="AC777" t="str">
            <v>EAST HOUSE BURN</v>
          </cell>
          <cell r="AD777" t="str">
            <v>Inland</v>
          </cell>
          <cell r="AE777"/>
          <cell r="AF777"/>
          <cell r="AG777" t="str">
            <v>No</v>
          </cell>
          <cell r="AH777" t="str">
            <v>No</v>
          </cell>
          <cell r="AI777" t="str">
            <v>No</v>
          </cell>
          <cell r="AJ777"/>
          <cell r="AK777"/>
          <cell r="AL777"/>
          <cell r="AM777" t="str">
            <v>No</v>
          </cell>
          <cell r="AO777" t="str">
            <v>No</v>
          </cell>
          <cell r="AS777" t="str">
            <v>No</v>
          </cell>
          <cell r="AT777" t="str">
            <v>No</v>
          </cell>
          <cell r="AU777"/>
          <cell r="AV777" t="str">
            <v>No</v>
          </cell>
          <cell r="AW777" t="str">
            <v xml:space="preserve">No </v>
          </cell>
          <cell r="AY777" t="str">
            <v xml:space="preserve">No </v>
          </cell>
          <cell r="AZ777"/>
          <cell r="BA777" t="str">
            <v>No</v>
          </cell>
          <cell r="BB777" t="str">
            <v>No</v>
          </cell>
          <cell r="BC777" t="str">
            <v>No</v>
          </cell>
          <cell r="BD777" t="str">
            <v>Yes - EDM and Model</v>
          </cell>
          <cell r="BE777">
            <v>48.5</v>
          </cell>
          <cell r="BF777">
            <v>125</v>
          </cell>
          <cell r="BG777">
            <v>125</v>
          </cell>
          <cell r="BH777" t="str">
            <v>Yes</v>
          </cell>
          <cell r="BI777" t="str">
            <v>N/A</v>
          </cell>
          <cell r="BJ777" t="str">
            <v>No</v>
          </cell>
          <cell r="BK777" t="str">
            <v>-</v>
          </cell>
          <cell r="BL777" t="str">
            <v>-</v>
          </cell>
          <cell r="BM777" t="str">
            <v>-</v>
          </cell>
          <cell r="BN777" t="str">
            <v>-</v>
          </cell>
          <cell r="BO777"/>
          <cell r="BP777" t="str">
            <v>Yes</v>
          </cell>
          <cell r="BQ777" t="str">
            <v>Unknown</v>
          </cell>
          <cell r="BR777" t="str">
            <v>Unknown</v>
          </cell>
          <cell r="BS777">
            <v>0</v>
          </cell>
          <cell r="BT777">
            <v>0</v>
          </cell>
          <cell r="BU777">
            <v>0</v>
          </cell>
          <cell r="BV777">
            <v>15855</v>
          </cell>
          <cell r="BW777">
            <v>496</v>
          </cell>
          <cell r="BX777">
            <v>625</v>
          </cell>
          <cell r="BY777" t="str">
            <v>No SOAF</v>
          </cell>
          <cell r="BZ777" t="str">
            <v>No SOAF</v>
          </cell>
          <cell r="CA777">
            <v>511.17999267578102</v>
          </cell>
          <cell r="CB777"/>
          <cell r="CC777" t="str">
            <v>Non priority &gt; 10 spills</v>
          </cell>
          <cell r="CD777" t="str">
            <v>Unlikely - non priority</v>
          </cell>
          <cell r="CE777" t="str">
            <v>Yes</v>
          </cell>
          <cell r="CF777" t="str">
            <v>Yes</v>
          </cell>
          <cell r="CG777" t="str">
            <v>Yes</v>
          </cell>
          <cell r="CH777" t="str">
            <v>No</v>
          </cell>
          <cell r="CI777" t="str">
            <v>No</v>
          </cell>
          <cell r="CK777"/>
          <cell r="CL777" t="str">
            <v>Y</v>
          </cell>
          <cell r="CM777"/>
          <cell r="CN777"/>
          <cell r="CO777" t="str">
            <v>Y</v>
          </cell>
          <cell r="CP777" t="str">
            <v>Y</v>
          </cell>
          <cell r="CS777"/>
          <cell r="CT777">
            <v>1.022</v>
          </cell>
          <cell r="CU777">
            <v>1.022</v>
          </cell>
          <cell r="CV777" t="e">
            <v>#DIV/0!</v>
          </cell>
          <cell r="CW777">
            <v>0</v>
          </cell>
          <cell r="CX777"/>
          <cell r="CY777" t="str">
            <v>Using indicative WB Q95 derived for priority sites</v>
          </cell>
          <cell r="DA777">
            <v>1</v>
          </cell>
          <cell r="DB777">
            <v>0</v>
          </cell>
          <cell r="DC777">
            <v>1</v>
          </cell>
          <cell r="DD777">
            <v>0</v>
          </cell>
          <cell r="DE777">
            <v>10000</v>
          </cell>
          <cell r="DF777"/>
        </row>
        <row r="778">
          <cell r="C778" t="str">
            <v>6NW800129</v>
          </cell>
          <cell r="D778" t="str">
            <v>NY78858801</v>
          </cell>
          <cell r="E778" t="str">
            <v>No</v>
          </cell>
          <cell r="F778">
            <v>378800.00207465002</v>
          </cell>
          <cell r="G778">
            <v>585880.00284892996</v>
          </cell>
          <cell r="H778" t="str">
            <v>03-D45</v>
          </cell>
          <cell r="I778" t="str">
            <v>Lanehead</v>
          </cell>
          <cell r="J778">
            <v>6</v>
          </cell>
          <cell r="K778" t="str">
            <v>LANEHEAD STW</v>
          </cell>
          <cell r="L778" t="str">
            <v>DESCRIPTIVE</v>
          </cell>
          <cell r="M778" t="str">
            <v>N/A</v>
          </cell>
          <cell r="N778" t="str">
            <v>N/A</v>
          </cell>
          <cell r="O778" t="str">
            <v>N/A</v>
          </cell>
          <cell r="P778" t="str">
            <v>No Draft DWMP</v>
          </cell>
          <cell r="Q778" t="str">
            <v>231/0922</v>
          </cell>
          <cell r="R778" t="str">
            <v>231/0922</v>
          </cell>
          <cell r="S778" t="str">
            <v>A2</v>
          </cell>
          <cell r="T778" t="str">
            <v>Inlet SO at WwTW</v>
          </cell>
          <cell r="U778" t="str">
            <v>NY7880085880</v>
          </cell>
          <cell r="V778" t="str">
            <v>GB103023074991</v>
          </cell>
          <cell r="W778"/>
          <cell r="X778" t="str">
            <v>No</v>
          </cell>
          <cell r="Y778" t="str">
            <v>No</v>
          </cell>
          <cell r="Z778" t="str">
            <v>No</v>
          </cell>
          <cell r="AA778" t="str">
            <v>No</v>
          </cell>
          <cell r="AB778" t="str">
            <v>Tarset Burn from Black Burn to N Tyne</v>
          </cell>
          <cell r="AC778" t="str">
            <v>TARSET BURN</v>
          </cell>
          <cell r="AD778" t="str">
            <v>Inland</v>
          </cell>
          <cell r="AE778"/>
          <cell r="AF778"/>
          <cell r="AG778" t="str">
            <v>No</v>
          </cell>
          <cell r="AH778" t="str">
            <v>No</v>
          </cell>
          <cell r="AI778" t="str">
            <v>No</v>
          </cell>
          <cell r="AJ778"/>
          <cell r="AK778"/>
          <cell r="AL778"/>
          <cell r="AM778" t="str">
            <v>No</v>
          </cell>
          <cell r="AO778" t="str">
            <v>No</v>
          </cell>
          <cell r="AS778" t="str">
            <v>No</v>
          </cell>
          <cell r="AT778" t="str">
            <v>No</v>
          </cell>
          <cell r="AU778"/>
          <cell r="AV778" t="str">
            <v>No</v>
          </cell>
          <cell r="AW778" t="str">
            <v xml:space="preserve">No </v>
          </cell>
          <cell r="AY778" t="str">
            <v xml:space="preserve">No </v>
          </cell>
          <cell r="BA778" t="str">
            <v>No</v>
          </cell>
          <cell r="BB778" t="str">
            <v>No</v>
          </cell>
          <cell r="BC778" t="str">
            <v>No</v>
          </cell>
          <cell r="BD778" t="str">
            <v>No</v>
          </cell>
          <cell r="BE778">
            <v>0</v>
          </cell>
          <cell r="BF778" t="str">
            <v>No Data</v>
          </cell>
          <cell r="BG778" t="e">
            <v>#N/A</v>
          </cell>
          <cell r="BH778" t="e">
            <v>#N/A</v>
          </cell>
          <cell r="BI778" t="str">
            <v>N/A</v>
          </cell>
          <cell r="BJ778">
            <v>6</v>
          </cell>
          <cell r="BK778" t="str">
            <v>-</v>
          </cell>
          <cell r="BL778" t="str">
            <v>-</v>
          </cell>
          <cell r="BM778" t="str">
            <v>-</v>
          </cell>
          <cell r="BN778" t="str">
            <v>-</v>
          </cell>
          <cell r="BO778"/>
          <cell r="BP778" t="str">
            <v>No</v>
          </cell>
          <cell r="BQ778" t="str">
            <v>Unknown</v>
          </cell>
          <cell r="BR778" t="str">
            <v>No draft DWMP</v>
          </cell>
          <cell r="BS778">
            <v>0</v>
          </cell>
          <cell r="BT778">
            <v>0</v>
          </cell>
          <cell r="BU778">
            <v>0</v>
          </cell>
          <cell r="BV778" t="str">
            <v>No draft DWMP</v>
          </cell>
          <cell r="BW778" t="str">
            <v>No draft DWMP</v>
          </cell>
          <cell r="BX778" t="str">
            <v>No draft DWMP</v>
          </cell>
          <cell r="BY778" t="str">
            <v>No SOAF</v>
          </cell>
          <cell r="BZ778" t="str">
            <v>No SOAF</v>
          </cell>
          <cell r="CA778" t="e">
            <v>#N/A</v>
          </cell>
          <cell r="CB778"/>
          <cell r="CC778" t="str">
            <v>Non Priority &lt;10 spills</v>
          </cell>
          <cell r="CD778" t="str">
            <v>No - low prioity &lt;10 spills</v>
          </cell>
          <cell r="CE778" t="str">
            <v>No</v>
          </cell>
          <cell r="CF778" t="str">
            <v>No</v>
          </cell>
          <cell r="CG778" t="str">
            <v>No</v>
          </cell>
          <cell r="CH778" t="str">
            <v>No</v>
          </cell>
          <cell r="CI778" t="str">
            <v>No</v>
          </cell>
          <cell r="CK778"/>
          <cell r="CL778" t="str">
            <v>Y</v>
          </cell>
          <cell r="CM778"/>
          <cell r="CN778"/>
          <cell r="CO778" t="str">
            <v>N (&lt;10 Spills)</v>
          </cell>
          <cell r="CP778"/>
          <cell r="CS778"/>
          <cell r="CT778" t="str">
            <v>not yet calculated</v>
          </cell>
          <cell r="CU778">
            <v>0</v>
          </cell>
          <cell r="CV778" t="e">
            <v>#VALUE!</v>
          </cell>
          <cell r="CW778">
            <v>0</v>
          </cell>
          <cell r="CX778"/>
          <cell r="CY778" t="str">
            <v>Using indicative WB Q95 derived for priority sites</v>
          </cell>
          <cell r="DA778">
            <v>1</v>
          </cell>
          <cell r="DB778">
            <v>0</v>
          </cell>
          <cell r="DC778" t="str">
            <v>High Dilution (VI)</v>
          </cell>
          <cell r="DD778">
            <v>0</v>
          </cell>
          <cell r="DE778">
            <v>100</v>
          </cell>
          <cell r="DF778"/>
        </row>
        <row r="779">
          <cell r="C779" t="str">
            <v>6NW801487</v>
          </cell>
          <cell r="D779" t="str">
            <v>NZ37358503</v>
          </cell>
          <cell r="E779" t="str">
            <v>No</v>
          </cell>
          <cell r="F779">
            <v>437807.00211371999</v>
          </cell>
          <cell r="G779">
            <v>535531.00509960996</v>
          </cell>
          <cell r="H779" t="str">
            <v>10-D21</v>
          </cell>
          <cell r="I779" t="str">
            <v>Trimdon Grange</v>
          </cell>
          <cell r="J779">
            <v>98</v>
          </cell>
          <cell r="K779" t="str">
            <v>TRIMDON STW</v>
          </cell>
          <cell r="L779" t="str">
            <v>NUMERICAL</v>
          </cell>
          <cell r="M779">
            <v>1308</v>
          </cell>
          <cell r="N779">
            <v>37.090000000000003</v>
          </cell>
          <cell r="O779">
            <v>1407</v>
          </cell>
          <cell r="P779" t="str">
            <v>tbc</v>
          </cell>
          <cell r="Q779" t="str">
            <v>25/03/1251</v>
          </cell>
          <cell r="R779" t="str">
            <v>25/03/1251</v>
          </cell>
          <cell r="S779"/>
          <cell r="T779" t="str">
            <v>SO on sewer network</v>
          </cell>
          <cell r="U779" t="str">
            <v>NZ3780735531</v>
          </cell>
          <cell r="V779" t="str">
            <v>GB103025076070</v>
          </cell>
          <cell r="W779"/>
          <cell r="X779" t="str">
            <v>Sewage discharge (intermittent)</v>
          </cell>
          <cell r="Y779" t="str">
            <v>No</v>
          </cell>
          <cell r="Z779" t="str">
            <v>Yes</v>
          </cell>
          <cell r="AA779" t="str">
            <v>Yes</v>
          </cell>
          <cell r="AB779" t="str">
            <v>Skerne from Source to Carrs</v>
          </cell>
          <cell r="AC779" t="str">
            <v>LANGLEY BECK</v>
          </cell>
          <cell r="AD779" t="str">
            <v>Inland</v>
          </cell>
          <cell r="AE779"/>
          <cell r="AF779"/>
          <cell r="AG779" t="str">
            <v>Yes - Confirmed</v>
          </cell>
          <cell r="AH779" t="str">
            <v>Yes</v>
          </cell>
          <cell r="AI779" t="str">
            <v>Yes</v>
          </cell>
          <cell r="AJ779" t="str">
            <v>Low</v>
          </cell>
          <cell r="AK779" t="str">
            <v>No impact</v>
          </cell>
          <cell r="AL779" t="str">
            <v>No</v>
          </cell>
          <cell r="AM779" t="str">
            <v>No</v>
          </cell>
          <cell r="AO779" t="str">
            <v>No</v>
          </cell>
          <cell r="AS779" t="str">
            <v>No</v>
          </cell>
          <cell r="AT779" t="str">
            <v>No</v>
          </cell>
          <cell r="AU779"/>
          <cell r="AV779" t="str">
            <v>No</v>
          </cell>
          <cell r="AW779" t="str">
            <v xml:space="preserve">No </v>
          </cell>
          <cell r="AY779" t="str">
            <v xml:space="preserve">No </v>
          </cell>
          <cell r="AZ779"/>
          <cell r="BA779" t="str">
            <v>No</v>
          </cell>
          <cell r="BB779" t="str">
            <v>No</v>
          </cell>
          <cell r="BC779" t="str">
            <v>No</v>
          </cell>
          <cell r="BD779" t="str">
            <v>Yes - EDM only</v>
          </cell>
          <cell r="BE779">
            <v>41</v>
          </cell>
          <cell r="BF779">
            <v>0</v>
          </cell>
          <cell r="BG779">
            <v>1</v>
          </cell>
          <cell r="BH779" t="str">
            <v>No</v>
          </cell>
          <cell r="BI779" t="str">
            <v>N/A</v>
          </cell>
          <cell r="BJ779" t="str">
            <v>6mm</v>
          </cell>
          <cell r="BK779" t="str">
            <v>Yes</v>
          </cell>
          <cell r="BL779">
            <v>800</v>
          </cell>
          <cell r="BM779">
            <v>1500</v>
          </cell>
          <cell r="BN779" t="str">
            <v>Static</v>
          </cell>
          <cell r="BO779"/>
          <cell r="BP779" t="str">
            <v>No</v>
          </cell>
          <cell r="BQ779">
            <v>675</v>
          </cell>
          <cell r="BR779" t="str">
            <v>tbc</v>
          </cell>
          <cell r="BS779">
            <v>2</v>
          </cell>
          <cell r="BT779">
            <v>0</v>
          </cell>
          <cell r="BU779">
            <v>0</v>
          </cell>
          <cell r="BV779" t="e">
            <v>#N/A</v>
          </cell>
          <cell r="BW779">
            <v>0</v>
          </cell>
          <cell r="BX779">
            <v>0</v>
          </cell>
          <cell r="BY779">
            <v>120</v>
          </cell>
          <cell r="BZ779" t="str">
            <v>Not available</v>
          </cell>
          <cell r="CA779">
            <v>369.3</v>
          </cell>
          <cell r="CB779"/>
          <cell r="CC779" t="str">
            <v>Priority Inland &gt;10 spills</v>
          </cell>
          <cell r="CD779" t="str">
            <v>POTENTIAL PR24 (SOAF MODEL)</v>
          </cell>
          <cell r="CE779" t="str">
            <v>No</v>
          </cell>
          <cell r="CF779" t="str">
            <v>No</v>
          </cell>
          <cell r="CG779" t="str">
            <v>No</v>
          </cell>
          <cell r="CH779" t="str">
            <v>No</v>
          </cell>
          <cell r="CI779" t="str">
            <v>No</v>
          </cell>
          <cell r="CK779" t="str">
            <v>Y</v>
          </cell>
          <cell r="CL779" t="str">
            <v>Y</v>
          </cell>
          <cell r="CM779"/>
          <cell r="CN779"/>
          <cell r="CO779" t="str">
            <v>Y</v>
          </cell>
          <cell r="CP779"/>
          <cell r="CQ779"/>
          <cell r="CR779" t="str">
            <v>RNAG + LOW DILUTION</v>
          </cell>
          <cell r="CS779"/>
          <cell r="CT779"/>
          <cell r="CU779">
            <v>0.02</v>
          </cell>
          <cell r="CV779" t="str">
            <v>no data</v>
          </cell>
          <cell r="CW779">
            <v>0.48076923076923073</v>
          </cell>
          <cell r="CX779" t="str">
            <v>not available</v>
          </cell>
          <cell r="CZ779" t="str">
            <v>Q95 is an indicative value for all priority CSOs in the waterbody</v>
          </cell>
          <cell r="DA779">
            <v>1</v>
          </cell>
          <cell r="DB779" t="str">
            <v>No</v>
          </cell>
          <cell r="DC779" t="str">
            <v>1 (SOAF)</v>
          </cell>
          <cell r="DD779" t="str">
            <v>Skerne1 + trib</v>
          </cell>
          <cell r="DE779">
            <v>5000</v>
          </cell>
          <cell r="DF779"/>
        </row>
        <row r="780">
          <cell r="C780" t="str">
            <v>6NW800518</v>
          </cell>
          <cell r="D780" t="str">
            <v>NZ20454005</v>
          </cell>
          <cell r="E780" t="str">
            <v>No</v>
          </cell>
          <cell r="F780">
            <v>420390.00312278001</v>
          </cell>
          <cell r="G780">
            <v>545080.00172775995</v>
          </cell>
          <cell r="H780" t="str">
            <v>07-D16</v>
          </cell>
          <cell r="I780" t="str">
            <v>Langley Park &amp; Witton Gilbert</v>
          </cell>
          <cell r="J780">
            <v>463</v>
          </cell>
          <cell r="K780" t="str">
            <v>WITTON GILBERT STW</v>
          </cell>
          <cell r="L780" t="str">
            <v>NUMERICAL</v>
          </cell>
          <cell r="M780">
            <v>1730</v>
          </cell>
          <cell r="N780">
            <v>52.26</v>
          </cell>
          <cell r="O780">
            <v>1532</v>
          </cell>
          <cell r="P780" t="str">
            <v>07-D16_07-D16_DC_01</v>
          </cell>
          <cell r="Q780" t="str">
            <v>244/A/0528</v>
          </cell>
          <cell r="R780" t="str">
            <v>244/A/0528</v>
          </cell>
          <cell r="S780" t="str">
            <v>244/A/0528-01</v>
          </cell>
          <cell r="T780" t="str">
            <v>Storm discharge at pumping station</v>
          </cell>
          <cell r="U780" t="str">
            <v>NZ2039045080</v>
          </cell>
          <cell r="V780" t="str">
            <v>GB103024077551</v>
          </cell>
          <cell r="W780"/>
          <cell r="X780" t="str">
            <v>No</v>
          </cell>
          <cell r="Y780" t="str">
            <v>No</v>
          </cell>
          <cell r="Z780" t="str">
            <v>No</v>
          </cell>
          <cell r="AA780" t="str">
            <v>No</v>
          </cell>
          <cell r="AB780" t="str">
            <v>Browney from Smallhope Burn Deerness confl</v>
          </cell>
          <cell r="AC780" t="str">
            <v>BROWNEY</v>
          </cell>
          <cell r="AD780" t="str">
            <v>Inland</v>
          </cell>
          <cell r="AE780"/>
          <cell r="AF780"/>
          <cell r="AG780" t="str">
            <v>No</v>
          </cell>
          <cell r="AH780" t="str">
            <v>No</v>
          </cell>
          <cell r="AI780" t="str">
            <v>No</v>
          </cell>
          <cell r="AJ780"/>
          <cell r="AK780"/>
          <cell r="AL780"/>
          <cell r="AM780" t="str">
            <v>No</v>
          </cell>
          <cell r="AO780" t="str">
            <v>No</v>
          </cell>
          <cell r="AS780" t="str">
            <v>No</v>
          </cell>
          <cell r="AT780" t="str">
            <v>No</v>
          </cell>
          <cell r="AU780"/>
          <cell r="AV780" t="str">
            <v>No</v>
          </cell>
          <cell r="AW780" t="str">
            <v xml:space="preserve">No </v>
          </cell>
          <cell r="AY780" t="str">
            <v xml:space="preserve">No </v>
          </cell>
          <cell r="BA780" t="str">
            <v>No</v>
          </cell>
          <cell r="BB780" t="str">
            <v>No</v>
          </cell>
          <cell r="BC780" t="str">
            <v>No</v>
          </cell>
          <cell r="BD780" t="str">
            <v>Yes - EDM only</v>
          </cell>
          <cell r="BE780">
            <v>24</v>
          </cell>
          <cell r="BF780">
            <v>1</v>
          </cell>
          <cell r="BG780">
            <v>1</v>
          </cell>
          <cell r="BH780" t="str">
            <v>Yes</v>
          </cell>
          <cell r="BI780" t="str">
            <v>N/A</v>
          </cell>
          <cell r="BJ780" t="str">
            <v>No</v>
          </cell>
          <cell r="BK780" t="str">
            <v>-</v>
          </cell>
          <cell r="BL780" t="str">
            <v>-</v>
          </cell>
          <cell r="BM780" t="str">
            <v>-</v>
          </cell>
          <cell r="BN780" t="str">
            <v>-</v>
          </cell>
          <cell r="BO780"/>
          <cell r="BP780" t="str">
            <v>Yes</v>
          </cell>
          <cell r="BQ780" t="str">
            <v>Unknown</v>
          </cell>
          <cell r="BR780" t="str">
            <v>Unknown</v>
          </cell>
          <cell r="BS780">
            <v>0</v>
          </cell>
          <cell r="BT780">
            <v>0</v>
          </cell>
          <cell r="BU780">
            <v>0</v>
          </cell>
          <cell r="BV780">
            <v>72</v>
          </cell>
          <cell r="BW780">
            <v>0</v>
          </cell>
          <cell r="BX780">
            <v>0</v>
          </cell>
          <cell r="BY780" t="str">
            <v>No SOAF</v>
          </cell>
          <cell r="BZ780" t="str">
            <v>No SOAF</v>
          </cell>
          <cell r="CA780">
            <v>0</v>
          </cell>
          <cell r="CB780"/>
          <cell r="CC780" t="str">
            <v>Non priority &gt; 10 spills</v>
          </cell>
          <cell r="CD780" t="str">
            <v>Unlikely - non priority</v>
          </cell>
          <cell r="CE780" t="str">
            <v>No</v>
          </cell>
          <cell r="CF780" t="str">
            <v>No</v>
          </cell>
          <cell r="CG780" t="str">
            <v>No</v>
          </cell>
          <cell r="CH780" t="str">
            <v>No</v>
          </cell>
          <cell r="CI780" t="str">
            <v>No</v>
          </cell>
          <cell r="CK780"/>
          <cell r="CL780" t="str">
            <v>Y</v>
          </cell>
          <cell r="CM780"/>
          <cell r="CN780"/>
          <cell r="CO780" t="str">
            <v>Y</v>
          </cell>
          <cell r="CP780" t="str">
            <v>Y</v>
          </cell>
          <cell r="CS780"/>
          <cell r="CT780" t="str">
            <v>not yet calculated</v>
          </cell>
          <cell r="CU780">
            <v>9.4E-2</v>
          </cell>
          <cell r="CV780" t="e">
            <v>#VALUE!</v>
          </cell>
          <cell r="CW780">
            <v>0</v>
          </cell>
          <cell r="CX780"/>
          <cell r="CY780" t="str">
            <v>Using indicative WB Q95 derived for priority sites</v>
          </cell>
          <cell r="DA780">
            <v>1</v>
          </cell>
          <cell r="DB780">
            <v>0</v>
          </cell>
          <cell r="DC780">
            <v>1</v>
          </cell>
          <cell r="DD780">
            <v>0</v>
          </cell>
          <cell r="DE780">
            <v>10000</v>
          </cell>
          <cell r="DF780"/>
        </row>
        <row r="781">
          <cell r="C781" t="str">
            <v>6NW800512</v>
          </cell>
          <cell r="D781" t="str">
            <v>NZ17194501</v>
          </cell>
          <cell r="E781" t="str">
            <v>No</v>
          </cell>
          <cell r="F781">
            <v>417459.99698458001</v>
          </cell>
          <cell r="G781">
            <v>519759.99950301001</v>
          </cell>
          <cell r="H781" t="str">
            <v>09-D09</v>
          </cell>
          <cell r="I781" t="str">
            <v>Gainford</v>
          </cell>
          <cell r="J781">
            <v>181</v>
          </cell>
          <cell r="K781" t="str">
            <v>GAINFORD STW</v>
          </cell>
          <cell r="L781" t="str">
            <v>NUMERICAL</v>
          </cell>
          <cell r="M781">
            <v>351</v>
          </cell>
          <cell r="N781">
            <v>10.3</v>
          </cell>
          <cell r="O781">
            <v>326</v>
          </cell>
          <cell r="P781" t="str">
            <v>No Draft DWMP</v>
          </cell>
          <cell r="Q781" t="str">
            <v>252/1001</v>
          </cell>
          <cell r="R781" t="str">
            <v>252/1001</v>
          </cell>
          <cell r="S781" t="str">
            <v>252/1001-A (Storm Sewage)</v>
          </cell>
          <cell r="T781" t="str">
            <v>Storm discharge at pumping station</v>
          </cell>
          <cell r="U781" t="str">
            <v>NZ1746019760</v>
          </cell>
          <cell r="V781" t="str">
            <v>GB103025072300</v>
          </cell>
          <cell r="W781"/>
          <cell r="X781" t="str">
            <v>No</v>
          </cell>
          <cell r="Y781" t="str">
            <v>No</v>
          </cell>
          <cell r="Z781" t="str">
            <v>No</v>
          </cell>
          <cell r="AA781" t="str">
            <v>No</v>
          </cell>
          <cell r="AB781" t="str">
            <v>Piercebridge Beck from Source to Tees</v>
          </cell>
          <cell r="AC781" t="str">
            <v>LANGTON BECK (TEES)</v>
          </cell>
          <cell r="AD781" t="str">
            <v>Inland</v>
          </cell>
          <cell r="AE781"/>
          <cell r="AF781"/>
          <cell r="AG781" t="str">
            <v>No</v>
          </cell>
          <cell r="AH781" t="str">
            <v>No</v>
          </cell>
          <cell r="AI781" t="str">
            <v>No</v>
          </cell>
          <cell r="AJ781"/>
          <cell r="AK781"/>
          <cell r="AL781"/>
          <cell r="AM781" t="str">
            <v>No</v>
          </cell>
          <cell r="AO781" t="str">
            <v>No</v>
          </cell>
          <cell r="AS781" t="str">
            <v>No</v>
          </cell>
          <cell r="AT781" t="str">
            <v>No</v>
          </cell>
          <cell r="AU781"/>
          <cell r="AV781" t="str">
            <v>No</v>
          </cell>
          <cell r="AW781" t="str">
            <v xml:space="preserve">No </v>
          </cell>
          <cell r="AY781" t="str">
            <v xml:space="preserve">No </v>
          </cell>
          <cell r="BA781" t="str">
            <v>No</v>
          </cell>
          <cell r="BB781" t="str">
            <v>No</v>
          </cell>
          <cell r="BC781" t="str">
            <v>No</v>
          </cell>
          <cell r="BD781" t="str">
            <v>Yes - EDM only</v>
          </cell>
          <cell r="BE781">
            <v>66</v>
          </cell>
          <cell r="BF781" t="str">
            <v>No Data</v>
          </cell>
          <cell r="BG781" t="e">
            <v>#N/A</v>
          </cell>
          <cell r="BH781" t="e">
            <v>#N/A</v>
          </cell>
          <cell r="BI781" t="str">
            <v>N/A</v>
          </cell>
          <cell r="BJ781" t="str">
            <v>6mm in one dimension</v>
          </cell>
          <cell r="BK781" t="str">
            <v>-</v>
          </cell>
          <cell r="BL781" t="str">
            <v>-</v>
          </cell>
          <cell r="BM781" t="str">
            <v>-</v>
          </cell>
          <cell r="BN781" t="str">
            <v>-</v>
          </cell>
          <cell r="BO781"/>
          <cell r="BP781" t="str">
            <v>No</v>
          </cell>
          <cell r="BQ781" t="str">
            <v>Unknown</v>
          </cell>
          <cell r="BR781" t="str">
            <v>No draft DWMP</v>
          </cell>
          <cell r="BS781">
            <v>0</v>
          </cell>
          <cell r="BT781">
            <v>0</v>
          </cell>
          <cell r="BU781">
            <v>0</v>
          </cell>
          <cell r="BV781" t="str">
            <v>No draft DWMP</v>
          </cell>
          <cell r="BW781" t="str">
            <v>No draft DWMP</v>
          </cell>
          <cell r="BX781" t="str">
            <v>No draft DWMP</v>
          </cell>
          <cell r="BY781" t="str">
            <v>No SOAF</v>
          </cell>
          <cell r="BZ781" t="str">
            <v>No SOAF</v>
          </cell>
          <cell r="CA781" t="e">
            <v>#N/A</v>
          </cell>
          <cell r="CB781"/>
          <cell r="CC781" t="str">
            <v>Non priority &gt; 10 spills</v>
          </cell>
          <cell r="CD781" t="str">
            <v>Unlikely - non priority</v>
          </cell>
          <cell r="CE781" t="str">
            <v>No</v>
          </cell>
          <cell r="CF781" t="str">
            <v>No</v>
          </cell>
          <cell r="CG781" t="str">
            <v>No</v>
          </cell>
          <cell r="CH781" t="str">
            <v>No</v>
          </cell>
          <cell r="CI781" t="str">
            <v>No</v>
          </cell>
          <cell r="CK781"/>
          <cell r="CL781" t="str">
            <v>Y</v>
          </cell>
          <cell r="CM781"/>
          <cell r="CN781"/>
          <cell r="CO781" t="str">
            <v>Y</v>
          </cell>
          <cell r="CP781"/>
          <cell r="CS781"/>
          <cell r="CT781" t="str">
            <v>not yet calculated</v>
          </cell>
          <cell r="CU781">
            <v>0</v>
          </cell>
          <cell r="CV781" t="e">
            <v>#VALUE!</v>
          </cell>
          <cell r="CW781">
            <v>0</v>
          </cell>
          <cell r="CX781"/>
          <cell r="CY781" t="str">
            <v>Using indicative WB Q95 derived for priority sites</v>
          </cell>
          <cell r="DA781">
            <v>1</v>
          </cell>
          <cell r="DB781">
            <v>0</v>
          </cell>
          <cell r="DC781">
            <v>1</v>
          </cell>
          <cell r="DD781" t="str">
            <v>Piercebridge Beck</v>
          </cell>
          <cell r="DE781">
            <v>10000</v>
          </cell>
          <cell r="DF781"/>
        </row>
        <row r="782">
          <cell r="C782" t="str">
            <v>6NW801238</v>
          </cell>
          <cell r="D782" t="str">
            <v>NZ26566622</v>
          </cell>
          <cell r="E782" t="str">
            <v>No</v>
          </cell>
          <cell r="F782">
            <v>426119.99903066002</v>
          </cell>
          <cell r="G782">
            <v>556579.99988752999</v>
          </cell>
          <cell r="H782" t="str">
            <v>04-D11</v>
          </cell>
          <cell r="I782" t="str">
            <v>Birtley</v>
          </cell>
          <cell r="J782">
            <v>1656</v>
          </cell>
          <cell r="K782" t="str">
            <v>BIRTLEY STW</v>
          </cell>
          <cell r="L782" t="str">
            <v>NUMERICAL</v>
          </cell>
          <cell r="M782">
            <v>10043</v>
          </cell>
          <cell r="N782">
            <v>273</v>
          </cell>
          <cell r="O782">
            <v>6432</v>
          </cell>
          <cell r="P782" t="str">
            <v>04-D11_BIRTLEY STW_DC_08</v>
          </cell>
          <cell r="Q782" t="str">
            <v>235/1885</v>
          </cell>
          <cell r="R782" t="str">
            <v>235/1885</v>
          </cell>
          <cell r="S782"/>
          <cell r="T782" t="str">
            <v>SO on sewer network</v>
          </cell>
          <cell r="U782" t="str">
            <v>NZ2612056580</v>
          </cell>
          <cell r="V782" t="str">
            <v>GB103023075670</v>
          </cell>
          <cell r="W782"/>
          <cell r="X782" t="str">
            <v>No</v>
          </cell>
          <cell r="Y782" t="str">
            <v>No</v>
          </cell>
          <cell r="Z782" t="str">
            <v>No</v>
          </cell>
          <cell r="AA782" t="str">
            <v>No</v>
          </cell>
          <cell r="AB782" t="str">
            <v>Team from Source to Tyne</v>
          </cell>
          <cell r="AC782" t="str">
            <v>RIVER TEAM</v>
          </cell>
          <cell r="AD782" t="str">
            <v>Inland</v>
          </cell>
          <cell r="AE782"/>
          <cell r="AF782"/>
          <cell r="AG782" t="str">
            <v>No</v>
          </cell>
          <cell r="AH782" t="str">
            <v>No</v>
          </cell>
          <cell r="AI782" t="str">
            <v>No</v>
          </cell>
          <cell r="AJ782"/>
          <cell r="AK782"/>
          <cell r="AL782"/>
          <cell r="AM782" t="str">
            <v>No</v>
          </cell>
          <cell r="AO782" t="str">
            <v>No</v>
          </cell>
          <cell r="AS782" t="str">
            <v>No</v>
          </cell>
          <cell r="AT782" t="str">
            <v>No</v>
          </cell>
          <cell r="AU782"/>
          <cell r="AV782" t="str">
            <v>No</v>
          </cell>
          <cell r="AW782" t="str">
            <v xml:space="preserve">No </v>
          </cell>
          <cell r="AY782" t="str">
            <v xml:space="preserve">No </v>
          </cell>
          <cell r="AZ782"/>
          <cell r="BA782" t="str">
            <v>No</v>
          </cell>
          <cell r="BB782" t="str">
            <v>No</v>
          </cell>
          <cell r="BC782" t="str">
            <v>No</v>
          </cell>
          <cell r="BD782" t="str">
            <v>Yes - EDM only</v>
          </cell>
          <cell r="BE782">
            <v>18</v>
          </cell>
          <cell r="BF782">
            <v>0</v>
          </cell>
          <cell r="BG782" t="e">
            <v>#N/A</v>
          </cell>
          <cell r="BH782" t="e">
            <v>#N/A</v>
          </cell>
          <cell r="BI782" t="str">
            <v>N/A</v>
          </cell>
          <cell r="BJ782" t="str">
            <v>Unknown</v>
          </cell>
          <cell r="BK782" t="str">
            <v>Yes</v>
          </cell>
          <cell r="BL782">
            <v>1000</v>
          </cell>
          <cell r="BM782">
            <v>1000</v>
          </cell>
          <cell r="BN782" t="str">
            <v>Static</v>
          </cell>
          <cell r="BO782"/>
          <cell r="BP782" t="str">
            <v>No</v>
          </cell>
          <cell r="BQ782">
            <v>450</v>
          </cell>
          <cell r="BR782" t="str">
            <v>Unknown</v>
          </cell>
          <cell r="BS782">
            <v>0</v>
          </cell>
          <cell r="BT782">
            <v>0</v>
          </cell>
          <cell r="BU782">
            <v>0</v>
          </cell>
          <cell r="BV782" t="e">
            <v>#N/A</v>
          </cell>
          <cell r="BW782">
            <v>0</v>
          </cell>
          <cell r="BX782">
            <v>0</v>
          </cell>
          <cell r="BY782" t="str">
            <v>No SOAF</v>
          </cell>
          <cell r="BZ782" t="str">
            <v>No SOAF</v>
          </cell>
          <cell r="CA782">
            <v>0</v>
          </cell>
          <cell r="CB782"/>
          <cell r="CC782" t="str">
            <v>Non priority &gt; 10 spills</v>
          </cell>
          <cell r="CD782" t="str">
            <v>Unlikely - non priority</v>
          </cell>
          <cell r="CE782" t="str">
            <v>Yes</v>
          </cell>
          <cell r="CF782" t="str">
            <v>Yes</v>
          </cell>
          <cell r="CG782" t="str">
            <v>Yes</v>
          </cell>
          <cell r="CH782" t="str">
            <v>No</v>
          </cell>
          <cell r="CI782" t="str">
            <v>No</v>
          </cell>
          <cell r="CK782"/>
          <cell r="CL782" t="str">
            <v>Y</v>
          </cell>
          <cell r="CM782"/>
          <cell r="CN782"/>
          <cell r="CO782" t="str">
            <v>Y</v>
          </cell>
          <cell r="CP782" t="str">
            <v>Y</v>
          </cell>
          <cell r="CS782">
            <v>4.4400000000000004</v>
          </cell>
          <cell r="CT782" t="str">
            <v>not yet calculated</v>
          </cell>
          <cell r="CU782">
            <v>0</v>
          </cell>
          <cell r="CV782" t="e">
            <v>#VALUE!</v>
          </cell>
          <cell r="CW782">
            <v>0</v>
          </cell>
          <cell r="CX782"/>
          <cell r="CY782" t="str">
            <v>Using indicative WB Q95 derived for priority sites</v>
          </cell>
          <cell r="DA782">
            <v>1</v>
          </cell>
          <cell r="DB782">
            <v>0</v>
          </cell>
          <cell r="DC782">
            <v>1</v>
          </cell>
          <cell r="DD782" t="str">
            <v>Lower Team and tribs</v>
          </cell>
          <cell r="DE782">
            <v>10000</v>
          </cell>
          <cell r="DF782"/>
        </row>
        <row r="783">
          <cell r="C783" t="str">
            <v>6NW800875</v>
          </cell>
          <cell r="D783" t="str">
            <v>NY70639806</v>
          </cell>
          <cell r="E783" t="str">
            <v>No</v>
          </cell>
          <cell r="F783">
            <v>370978.00330371002</v>
          </cell>
          <cell r="G783">
            <v>563639.99898380996</v>
          </cell>
          <cell r="H783" t="str">
            <v>03-D14</v>
          </cell>
          <cell r="I783" t="str">
            <v>Haltwhistle</v>
          </cell>
          <cell r="J783">
            <v>212</v>
          </cell>
          <cell r="K783" t="str">
            <v>HALTWHISTLE STW</v>
          </cell>
          <cell r="L783" t="str">
            <v>NUMERICAL</v>
          </cell>
          <cell r="M783">
            <v>1284</v>
          </cell>
          <cell r="N783">
            <v>34.799999999999997</v>
          </cell>
          <cell r="O783">
            <v>1109</v>
          </cell>
          <cell r="P783" t="str">
            <v>03-D14_03-D14_DC_02</v>
          </cell>
          <cell r="Q783" t="str">
            <v>232/0999</v>
          </cell>
          <cell r="R783" t="str">
            <v>232/0999</v>
          </cell>
          <cell r="S783"/>
          <cell r="T783" t="str">
            <v>SO on sewer network</v>
          </cell>
          <cell r="U783" t="str">
            <v>NY7097863640</v>
          </cell>
          <cell r="V783" t="str">
            <v>GB103023075532</v>
          </cell>
          <cell r="W783"/>
          <cell r="X783" t="str">
            <v>No</v>
          </cell>
          <cell r="Y783" t="str">
            <v>No</v>
          </cell>
          <cell r="Z783" t="str">
            <v>No</v>
          </cell>
          <cell r="AA783" t="str">
            <v>No</v>
          </cell>
          <cell r="AB783" t="str">
            <v>South Tyne from Tipalt Burn to Allen</v>
          </cell>
          <cell r="AC783" t="str">
            <v>RIVER SOUTH TYNE</v>
          </cell>
          <cell r="AD783" t="str">
            <v>Inland</v>
          </cell>
          <cell r="AE783"/>
          <cell r="AF783"/>
          <cell r="AG783" t="str">
            <v>No</v>
          </cell>
          <cell r="AH783" t="str">
            <v>No</v>
          </cell>
          <cell r="AI783" t="str">
            <v>No</v>
          </cell>
          <cell r="AJ783"/>
          <cell r="AK783"/>
          <cell r="AL783"/>
          <cell r="AM783" t="str">
            <v>No</v>
          </cell>
          <cell r="AO783" t="str">
            <v>No</v>
          </cell>
          <cell r="AS783" t="str">
            <v>No</v>
          </cell>
          <cell r="AT783" t="str">
            <v>No</v>
          </cell>
          <cell r="AU783"/>
          <cell r="AV783" t="str">
            <v>No</v>
          </cell>
          <cell r="AW783" t="str">
            <v xml:space="preserve">No </v>
          </cell>
          <cell r="AY783" t="str">
            <v xml:space="preserve">No </v>
          </cell>
          <cell r="BA783" t="str">
            <v>No</v>
          </cell>
          <cell r="BB783" t="str">
            <v>No</v>
          </cell>
          <cell r="BC783" t="str">
            <v>No</v>
          </cell>
          <cell r="BD783" t="str">
            <v>No</v>
          </cell>
          <cell r="BE783">
            <v>5</v>
          </cell>
          <cell r="BF783">
            <v>0</v>
          </cell>
          <cell r="BG783">
            <v>1</v>
          </cell>
          <cell r="BH783" t="str">
            <v>No</v>
          </cell>
          <cell r="BI783" t="str">
            <v>N/A</v>
          </cell>
          <cell r="BJ783" t="str">
            <v>No</v>
          </cell>
          <cell r="BK783" t="str">
            <v>No</v>
          </cell>
          <cell r="BL783" t="str">
            <v>-</v>
          </cell>
          <cell r="BM783" t="str">
            <v>-</v>
          </cell>
          <cell r="BN783" t="str">
            <v>Unscreened</v>
          </cell>
          <cell r="BO783"/>
          <cell r="BP783" t="str">
            <v>Yes</v>
          </cell>
          <cell r="BQ783" t="str">
            <v>Unknown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1</v>
          </cell>
          <cell r="BW783">
            <v>0</v>
          </cell>
          <cell r="BX783">
            <v>0</v>
          </cell>
          <cell r="BY783" t="str">
            <v>No SOAF</v>
          </cell>
          <cell r="BZ783" t="str">
            <v>No SOAF</v>
          </cell>
          <cell r="CA783">
            <v>0</v>
          </cell>
          <cell r="CB783"/>
          <cell r="CC783" t="str">
            <v>Non Priority &lt;10 spills</v>
          </cell>
          <cell r="CD783" t="str">
            <v>No - low prioity &lt;10 spills</v>
          </cell>
          <cell r="CE783" t="str">
            <v>Yes</v>
          </cell>
          <cell r="CF783" t="str">
            <v>No</v>
          </cell>
          <cell r="CG783" t="str">
            <v>No</v>
          </cell>
          <cell r="CH783" t="str">
            <v>No</v>
          </cell>
          <cell r="CI783" t="str">
            <v>No</v>
          </cell>
          <cell r="CK783"/>
          <cell r="CL783" t="str">
            <v>Y</v>
          </cell>
          <cell r="CM783"/>
          <cell r="CN783"/>
          <cell r="CO783" t="str">
            <v>N (&lt;10 Spills)</v>
          </cell>
          <cell r="CP783" t="str">
            <v>Y</v>
          </cell>
          <cell r="CS783">
            <v>5.03</v>
          </cell>
          <cell r="CT783" t="str">
            <v>not yet calculated</v>
          </cell>
          <cell r="CU783">
            <v>0</v>
          </cell>
          <cell r="CV783" t="e">
            <v>#VALUE!</v>
          </cell>
          <cell r="CW783">
            <v>0</v>
          </cell>
          <cell r="CX783"/>
          <cell r="CY783" t="str">
            <v>Using indicative WB Q95 derived for priority sites</v>
          </cell>
          <cell r="DA783">
            <v>1</v>
          </cell>
          <cell r="DB783">
            <v>0</v>
          </cell>
          <cell r="DC783">
            <v>1</v>
          </cell>
          <cell r="DD783" t="str">
            <v>South Tyne1</v>
          </cell>
          <cell r="DE783">
            <v>10000</v>
          </cell>
          <cell r="DF783"/>
        </row>
        <row r="784">
          <cell r="C784" t="str">
            <v>6NW801309</v>
          </cell>
          <cell r="D784" t="str">
            <v>NZ28429506</v>
          </cell>
          <cell r="E784" t="str">
            <v>No</v>
          </cell>
          <cell r="F784">
            <v>428929.99830451998</v>
          </cell>
          <cell r="G784">
            <v>542509.99738385004</v>
          </cell>
          <cell r="H784" t="str">
            <v>07-D41</v>
          </cell>
          <cell r="I784" t="str">
            <v>Durham City &amp; Newton Hall</v>
          </cell>
          <cell r="J784">
            <v>1108</v>
          </cell>
          <cell r="K784" t="str">
            <v>BARKERS HAUGH STW</v>
          </cell>
          <cell r="L784" t="str">
            <v>NUMERICAL</v>
          </cell>
          <cell r="M784">
            <v>8866</v>
          </cell>
          <cell r="N784" t="str">
            <v>191**</v>
          </cell>
          <cell r="O784">
            <v>7088</v>
          </cell>
          <cell r="P784" t="str">
            <v>07-D41_07-D41_DC_03</v>
          </cell>
          <cell r="Q784" t="str">
            <v>245/1261</v>
          </cell>
          <cell r="R784" t="str">
            <v>245/1261</v>
          </cell>
          <cell r="S784"/>
          <cell r="T784" t="str">
            <v>SO on sewer network</v>
          </cell>
          <cell r="U784" t="str">
            <v>NZ2893042510</v>
          </cell>
          <cell r="V784" t="str">
            <v>GB103024077621</v>
          </cell>
          <cell r="W784"/>
          <cell r="X784" t="str">
            <v>No</v>
          </cell>
          <cell r="Y784" t="str">
            <v>Yes</v>
          </cell>
          <cell r="Z784" t="str">
            <v>No</v>
          </cell>
          <cell r="AA784" t="str">
            <v>Yes</v>
          </cell>
          <cell r="AB784" t="str">
            <v>Wear from Croxdale Beck to Lumley Park Burn</v>
          </cell>
          <cell r="AC784" t="str">
            <v>PELAW WOOD BECK (RIVER WEAR)</v>
          </cell>
          <cell r="AD784" t="str">
            <v>Inland</v>
          </cell>
          <cell r="AE784"/>
          <cell r="AF784"/>
          <cell r="AG784" t="str">
            <v>Yes - Confirmed</v>
          </cell>
          <cell r="AH784" t="str">
            <v>Yes</v>
          </cell>
          <cell r="AI784" t="str">
            <v>No</v>
          </cell>
          <cell r="AJ784"/>
          <cell r="AK784"/>
          <cell r="AL784"/>
          <cell r="AM784" t="str">
            <v>No</v>
          </cell>
          <cell r="AO784" t="str">
            <v>No</v>
          </cell>
          <cell r="AS784" t="str">
            <v>No</v>
          </cell>
          <cell r="AT784" t="str">
            <v>No</v>
          </cell>
          <cell r="AU784"/>
          <cell r="AV784" t="str">
            <v>No</v>
          </cell>
          <cell r="AW784" t="str">
            <v xml:space="preserve">No </v>
          </cell>
          <cell r="AY784" t="str">
            <v xml:space="preserve">No </v>
          </cell>
          <cell r="AZ784"/>
          <cell r="BA784" t="str">
            <v>No</v>
          </cell>
          <cell r="BB784" t="str">
            <v>No</v>
          </cell>
          <cell r="BC784" t="str">
            <v>No</v>
          </cell>
          <cell r="BD784" t="str">
            <v>Yes - EDM and Model</v>
          </cell>
          <cell r="BE784">
            <v>33</v>
          </cell>
          <cell r="BF784">
            <v>53</v>
          </cell>
          <cell r="BG784">
            <v>53</v>
          </cell>
          <cell r="BH784" t="str">
            <v>Yes</v>
          </cell>
          <cell r="BI784" t="str">
            <v>N/A</v>
          </cell>
          <cell r="BJ784" t="str">
            <v>Unknown</v>
          </cell>
          <cell r="BK784" t="str">
            <v>Yes</v>
          </cell>
          <cell r="BL784">
            <v>850</v>
          </cell>
          <cell r="BM784">
            <v>1000</v>
          </cell>
          <cell r="BN784" t="str">
            <v>Unscreened</v>
          </cell>
          <cell r="BO784"/>
          <cell r="BP784" t="str">
            <v>Yes</v>
          </cell>
          <cell r="BQ784">
            <v>600</v>
          </cell>
          <cell r="BR784">
            <v>431.1</v>
          </cell>
          <cell r="BS784">
            <v>1</v>
          </cell>
          <cell r="BT784">
            <v>0</v>
          </cell>
          <cell r="BU784">
            <v>0</v>
          </cell>
          <cell r="BV784">
            <v>11686</v>
          </cell>
          <cell r="BW784">
            <v>308</v>
          </cell>
          <cell r="BX784">
            <v>669</v>
          </cell>
          <cell r="BY784" t="str">
            <v>No SOAF</v>
          </cell>
          <cell r="BZ784" t="str">
            <v>No SOAF</v>
          </cell>
          <cell r="CA784">
            <v>357.36360000000002</v>
          </cell>
          <cell r="CB784"/>
          <cell r="CC784" t="str">
            <v>Priority Inland &gt;10 spills</v>
          </cell>
          <cell r="CD784" t="str">
            <v>POTENTIAL PR24</v>
          </cell>
          <cell r="CE784" t="str">
            <v>Yes</v>
          </cell>
          <cell r="CF784" t="str">
            <v>Yes</v>
          </cell>
          <cell r="CG784" t="str">
            <v>Yes</v>
          </cell>
          <cell r="CH784" t="str">
            <v>Yes</v>
          </cell>
          <cell r="CI784" t="str">
            <v>Yes</v>
          </cell>
          <cell r="CJ784" t="str">
            <v>Y</v>
          </cell>
          <cell r="CK784"/>
          <cell r="CL784" t="str">
            <v>Y</v>
          </cell>
          <cell r="CM784"/>
          <cell r="CN784"/>
          <cell r="CO784" t="str">
            <v>Y</v>
          </cell>
          <cell r="CP784" t="str">
            <v>Y</v>
          </cell>
          <cell r="CQ784"/>
          <cell r="CR784" t="str">
            <v>RNAG</v>
          </cell>
          <cell r="CS784">
            <v>5.99</v>
          </cell>
          <cell r="CT784"/>
          <cell r="CU784">
            <v>1.474</v>
          </cell>
          <cell r="CV784">
            <v>246.07679465776292</v>
          </cell>
          <cell r="CW784">
            <v>246.07679465776292</v>
          </cell>
          <cell r="CX784" t="str">
            <v>not available</v>
          </cell>
          <cell r="CY784" t="str">
            <v>Scattered urbanised catchment - boundary polygon start at middle</v>
          </cell>
          <cell r="CZ784" t="str">
            <v>Q95 is an indicative value for all priority CSOs in the waterbody</v>
          </cell>
          <cell r="DA784">
            <v>1</v>
          </cell>
          <cell r="DB784" t="str">
            <v>Yes</v>
          </cell>
          <cell r="DC784" t="str">
            <v>Dilution assessment</v>
          </cell>
          <cell r="DD784" t="str">
            <v>Wear11 (Durham)</v>
          </cell>
          <cell r="DE784">
            <v>100</v>
          </cell>
          <cell r="DF784"/>
        </row>
        <row r="785">
          <cell r="C785" t="str">
            <v>6NW801620</v>
          </cell>
          <cell r="D785" t="str">
            <v>NZ66189501</v>
          </cell>
          <cell r="E785" t="str">
            <v>No</v>
          </cell>
          <cell r="F785">
            <v>466909.00063786999</v>
          </cell>
          <cell r="G785">
            <v>518554.00471542001</v>
          </cell>
          <cell r="H785" t="str">
            <v>11-D34</v>
          </cell>
          <cell r="I785" t="str">
            <v>Saltburn,Skelton Brotton</v>
          </cell>
          <cell r="J785">
            <v>2126</v>
          </cell>
          <cell r="K785" t="str">
            <v>MARSKE STW</v>
          </cell>
          <cell r="L785" t="str">
            <v>NUMERICAL</v>
          </cell>
          <cell r="M785">
            <v>26716</v>
          </cell>
          <cell r="N785">
            <v>773</v>
          </cell>
          <cell r="O785">
            <v>20152</v>
          </cell>
          <cell r="P785" t="str">
            <v>11-D34_Marske STW_DC_11</v>
          </cell>
          <cell r="Q785" t="str">
            <v>256/1072</v>
          </cell>
          <cell r="R785" t="str">
            <v>256/1072</v>
          </cell>
          <cell r="S785"/>
          <cell r="T785" t="str">
            <v>SO on sewer network</v>
          </cell>
          <cell r="U785" t="str">
            <v>NZ6690918554</v>
          </cell>
          <cell r="V785" t="str">
            <v>GB103025071960</v>
          </cell>
          <cell r="W785"/>
          <cell r="X785" t="str">
            <v>No</v>
          </cell>
          <cell r="Y785" t="str">
            <v>No</v>
          </cell>
          <cell r="Z785" t="str">
            <v>No</v>
          </cell>
          <cell r="AA785" t="str">
            <v>No</v>
          </cell>
          <cell r="AB785" t="str">
            <v>Saltburn Gill Catch trib of North Sea</v>
          </cell>
          <cell r="AC785" t="str">
            <v>WHITE CROSS BECK</v>
          </cell>
          <cell r="AD785" t="str">
            <v>Inland</v>
          </cell>
          <cell r="AE785"/>
          <cell r="AF785" t="str">
            <v>Saltburn Pier</v>
          </cell>
          <cell r="AG785" t="str">
            <v>No</v>
          </cell>
          <cell r="AH785" t="str">
            <v>No</v>
          </cell>
          <cell r="AI785" t="str">
            <v>No</v>
          </cell>
          <cell r="AJ785"/>
          <cell r="AK785"/>
          <cell r="AL785"/>
          <cell r="AM785" t="str">
            <v>No</v>
          </cell>
          <cell r="AO785" t="str">
            <v>No</v>
          </cell>
          <cell r="AS785" t="str">
            <v>No</v>
          </cell>
          <cell r="AT785" t="str">
            <v>No</v>
          </cell>
          <cell r="AU785"/>
          <cell r="AV785" t="str">
            <v>No</v>
          </cell>
          <cell r="AW785" t="str">
            <v xml:space="preserve">No </v>
          </cell>
          <cell r="AY785" t="str">
            <v xml:space="preserve">No </v>
          </cell>
          <cell r="BA785" t="str">
            <v>No</v>
          </cell>
          <cell r="BB785" t="str">
            <v>No</v>
          </cell>
          <cell r="BC785" t="str">
            <v>No</v>
          </cell>
          <cell r="BD785" t="str">
            <v>No</v>
          </cell>
          <cell r="BE785">
            <v>2</v>
          </cell>
          <cell r="BF785">
            <v>0</v>
          </cell>
          <cell r="BG785">
            <v>0</v>
          </cell>
          <cell r="BH785" t="str">
            <v>Yes</v>
          </cell>
          <cell r="BI785" t="str">
            <v>N/A</v>
          </cell>
          <cell r="BJ785" t="str">
            <v>6mm</v>
          </cell>
          <cell r="BK785" t="str">
            <v>Yes</v>
          </cell>
          <cell r="BL785">
            <v>1200</v>
          </cell>
          <cell r="BM785">
            <v>550</v>
          </cell>
          <cell r="BN785" t="str">
            <v>Static</v>
          </cell>
          <cell r="BO785"/>
          <cell r="BP785" t="str">
            <v>No</v>
          </cell>
          <cell r="BQ785">
            <v>600</v>
          </cell>
          <cell r="BR785">
            <v>38.9</v>
          </cell>
          <cell r="BS785">
            <v>0</v>
          </cell>
          <cell r="BT785">
            <v>0</v>
          </cell>
          <cell r="BU785">
            <v>0</v>
          </cell>
          <cell r="BV785">
            <v>2</v>
          </cell>
          <cell r="BW785">
            <v>0</v>
          </cell>
          <cell r="BX785">
            <v>0</v>
          </cell>
          <cell r="BY785" t="str">
            <v>No SOAF</v>
          </cell>
          <cell r="BZ785" t="str">
            <v>No SOAF</v>
          </cell>
          <cell r="CA785">
            <v>0</v>
          </cell>
          <cell r="CB785"/>
          <cell r="CC785" t="str">
            <v>Non Priority &lt;10 spills</v>
          </cell>
          <cell r="CD785" t="str">
            <v>No - low prioity &lt;10 spills</v>
          </cell>
          <cell r="CE785" t="str">
            <v>No</v>
          </cell>
          <cell r="CF785" t="str">
            <v>No</v>
          </cell>
          <cell r="CG785" t="str">
            <v>No</v>
          </cell>
          <cell r="CH785" t="str">
            <v>No</v>
          </cell>
          <cell r="CI785" t="str">
            <v>No</v>
          </cell>
          <cell r="CK785"/>
          <cell r="CL785" t="str">
            <v>Y</v>
          </cell>
          <cell r="CM785"/>
          <cell r="CN785"/>
          <cell r="CO785" t="str">
            <v>N (&lt;10 Spills)</v>
          </cell>
          <cell r="CP785"/>
          <cell r="CR785" t="str">
            <v>LOW DILUTION</v>
          </cell>
          <cell r="CS785">
            <v>6.36</v>
          </cell>
          <cell r="CT785">
            <v>1.9E-2</v>
          </cell>
          <cell r="CU785">
            <v>1.9E-2</v>
          </cell>
          <cell r="CV785">
            <v>2.9874213836477987</v>
          </cell>
          <cell r="CW785">
            <v>2.9874213836477987</v>
          </cell>
          <cell r="CX785"/>
          <cell r="CY785" t="str">
            <v>Using indicative WB Q95 derived for priority sites</v>
          </cell>
          <cell r="DA785">
            <v>1</v>
          </cell>
          <cell r="DB785" t="str">
            <v>No</v>
          </cell>
          <cell r="DC785">
            <v>1</v>
          </cell>
          <cell r="DD785" t="str">
            <v>Saltburn Gill</v>
          </cell>
          <cell r="DE785">
            <v>10000</v>
          </cell>
          <cell r="DF785" t="str">
            <v>LOW PRIORITY/LOW DILUTION</v>
          </cell>
        </row>
        <row r="786">
          <cell r="C786" t="str">
            <v>6NW800671</v>
          </cell>
          <cell r="D786" t="str">
            <v>NZ67181909</v>
          </cell>
          <cell r="E786" t="str">
            <v>No</v>
          </cell>
          <cell r="F786">
            <v>467140.00251473999</v>
          </cell>
          <cell r="G786">
            <v>518940.00422420999</v>
          </cell>
          <cell r="H786" t="str">
            <v>11-D34</v>
          </cell>
          <cell r="I786" t="str">
            <v>Saltburn,Skelton Brotton</v>
          </cell>
          <cell r="J786">
            <v>2126</v>
          </cell>
          <cell r="K786" t="str">
            <v>MARSKE STW</v>
          </cell>
          <cell r="L786" t="str">
            <v>NUMERICAL</v>
          </cell>
          <cell r="M786">
            <v>26716</v>
          </cell>
          <cell r="N786">
            <v>773</v>
          </cell>
          <cell r="O786">
            <v>20152</v>
          </cell>
          <cell r="P786" t="str">
            <v>11-D34_Marske STW_DC_12</v>
          </cell>
          <cell r="Q786" t="str">
            <v>256/1073</v>
          </cell>
          <cell r="R786" t="str">
            <v>256/1073</v>
          </cell>
          <cell r="S786" t="str">
            <v>256/1073-01</v>
          </cell>
          <cell r="T786" t="str">
            <v>Storm discharge at pumping station</v>
          </cell>
          <cell r="U786" t="str">
            <v>NZ6714018940</v>
          </cell>
          <cell r="V786" t="str">
            <v>GB103025071960</v>
          </cell>
          <cell r="W786"/>
          <cell r="X786" t="str">
            <v>No</v>
          </cell>
          <cell r="Y786" t="str">
            <v>No</v>
          </cell>
          <cell r="Z786" t="str">
            <v>No</v>
          </cell>
          <cell r="AA786" t="str">
            <v>No</v>
          </cell>
          <cell r="AB786" t="str">
            <v>Saltburn Gill Catch trib of North Sea</v>
          </cell>
          <cell r="AC786" t="str">
            <v>WHITE CROSS BECK</v>
          </cell>
          <cell r="AD786" t="str">
            <v>Inland</v>
          </cell>
          <cell r="AE786"/>
          <cell r="AF786" t="str">
            <v>Saltburn Pier</v>
          </cell>
          <cell r="AG786" t="str">
            <v>No</v>
          </cell>
          <cell r="AH786" t="str">
            <v>No</v>
          </cell>
          <cell r="AI786" t="str">
            <v>No</v>
          </cell>
          <cell r="AJ786"/>
          <cell r="AK786"/>
          <cell r="AL786"/>
          <cell r="AM786" t="str">
            <v>No</v>
          </cell>
          <cell r="AO786" t="str">
            <v>No</v>
          </cell>
          <cell r="AS786" t="str">
            <v>No</v>
          </cell>
          <cell r="AT786" t="str">
            <v>No</v>
          </cell>
          <cell r="AU786"/>
          <cell r="AV786" t="str">
            <v>No</v>
          </cell>
          <cell r="AW786" t="str">
            <v xml:space="preserve">No </v>
          </cell>
          <cell r="AY786" t="str">
            <v xml:space="preserve">No </v>
          </cell>
          <cell r="BA786" t="str">
            <v>No</v>
          </cell>
          <cell r="BB786" t="str">
            <v>No</v>
          </cell>
          <cell r="BC786" t="str">
            <v>No</v>
          </cell>
          <cell r="BD786" t="str">
            <v>Yes - EDM and Model</v>
          </cell>
          <cell r="BE786">
            <v>35.75</v>
          </cell>
          <cell r="BF786">
            <v>36</v>
          </cell>
          <cell r="BG786">
            <v>12</v>
          </cell>
          <cell r="BH786" t="str">
            <v>No</v>
          </cell>
          <cell r="BI786" t="str">
            <v>N/A</v>
          </cell>
          <cell r="BJ786" t="str">
            <v>6mm x 6mm
6mm in one dimension</v>
          </cell>
          <cell r="BK786" t="str">
            <v>-</v>
          </cell>
          <cell r="BL786" t="str">
            <v>-</v>
          </cell>
          <cell r="BM786" t="str">
            <v>-</v>
          </cell>
          <cell r="BN786" t="str">
            <v>-</v>
          </cell>
          <cell r="BO786"/>
          <cell r="BP786" t="str">
            <v>No</v>
          </cell>
          <cell r="BQ786" t="str">
            <v>Unknown</v>
          </cell>
          <cell r="BR786">
            <v>284</v>
          </cell>
          <cell r="BS786">
            <v>0</v>
          </cell>
          <cell r="BT786">
            <v>0</v>
          </cell>
          <cell r="BU786">
            <v>0</v>
          </cell>
          <cell r="BV786">
            <v>16404</v>
          </cell>
          <cell r="BW786">
            <v>486</v>
          </cell>
          <cell r="BX786">
            <v>827</v>
          </cell>
          <cell r="BY786" t="str">
            <v>No SOAF</v>
          </cell>
          <cell r="BZ786" t="str">
            <v>No SOAF</v>
          </cell>
          <cell r="CA786">
            <v>1106.55</v>
          </cell>
          <cell r="CB786"/>
          <cell r="CC786" t="str">
            <v>Non priority &gt; 10 spills</v>
          </cell>
          <cell r="CD786" t="str">
            <v>Unlikely - non priority</v>
          </cell>
          <cell r="CE786" t="str">
            <v>No</v>
          </cell>
          <cell r="CF786" t="str">
            <v>No</v>
          </cell>
          <cell r="CG786" t="str">
            <v>No</v>
          </cell>
          <cell r="CH786" t="str">
            <v>No</v>
          </cell>
          <cell r="CI786" t="str">
            <v>No</v>
          </cell>
          <cell r="CK786"/>
          <cell r="CL786" t="str">
            <v>Y</v>
          </cell>
          <cell r="CM786"/>
          <cell r="CN786"/>
          <cell r="CO786" t="str">
            <v>Y</v>
          </cell>
          <cell r="CP786"/>
          <cell r="CS786"/>
          <cell r="CT786">
            <v>1.9E-2</v>
          </cell>
          <cell r="CU786">
            <v>1.9E-2</v>
          </cell>
          <cell r="CV786" t="e">
            <v>#DIV/0!</v>
          </cell>
          <cell r="CW786">
            <v>0</v>
          </cell>
          <cell r="CX786"/>
          <cell r="CY786" t="str">
            <v>Using indicative WB Q95 derived for priority sites</v>
          </cell>
          <cell r="DA786">
            <v>1</v>
          </cell>
          <cell r="DB786">
            <v>0</v>
          </cell>
          <cell r="DC786">
            <v>1</v>
          </cell>
          <cell r="DD786" t="str">
            <v>Saltburn Gill</v>
          </cell>
          <cell r="DE786">
            <v>10000</v>
          </cell>
          <cell r="DF786"/>
        </row>
        <row r="787">
          <cell r="C787" t="str">
            <v>6NW801519</v>
          </cell>
          <cell r="D787" t="str">
            <v>NZ41188707</v>
          </cell>
          <cell r="E787" t="str">
            <v>No</v>
          </cell>
          <cell r="F787">
            <v>441794.99800228002</v>
          </cell>
          <cell r="G787">
            <v>518686.99664688</v>
          </cell>
          <cell r="H787" t="str">
            <v>11-D53</v>
          </cell>
          <cell r="I787" t="str">
            <v>Stockton West</v>
          </cell>
          <cell r="J787">
            <v>1005</v>
          </cell>
          <cell r="K787" t="str">
            <v>BRAN SANDS ETW</v>
          </cell>
          <cell r="L787" t="str">
            <v>NUMERICAL</v>
          </cell>
          <cell r="M787">
            <v>171140</v>
          </cell>
          <cell r="N787">
            <v>3472</v>
          </cell>
          <cell r="O787">
            <v>88716</v>
          </cell>
          <cell r="P787" t="str">
            <v>tbc</v>
          </cell>
          <cell r="Q787" t="str">
            <v>254/1931</v>
          </cell>
          <cell r="R787" t="str">
            <v>254/1931</v>
          </cell>
          <cell r="S787"/>
          <cell r="T787" t="str">
            <v>SO on sewer network</v>
          </cell>
          <cell r="U787" t="str">
            <v>NZ4179518687</v>
          </cell>
          <cell r="V787" t="str">
            <v>GB103025072550</v>
          </cell>
          <cell r="W787"/>
          <cell r="X787" t="str">
            <v>Sewage discharge (intermittent)</v>
          </cell>
          <cell r="Y787" t="str">
            <v>No</v>
          </cell>
          <cell r="Z787" t="str">
            <v>No</v>
          </cell>
          <cell r="AA787" t="str">
            <v>No</v>
          </cell>
          <cell r="AB787" t="str">
            <v>Lustrum Beck Catchment (trib of Tees)</v>
          </cell>
          <cell r="AC787" t="str">
            <v>HARTBURN BECK TRIBUTARY</v>
          </cell>
          <cell r="AD787" t="str">
            <v>Inland</v>
          </cell>
          <cell r="AE787"/>
          <cell r="AF787"/>
          <cell r="AG787" t="str">
            <v>Yes - Confirmed</v>
          </cell>
          <cell r="AH787" t="str">
            <v>Yes</v>
          </cell>
          <cell r="AI787" t="str">
            <v>No</v>
          </cell>
          <cell r="AJ787"/>
          <cell r="AK787"/>
          <cell r="AL787"/>
          <cell r="AM787" t="str">
            <v>No</v>
          </cell>
          <cell r="AO787" t="str">
            <v>No</v>
          </cell>
          <cell r="AS787" t="str">
            <v>No</v>
          </cell>
          <cell r="AT787" t="str">
            <v>No</v>
          </cell>
          <cell r="AU787"/>
          <cell r="AV787" t="str">
            <v>No</v>
          </cell>
          <cell r="AW787" t="str">
            <v xml:space="preserve">No </v>
          </cell>
          <cell r="AY787" t="str">
            <v xml:space="preserve">No </v>
          </cell>
          <cell r="BA787" t="str">
            <v>No</v>
          </cell>
          <cell r="BB787" t="str">
            <v>No</v>
          </cell>
          <cell r="BC787" t="str">
            <v>No</v>
          </cell>
          <cell r="BD787" t="str">
            <v>No</v>
          </cell>
          <cell r="BE787">
            <v>6</v>
          </cell>
          <cell r="BF787">
            <v>2</v>
          </cell>
          <cell r="BG787" t="e">
            <v>#N/A</v>
          </cell>
          <cell r="BH787" t="e">
            <v>#N/A</v>
          </cell>
          <cell r="BI787" t="str">
            <v>N/A</v>
          </cell>
          <cell r="BJ787" t="str">
            <v>6mm</v>
          </cell>
          <cell r="BK787" t="str">
            <v>Yes</v>
          </cell>
          <cell r="BL787">
            <v>1100</v>
          </cell>
          <cell r="BM787">
            <v>2000</v>
          </cell>
          <cell r="BN787" t="str">
            <v>Static</v>
          </cell>
          <cell r="BO787"/>
          <cell r="BP787" t="str">
            <v>No</v>
          </cell>
          <cell r="BQ787">
            <v>750</v>
          </cell>
          <cell r="BR787" t="str">
            <v>tbc</v>
          </cell>
          <cell r="BS787">
            <v>1</v>
          </cell>
          <cell r="BT787">
            <v>0</v>
          </cell>
          <cell r="BU787">
            <v>0</v>
          </cell>
          <cell r="BV787" t="e">
            <v>#N/A</v>
          </cell>
          <cell r="BW787">
            <v>0</v>
          </cell>
          <cell r="BX787">
            <v>0</v>
          </cell>
          <cell r="BY787" t="str">
            <v>No SOAF</v>
          </cell>
          <cell r="BZ787" t="str">
            <v>No SOAF</v>
          </cell>
          <cell r="CA787">
            <v>0</v>
          </cell>
          <cell r="CB787"/>
          <cell r="CC787" t="str">
            <v>Priority &lt;10 Spills</v>
          </cell>
          <cell r="CD787" t="str">
            <v>Unlikely - &lt;10 spills</v>
          </cell>
          <cell r="CE787" t="str">
            <v>Yes</v>
          </cell>
          <cell r="CF787" t="str">
            <v>No</v>
          </cell>
          <cell r="CG787" t="str">
            <v>No</v>
          </cell>
          <cell r="CH787" t="str">
            <v>No</v>
          </cell>
          <cell r="CI787" t="str">
            <v>No</v>
          </cell>
          <cell r="CJ787"/>
          <cell r="CK787"/>
          <cell r="CL787" t="str">
            <v>Y</v>
          </cell>
          <cell r="CM787"/>
          <cell r="CN787"/>
          <cell r="CO787" t="str">
            <v>N (&lt;10 Spills)</v>
          </cell>
          <cell r="CP787"/>
          <cell r="CR787" t="str">
            <v>RNAG + LOW DILUTION</v>
          </cell>
          <cell r="CS787"/>
          <cell r="CT787"/>
          <cell r="CU787">
            <v>0.02</v>
          </cell>
          <cell r="CV787" t="e">
            <v>#VALUE!</v>
          </cell>
          <cell r="CW787">
            <v>0.81699346405228757</v>
          </cell>
          <cell r="CX787">
            <v>0.81699346405228757</v>
          </cell>
          <cell r="CY787" t="str">
            <v>Heavily urbanised catchment at bottom end - bounday polygon start at bottom end</v>
          </cell>
          <cell r="CZ787" t="str">
            <v>Not SOAF but in SOAF assessment</v>
          </cell>
          <cell r="DA787">
            <v>3</v>
          </cell>
          <cell r="DB787" t="str">
            <v>No</v>
          </cell>
          <cell r="DC787">
            <v>3</v>
          </cell>
          <cell r="DD787" t="str">
            <v>Lustrum Beck</v>
          </cell>
          <cell r="DE787">
            <v>21000</v>
          </cell>
          <cell r="DF787" t="str">
            <v>Y? RNAG+LOW DILUTION</v>
          </cell>
        </row>
        <row r="788">
          <cell r="C788" t="str">
            <v>6NW801364</v>
          </cell>
          <cell r="D788" t="str">
            <v>NZ30477005</v>
          </cell>
          <cell r="E788" t="str">
            <v>No</v>
          </cell>
          <cell r="F788">
            <v>429899.99676282</v>
          </cell>
          <cell r="G788">
            <v>546699.99800865003</v>
          </cell>
          <cell r="H788" t="str">
            <v>07-D34</v>
          </cell>
          <cell r="I788" t="str">
            <v>West Rainton</v>
          </cell>
          <cell r="J788">
            <v>254</v>
          </cell>
          <cell r="K788" t="str">
            <v>LEAMSIDE (WEST RAINTON) STW</v>
          </cell>
          <cell r="L788" t="str">
            <v>NUMERICAL</v>
          </cell>
          <cell r="M788">
            <v>621</v>
          </cell>
          <cell r="N788">
            <v>16.8</v>
          </cell>
          <cell r="O788">
            <v>499</v>
          </cell>
          <cell r="P788" t="str">
            <v>07-D34_07-D34_DC_01</v>
          </cell>
          <cell r="Q788" t="str">
            <v>245/1295</v>
          </cell>
          <cell r="R788" t="str">
            <v>245/1295</v>
          </cell>
          <cell r="S788"/>
          <cell r="T788" t="str">
            <v>SO on sewer network</v>
          </cell>
          <cell r="U788" t="str">
            <v>NZ2990046700</v>
          </cell>
          <cell r="V788" t="str">
            <v>GB103024077621</v>
          </cell>
          <cell r="W788"/>
          <cell r="X788" t="str">
            <v>No</v>
          </cell>
          <cell r="Y788" t="str">
            <v>No</v>
          </cell>
          <cell r="Z788" t="str">
            <v>No</v>
          </cell>
          <cell r="AA788" t="str">
            <v>No</v>
          </cell>
          <cell r="AB788" t="str">
            <v>Wear from Croxdale Beck to Lumley Park Burn</v>
          </cell>
          <cell r="AC788" t="str">
            <v>WEAR</v>
          </cell>
          <cell r="AD788" t="str">
            <v>Inland</v>
          </cell>
          <cell r="AE788"/>
          <cell r="AF788"/>
          <cell r="AG788" t="str">
            <v>Yes - Confirmed</v>
          </cell>
          <cell r="AH788" t="str">
            <v>Yes</v>
          </cell>
          <cell r="AI788" t="str">
            <v>No</v>
          </cell>
          <cell r="AJ788"/>
          <cell r="AK788"/>
          <cell r="AL788"/>
          <cell r="AM788" t="str">
            <v>No</v>
          </cell>
          <cell r="AO788" t="str">
            <v>No</v>
          </cell>
          <cell r="AS788" t="str">
            <v>No</v>
          </cell>
          <cell r="AT788" t="str">
            <v>No</v>
          </cell>
          <cell r="AU788"/>
          <cell r="AV788" t="str">
            <v>No</v>
          </cell>
          <cell r="AW788" t="str">
            <v xml:space="preserve">No </v>
          </cell>
          <cell r="AY788" t="str">
            <v xml:space="preserve">No </v>
          </cell>
          <cell r="AZ788"/>
          <cell r="BA788" t="str">
            <v>No</v>
          </cell>
          <cell r="BB788" t="str">
            <v>No</v>
          </cell>
          <cell r="BC788" t="str">
            <v>No</v>
          </cell>
          <cell r="BD788" t="str">
            <v>Yes - Model only</v>
          </cell>
          <cell r="BE788">
            <v>5</v>
          </cell>
          <cell r="BF788">
            <v>50</v>
          </cell>
          <cell r="BG788">
            <v>50</v>
          </cell>
          <cell r="BH788" t="str">
            <v>Yes</v>
          </cell>
          <cell r="BI788" t="str">
            <v>N/A</v>
          </cell>
          <cell r="BJ788" t="str">
            <v>Unknown</v>
          </cell>
          <cell r="BK788" t="str">
            <v>Yes</v>
          </cell>
          <cell r="BL788">
            <v>970</v>
          </cell>
          <cell r="BM788">
            <v>1000</v>
          </cell>
          <cell r="BN788" t="str">
            <v>Static</v>
          </cell>
          <cell r="BO788"/>
          <cell r="BP788" t="str">
            <v>No</v>
          </cell>
          <cell r="BQ788">
            <v>450</v>
          </cell>
          <cell r="BR788">
            <v>43</v>
          </cell>
          <cell r="BS788">
            <v>1</v>
          </cell>
          <cell r="BT788">
            <v>0</v>
          </cell>
          <cell r="BU788">
            <v>0</v>
          </cell>
          <cell r="BV788">
            <v>7797</v>
          </cell>
          <cell r="BW788">
            <v>176</v>
          </cell>
          <cell r="BX788">
            <v>318</v>
          </cell>
          <cell r="BY788" t="str">
            <v>No SOAF</v>
          </cell>
          <cell r="BZ788" t="str">
            <v>No SOAF</v>
          </cell>
          <cell r="CA788">
            <v>198.51079999999999</v>
          </cell>
          <cell r="CB788"/>
          <cell r="CC788" t="str">
            <v>Priority &gt; 10 spills MODEL</v>
          </cell>
          <cell r="CD788" t="str">
            <v>Unlikely - model only &gt;10 spills</v>
          </cell>
          <cell r="CE788" t="str">
            <v>No</v>
          </cell>
          <cell r="CF788" t="str">
            <v>Yes</v>
          </cell>
          <cell r="CG788" t="str">
            <v>Yes</v>
          </cell>
          <cell r="CH788" t="str">
            <v>No</v>
          </cell>
          <cell r="CI788" t="str">
            <v>No</v>
          </cell>
          <cell r="CK788"/>
          <cell r="CL788" t="str">
            <v>Y</v>
          </cell>
          <cell r="CM788"/>
          <cell r="CN788"/>
          <cell r="CO788" t="str">
            <v>? EDM &lt;10</v>
          </cell>
          <cell r="CP788" t="str">
            <v>Y</v>
          </cell>
          <cell r="CR788" t="str">
            <v>RNAG</v>
          </cell>
          <cell r="CS788">
            <v>6.01</v>
          </cell>
          <cell r="CT788"/>
          <cell r="CU788">
            <v>1.474</v>
          </cell>
          <cell r="CV788">
            <v>245.25790349417639</v>
          </cell>
          <cell r="CW788">
            <v>245.25790349417639</v>
          </cell>
          <cell r="CX788" t="str">
            <v>not available</v>
          </cell>
          <cell r="CY788" t="str">
            <v>Scattered urbanised catchment - boundary polygon start at middle</v>
          </cell>
          <cell r="CZ788" t="str">
            <v>Q95 is an indicative value for all priority CSOs in the waterbody</v>
          </cell>
          <cell r="DA788">
            <v>1</v>
          </cell>
          <cell r="DB788" t="str">
            <v>Yes</v>
          </cell>
          <cell r="DC788" t="str">
            <v>Dilution assessment</v>
          </cell>
          <cell r="DD788" t="str">
            <v>Wear12</v>
          </cell>
          <cell r="DE788">
            <v>100</v>
          </cell>
          <cell r="DF788"/>
        </row>
        <row r="789">
          <cell r="C789" t="str">
            <v>6NW801193</v>
          </cell>
          <cell r="D789" t="str">
            <v>NZ25306103</v>
          </cell>
          <cell r="E789" t="str">
            <v>No</v>
          </cell>
          <cell r="F789">
            <v>425722.00168624998</v>
          </cell>
          <cell r="G789">
            <v>530191.00365912996</v>
          </cell>
          <cell r="H789" t="str">
            <v>07-D57</v>
          </cell>
          <cell r="I789" t="str">
            <v>Bishop Auckland</v>
          </cell>
          <cell r="J789">
            <v>3355</v>
          </cell>
          <cell r="K789" t="str">
            <v xml:space="preserve">BISHOP AUCKLAND (VINOVIUM) STW </v>
          </cell>
          <cell r="L789" t="str">
            <v>NUMERICAL</v>
          </cell>
          <cell r="M789">
            <v>12960</v>
          </cell>
          <cell r="N789">
            <v>320</v>
          </cell>
          <cell r="O789">
            <v>8743</v>
          </cell>
          <cell r="P789" t="str">
            <v>07-D57_07-D57_DC_16</v>
          </cell>
          <cell r="Q789" t="str">
            <v>25/03/1268</v>
          </cell>
          <cell r="R789" t="str">
            <v>25/03/1268</v>
          </cell>
          <cell r="S789" t="str">
            <v>A1</v>
          </cell>
          <cell r="T789" t="str">
            <v>Storm discharge at pumping station</v>
          </cell>
          <cell r="U789" t="str">
            <v>NZ2572230191</v>
          </cell>
          <cell r="V789" t="str">
            <v>GB103025072450</v>
          </cell>
          <cell r="W789"/>
          <cell r="X789" t="str">
            <v>No</v>
          </cell>
          <cell r="Y789" t="str">
            <v>No</v>
          </cell>
          <cell r="Z789" t="str">
            <v>No</v>
          </cell>
          <cell r="AA789" t="str">
            <v>No</v>
          </cell>
          <cell r="AB789" t="str">
            <v>Rushyford Beck from Source to Woodham Burn</v>
          </cell>
          <cell r="AC789" t="str">
            <v>RUSHYFORD BECK</v>
          </cell>
          <cell r="AD789" t="str">
            <v>Inland</v>
          </cell>
          <cell r="AE789"/>
          <cell r="AF789"/>
          <cell r="AG789" t="str">
            <v>No</v>
          </cell>
          <cell r="AH789" t="str">
            <v>No</v>
          </cell>
          <cell r="AI789" t="str">
            <v>No</v>
          </cell>
          <cell r="AJ789"/>
          <cell r="AK789"/>
          <cell r="AL789"/>
          <cell r="AM789" t="str">
            <v>No</v>
          </cell>
          <cell r="AO789" t="str">
            <v>No</v>
          </cell>
          <cell r="AS789" t="str">
            <v>No</v>
          </cell>
          <cell r="AT789" t="str">
            <v>No</v>
          </cell>
          <cell r="AU789"/>
          <cell r="AV789" t="str">
            <v>No</v>
          </cell>
          <cell r="AW789" t="str">
            <v xml:space="preserve">No </v>
          </cell>
          <cell r="AY789" t="str">
            <v xml:space="preserve">No </v>
          </cell>
          <cell r="AZ789"/>
          <cell r="BA789" t="str">
            <v>No</v>
          </cell>
          <cell r="BB789" t="str">
            <v>No</v>
          </cell>
          <cell r="BC789" t="str">
            <v>No</v>
          </cell>
          <cell r="BD789" t="str">
            <v>Yes - EDM and Model</v>
          </cell>
          <cell r="BE789">
            <v>40</v>
          </cell>
          <cell r="BF789">
            <v>91</v>
          </cell>
          <cell r="BG789">
            <v>91</v>
          </cell>
          <cell r="BH789" t="str">
            <v>Yes</v>
          </cell>
          <cell r="BI789" t="str">
            <v>N/A</v>
          </cell>
          <cell r="BJ789">
            <v>6</v>
          </cell>
          <cell r="BK789" t="str">
            <v>Yes</v>
          </cell>
          <cell r="BL789">
            <v>920</v>
          </cell>
          <cell r="BM789">
            <v>680</v>
          </cell>
          <cell r="BN789" t="str">
            <v>Static</v>
          </cell>
          <cell r="BO789"/>
          <cell r="BP789" t="str">
            <v>No</v>
          </cell>
          <cell r="BQ789">
            <v>600</v>
          </cell>
          <cell r="BR789">
            <v>356</v>
          </cell>
          <cell r="BS789">
            <v>0</v>
          </cell>
          <cell r="BT789">
            <v>0</v>
          </cell>
          <cell r="BU789">
            <v>0</v>
          </cell>
          <cell r="BV789">
            <v>15171</v>
          </cell>
          <cell r="BW789">
            <v>429</v>
          </cell>
          <cell r="BX789">
            <v>729</v>
          </cell>
          <cell r="BY789" t="str">
            <v>No SOAF</v>
          </cell>
          <cell r="BZ789" t="str">
            <v>No SOAF</v>
          </cell>
          <cell r="CA789">
            <v>494.72809999999998</v>
          </cell>
          <cell r="CB789"/>
          <cell r="CC789" t="str">
            <v>Non priority &gt; 10 spills</v>
          </cell>
          <cell r="CD789" t="str">
            <v>Unlikely - non priority</v>
          </cell>
          <cell r="CE789" t="str">
            <v>Yes</v>
          </cell>
          <cell r="CF789" t="str">
            <v>Yes</v>
          </cell>
          <cell r="CG789" t="str">
            <v>Yes</v>
          </cell>
          <cell r="CH789" t="str">
            <v>No</v>
          </cell>
          <cell r="CI789" t="str">
            <v>No</v>
          </cell>
          <cell r="CK789"/>
          <cell r="CL789" t="str">
            <v>Y</v>
          </cell>
          <cell r="CM789"/>
          <cell r="CN789"/>
          <cell r="CO789" t="str">
            <v>Y</v>
          </cell>
          <cell r="CP789"/>
          <cell r="CS789">
            <v>4.3899999999999997</v>
          </cell>
          <cell r="CT789" t="str">
            <v>not yet calculated</v>
          </cell>
          <cell r="CU789">
            <v>0</v>
          </cell>
          <cell r="CV789" t="e">
            <v>#VALUE!</v>
          </cell>
          <cell r="CW789">
            <v>0</v>
          </cell>
          <cell r="CX789"/>
          <cell r="CY789" t="str">
            <v>Using indicative WB Q95 derived for priority sites</v>
          </cell>
          <cell r="DA789">
            <v>1</v>
          </cell>
          <cell r="DB789">
            <v>0</v>
          </cell>
          <cell r="DC789">
            <v>1</v>
          </cell>
          <cell r="DD789" t="str">
            <v>Rushyford Beck</v>
          </cell>
          <cell r="DE789">
            <v>10000</v>
          </cell>
          <cell r="DF789"/>
        </row>
        <row r="790">
          <cell r="C790" t="str">
            <v>6NW801194</v>
          </cell>
          <cell r="D790" t="str">
            <v>NZ25307401</v>
          </cell>
          <cell r="E790" t="str">
            <v>No</v>
          </cell>
          <cell r="F790">
            <v>425828.99784416001</v>
          </cell>
          <cell r="G790">
            <v>530168.00024377997</v>
          </cell>
          <cell r="H790" t="str">
            <v>07-D57</v>
          </cell>
          <cell r="I790" t="str">
            <v>Bishop Auckland</v>
          </cell>
          <cell r="J790">
            <v>3355</v>
          </cell>
          <cell r="K790" t="str">
            <v xml:space="preserve">BISHOP AUCKLAND (VINOVIUM) STW </v>
          </cell>
          <cell r="L790" t="str">
            <v>NUMERICAL</v>
          </cell>
          <cell r="M790">
            <v>12960</v>
          </cell>
          <cell r="N790">
            <v>320</v>
          </cell>
          <cell r="O790">
            <v>8743</v>
          </cell>
          <cell r="P790" t="str">
            <v>07-D57_07-D57_DC_16</v>
          </cell>
          <cell r="Q790" t="str">
            <v>25/03/1252</v>
          </cell>
          <cell r="R790" t="str">
            <v>25/03/1252</v>
          </cell>
          <cell r="S790"/>
          <cell r="T790" t="str">
            <v>SO on sewer network</v>
          </cell>
          <cell r="U790" t="str">
            <v>NZ2582930168</v>
          </cell>
          <cell r="V790" t="str">
            <v>GB103025072450</v>
          </cell>
          <cell r="W790"/>
          <cell r="X790" t="str">
            <v>No</v>
          </cell>
          <cell r="Y790" t="str">
            <v>No</v>
          </cell>
          <cell r="Z790" t="str">
            <v>No</v>
          </cell>
          <cell r="AA790" t="str">
            <v>No</v>
          </cell>
          <cell r="AB790" t="str">
            <v>Rushyford Beck from Source to Woodham Burn</v>
          </cell>
          <cell r="AC790" t="str">
            <v>RUSHYFORD BECK</v>
          </cell>
          <cell r="AD790" t="str">
            <v>Inland</v>
          </cell>
          <cell r="AE790"/>
          <cell r="AF790"/>
          <cell r="AG790" t="str">
            <v>No</v>
          </cell>
          <cell r="AH790" t="str">
            <v>No</v>
          </cell>
          <cell r="AI790" t="str">
            <v>No</v>
          </cell>
          <cell r="AJ790"/>
          <cell r="AK790"/>
          <cell r="AL790"/>
          <cell r="AM790" t="str">
            <v>No</v>
          </cell>
          <cell r="AO790" t="str">
            <v>No</v>
          </cell>
          <cell r="AS790" t="str">
            <v>No</v>
          </cell>
          <cell r="AT790" t="str">
            <v>No</v>
          </cell>
          <cell r="AU790"/>
          <cell r="AV790" t="str">
            <v>No</v>
          </cell>
          <cell r="AW790" t="str">
            <v xml:space="preserve">No </v>
          </cell>
          <cell r="AY790" t="str">
            <v xml:space="preserve">No </v>
          </cell>
          <cell r="AZ790"/>
          <cell r="BA790" t="str">
            <v>No</v>
          </cell>
          <cell r="BB790" t="str">
            <v>No</v>
          </cell>
          <cell r="BC790" t="str">
            <v>No</v>
          </cell>
          <cell r="BD790" t="str">
            <v>Yes - EDM and Model</v>
          </cell>
          <cell r="BE790">
            <v>33</v>
          </cell>
          <cell r="BF790">
            <v>137</v>
          </cell>
          <cell r="BG790">
            <v>137</v>
          </cell>
          <cell r="BH790" t="str">
            <v>Yes</v>
          </cell>
          <cell r="BI790" t="str">
            <v>N/A</v>
          </cell>
          <cell r="BJ790" t="str">
            <v>No</v>
          </cell>
          <cell r="BK790" t="str">
            <v>No</v>
          </cell>
          <cell r="BL790" t="str">
            <v>-</v>
          </cell>
          <cell r="BM790" t="str">
            <v>-</v>
          </cell>
          <cell r="BN790" t="str">
            <v>Unscreened</v>
          </cell>
          <cell r="BO790"/>
          <cell r="BP790" t="str">
            <v>Yes</v>
          </cell>
          <cell r="BQ790">
            <v>375</v>
          </cell>
          <cell r="BR790">
            <v>356</v>
          </cell>
          <cell r="BS790">
            <v>0</v>
          </cell>
          <cell r="BT790">
            <v>0</v>
          </cell>
          <cell r="BU790">
            <v>0</v>
          </cell>
          <cell r="BV790">
            <v>13332</v>
          </cell>
          <cell r="BW790">
            <v>380</v>
          </cell>
          <cell r="BX790">
            <v>620</v>
          </cell>
          <cell r="BY790" t="str">
            <v>No SOAF</v>
          </cell>
          <cell r="BZ790" t="str">
            <v>No SOAF</v>
          </cell>
          <cell r="CA790">
            <v>424.02980000000002</v>
          </cell>
          <cell r="CB790"/>
          <cell r="CC790" t="str">
            <v>Non priority &gt; 10 spills</v>
          </cell>
          <cell r="CD790" t="str">
            <v>Unlikely - non priority</v>
          </cell>
          <cell r="CE790" t="str">
            <v>Yes</v>
          </cell>
          <cell r="CF790" t="str">
            <v>Yes</v>
          </cell>
          <cell r="CG790" t="str">
            <v>Yes</v>
          </cell>
          <cell r="CH790" t="str">
            <v>No</v>
          </cell>
          <cell r="CI790" t="str">
            <v>No</v>
          </cell>
          <cell r="CK790"/>
          <cell r="CL790" t="str">
            <v>Y</v>
          </cell>
          <cell r="CM790"/>
          <cell r="CN790"/>
          <cell r="CO790" t="str">
            <v>Y</v>
          </cell>
          <cell r="CP790" t="str">
            <v>Y</v>
          </cell>
          <cell r="CS790">
            <v>2.3199999999999998</v>
          </cell>
          <cell r="CT790" t="str">
            <v>not yet calculated</v>
          </cell>
          <cell r="CU790">
            <v>0</v>
          </cell>
          <cell r="CV790" t="e">
            <v>#VALUE!</v>
          </cell>
          <cell r="CW790">
            <v>0</v>
          </cell>
          <cell r="CX790"/>
          <cell r="CY790" t="str">
            <v>Using indicative WB Q95 derived for priority sites</v>
          </cell>
          <cell r="DA790">
            <v>1</v>
          </cell>
          <cell r="DB790">
            <v>0</v>
          </cell>
          <cell r="DC790">
            <v>1</v>
          </cell>
          <cell r="DD790" t="str">
            <v>Rushyford Beck</v>
          </cell>
          <cell r="DE790">
            <v>10000</v>
          </cell>
          <cell r="DF790"/>
        </row>
        <row r="791">
          <cell r="C791" t="str">
            <v>6NW800471</v>
          </cell>
          <cell r="D791" t="str">
            <v>NU23118505</v>
          </cell>
          <cell r="E791" t="str">
            <v>No</v>
          </cell>
          <cell r="F791">
            <v>423840.00052942999</v>
          </cell>
          <cell r="G791">
            <v>611579.99630232004</v>
          </cell>
          <cell r="H791" t="str">
            <v>01-D26</v>
          </cell>
          <cell r="I791" t="str">
            <v>Lesbury</v>
          </cell>
          <cell r="J791">
            <v>114</v>
          </cell>
          <cell r="K791" t="str">
            <v>ALNMOUTH STW</v>
          </cell>
          <cell r="L791" t="str">
            <v>NUMERICAL</v>
          </cell>
          <cell r="M791">
            <v>418</v>
          </cell>
          <cell r="N791" t="str">
            <v>49**</v>
          </cell>
          <cell r="O791">
            <v>381</v>
          </cell>
          <cell r="P791" t="str">
            <v>01-D26_Alnmouth STW_DC_03</v>
          </cell>
          <cell r="Q791" t="str">
            <v>222/0868</v>
          </cell>
          <cell r="R791" t="str">
            <v>222/0868</v>
          </cell>
          <cell r="S791" t="str">
            <v>222/0868-01</v>
          </cell>
          <cell r="T791" t="str">
            <v>Storm discharge at pumping station</v>
          </cell>
          <cell r="U791" t="str">
            <v>NU2384011580</v>
          </cell>
          <cell r="V791" t="str">
            <v>GB103022076350</v>
          </cell>
          <cell r="W791"/>
          <cell r="X791" t="str">
            <v>No</v>
          </cell>
          <cell r="Y791" t="str">
            <v>No</v>
          </cell>
          <cell r="Z791" t="str">
            <v>Yes</v>
          </cell>
          <cell r="AA791" t="str">
            <v>Yes</v>
          </cell>
          <cell r="AB791" t="str">
            <v>Aln from Edlingham Burn to Tidal Limit</v>
          </cell>
          <cell r="AC791" t="str">
            <v>RIVER ALN</v>
          </cell>
          <cell r="AD791" t="str">
            <v>Estuarine</v>
          </cell>
          <cell r="AE791"/>
          <cell r="AF791"/>
          <cell r="AG791" t="str">
            <v>No</v>
          </cell>
          <cell r="AH791" t="str">
            <v>No</v>
          </cell>
          <cell r="AI791" t="str">
            <v>No</v>
          </cell>
          <cell r="AJ791"/>
          <cell r="AK791"/>
          <cell r="AL791"/>
          <cell r="AM791" t="str">
            <v>No</v>
          </cell>
          <cell r="AO791" t="str">
            <v>Yes</v>
          </cell>
          <cell r="AQ791" t="str">
            <v>Northumberland Marine</v>
          </cell>
          <cell r="AS791" t="str">
            <v>No</v>
          </cell>
          <cell r="AT791" t="str">
            <v>No</v>
          </cell>
          <cell r="AU791"/>
          <cell r="AV791" t="str">
            <v>No</v>
          </cell>
          <cell r="AW791" t="str">
            <v xml:space="preserve">No </v>
          </cell>
          <cell r="AY791" t="str">
            <v xml:space="preserve">No </v>
          </cell>
          <cell r="AZ791"/>
          <cell r="BA791" t="str">
            <v>No</v>
          </cell>
          <cell r="BB791" t="str">
            <v>No</v>
          </cell>
          <cell r="BC791" t="str">
            <v>No</v>
          </cell>
          <cell r="BD791" t="str">
            <v>Yes - EDM and Model</v>
          </cell>
          <cell r="BE791">
            <v>15.333333333333334</v>
          </cell>
          <cell r="BF791">
            <v>98</v>
          </cell>
          <cell r="BG791">
            <v>98</v>
          </cell>
          <cell r="BH791" t="str">
            <v>Yes</v>
          </cell>
          <cell r="BI791" t="str">
            <v>N/A</v>
          </cell>
          <cell r="BJ791" t="str">
            <v>No</v>
          </cell>
          <cell r="BK791" t="str">
            <v>-</v>
          </cell>
          <cell r="BL791" t="str">
            <v>-</v>
          </cell>
          <cell r="BM791" t="str">
            <v>-</v>
          </cell>
          <cell r="BN791" t="str">
            <v>-</v>
          </cell>
          <cell r="BO791"/>
          <cell r="BP791" t="str">
            <v>Yes</v>
          </cell>
          <cell r="BQ791" t="str">
            <v>Unknown</v>
          </cell>
          <cell r="BR791">
            <v>65</v>
          </cell>
          <cell r="BS791">
            <v>1</v>
          </cell>
          <cell r="BT791">
            <v>0</v>
          </cell>
          <cell r="BU791">
            <v>0</v>
          </cell>
          <cell r="BV791">
            <v>15319</v>
          </cell>
          <cell r="BW791">
            <v>498</v>
          </cell>
          <cell r="BX791">
            <v>708</v>
          </cell>
          <cell r="BY791" t="str">
            <v>No SOAF</v>
          </cell>
          <cell r="BZ791" t="str">
            <v>No SOAF</v>
          </cell>
          <cell r="CA791">
            <v>503.41000366210898</v>
          </cell>
          <cell r="CB791"/>
          <cell r="CC791" t="str">
            <v>Priority Inland &gt;10 spills</v>
          </cell>
          <cell r="CD791" t="str">
            <v>POTENTIAL PR24</v>
          </cell>
          <cell r="CE791" t="str">
            <v>No</v>
          </cell>
          <cell r="CF791" t="str">
            <v>Yes</v>
          </cell>
          <cell r="CG791" t="str">
            <v>No</v>
          </cell>
          <cell r="CH791" t="str">
            <v>Yes</v>
          </cell>
          <cell r="CI791" t="str">
            <v>No</v>
          </cell>
          <cell r="CK791" t="str">
            <v>Y</v>
          </cell>
          <cell r="CL791" t="str">
            <v>Y</v>
          </cell>
          <cell r="CM791"/>
          <cell r="CN791"/>
          <cell r="CO791" t="str">
            <v>Y</v>
          </cell>
          <cell r="CP791" t="str">
            <v>Y</v>
          </cell>
          <cell r="CQ791"/>
          <cell r="CS791"/>
          <cell r="CT791"/>
          <cell r="CU791">
            <v>0.52700000000000002</v>
          </cell>
          <cell r="CV791" t="str">
            <v>no data</v>
          </cell>
          <cell r="CW791">
            <v>0</v>
          </cell>
          <cell r="CX791" t="str">
            <v>not available</v>
          </cell>
          <cell r="CY791" t="str">
            <v>Urban area in midde of catchment - boundary polygon start at middle</v>
          </cell>
          <cell r="CZ791" t="str">
            <v>Q95 is an indicative value for all priority CSOs in the waterbody</v>
          </cell>
          <cell r="DA791">
            <v>1</v>
          </cell>
          <cell r="DB791">
            <v>0</v>
          </cell>
          <cell r="DC791">
            <v>1</v>
          </cell>
          <cell r="DD791" t="str">
            <v>Aln</v>
          </cell>
          <cell r="DE791">
            <v>10000</v>
          </cell>
          <cell r="DF791"/>
        </row>
        <row r="792">
          <cell r="C792" t="str">
            <v>6NW800865</v>
          </cell>
          <cell r="D792" t="str">
            <v>NU23115602</v>
          </cell>
          <cell r="E792" t="str">
            <v>No</v>
          </cell>
          <cell r="F792">
            <v>423650.00134141999</v>
          </cell>
          <cell r="G792">
            <v>610930.00236114999</v>
          </cell>
          <cell r="H792" t="str">
            <v>01-D26</v>
          </cell>
          <cell r="I792" t="str">
            <v>Lesbury</v>
          </cell>
          <cell r="J792">
            <v>114</v>
          </cell>
          <cell r="K792" t="str">
            <v>ALNMOUTH STW</v>
          </cell>
          <cell r="L792" t="str">
            <v>NUMERICAL</v>
          </cell>
          <cell r="M792">
            <v>418</v>
          </cell>
          <cell r="N792" t="str">
            <v>49**</v>
          </cell>
          <cell r="O792">
            <v>381</v>
          </cell>
          <cell r="P792" t="str">
            <v>01-D26_Alnmouth STW_DC_07</v>
          </cell>
          <cell r="Q792" t="str">
            <v>222/G/0185</v>
          </cell>
          <cell r="R792" t="str">
            <v>222/G/0185</v>
          </cell>
          <cell r="S792"/>
          <cell r="T792" t="str">
            <v>SO on sewer network</v>
          </cell>
          <cell r="U792" t="str">
            <v>NU2365010930</v>
          </cell>
          <cell r="V792">
            <v>6</v>
          </cell>
          <cell r="W792"/>
          <cell r="X792" t="str">
            <v>No</v>
          </cell>
          <cell r="Y792" t="str">
            <v>No</v>
          </cell>
          <cell r="Z792" t="str">
            <v>No</v>
          </cell>
          <cell r="AA792" t="str">
            <v>No</v>
          </cell>
          <cell r="AB792"/>
          <cell r="AC792" t="str">
            <v>HIPS BURN</v>
          </cell>
          <cell r="AD792" t="str">
            <v>Estuarine</v>
          </cell>
          <cell r="AE792"/>
          <cell r="AF792"/>
          <cell r="AG792" t="str">
            <v>No</v>
          </cell>
          <cell r="AH792" t="str">
            <v>No</v>
          </cell>
          <cell r="AI792" t="str">
            <v>No</v>
          </cell>
          <cell r="AJ792"/>
          <cell r="AK792"/>
          <cell r="AL792"/>
          <cell r="AM792" t="str">
            <v>No</v>
          </cell>
          <cell r="AO792" t="str">
            <v>No</v>
          </cell>
          <cell r="AS792" t="str">
            <v>No</v>
          </cell>
          <cell r="AT792" t="str">
            <v>No</v>
          </cell>
          <cell r="AU792"/>
          <cell r="AV792" t="str">
            <v>No</v>
          </cell>
          <cell r="AW792" t="str">
            <v xml:space="preserve">No </v>
          </cell>
          <cell r="AY792" t="str">
            <v xml:space="preserve">No </v>
          </cell>
          <cell r="BA792" t="str">
            <v>No</v>
          </cell>
          <cell r="BB792" t="str">
            <v>No</v>
          </cell>
          <cell r="BC792" t="str">
            <v>No</v>
          </cell>
          <cell r="BD792" t="str">
            <v>No</v>
          </cell>
          <cell r="BE792">
            <v>3</v>
          </cell>
          <cell r="BF792">
            <v>3</v>
          </cell>
          <cell r="BG792">
            <v>3</v>
          </cell>
          <cell r="BH792" t="str">
            <v>Yes</v>
          </cell>
          <cell r="BI792" t="str">
            <v>N/A</v>
          </cell>
          <cell r="BJ792" t="str">
            <v>Unknown</v>
          </cell>
          <cell r="BK792" t="str">
            <v>No</v>
          </cell>
          <cell r="BL792" t="str">
            <v>-</v>
          </cell>
          <cell r="BM792" t="str">
            <v>-</v>
          </cell>
          <cell r="BN792" t="str">
            <v>Unscreened</v>
          </cell>
          <cell r="BO792"/>
          <cell r="BP792" t="str">
            <v>Yes</v>
          </cell>
          <cell r="BQ792">
            <v>150</v>
          </cell>
          <cell r="BR792">
            <v>7</v>
          </cell>
          <cell r="BS792">
            <v>0</v>
          </cell>
          <cell r="BT792">
            <v>0</v>
          </cell>
          <cell r="BU792">
            <v>0</v>
          </cell>
          <cell r="BV792">
            <v>9</v>
          </cell>
          <cell r="BW792">
            <v>0</v>
          </cell>
          <cell r="BX792">
            <v>0</v>
          </cell>
          <cell r="BY792" t="str">
            <v>No SOAF</v>
          </cell>
          <cell r="BZ792" t="str">
            <v>No SOAF</v>
          </cell>
          <cell r="CA792">
            <v>0</v>
          </cell>
          <cell r="CB792"/>
          <cell r="CC792" t="str">
            <v>Non Priority &lt;10 spills</v>
          </cell>
          <cell r="CD792" t="str">
            <v>No - low prioity &lt;10 spills</v>
          </cell>
          <cell r="CE792" t="str">
            <v>No</v>
          </cell>
          <cell r="CF792" t="str">
            <v>Yes</v>
          </cell>
          <cell r="CG792" t="str">
            <v>No</v>
          </cell>
          <cell r="CH792" t="str">
            <v>No</v>
          </cell>
          <cell r="CI792" t="str">
            <v>No</v>
          </cell>
          <cell r="CK792"/>
          <cell r="CL792" t="str">
            <v>Y</v>
          </cell>
          <cell r="CM792"/>
          <cell r="CN792"/>
          <cell r="CO792" t="str">
            <v>N (&lt;10 Spills)</v>
          </cell>
          <cell r="CP792" t="str">
            <v>Y</v>
          </cell>
          <cell r="CS792">
            <v>0.02</v>
          </cell>
          <cell r="CT792" t="str">
            <v>not yet calculated</v>
          </cell>
          <cell r="CU792">
            <v>0</v>
          </cell>
          <cell r="CV792" t="e">
            <v>#VALUE!</v>
          </cell>
          <cell r="CW792">
            <v>0</v>
          </cell>
          <cell r="CX792"/>
          <cell r="CY792" t="str">
            <v>Using indicative WB Q95 derived for priority sites</v>
          </cell>
          <cell r="DA792">
            <v>1</v>
          </cell>
          <cell r="DB792">
            <v>0</v>
          </cell>
          <cell r="DC792">
            <v>1</v>
          </cell>
          <cell r="DD792" t="str">
            <v>Aln</v>
          </cell>
          <cell r="DE792">
            <v>10000</v>
          </cell>
          <cell r="DF792"/>
        </row>
        <row r="793">
          <cell r="C793" t="str">
            <v>6NW000007</v>
          </cell>
          <cell r="D793" t="str">
            <v>NZ51193913</v>
          </cell>
          <cell r="E793" t="str">
            <v>No</v>
          </cell>
          <cell r="F793">
            <v>451410.00074051</v>
          </cell>
          <cell r="G793">
            <v>520030.00221553002</v>
          </cell>
          <cell r="H793" t="str">
            <v>11-D46</v>
          </cell>
          <cell r="I793" t="str">
            <v>Middlesbrough East</v>
          </cell>
          <cell r="J793">
            <v>1654</v>
          </cell>
          <cell r="K793" t="str">
            <v>BRAN SANDS ETW</v>
          </cell>
          <cell r="L793" t="str">
            <v>NUMERICAL</v>
          </cell>
          <cell r="M793">
            <v>171140</v>
          </cell>
          <cell r="N793">
            <v>3472</v>
          </cell>
          <cell r="O793">
            <v>88716</v>
          </cell>
          <cell r="P793" t="str">
            <v>11-D46_Bran Sands STW_DC_52</v>
          </cell>
          <cell r="Q793" t="str">
            <v>254/1895</v>
          </cell>
          <cell r="R793" t="str">
            <v>254/1895</v>
          </cell>
          <cell r="S793"/>
          <cell r="T793" t="str">
            <v>SO on sewer network</v>
          </cell>
          <cell r="U793" t="str">
            <v>NZ5141020030</v>
          </cell>
          <cell r="V793">
            <v>10</v>
          </cell>
          <cell r="W793"/>
          <cell r="X793" t="str">
            <v>No</v>
          </cell>
          <cell r="Y793" t="str">
            <v>No</v>
          </cell>
          <cell r="Z793" t="str">
            <v>No</v>
          </cell>
          <cell r="AA793" t="str">
            <v>No</v>
          </cell>
          <cell r="AB793"/>
          <cell r="AC793" t="str">
            <v>ORMESBY BECK</v>
          </cell>
          <cell r="AD793" t="str">
            <v>Inland</v>
          </cell>
          <cell r="AE793"/>
          <cell r="AF793"/>
          <cell r="AG793" t="str">
            <v>No</v>
          </cell>
          <cell r="AH793" t="str">
            <v>No</v>
          </cell>
          <cell r="AI793" t="str">
            <v>No</v>
          </cell>
          <cell r="AJ793"/>
          <cell r="AK793"/>
          <cell r="AL793"/>
          <cell r="AM793" t="str">
            <v>No</v>
          </cell>
          <cell r="AO793" t="str">
            <v>No</v>
          </cell>
          <cell r="AS793" t="str">
            <v>No</v>
          </cell>
          <cell r="AT793" t="str">
            <v>No</v>
          </cell>
          <cell r="AU793"/>
          <cell r="AV793" t="str">
            <v>No</v>
          </cell>
          <cell r="AW793" t="str">
            <v xml:space="preserve">No </v>
          </cell>
          <cell r="AY793" t="str">
            <v xml:space="preserve">No </v>
          </cell>
          <cell r="AZ793"/>
          <cell r="BA793" t="str">
            <v>No</v>
          </cell>
          <cell r="BB793" t="str">
            <v>No</v>
          </cell>
          <cell r="BC793" t="str">
            <v>No</v>
          </cell>
          <cell r="BD793" t="str">
            <v>Yes - EDM only</v>
          </cell>
          <cell r="BE793">
            <v>24</v>
          </cell>
          <cell r="BF793">
            <v>3</v>
          </cell>
          <cell r="BG793">
            <v>3</v>
          </cell>
          <cell r="BH793" t="str">
            <v>Yes</v>
          </cell>
          <cell r="BI793" t="str">
            <v>N/A</v>
          </cell>
          <cell r="BJ793" t="str">
            <v>Unknown</v>
          </cell>
          <cell r="BK793" t="str">
            <v>Yes</v>
          </cell>
          <cell r="BL793">
            <v>543</v>
          </cell>
          <cell r="BM793">
            <v>1000</v>
          </cell>
          <cell r="BN793" t="str">
            <v>Static</v>
          </cell>
          <cell r="BO793"/>
          <cell r="BP793" t="str">
            <v>No</v>
          </cell>
          <cell r="BQ793">
            <v>375</v>
          </cell>
          <cell r="BR793">
            <v>116.4</v>
          </cell>
          <cell r="BS793">
            <v>0</v>
          </cell>
          <cell r="BT793">
            <v>0</v>
          </cell>
          <cell r="BU793">
            <v>0</v>
          </cell>
          <cell r="BV793">
            <v>160</v>
          </cell>
          <cell r="BW793">
            <v>0</v>
          </cell>
          <cell r="BX793">
            <v>0</v>
          </cell>
          <cell r="BY793" t="str">
            <v>No SOAF</v>
          </cell>
          <cell r="BZ793" t="str">
            <v>No SOAF</v>
          </cell>
          <cell r="CA793">
            <v>0</v>
          </cell>
          <cell r="CB793"/>
          <cell r="CC793" t="str">
            <v>Non priority &gt; 10 spills</v>
          </cell>
          <cell r="CD793" t="str">
            <v>Unlikely - non priority</v>
          </cell>
          <cell r="CE793" t="str">
            <v>Yes</v>
          </cell>
          <cell r="CF793" t="str">
            <v>No</v>
          </cell>
          <cell r="CG793" t="str">
            <v>No</v>
          </cell>
          <cell r="CH793" t="str">
            <v>No</v>
          </cell>
          <cell r="CI793" t="str">
            <v>No</v>
          </cell>
          <cell r="CK793"/>
          <cell r="CL793" t="str">
            <v>Y</v>
          </cell>
          <cell r="CM793"/>
          <cell r="CN793"/>
          <cell r="CO793" t="str">
            <v>Y</v>
          </cell>
          <cell r="CP793" t="str">
            <v>Y</v>
          </cell>
          <cell r="CS793">
            <v>0.21</v>
          </cell>
          <cell r="CT793" t="str">
            <v>not yet calculated</v>
          </cell>
          <cell r="CU793">
            <v>0</v>
          </cell>
          <cell r="CV793" t="e">
            <v>#VALUE!</v>
          </cell>
          <cell r="CW793">
            <v>0</v>
          </cell>
          <cell r="CX793"/>
          <cell r="CY793" t="str">
            <v>Using indicative WB Q95 derived for priority sites</v>
          </cell>
          <cell r="DA793">
            <v>1</v>
          </cell>
          <cell r="DB793">
            <v>0</v>
          </cell>
          <cell r="DC793">
            <v>1</v>
          </cell>
          <cell r="DD793" t="str">
            <v>Marton West Beck3</v>
          </cell>
          <cell r="DE793">
            <v>10000</v>
          </cell>
          <cell r="DF793"/>
        </row>
        <row r="794">
          <cell r="C794" t="str">
            <v>6NW801589</v>
          </cell>
          <cell r="D794" t="str">
            <v>NZ52086504</v>
          </cell>
          <cell r="E794" t="str">
            <v>No</v>
          </cell>
          <cell r="F794">
            <v>452670.00273291999</v>
          </cell>
          <cell r="G794">
            <v>508554.99690164003</v>
          </cell>
          <cell r="H794" t="str">
            <v>11-D13</v>
          </cell>
          <cell r="I794" t="str">
            <v>Stokesley</v>
          </cell>
          <cell r="J794">
            <v>324</v>
          </cell>
          <cell r="K794" t="str">
            <v>STOKESLEY STW</v>
          </cell>
          <cell r="L794" t="str">
            <v>NUMERICAL</v>
          </cell>
          <cell r="M794">
            <v>1870</v>
          </cell>
          <cell r="N794">
            <v>67.010000000000005</v>
          </cell>
          <cell r="O794">
            <v>1534</v>
          </cell>
          <cell r="P794" t="str">
            <v>11-D13_11-D13_DC_08</v>
          </cell>
          <cell r="Q794" t="str">
            <v>QR.25/04/1571</v>
          </cell>
          <cell r="R794" t="str">
            <v>QR.25/04/1571</v>
          </cell>
          <cell r="S794"/>
          <cell r="T794" t="str">
            <v>SO on sewer network</v>
          </cell>
          <cell r="U794" t="str">
            <v>NZ5267008555</v>
          </cell>
          <cell r="V794" t="str">
            <v>GB103025071890</v>
          </cell>
          <cell r="W794"/>
          <cell r="X794" t="str">
            <v>No</v>
          </cell>
          <cell r="Y794" t="str">
            <v>No</v>
          </cell>
          <cell r="Z794" t="str">
            <v>No</v>
          </cell>
          <cell r="AA794" t="str">
            <v>No</v>
          </cell>
          <cell r="AB794" t="str">
            <v>Leven from Source to Tame</v>
          </cell>
          <cell r="AC794" t="str">
            <v>RIVER LEVEN</v>
          </cell>
          <cell r="AD794" t="str">
            <v>Inland</v>
          </cell>
          <cell r="AE794"/>
          <cell r="AF794"/>
          <cell r="AG794" t="str">
            <v>No</v>
          </cell>
          <cell r="AH794" t="str">
            <v>No</v>
          </cell>
          <cell r="AI794" t="str">
            <v>No</v>
          </cell>
          <cell r="AJ794"/>
          <cell r="AK794"/>
          <cell r="AL794"/>
          <cell r="AM794" t="str">
            <v>No</v>
          </cell>
          <cell r="AO794" t="str">
            <v>No</v>
          </cell>
          <cell r="AS794" t="str">
            <v>No</v>
          </cell>
          <cell r="AT794" t="str">
            <v>No</v>
          </cell>
          <cell r="AU794"/>
          <cell r="AV794" t="str">
            <v>No</v>
          </cell>
          <cell r="AW794" t="str">
            <v xml:space="preserve">No </v>
          </cell>
          <cell r="AY794" t="str">
            <v xml:space="preserve">No </v>
          </cell>
          <cell r="AZ794"/>
          <cell r="BA794" t="str">
            <v>No</v>
          </cell>
          <cell r="BB794" t="str">
            <v>No</v>
          </cell>
          <cell r="BC794" t="str">
            <v>No</v>
          </cell>
          <cell r="BD794" t="str">
            <v>Yes - EDM and Model</v>
          </cell>
          <cell r="BE794">
            <v>20</v>
          </cell>
          <cell r="BF794">
            <v>92</v>
          </cell>
          <cell r="BG794">
            <v>92</v>
          </cell>
          <cell r="BH794" t="str">
            <v>Yes</v>
          </cell>
          <cell r="BI794" t="str">
            <v>N/A</v>
          </cell>
          <cell r="BJ794" t="str">
            <v>No</v>
          </cell>
          <cell r="BK794" t="str">
            <v>No</v>
          </cell>
          <cell r="BL794" t="str">
            <v>-</v>
          </cell>
          <cell r="BM794" t="str">
            <v>-</v>
          </cell>
          <cell r="BN794" t="str">
            <v>Unscreened</v>
          </cell>
          <cell r="BO794"/>
          <cell r="BP794" t="str">
            <v>Yes</v>
          </cell>
          <cell r="BQ794">
            <v>150</v>
          </cell>
          <cell r="BR794">
            <v>35.6</v>
          </cell>
          <cell r="BS794">
            <v>0</v>
          </cell>
          <cell r="BT794">
            <v>0</v>
          </cell>
          <cell r="BU794">
            <v>0</v>
          </cell>
          <cell r="BV794">
            <v>12527</v>
          </cell>
          <cell r="BW794">
            <v>307</v>
          </cell>
          <cell r="BX794">
            <v>498</v>
          </cell>
          <cell r="BY794" t="str">
            <v>No SOAF</v>
          </cell>
          <cell r="BZ794" t="str">
            <v>No SOAF</v>
          </cell>
          <cell r="CA794">
            <v>344.97</v>
          </cell>
          <cell r="CB794"/>
          <cell r="CC794" t="str">
            <v>Non priority &gt; 10 spills</v>
          </cell>
          <cell r="CD794" t="str">
            <v>Unlikely - non priority</v>
          </cell>
          <cell r="CE794" t="str">
            <v>No</v>
          </cell>
          <cell r="CF794" t="str">
            <v>No</v>
          </cell>
          <cell r="CG794" t="str">
            <v>No</v>
          </cell>
          <cell r="CH794" t="str">
            <v>No</v>
          </cell>
          <cell r="CI794" t="str">
            <v>No</v>
          </cell>
          <cell r="CK794"/>
          <cell r="CL794" t="str">
            <v>Y</v>
          </cell>
          <cell r="CM794"/>
          <cell r="CN794"/>
          <cell r="CO794" t="str">
            <v>Y</v>
          </cell>
          <cell r="CP794" t="str">
            <v>Y</v>
          </cell>
          <cell r="CS794">
            <v>0.06</v>
          </cell>
          <cell r="CT794" t="str">
            <v>not yet calculated</v>
          </cell>
          <cell r="CU794">
            <v>0</v>
          </cell>
          <cell r="CV794" t="e">
            <v>#VALUE!</v>
          </cell>
          <cell r="CW794">
            <v>0</v>
          </cell>
          <cell r="CX794"/>
          <cell r="CY794" t="str">
            <v>Using indicative WB Q95 derived for priority sites</v>
          </cell>
          <cell r="DA794">
            <v>1</v>
          </cell>
          <cell r="DB794">
            <v>0</v>
          </cell>
          <cell r="DC794">
            <v>1</v>
          </cell>
          <cell r="DD794" t="str">
            <v>Leven2</v>
          </cell>
          <cell r="DE794">
            <v>10000</v>
          </cell>
          <cell r="DF794"/>
        </row>
        <row r="795">
          <cell r="C795" t="str">
            <v>6NW801246</v>
          </cell>
          <cell r="D795" t="str">
            <v>NZ26643313</v>
          </cell>
          <cell r="E795" t="str">
            <v>No</v>
          </cell>
          <cell r="F795">
            <v>426334.99724393</v>
          </cell>
          <cell r="G795">
            <v>564340.99832483998</v>
          </cell>
          <cell r="H795" t="str">
            <v>05-D33</v>
          </cell>
          <cell r="I795" t="str">
            <v>Lower Ouseburn</v>
          </cell>
          <cell r="J795">
            <v>242</v>
          </cell>
          <cell r="K795" t="str">
            <v>HOWDON STW</v>
          </cell>
          <cell r="L795" t="str">
            <v>NUMERICAL</v>
          </cell>
          <cell r="M795">
            <v>229720</v>
          </cell>
          <cell r="N795">
            <v>4500</v>
          </cell>
          <cell r="O795">
            <v>215905</v>
          </cell>
          <cell r="P795" t="str">
            <v>05-D33_C-Leg_DC_06</v>
          </cell>
          <cell r="Q795" t="str">
            <v>235/1957</v>
          </cell>
          <cell r="R795" t="str">
            <v>235/1957</v>
          </cell>
          <cell r="S795"/>
          <cell r="T795" t="str">
            <v>SO on sewer network</v>
          </cell>
          <cell r="U795" t="str">
            <v>NZ2633564341</v>
          </cell>
          <cell r="V795" t="str">
            <v>GB510302310200</v>
          </cell>
          <cell r="W795"/>
          <cell r="X795" t="str">
            <v>No</v>
          </cell>
          <cell r="Y795" t="str">
            <v>No</v>
          </cell>
          <cell r="Z795" t="str">
            <v>No</v>
          </cell>
          <cell r="AA795" t="str">
            <v>No</v>
          </cell>
          <cell r="AB795" t="str">
            <v>TYNE</v>
          </cell>
          <cell r="AC795" t="str">
            <v>OUSE BURN ESTUARY</v>
          </cell>
          <cell r="AD795" t="str">
            <v>Estuarine</v>
          </cell>
          <cell r="AE795"/>
          <cell r="AF795"/>
          <cell r="AG795" t="str">
            <v>No</v>
          </cell>
          <cell r="AH795" t="str">
            <v>No</v>
          </cell>
          <cell r="AI795" t="str">
            <v>No</v>
          </cell>
          <cell r="AJ795" t="str">
            <v>-</v>
          </cell>
          <cell r="AK795" t="str">
            <v>-</v>
          </cell>
          <cell r="AL795"/>
          <cell r="AM795" t="str">
            <v>No</v>
          </cell>
          <cell r="AO795" t="str">
            <v>No</v>
          </cell>
          <cell r="AS795" t="str">
            <v>No</v>
          </cell>
          <cell r="AT795" t="str">
            <v>No</v>
          </cell>
          <cell r="AU795"/>
          <cell r="AV795" t="str">
            <v>No</v>
          </cell>
          <cell r="AW795" t="str">
            <v xml:space="preserve">No </v>
          </cell>
          <cell r="AY795" t="str">
            <v xml:space="preserve">No </v>
          </cell>
          <cell r="AZ795"/>
          <cell r="BA795" t="str">
            <v>No</v>
          </cell>
          <cell r="BB795" t="str">
            <v>No</v>
          </cell>
          <cell r="BC795" t="str">
            <v>No</v>
          </cell>
          <cell r="BD795" t="str">
            <v>Yes - EDM only</v>
          </cell>
          <cell r="BE795">
            <v>50</v>
          </cell>
          <cell r="BF795">
            <v>1</v>
          </cell>
          <cell r="BG795">
            <v>1</v>
          </cell>
          <cell r="BH795" t="str">
            <v>Yes</v>
          </cell>
          <cell r="BI795" t="str">
            <v>N/A</v>
          </cell>
          <cell r="BJ795" t="str">
            <v>6mm</v>
          </cell>
          <cell r="BK795" t="str">
            <v>Yes</v>
          </cell>
          <cell r="BL795">
            <v>2460</v>
          </cell>
          <cell r="BM795">
            <v>2500</v>
          </cell>
          <cell r="BN795" t="str">
            <v>Static</v>
          </cell>
          <cell r="BO795"/>
          <cell r="BP795" t="str">
            <v>No</v>
          </cell>
          <cell r="BQ795">
            <v>1200</v>
          </cell>
          <cell r="BR795" t="str">
            <v>Unknown</v>
          </cell>
          <cell r="BS795">
            <v>0</v>
          </cell>
          <cell r="BT795">
            <v>0</v>
          </cell>
          <cell r="BU795">
            <v>0</v>
          </cell>
          <cell r="BV795">
            <v>138</v>
          </cell>
          <cell r="BW795">
            <v>0</v>
          </cell>
          <cell r="BX795">
            <v>0</v>
          </cell>
          <cell r="BY795" t="str">
            <v>Not available</v>
          </cell>
          <cell r="BZ795" t="str">
            <v>Not available</v>
          </cell>
          <cell r="CA795">
            <v>0</v>
          </cell>
          <cell r="CB795"/>
          <cell r="CC795" t="str">
            <v>Non priority &gt; 10 spills</v>
          </cell>
          <cell r="CD795" t="str">
            <v>Unlikely - non priority</v>
          </cell>
          <cell r="CE795" t="str">
            <v>No</v>
          </cell>
          <cell r="CF795" t="str">
            <v>No</v>
          </cell>
          <cell r="CG795" t="str">
            <v>No</v>
          </cell>
          <cell r="CH795" t="str">
            <v>No</v>
          </cell>
          <cell r="CI795" t="str">
            <v>No</v>
          </cell>
          <cell r="CK795"/>
          <cell r="CL795" t="str">
            <v>Y</v>
          </cell>
          <cell r="CM795"/>
          <cell r="CN795"/>
          <cell r="CO795" t="str">
            <v>Y</v>
          </cell>
          <cell r="CP795"/>
          <cell r="CR795" t="str">
            <v>LOW DILUTION</v>
          </cell>
          <cell r="CS795">
            <v>630.94000000000005</v>
          </cell>
          <cell r="CT795">
            <v>5.6890000000000001</v>
          </cell>
          <cell r="CU795">
            <v>5.6890000000000001</v>
          </cell>
          <cell r="CV795">
            <v>9.0167052334611846</v>
          </cell>
          <cell r="CW795">
            <v>9.0167052334611846</v>
          </cell>
          <cell r="CX795"/>
          <cell r="CY795" t="str">
            <v>Using indicative WB Q95 derived for priority sites</v>
          </cell>
          <cell r="DA795">
            <v>1</v>
          </cell>
          <cell r="DB795" t="str">
            <v>No</v>
          </cell>
          <cell r="DC795" t="str">
            <v>1 (SOAF TraC)</v>
          </cell>
          <cell r="DD795" t="str">
            <v>Ouse Burn 2</v>
          </cell>
          <cell r="DE795">
            <v>5000</v>
          </cell>
          <cell r="DF795" t="str">
            <v>LOW PRIORITY/LOW DILUTION</v>
          </cell>
        </row>
        <row r="796">
          <cell r="C796" t="str">
            <v>6NW800644</v>
          </cell>
          <cell r="D796" t="str">
            <v>NZ47384103</v>
          </cell>
          <cell r="E796" t="str">
            <v>No</v>
          </cell>
          <cell r="F796">
            <v>447719.99785026</v>
          </cell>
          <cell r="G796">
            <v>538309.99962071003</v>
          </cell>
          <cell r="H796" t="str">
            <v>11-D24</v>
          </cell>
          <cell r="I796" t="str">
            <v>Hartlepool North</v>
          </cell>
          <cell r="J796">
            <v>1087</v>
          </cell>
          <cell r="K796" t="str">
            <v>SEATON CAREW STW</v>
          </cell>
          <cell r="L796" t="str">
            <v>NUMERICAL</v>
          </cell>
          <cell r="M796">
            <v>29874</v>
          </cell>
          <cell r="N796">
            <v>950</v>
          </cell>
          <cell r="O796">
            <v>21496</v>
          </cell>
          <cell r="P796" t="str">
            <v>tbc</v>
          </cell>
          <cell r="Q796" t="str">
            <v>255/1114</v>
          </cell>
          <cell r="R796" t="str">
            <v>255/1114</v>
          </cell>
          <cell r="S796" t="str">
            <v>A</v>
          </cell>
          <cell r="T796" t="str">
            <v>Storm discharge at pumping station</v>
          </cell>
          <cell r="U796" t="str">
            <v>NZ4772038310</v>
          </cell>
          <cell r="V796" t="str">
            <v>GB650301500002</v>
          </cell>
          <cell r="W796"/>
          <cell r="X796" t="str">
            <v>No</v>
          </cell>
          <cell r="Y796" t="str">
            <v>No</v>
          </cell>
          <cell r="Z796" t="str">
            <v>No</v>
          </cell>
          <cell r="AA796" t="str">
            <v>No</v>
          </cell>
          <cell r="AB796" t="str">
            <v>Tyne and Wear</v>
          </cell>
          <cell r="AC796" t="str">
            <v>NORTH SEA</v>
          </cell>
          <cell r="AD796" t="str">
            <v>Coastal</v>
          </cell>
          <cell r="AE796"/>
          <cell r="AF796"/>
          <cell r="AG796" t="str">
            <v>No</v>
          </cell>
          <cell r="AH796" t="str">
            <v>No</v>
          </cell>
          <cell r="AI796" t="str">
            <v>No</v>
          </cell>
          <cell r="AJ796"/>
          <cell r="AK796"/>
          <cell r="AL796"/>
          <cell r="AM796" t="str">
            <v>Yes</v>
          </cell>
          <cell r="AN796" t="str">
            <v>Durham Coast, Coastal</v>
          </cell>
          <cell r="AO796" t="str">
            <v>Yes</v>
          </cell>
          <cell r="AP796" t="str">
            <v>Durham Coast</v>
          </cell>
          <cell r="AQ796" t="str">
            <v>Teesmouth and Cleveland Coast</v>
          </cell>
          <cell r="AR796" t="str">
            <v>Northumbria Coast</v>
          </cell>
          <cell r="AS796" t="str">
            <v>No</v>
          </cell>
          <cell r="AT796" t="str">
            <v>No</v>
          </cell>
          <cell r="AU796"/>
          <cell r="AV796" t="str">
            <v>No</v>
          </cell>
          <cell r="AW796" t="str">
            <v>Yes</v>
          </cell>
          <cell r="AX796" t="str">
            <v>Crimdon</v>
          </cell>
          <cell r="AY796" t="str">
            <v xml:space="preserve">No </v>
          </cell>
          <cell r="BA796" t="str">
            <v>No</v>
          </cell>
          <cell r="BB796" t="str">
            <v>No</v>
          </cell>
          <cell r="BC796" t="str">
            <v>Yes</v>
          </cell>
          <cell r="BD796" t="str">
            <v>No</v>
          </cell>
          <cell r="BE796">
            <v>9</v>
          </cell>
          <cell r="BF796">
            <v>0</v>
          </cell>
          <cell r="BG796" t="e">
            <v>#N/A</v>
          </cell>
          <cell r="BH796" t="e">
            <v>#N/A</v>
          </cell>
          <cell r="BI796">
            <v>1</v>
          </cell>
          <cell r="BJ796">
            <v>6</v>
          </cell>
          <cell r="BK796" t="str">
            <v>-</v>
          </cell>
          <cell r="BL796" t="str">
            <v>-</v>
          </cell>
          <cell r="BM796" t="str">
            <v>-</v>
          </cell>
          <cell r="BN796" t="str">
            <v>-</v>
          </cell>
          <cell r="BO796"/>
          <cell r="BP796" t="str">
            <v>No</v>
          </cell>
          <cell r="BQ796" t="str">
            <v>Unknown</v>
          </cell>
          <cell r="BR796" t="str">
            <v>tbc</v>
          </cell>
          <cell r="BS796">
            <v>3</v>
          </cell>
          <cell r="BT796">
            <v>1</v>
          </cell>
          <cell r="BU796">
            <v>0</v>
          </cell>
          <cell r="BV796" t="e">
            <v>#N/A</v>
          </cell>
          <cell r="BW796">
            <v>0</v>
          </cell>
          <cell r="BX796">
            <v>0</v>
          </cell>
          <cell r="BY796" t="str">
            <v>No SOAF</v>
          </cell>
          <cell r="BZ796" t="str">
            <v>No SOAF</v>
          </cell>
          <cell r="CA796" t="e">
            <v>#N/A</v>
          </cell>
          <cell r="CB796"/>
          <cell r="CC796" t="str">
            <v>BW 1km &lt;2 spills</v>
          </cell>
          <cell r="CD796" t="str">
            <v>Unlikely - &lt;2 spills</v>
          </cell>
          <cell r="CE796" t="str">
            <v>Yes</v>
          </cell>
          <cell r="CF796" t="str">
            <v>No</v>
          </cell>
          <cell r="CG796" t="str">
            <v>No</v>
          </cell>
          <cell r="CH796" t="str">
            <v>No</v>
          </cell>
          <cell r="CI796" t="str">
            <v>No</v>
          </cell>
          <cell r="CK796"/>
          <cell r="CL796"/>
          <cell r="CM796"/>
          <cell r="CN796" t="str">
            <v>EDM &lt;2 spills</v>
          </cell>
          <cell r="CO796" t="str">
            <v>N (&lt;10 Spills)</v>
          </cell>
          <cell r="CP796"/>
          <cell r="CS796"/>
          <cell r="CT796" t="str">
            <v>not yet calculated</v>
          </cell>
          <cell r="CU796">
            <v>0</v>
          </cell>
          <cell r="CV796" t="e">
            <v>#VALUE!</v>
          </cell>
          <cell r="CW796">
            <v>0</v>
          </cell>
          <cell r="CX796"/>
          <cell r="CY796" t="str">
            <v>Using indicative WB Q95 derived for priority sites</v>
          </cell>
          <cell r="DA796" t="str">
            <v>Coastal</v>
          </cell>
          <cell r="DB796">
            <v>0</v>
          </cell>
          <cell r="DC796" t="str">
            <v>Coastal</v>
          </cell>
          <cell r="DD796" t="str">
            <v>N/A Coastal</v>
          </cell>
          <cell r="DE796">
            <v>0</v>
          </cell>
          <cell r="DF796"/>
        </row>
        <row r="797">
          <cell r="C797" t="str">
            <v>6NW800333</v>
          </cell>
          <cell r="D797" t="str">
            <v>NZ27519203</v>
          </cell>
          <cell r="E797" t="str">
            <v>No</v>
          </cell>
          <cell r="F797">
            <v>427998.99898522999</v>
          </cell>
          <cell r="G797">
            <v>551354.99552947003</v>
          </cell>
          <cell r="H797" t="str">
            <v>07-D04</v>
          </cell>
          <cell r="I797" t="str">
            <v>Chester le Street</v>
          </cell>
          <cell r="J797">
            <v>1441</v>
          </cell>
          <cell r="K797" t="str">
            <v>CHESTER LE STREET STW</v>
          </cell>
          <cell r="L797" t="str">
            <v>NUMERICAL</v>
          </cell>
          <cell r="M797">
            <v>8365</v>
          </cell>
          <cell r="N797" t="str">
            <v>194**</v>
          </cell>
          <cell r="O797">
            <v>6150</v>
          </cell>
          <cell r="P797" t="str">
            <v>07-D04_CHESTER LE STREET STW_DC_05</v>
          </cell>
          <cell r="Q797" t="str">
            <v>245/1379</v>
          </cell>
          <cell r="R797" t="str">
            <v>245/1379</v>
          </cell>
          <cell r="S797"/>
          <cell r="T797" t="str">
            <v>SO on sewer network</v>
          </cell>
          <cell r="U797" t="str">
            <v>NZ2799951355</v>
          </cell>
          <cell r="V797" t="str">
            <v>GB103024077624</v>
          </cell>
          <cell r="W797"/>
          <cell r="X797" t="str">
            <v>No</v>
          </cell>
          <cell r="Y797" t="str">
            <v>No</v>
          </cell>
          <cell r="Z797" t="str">
            <v>Yes</v>
          </cell>
          <cell r="AA797" t="str">
            <v>Yes</v>
          </cell>
          <cell r="AB797" t="str">
            <v>Wear DS of Lumley Park Burn to Tidal Limit</v>
          </cell>
          <cell r="AC797" t="str">
            <v>RIVER WEAR</v>
          </cell>
          <cell r="AD797" t="str">
            <v>Inland</v>
          </cell>
          <cell r="AE797"/>
          <cell r="AF797"/>
          <cell r="AG797" t="str">
            <v>Yes - Confirmed</v>
          </cell>
          <cell r="AH797" t="str">
            <v>Yes</v>
          </cell>
          <cell r="AI797" t="str">
            <v>No</v>
          </cell>
          <cell r="AJ797"/>
          <cell r="AK797"/>
          <cell r="AL797"/>
          <cell r="AM797" t="str">
            <v>No</v>
          </cell>
          <cell r="AO797" t="str">
            <v>No</v>
          </cell>
          <cell r="AS797" t="str">
            <v>No</v>
          </cell>
          <cell r="AT797" t="str">
            <v>Yes</v>
          </cell>
          <cell r="AU797" t="str">
            <v>River Wear</v>
          </cell>
          <cell r="AV797" t="str">
            <v>No</v>
          </cell>
          <cell r="AW797" t="str">
            <v xml:space="preserve">No </v>
          </cell>
          <cell r="AY797" t="str">
            <v xml:space="preserve">No </v>
          </cell>
          <cell r="AZ797"/>
          <cell r="BA797" t="str">
            <v>No</v>
          </cell>
          <cell r="BB797" t="str">
            <v>No</v>
          </cell>
          <cell r="BC797" t="str">
            <v>No</v>
          </cell>
          <cell r="BD797" t="str">
            <v>Yes - EDM only</v>
          </cell>
          <cell r="BE797">
            <v>22</v>
          </cell>
          <cell r="BF797">
            <v>7</v>
          </cell>
          <cell r="BG797">
            <v>7</v>
          </cell>
          <cell r="BH797" t="str">
            <v>Yes</v>
          </cell>
          <cell r="BI797" t="str">
            <v>N/A</v>
          </cell>
          <cell r="BJ797" t="str">
            <v>6mm</v>
          </cell>
          <cell r="BK797" t="str">
            <v>Yes</v>
          </cell>
          <cell r="BL797">
            <v>1500</v>
          </cell>
          <cell r="BM797">
            <v>2000</v>
          </cell>
          <cell r="BN797" t="str">
            <v>Unscreened</v>
          </cell>
          <cell r="BO797"/>
          <cell r="BP797" t="str">
            <v>No</v>
          </cell>
          <cell r="BQ797">
            <v>675</v>
          </cell>
          <cell r="BR797">
            <v>546</v>
          </cell>
          <cell r="BS797">
            <v>2</v>
          </cell>
          <cell r="BT797">
            <v>0</v>
          </cell>
          <cell r="BU797">
            <v>0</v>
          </cell>
          <cell r="BV797">
            <v>5181</v>
          </cell>
          <cell r="BW797">
            <v>0</v>
          </cell>
          <cell r="BX797">
            <v>34</v>
          </cell>
          <cell r="BY797" t="str">
            <v>No SOAF</v>
          </cell>
          <cell r="BZ797" t="str">
            <v>No SOAF</v>
          </cell>
          <cell r="CA797">
            <v>0</v>
          </cell>
          <cell r="CB797">
            <v>22</v>
          </cell>
          <cell r="CC797" t="str">
            <v>Priority Inland &gt;10 spills</v>
          </cell>
          <cell r="CD797" t="str">
            <v>TBC - zero storage from model</v>
          </cell>
          <cell r="CE797" t="str">
            <v>Yes</v>
          </cell>
          <cell r="CF797" t="str">
            <v>Yes</v>
          </cell>
          <cell r="CG797" t="str">
            <v>Yes</v>
          </cell>
          <cell r="CH797" t="str">
            <v>Yes</v>
          </cell>
          <cell r="CI797" t="str">
            <v>Yes</v>
          </cell>
          <cell r="CK797" t="str">
            <v>Y</v>
          </cell>
          <cell r="CL797" t="str">
            <v>Y</v>
          </cell>
          <cell r="CM797"/>
          <cell r="CN797"/>
          <cell r="CO797" t="str">
            <v>Y</v>
          </cell>
          <cell r="CP797"/>
          <cell r="CQ797" t="str">
            <v>Need to review/enhance model</v>
          </cell>
          <cell r="CR797" t="str">
            <v>RNAG</v>
          </cell>
          <cell r="CS797">
            <v>17.940000000000001</v>
          </cell>
          <cell r="CT797"/>
          <cell r="CU797">
            <v>1.595</v>
          </cell>
          <cell r="CV797">
            <v>88.907469342251943</v>
          </cell>
          <cell r="CW797">
            <v>88.907469342251943</v>
          </cell>
          <cell r="CX797" t="str">
            <v>not available</v>
          </cell>
          <cell r="CY797" t="str">
            <v>Majority of catchment urbanised - boundary polygon start at bottom end</v>
          </cell>
          <cell r="CZ797" t="str">
            <v>Q95 is an indicative value for all priority CSOs in the waterbody</v>
          </cell>
          <cell r="DA797">
            <v>1</v>
          </cell>
          <cell r="DB797" t="str">
            <v>Yes</v>
          </cell>
          <cell r="DC797" t="str">
            <v>Dilution assessment</v>
          </cell>
          <cell r="DD797" t="str">
            <v>Weir13 + tribs</v>
          </cell>
          <cell r="DE797">
            <v>100</v>
          </cell>
          <cell r="DF797"/>
        </row>
        <row r="798">
          <cell r="C798" t="str">
            <v>6NW801441</v>
          </cell>
          <cell r="D798" t="str">
            <v>NZ33766703</v>
          </cell>
          <cell r="E798" t="str">
            <v>No</v>
          </cell>
          <cell r="F798">
            <v>433610.0021713</v>
          </cell>
          <cell r="G798">
            <v>576757.00428009999</v>
          </cell>
          <cell r="H798" t="str">
            <v>05-D01</v>
          </cell>
          <cell r="I798" t="str">
            <v>Seaton Valley</v>
          </cell>
          <cell r="J798">
            <v>2954</v>
          </cell>
          <cell r="K798" t="str">
            <v>HOWDON STW</v>
          </cell>
          <cell r="L798" t="str">
            <v>NUMERICAL</v>
          </cell>
          <cell r="M798">
            <v>229720</v>
          </cell>
          <cell r="N798">
            <v>4500</v>
          </cell>
          <cell r="O798">
            <v>215905</v>
          </cell>
          <cell r="P798" t="str">
            <v>05-D01_A-Leg_DC_14</v>
          </cell>
          <cell r="Q798" t="str">
            <v>#TBC</v>
          </cell>
          <cell r="R798" t="str">
            <v>Permit Anomaly</v>
          </cell>
          <cell r="S798" t="str">
            <v>To be permitted for storm</v>
          </cell>
          <cell r="T798" t="str">
            <v>SO on sewer network</v>
          </cell>
          <cell r="U798" t="str">
            <v>NZ3361076757</v>
          </cell>
          <cell r="V798" t="str">
            <v>GB650301500002</v>
          </cell>
          <cell r="W798"/>
          <cell r="X798" t="str">
            <v>No</v>
          </cell>
          <cell r="Y798" t="str">
            <v>No</v>
          </cell>
          <cell r="Z798" t="str">
            <v>Yes</v>
          </cell>
          <cell r="AA798" t="str">
            <v>Yes</v>
          </cell>
          <cell r="AB798" t="str">
            <v>Tyne and Wear</v>
          </cell>
          <cell r="AC798" t="str">
            <v>Seaton Burn</v>
          </cell>
          <cell r="AD798" t="str">
            <v>Estuarine</v>
          </cell>
          <cell r="AE798"/>
          <cell r="AF798" t="str">
            <v>Seaton Sluice</v>
          </cell>
          <cell r="AG798" t="str">
            <v>No</v>
          </cell>
          <cell r="AH798" t="str">
            <v>No</v>
          </cell>
          <cell r="AI798" t="str">
            <v>No</v>
          </cell>
          <cell r="AJ798"/>
          <cell r="AK798"/>
          <cell r="AL798"/>
          <cell r="AM798" t="str">
            <v>No</v>
          </cell>
          <cell r="AO798" t="str">
            <v>No</v>
          </cell>
          <cell r="AS798" t="str">
            <v>No</v>
          </cell>
          <cell r="AT798" t="str">
            <v>No</v>
          </cell>
          <cell r="AU798"/>
          <cell r="AV798" t="str">
            <v>No</v>
          </cell>
          <cell r="AW798" t="str">
            <v xml:space="preserve">No </v>
          </cell>
          <cell r="AY798" t="str">
            <v>Yes</v>
          </cell>
          <cell r="AZ798" t="str">
            <v>Seaton Sluice</v>
          </cell>
          <cell r="BA798" t="str">
            <v>No</v>
          </cell>
          <cell r="BB798" t="str">
            <v>No</v>
          </cell>
          <cell r="BC798" t="str">
            <v>Yes</v>
          </cell>
          <cell r="BD798" t="str">
            <v>No</v>
          </cell>
          <cell r="BE798">
            <v>8</v>
          </cell>
          <cell r="BF798">
            <v>0</v>
          </cell>
          <cell r="BG798" t="e">
            <v>#N/A</v>
          </cell>
          <cell r="BH798" t="e">
            <v>#N/A</v>
          </cell>
          <cell r="BI798">
            <v>6.1111111111111107</v>
          </cell>
          <cell r="BJ798" t="str">
            <v>No</v>
          </cell>
          <cell r="BK798" t="str">
            <v>No</v>
          </cell>
          <cell r="BL798" t="str">
            <v>-</v>
          </cell>
          <cell r="BM798" t="str">
            <v>-</v>
          </cell>
          <cell r="BN798" t="str">
            <v>Unscreened</v>
          </cell>
          <cell r="BO798"/>
          <cell r="BP798" t="str">
            <v>Yes</v>
          </cell>
          <cell r="BQ798">
            <v>300</v>
          </cell>
          <cell r="BR798">
            <v>0.1</v>
          </cell>
          <cell r="BS798">
            <v>1</v>
          </cell>
          <cell r="BT798">
            <v>1</v>
          </cell>
          <cell r="BU798">
            <v>0</v>
          </cell>
          <cell r="BV798" t="e">
            <v>#N/A</v>
          </cell>
          <cell r="BW798">
            <v>0</v>
          </cell>
          <cell r="BX798">
            <v>0</v>
          </cell>
          <cell r="BY798" t="str">
            <v>No SOAF</v>
          </cell>
          <cell r="BZ798" t="str">
            <v>No SOAF</v>
          </cell>
          <cell r="CA798">
            <v>0</v>
          </cell>
          <cell r="CB798">
            <v>16</v>
          </cell>
          <cell r="CC798" t="str">
            <v>BW 1km &gt;= 2 spills</v>
          </cell>
          <cell r="CD798" t="str">
            <v>TBC - zero storage from model</v>
          </cell>
          <cell r="CE798" t="str">
            <v>Yes</v>
          </cell>
          <cell r="CF798" t="str">
            <v>No</v>
          </cell>
          <cell r="CG798" t="str">
            <v>No</v>
          </cell>
          <cell r="CH798" t="str">
            <v>No</v>
          </cell>
          <cell r="CI798" t="str">
            <v>No</v>
          </cell>
          <cell r="CK798" t="str">
            <v>Y BW</v>
          </cell>
          <cell r="CL798"/>
          <cell r="CM798"/>
          <cell r="CN798" t="str">
            <v>Y</v>
          </cell>
          <cell r="CO798" t="str">
            <v>N (&lt;10 Spills)</v>
          </cell>
          <cell r="CP798" t="str">
            <v>Y</v>
          </cell>
          <cell r="CQ798" t="str">
            <v>Need to review/enhance model</v>
          </cell>
          <cell r="CS798">
            <v>1.3</v>
          </cell>
          <cell r="CT798" t="str">
            <v>not yet calculated</v>
          </cell>
          <cell r="CU798">
            <v>0</v>
          </cell>
          <cell r="CV798" t="e">
            <v>#VALUE!</v>
          </cell>
          <cell r="CW798">
            <v>0</v>
          </cell>
          <cell r="CX798"/>
          <cell r="CY798" t="str">
            <v>Using indicative WB Q95 derived for priority sites</v>
          </cell>
          <cell r="DA798" t="str">
            <v>Estuarine</v>
          </cell>
          <cell r="DB798">
            <v>0</v>
          </cell>
          <cell r="DC798" t="str">
            <v>Estuarine</v>
          </cell>
          <cell r="DD798" t="str">
            <v>N/A Estuarine</v>
          </cell>
          <cell r="DE798">
            <v>0</v>
          </cell>
          <cell r="DF798"/>
        </row>
        <row r="799">
          <cell r="C799" t="str">
            <v>6NW800540</v>
          </cell>
          <cell r="D799" t="str">
            <v>NZ26914110</v>
          </cell>
          <cell r="E799" t="str">
            <v>No</v>
          </cell>
          <cell r="F799">
            <v>426439.99809705</v>
          </cell>
          <cell r="G799">
            <v>591130.00005286001</v>
          </cell>
          <cell r="H799" t="str">
            <v>02-D17</v>
          </cell>
          <cell r="I799" t="str">
            <v>Lyneburn Valley</v>
          </cell>
          <cell r="J799">
            <v>396</v>
          </cell>
          <cell r="K799" t="str">
            <v>LYNEMOUTH STW</v>
          </cell>
          <cell r="L799" t="str">
            <v>NUMERICAL</v>
          </cell>
          <cell r="M799">
            <v>3030</v>
          </cell>
          <cell r="N799">
            <v>105</v>
          </cell>
          <cell r="O799">
            <v>2743</v>
          </cell>
          <cell r="P799" t="str">
            <v>02-D17_LYNEMOUTH STW_DC_03</v>
          </cell>
          <cell r="Q799" t="str">
            <v>224/0958</v>
          </cell>
          <cell r="R799" t="str">
            <v>224/0958</v>
          </cell>
          <cell r="S799" t="str">
            <v>224/0958-02</v>
          </cell>
          <cell r="T799" t="str">
            <v>Storm discharge at pumping station</v>
          </cell>
          <cell r="U799" t="str">
            <v>NZ2644091130</v>
          </cell>
          <cell r="V799" t="str">
            <v>GB103022076820</v>
          </cell>
          <cell r="W799"/>
          <cell r="X799" t="str">
            <v>No</v>
          </cell>
          <cell r="Y799" t="str">
            <v>No</v>
          </cell>
          <cell r="Z799" t="str">
            <v>No</v>
          </cell>
          <cell r="AA799" t="str">
            <v>No</v>
          </cell>
          <cell r="AB799" t="str">
            <v>Lyne from Source to Tidal Limit</v>
          </cell>
          <cell r="AC799" t="str">
            <v>POTLAND BURN</v>
          </cell>
          <cell r="AD799" t="str">
            <v>Inland</v>
          </cell>
          <cell r="AE799"/>
          <cell r="AF799"/>
          <cell r="AG799" t="str">
            <v>No</v>
          </cell>
          <cell r="AH799" t="str">
            <v>No</v>
          </cell>
          <cell r="AI799" t="str">
            <v>No</v>
          </cell>
          <cell r="AJ799"/>
          <cell r="AK799"/>
          <cell r="AL799"/>
          <cell r="AM799" t="str">
            <v>No</v>
          </cell>
          <cell r="AO799" t="str">
            <v>No</v>
          </cell>
          <cell r="AS799" t="str">
            <v>No</v>
          </cell>
          <cell r="AT799" t="str">
            <v>No</v>
          </cell>
          <cell r="AU799"/>
          <cell r="AV799" t="str">
            <v>No</v>
          </cell>
          <cell r="AW799" t="str">
            <v xml:space="preserve">No </v>
          </cell>
          <cell r="AY799" t="str">
            <v xml:space="preserve">No </v>
          </cell>
          <cell r="BA799" t="str">
            <v>No</v>
          </cell>
          <cell r="BB799" t="str">
            <v>No</v>
          </cell>
          <cell r="BC799" t="str">
            <v>No</v>
          </cell>
          <cell r="BD799" t="str">
            <v>No</v>
          </cell>
          <cell r="BE799">
            <v>2.5</v>
          </cell>
          <cell r="BF799">
            <v>0</v>
          </cell>
          <cell r="BG799" t="e">
            <v>#N/A</v>
          </cell>
          <cell r="BH799" t="e">
            <v>#N/A</v>
          </cell>
          <cell r="BI799" t="str">
            <v>N/A</v>
          </cell>
          <cell r="BJ799">
            <v>6</v>
          </cell>
          <cell r="BK799" t="str">
            <v>-</v>
          </cell>
          <cell r="BL799" t="str">
            <v>-</v>
          </cell>
          <cell r="BM799" t="str">
            <v>-</v>
          </cell>
          <cell r="BN799" t="str">
            <v>-</v>
          </cell>
          <cell r="BO799"/>
          <cell r="BP799" t="str">
            <v>No</v>
          </cell>
          <cell r="BQ799" t="str">
            <v>Unknown</v>
          </cell>
          <cell r="BR799" t="str">
            <v>Unknown</v>
          </cell>
          <cell r="BS799">
            <v>0</v>
          </cell>
          <cell r="BT799">
            <v>0</v>
          </cell>
          <cell r="BU799">
            <v>0</v>
          </cell>
          <cell r="BV799" t="e">
            <v>#N/A</v>
          </cell>
          <cell r="BW799">
            <v>0</v>
          </cell>
          <cell r="BX799">
            <v>0</v>
          </cell>
          <cell r="BY799" t="str">
            <v>No SOAF</v>
          </cell>
          <cell r="BZ799" t="str">
            <v>No SOAF</v>
          </cell>
          <cell r="CA799">
            <v>0</v>
          </cell>
          <cell r="CB799"/>
          <cell r="CC799" t="str">
            <v>Non Priority &lt;10 spills</v>
          </cell>
          <cell r="CD799" t="str">
            <v>No - low prioity &lt;10 spills</v>
          </cell>
          <cell r="CE799" t="str">
            <v>No</v>
          </cell>
          <cell r="CF799" t="str">
            <v>No</v>
          </cell>
          <cell r="CG799" t="str">
            <v>No</v>
          </cell>
          <cell r="CH799" t="str">
            <v>No</v>
          </cell>
          <cell r="CI799" t="str">
            <v>No</v>
          </cell>
          <cell r="CK799"/>
          <cell r="CL799" t="str">
            <v>Y</v>
          </cell>
          <cell r="CM799"/>
          <cell r="CN799"/>
          <cell r="CO799" t="str">
            <v>N (&lt;10 Spills)</v>
          </cell>
          <cell r="CP799"/>
          <cell r="CS799"/>
          <cell r="CT799" t="str">
            <v>not yet calculated</v>
          </cell>
          <cell r="CU799">
            <v>0</v>
          </cell>
          <cell r="CV799" t="e">
            <v>#VALUE!</v>
          </cell>
          <cell r="CW799">
            <v>0</v>
          </cell>
          <cell r="CX799"/>
          <cell r="CY799" t="str">
            <v>Using indicative WB Q95 derived for priority sites</v>
          </cell>
          <cell r="DA799">
            <v>1</v>
          </cell>
          <cell r="DB799">
            <v>0</v>
          </cell>
          <cell r="DC799">
            <v>1</v>
          </cell>
          <cell r="DD799" t="str">
            <v>Linton</v>
          </cell>
          <cell r="DE799">
            <v>10000</v>
          </cell>
          <cell r="DF799"/>
        </row>
        <row r="800">
          <cell r="C800" t="str">
            <v>6NW801064</v>
          </cell>
          <cell r="D800" t="str">
            <v>NZ18524203</v>
          </cell>
          <cell r="E800" t="str">
            <v>No</v>
          </cell>
          <cell r="F800">
            <v>418179.99694524001</v>
          </cell>
          <cell r="G800">
            <v>552630.00056307996</v>
          </cell>
          <cell r="H800" t="str">
            <v>04-D08</v>
          </cell>
          <cell r="I800" t="str">
            <v>Annfield Plain &amp; Stanley</v>
          </cell>
          <cell r="J800">
            <v>1481</v>
          </cell>
          <cell r="K800" t="str">
            <v>EAST TANFIELD STW</v>
          </cell>
          <cell r="L800" t="str">
            <v>NUMERICAL</v>
          </cell>
          <cell r="M800">
            <v>5915</v>
          </cell>
          <cell r="N800">
            <v>161</v>
          </cell>
          <cell r="O800">
            <v>5489</v>
          </cell>
          <cell r="P800" t="str">
            <v>04-D08_04-D08_DC_06</v>
          </cell>
          <cell r="Q800" t="str">
            <v>235/1708</v>
          </cell>
          <cell r="R800" t="str">
            <v>235/1708</v>
          </cell>
          <cell r="S800"/>
          <cell r="T800" t="str">
            <v>SO on sewer network</v>
          </cell>
          <cell r="U800" t="str">
            <v>NZ1818052630</v>
          </cell>
          <cell r="V800" t="str">
            <v>GB103023075670</v>
          </cell>
          <cell r="W800"/>
          <cell r="X800" t="str">
            <v>No</v>
          </cell>
          <cell r="Y800" t="str">
            <v>No</v>
          </cell>
          <cell r="Z800" t="str">
            <v>No</v>
          </cell>
          <cell r="AA800" t="str">
            <v>No</v>
          </cell>
          <cell r="AB800" t="str">
            <v>Team from Source to Tyne</v>
          </cell>
          <cell r="AC800" t="str">
            <v>TRIB KYO BURN</v>
          </cell>
          <cell r="AD800" t="str">
            <v>Inland</v>
          </cell>
          <cell r="AE800"/>
          <cell r="AF800"/>
          <cell r="AG800" t="str">
            <v>No</v>
          </cell>
          <cell r="AH800" t="str">
            <v>No</v>
          </cell>
          <cell r="AI800" t="str">
            <v>No</v>
          </cell>
          <cell r="AJ800"/>
          <cell r="AK800"/>
          <cell r="AL800"/>
          <cell r="AM800" t="str">
            <v>No</v>
          </cell>
          <cell r="AO800" t="str">
            <v>No</v>
          </cell>
          <cell r="AS800" t="str">
            <v>No</v>
          </cell>
          <cell r="AT800" t="str">
            <v>No</v>
          </cell>
          <cell r="AU800"/>
          <cell r="AV800" t="str">
            <v>No</v>
          </cell>
          <cell r="AW800" t="str">
            <v xml:space="preserve">No </v>
          </cell>
          <cell r="AY800" t="str">
            <v xml:space="preserve">No </v>
          </cell>
          <cell r="BA800" t="str">
            <v>No</v>
          </cell>
          <cell r="BB800" t="str">
            <v>No</v>
          </cell>
          <cell r="BC800" t="str">
            <v>No</v>
          </cell>
          <cell r="BD800" t="str">
            <v>Yes - Model only</v>
          </cell>
          <cell r="BE800">
            <v>8</v>
          </cell>
          <cell r="BF800">
            <v>42</v>
          </cell>
          <cell r="BG800">
            <v>42</v>
          </cell>
          <cell r="BH800" t="str">
            <v>Yes</v>
          </cell>
          <cell r="BI800" t="str">
            <v>N/A</v>
          </cell>
          <cell r="BJ800" t="str">
            <v>Unknown</v>
          </cell>
          <cell r="BK800" t="str">
            <v>No</v>
          </cell>
          <cell r="BL800" t="str">
            <v>-</v>
          </cell>
          <cell r="BM800" t="str">
            <v>-</v>
          </cell>
          <cell r="BN800" t="str">
            <v>Unscreened</v>
          </cell>
          <cell r="BO800"/>
          <cell r="BP800" t="str">
            <v>Yes</v>
          </cell>
          <cell r="BQ800">
            <v>675</v>
          </cell>
          <cell r="BR800">
            <v>118.6</v>
          </cell>
          <cell r="BS800">
            <v>0</v>
          </cell>
          <cell r="BT800">
            <v>0</v>
          </cell>
          <cell r="BU800">
            <v>0</v>
          </cell>
          <cell r="BV800">
            <v>2343</v>
          </cell>
          <cell r="BW800">
            <v>70</v>
          </cell>
          <cell r="BX800">
            <v>122</v>
          </cell>
          <cell r="BY800" t="str">
            <v>No SOAF</v>
          </cell>
          <cell r="BZ800" t="str">
            <v>No SOAF</v>
          </cell>
          <cell r="CA800">
            <v>85.406499999999994</v>
          </cell>
          <cell r="CB800"/>
          <cell r="CC800" t="str">
            <v>Non priority &gt; 10 spills</v>
          </cell>
          <cell r="CD800" t="str">
            <v>Unlikely - non priority</v>
          </cell>
          <cell r="CE800" t="str">
            <v>Yes</v>
          </cell>
          <cell r="CF800" t="str">
            <v>No</v>
          </cell>
          <cell r="CG800" t="str">
            <v>No</v>
          </cell>
          <cell r="CH800" t="str">
            <v>No</v>
          </cell>
          <cell r="CI800" t="str">
            <v>No</v>
          </cell>
          <cell r="CK800"/>
          <cell r="CL800" t="str">
            <v>Y</v>
          </cell>
          <cell r="CM800"/>
          <cell r="CN800"/>
          <cell r="CO800" t="str">
            <v>? EDM &lt;10</v>
          </cell>
          <cell r="CP800" t="str">
            <v>Y</v>
          </cell>
          <cell r="CR800" t="str">
            <v>LOW DILUTION</v>
          </cell>
          <cell r="CS800">
            <v>1.84</v>
          </cell>
          <cell r="CT800" t="str">
            <v>not yet calculated</v>
          </cell>
          <cell r="CU800">
            <v>3.0000000000000001E-3</v>
          </cell>
          <cell r="CV800" t="e">
            <v>#VALUE!</v>
          </cell>
          <cell r="CW800">
            <v>1.6304347826086956</v>
          </cell>
          <cell r="CX800"/>
          <cell r="CY800" t="str">
            <v>Using indicative WB Q95 derived for priority sites</v>
          </cell>
          <cell r="DA800">
            <v>1</v>
          </cell>
          <cell r="DB800" t="str">
            <v>No</v>
          </cell>
          <cell r="DC800">
            <v>1</v>
          </cell>
          <cell r="DD800" t="str">
            <v>Upper Team and tribs</v>
          </cell>
          <cell r="DE800">
            <v>10000</v>
          </cell>
          <cell r="DF800"/>
        </row>
        <row r="801">
          <cell r="C801" t="str">
            <v>6NW000043</v>
          </cell>
          <cell r="D801" t="str">
            <v>NZ39458801</v>
          </cell>
          <cell r="E801" t="str">
            <v>No</v>
          </cell>
          <cell r="F801">
            <v>439844.00217416999</v>
          </cell>
          <cell r="G801">
            <v>545858.99874218996</v>
          </cell>
          <cell r="H801" t="str">
            <v>08-D02</v>
          </cell>
          <cell r="I801" t="str">
            <v>Murton</v>
          </cell>
          <cell r="J801">
            <v>1001</v>
          </cell>
          <cell r="K801" t="str">
            <v>SEAHAM STW</v>
          </cell>
          <cell r="L801" t="str">
            <v>NUMERICAL</v>
          </cell>
          <cell r="M801">
            <v>14256</v>
          </cell>
          <cell r="N801">
            <v>330</v>
          </cell>
          <cell r="O801">
            <v>7363</v>
          </cell>
          <cell r="P801" t="str">
            <v>08-D02_08-D01_DC_04</v>
          </cell>
          <cell r="Q801" t="str">
            <v>#TBC</v>
          </cell>
          <cell r="R801" t="str">
            <v>Permit Anomaly</v>
          </cell>
          <cell r="S801" t="str">
            <v>To be permitted for storm</v>
          </cell>
          <cell r="T801" t="str">
            <v>SO on sewer network</v>
          </cell>
          <cell r="U801" t="str">
            <v>NZ3984445859</v>
          </cell>
          <cell r="V801" t="str">
            <v>GB103025075970</v>
          </cell>
          <cell r="W801"/>
          <cell r="X801" t="str">
            <v>No</v>
          </cell>
          <cell r="Y801" t="str">
            <v>No</v>
          </cell>
          <cell r="Z801" t="str">
            <v>No</v>
          </cell>
          <cell r="AA801" t="str">
            <v>No</v>
          </cell>
          <cell r="AB801" t="str">
            <v>Dalton Beck to North Sea</v>
          </cell>
          <cell r="AC801" t="str">
            <v>Culverted section of Coop House Beck</v>
          </cell>
          <cell r="AD801" t="str">
            <v>Inland</v>
          </cell>
          <cell r="AE801"/>
          <cell r="AF801"/>
          <cell r="AG801" t="str">
            <v>No</v>
          </cell>
          <cell r="AH801" t="str">
            <v>No</v>
          </cell>
          <cell r="AI801" t="str">
            <v>No</v>
          </cell>
          <cell r="AJ801"/>
          <cell r="AK801"/>
          <cell r="AL801"/>
          <cell r="AM801" t="str">
            <v>No</v>
          </cell>
          <cell r="AO801" t="str">
            <v>No</v>
          </cell>
          <cell r="AS801" t="str">
            <v>No</v>
          </cell>
          <cell r="AT801" t="str">
            <v>No</v>
          </cell>
          <cell r="AU801"/>
          <cell r="AV801" t="str">
            <v>No</v>
          </cell>
          <cell r="AW801" t="str">
            <v xml:space="preserve">No </v>
          </cell>
          <cell r="AY801" t="str">
            <v xml:space="preserve">No </v>
          </cell>
          <cell r="BA801" t="str">
            <v>No</v>
          </cell>
          <cell r="BB801" t="str">
            <v>No</v>
          </cell>
          <cell r="BC801" t="str">
            <v>No</v>
          </cell>
          <cell r="BD801" t="str">
            <v>No</v>
          </cell>
          <cell r="BE801" t="str">
            <v>No available data</v>
          </cell>
          <cell r="BF801">
            <v>0</v>
          </cell>
          <cell r="BG801" t="e">
            <v>#N/A</v>
          </cell>
          <cell r="BH801" t="e">
            <v>#N/A</v>
          </cell>
          <cell r="BI801" t="str">
            <v>N/A</v>
          </cell>
          <cell r="BJ801" t="str">
            <v>Unknown</v>
          </cell>
          <cell r="BK801" t="str">
            <v>-</v>
          </cell>
          <cell r="BL801" t="str">
            <v>-</v>
          </cell>
          <cell r="BM801" t="str">
            <v>-</v>
          </cell>
          <cell r="BN801" t="str">
            <v>-</v>
          </cell>
          <cell r="BO801" t="str">
            <v>No screening</v>
          </cell>
          <cell r="BP801" t="str">
            <v>Yes</v>
          </cell>
          <cell r="BQ801" t="str">
            <v>Unknown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 t="e">
            <v>#N/A</v>
          </cell>
          <cell r="BW801">
            <v>0</v>
          </cell>
          <cell r="BX801">
            <v>0</v>
          </cell>
          <cell r="BY801" t="str">
            <v>No SOAF</v>
          </cell>
          <cell r="BZ801" t="str">
            <v>No SOAF</v>
          </cell>
          <cell r="CA801">
            <v>0</v>
          </cell>
          <cell r="CB801"/>
          <cell r="CC801" t="str">
            <v>Non Priority &lt;10 spills</v>
          </cell>
          <cell r="CD801" t="str">
            <v>No - low prioity &lt;10 spills</v>
          </cell>
          <cell r="CE801" t="str">
            <v>Yes</v>
          </cell>
          <cell r="CF801" t="str">
            <v>No</v>
          </cell>
          <cell r="CG801" t="str">
            <v>No</v>
          </cell>
          <cell r="CH801" t="str">
            <v>No</v>
          </cell>
          <cell r="CI801" t="str">
            <v>No</v>
          </cell>
          <cell r="CK801"/>
          <cell r="CL801" t="str">
            <v>Y</v>
          </cell>
          <cell r="CM801"/>
          <cell r="CN801"/>
          <cell r="CO801" t="str">
            <v>No EDM</v>
          </cell>
          <cell r="CP801" t="str">
            <v>Y</v>
          </cell>
          <cell r="CR801" t="str">
            <v>LOW DILUTION</v>
          </cell>
          <cell r="CS801">
            <v>16.45</v>
          </cell>
          <cell r="CT801">
            <v>5.0000000000000001E-3</v>
          </cell>
          <cell r="CU801">
            <v>5.0000000000000001E-3</v>
          </cell>
          <cell r="CV801">
            <v>0.303951367781155</v>
          </cell>
          <cell r="CW801">
            <v>0.303951367781155</v>
          </cell>
          <cell r="CX801"/>
          <cell r="CY801" t="str">
            <v>Using indicative WB Q95 derived for priority sites</v>
          </cell>
          <cell r="DA801">
            <v>1</v>
          </cell>
          <cell r="DB801" t="str">
            <v>No</v>
          </cell>
          <cell r="DC801">
            <v>1</v>
          </cell>
          <cell r="DD801" t="str">
            <v>Dalton Beck</v>
          </cell>
          <cell r="DE801">
            <v>10000</v>
          </cell>
          <cell r="DF801" t="str">
            <v>LOW PRIORITY/LOW DILUTION</v>
          </cell>
        </row>
        <row r="802">
          <cell r="C802" t="str">
            <v>6NW800674</v>
          </cell>
          <cell r="D802" t="str">
            <v>NZ71183109</v>
          </cell>
          <cell r="E802" t="str">
            <v>No</v>
          </cell>
          <cell r="F802">
            <v>471408.00067829998</v>
          </cell>
          <cell r="G802">
            <v>518205.00461566</v>
          </cell>
          <cell r="H802" t="str">
            <v>11-D35</v>
          </cell>
          <cell r="I802" t="str">
            <v>Loftus</v>
          </cell>
          <cell r="J802">
            <v>597</v>
          </cell>
          <cell r="K802" t="str">
            <v xml:space="preserve">SKINNINGROVE STW </v>
          </cell>
          <cell r="L802" t="str">
            <v>NUMERICAL</v>
          </cell>
          <cell r="M802">
            <v>3699</v>
          </cell>
          <cell r="N802" t="str">
            <v>81**</v>
          </cell>
          <cell r="O802">
            <v>2036</v>
          </cell>
          <cell r="P802" t="str">
            <v>11-D35_11-D35_DC_01</v>
          </cell>
          <cell r="Q802" t="str">
            <v>256/C/0407</v>
          </cell>
          <cell r="R802" t="str">
            <v>256/C/0407</v>
          </cell>
          <cell r="S802" t="str">
            <v>256/C/0407-A1</v>
          </cell>
          <cell r="T802" t="str">
            <v>Storm discharge at pumping station</v>
          </cell>
          <cell r="U802" t="str">
            <v>NZ7140818205</v>
          </cell>
          <cell r="V802" t="str">
            <v>GB103025071940</v>
          </cell>
          <cell r="W802"/>
          <cell r="X802" t="str">
            <v>No</v>
          </cell>
          <cell r="Y802" t="str">
            <v>No</v>
          </cell>
          <cell r="Z802" t="str">
            <v>No</v>
          </cell>
          <cell r="AA802" t="str">
            <v>No</v>
          </cell>
          <cell r="AB802" t="str">
            <v>Middle Gill Beck from Source to Kilton Beck</v>
          </cell>
          <cell r="AC802" t="str">
            <v>WHITE CLIFFE BECK</v>
          </cell>
          <cell r="AD802" t="str">
            <v>Inland</v>
          </cell>
          <cell r="AE802"/>
          <cell r="AF802"/>
          <cell r="AG802" t="str">
            <v>No</v>
          </cell>
          <cell r="AH802" t="str">
            <v>No</v>
          </cell>
          <cell r="AI802" t="str">
            <v>No</v>
          </cell>
          <cell r="AJ802"/>
          <cell r="AK802"/>
          <cell r="AL802"/>
          <cell r="AM802" t="str">
            <v>No</v>
          </cell>
          <cell r="AO802" t="str">
            <v>No</v>
          </cell>
          <cell r="AS802" t="str">
            <v>No</v>
          </cell>
          <cell r="AT802" t="str">
            <v>No</v>
          </cell>
          <cell r="AU802"/>
          <cell r="AV802" t="str">
            <v>No</v>
          </cell>
          <cell r="AW802" t="str">
            <v xml:space="preserve">No </v>
          </cell>
          <cell r="AY802" t="str">
            <v xml:space="preserve">No </v>
          </cell>
          <cell r="AZ802"/>
          <cell r="BA802" t="str">
            <v>No</v>
          </cell>
          <cell r="BB802" t="str">
            <v>No</v>
          </cell>
          <cell r="BC802" t="str">
            <v>No</v>
          </cell>
          <cell r="BD802" t="str">
            <v>Yes - EDM and Model</v>
          </cell>
          <cell r="BE802">
            <v>12</v>
          </cell>
          <cell r="BF802">
            <v>11</v>
          </cell>
          <cell r="BG802">
            <v>11</v>
          </cell>
          <cell r="BH802" t="str">
            <v>Yes</v>
          </cell>
          <cell r="BI802" t="str">
            <v>N/A</v>
          </cell>
          <cell r="BJ802">
            <v>6</v>
          </cell>
          <cell r="BK802" t="str">
            <v>Yes</v>
          </cell>
          <cell r="BL802">
            <v>1480</v>
          </cell>
          <cell r="BM802">
            <v>1000</v>
          </cell>
          <cell r="BN802" t="str">
            <v>Static</v>
          </cell>
          <cell r="BO802"/>
          <cell r="BP802" t="str">
            <v>No</v>
          </cell>
          <cell r="BQ802">
            <v>300</v>
          </cell>
          <cell r="BR802">
            <v>128.1</v>
          </cell>
          <cell r="BS802">
            <v>0</v>
          </cell>
          <cell r="BT802">
            <v>0</v>
          </cell>
          <cell r="BU802">
            <v>0</v>
          </cell>
          <cell r="BV802">
            <v>237</v>
          </cell>
          <cell r="BW802">
            <v>3</v>
          </cell>
          <cell r="BX802">
            <v>9</v>
          </cell>
          <cell r="BY802" t="str">
            <v>No SOAF</v>
          </cell>
          <cell r="BZ802" t="str">
            <v>No SOAF</v>
          </cell>
          <cell r="CA802">
            <v>4</v>
          </cell>
          <cell r="CB802"/>
          <cell r="CC802" t="str">
            <v>Non priority &gt; 10 spills</v>
          </cell>
          <cell r="CD802" t="str">
            <v>Unlikely - non priority</v>
          </cell>
          <cell r="CE802" t="str">
            <v>No</v>
          </cell>
          <cell r="CF802" t="str">
            <v>No</v>
          </cell>
          <cell r="CG802" t="str">
            <v>No</v>
          </cell>
          <cell r="CH802" t="str">
            <v>No</v>
          </cell>
          <cell r="CI802" t="str">
            <v>No</v>
          </cell>
          <cell r="CK802"/>
          <cell r="CL802" t="str">
            <v>Y</v>
          </cell>
          <cell r="CM802"/>
          <cell r="CN802"/>
          <cell r="CO802" t="str">
            <v>Y</v>
          </cell>
          <cell r="CP802"/>
          <cell r="CS802"/>
          <cell r="CT802" t="str">
            <v>not yet calculated</v>
          </cell>
          <cell r="CU802">
            <v>0</v>
          </cell>
          <cell r="CV802" t="e">
            <v>#VALUE!</v>
          </cell>
          <cell r="CW802">
            <v>0</v>
          </cell>
          <cell r="CX802"/>
          <cell r="CY802" t="str">
            <v>Using indicative WB Q95 derived for priority sites</v>
          </cell>
          <cell r="DA802">
            <v>1</v>
          </cell>
          <cell r="DB802">
            <v>0</v>
          </cell>
          <cell r="DC802">
            <v>1</v>
          </cell>
          <cell r="DD802" t="str">
            <v>Middle Gill Beck</v>
          </cell>
          <cell r="DE802">
            <v>10000</v>
          </cell>
          <cell r="DF802"/>
        </row>
        <row r="803">
          <cell r="C803" t="str">
            <v>6NW801420</v>
          </cell>
          <cell r="D803" t="str">
            <v>NZ33421302</v>
          </cell>
          <cell r="E803" t="str">
            <v>No</v>
          </cell>
          <cell r="F803">
            <v>433210.00127703999</v>
          </cell>
          <cell r="G803">
            <v>542420.00314444001</v>
          </cell>
          <cell r="H803" t="str">
            <v>07-D37</v>
          </cell>
          <cell r="I803" t="str">
            <v>Sherburn</v>
          </cell>
          <cell r="J803">
            <v>460</v>
          </cell>
          <cell r="K803" t="str">
            <v>SHERBURN STW</v>
          </cell>
          <cell r="L803" t="str">
            <v>NUMERICAL</v>
          </cell>
          <cell r="M803">
            <v>1650</v>
          </cell>
          <cell r="N803">
            <v>44.5</v>
          </cell>
          <cell r="O803">
            <v>1007</v>
          </cell>
          <cell r="P803" t="str">
            <v>07-D37_07-D37_DC_03</v>
          </cell>
          <cell r="Q803" t="str">
            <v>245/1203</v>
          </cell>
          <cell r="R803" t="str">
            <v>245/1203</v>
          </cell>
          <cell r="S803"/>
          <cell r="T803" t="str">
            <v>SO on sewer network</v>
          </cell>
          <cell r="U803" t="str">
            <v>NZ3321042420</v>
          </cell>
          <cell r="V803" t="str">
            <v>GB103024077540</v>
          </cell>
          <cell r="W803"/>
          <cell r="X803" t="str">
            <v>No</v>
          </cell>
          <cell r="Y803" t="str">
            <v>No</v>
          </cell>
          <cell r="Z803" t="str">
            <v>No</v>
          </cell>
          <cell r="AA803" t="str">
            <v>No</v>
          </cell>
          <cell r="AB803" t="str">
            <v>Pittington Beck from Coalford to Old Durham Beck</v>
          </cell>
          <cell r="AC803" t="str">
            <v>COLDWELL BURN</v>
          </cell>
          <cell r="AD803" t="str">
            <v>Inland</v>
          </cell>
          <cell r="AE803"/>
          <cell r="AF803"/>
          <cell r="AG803" t="str">
            <v>No</v>
          </cell>
          <cell r="AH803" t="str">
            <v>No</v>
          </cell>
          <cell r="AI803" t="str">
            <v>No</v>
          </cell>
          <cell r="AJ803"/>
          <cell r="AK803"/>
          <cell r="AL803"/>
          <cell r="AM803" t="str">
            <v>No</v>
          </cell>
          <cell r="AO803" t="str">
            <v>No</v>
          </cell>
          <cell r="AS803" t="str">
            <v>No</v>
          </cell>
          <cell r="AT803" t="str">
            <v>No</v>
          </cell>
          <cell r="AU803"/>
          <cell r="AV803" t="str">
            <v>No</v>
          </cell>
          <cell r="AW803" t="str">
            <v xml:space="preserve">No </v>
          </cell>
          <cell r="AY803" t="str">
            <v xml:space="preserve">No </v>
          </cell>
          <cell r="BA803" t="str">
            <v>No</v>
          </cell>
          <cell r="BB803" t="str">
            <v>No</v>
          </cell>
          <cell r="BC803" t="str">
            <v>No</v>
          </cell>
          <cell r="BD803" t="str">
            <v>No</v>
          </cell>
          <cell r="BE803">
            <v>9</v>
          </cell>
          <cell r="BF803">
            <v>0</v>
          </cell>
          <cell r="BG803">
            <v>2</v>
          </cell>
          <cell r="BH803" t="str">
            <v>No</v>
          </cell>
          <cell r="BI803" t="str">
            <v>N/A</v>
          </cell>
          <cell r="BJ803" t="str">
            <v>Unknown</v>
          </cell>
          <cell r="BK803" t="str">
            <v>No</v>
          </cell>
          <cell r="BL803" t="str">
            <v>-</v>
          </cell>
          <cell r="BM803" t="str">
            <v>-</v>
          </cell>
          <cell r="BN803" t="str">
            <v>Unscreened</v>
          </cell>
          <cell r="BO803"/>
          <cell r="BP803" t="str">
            <v>Yes</v>
          </cell>
          <cell r="BQ803">
            <v>300</v>
          </cell>
          <cell r="BR803">
            <v>203</v>
          </cell>
          <cell r="BS803">
            <v>0</v>
          </cell>
          <cell r="BT803">
            <v>0</v>
          </cell>
          <cell r="BU803">
            <v>0</v>
          </cell>
          <cell r="BV803">
            <v>183</v>
          </cell>
          <cell r="BW803">
            <v>0</v>
          </cell>
          <cell r="BX803">
            <v>0</v>
          </cell>
          <cell r="BY803" t="str">
            <v>No SOAF</v>
          </cell>
          <cell r="BZ803" t="str">
            <v>No SOAF</v>
          </cell>
          <cell r="CA803">
            <v>0</v>
          </cell>
          <cell r="CB803"/>
          <cell r="CC803" t="str">
            <v>Non Priority &lt;10 spills</v>
          </cell>
          <cell r="CD803" t="str">
            <v>No - low prioity &lt;10 spills</v>
          </cell>
          <cell r="CE803" t="str">
            <v>No</v>
          </cell>
          <cell r="CF803" t="str">
            <v>No</v>
          </cell>
          <cell r="CG803" t="str">
            <v>No</v>
          </cell>
          <cell r="CH803" t="str">
            <v>No</v>
          </cell>
          <cell r="CI803" t="str">
            <v>No</v>
          </cell>
          <cell r="CK803"/>
          <cell r="CL803" t="str">
            <v>Y</v>
          </cell>
          <cell r="CM803"/>
          <cell r="CN803"/>
          <cell r="CO803" t="str">
            <v>N (&lt;10 Spills)</v>
          </cell>
          <cell r="CP803" t="str">
            <v>Y</v>
          </cell>
          <cell r="CR803" t="str">
            <v>LOW DILUTION</v>
          </cell>
          <cell r="CS803">
            <v>2.6</v>
          </cell>
          <cell r="CT803" t="str">
            <v>not yet calculated</v>
          </cell>
          <cell r="CU803">
            <v>1.0999999999999999E-2</v>
          </cell>
          <cell r="CV803" t="e">
            <v>#VALUE!</v>
          </cell>
          <cell r="CW803">
            <v>4.2307692307692308</v>
          </cell>
          <cell r="CX803"/>
          <cell r="CY803" t="str">
            <v>Using indicative WB Q95 derived for priority sites</v>
          </cell>
          <cell r="DA803">
            <v>1</v>
          </cell>
          <cell r="DB803" t="str">
            <v>No</v>
          </cell>
          <cell r="DC803">
            <v>1</v>
          </cell>
          <cell r="DD803" t="str">
            <v>Pittington Beck2</v>
          </cell>
          <cell r="DE803">
            <v>10000</v>
          </cell>
          <cell r="DF803"/>
        </row>
        <row r="804">
          <cell r="C804" t="str">
            <v>6NW800436</v>
          </cell>
          <cell r="D804" t="str">
            <v>NZ59243601</v>
          </cell>
          <cell r="E804" t="str">
            <v>No</v>
          </cell>
          <cell r="F804">
            <v>459229.99596160999</v>
          </cell>
          <cell r="G804">
            <v>524820.00109261996</v>
          </cell>
          <cell r="H804" t="str">
            <v>11-D32</v>
          </cell>
          <cell r="I804" t="str">
            <v>Redcar</v>
          </cell>
          <cell r="J804">
            <v>1520</v>
          </cell>
          <cell r="K804" t="str">
            <v>MARSKE STW</v>
          </cell>
          <cell r="L804" t="str">
            <v>NUMERICAL</v>
          </cell>
          <cell r="M804">
            <v>26716</v>
          </cell>
          <cell r="N804">
            <v>773</v>
          </cell>
          <cell r="O804">
            <v>20152</v>
          </cell>
          <cell r="P804" t="str">
            <v>11-D32_Marske STW_DC_02</v>
          </cell>
          <cell r="Q804" t="str">
            <v>254/1911</v>
          </cell>
          <cell r="R804" t="str">
            <v>254/1911</v>
          </cell>
          <cell r="S804"/>
          <cell r="T804" t="str">
            <v>SO on sewer network</v>
          </cell>
          <cell r="U804" t="str">
            <v>NZ5923024820</v>
          </cell>
          <cell r="V804" t="str">
            <v>GB103025072320</v>
          </cell>
          <cell r="W804"/>
          <cell r="X804" t="str">
            <v>No</v>
          </cell>
          <cell r="Y804" t="str">
            <v>No</v>
          </cell>
          <cell r="Z804" t="str">
            <v>No</v>
          </cell>
          <cell r="AA804" t="str">
            <v>No</v>
          </cell>
          <cell r="AB804" t="str">
            <v>Tees Estuary (S Bank)</v>
          </cell>
          <cell r="AC804" t="str">
            <v>THE FLEET</v>
          </cell>
          <cell r="AD804" t="str">
            <v>Inland</v>
          </cell>
          <cell r="AE804"/>
          <cell r="AF804"/>
          <cell r="AG804" t="str">
            <v>No</v>
          </cell>
          <cell r="AH804" t="str">
            <v>No</v>
          </cell>
          <cell r="AI804" t="str">
            <v>No</v>
          </cell>
          <cell r="AJ804"/>
          <cell r="AK804"/>
          <cell r="AL804"/>
          <cell r="AM804" t="str">
            <v>No</v>
          </cell>
          <cell r="AO804" t="str">
            <v>No</v>
          </cell>
          <cell r="AS804" t="str">
            <v>No</v>
          </cell>
          <cell r="AT804" t="str">
            <v>No</v>
          </cell>
          <cell r="AU804"/>
          <cell r="AV804" t="str">
            <v>No</v>
          </cell>
          <cell r="AW804" t="str">
            <v xml:space="preserve">No </v>
          </cell>
          <cell r="AY804" t="str">
            <v>Yes</v>
          </cell>
          <cell r="AZ804" t="str">
            <v>Redcar Coatham</v>
          </cell>
          <cell r="BA804" t="str">
            <v>No</v>
          </cell>
          <cell r="BB804" t="str">
            <v>No</v>
          </cell>
          <cell r="BC804" t="str">
            <v>Yes</v>
          </cell>
          <cell r="BD804" t="str">
            <v>No</v>
          </cell>
          <cell r="BE804">
            <v>2</v>
          </cell>
          <cell r="BF804">
            <v>0</v>
          </cell>
          <cell r="BG804">
            <v>153</v>
          </cell>
          <cell r="BH804" t="str">
            <v>No</v>
          </cell>
          <cell r="BI804">
            <v>0.5</v>
          </cell>
          <cell r="BJ804" t="str">
            <v>6mm x 6mm</v>
          </cell>
          <cell r="BK804" t="str">
            <v>Yes</v>
          </cell>
          <cell r="BL804">
            <v>1530</v>
          </cell>
          <cell r="BM804">
            <v>2000</v>
          </cell>
          <cell r="BN804" t="str">
            <v>Static</v>
          </cell>
          <cell r="BO804"/>
          <cell r="BP804" t="str">
            <v>No</v>
          </cell>
          <cell r="BQ804">
            <v>991</v>
          </cell>
          <cell r="BR804" t="str">
            <v>Unknown</v>
          </cell>
          <cell r="BS804">
            <v>1</v>
          </cell>
          <cell r="BT804">
            <v>1</v>
          </cell>
          <cell r="BU804">
            <v>0</v>
          </cell>
          <cell r="BV804">
            <v>43275</v>
          </cell>
          <cell r="BW804">
            <v>86</v>
          </cell>
          <cell r="BX804">
            <v>86</v>
          </cell>
          <cell r="BY804" t="str">
            <v>No SOAF</v>
          </cell>
          <cell r="BZ804" t="str">
            <v>No SOAF</v>
          </cell>
          <cell r="CA804">
            <v>0</v>
          </cell>
          <cell r="CB804"/>
          <cell r="CC804" t="str">
            <v>BW 1km &lt;2 spills</v>
          </cell>
          <cell r="CD804" t="str">
            <v>Unlikely - &lt;2 spills</v>
          </cell>
          <cell r="CE804" t="str">
            <v>No</v>
          </cell>
          <cell r="CF804" t="str">
            <v>Yes - BW</v>
          </cell>
          <cell r="CG804" t="str">
            <v>Yes - BW</v>
          </cell>
          <cell r="CH804" t="str">
            <v>No</v>
          </cell>
          <cell r="CI804" t="str">
            <v>No</v>
          </cell>
          <cell r="CK804"/>
          <cell r="CL804" t="str">
            <v>Y</v>
          </cell>
          <cell r="CM804"/>
          <cell r="CN804" t="str">
            <v>EDM &lt;2 spills</v>
          </cell>
          <cell r="CO804" t="str">
            <v>N (&lt;10 Spills)</v>
          </cell>
          <cell r="CP804"/>
          <cell r="CR804" t="str">
            <v>LOW DILUTION</v>
          </cell>
          <cell r="CS804">
            <v>4.55</v>
          </cell>
          <cell r="CT804">
            <v>1.0999999999999999E-2</v>
          </cell>
          <cell r="CU804">
            <v>1.0999999999999999E-2</v>
          </cell>
          <cell r="CV804">
            <v>2.4175824175824179</v>
          </cell>
          <cell r="CW804">
            <v>2.4175824175824179</v>
          </cell>
          <cell r="CX804"/>
          <cell r="CY804" t="str">
            <v>Using indicative WB Q95 derived for priority sites</v>
          </cell>
          <cell r="DA804">
            <v>1</v>
          </cell>
          <cell r="DB804" t="str">
            <v>No</v>
          </cell>
          <cell r="DC804">
            <v>1</v>
          </cell>
          <cell r="DD804" t="str">
            <v>Tees estuary (S bank)</v>
          </cell>
          <cell r="DE804">
            <v>10000</v>
          </cell>
          <cell r="DF804" t="str">
            <v>Y? LOW DILUTION</v>
          </cell>
        </row>
        <row r="805">
          <cell r="C805" t="str">
            <v>6NW800157</v>
          </cell>
          <cell r="D805" t="str">
            <v>NZ17581902</v>
          </cell>
          <cell r="E805" t="str">
            <v>No</v>
          </cell>
          <cell r="F805">
            <v>417399.99767494999</v>
          </cell>
          <cell r="G805">
            <v>558899.99579561001</v>
          </cell>
          <cell r="H805" t="str">
            <v>04-D16</v>
          </cell>
          <cell r="I805" t="str">
            <v>Rowlands Gill</v>
          </cell>
          <cell r="J805">
            <v>1074</v>
          </cell>
          <cell r="K805" t="str">
            <v>LOCKHAUGH STW</v>
          </cell>
          <cell r="L805" t="str">
            <v>NUMERICAL</v>
          </cell>
          <cell r="M805">
            <v>3500</v>
          </cell>
          <cell r="N805">
            <v>96</v>
          </cell>
          <cell r="O805">
            <v>2341</v>
          </cell>
          <cell r="P805" t="str">
            <v>04-D16_04-D16_DC_06</v>
          </cell>
          <cell r="Q805" t="str">
            <v>234/1072</v>
          </cell>
          <cell r="R805" t="str">
            <v>234/1072</v>
          </cell>
          <cell r="S805" t="str">
            <v>A3</v>
          </cell>
          <cell r="T805" t="str">
            <v>Inlet SO at WwTW</v>
          </cell>
          <cell r="U805" t="str">
            <v>NZ1740058900</v>
          </cell>
          <cell r="V805" t="str">
            <v>GB103023074790</v>
          </cell>
          <cell r="W805"/>
          <cell r="X805" t="str">
            <v>No</v>
          </cell>
          <cell r="Y805" t="str">
            <v>No</v>
          </cell>
          <cell r="Z805" t="str">
            <v>No</v>
          </cell>
          <cell r="AA805" t="str">
            <v>No</v>
          </cell>
          <cell r="AB805" t="str">
            <v>Derwent from Burnhope Burn to River Tyne</v>
          </cell>
          <cell r="AC805" t="str">
            <v>RIVER DERWENT</v>
          </cell>
          <cell r="AD805" t="str">
            <v>Inland</v>
          </cell>
          <cell r="AE805"/>
          <cell r="AF805"/>
          <cell r="AG805" t="str">
            <v>No</v>
          </cell>
          <cell r="AH805" t="str">
            <v>No</v>
          </cell>
          <cell r="AI805" t="str">
            <v>No</v>
          </cell>
          <cell r="AJ805"/>
          <cell r="AK805"/>
          <cell r="AL805"/>
          <cell r="AM805" t="str">
            <v>Yes</v>
          </cell>
          <cell r="AN805" t="str">
            <v>Gibside, Woodland</v>
          </cell>
          <cell r="AO805" t="str">
            <v>No</v>
          </cell>
          <cell r="AS805" t="str">
            <v>No</v>
          </cell>
          <cell r="AT805" t="str">
            <v>Yes</v>
          </cell>
          <cell r="AU805" t="str">
            <v>River Derwent (Northumbria)</v>
          </cell>
          <cell r="AV805" t="str">
            <v>No</v>
          </cell>
          <cell r="AW805" t="str">
            <v xml:space="preserve">No </v>
          </cell>
          <cell r="AY805" t="str">
            <v xml:space="preserve">No </v>
          </cell>
          <cell r="BA805" t="str">
            <v>No</v>
          </cell>
          <cell r="BB805" t="str">
            <v>No</v>
          </cell>
          <cell r="BC805" t="str">
            <v>No</v>
          </cell>
          <cell r="BD805" t="str">
            <v>No</v>
          </cell>
          <cell r="BE805">
            <v>6</v>
          </cell>
          <cell r="BF805">
            <v>0</v>
          </cell>
          <cell r="BG805" t="e">
            <v>#N/A</v>
          </cell>
          <cell r="BH805" t="e">
            <v>#N/A</v>
          </cell>
          <cell r="BI805" t="str">
            <v>N/A</v>
          </cell>
          <cell r="BJ805">
            <v>6</v>
          </cell>
          <cell r="BK805" t="str">
            <v>-</v>
          </cell>
          <cell r="BL805" t="str">
            <v>-</v>
          </cell>
          <cell r="BM805" t="str">
            <v>-</v>
          </cell>
          <cell r="BN805" t="str">
            <v>-</v>
          </cell>
          <cell r="BO805"/>
          <cell r="BP805" t="str">
            <v>No</v>
          </cell>
          <cell r="BQ805" t="str">
            <v>Unknown</v>
          </cell>
          <cell r="BR805" t="str">
            <v>Unknown</v>
          </cell>
          <cell r="BS805">
            <v>2</v>
          </cell>
          <cell r="BT805">
            <v>0</v>
          </cell>
          <cell r="BU805">
            <v>0</v>
          </cell>
          <cell r="BV805" t="e">
            <v>#N/A</v>
          </cell>
          <cell r="BW805">
            <v>0</v>
          </cell>
          <cell r="BX805">
            <v>0</v>
          </cell>
          <cell r="BY805" t="str">
            <v>No SOAF</v>
          </cell>
          <cell r="BZ805" t="str">
            <v>No SOAF</v>
          </cell>
          <cell r="CA805">
            <v>0</v>
          </cell>
          <cell r="CB805"/>
          <cell r="CC805" t="str">
            <v>Priority &lt;10 Spills</v>
          </cell>
          <cell r="CD805" t="str">
            <v>Unlikely - &lt;10 spills</v>
          </cell>
          <cell r="CE805" t="str">
            <v>Yes</v>
          </cell>
          <cell r="CF805" t="str">
            <v>Yes</v>
          </cell>
          <cell r="CG805" t="str">
            <v>Yes</v>
          </cell>
          <cell r="CH805" t="str">
            <v>No</v>
          </cell>
          <cell r="CI805" t="str">
            <v>No</v>
          </cell>
          <cell r="CJ805"/>
          <cell r="CK805"/>
          <cell r="CL805" t="str">
            <v>Y</v>
          </cell>
          <cell r="CM805"/>
          <cell r="CN805"/>
          <cell r="CO805" t="str">
            <v>N (&lt;10 Spills)</v>
          </cell>
          <cell r="CP805"/>
          <cell r="CS805">
            <v>27.094907407407405</v>
          </cell>
          <cell r="CT805"/>
          <cell r="CU805">
            <v>0.42599999999999999</v>
          </cell>
          <cell r="CV805" t="str">
            <v>no data</v>
          </cell>
          <cell r="CW805">
            <v>15.722511747116618</v>
          </cell>
          <cell r="CX805" t="str">
            <v>not available</v>
          </cell>
          <cell r="CY805" t="str">
            <v>Heavily urbanised catchment - boundary polygon start at bottom end</v>
          </cell>
          <cell r="CZ805" t="str">
            <v>Q95 is an indicative value for all priority CSOs in the waterbody</v>
          </cell>
          <cell r="DA805">
            <v>2</v>
          </cell>
          <cell r="DB805">
            <v>0</v>
          </cell>
          <cell r="DC805">
            <v>2</v>
          </cell>
          <cell r="DD805" t="str">
            <v>Derwent3</v>
          </cell>
          <cell r="DE805">
            <v>12000</v>
          </cell>
          <cell r="DF805"/>
        </row>
        <row r="806">
          <cell r="C806" t="str">
            <v>6NW800738</v>
          </cell>
          <cell r="D806" t="str">
            <v>NZ17581902</v>
          </cell>
          <cell r="E806" t="str">
            <v>No - different asset</v>
          </cell>
          <cell r="F806">
            <v>417399.99767494999</v>
          </cell>
          <cell r="G806">
            <v>558899.99579561001</v>
          </cell>
          <cell r="H806" t="str">
            <v>04-D16</v>
          </cell>
          <cell r="I806" t="str">
            <v>Rowlands Gill</v>
          </cell>
          <cell r="J806">
            <v>1074</v>
          </cell>
          <cell r="K806" t="str">
            <v>LOCKHAUGH STW</v>
          </cell>
          <cell r="L806" t="str">
            <v>NUMERICAL</v>
          </cell>
          <cell r="M806">
            <v>3500</v>
          </cell>
          <cell r="N806">
            <v>96</v>
          </cell>
          <cell r="O806">
            <v>2341</v>
          </cell>
          <cell r="P806" t="str">
            <v>04-D16_04-D16_DC_06</v>
          </cell>
          <cell r="Q806" t="str">
            <v>234/1072</v>
          </cell>
          <cell r="R806" t="str">
            <v>234/1072</v>
          </cell>
          <cell r="S806" t="str">
            <v>A2</v>
          </cell>
          <cell r="T806" t="str">
            <v>Storm tank at WwTW</v>
          </cell>
          <cell r="U806" t="str">
            <v>NZ1740058900</v>
          </cell>
          <cell r="V806" t="str">
            <v>GB103023074790</v>
          </cell>
          <cell r="W806"/>
          <cell r="X806" t="str">
            <v>No</v>
          </cell>
          <cell r="Y806" t="str">
            <v>Yes</v>
          </cell>
          <cell r="Z806" t="str">
            <v>No</v>
          </cell>
          <cell r="AA806" t="str">
            <v>Yes</v>
          </cell>
          <cell r="AB806" t="str">
            <v>Derwent from Burnhope Burn to River Tyne</v>
          </cell>
          <cell r="AC806" t="str">
            <v>RIVER DERWENT</v>
          </cell>
          <cell r="AD806" t="str">
            <v>Inland</v>
          </cell>
          <cell r="AE806"/>
          <cell r="AF806"/>
          <cell r="AG806" t="str">
            <v>No</v>
          </cell>
          <cell r="AH806" t="str">
            <v>No</v>
          </cell>
          <cell r="AI806" t="str">
            <v>No</v>
          </cell>
          <cell r="AJ806"/>
          <cell r="AK806"/>
          <cell r="AL806"/>
          <cell r="AM806" t="str">
            <v>Yes</v>
          </cell>
          <cell r="AN806" t="str">
            <v>Gibside, Woodland</v>
          </cell>
          <cell r="AO806" t="str">
            <v>No</v>
          </cell>
          <cell r="AS806" t="str">
            <v>No</v>
          </cell>
          <cell r="AT806" t="str">
            <v>Yes</v>
          </cell>
          <cell r="AU806" t="str">
            <v>River Derwent (Northumbria)</v>
          </cell>
          <cell r="AV806" t="str">
            <v>No</v>
          </cell>
          <cell r="AW806" t="str">
            <v xml:space="preserve">No </v>
          </cell>
          <cell r="AY806" t="str">
            <v xml:space="preserve">No </v>
          </cell>
          <cell r="BA806" t="str">
            <v>No</v>
          </cell>
          <cell r="BB806" t="str">
            <v>No</v>
          </cell>
          <cell r="BC806" t="str">
            <v>No</v>
          </cell>
          <cell r="BD806" t="str">
            <v>Yes - EDM only</v>
          </cell>
          <cell r="BE806">
            <v>107</v>
          </cell>
          <cell r="BF806">
            <v>0</v>
          </cell>
          <cell r="BG806" t="e">
            <v>#N/A</v>
          </cell>
          <cell r="BH806" t="e">
            <v>#N/A</v>
          </cell>
          <cell r="BI806" t="str">
            <v>N/A</v>
          </cell>
          <cell r="BJ806">
            <v>6</v>
          </cell>
          <cell r="BK806" t="str">
            <v>-</v>
          </cell>
          <cell r="BL806" t="str">
            <v>-</v>
          </cell>
          <cell r="BM806" t="str">
            <v>-</v>
          </cell>
          <cell r="BN806" t="str">
            <v>-</v>
          </cell>
          <cell r="BO806"/>
          <cell r="BP806" t="str">
            <v>No</v>
          </cell>
          <cell r="BQ806" t="str">
            <v>Unknown</v>
          </cell>
          <cell r="BR806" t="str">
            <v>Unknown</v>
          </cell>
          <cell r="BS806">
            <v>2</v>
          </cell>
          <cell r="BT806">
            <v>0</v>
          </cell>
          <cell r="BU806">
            <v>0</v>
          </cell>
          <cell r="BV806" t="str">
            <v>Zero spills</v>
          </cell>
          <cell r="BW806">
            <v>0</v>
          </cell>
          <cell r="BX806">
            <v>0</v>
          </cell>
          <cell r="BY806" t="str">
            <v>No SOAF</v>
          </cell>
          <cell r="BZ806" t="str">
            <v>No SOAF</v>
          </cell>
          <cell r="CA806">
            <v>0</v>
          </cell>
          <cell r="CB806">
            <v>470</v>
          </cell>
          <cell r="CC806" t="str">
            <v>Priority Inland &gt;10 spills</v>
          </cell>
          <cell r="CD806" t="str">
            <v>TBC - zero storage from model</v>
          </cell>
          <cell r="CE806" t="str">
            <v>Yes</v>
          </cell>
          <cell r="CF806" t="str">
            <v>Yes</v>
          </cell>
          <cell r="CG806" t="str">
            <v>Yes</v>
          </cell>
          <cell r="CH806" t="str">
            <v>Yes</v>
          </cell>
          <cell r="CI806" t="str">
            <v>Yes</v>
          </cell>
          <cell r="CJ806" t="str">
            <v>Y</v>
          </cell>
          <cell r="CK806"/>
          <cell r="CL806" t="str">
            <v>Y</v>
          </cell>
          <cell r="CM806"/>
          <cell r="CN806"/>
          <cell r="CO806" t="str">
            <v>Y</v>
          </cell>
          <cell r="CP806"/>
          <cell r="CQ806" t="str">
            <v>Need to review/enhance model</v>
          </cell>
          <cell r="CS806">
            <v>27.094907407407405</v>
          </cell>
          <cell r="CT806"/>
          <cell r="CU806">
            <v>0.42599999999999999</v>
          </cell>
          <cell r="CV806" t="str">
            <v>no data</v>
          </cell>
          <cell r="CW806">
            <v>15.722511747116618</v>
          </cell>
          <cell r="CX806" t="str">
            <v>not available</v>
          </cell>
          <cell r="CY806" t="str">
            <v>Heavily urbanised catchment - boundary polygon start at bottom end</v>
          </cell>
          <cell r="CZ806" t="str">
            <v>Q95 is an indicative value for all priority CSOs in the waterbody</v>
          </cell>
          <cell r="DA806">
            <v>2</v>
          </cell>
          <cell r="DB806">
            <v>0</v>
          </cell>
          <cell r="DC806">
            <v>2</v>
          </cell>
          <cell r="DD806" t="str">
            <v>Derwent3</v>
          </cell>
          <cell r="DE806">
            <v>12000</v>
          </cell>
          <cell r="DF806"/>
        </row>
        <row r="807">
          <cell r="C807" t="str">
            <v>6NW800625</v>
          </cell>
          <cell r="D807" t="str">
            <v>NZ43197701</v>
          </cell>
          <cell r="E807" t="str">
            <v>No</v>
          </cell>
          <cell r="F807">
            <v>443774.99995534</v>
          </cell>
          <cell r="G807">
            <v>519746.00350932003</v>
          </cell>
          <cell r="H807" t="str">
            <v>11-D54</v>
          </cell>
          <cell r="I807" t="str">
            <v>Eastbourne</v>
          </cell>
          <cell r="J807">
            <v>272</v>
          </cell>
          <cell r="K807" t="str">
            <v>BRAN SANDS ETW</v>
          </cell>
          <cell r="L807" t="str">
            <v>NUMERICAL</v>
          </cell>
          <cell r="M807">
            <v>171140</v>
          </cell>
          <cell r="N807">
            <v>3472</v>
          </cell>
          <cell r="O807">
            <v>88716</v>
          </cell>
          <cell r="P807" t="str">
            <v>tbc</v>
          </cell>
          <cell r="Q807" t="str">
            <v>#TBC</v>
          </cell>
          <cell r="R807" t="str">
            <v>Permit Anomaly</v>
          </cell>
          <cell r="S807" t="str">
            <v>To be permitted for storm</v>
          </cell>
          <cell r="T807" t="str">
            <v>SO on sewer network</v>
          </cell>
          <cell r="U807" t="str">
            <v>NZ4377519746</v>
          </cell>
          <cell r="V807" t="str">
            <v>GB103025072550</v>
          </cell>
          <cell r="W807"/>
          <cell r="X807" t="str">
            <v>Sewage discharge (intermittent)</v>
          </cell>
          <cell r="Y807" t="str">
            <v>Yes</v>
          </cell>
          <cell r="Z807" t="str">
            <v>No</v>
          </cell>
          <cell r="AA807" t="str">
            <v>Yes</v>
          </cell>
          <cell r="AB807" t="str">
            <v>Lustrum Beck Catchment (trib of Tees)</v>
          </cell>
          <cell r="AC807" t="str">
            <v>Lustrum Beck</v>
          </cell>
          <cell r="AD807" t="str">
            <v>Inland</v>
          </cell>
          <cell r="AE807"/>
          <cell r="AF807"/>
          <cell r="AG807" t="str">
            <v>Yes - Confirmed</v>
          </cell>
          <cell r="AH807" t="str">
            <v>Yes</v>
          </cell>
          <cell r="AI807" t="str">
            <v>No</v>
          </cell>
          <cell r="AJ807"/>
          <cell r="AK807"/>
          <cell r="AL807"/>
          <cell r="AM807" t="str">
            <v>No</v>
          </cell>
          <cell r="AO807" t="str">
            <v>No</v>
          </cell>
          <cell r="AS807" t="str">
            <v>No</v>
          </cell>
          <cell r="AT807" t="str">
            <v>No</v>
          </cell>
          <cell r="AU807"/>
          <cell r="AV807" t="str">
            <v>No</v>
          </cell>
          <cell r="AW807" t="str">
            <v xml:space="preserve">No </v>
          </cell>
          <cell r="AY807" t="str">
            <v xml:space="preserve">No </v>
          </cell>
          <cell r="AZ807"/>
          <cell r="BA807" t="str">
            <v>No</v>
          </cell>
          <cell r="BB807" t="str">
            <v>No</v>
          </cell>
          <cell r="BC807" t="str">
            <v>No</v>
          </cell>
          <cell r="BD807" t="str">
            <v>Yes - EDM and Model</v>
          </cell>
          <cell r="BE807">
            <v>21</v>
          </cell>
          <cell r="BF807">
            <v>84</v>
          </cell>
          <cell r="BG807" t="e">
            <v>#N/A</v>
          </cell>
          <cell r="BH807" t="e">
            <v>#N/A</v>
          </cell>
          <cell r="BI807" t="str">
            <v>N/A</v>
          </cell>
          <cell r="BJ807" t="str">
            <v>No</v>
          </cell>
          <cell r="BK807" t="str">
            <v>No</v>
          </cell>
          <cell r="BL807" t="str">
            <v>-</v>
          </cell>
          <cell r="BM807" t="str">
            <v>-</v>
          </cell>
          <cell r="BN807" t="str">
            <v>Unscreened</v>
          </cell>
          <cell r="BO807"/>
          <cell r="BP807" t="str">
            <v>Yes</v>
          </cell>
          <cell r="BQ807">
            <v>1330</v>
          </cell>
          <cell r="BR807" t="str">
            <v>tbc</v>
          </cell>
          <cell r="BS807">
            <v>1</v>
          </cell>
          <cell r="BT807">
            <v>0</v>
          </cell>
          <cell r="BU807">
            <v>0</v>
          </cell>
          <cell r="BV807" t="e">
            <v>#N/A</v>
          </cell>
          <cell r="BW807">
            <v>792</v>
          </cell>
          <cell r="BX807">
            <v>1015</v>
          </cell>
          <cell r="BY807" t="str">
            <v>No SOAF</v>
          </cell>
          <cell r="BZ807" t="str">
            <v>No SOAF</v>
          </cell>
          <cell r="CA807">
            <v>0</v>
          </cell>
          <cell r="CB807">
            <v>792</v>
          </cell>
          <cell r="CC807" t="str">
            <v>Priority Inland &gt;10 spills</v>
          </cell>
          <cell r="CD807" t="str">
            <v>POTENTIAL PR24</v>
          </cell>
          <cell r="CE807" t="str">
            <v>Yes</v>
          </cell>
          <cell r="CF807" t="str">
            <v>Yes</v>
          </cell>
          <cell r="CG807" t="str">
            <v>Yes</v>
          </cell>
          <cell r="CH807" t="str">
            <v>Yes</v>
          </cell>
          <cell r="CI807" t="str">
            <v>Yes</v>
          </cell>
          <cell r="CJ807" t="str">
            <v>Y</v>
          </cell>
          <cell r="CK807"/>
          <cell r="CL807" t="str">
            <v>Y</v>
          </cell>
          <cell r="CM807"/>
          <cell r="CN807"/>
          <cell r="CO807" t="str">
            <v>Y</v>
          </cell>
          <cell r="CP807" t="str">
            <v>Y</v>
          </cell>
          <cell r="CQ807"/>
          <cell r="CR807" t="str">
            <v>RNAG + LOW DILUTION</v>
          </cell>
          <cell r="CS807">
            <v>54.806239583333337</v>
          </cell>
          <cell r="CT807"/>
          <cell r="CU807">
            <v>0.02</v>
          </cell>
          <cell r="CV807" t="e">
            <v>#VALUE!</v>
          </cell>
          <cell r="CW807">
            <v>0.36492195326756244</v>
          </cell>
          <cell r="CX807">
            <v>0.81699346405228757</v>
          </cell>
          <cell r="CY807" t="str">
            <v>Heavily urbanised catchment at bottom end - bounday polygon start at bottom end</v>
          </cell>
          <cell r="CZ807" t="str">
            <v>Not SOAF but in SOAF assessment</v>
          </cell>
          <cell r="DA807">
            <v>3</v>
          </cell>
          <cell r="DB807" t="str">
            <v>No</v>
          </cell>
          <cell r="DC807">
            <v>3</v>
          </cell>
          <cell r="DD807" t="str">
            <v>Lustrum Beck</v>
          </cell>
          <cell r="DE807">
            <v>21000</v>
          </cell>
          <cell r="DF807" t="str">
            <v>Y? RNAG+LOW DILUTION</v>
          </cell>
        </row>
        <row r="808">
          <cell r="C808" t="str">
            <v>6NW801154</v>
          </cell>
          <cell r="D808" t="str">
            <v>NZ23080608</v>
          </cell>
          <cell r="E808" t="str">
            <v>No</v>
          </cell>
          <cell r="F808">
            <v>423142.99604419002</v>
          </cell>
          <cell r="G808">
            <v>509135.00087723002</v>
          </cell>
          <cell r="H808" t="str">
            <v>10-D16</v>
          </cell>
          <cell r="I808" t="str">
            <v>Barton</v>
          </cell>
          <cell r="J808">
            <v>36</v>
          </cell>
          <cell r="K808" t="str">
            <v>BARTON STW</v>
          </cell>
          <cell r="L808" t="str">
            <v>NUMERICAL</v>
          </cell>
          <cell r="M808">
            <v>290</v>
          </cell>
          <cell r="N808">
            <v>4.0999999999999996</v>
          </cell>
          <cell r="O808">
            <v>153</v>
          </cell>
          <cell r="P808" t="str">
            <v>No Draft DWMP</v>
          </cell>
          <cell r="Q808" t="str">
            <v>QC.25/02/1070</v>
          </cell>
          <cell r="R808" t="str">
            <v>QC.25/02/1070</v>
          </cell>
          <cell r="S808"/>
          <cell r="T808" t="str">
            <v>SO on sewer network</v>
          </cell>
          <cell r="U808" t="str">
            <v>NZ2314309135</v>
          </cell>
          <cell r="V808" t="str">
            <v>GB103025072040</v>
          </cell>
          <cell r="W808"/>
          <cell r="X808" t="str">
            <v>No</v>
          </cell>
          <cell r="Y808" t="str">
            <v>No</v>
          </cell>
          <cell r="Z808" t="str">
            <v>No</v>
          </cell>
          <cell r="AA808" t="str">
            <v>No</v>
          </cell>
          <cell r="AB808" t="str">
            <v>Barton Beck from Source to Clow Beck</v>
          </cell>
          <cell r="AC808" t="str">
            <v>BARTON BECK</v>
          </cell>
          <cell r="AD808" t="str">
            <v>Inland</v>
          </cell>
          <cell r="AE808"/>
          <cell r="AF808"/>
          <cell r="AG808" t="str">
            <v>No</v>
          </cell>
          <cell r="AH808" t="str">
            <v>No</v>
          </cell>
          <cell r="AI808" t="str">
            <v>No</v>
          </cell>
          <cell r="AJ808"/>
          <cell r="AK808"/>
          <cell r="AL808"/>
          <cell r="AM808" t="str">
            <v>No</v>
          </cell>
          <cell r="AO808" t="str">
            <v>No</v>
          </cell>
          <cell r="AS808" t="str">
            <v>No</v>
          </cell>
          <cell r="AT808" t="str">
            <v>No</v>
          </cell>
          <cell r="AU808"/>
          <cell r="AV808" t="str">
            <v>No</v>
          </cell>
          <cell r="AW808" t="str">
            <v xml:space="preserve">No </v>
          </cell>
          <cell r="AY808" t="str">
            <v xml:space="preserve">No </v>
          </cell>
          <cell r="BA808" t="str">
            <v>No</v>
          </cell>
          <cell r="BB808" t="str">
            <v>No</v>
          </cell>
          <cell r="BC808" t="str">
            <v>No</v>
          </cell>
          <cell r="BD808" t="str">
            <v>No</v>
          </cell>
          <cell r="BE808">
            <v>8</v>
          </cell>
          <cell r="BF808" t="str">
            <v>No Data</v>
          </cell>
          <cell r="BG808" t="e">
            <v>#N/A</v>
          </cell>
          <cell r="BH808" t="e">
            <v>#N/A</v>
          </cell>
          <cell r="BI808" t="str">
            <v>N/A</v>
          </cell>
          <cell r="BJ808" t="str">
            <v>6mm</v>
          </cell>
          <cell r="BK808" t="str">
            <v>Yes</v>
          </cell>
          <cell r="BL808">
            <v>465</v>
          </cell>
          <cell r="BM808">
            <v>300</v>
          </cell>
          <cell r="BN808" t="str">
            <v>Static</v>
          </cell>
          <cell r="BO808"/>
          <cell r="BP808" t="str">
            <v>No</v>
          </cell>
          <cell r="BQ808">
            <v>225</v>
          </cell>
          <cell r="BR808" t="str">
            <v>No draft DWMP</v>
          </cell>
          <cell r="BS808">
            <v>0</v>
          </cell>
          <cell r="BT808">
            <v>0</v>
          </cell>
          <cell r="BU808">
            <v>0</v>
          </cell>
          <cell r="BV808" t="str">
            <v>No draft DWMP</v>
          </cell>
          <cell r="BW808" t="str">
            <v>No draft DWMP</v>
          </cell>
          <cell r="BX808" t="str">
            <v>No draft DWMP</v>
          </cell>
          <cell r="BY808" t="str">
            <v>No SOAF</v>
          </cell>
          <cell r="BZ808" t="str">
            <v>No SOAF</v>
          </cell>
          <cell r="CA808" t="e">
            <v>#N/A</v>
          </cell>
          <cell r="CB808"/>
          <cell r="CC808" t="str">
            <v>Non Priority &lt;10 spills</v>
          </cell>
          <cell r="CD808" t="str">
            <v>No - low prioity &lt;10 spills</v>
          </cell>
          <cell r="CE808" t="str">
            <v>No</v>
          </cell>
          <cell r="CF808" t="str">
            <v>No</v>
          </cell>
          <cell r="CG808" t="str">
            <v>No</v>
          </cell>
          <cell r="CH808" t="str">
            <v>No</v>
          </cell>
          <cell r="CI808" t="str">
            <v>No</v>
          </cell>
          <cell r="CK808"/>
          <cell r="CL808" t="str">
            <v>Y</v>
          </cell>
          <cell r="CM808"/>
          <cell r="CN808"/>
          <cell r="CO808" t="str">
            <v>N (&lt;10 Spills)</v>
          </cell>
          <cell r="CP808"/>
          <cell r="CS808"/>
          <cell r="CT808" t="str">
            <v>not yet calculated</v>
          </cell>
          <cell r="CU808">
            <v>0</v>
          </cell>
          <cell r="CV808" t="e">
            <v>#VALUE!</v>
          </cell>
          <cell r="CW808">
            <v>0</v>
          </cell>
          <cell r="CX808"/>
          <cell r="CY808" t="str">
            <v>Using indicative WB Q95 derived for priority sites</v>
          </cell>
          <cell r="DA808">
            <v>2</v>
          </cell>
          <cell r="DB808">
            <v>0</v>
          </cell>
          <cell r="DC808">
            <v>2</v>
          </cell>
          <cell r="DD808" t="str">
            <v>Barton Beck</v>
          </cell>
          <cell r="DE808">
            <v>12000</v>
          </cell>
          <cell r="DF808"/>
        </row>
        <row r="809">
          <cell r="C809" t="str">
            <v>6NW800789</v>
          </cell>
          <cell r="D809" t="str">
            <v>NZ38169602</v>
          </cell>
          <cell r="E809" t="str">
            <v>No</v>
          </cell>
          <cell r="F809">
            <v>438980.00222139002</v>
          </cell>
          <cell r="G809">
            <v>516640.00259282999</v>
          </cell>
          <cell r="H809" t="str">
            <v>11-D63</v>
          </cell>
          <cell r="I809" t="str">
            <v>Longnewton</v>
          </cell>
          <cell r="J809">
            <v>81</v>
          </cell>
          <cell r="K809" t="str">
            <v>LONGNEWTON STW</v>
          </cell>
          <cell r="L809" t="str">
            <v>NUMERICAL</v>
          </cell>
          <cell r="M809">
            <v>184</v>
          </cell>
          <cell r="N809" t="str">
            <v>4.8**</v>
          </cell>
          <cell r="O809">
            <v>143</v>
          </cell>
          <cell r="P809" t="str">
            <v>11-D63_11-D63_DC_01</v>
          </cell>
          <cell r="Q809" t="str">
            <v>254/1940</v>
          </cell>
          <cell r="R809" t="str">
            <v>254/1940</v>
          </cell>
          <cell r="S809" t="str">
            <v>254/1940-02</v>
          </cell>
          <cell r="T809" t="str">
            <v>Storm tank at WwTW</v>
          </cell>
          <cell r="U809" t="str">
            <v>NZ3898016640</v>
          </cell>
          <cell r="V809" t="str">
            <v>GB103025072550</v>
          </cell>
          <cell r="W809"/>
          <cell r="X809" t="str">
            <v>Sewage discharge (intermittent)</v>
          </cell>
          <cell r="Y809" t="str">
            <v>No</v>
          </cell>
          <cell r="Z809" t="str">
            <v>Yes</v>
          </cell>
          <cell r="AA809" t="str">
            <v>Yes</v>
          </cell>
          <cell r="AB809" t="str">
            <v>Lustrum Beck Catchment (trib of Tees)</v>
          </cell>
          <cell r="AC809" t="str">
            <v>LONGNEWTON BECK-(TEES CATCHMNT</v>
          </cell>
          <cell r="AD809" t="str">
            <v>Inland</v>
          </cell>
          <cell r="AE809"/>
          <cell r="AF809"/>
          <cell r="AG809" t="str">
            <v>Yes - Confirmed</v>
          </cell>
          <cell r="AH809" t="str">
            <v>Yes</v>
          </cell>
          <cell r="AI809" t="str">
            <v>No</v>
          </cell>
          <cell r="AJ809"/>
          <cell r="AK809"/>
          <cell r="AL809"/>
          <cell r="AM809" t="str">
            <v>No</v>
          </cell>
          <cell r="AO809" t="str">
            <v>No</v>
          </cell>
          <cell r="AS809" t="str">
            <v>No</v>
          </cell>
          <cell r="AT809" t="str">
            <v>No</v>
          </cell>
          <cell r="AU809"/>
          <cell r="AV809" t="str">
            <v>No</v>
          </cell>
          <cell r="AW809" t="str">
            <v xml:space="preserve">No </v>
          </cell>
          <cell r="AY809" t="str">
            <v xml:space="preserve">No </v>
          </cell>
          <cell r="BA809" t="str">
            <v>No</v>
          </cell>
          <cell r="BB809" t="str">
            <v>No</v>
          </cell>
          <cell r="BC809" t="str">
            <v>No</v>
          </cell>
          <cell r="BD809" t="str">
            <v>Yes - EDM and Model</v>
          </cell>
          <cell r="BE809">
            <v>45</v>
          </cell>
          <cell r="BF809">
            <v>37</v>
          </cell>
          <cell r="BG809" t="e">
            <v>#N/A</v>
          </cell>
          <cell r="BH809" t="e">
            <v>#N/A</v>
          </cell>
          <cell r="BI809" t="str">
            <v>N/A</v>
          </cell>
          <cell r="BJ809" t="str">
            <v>No</v>
          </cell>
          <cell r="BK809" t="str">
            <v>-</v>
          </cell>
          <cell r="BL809" t="str">
            <v>-</v>
          </cell>
          <cell r="BM809" t="str">
            <v>-</v>
          </cell>
          <cell r="BN809" t="str">
            <v>-</v>
          </cell>
          <cell r="BO809"/>
          <cell r="BP809" t="str">
            <v>Yes</v>
          </cell>
          <cell r="BQ809" t="str">
            <v>Unknown</v>
          </cell>
          <cell r="BR809" t="str">
            <v>Unknown</v>
          </cell>
          <cell r="BS809">
            <v>1</v>
          </cell>
          <cell r="BT809">
            <v>0</v>
          </cell>
          <cell r="BU809">
            <v>0</v>
          </cell>
          <cell r="BV809" t="e">
            <v>#N/A</v>
          </cell>
          <cell r="BW809">
            <v>84</v>
          </cell>
          <cell r="BX809">
            <v>138</v>
          </cell>
          <cell r="BY809" t="str">
            <v>No SOAF</v>
          </cell>
          <cell r="BZ809" t="str">
            <v>No SOAF</v>
          </cell>
          <cell r="CA809">
            <v>88.11</v>
          </cell>
          <cell r="CB809"/>
          <cell r="CC809" t="str">
            <v>Priority Inland &gt;10 spills</v>
          </cell>
          <cell r="CD809" t="str">
            <v>POTENTIAL PR24</v>
          </cell>
          <cell r="CE809" t="str">
            <v>No</v>
          </cell>
          <cell r="CF809" t="str">
            <v>No</v>
          </cell>
          <cell r="CG809" t="str">
            <v>No</v>
          </cell>
          <cell r="CH809" t="str">
            <v>No</v>
          </cell>
          <cell r="CI809" t="str">
            <v>No</v>
          </cell>
          <cell r="CK809" t="str">
            <v>Y</v>
          </cell>
          <cell r="CL809" t="str">
            <v>Y</v>
          </cell>
          <cell r="CM809"/>
          <cell r="CN809"/>
          <cell r="CO809" t="str">
            <v>Y</v>
          </cell>
          <cell r="CP809" t="str">
            <v>Y</v>
          </cell>
          <cell r="CQ809"/>
          <cell r="CR809" t="str">
            <v>RNAG</v>
          </cell>
          <cell r="CS809">
            <v>1.6550925925925926</v>
          </cell>
          <cell r="CT809"/>
          <cell r="CU809">
            <v>0.02</v>
          </cell>
          <cell r="CV809" t="str">
            <v>no data</v>
          </cell>
          <cell r="CW809">
            <v>0</v>
          </cell>
          <cell r="CX809" t="str">
            <v>not available</v>
          </cell>
          <cell r="CY809" t="str">
            <v>Heavily urbanised catchment at bottom end - bounday polygon start at bottom end</v>
          </cell>
          <cell r="CZ809" t="str">
            <v>Q95 is an indicative value for all priority CSOs in the waterbody</v>
          </cell>
          <cell r="DA809">
            <v>3</v>
          </cell>
          <cell r="DB809" t="str">
            <v>No - WFD_INV_MOD</v>
          </cell>
          <cell r="DC809">
            <v>3</v>
          </cell>
          <cell r="DD809" t="str">
            <v>Lustrum Beck</v>
          </cell>
          <cell r="DE809">
            <v>21000</v>
          </cell>
          <cell r="DF809"/>
        </row>
        <row r="810">
          <cell r="C810" t="str">
            <v>6NW800124</v>
          </cell>
          <cell r="D810" t="str">
            <v>NY65666202</v>
          </cell>
          <cell r="E810" t="str">
            <v>No</v>
          </cell>
          <cell r="F810">
            <v>365640.00233575999</v>
          </cell>
          <cell r="G810">
            <v>566240.00473991001</v>
          </cell>
          <cell r="H810" t="str">
            <v>03-D19</v>
          </cell>
          <cell r="I810" t="str">
            <v>Longbyre</v>
          </cell>
          <cell r="J810">
            <v>4</v>
          </cell>
          <cell r="K810" t="str">
            <v>LONGBYRE STW</v>
          </cell>
          <cell r="L810" t="str">
            <v>DESCRIPTIVE</v>
          </cell>
          <cell r="M810" t="str">
            <v>N/A</v>
          </cell>
          <cell r="N810" t="str">
            <v>N/A</v>
          </cell>
          <cell r="O810" t="str">
            <v>N/A</v>
          </cell>
          <cell r="P810" t="str">
            <v>No Draft DWMP</v>
          </cell>
          <cell r="Q810" t="str">
            <v>232/1155</v>
          </cell>
          <cell r="R810" t="str">
            <v>232/1155</v>
          </cell>
          <cell r="S810" t="str">
            <v>232/1155-03</v>
          </cell>
          <cell r="T810" t="str">
            <v>Inlet SO at WwTW</v>
          </cell>
          <cell r="U810" t="str">
            <v>NY6564066240</v>
          </cell>
          <cell r="V810" t="str">
            <v>GB103023075580</v>
          </cell>
          <cell r="W810"/>
          <cell r="X810" t="str">
            <v>No</v>
          </cell>
          <cell r="Y810" t="str">
            <v>No</v>
          </cell>
          <cell r="Z810" t="str">
            <v>No</v>
          </cell>
          <cell r="AA810" t="str">
            <v>No</v>
          </cell>
          <cell r="AB810" t="str">
            <v>Tipalt Burn from Source to South Tyne</v>
          </cell>
          <cell r="AC810" t="str">
            <v>POW CHARNEY BURN</v>
          </cell>
          <cell r="AD810" t="str">
            <v>Inland</v>
          </cell>
          <cell r="AE810"/>
          <cell r="AF810"/>
          <cell r="AG810" t="str">
            <v>No</v>
          </cell>
          <cell r="AH810" t="str">
            <v>No</v>
          </cell>
          <cell r="AI810" t="str">
            <v>No</v>
          </cell>
          <cell r="AJ810"/>
          <cell r="AK810"/>
          <cell r="AL810"/>
          <cell r="AM810" t="str">
            <v>No</v>
          </cell>
          <cell r="AO810" t="str">
            <v>No</v>
          </cell>
          <cell r="AS810" t="str">
            <v>No</v>
          </cell>
          <cell r="AT810" t="str">
            <v>No</v>
          </cell>
          <cell r="AU810"/>
          <cell r="AV810" t="str">
            <v>No</v>
          </cell>
          <cell r="AW810" t="str">
            <v xml:space="preserve">No </v>
          </cell>
          <cell r="AY810" t="str">
            <v xml:space="preserve">No </v>
          </cell>
          <cell r="BA810" t="str">
            <v>No</v>
          </cell>
          <cell r="BB810" t="str">
            <v>No</v>
          </cell>
          <cell r="BC810" t="str">
            <v>No</v>
          </cell>
          <cell r="BD810" t="str">
            <v>No</v>
          </cell>
          <cell r="BE810">
            <v>5</v>
          </cell>
          <cell r="BF810" t="str">
            <v>No Data</v>
          </cell>
          <cell r="BG810" t="e">
            <v>#N/A</v>
          </cell>
          <cell r="BH810" t="e">
            <v>#N/A</v>
          </cell>
          <cell r="BI810" t="str">
            <v>N/A</v>
          </cell>
          <cell r="BJ810" t="str">
            <v>No</v>
          </cell>
          <cell r="BK810" t="str">
            <v>-</v>
          </cell>
          <cell r="BL810" t="str">
            <v>-</v>
          </cell>
          <cell r="BM810" t="str">
            <v>-</v>
          </cell>
          <cell r="BN810" t="str">
            <v>-</v>
          </cell>
          <cell r="BO810"/>
          <cell r="BP810" t="str">
            <v>Yes</v>
          </cell>
          <cell r="BQ810" t="str">
            <v>Unknown</v>
          </cell>
          <cell r="BR810" t="str">
            <v>No draft DWMP</v>
          </cell>
          <cell r="BS810">
            <v>0</v>
          </cell>
          <cell r="BT810">
            <v>0</v>
          </cell>
          <cell r="BU810">
            <v>0</v>
          </cell>
          <cell r="BV810" t="str">
            <v>No draft DWMP</v>
          </cell>
          <cell r="BW810" t="str">
            <v>No draft DWMP</v>
          </cell>
          <cell r="BX810" t="str">
            <v>No draft DWMP</v>
          </cell>
          <cell r="BY810" t="str">
            <v>No SOAF</v>
          </cell>
          <cell r="BZ810" t="str">
            <v>No SOAF</v>
          </cell>
          <cell r="CA810" t="e">
            <v>#N/A</v>
          </cell>
          <cell r="CB810"/>
          <cell r="CC810" t="str">
            <v>Non Priority &lt;10 spills</v>
          </cell>
          <cell r="CD810" t="str">
            <v>No - low prioity &lt;10 spills</v>
          </cell>
          <cell r="CE810" t="str">
            <v>No</v>
          </cell>
          <cell r="CF810" t="str">
            <v>No</v>
          </cell>
          <cell r="CG810" t="str">
            <v>No</v>
          </cell>
          <cell r="CH810" t="str">
            <v>No</v>
          </cell>
          <cell r="CI810" t="str">
            <v>No</v>
          </cell>
          <cell r="CK810"/>
          <cell r="CL810" t="str">
            <v>Y</v>
          </cell>
          <cell r="CM810"/>
          <cell r="CN810"/>
          <cell r="CO810" t="str">
            <v>N (&lt;10 Spills)</v>
          </cell>
          <cell r="CP810" t="str">
            <v>Y</v>
          </cell>
          <cell r="CS810"/>
          <cell r="CT810" t="str">
            <v>not yet calculated</v>
          </cell>
          <cell r="CU810">
            <v>0</v>
          </cell>
          <cell r="CV810" t="e">
            <v>#VALUE!</v>
          </cell>
          <cell r="CW810">
            <v>0</v>
          </cell>
          <cell r="CX810"/>
          <cell r="CY810" t="str">
            <v>Using indicative WB Q95 derived for priority sites</v>
          </cell>
          <cell r="DA810">
            <v>1</v>
          </cell>
          <cell r="DB810">
            <v>0</v>
          </cell>
          <cell r="DC810">
            <v>1</v>
          </cell>
          <cell r="DD810">
            <v>0</v>
          </cell>
          <cell r="DE810">
            <v>10000</v>
          </cell>
          <cell r="DF810"/>
        </row>
        <row r="811">
          <cell r="C811" t="str">
            <v>6NW800849</v>
          </cell>
          <cell r="D811" t="str">
            <v>NU13014501</v>
          </cell>
          <cell r="E811" t="str">
            <v>No</v>
          </cell>
          <cell r="F811">
            <v>413399.99697742</v>
          </cell>
          <cell r="G811">
            <v>601500.00167077</v>
          </cell>
          <cell r="H811" t="str">
            <v>01-D05</v>
          </cell>
          <cell r="I811" t="str">
            <v>Felton</v>
          </cell>
          <cell r="J811">
            <v>464</v>
          </cell>
          <cell r="K811" t="str">
            <v>FELTON STW</v>
          </cell>
          <cell r="L811" t="str">
            <v>NUMERICAL</v>
          </cell>
          <cell r="M811">
            <v>971</v>
          </cell>
          <cell r="N811" t="str">
            <v>15.4**</v>
          </cell>
          <cell r="O811">
            <v>726</v>
          </cell>
          <cell r="P811" t="str">
            <v>01-D05_01-D05_DC_02</v>
          </cell>
          <cell r="Q811" t="str">
            <v>223/G/0102</v>
          </cell>
          <cell r="R811" t="str">
            <v>223/G/0102</v>
          </cell>
          <cell r="S811"/>
          <cell r="T811" t="str">
            <v>SO on sewer network</v>
          </cell>
          <cell r="U811" t="str">
            <v>NU1340001500</v>
          </cell>
          <cell r="V811" t="str">
            <v>GB103022076660</v>
          </cell>
          <cell r="W811"/>
          <cell r="X811" t="str">
            <v>No</v>
          </cell>
          <cell r="Y811" t="str">
            <v>No</v>
          </cell>
          <cell r="Z811" t="str">
            <v>No</v>
          </cell>
          <cell r="AA811" t="str">
            <v>No</v>
          </cell>
          <cell r="AB811" t="str">
            <v>Swarland Burn Catchment (trib of Coquet)</v>
          </cell>
          <cell r="AC811" t="str">
            <v>FENCE BURN</v>
          </cell>
          <cell r="AD811" t="str">
            <v>Inland</v>
          </cell>
          <cell r="AE811"/>
          <cell r="AF811"/>
          <cell r="AG811" t="str">
            <v>No</v>
          </cell>
          <cell r="AH811" t="str">
            <v>No</v>
          </cell>
          <cell r="AI811" t="str">
            <v>No</v>
          </cell>
          <cell r="AJ811"/>
          <cell r="AK811"/>
          <cell r="AL811"/>
          <cell r="AM811" t="str">
            <v>No</v>
          </cell>
          <cell r="AO811" t="str">
            <v>No</v>
          </cell>
          <cell r="AS811" t="str">
            <v>No</v>
          </cell>
          <cell r="AT811" t="str">
            <v>No</v>
          </cell>
          <cell r="AU811"/>
          <cell r="AV811" t="str">
            <v>No</v>
          </cell>
          <cell r="AW811" t="str">
            <v xml:space="preserve">No </v>
          </cell>
          <cell r="AY811" t="str">
            <v xml:space="preserve">No </v>
          </cell>
          <cell r="AZ811"/>
          <cell r="BA811" t="str">
            <v>No</v>
          </cell>
          <cell r="BB811" t="str">
            <v>No</v>
          </cell>
          <cell r="BC811" t="str">
            <v>No</v>
          </cell>
          <cell r="BD811" t="str">
            <v>Yes - EDM and Model</v>
          </cell>
          <cell r="BE811">
            <v>18</v>
          </cell>
          <cell r="BF811">
            <v>92</v>
          </cell>
          <cell r="BG811">
            <v>92</v>
          </cell>
          <cell r="BH811" t="str">
            <v>Yes</v>
          </cell>
          <cell r="BI811" t="str">
            <v>N/A</v>
          </cell>
          <cell r="BJ811" t="str">
            <v>Unknown</v>
          </cell>
          <cell r="BK811" t="str">
            <v>No</v>
          </cell>
          <cell r="BL811" t="str">
            <v>-</v>
          </cell>
          <cell r="BM811" t="str">
            <v>-</v>
          </cell>
          <cell r="BN811" t="str">
            <v>Unscreened</v>
          </cell>
          <cell r="BO811"/>
          <cell r="BP811" t="str">
            <v>Yes</v>
          </cell>
          <cell r="BQ811" t="str">
            <v>Unknown</v>
          </cell>
          <cell r="BR811">
            <v>27.5</v>
          </cell>
          <cell r="BS811">
            <v>0</v>
          </cell>
          <cell r="BT811">
            <v>0</v>
          </cell>
          <cell r="BU811">
            <v>0</v>
          </cell>
          <cell r="BV811">
            <v>9728</v>
          </cell>
          <cell r="BW811">
            <v>388</v>
          </cell>
          <cell r="BX811">
            <v>559</v>
          </cell>
          <cell r="BY811" t="str">
            <v>No SOAF</v>
          </cell>
          <cell r="BZ811" t="str">
            <v>No SOAF</v>
          </cell>
          <cell r="CA811">
            <v>415.79998779296801</v>
          </cell>
          <cell r="CB811"/>
          <cell r="CC811" t="str">
            <v>Non priority &gt; 10 spills</v>
          </cell>
          <cell r="CD811" t="str">
            <v>Unlikely - non priority</v>
          </cell>
          <cell r="CE811" t="str">
            <v>Yes</v>
          </cell>
          <cell r="CF811" t="str">
            <v>Yes</v>
          </cell>
          <cell r="CG811" t="str">
            <v>Yes</v>
          </cell>
          <cell r="CH811" t="str">
            <v>No</v>
          </cell>
          <cell r="CI811" t="str">
            <v>No</v>
          </cell>
          <cell r="CK811"/>
          <cell r="CL811" t="str">
            <v>Y</v>
          </cell>
          <cell r="CM811"/>
          <cell r="CN811"/>
          <cell r="CO811" t="str">
            <v>Y</v>
          </cell>
          <cell r="CP811" t="str">
            <v>Y</v>
          </cell>
          <cell r="CS811">
            <v>0.65</v>
          </cell>
          <cell r="CT811" t="str">
            <v>not yet calculated</v>
          </cell>
          <cell r="CU811">
            <v>0</v>
          </cell>
          <cell r="CV811" t="e">
            <v>#VALUE!</v>
          </cell>
          <cell r="CW811">
            <v>0</v>
          </cell>
          <cell r="CX811"/>
          <cell r="CY811" t="str">
            <v>Using indicative WB Q95 derived for priority sites</v>
          </cell>
          <cell r="DA811">
            <v>1</v>
          </cell>
          <cell r="DB811">
            <v>0</v>
          </cell>
          <cell r="DC811">
            <v>1</v>
          </cell>
          <cell r="DD811" t="str">
            <v>Swarland Burn</v>
          </cell>
          <cell r="DE811">
            <v>10000</v>
          </cell>
          <cell r="DF811"/>
        </row>
        <row r="812">
          <cell r="C812" t="str">
            <v>6NW800751</v>
          </cell>
          <cell r="D812" t="str">
            <v>NZ22885703</v>
          </cell>
          <cell r="E812" t="str">
            <v>No</v>
          </cell>
          <cell r="F812">
            <v>422540.00174561999</v>
          </cell>
          <cell r="G812">
            <v>588750.00132041005</v>
          </cell>
          <cell r="H812" t="str">
            <v>02-D23</v>
          </cell>
          <cell r="I812" t="str">
            <v>Longhirst</v>
          </cell>
          <cell r="J812">
            <v>25</v>
          </cell>
          <cell r="K812" t="str">
            <v>LONGHIRST VILLAGE STW</v>
          </cell>
          <cell r="L812" t="str">
            <v>NUMERICAL</v>
          </cell>
          <cell r="M812" t="str">
            <v>tbc</v>
          </cell>
          <cell r="N812" t="str">
            <v>tbc</v>
          </cell>
          <cell r="O812" t="str">
            <v>tbc</v>
          </cell>
          <cell r="P812" t="str">
            <v>No Draft DWMP</v>
          </cell>
          <cell r="Q812" t="str">
            <v>225/A/0861</v>
          </cell>
          <cell r="R812" t="str">
            <v>225/A/0861</v>
          </cell>
          <cell r="S812"/>
          <cell r="T812" t="str">
            <v>Storm tank at WwTW</v>
          </cell>
          <cell r="U812" t="str">
            <v>NZ2254088750</v>
          </cell>
          <cell r="V812" t="str">
            <v>GB103022077030</v>
          </cell>
          <cell r="W812"/>
          <cell r="X812" t="str">
            <v>No</v>
          </cell>
          <cell r="Y812" t="str">
            <v>No</v>
          </cell>
          <cell r="Z812" t="str">
            <v>No</v>
          </cell>
          <cell r="AA812" t="str">
            <v>No</v>
          </cell>
          <cell r="AB812" t="str">
            <v>Bothal Burn Catchment (trib of Wansbeck)</v>
          </cell>
          <cell r="AC812" t="str">
            <v>LONGHIRST BURN</v>
          </cell>
          <cell r="AD812" t="str">
            <v>Inland</v>
          </cell>
          <cell r="AE812"/>
          <cell r="AF812"/>
          <cell r="AG812" t="str">
            <v>No</v>
          </cell>
          <cell r="AH812" t="str">
            <v>No</v>
          </cell>
          <cell r="AI812" t="str">
            <v>No</v>
          </cell>
          <cell r="AJ812"/>
          <cell r="AK812"/>
          <cell r="AL812"/>
          <cell r="AM812" t="str">
            <v>No</v>
          </cell>
          <cell r="AO812" t="str">
            <v>No</v>
          </cell>
          <cell r="AS812" t="str">
            <v>No</v>
          </cell>
          <cell r="AT812" t="str">
            <v>No</v>
          </cell>
          <cell r="AU812"/>
          <cell r="AV812" t="str">
            <v>No</v>
          </cell>
          <cell r="AW812" t="str">
            <v xml:space="preserve">No </v>
          </cell>
          <cell r="AY812" t="str">
            <v xml:space="preserve">No </v>
          </cell>
          <cell r="BA812" t="str">
            <v>No</v>
          </cell>
          <cell r="BB812" t="str">
            <v>No</v>
          </cell>
          <cell r="BC812" t="str">
            <v>No</v>
          </cell>
          <cell r="BD812" t="str">
            <v>No</v>
          </cell>
          <cell r="BE812">
            <v>5.5</v>
          </cell>
          <cell r="BF812" t="str">
            <v>No Data</v>
          </cell>
          <cell r="BG812" t="e">
            <v>#N/A</v>
          </cell>
          <cell r="BH812" t="e">
            <v>#N/A</v>
          </cell>
          <cell r="BI812" t="str">
            <v>N/A</v>
          </cell>
          <cell r="BJ812" t="str">
            <v>No</v>
          </cell>
          <cell r="BK812" t="str">
            <v>-</v>
          </cell>
          <cell r="BL812" t="str">
            <v>-</v>
          </cell>
          <cell r="BM812" t="str">
            <v>-</v>
          </cell>
          <cell r="BN812" t="str">
            <v>-</v>
          </cell>
          <cell r="BO812"/>
          <cell r="BP812" t="str">
            <v>Yes</v>
          </cell>
          <cell r="BQ812" t="str">
            <v>Unknown</v>
          </cell>
          <cell r="BR812" t="str">
            <v>No draft DWMP</v>
          </cell>
          <cell r="BS812">
            <v>0</v>
          </cell>
          <cell r="BT812">
            <v>0</v>
          </cell>
          <cell r="BU812">
            <v>0</v>
          </cell>
          <cell r="BV812" t="str">
            <v>No draft DWMP</v>
          </cell>
          <cell r="BW812" t="str">
            <v>No draft DWMP</v>
          </cell>
          <cell r="BX812" t="str">
            <v>No draft DWMP</v>
          </cell>
          <cell r="BY812" t="str">
            <v>No SOAF</v>
          </cell>
          <cell r="BZ812" t="str">
            <v>No SOAF</v>
          </cell>
          <cell r="CA812" t="e">
            <v>#N/A</v>
          </cell>
          <cell r="CB812"/>
          <cell r="CC812" t="str">
            <v>Non Priority &lt;10 spills</v>
          </cell>
          <cell r="CD812" t="str">
            <v>No - low prioity &lt;10 spills</v>
          </cell>
          <cell r="CE812" t="str">
            <v>No</v>
          </cell>
          <cell r="CF812" t="str">
            <v>No</v>
          </cell>
          <cell r="CG812" t="str">
            <v>No</v>
          </cell>
          <cell r="CH812" t="str">
            <v>No</v>
          </cell>
          <cell r="CI812" t="str">
            <v>No</v>
          </cell>
          <cell r="CK812"/>
          <cell r="CL812" t="str">
            <v>Y</v>
          </cell>
          <cell r="CM812"/>
          <cell r="CN812"/>
          <cell r="CO812" t="str">
            <v>N (&lt;10 Spills)</v>
          </cell>
          <cell r="CP812" t="str">
            <v>Y</v>
          </cell>
          <cell r="CS812"/>
          <cell r="CT812" t="str">
            <v>not yet calculated</v>
          </cell>
          <cell r="CU812">
            <v>0</v>
          </cell>
          <cell r="CV812" t="e">
            <v>#VALUE!</v>
          </cell>
          <cell r="CW812">
            <v>0</v>
          </cell>
          <cell r="CX812"/>
          <cell r="CY812" t="str">
            <v>Using indicative WB Q95 derived for priority sites</v>
          </cell>
          <cell r="DA812">
            <v>1</v>
          </cell>
          <cell r="DB812">
            <v>0</v>
          </cell>
          <cell r="DC812">
            <v>1</v>
          </cell>
          <cell r="DD812">
            <v>0</v>
          </cell>
          <cell r="DE812">
            <v>10000</v>
          </cell>
          <cell r="DF812"/>
        </row>
        <row r="813">
          <cell r="C813" t="str">
            <v>6NW800733</v>
          </cell>
          <cell r="D813" t="str">
            <v>NZ15944401</v>
          </cell>
          <cell r="E813" t="str">
            <v>No</v>
          </cell>
          <cell r="F813">
            <v>415516.00121334998</v>
          </cell>
          <cell r="G813">
            <v>594375.00118094997</v>
          </cell>
          <cell r="H813" t="str">
            <v>01-D60</v>
          </cell>
          <cell r="I813" t="str">
            <v>Longhorsley</v>
          </cell>
          <cell r="J813">
            <v>153</v>
          </cell>
          <cell r="K813" t="str">
            <v>LONGHORSLEY STW</v>
          </cell>
          <cell r="L813" t="str">
            <v>NUMERICAL</v>
          </cell>
          <cell r="M813">
            <v>213</v>
          </cell>
          <cell r="N813">
            <v>7.4</v>
          </cell>
          <cell r="O813">
            <v>175</v>
          </cell>
          <cell r="P813" t="str">
            <v>01-D60_01-D60_DC_01</v>
          </cell>
          <cell r="Q813" t="str">
            <v>223/0633</v>
          </cell>
          <cell r="R813" t="str">
            <v>223/0633</v>
          </cell>
          <cell r="S813" t="str">
            <v>A2</v>
          </cell>
          <cell r="T813" t="str">
            <v>Storm tank at WwTW</v>
          </cell>
          <cell r="U813" t="str">
            <v>NZ1551694375</v>
          </cell>
          <cell r="V813" t="str">
            <v>GB103022076550</v>
          </cell>
          <cell r="W813"/>
          <cell r="X813" t="str">
            <v>No</v>
          </cell>
          <cell r="Y813" t="str">
            <v>No</v>
          </cell>
          <cell r="Z813" t="str">
            <v>No</v>
          </cell>
          <cell r="AA813" t="str">
            <v>No</v>
          </cell>
          <cell r="AB813" t="str">
            <v>Longdike Burn Catchment (trib of Coquet)</v>
          </cell>
          <cell r="AC813" t="str">
            <v>PAXTONDEAN BURN</v>
          </cell>
          <cell r="AD813" t="str">
            <v>Inland</v>
          </cell>
          <cell r="AE813"/>
          <cell r="AF813"/>
          <cell r="AG813" t="str">
            <v>No</v>
          </cell>
          <cell r="AH813" t="str">
            <v>No</v>
          </cell>
          <cell r="AI813" t="str">
            <v>No</v>
          </cell>
          <cell r="AJ813"/>
          <cell r="AK813"/>
          <cell r="AL813"/>
          <cell r="AM813" t="str">
            <v>No</v>
          </cell>
          <cell r="AO813" t="str">
            <v>No</v>
          </cell>
          <cell r="AS813" t="str">
            <v>No</v>
          </cell>
          <cell r="AT813" t="str">
            <v>No</v>
          </cell>
          <cell r="AU813"/>
          <cell r="AV813" t="str">
            <v>No</v>
          </cell>
          <cell r="AW813" t="str">
            <v xml:space="preserve">No </v>
          </cell>
          <cell r="AY813" t="str">
            <v xml:space="preserve">No </v>
          </cell>
          <cell r="BA813" t="str">
            <v>No</v>
          </cell>
          <cell r="BB813" t="str">
            <v>No</v>
          </cell>
          <cell r="BC813" t="str">
            <v>No</v>
          </cell>
          <cell r="BD813" t="str">
            <v>Yes - Model only</v>
          </cell>
          <cell r="BE813">
            <v>3</v>
          </cell>
          <cell r="BF813">
            <v>61</v>
          </cell>
          <cell r="BG813">
            <v>61</v>
          </cell>
          <cell r="BH813" t="str">
            <v>Yes</v>
          </cell>
          <cell r="BI813" t="str">
            <v>N/A</v>
          </cell>
          <cell r="BJ813" t="str">
            <v>No</v>
          </cell>
          <cell r="BK813" t="str">
            <v>-</v>
          </cell>
          <cell r="BL813" t="str">
            <v>-</v>
          </cell>
          <cell r="BM813" t="str">
            <v>-</v>
          </cell>
          <cell r="BN813" t="str">
            <v>-</v>
          </cell>
          <cell r="BO813"/>
          <cell r="BP813" t="str">
            <v>Yes</v>
          </cell>
          <cell r="BQ813" t="str">
            <v>Unknown</v>
          </cell>
          <cell r="BR813" t="str">
            <v>Unknown</v>
          </cell>
          <cell r="BS813">
            <v>0</v>
          </cell>
          <cell r="BT813">
            <v>0</v>
          </cell>
          <cell r="BU813">
            <v>0</v>
          </cell>
          <cell r="BV813">
            <v>37197</v>
          </cell>
          <cell r="BW813">
            <v>168</v>
          </cell>
          <cell r="BX813">
            <v>250</v>
          </cell>
          <cell r="BY813" t="str">
            <v>No SOAF</v>
          </cell>
          <cell r="BZ813" t="str">
            <v>No SOAF</v>
          </cell>
          <cell r="CA813">
            <v>310.02999877929602</v>
          </cell>
          <cell r="CB813"/>
          <cell r="CC813" t="str">
            <v>Non priority &gt; 10 spills</v>
          </cell>
          <cell r="CD813" t="str">
            <v>Unlikely - non priority</v>
          </cell>
          <cell r="CE813" t="str">
            <v>No</v>
          </cell>
          <cell r="CF813" t="str">
            <v>No</v>
          </cell>
          <cell r="CG813" t="str">
            <v>No</v>
          </cell>
          <cell r="CH813" t="str">
            <v>No</v>
          </cell>
          <cell r="CI813" t="str">
            <v>No</v>
          </cell>
          <cell r="CK813"/>
          <cell r="CL813" t="str">
            <v>Y</v>
          </cell>
          <cell r="CM813"/>
          <cell r="CN813"/>
          <cell r="CO813" t="str">
            <v>? EDM &lt;10</v>
          </cell>
          <cell r="CP813" t="str">
            <v>Y</v>
          </cell>
          <cell r="CS813">
            <v>2.0254629629629628</v>
          </cell>
          <cell r="CT813" t="str">
            <v>not yet calculated</v>
          </cell>
          <cell r="CU813">
            <v>0</v>
          </cell>
          <cell r="CV813" t="e">
            <v>#VALUE!</v>
          </cell>
          <cell r="CW813">
            <v>0</v>
          </cell>
          <cell r="CX813"/>
          <cell r="CY813" t="str">
            <v>Using indicative WB Q95 derived for priority sites</v>
          </cell>
          <cell r="DA813">
            <v>1</v>
          </cell>
          <cell r="DB813">
            <v>0</v>
          </cell>
          <cell r="DC813">
            <v>1</v>
          </cell>
          <cell r="DD813">
            <v>0</v>
          </cell>
          <cell r="DE813">
            <v>10000</v>
          </cell>
          <cell r="DF813"/>
        </row>
        <row r="814">
          <cell r="C814" t="str">
            <v>6NW801492</v>
          </cell>
          <cell r="D814" t="str">
            <v>NZ38169604</v>
          </cell>
          <cell r="E814" t="str">
            <v>No</v>
          </cell>
          <cell r="F814">
            <v>438962.00325299997</v>
          </cell>
          <cell r="G814">
            <v>516643.00173433998</v>
          </cell>
          <cell r="H814" t="str">
            <v>11-D63</v>
          </cell>
          <cell r="I814" t="str">
            <v>Longnewton</v>
          </cell>
          <cell r="J814">
            <v>81</v>
          </cell>
          <cell r="K814" t="str">
            <v>LONGNEWTON STW</v>
          </cell>
          <cell r="L814" t="str">
            <v>NUMERICAL</v>
          </cell>
          <cell r="M814">
            <v>184</v>
          </cell>
          <cell r="N814" t="str">
            <v>4.8**</v>
          </cell>
          <cell r="O814">
            <v>143</v>
          </cell>
          <cell r="P814" t="str">
            <v>11-D63_11-D63_DC_01</v>
          </cell>
          <cell r="Q814" t="str">
            <v>NPSWQD009184</v>
          </cell>
          <cell r="R814" t="str">
            <v>NPSWQD009184</v>
          </cell>
          <cell r="S814"/>
          <cell r="T814" t="str">
            <v>SO on sewer network</v>
          </cell>
          <cell r="U814" t="str">
            <v>NZ3896216643</v>
          </cell>
          <cell r="V814" t="str">
            <v>GB103025072550</v>
          </cell>
          <cell r="W814"/>
          <cell r="X814" t="str">
            <v>Sewage discharge (intermittent)</v>
          </cell>
          <cell r="Y814" t="str">
            <v>No</v>
          </cell>
          <cell r="Z814" t="str">
            <v>Yes</v>
          </cell>
          <cell r="AA814" t="str">
            <v>Yes</v>
          </cell>
          <cell r="AB814" t="str">
            <v>Lustrum Beck Catchment (trib of Tees)</v>
          </cell>
          <cell r="AC814" t="str">
            <v>LONGNEWTON BECK</v>
          </cell>
          <cell r="AD814" t="str">
            <v>Inland</v>
          </cell>
          <cell r="AE814"/>
          <cell r="AF814"/>
          <cell r="AG814" t="str">
            <v>Yes - Confirmed</v>
          </cell>
          <cell r="AH814" t="str">
            <v>Yes</v>
          </cell>
          <cell r="AI814" t="str">
            <v>No</v>
          </cell>
          <cell r="AJ814"/>
          <cell r="AK814"/>
          <cell r="AL814"/>
          <cell r="AM814" t="str">
            <v>No</v>
          </cell>
          <cell r="AO814" t="str">
            <v>No</v>
          </cell>
          <cell r="AS814" t="str">
            <v>No</v>
          </cell>
          <cell r="AT814" t="str">
            <v>No</v>
          </cell>
          <cell r="AU814"/>
          <cell r="AV814" t="str">
            <v>No</v>
          </cell>
          <cell r="AW814" t="str">
            <v xml:space="preserve">No </v>
          </cell>
          <cell r="AY814" t="str">
            <v xml:space="preserve">No </v>
          </cell>
          <cell r="AZ814"/>
          <cell r="BA814" t="str">
            <v>No</v>
          </cell>
          <cell r="BB814" t="str">
            <v>No</v>
          </cell>
          <cell r="BC814" t="str">
            <v>No</v>
          </cell>
          <cell r="BD814" t="str">
            <v>Yes - EDM and Model</v>
          </cell>
          <cell r="BE814">
            <v>38</v>
          </cell>
          <cell r="BF814">
            <v>63</v>
          </cell>
          <cell r="BG814">
            <v>63</v>
          </cell>
          <cell r="BH814" t="str">
            <v>Yes</v>
          </cell>
          <cell r="BI814" t="str">
            <v>N/A</v>
          </cell>
          <cell r="BJ814" t="str">
            <v>6mm</v>
          </cell>
          <cell r="BK814" t="str">
            <v>Yes</v>
          </cell>
          <cell r="BL814">
            <v>650</v>
          </cell>
          <cell r="BM814">
            <v>500</v>
          </cell>
          <cell r="BN814" t="str">
            <v>Static</v>
          </cell>
          <cell r="BO814"/>
          <cell r="BP814" t="str">
            <v>No</v>
          </cell>
          <cell r="BQ814">
            <v>300</v>
          </cell>
          <cell r="BR814">
            <v>28.2</v>
          </cell>
          <cell r="BS814">
            <v>1</v>
          </cell>
          <cell r="BT814">
            <v>0</v>
          </cell>
          <cell r="BU814">
            <v>0</v>
          </cell>
          <cell r="BV814">
            <v>2966</v>
          </cell>
          <cell r="BW814">
            <v>74</v>
          </cell>
          <cell r="BX814">
            <v>133</v>
          </cell>
          <cell r="BY814" t="str">
            <v>No SOAF</v>
          </cell>
          <cell r="BZ814" t="str">
            <v>No SOAF</v>
          </cell>
          <cell r="CA814">
            <v>84.17</v>
          </cell>
          <cell r="CB814"/>
          <cell r="CC814" t="str">
            <v>Priority Inland &gt;10 spills</v>
          </cell>
          <cell r="CD814" t="str">
            <v>POTENTIAL PR24</v>
          </cell>
          <cell r="CE814" t="str">
            <v>No</v>
          </cell>
          <cell r="CF814" t="str">
            <v>No</v>
          </cell>
          <cell r="CG814" t="str">
            <v>No</v>
          </cell>
          <cell r="CH814" t="str">
            <v>No</v>
          </cell>
          <cell r="CI814" t="str">
            <v>No</v>
          </cell>
          <cell r="CK814" t="str">
            <v>Y</v>
          </cell>
          <cell r="CL814" t="str">
            <v>Y</v>
          </cell>
          <cell r="CM814"/>
          <cell r="CN814"/>
          <cell r="CO814" t="str">
            <v>Y</v>
          </cell>
          <cell r="CP814"/>
          <cell r="CQ814"/>
          <cell r="CR814" t="str">
            <v>RNAG</v>
          </cell>
          <cell r="CS814"/>
          <cell r="CT814"/>
          <cell r="CU814">
            <v>0.02</v>
          </cell>
          <cell r="CV814" t="str">
            <v>no data</v>
          </cell>
          <cell r="CW814">
            <v>0</v>
          </cell>
          <cell r="CX814" t="str">
            <v>not available</v>
          </cell>
          <cell r="CY814" t="str">
            <v>Heavily urbanised catchment at bottom end - bounday polygon start at bottom end</v>
          </cell>
          <cell r="CZ814" t="str">
            <v>Q95 is an indicative value for all priority CSOs in the waterbody</v>
          </cell>
          <cell r="DA814">
            <v>3</v>
          </cell>
          <cell r="DB814" t="str">
            <v>No - WFD_INV_MOD</v>
          </cell>
          <cell r="DC814">
            <v>3</v>
          </cell>
          <cell r="DD814" t="str">
            <v>Lustrum Beck</v>
          </cell>
          <cell r="DE814">
            <v>21000</v>
          </cell>
          <cell r="DF814"/>
        </row>
        <row r="815">
          <cell r="C815" t="str">
            <v>6NW801253</v>
          </cell>
          <cell r="D815" t="str">
            <v>NZ26735511</v>
          </cell>
          <cell r="E815" t="str">
            <v>No</v>
          </cell>
          <cell r="F815">
            <v>426579.00158216001</v>
          </cell>
          <cell r="G815">
            <v>573532.99714254995</v>
          </cell>
          <cell r="H815" t="str">
            <v>05-D01</v>
          </cell>
          <cell r="I815" t="str">
            <v>Seaton Valley</v>
          </cell>
          <cell r="J815">
            <v>2954</v>
          </cell>
          <cell r="K815" t="str">
            <v>HOWDON STW</v>
          </cell>
          <cell r="L815" t="str">
            <v>NUMERICAL</v>
          </cell>
          <cell r="M815">
            <v>229720</v>
          </cell>
          <cell r="N815">
            <v>4500</v>
          </cell>
          <cell r="O815">
            <v>215905</v>
          </cell>
          <cell r="P815" t="str">
            <v>05-D01_A-Leg_DC_02</v>
          </cell>
          <cell r="Q815" t="str">
            <v>226/1258</v>
          </cell>
          <cell r="R815" t="str">
            <v>226/1258</v>
          </cell>
          <cell r="S815"/>
          <cell r="T815" t="str">
            <v>SO on sewer network</v>
          </cell>
          <cell r="U815" t="str">
            <v>NZ2657973533</v>
          </cell>
          <cell r="V815" t="str">
            <v>GB103022076190</v>
          </cell>
          <cell r="W815"/>
          <cell r="X815" t="str">
            <v>Sewage discharge (intermittent)</v>
          </cell>
          <cell r="Y815" t="str">
            <v>No</v>
          </cell>
          <cell r="Z815" t="str">
            <v>No</v>
          </cell>
          <cell r="AA815" t="str">
            <v>No</v>
          </cell>
          <cell r="AB815" t="str">
            <v>Seaton Burn from Source to Tidal Limit</v>
          </cell>
          <cell r="AC815" t="str">
            <v>SEATON BURN</v>
          </cell>
          <cell r="AD815" t="str">
            <v>Inland</v>
          </cell>
          <cell r="AE815"/>
          <cell r="AF815"/>
          <cell r="AG815" t="str">
            <v>Suspected</v>
          </cell>
          <cell r="AH815" t="str">
            <v>No</v>
          </cell>
          <cell r="AI815" t="str">
            <v>No</v>
          </cell>
          <cell r="AJ815"/>
          <cell r="AK815"/>
          <cell r="AL815"/>
          <cell r="AM815" t="str">
            <v>No</v>
          </cell>
          <cell r="AO815" t="str">
            <v>No</v>
          </cell>
          <cell r="AS815" t="str">
            <v>No</v>
          </cell>
          <cell r="AT815" t="str">
            <v>No</v>
          </cell>
          <cell r="AU815"/>
          <cell r="AV815" t="str">
            <v>No</v>
          </cell>
          <cell r="AW815" t="str">
            <v xml:space="preserve">No </v>
          </cell>
          <cell r="AY815" t="str">
            <v xml:space="preserve">No </v>
          </cell>
          <cell r="BA815" t="str">
            <v>No</v>
          </cell>
          <cell r="BB815" t="str">
            <v>No</v>
          </cell>
          <cell r="BC815" t="str">
            <v>No</v>
          </cell>
          <cell r="BD815" t="str">
            <v>No</v>
          </cell>
          <cell r="BE815">
            <v>0</v>
          </cell>
          <cell r="BF815">
            <v>0</v>
          </cell>
          <cell r="BG815" t="e">
            <v>#N/A</v>
          </cell>
          <cell r="BH815" t="e">
            <v>#N/A</v>
          </cell>
          <cell r="BI815" t="str">
            <v>N/A</v>
          </cell>
          <cell r="BJ815" t="str">
            <v>Unknown</v>
          </cell>
          <cell r="BK815" t="str">
            <v>No</v>
          </cell>
          <cell r="BL815" t="str">
            <v>-</v>
          </cell>
          <cell r="BM815" t="str">
            <v>-</v>
          </cell>
          <cell r="BN815" t="str">
            <v>Unscreened</v>
          </cell>
          <cell r="BO815"/>
          <cell r="BP815" t="str">
            <v>Yes</v>
          </cell>
          <cell r="BQ815">
            <v>300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 t="e">
            <v>#N/A</v>
          </cell>
          <cell r="BW815">
            <v>0</v>
          </cell>
          <cell r="BX815">
            <v>0</v>
          </cell>
          <cell r="BY815" t="str">
            <v>No SOAF</v>
          </cell>
          <cell r="BZ815" t="str">
            <v>No SOAF</v>
          </cell>
          <cell r="CA815">
            <v>0</v>
          </cell>
          <cell r="CB815"/>
          <cell r="CC815" t="str">
            <v>Non Priority &lt;10 spills</v>
          </cell>
          <cell r="CD815" t="str">
            <v>No - low prioity &lt;10 spills</v>
          </cell>
          <cell r="CE815" t="str">
            <v>Yes</v>
          </cell>
          <cell r="CF815" t="str">
            <v>No</v>
          </cell>
          <cell r="CG815" t="str">
            <v>No</v>
          </cell>
          <cell r="CH815" t="str">
            <v>No</v>
          </cell>
          <cell r="CI815" t="str">
            <v>No</v>
          </cell>
          <cell r="CK815"/>
          <cell r="CL815" t="str">
            <v>Y</v>
          </cell>
          <cell r="CM815"/>
          <cell r="CN815"/>
          <cell r="CO815" t="str">
            <v>N (&lt;10 Spills)</v>
          </cell>
          <cell r="CP815" t="str">
            <v>Y</v>
          </cell>
          <cell r="CS815"/>
          <cell r="CT815" t="str">
            <v>not yet calculated</v>
          </cell>
          <cell r="CU815">
            <v>0</v>
          </cell>
          <cell r="CV815" t="e">
            <v>#VALUE!</v>
          </cell>
          <cell r="CW815">
            <v>0</v>
          </cell>
          <cell r="CX815"/>
          <cell r="CY815" t="str">
            <v>Using indicative WB Q95 derived for priority sites</v>
          </cell>
          <cell r="DA815">
            <v>3</v>
          </cell>
          <cell r="DB815" t="str">
            <v>No - WFD_INV_MOD</v>
          </cell>
          <cell r="DC815">
            <v>3</v>
          </cell>
          <cell r="DD815" t="str">
            <v>Seaton Burn3</v>
          </cell>
          <cell r="DE815">
            <v>21000</v>
          </cell>
          <cell r="DF815"/>
        </row>
        <row r="816">
          <cell r="C816" t="str">
            <v>6NW801183</v>
          </cell>
          <cell r="D816" t="str">
            <v>NZ25600105</v>
          </cell>
          <cell r="E816" t="str">
            <v>No</v>
          </cell>
          <cell r="F816">
            <v>424999.99817575002</v>
          </cell>
          <cell r="G816">
            <v>560499.99779980001</v>
          </cell>
          <cell r="H816" t="str">
            <v>05-D15</v>
          </cell>
          <cell r="I816" t="str">
            <v>Team Valley</v>
          </cell>
          <cell r="J816">
            <v>365</v>
          </cell>
          <cell r="K816" t="str">
            <v>HOWDON STW</v>
          </cell>
          <cell r="L816" t="str">
            <v>NUMERICAL</v>
          </cell>
          <cell r="M816">
            <v>229720</v>
          </cell>
          <cell r="N816">
            <v>4500</v>
          </cell>
          <cell r="O816">
            <v>215905</v>
          </cell>
          <cell r="P816" t="str">
            <v>05-D17_E W-Leg_DC_17</v>
          </cell>
          <cell r="Q816" t="str">
            <v>235/1961</v>
          </cell>
          <cell r="R816" t="str">
            <v>235/1961</v>
          </cell>
          <cell r="S816"/>
          <cell r="T816" t="str">
            <v>SO on sewer network</v>
          </cell>
          <cell r="U816" t="str">
            <v>NZ2500060500</v>
          </cell>
          <cell r="V816" t="str">
            <v>GB103023075670</v>
          </cell>
          <cell r="W816"/>
          <cell r="X816" t="str">
            <v>No</v>
          </cell>
          <cell r="Y816" t="str">
            <v>No</v>
          </cell>
          <cell r="Z816" t="str">
            <v>No</v>
          </cell>
          <cell r="AA816" t="str">
            <v>No</v>
          </cell>
          <cell r="AB816" t="str">
            <v>Team from Source to Tyne</v>
          </cell>
          <cell r="AC816" t="str">
            <v>TEAM, TRIBUTARY OF</v>
          </cell>
          <cell r="AD816" t="str">
            <v>Inland</v>
          </cell>
          <cell r="AE816"/>
          <cell r="AF816"/>
          <cell r="AG816" t="str">
            <v>No</v>
          </cell>
          <cell r="AH816" t="str">
            <v>No</v>
          </cell>
          <cell r="AI816" t="str">
            <v>No</v>
          </cell>
          <cell r="AJ816"/>
          <cell r="AK816"/>
          <cell r="AL816"/>
          <cell r="AM816" t="str">
            <v>No</v>
          </cell>
          <cell r="AO816" t="str">
            <v>No</v>
          </cell>
          <cell r="AS816" t="str">
            <v>No</v>
          </cell>
          <cell r="AT816" t="str">
            <v>No</v>
          </cell>
          <cell r="AU816"/>
          <cell r="AV816" t="str">
            <v>No</v>
          </cell>
          <cell r="AW816" t="str">
            <v xml:space="preserve">No </v>
          </cell>
          <cell r="AY816" t="str">
            <v xml:space="preserve">No </v>
          </cell>
          <cell r="BA816" t="str">
            <v>No</v>
          </cell>
          <cell r="BB816" t="str">
            <v>No</v>
          </cell>
          <cell r="BC816" t="str">
            <v>No</v>
          </cell>
          <cell r="BD816" t="str">
            <v>No</v>
          </cell>
          <cell r="BE816">
            <v>0</v>
          </cell>
          <cell r="BF816">
            <v>0</v>
          </cell>
          <cell r="BG816" t="e">
            <v>#N/A</v>
          </cell>
          <cell r="BH816" t="e">
            <v>#N/A</v>
          </cell>
          <cell r="BI816" t="str">
            <v>N/A</v>
          </cell>
          <cell r="BJ816" t="str">
            <v>6mm in more than one dimension*</v>
          </cell>
          <cell r="BK816" t="str">
            <v>-</v>
          </cell>
          <cell r="BL816" t="str">
            <v>-</v>
          </cell>
          <cell r="BM816" t="str">
            <v>-</v>
          </cell>
          <cell r="BN816" t="str">
            <v>Unscreened</v>
          </cell>
          <cell r="BO816"/>
          <cell r="BP816" t="str">
            <v>No</v>
          </cell>
          <cell r="BQ816" t="str">
            <v>Unknown</v>
          </cell>
          <cell r="BR816" t="str">
            <v>Unknown</v>
          </cell>
          <cell r="BS816">
            <v>0</v>
          </cell>
          <cell r="BT816">
            <v>0</v>
          </cell>
          <cell r="BU816">
            <v>0</v>
          </cell>
          <cell r="BV816" t="e">
            <v>#N/A</v>
          </cell>
          <cell r="BW816">
            <v>0</v>
          </cell>
          <cell r="BX816">
            <v>0</v>
          </cell>
          <cell r="BY816" t="str">
            <v>No SOAF</v>
          </cell>
          <cell r="BZ816" t="str">
            <v>No SOAF</v>
          </cell>
          <cell r="CA816">
            <v>3065.0736999999999</v>
          </cell>
          <cell r="CB816"/>
          <cell r="CC816" t="str">
            <v>Non Priority &lt;10 spills</v>
          </cell>
          <cell r="CD816" t="str">
            <v>No - low prioity &lt;10 spills</v>
          </cell>
          <cell r="CE816" t="str">
            <v>No</v>
          </cell>
          <cell r="CF816" t="str">
            <v>No</v>
          </cell>
          <cell r="CG816" t="str">
            <v>No</v>
          </cell>
          <cell r="CH816" t="str">
            <v>No</v>
          </cell>
          <cell r="CI816" t="str">
            <v>No</v>
          </cell>
          <cell r="CK816"/>
          <cell r="CL816" t="str">
            <v>Y</v>
          </cell>
          <cell r="CM816"/>
          <cell r="CN816"/>
          <cell r="CO816" t="str">
            <v>N (&lt;10 Spills)</v>
          </cell>
          <cell r="CP816"/>
          <cell r="CR816" t="str">
            <v>LOW DILUTION</v>
          </cell>
          <cell r="CS816">
            <v>15.93</v>
          </cell>
          <cell r="CT816" t="str">
            <v>not yet calculated</v>
          </cell>
          <cell r="CU816">
            <v>4.9000000000000002E-2</v>
          </cell>
          <cell r="CV816" t="e">
            <v>#VALUE!</v>
          </cell>
          <cell r="CW816">
            <v>3.075957313245449</v>
          </cell>
          <cell r="CX816"/>
          <cell r="CY816" t="str">
            <v>Using indicative WB Q95 derived for priority sites</v>
          </cell>
          <cell r="DA816">
            <v>1</v>
          </cell>
          <cell r="DB816" t="str">
            <v>No</v>
          </cell>
          <cell r="DC816">
            <v>1</v>
          </cell>
          <cell r="DD816" t="str">
            <v>Lower Team and tribs</v>
          </cell>
          <cell r="DE816">
            <v>10000</v>
          </cell>
          <cell r="DF816"/>
        </row>
        <row r="817">
          <cell r="C817" t="str">
            <v>6NW800483</v>
          </cell>
          <cell r="D817" t="str">
            <v>NU28025813</v>
          </cell>
          <cell r="E817" t="str">
            <v>No</v>
          </cell>
          <cell r="F817">
            <v>428620.00049723999</v>
          </cell>
          <cell r="G817">
            <v>602820.00382409</v>
          </cell>
          <cell r="H817" t="str">
            <v>01-D02</v>
          </cell>
          <cell r="I817" t="str">
            <v>Amble &amp; Warkworth</v>
          </cell>
          <cell r="J817">
            <v>613</v>
          </cell>
          <cell r="K817" t="str">
            <v>AMBLE STW</v>
          </cell>
          <cell r="L817" t="str">
            <v>NUMERICAL</v>
          </cell>
          <cell r="M817">
            <v>2512</v>
          </cell>
          <cell r="N817">
            <v>80</v>
          </cell>
          <cell r="O817">
            <v>1778</v>
          </cell>
          <cell r="P817" t="str">
            <v>tbc</v>
          </cell>
          <cell r="Q817" t="str">
            <v>224/0961</v>
          </cell>
          <cell r="R817" t="str">
            <v>224/0961</v>
          </cell>
          <cell r="S817" t="str">
            <v>224/0961-02</v>
          </cell>
          <cell r="T817" t="str">
            <v>Storm discharge at pumping station</v>
          </cell>
          <cell r="U817" t="str">
            <v>NU2862002820</v>
          </cell>
          <cell r="V817" t="str">
            <v>GB650301500001</v>
          </cell>
          <cell r="W817"/>
          <cell r="X817" t="str">
            <v>No</v>
          </cell>
          <cell r="Y817" t="str">
            <v>No</v>
          </cell>
          <cell r="Z817" t="str">
            <v>No</v>
          </cell>
          <cell r="AA817" t="str">
            <v>No</v>
          </cell>
          <cell r="AB817" t="str">
            <v>Northumberland South</v>
          </cell>
          <cell r="AC817" t="str">
            <v>NORTH SEA</v>
          </cell>
          <cell r="AD817" t="str">
            <v>Coastal</v>
          </cell>
          <cell r="AE817"/>
          <cell r="AF817"/>
          <cell r="AG817" t="str">
            <v>No</v>
          </cell>
          <cell r="AH817" t="str">
            <v>No</v>
          </cell>
          <cell r="AI817" t="str">
            <v>No</v>
          </cell>
          <cell r="AJ817"/>
          <cell r="AK817"/>
          <cell r="AL817"/>
          <cell r="AM817" t="str">
            <v>Yes</v>
          </cell>
          <cell r="AN817" t="str">
            <v>Northumberland Shore, Coastal</v>
          </cell>
          <cell r="AO817" t="str">
            <v>Yes</v>
          </cell>
          <cell r="AQ817" t="str">
            <v>Northumberland Marine</v>
          </cell>
          <cell r="AR817" t="str">
            <v>Northumbria Coast</v>
          </cell>
          <cell r="AS817" t="str">
            <v>No</v>
          </cell>
          <cell r="AT817" t="str">
            <v>No</v>
          </cell>
          <cell r="AU817"/>
          <cell r="AV817" t="str">
            <v>No</v>
          </cell>
          <cell r="AW817" t="str">
            <v xml:space="preserve">No </v>
          </cell>
          <cell r="AY817" t="str">
            <v>Yes</v>
          </cell>
          <cell r="AZ817" t="str">
            <v>Amble Links</v>
          </cell>
          <cell r="BA817" t="str">
            <v>No</v>
          </cell>
          <cell r="BB817" t="str">
            <v>No</v>
          </cell>
          <cell r="BC817" t="str">
            <v>Yes</v>
          </cell>
          <cell r="BD817" t="str">
            <v>No</v>
          </cell>
          <cell r="BE817">
            <v>5.5</v>
          </cell>
          <cell r="BF817" t="str">
            <v>No Data</v>
          </cell>
          <cell r="BG817" t="e">
            <v>#N/A</v>
          </cell>
          <cell r="BH817" t="e">
            <v>#N/A</v>
          </cell>
          <cell r="BI817">
            <v>1</v>
          </cell>
          <cell r="BJ817" t="str">
            <v>No</v>
          </cell>
          <cell r="BK817" t="str">
            <v>-</v>
          </cell>
          <cell r="BL817" t="str">
            <v>-</v>
          </cell>
          <cell r="BM817" t="str">
            <v>-</v>
          </cell>
          <cell r="BN817" t="str">
            <v>-</v>
          </cell>
          <cell r="BO817"/>
          <cell r="BP817" t="str">
            <v>Yes</v>
          </cell>
          <cell r="BQ817" t="str">
            <v>Unknown</v>
          </cell>
          <cell r="BR817" t="str">
            <v>tbc</v>
          </cell>
          <cell r="BS817">
            <v>3</v>
          </cell>
          <cell r="BT817">
            <v>1</v>
          </cell>
          <cell r="BU817">
            <v>0</v>
          </cell>
          <cell r="BV817" t="e">
            <v>#N/A</v>
          </cell>
          <cell r="BW817" t="str">
            <v>No Data</v>
          </cell>
          <cell r="BX817" t="str">
            <v>No Data</v>
          </cell>
          <cell r="BY817" t="str">
            <v>No SOAF</v>
          </cell>
          <cell r="BZ817" t="str">
            <v>No SOAF</v>
          </cell>
          <cell r="CA817" t="e">
            <v>#N/A</v>
          </cell>
          <cell r="CB817"/>
          <cell r="CC817" t="str">
            <v>BW 1km &lt;2 spills</v>
          </cell>
          <cell r="CD817" t="str">
            <v>Unlikely - &lt;2 spills</v>
          </cell>
          <cell r="CE817" t="str">
            <v>Yes</v>
          </cell>
          <cell r="CF817" t="str">
            <v>Yes - BW</v>
          </cell>
          <cell r="CG817" t="str">
            <v>No</v>
          </cell>
          <cell r="CH817" t="str">
            <v>No</v>
          </cell>
          <cell r="CI817" t="str">
            <v>No</v>
          </cell>
          <cell r="CK817"/>
          <cell r="CL817"/>
          <cell r="CM817"/>
          <cell r="CN817" t="str">
            <v>EDM &lt;2 spills</v>
          </cell>
          <cell r="CO817" t="str">
            <v>N (&lt;10 Spills)</v>
          </cell>
          <cell r="CP817" t="str">
            <v>Y</v>
          </cell>
          <cell r="CS817"/>
          <cell r="CT817">
            <v>0</v>
          </cell>
          <cell r="CU817">
            <v>0</v>
          </cell>
          <cell r="CV817" t="e">
            <v>#DIV/0!</v>
          </cell>
          <cell r="CW817">
            <v>0</v>
          </cell>
          <cell r="CX817"/>
          <cell r="CY817" t="str">
            <v>Using indicative WB Q95 derived for priority sites</v>
          </cell>
          <cell r="DA817" t="str">
            <v>Coastal</v>
          </cell>
          <cell r="DB817">
            <v>0</v>
          </cell>
          <cell r="DC817" t="str">
            <v>Coastal</v>
          </cell>
          <cell r="DD817" t="str">
            <v>N/A Coastal</v>
          </cell>
          <cell r="DE817">
            <v>0</v>
          </cell>
          <cell r="DF817"/>
        </row>
        <row r="818">
          <cell r="C818" t="str">
            <v>6NW801316</v>
          </cell>
          <cell r="D818" t="str">
            <v>NZ28626604</v>
          </cell>
          <cell r="E818" t="str">
            <v>No</v>
          </cell>
          <cell r="F818">
            <v>428679.99980688002</v>
          </cell>
          <cell r="G818">
            <v>562710.00519177003</v>
          </cell>
          <cell r="H818" t="str">
            <v>05-D23</v>
          </cell>
          <cell r="I818" t="str">
            <v>Heworth</v>
          </cell>
          <cell r="J818">
            <v>244</v>
          </cell>
          <cell r="K818" t="str">
            <v>HOWDON STW</v>
          </cell>
          <cell r="L818" t="str">
            <v>NUMERICAL</v>
          </cell>
          <cell r="M818">
            <v>229720</v>
          </cell>
          <cell r="N818">
            <v>4500</v>
          </cell>
          <cell r="O818">
            <v>215905</v>
          </cell>
          <cell r="P818" t="str">
            <v>05-D23_B D-Leg_DC_14</v>
          </cell>
          <cell r="Q818" t="str">
            <v>235/1750</v>
          </cell>
          <cell r="R818" t="str">
            <v>235/1750</v>
          </cell>
          <cell r="S818" t="str">
            <v>235/1750-01</v>
          </cell>
          <cell r="T818" t="str">
            <v>SO on sewer network</v>
          </cell>
          <cell r="U818" t="str">
            <v>NZ2868062710</v>
          </cell>
          <cell r="V818" t="str">
            <v>GB510302310200</v>
          </cell>
          <cell r="W818"/>
          <cell r="X818" t="str">
            <v>No</v>
          </cell>
          <cell r="Y818" t="str">
            <v>No</v>
          </cell>
          <cell r="Z818" t="str">
            <v>No</v>
          </cell>
          <cell r="AA818" t="str">
            <v>No</v>
          </cell>
          <cell r="AB818" t="str">
            <v>TYNE</v>
          </cell>
          <cell r="AC818" t="str">
            <v>RIVER TYNE SALINE ESTUARY</v>
          </cell>
          <cell r="AD818" t="str">
            <v>Estuarine</v>
          </cell>
          <cell r="AE818"/>
          <cell r="AF818"/>
          <cell r="AG818" t="str">
            <v>No</v>
          </cell>
          <cell r="AH818" t="str">
            <v>No</v>
          </cell>
          <cell r="AI818" t="str">
            <v>No</v>
          </cell>
          <cell r="AJ818"/>
          <cell r="AK818"/>
          <cell r="AL818"/>
          <cell r="AM818" t="str">
            <v>No</v>
          </cell>
          <cell r="AO818" t="str">
            <v>No</v>
          </cell>
          <cell r="AS818" t="str">
            <v>No</v>
          </cell>
          <cell r="AT818" t="str">
            <v>No</v>
          </cell>
          <cell r="AU818"/>
          <cell r="AV818" t="str">
            <v>No</v>
          </cell>
          <cell r="AW818" t="str">
            <v xml:space="preserve">No </v>
          </cell>
          <cell r="AY818" t="str">
            <v xml:space="preserve">No </v>
          </cell>
          <cell r="AZ818"/>
          <cell r="BA818" t="str">
            <v>No</v>
          </cell>
          <cell r="BB818" t="str">
            <v>No</v>
          </cell>
          <cell r="BC818" t="str">
            <v>No</v>
          </cell>
          <cell r="BD818" t="str">
            <v>Yes - EDM only</v>
          </cell>
          <cell r="BE818">
            <v>23</v>
          </cell>
          <cell r="BF818">
            <v>0</v>
          </cell>
          <cell r="BG818" t="e">
            <v>#N/A</v>
          </cell>
          <cell r="BH818" t="e">
            <v>#N/A</v>
          </cell>
          <cell r="BI818" t="str">
            <v>N/A</v>
          </cell>
          <cell r="BJ818" t="str">
            <v>Unknown</v>
          </cell>
          <cell r="BK818" t="str">
            <v>No</v>
          </cell>
          <cell r="BL818" t="str">
            <v>-</v>
          </cell>
          <cell r="BM818" t="str">
            <v>-</v>
          </cell>
          <cell r="BN818" t="str">
            <v>Unscreened</v>
          </cell>
          <cell r="BO818"/>
          <cell r="BP818" t="str">
            <v>Yes</v>
          </cell>
          <cell r="BQ818" t="str">
            <v>Unknown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 t="e">
            <v>#N/A</v>
          </cell>
          <cell r="BW818">
            <v>0</v>
          </cell>
          <cell r="BX818">
            <v>0</v>
          </cell>
          <cell r="BY818" t="str">
            <v>No SOAF</v>
          </cell>
          <cell r="BZ818" t="str">
            <v>No SOAF</v>
          </cell>
          <cell r="CA818">
            <v>0</v>
          </cell>
          <cell r="CB818"/>
          <cell r="CC818" t="str">
            <v>Non priority &gt; 10 spills</v>
          </cell>
          <cell r="CD818" t="str">
            <v>Unlikely - non priority</v>
          </cell>
          <cell r="CE818" t="str">
            <v>Yes</v>
          </cell>
          <cell r="CF818" t="str">
            <v>No</v>
          </cell>
          <cell r="CG818" t="str">
            <v>No</v>
          </cell>
          <cell r="CH818" t="str">
            <v>No</v>
          </cell>
          <cell r="CI818" t="str">
            <v>No</v>
          </cell>
          <cell r="CK818"/>
          <cell r="CL818" t="str">
            <v>Y</v>
          </cell>
          <cell r="CM818"/>
          <cell r="CN818"/>
          <cell r="CO818" t="str">
            <v>Y</v>
          </cell>
          <cell r="CP818" t="str">
            <v>Y</v>
          </cell>
          <cell r="CS818">
            <v>1.33</v>
          </cell>
          <cell r="CT818">
            <v>5.6890000000000001</v>
          </cell>
          <cell r="CU818">
            <v>5.6890000000000001</v>
          </cell>
          <cell r="CV818">
            <v>4277.4436090225563</v>
          </cell>
          <cell r="CW818">
            <v>4277.4436090225563</v>
          </cell>
          <cell r="CX818"/>
          <cell r="CY818" t="str">
            <v>Using indicative WB Q95 derived for priority sites</v>
          </cell>
          <cell r="DA818">
            <v>1</v>
          </cell>
          <cell r="DB818" t="str">
            <v>Yes</v>
          </cell>
          <cell r="DC818" t="str">
            <v>Dilution assessment</v>
          </cell>
          <cell r="DD818" t="str">
            <v>Tyne Wide7</v>
          </cell>
          <cell r="DE818">
            <v>100</v>
          </cell>
          <cell r="DF818"/>
        </row>
        <row r="819">
          <cell r="C819" t="str">
            <v>6NW801404</v>
          </cell>
          <cell r="D819" t="str">
            <v>NZ32444704</v>
          </cell>
          <cell r="E819" t="str">
            <v>No</v>
          </cell>
          <cell r="F819">
            <v>432480.00005726999</v>
          </cell>
          <cell r="G819">
            <v>544731.00162800006</v>
          </cell>
          <cell r="H819" t="str">
            <v>07-D36</v>
          </cell>
          <cell r="I819" t="str">
            <v>Pittington</v>
          </cell>
          <cell r="J819">
            <v>81</v>
          </cell>
          <cell r="K819" t="str">
            <v>PITTINGTON STW</v>
          </cell>
          <cell r="L819" t="str">
            <v>NUMERICAL</v>
          </cell>
          <cell r="M819">
            <v>297</v>
          </cell>
          <cell r="N819" t="str">
            <v>7.3**</v>
          </cell>
          <cell r="O819">
            <v>217</v>
          </cell>
          <cell r="P819" t="str">
            <v>No Draft DWMP</v>
          </cell>
          <cell r="Q819" t="str">
            <v>245/1288</v>
          </cell>
          <cell r="R819" t="str">
            <v>245/1288</v>
          </cell>
          <cell r="S819" t="str">
            <v>245/1288-01</v>
          </cell>
          <cell r="T819" t="str">
            <v>Storm discharge at pumping station</v>
          </cell>
          <cell r="U819" t="str">
            <v>NZ3248044731</v>
          </cell>
          <cell r="V819" t="str">
            <v>GB103024077540</v>
          </cell>
          <cell r="W819"/>
          <cell r="X819" t="str">
            <v>No</v>
          </cell>
          <cell r="Y819" t="str">
            <v>No</v>
          </cell>
          <cell r="Z819" t="str">
            <v>No</v>
          </cell>
          <cell r="AA819" t="str">
            <v>No</v>
          </cell>
          <cell r="AB819" t="str">
            <v>Pittington Beck from Coalford to Old Durham Beck</v>
          </cell>
          <cell r="AC819" t="str">
            <v>PITTINGTON BECK</v>
          </cell>
          <cell r="AD819" t="str">
            <v>Inland</v>
          </cell>
          <cell r="AE819"/>
          <cell r="AF819"/>
          <cell r="AG819" t="str">
            <v>No</v>
          </cell>
          <cell r="AH819" t="str">
            <v>No</v>
          </cell>
          <cell r="AI819" t="str">
            <v>No</v>
          </cell>
          <cell r="AJ819"/>
          <cell r="AK819"/>
          <cell r="AL819" t="str">
            <v>No</v>
          </cell>
          <cell r="AM819" t="str">
            <v>No</v>
          </cell>
          <cell r="AO819" t="str">
            <v>No</v>
          </cell>
          <cell r="AS819" t="str">
            <v>No</v>
          </cell>
          <cell r="AT819" t="str">
            <v>No</v>
          </cell>
          <cell r="AU819"/>
          <cell r="AV819" t="str">
            <v>No</v>
          </cell>
          <cell r="AW819" t="str">
            <v xml:space="preserve">No </v>
          </cell>
          <cell r="AY819" t="str">
            <v xml:space="preserve">No </v>
          </cell>
          <cell r="AZ819"/>
          <cell r="BA819" t="str">
            <v>No</v>
          </cell>
          <cell r="BB819" t="str">
            <v>No</v>
          </cell>
          <cell r="BC819" t="str">
            <v>No</v>
          </cell>
          <cell r="BD819" t="str">
            <v>Yes - EDM only</v>
          </cell>
          <cell r="BE819">
            <v>32</v>
          </cell>
          <cell r="BF819" t="str">
            <v>No Data</v>
          </cell>
          <cell r="BG819" t="e">
            <v>#N/A</v>
          </cell>
          <cell r="BH819" t="e">
            <v>#N/A</v>
          </cell>
          <cell r="BI819" t="str">
            <v>N/A</v>
          </cell>
          <cell r="BJ819" t="str">
            <v>Unknown</v>
          </cell>
          <cell r="BK819" t="str">
            <v>Yes</v>
          </cell>
          <cell r="BL819">
            <v>900</v>
          </cell>
          <cell r="BM819">
            <v>1000</v>
          </cell>
          <cell r="BN819" t="str">
            <v>Unscreened</v>
          </cell>
          <cell r="BO819"/>
          <cell r="BP819" t="str">
            <v>Yes</v>
          </cell>
          <cell r="BQ819" t="str">
            <v>Unknown</v>
          </cell>
          <cell r="BR819" t="str">
            <v>No draft DWMP</v>
          </cell>
          <cell r="BS819">
            <v>0</v>
          </cell>
          <cell r="BT819">
            <v>0</v>
          </cell>
          <cell r="BU819">
            <v>0</v>
          </cell>
          <cell r="BV819" t="str">
            <v>No draft DWMP</v>
          </cell>
          <cell r="BW819" t="str">
            <v>No draft DWMP</v>
          </cell>
          <cell r="BX819" t="str">
            <v>No draft DWMP</v>
          </cell>
          <cell r="BY819" t="str">
            <v>No SOAF</v>
          </cell>
          <cell r="BZ819" t="str">
            <v>No SOAF</v>
          </cell>
          <cell r="CA819">
            <v>58.6432</v>
          </cell>
          <cell r="CB819"/>
          <cell r="CC819" t="str">
            <v>Non priority &gt; 10 spills</v>
          </cell>
          <cell r="CD819" t="str">
            <v>Unlikely - non priority</v>
          </cell>
          <cell r="CE819" t="str">
            <v>No</v>
          </cell>
          <cell r="CF819" t="str">
            <v>No</v>
          </cell>
          <cell r="CG819" t="str">
            <v>No</v>
          </cell>
          <cell r="CH819" t="str">
            <v>No</v>
          </cell>
          <cell r="CI819" t="str">
            <v>No</v>
          </cell>
          <cell r="CK819"/>
          <cell r="CL819" t="str">
            <v>Y</v>
          </cell>
          <cell r="CM819"/>
          <cell r="CN819"/>
          <cell r="CO819" t="str">
            <v>Y</v>
          </cell>
          <cell r="CP819" t="str">
            <v>Y</v>
          </cell>
          <cell r="CS819"/>
          <cell r="CT819" t="str">
            <v>not yet calculated</v>
          </cell>
          <cell r="CU819">
            <v>0</v>
          </cell>
          <cell r="CV819" t="e">
            <v>#VALUE!</v>
          </cell>
          <cell r="CW819">
            <v>0</v>
          </cell>
          <cell r="CX819"/>
          <cell r="CY819" t="str">
            <v>Using indicative WB Q95 derived for priority sites</v>
          </cell>
          <cell r="DA819">
            <v>1</v>
          </cell>
          <cell r="DB819">
            <v>0</v>
          </cell>
          <cell r="DC819">
            <v>1</v>
          </cell>
          <cell r="DD819" t="str">
            <v>Pittington Beck4</v>
          </cell>
          <cell r="DE819">
            <v>10000</v>
          </cell>
          <cell r="DF819"/>
        </row>
        <row r="820">
          <cell r="C820" t="str">
            <v>6NW800608</v>
          </cell>
          <cell r="D820" t="str">
            <v>NZ38573910</v>
          </cell>
          <cell r="E820" t="str">
            <v>No</v>
          </cell>
          <cell r="F820">
            <v>438369.99962088</v>
          </cell>
          <cell r="G820">
            <v>557909.99917919002</v>
          </cell>
          <cell r="H820" t="str">
            <v>08-D07</v>
          </cell>
          <cell r="I820" t="str">
            <v>Hylton Castle</v>
          </cell>
          <cell r="J820">
            <v>861</v>
          </cell>
          <cell r="K820" t="str">
            <v>HENDON STW</v>
          </cell>
          <cell r="L820" t="str">
            <v>NUMERICAL</v>
          </cell>
          <cell r="M820">
            <v>66442</v>
          </cell>
          <cell r="N820">
            <v>1856</v>
          </cell>
          <cell r="O820">
            <v>45666</v>
          </cell>
          <cell r="P820" t="str">
            <v>08-D07_HENDON STW_DC_02</v>
          </cell>
          <cell r="Q820" t="str">
            <v>245/1209</v>
          </cell>
          <cell r="R820" t="str">
            <v>245/1209</v>
          </cell>
          <cell r="S820" t="str">
            <v>245/1209-01</v>
          </cell>
          <cell r="T820" t="str">
            <v>Storm discharge at pumping station</v>
          </cell>
          <cell r="U820" t="str">
            <v>NZ3837057910</v>
          </cell>
          <cell r="V820" t="str">
            <v>GB510302402900</v>
          </cell>
          <cell r="W820"/>
          <cell r="X820" t="str">
            <v>No</v>
          </cell>
          <cell r="Y820" t="str">
            <v>No</v>
          </cell>
          <cell r="Z820" t="str">
            <v>No</v>
          </cell>
          <cell r="AA820" t="str">
            <v>No</v>
          </cell>
          <cell r="AB820" t="str">
            <v>WEAR</v>
          </cell>
          <cell r="AC820" t="str">
            <v>RIVER WEAR (SALINE ESTUARY)</v>
          </cell>
          <cell r="AD820" t="str">
            <v>Estuarine</v>
          </cell>
          <cell r="AE820"/>
          <cell r="AF820"/>
          <cell r="AG820" t="str">
            <v>No</v>
          </cell>
          <cell r="AH820" t="str">
            <v>No</v>
          </cell>
          <cell r="AI820" t="str">
            <v>No</v>
          </cell>
          <cell r="AJ820" t="str">
            <v>-</v>
          </cell>
          <cell r="AK820" t="str">
            <v>-</v>
          </cell>
          <cell r="AL820"/>
          <cell r="AM820" t="str">
            <v>No</v>
          </cell>
          <cell r="AO820" t="str">
            <v>No</v>
          </cell>
          <cell r="AS820" t="str">
            <v>No</v>
          </cell>
          <cell r="AT820" t="str">
            <v>No</v>
          </cell>
          <cell r="AU820"/>
          <cell r="AV820" t="str">
            <v>No</v>
          </cell>
          <cell r="AW820" t="str">
            <v xml:space="preserve">No </v>
          </cell>
          <cell r="AY820" t="str">
            <v xml:space="preserve">No </v>
          </cell>
          <cell r="AZ820"/>
          <cell r="BA820" t="str">
            <v>No</v>
          </cell>
          <cell r="BB820" t="str">
            <v>No</v>
          </cell>
          <cell r="BC820" t="str">
            <v>No</v>
          </cell>
          <cell r="BD820" t="str">
            <v>Yes - EDM and Model</v>
          </cell>
          <cell r="BE820">
            <v>59</v>
          </cell>
          <cell r="BF820">
            <v>71</v>
          </cell>
          <cell r="BG820">
            <v>71</v>
          </cell>
          <cell r="BH820" t="str">
            <v>Yes</v>
          </cell>
          <cell r="BI820" t="str">
            <v>N/A</v>
          </cell>
          <cell r="BJ820" t="str">
            <v>10mm bar
10mm in two dimensions</v>
          </cell>
          <cell r="BK820" t="str">
            <v>No</v>
          </cell>
          <cell r="BL820" t="str">
            <v>-</v>
          </cell>
          <cell r="BM820" t="str">
            <v>-</v>
          </cell>
          <cell r="BN820" t="str">
            <v>Unscreened</v>
          </cell>
          <cell r="BO820"/>
          <cell r="BP820" t="str">
            <v>Yes</v>
          </cell>
          <cell r="BQ820" t="str">
            <v>Unknown</v>
          </cell>
          <cell r="BR820">
            <v>108.1</v>
          </cell>
          <cell r="BS820">
            <v>0</v>
          </cell>
          <cell r="BT820">
            <v>0</v>
          </cell>
          <cell r="BU820">
            <v>0</v>
          </cell>
          <cell r="BV820">
            <v>12802</v>
          </cell>
          <cell r="BW820">
            <v>346</v>
          </cell>
          <cell r="BX820">
            <v>678</v>
          </cell>
          <cell r="BY820" t="str">
            <v>Not available</v>
          </cell>
          <cell r="BZ820" t="str">
            <v>Not available</v>
          </cell>
          <cell r="CA820">
            <v>379.23860000000002</v>
          </cell>
          <cell r="CB820"/>
          <cell r="CC820" t="str">
            <v>Non priority &gt; 10 spills</v>
          </cell>
          <cell r="CD820" t="str">
            <v>Unlikely - non priority</v>
          </cell>
          <cell r="CE820" t="str">
            <v>Yes</v>
          </cell>
          <cell r="CF820" t="str">
            <v>No</v>
          </cell>
          <cell r="CG820" t="str">
            <v>No</v>
          </cell>
          <cell r="CH820" t="str">
            <v>No</v>
          </cell>
          <cell r="CI820" t="str">
            <v>No</v>
          </cell>
          <cell r="CK820"/>
          <cell r="CL820"/>
          <cell r="CM820"/>
          <cell r="CN820"/>
          <cell r="CO820" t="str">
            <v>Y</v>
          </cell>
          <cell r="CP820" t="str">
            <v>Y</v>
          </cell>
          <cell r="CS820">
            <v>0.4</v>
          </cell>
          <cell r="CT820" t="str">
            <v>not yet calculated</v>
          </cell>
          <cell r="CU820">
            <v>0</v>
          </cell>
          <cell r="CV820" t="e">
            <v>#VALUE!</v>
          </cell>
          <cell r="CW820">
            <v>0</v>
          </cell>
          <cell r="CX820"/>
          <cell r="CY820" t="str">
            <v>Using indicative WB Q95 derived for priority sites</v>
          </cell>
          <cell r="DA820" t="str">
            <v>Estuarine</v>
          </cell>
          <cell r="DB820">
            <v>0</v>
          </cell>
          <cell r="DC820" t="str">
            <v>High Dilution (SOAF)</v>
          </cell>
          <cell r="DD820" t="str">
            <v>Wear estuary</v>
          </cell>
          <cell r="DE820">
            <v>0</v>
          </cell>
          <cell r="DF820"/>
        </row>
        <row r="821">
          <cell r="C821" t="str">
            <v>6NW801043</v>
          </cell>
          <cell r="D821" t="str">
            <v>NZ17306803</v>
          </cell>
          <cell r="E821" t="str">
            <v>No</v>
          </cell>
          <cell r="F821">
            <v>417599.99812208</v>
          </cell>
          <cell r="G821">
            <v>530869.99929864996</v>
          </cell>
          <cell r="H821" t="str">
            <v>06-D04</v>
          </cell>
          <cell r="I821" t="str">
            <v>Low Etherley</v>
          </cell>
          <cell r="J821">
            <v>157</v>
          </cell>
          <cell r="K821" t="str">
            <v>LOW WADSWORTH STW</v>
          </cell>
          <cell r="L821" t="str">
            <v>NUMERICAL</v>
          </cell>
          <cell r="M821">
            <v>6123</v>
          </cell>
          <cell r="N821">
            <v>124</v>
          </cell>
          <cell r="O821">
            <v>4375</v>
          </cell>
          <cell r="P821" t="str">
            <v>06-D04_LOW WADSWORTH STW_DC_08</v>
          </cell>
          <cell r="Q821" t="str">
            <v>241/1081</v>
          </cell>
          <cell r="R821" t="str">
            <v>241/1081</v>
          </cell>
          <cell r="S821" t="str">
            <v>241/1081-01</v>
          </cell>
          <cell r="T821" t="str">
            <v>Storm discharge at pumping station</v>
          </cell>
          <cell r="U821" t="str">
            <v>NZ1760030870</v>
          </cell>
          <cell r="V821" t="str">
            <v>GB103024077462</v>
          </cell>
          <cell r="W821"/>
          <cell r="X821" t="str">
            <v>No</v>
          </cell>
          <cell r="Y821" t="str">
            <v>No</v>
          </cell>
          <cell r="Z821" t="str">
            <v>Yes</v>
          </cell>
          <cell r="AA821" t="str">
            <v>Yes</v>
          </cell>
          <cell r="AB821" t="str">
            <v>Wear from Houselop Beck to Beechburn Beck</v>
          </cell>
          <cell r="AC821" t="str">
            <v>RIVER WEAR</v>
          </cell>
          <cell r="AD821" t="str">
            <v>Inland</v>
          </cell>
          <cell r="AE821"/>
          <cell r="AF821"/>
          <cell r="AG821" t="str">
            <v>No</v>
          </cell>
          <cell r="AH821" t="str">
            <v>No</v>
          </cell>
          <cell r="AI821" t="str">
            <v>Yes</v>
          </cell>
          <cell r="AJ821" t="str">
            <v>Low</v>
          </cell>
          <cell r="AK821" t="str">
            <v>-</v>
          </cell>
          <cell r="AL821" t="str">
            <v>No</v>
          </cell>
          <cell r="AM821" t="str">
            <v>No</v>
          </cell>
          <cell r="AO821" t="str">
            <v>No</v>
          </cell>
          <cell r="AS821" t="str">
            <v>No</v>
          </cell>
          <cell r="AT821" t="str">
            <v>Yes</v>
          </cell>
          <cell r="AU821" t="str">
            <v>River Wear</v>
          </cell>
          <cell r="AV821" t="str">
            <v>No</v>
          </cell>
          <cell r="AW821" t="str">
            <v xml:space="preserve">No </v>
          </cell>
          <cell r="AY821" t="str">
            <v xml:space="preserve">No </v>
          </cell>
          <cell r="AZ821"/>
          <cell r="BA821" t="str">
            <v>No</v>
          </cell>
          <cell r="BB821" t="str">
            <v>No</v>
          </cell>
          <cell r="BC821" t="str">
            <v>No</v>
          </cell>
          <cell r="BD821" t="str">
            <v>Yes - EDM and Model</v>
          </cell>
          <cell r="BE821">
            <v>54</v>
          </cell>
          <cell r="BF821">
            <v>111</v>
          </cell>
          <cell r="BG821">
            <v>111</v>
          </cell>
          <cell r="BH821" t="str">
            <v>Yes</v>
          </cell>
          <cell r="BI821" t="str">
            <v>N/A</v>
          </cell>
          <cell r="BJ821">
            <v>6</v>
          </cell>
          <cell r="BK821" t="str">
            <v>No</v>
          </cell>
          <cell r="BL821" t="str">
            <v>-</v>
          </cell>
          <cell r="BM821" t="str">
            <v>-</v>
          </cell>
          <cell r="BN821" t="str">
            <v>Unscreened</v>
          </cell>
          <cell r="BO821"/>
          <cell r="BP821" t="str">
            <v>No</v>
          </cell>
          <cell r="BQ821">
            <v>600</v>
          </cell>
          <cell r="BR821">
            <v>169</v>
          </cell>
          <cell r="BS821">
            <v>2</v>
          </cell>
          <cell r="BT821">
            <v>0</v>
          </cell>
          <cell r="BU821">
            <v>0</v>
          </cell>
          <cell r="BV821">
            <v>44863</v>
          </cell>
          <cell r="BW821">
            <v>1197</v>
          </cell>
          <cell r="BX821">
            <v>2004</v>
          </cell>
          <cell r="BY821">
            <v>250</v>
          </cell>
          <cell r="BZ821" t="str">
            <v>Not available</v>
          </cell>
          <cell r="CA821">
            <v>1253.6022</v>
          </cell>
          <cell r="CB821"/>
          <cell r="CC821" t="str">
            <v>Priority Inland &gt;10 spills</v>
          </cell>
          <cell r="CD821" t="str">
            <v>POTENTIAL PR24 &gt;1000m^3 (+SOAF)</v>
          </cell>
          <cell r="CE821" t="str">
            <v>No</v>
          </cell>
          <cell r="CF821" t="str">
            <v>No</v>
          </cell>
          <cell r="CG821" t="str">
            <v>No</v>
          </cell>
          <cell r="CH821" t="str">
            <v>No</v>
          </cell>
          <cell r="CI821" t="str">
            <v>No</v>
          </cell>
          <cell r="CK821" t="str">
            <v>Y</v>
          </cell>
          <cell r="CL821"/>
          <cell r="CM821"/>
          <cell r="CN821"/>
          <cell r="CO821" t="str">
            <v>Y</v>
          </cell>
          <cell r="CP821"/>
          <cell r="CQ821" t="str">
            <v>DWMP storage &gt; 1000m^3</v>
          </cell>
          <cell r="CS821">
            <v>6.4</v>
          </cell>
          <cell r="CT821"/>
          <cell r="CU821">
            <v>1.2</v>
          </cell>
          <cell r="CV821">
            <v>154.53125</v>
          </cell>
          <cell r="CW821">
            <v>154.53125</v>
          </cell>
          <cell r="CX821" t="str">
            <v>not available</v>
          </cell>
          <cell r="CZ821" t="str">
            <v>Q95 is an indicative value for all priority CSOs in the waterbody</v>
          </cell>
          <cell r="DA821">
            <v>1</v>
          </cell>
          <cell r="DB821" t="str">
            <v>Yes</v>
          </cell>
          <cell r="DC821" t="str">
            <v>High Dilution (SOAF)</v>
          </cell>
          <cell r="DD821" t="str">
            <v>Wear4</v>
          </cell>
          <cell r="DE821">
            <v>0</v>
          </cell>
          <cell r="DF821" t="str">
            <v>Posiibly? Big Spiller</v>
          </cell>
        </row>
        <row r="822">
          <cell r="C822" t="str">
            <v>6NW800736</v>
          </cell>
          <cell r="D822" t="str">
            <v>NZ17317001</v>
          </cell>
          <cell r="E822" t="str">
            <v>No</v>
          </cell>
          <cell r="F822">
            <v>418119.99763559998</v>
          </cell>
          <cell r="G822">
            <v>530820.00360975997</v>
          </cell>
          <cell r="H822" t="str">
            <v>06-D04</v>
          </cell>
          <cell r="I822" t="str">
            <v>Low Etherley</v>
          </cell>
          <cell r="J822">
            <v>157</v>
          </cell>
          <cell r="K822" t="str">
            <v>LOW WADSWORTH STW</v>
          </cell>
          <cell r="L822" t="str">
            <v>NUMERICAL</v>
          </cell>
          <cell r="M822">
            <v>6123</v>
          </cell>
          <cell r="N822">
            <v>124</v>
          </cell>
          <cell r="O822">
            <v>4375</v>
          </cell>
          <cell r="P822" t="str">
            <v>06-D04_LOW WADSWORTH STW_DC_09</v>
          </cell>
          <cell r="Q822" t="str">
            <v>241/1097</v>
          </cell>
          <cell r="R822" t="str">
            <v>241/1097</v>
          </cell>
          <cell r="S822" t="str">
            <v>241/1097-03</v>
          </cell>
          <cell r="T822" t="str">
            <v>Storm tank at WwTW</v>
          </cell>
          <cell r="U822" t="str">
            <v>NZ1812030820</v>
          </cell>
          <cell r="V822" t="str">
            <v>GB103024077462</v>
          </cell>
          <cell r="W822"/>
          <cell r="X822" t="str">
            <v>No</v>
          </cell>
          <cell r="Y822" t="str">
            <v>No</v>
          </cell>
          <cell r="Z822" t="str">
            <v>Yes</v>
          </cell>
          <cell r="AA822" t="str">
            <v>Yes</v>
          </cell>
          <cell r="AB822" t="str">
            <v>Wear from Houselop Beck to Beechburn Beck</v>
          </cell>
          <cell r="AC822" t="str">
            <v>WEAR</v>
          </cell>
          <cell r="AD822" t="str">
            <v>Inland</v>
          </cell>
          <cell r="AE822"/>
          <cell r="AF822"/>
          <cell r="AG822" t="str">
            <v>No</v>
          </cell>
          <cell r="AH822" t="str">
            <v>No</v>
          </cell>
          <cell r="AI822" t="str">
            <v>No</v>
          </cell>
          <cell r="AJ822"/>
          <cell r="AK822"/>
          <cell r="AL822"/>
          <cell r="AM822" t="str">
            <v>No</v>
          </cell>
          <cell r="AO822" t="str">
            <v>No</v>
          </cell>
          <cell r="AS822" t="str">
            <v>No</v>
          </cell>
          <cell r="AT822" t="str">
            <v>Yes</v>
          </cell>
          <cell r="AU822" t="str">
            <v>River Wear</v>
          </cell>
          <cell r="AV822" t="str">
            <v>No</v>
          </cell>
          <cell r="AW822" t="str">
            <v xml:space="preserve">No </v>
          </cell>
          <cell r="AY822" t="str">
            <v xml:space="preserve">No </v>
          </cell>
          <cell r="BA822" t="str">
            <v>No</v>
          </cell>
          <cell r="BB822" t="str">
            <v>No</v>
          </cell>
          <cell r="BC822" t="str">
            <v>No</v>
          </cell>
          <cell r="BD822" t="str">
            <v>Yes - EDM and Model</v>
          </cell>
          <cell r="BE822">
            <v>40</v>
          </cell>
          <cell r="BF822">
            <v>54</v>
          </cell>
          <cell r="BG822" t="e">
            <v>#N/A</v>
          </cell>
          <cell r="BH822" t="e">
            <v>#N/A</v>
          </cell>
          <cell r="BI822" t="str">
            <v>N/A</v>
          </cell>
          <cell r="BJ822" t="str">
            <v>No</v>
          </cell>
          <cell r="BK822" t="str">
            <v>-</v>
          </cell>
          <cell r="BL822" t="str">
            <v>-</v>
          </cell>
          <cell r="BM822" t="str">
            <v>-</v>
          </cell>
          <cell r="BN822" t="str">
            <v>-</v>
          </cell>
          <cell r="BO822"/>
          <cell r="BP822" t="str">
            <v>Yes</v>
          </cell>
          <cell r="BQ822" t="str">
            <v>Unknown</v>
          </cell>
          <cell r="BR822" t="str">
            <v>Unknown</v>
          </cell>
          <cell r="BS822">
            <v>1</v>
          </cell>
          <cell r="BT822">
            <v>0</v>
          </cell>
          <cell r="BU822">
            <v>0</v>
          </cell>
          <cell r="BV822" t="e">
            <v>#N/A</v>
          </cell>
          <cell r="BW822">
            <v>2982</v>
          </cell>
          <cell r="BX822">
            <v>4593</v>
          </cell>
          <cell r="BY822" t="str">
            <v>No SOAF</v>
          </cell>
          <cell r="BZ822" t="str">
            <v>No SOAF</v>
          </cell>
          <cell r="CA822">
            <v>3008.0302999999999</v>
          </cell>
          <cell r="CB822"/>
          <cell r="CC822" t="str">
            <v>Priority Inland &gt;10 spills</v>
          </cell>
          <cell r="CD822" t="str">
            <v>POTENTIAL PR24 &gt;1000m^3</v>
          </cell>
          <cell r="CE822" t="str">
            <v>No</v>
          </cell>
          <cell r="CF822" t="str">
            <v>No</v>
          </cell>
          <cell r="CG822" t="str">
            <v>No</v>
          </cell>
          <cell r="CH822" t="str">
            <v>No</v>
          </cell>
          <cell r="CI822" t="str">
            <v>No</v>
          </cell>
          <cell r="CJ822"/>
          <cell r="CK822" t="str">
            <v>Y</v>
          </cell>
          <cell r="CL822" t="str">
            <v>Y</v>
          </cell>
          <cell r="CM822"/>
          <cell r="CN822"/>
          <cell r="CO822" t="str">
            <v>Y</v>
          </cell>
          <cell r="CP822" t="str">
            <v>Y</v>
          </cell>
          <cell r="CQ822" t="str">
            <v>DWMP storage &gt; 1000m^3</v>
          </cell>
          <cell r="CR822" t="str">
            <v>LOW DILUTION</v>
          </cell>
          <cell r="CS822">
            <v>50.636574074074069</v>
          </cell>
          <cell r="CT822"/>
          <cell r="CU822">
            <v>0.98899999999999999</v>
          </cell>
          <cell r="CV822">
            <v>19.531337142857144</v>
          </cell>
          <cell r="CW822">
            <v>19.531337142857144</v>
          </cell>
          <cell r="CX822" t="str">
            <v>not available</v>
          </cell>
          <cell r="CY822" t="str">
            <v>Urban area at lower end - start boundary polygon from here</v>
          </cell>
          <cell r="CZ822" t="str">
            <v>Not SOAF but in SOAF assessment</v>
          </cell>
          <cell r="DA822">
            <v>1</v>
          </cell>
          <cell r="DB822" t="str">
            <v>Yes</v>
          </cell>
          <cell r="DC822" t="str">
            <v>Dilution assessment</v>
          </cell>
          <cell r="DD822" t="str">
            <v>Wear4</v>
          </cell>
          <cell r="DE822">
            <v>100</v>
          </cell>
          <cell r="DF822" t="str">
            <v>DR &gt; 20 d/s Beechburn Beck</v>
          </cell>
        </row>
        <row r="823">
          <cell r="C823" t="str">
            <v>6NW801108</v>
          </cell>
          <cell r="D823" t="str">
            <v>NZ20344704</v>
          </cell>
          <cell r="E823" t="str">
            <v>No</v>
          </cell>
          <cell r="F823">
            <v>420436.99997105001</v>
          </cell>
          <cell r="G823">
            <v>534544.99734140001</v>
          </cell>
          <cell r="H823" t="str">
            <v>07-D59</v>
          </cell>
          <cell r="I823" t="str">
            <v>Willington &amp; Hunwick</v>
          </cell>
          <cell r="J823">
            <v>772</v>
          </cell>
          <cell r="K823" t="str">
            <v>WILLINGTON STW</v>
          </cell>
          <cell r="L823" t="str">
            <v>NUMERICAL</v>
          </cell>
          <cell r="M823">
            <v>2500</v>
          </cell>
          <cell r="N823">
            <v>90.05</v>
          </cell>
          <cell r="O823">
            <v>2300</v>
          </cell>
          <cell r="P823" t="str">
            <v>07-D59_WILLINGTON STW_DC_06</v>
          </cell>
          <cell r="Q823" t="str">
            <v>243/0983</v>
          </cell>
          <cell r="R823" t="str">
            <v>243/0983</v>
          </cell>
          <cell r="S823"/>
          <cell r="T823" t="str">
            <v>SO on sewer network</v>
          </cell>
          <cell r="U823" t="str">
            <v>NZ2043734545</v>
          </cell>
          <cell r="V823" t="str">
            <v>GB103024077464</v>
          </cell>
          <cell r="W823"/>
          <cell r="X823" t="str">
            <v>No</v>
          </cell>
          <cell r="Y823" t="str">
            <v>Yes</v>
          </cell>
          <cell r="Z823" t="str">
            <v>No</v>
          </cell>
          <cell r="AA823" t="str">
            <v>Yes</v>
          </cell>
          <cell r="AB823" t="str">
            <v>Wear from Gaunless to Browney</v>
          </cell>
          <cell r="AC823" t="str">
            <v>RIVER WEAR</v>
          </cell>
          <cell r="AD823" t="str">
            <v>Inland</v>
          </cell>
          <cell r="AE823"/>
          <cell r="AF823"/>
          <cell r="AG823" t="str">
            <v>No</v>
          </cell>
          <cell r="AH823" t="str">
            <v>No</v>
          </cell>
          <cell r="AI823" t="str">
            <v>No</v>
          </cell>
          <cell r="AJ823"/>
          <cell r="AK823"/>
          <cell r="AL823"/>
          <cell r="AM823" t="str">
            <v>No</v>
          </cell>
          <cell r="AO823" t="str">
            <v>No</v>
          </cell>
          <cell r="AS823" t="str">
            <v>No</v>
          </cell>
          <cell r="AT823" t="str">
            <v>Yes</v>
          </cell>
          <cell r="AU823" t="str">
            <v>River Wear</v>
          </cell>
          <cell r="AV823" t="str">
            <v>No</v>
          </cell>
          <cell r="AW823" t="str">
            <v xml:space="preserve">No </v>
          </cell>
          <cell r="AY823" t="str">
            <v xml:space="preserve">No </v>
          </cell>
          <cell r="AZ823"/>
          <cell r="BA823" t="str">
            <v>No</v>
          </cell>
          <cell r="BB823" t="str">
            <v>No</v>
          </cell>
          <cell r="BC823" t="str">
            <v>No</v>
          </cell>
          <cell r="BD823" t="str">
            <v>Yes - EDM and Model</v>
          </cell>
          <cell r="BE823">
            <v>37</v>
          </cell>
          <cell r="BF823">
            <v>77</v>
          </cell>
          <cell r="BG823">
            <v>77</v>
          </cell>
          <cell r="BH823" t="str">
            <v>Yes</v>
          </cell>
          <cell r="BI823" t="str">
            <v>N/A</v>
          </cell>
          <cell r="BJ823" t="str">
            <v>6mm</v>
          </cell>
          <cell r="BK823" t="str">
            <v>No</v>
          </cell>
          <cell r="BL823" t="str">
            <v>-</v>
          </cell>
          <cell r="BM823" t="str">
            <v>-</v>
          </cell>
          <cell r="BN823" t="str">
            <v>Static</v>
          </cell>
          <cell r="BO823"/>
          <cell r="BP823" t="str">
            <v>No</v>
          </cell>
          <cell r="BQ823">
            <v>1050</v>
          </cell>
          <cell r="BR823">
            <v>632.70000000000005</v>
          </cell>
          <cell r="BS823">
            <v>1</v>
          </cell>
          <cell r="BT823">
            <v>0</v>
          </cell>
          <cell r="BU823">
            <v>0</v>
          </cell>
          <cell r="BV823">
            <v>24187</v>
          </cell>
          <cell r="BW823">
            <v>739</v>
          </cell>
          <cell r="BX823">
            <v>1363</v>
          </cell>
          <cell r="BY823" t="str">
            <v>No SOAF</v>
          </cell>
          <cell r="BZ823" t="str">
            <v>No SOAF</v>
          </cell>
          <cell r="CA823">
            <v>850.47640000000001</v>
          </cell>
          <cell r="CB823"/>
          <cell r="CC823" t="str">
            <v>Priority Inland &gt;10 spills</v>
          </cell>
          <cell r="CD823" t="str">
            <v>POTENTIAL PR24</v>
          </cell>
          <cell r="CE823" t="str">
            <v>No</v>
          </cell>
          <cell r="CF823" t="str">
            <v>Yes</v>
          </cell>
          <cell r="CG823" t="str">
            <v>Yes</v>
          </cell>
          <cell r="CH823" t="str">
            <v>Yes</v>
          </cell>
          <cell r="CI823" t="str">
            <v>Yes</v>
          </cell>
          <cell r="CJ823" t="str">
            <v>Y</v>
          </cell>
          <cell r="CK823"/>
          <cell r="CL823" t="str">
            <v>Y</v>
          </cell>
          <cell r="CM823"/>
          <cell r="CN823"/>
          <cell r="CO823" t="str">
            <v>Y</v>
          </cell>
          <cell r="CP823"/>
          <cell r="CQ823"/>
          <cell r="CS823">
            <v>12.56</v>
          </cell>
          <cell r="CT823"/>
          <cell r="CU823">
            <v>1.19</v>
          </cell>
          <cell r="CV823">
            <v>94.745222929936304</v>
          </cell>
          <cell r="CW823">
            <v>94.745222929936304</v>
          </cell>
          <cell r="CX823" t="str">
            <v>not available</v>
          </cell>
          <cell r="CY823" t="str">
            <v>Scattered urbanised catchment - boundary polygon start at middle</v>
          </cell>
          <cell r="CZ823" t="str">
            <v>Q95 is an indicative value for all priority CSOs in the waterbody</v>
          </cell>
          <cell r="DA823">
            <v>1</v>
          </cell>
          <cell r="DB823" t="str">
            <v>Yes</v>
          </cell>
          <cell r="DC823" t="str">
            <v>Dilution assessment</v>
          </cell>
          <cell r="DD823" t="str">
            <v>South Dene</v>
          </cell>
          <cell r="DE823">
            <v>100</v>
          </cell>
          <cell r="DF823"/>
        </row>
        <row r="824">
          <cell r="C824" t="str">
            <v>6NW800110</v>
          </cell>
          <cell r="D824" t="str">
            <v>NU02395700</v>
          </cell>
          <cell r="E824" t="str">
            <v>No</v>
          </cell>
          <cell r="F824">
            <v>402571.99734012003</v>
          </cell>
          <cell r="G824">
            <v>639688.00046983</v>
          </cell>
          <cell r="H824" t="str">
            <v>01-D52</v>
          </cell>
          <cell r="I824" t="str">
            <v>Lowick</v>
          </cell>
          <cell r="J824">
            <v>64</v>
          </cell>
          <cell r="K824" t="str">
            <v>LOWICK STW</v>
          </cell>
          <cell r="L824" t="str">
            <v>NUMERICAL</v>
          </cell>
          <cell r="M824">
            <v>105</v>
          </cell>
          <cell r="N824">
            <v>4.5</v>
          </cell>
          <cell r="O824">
            <v>77</v>
          </cell>
          <cell r="P824" t="str">
            <v>01-D52_01-D52_DC_02</v>
          </cell>
          <cell r="Q824" t="str">
            <v>210/A/0854</v>
          </cell>
          <cell r="R824" t="str">
            <v>210/A/0854</v>
          </cell>
          <cell r="S824" t="str">
            <v>A3</v>
          </cell>
          <cell r="T824" t="str">
            <v>Inlet SO at WwTW</v>
          </cell>
          <cell r="U824" t="str">
            <v>NU0257239688</v>
          </cell>
          <cell r="V824" t="str">
            <v>GB103021073221</v>
          </cell>
          <cell r="W824"/>
          <cell r="X824" t="str">
            <v>No</v>
          </cell>
          <cell r="Y824" t="str">
            <v>No</v>
          </cell>
          <cell r="Z824" t="str">
            <v>No</v>
          </cell>
          <cell r="AA824" t="str">
            <v>No</v>
          </cell>
          <cell r="AB824" t="str">
            <v>South Low from Source to Haggerston Bridge</v>
          </cell>
          <cell r="AC824" t="str">
            <v>TRIBUTARY OF THE LOW</v>
          </cell>
          <cell r="AD824" t="str">
            <v>Inland</v>
          </cell>
          <cell r="AE824"/>
          <cell r="AF824"/>
          <cell r="AG824" t="str">
            <v>No</v>
          </cell>
          <cell r="AH824" t="str">
            <v>No</v>
          </cell>
          <cell r="AI824" t="str">
            <v>No</v>
          </cell>
          <cell r="AJ824"/>
          <cell r="AK824"/>
          <cell r="AL824"/>
          <cell r="AM824" t="str">
            <v>No</v>
          </cell>
          <cell r="AO824" t="str">
            <v>No</v>
          </cell>
          <cell r="AS824" t="str">
            <v>No</v>
          </cell>
          <cell r="AT824" t="str">
            <v>No</v>
          </cell>
          <cell r="AU824"/>
          <cell r="AV824" t="str">
            <v>No</v>
          </cell>
          <cell r="AW824" t="str">
            <v xml:space="preserve">No </v>
          </cell>
          <cell r="AY824" t="str">
            <v xml:space="preserve">No </v>
          </cell>
          <cell r="BA824" t="str">
            <v>No</v>
          </cell>
          <cell r="BB824" t="str">
            <v>No</v>
          </cell>
          <cell r="BC824" t="str">
            <v>No</v>
          </cell>
          <cell r="BD824" t="str">
            <v>Yes - EDM and Model</v>
          </cell>
          <cell r="BE824">
            <v>43</v>
          </cell>
          <cell r="BF824">
            <v>124</v>
          </cell>
          <cell r="BG824">
            <v>124</v>
          </cell>
          <cell r="BH824" t="str">
            <v>Yes</v>
          </cell>
          <cell r="BI824" t="str">
            <v>N/A</v>
          </cell>
          <cell r="BJ824">
            <v>6</v>
          </cell>
          <cell r="BK824" t="str">
            <v>-</v>
          </cell>
          <cell r="BL824" t="str">
            <v>-</v>
          </cell>
          <cell r="BM824" t="str">
            <v>-</v>
          </cell>
          <cell r="BN824" t="str">
            <v>-</v>
          </cell>
          <cell r="BO824"/>
          <cell r="BP824" t="str">
            <v>No</v>
          </cell>
          <cell r="BQ824" t="str">
            <v>Unknown</v>
          </cell>
          <cell r="BR824" t="str">
            <v>Unknown</v>
          </cell>
          <cell r="BS824">
            <v>0</v>
          </cell>
          <cell r="BT824">
            <v>0</v>
          </cell>
          <cell r="BU824">
            <v>0</v>
          </cell>
          <cell r="BV824">
            <v>51478</v>
          </cell>
          <cell r="BW824" t="str">
            <v>DUPLICATE?</v>
          </cell>
          <cell r="BX824" t="str">
            <v>DUPLICATE?</v>
          </cell>
          <cell r="BY824" t="str">
            <v>No SOAF</v>
          </cell>
          <cell r="BZ824" t="str">
            <v>No SOAF</v>
          </cell>
          <cell r="CA824">
            <v>1007.586</v>
          </cell>
          <cell r="CB824"/>
          <cell r="CC824" t="str">
            <v>Non priority &gt; 10 spills</v>
          </cell>
          <cell r="CD824" t="str">
            <v>Unlikely - non priority</v>
          </cell>
          <cell r="CE824" t="str">
            <v>No</v>
          </cell>
          <cell r="CF824" t="str">
            <v>No</v>
          </cell>
          <cell r="CG824" t="str">
            <v>No</v>
          </cell>
          <cell r="CH824" t="str">
            <v>No</v>
          </cell>
          <cell r="CI824" t="str">
            <v>No</v>
          </cell>
          <cell r="CK824"/>
          <cell r="CL824" t="str">
            <v>Y</v>
          </cell>
          <cell r="CM824"/>
          <cell r="CN824"/>
          <cell r="CO824" t="str">
            <v>Y</v>
          </cell>
          <cell r="CP824"/>
          <cell r="CS824">
            <v>0.89120370370370361</v>
          </cell>
          <cell r="CT824" t="str">
            <v>not yet calculated</v>
          </cell>
          <cell r="CU824">
            <v>0</v>
          </cell>
          <cell r="CV824" t="e">
            <v>#VALUE!</v>
          </cell>
          <cell r="CW824">
            <v>0</v>
          </cell>
          <cell r="CX824"/>
          <cell r="CY824" t="str">
            <v>Using indicative WB Q95 derived for priority sites</v>
          </cell>
          <cell r="DA824">
            <v>2</v>
          </cell>
          <cell r="DB824">
            <v>0</v>
          </cell>
          <cell r="DC824">
            <v>2</v>
          </cell>
          <cell r="DD824" t="str">
            <v>South Low</v>
          </cell>
          <cell r="DE824">
            <v>12000</v>
          </cell>
          <cell r="DF824"/>
        </row>
        <row r="825">
          <cell r="C825" t="str">
            <v>6NW800809</v>
          </cell>
          <cell r="D825" t="str">
            <v>NU02395700</v>
          </cell>
          <cell r="E825" t="str">
            <v>No - different asset</v>
          </cell>
          <cell r="F825">
            <v>402571.99734012003</v>
          </cell>
          <cell r="G825">
            <v>639688.00046983</v>
          </cell>
          <cell r="H825" t="str">
            <v>01-D52</v>
          </cell>
          <cell r="I825" t="str">
            <v>Lowick</v>
          </cell>
          <cell r="J825">
            <v>64</v>
          </cell>
          <cell r="K825" t="str">
            <v>LOWICK STW</v>
          </cell>
          <cell r="L825" t="str">
            <v>NUMERICAL</v>
          </cell>
          <cell r="M825">
            <v>105</v>
          </cell>
          <cell r="N825">
            <v>4.5</v>
          </cell>
          <cell r="O825">
            <v>77</v>
          </cell>
          <cell r="P825" t="str">
            <v>01-D52_01-D52_DC_02</v>
          </cell>
          <cell r="Q825" t="str">
            <v>210/A/0854</v>
          </cell>
          <cell r="R825" t="str">
            <v>210/A/0854</v>
          </cell>
          <cell r="S825" t="str">
            <v>A2</v>
          </cell>
          <cell r="T825" t="str">
            <v>Storm tank at WwTW</v>
          </cell>
          <cell r="U825" t="str">
            <v>NU0257239688</v>
          </cell>
          <cell r="V825" t="str">
            <v>GB103021073221</v>
          </cell>
          <cell r="W825"/>
          <cell r="X825" t="str">
            <v>No</v>
          </cell>
          <cell r="Y825" t="str">
            <v>No</v>
          </cell>
          <cell r="Z825" t="str">
            <v>No</v>
          </cell>
          <cell r="AA825" t="str">
            <v>No</v>
          </cell>
          <cell r="AB825" t="str">
            <v>South Low from Source to Haggerston Bridge</v>
          </cell>
          <cell r="AC825" t="str">
            <v>TRIBUTARY OF THE LOW</v>
          </cell>
          <cell r="AD825" t="str">
            <v>Inland</v>
          </cell>
          <cell r="AE825"/>
          <cell r="AF825"/>
          <cell r="AG825" t="str">
            <v>No</v>
          </cell>
          <cell r="AH825" t="str">
            <v>No</v>
          </cell>
          <cell r="AI825" t="str">
            <v>No</v>
          </cell>
          <cell r="AJ825"/>
          <cell r="AK825"/>
          <cell r="AL825"/>
          <cell r="AM825" t="str">
            <v>No</v>
          </cell>
          <cell r="AO825" t="str">
            <v>No</v>
          </cell>
          <cell r="AS825" t="str">
            <v>No</v>
          </cell>
          <cell r="AT825" t="str">
            <v>No</v>
          </cell>
          <cell r="AU825"/>
          <cell r="AV825" t="str">
            <v>No</v>
          </cell>
          <cell r="AW825" t="str">
            <v xml:space="preserve">No </v>
          </cell>
          <cell r="AY825" t="str">
            <v xml:space="preserve">No </v>
          </cell>
          <cell r="BA825" t="str">
            <v>No</v>
          </cell>
          <cell r="BB825" t="str">
            <v>No</v>
          </cell>
          <cell r="BC825" t="str">
            <v>No</v>
          </cell>
          <cell r="BD825" t="str">
            <v>Yes - Model only</v>
          </cell>
          <cell r="BE825">
            <v>0</v>
          </cell>
          <cell r="BF825">
            <v>124</v>
          </cell>
          <cell r="BG825">
            <v>124</v>
          </cell>
          <cell r="BH825" t="str">
            <v>Yes</v>
          </cell>
          <cell r="BI825" t="str">
            <v>N/A</v>
          </cell>
          <cell r="BJ825">
            <v>6</v>
          </cell>
          <cell r="BK825" t="str">
            <v>-</v>
          </cell>
          <cell r="BL825" t="str">
            <v>-</v>
          </cell>
          <cell r="BM825" t="str">
            <v>-</v>
          </cell>
          <cell r="BN825" t="str">
            <v>-</v>
          </cell>
          <cell r="BO825"/>
          <cell r="BP825" t="str">
            <v>No</v>
          </cell>
          <cell r="BQ825" t="str">
            <v>Unknown</v>
          </cell>
          <cell r="BR825" t="str">
            <v>Unknown</v>
          </cell>
          <cell r="BS825">
            <v>0</v>
          </cell>
          <cell r="BT825">
            <v>0</v>
          </cell>
          <cell r="BU825">
            <v>0</v>
          </cell>
          <cell r="BV825">
            <v>51478</v>
          </cell>
          <cell r="BW825">
            <v>697</v>
          </cell>
          <cell r="BX825">
            <v>1052</v>
          </cell>
          <cell r="BY825" t="str">
            <v>No SOAF</v>
          </cell>
          <cell r="BZ825" t="str">
            <v>No SOAF</v>
          </cell>
          <cell r="CA825">
            <v>1007.586</v>
          </cell>
          <cell r="CB825"/>
          <cell r="CC825" t="str">
            <v>Non priority &gt; 10 spills</v>
          </cell>
          <cell r="CD825" t="str">
            <v>Unlikely - non priority</v>
          </cell>
          <cell r="CE825" t="str">
            <v>No</v>
          </cell>
          <cell r="CF825" t="str">
            <v>No</v>
          </cell>
          <cell r="CG825" t="str">
            <v>No</v>
          </cell>
          <cell r="CH825" t="str">
            <v>No</v>
          </cell>
          <cell r="CI825" t="str">
            <v>No</v>
          </cell>
          <cell r="CK825"/>
          <cell r="CL825" t="str">
            <v>Y</v>
          </cell>
          <cell r="CM825"/>
          <cell r="CN825"/>
          <cell r="CO825" t="str">
            <v>? EDM &lt;10</v>
          </cell>
          <cell r="CP825"/>
          <cell r="CS825">
            <v>0.89120370370370361</v>
          </cell>
          <cell r="CT825" t="str">
            <v>not yet calculated</v>
          </cell>
          <cell r="CU825">
            <v>0</v>
          </cell>
          <cell r="CV825" t="e">
            <v>#VALUE!</v>
          </cell>
          <cell r="CW825">
            <v>0</v>
          </cell>
          <cell r="CX825"/>
          <cell r="CY825" t="str">
            <v>Using indicative WB Q95 derived for priority sites</v>
          </cell>
          <cell r="DA825">
            <v>2</v>
          </cell>
          <cell r="DB825">
            <v>0</v>
          </cell>
          <cell r="DC825">
            <v>2</v>
          </cell>
          <cell r="DD825" t="str">
            <v>South Low</v>
          </cell>
          <cell r="DE825">
            <v>12000</v>
          </cell>
          <cell r="DF825"/>
        </row>
        <row r="826">
          <cell r="C826" t="str">
            <v>6NW801461</v>
          </cell>
          <cell r="D826" t="str">
            <v>NZ35418201</v>
          </cell>
          <cell r="E826" t="str">
            <v>No</v>
          </cell>
          <cell r="F826">
            <v>435869.99815429997</v>
          </cell>
          <cell r="G826">
            <v>541270.00232873997</v>
          </cell>
          <cell r="H826" t="str">
            <v>07-D37</v>
          </cell>
          <cell r="I826" t="str">
            <v>Sherburn</v>
          </cell>
          <cell r="J826">
            <v>460</v>
          </cell>
          <cell r="K826" t="str">
            <v>SHERBURN STW</v>
          </cell>
          <cell r="L826" t="str">
            <v>NUMERICAL</v>
          </cell>
          <cell r="M826">
            <v>1650</v>
          </cell>
          <cell r="N826">
            <v>44.5</v>
          </cell>
          <cell r="O826">
            <v>1007</v>
          </cell>
          <cell r="P826" t="str">
            <v>07-D37_07-D37_DC_01</v>
          </cell>
          <cell r="Q826" t="str">
            <v>245/1256</v>
          </cell>
          <cell r="R826" t="str">
            <v>245/1256</v>
          </cell>
          <cell r="S826"/>
          <cell r="T826" t="str">
            <v>SO on sewer network</v>
          </cell>
          <cell r="U826" t="str">
            <v>NZ3587041270</v>
          </cell>
          <cell r="V826" t="str">
            <v>GB103024077490</v>
          </cell>
          <cell r="W826"/>
          <cell r="X826" t="str">
            <v>No</v>
          </cell>
          <cell r="Y826" t="str">
            <v>No</v>
          </cell>
          <cell r="Z826" t="str">
            <v>Yes</v>
          </cell>
          <cell r="AA826" t="str">
            <v>Yes</v>
          </cell>
          <cell r="AB826" t="str">
            <v>Old Durham Beck from Source to Pittington Beck</v>
          </cell>
          <cell r="AC826" t="str">
            <v>SHADFORTH BECK</v>
          </cell>
          <cell r="AD826" t="str">
            <v>Inland</v>
          </cell>
          <cell r="AE826"/>
          <cell r="AF826"/>
          <cell r="AG826" t="str">
            <v>No</v>
          </cell>
          <cell r="AH826" t="str">
            <v>No</v>
          </cell>
          <cell r="AI826" t="str">
            <v>Yes</v>
          </cell>
          <cell r="AJ826" t="str">
            <v>Low</v>
          </cell>
          <cell r="AK826" t="str">
            <v>Very severe</v>
          </cell>
          <cell r="AL826" t="str">
            <v>Yes</v>
          </cell>
          <cell r="AM826" t="str">
            <v>No</v>
          </cell>
          <cell r="AO826" t="str">
            <v>No</v>
          </cell>
          <cell r="AS826" t="str">
            <v>No</v>
          </cell>
          <cell r="AT826" t="str">
            <v>No</v>
          </cell>
          <cell r="AU826"/>
          <cell r="AV826" t="str">
            <v>No</v>
          </cell>
          <cell r="AW826" t="str">
            <v xml:space="preserve">No </v>
          </cell>
          <cell r="AY826" t="str">
            <v xml:space="preserve">No </v>
          </cell>
          <cell r="AZ826"/>
          <cell r="BA826" t="str">
            <v>No</v>
          </cell>
          <cell r="BB826" t="str">
            <v>No</v>
          </cell>
          <cell r="BC826" t="str">
            <v>No</v>
          </cell>
          <cell r="BD826" t="str">
            <v>Yes - EDM only</v>
          </cell>
          <cell r="BE826">
            <v>43</v>
          </cell>
          <cell r="BF826">
            <v>0</v>
          </cell>
          <cell r="BG826">
            <v>14</v>
          </cell>
          <cell r="BH826" t="str">
            <v>No</v>
          </cell>
          <cell r="BI826" t="str">
            <v>N/A</v>
          </cell>
          <cell r="BJ826" t="str">
            <v>Unknown</v>
          </cell>
          <cell r="BK826" t="str">
            <v>Yes</v>
          </cell>
          <cell r="BL826">
            <v>1000</v>
          </cell>
          <cell r="BM826">
            <v>1200</v>
          </cell>
          <cell r="BN826" t="str">
            <v>Static</v>
          </cell>
          <cell r="BO826"/>
          <cell r="BP826" t="str">
            <v>No</v>
          </cell>
          <cell r="BQ826">
            <v>300</v>
          </cell>
          <cell r="BR826">
            <v>111</v>
          </cell>
          <cell r="BS826">
            <v>2</v>
          </cell>
          <cell r="BT826">
            <v>0</v>
          </cell>
          <cell r="BU826">
            <v>0</v>
          </cell>
          <cell r="BV826">
            <v>674</v>
          </cell>
          <cell r="BW826">
            <v>2</v>
          </cell>
          <cell r="BX826">
            <v>16</v>
          </cell>
          <cell r="BY826">
            <v>36</v>
          </cell>
          <cell r="BZ826">
            <v>148</v>
          </cell>
          <cell r="CA826">
            <v>3.6787000000000001</v>
          </cell>
          <cell r="CB826"/>
          <cell r="CC826" t="str">
            <v>Priority Inland &gt;10 spills</v>
          </cell>
          <cell r="CD826" t="str">
            <v>POTENTIAL PR24 (SOAF MODEL)</v>
          </cell>
          <cell r="CE826" t="str">
            <v>No</v>
          </cell>
          <cell r="CF826" t="str">
            <v>No</v>
          </cell>
          <cell r="CG826" t="str">
            <v>No</v>
          </cell>
          <cell r="CH826" t="str">
            <v>No</v>
          </cell>
          <cell r="CI826" t="str">
            <v>No</v>
          </cell>
          <cell r="CJ826"/>
          <cell r="CK826" t="str">
            <v>Y</v>
          </cell>
          <cell r="CL826" t="str">
            <v>Y</v>
          </cell>
          <cell r="CM826" t="str">
            <v>Y (SOAF MODEL + INVERTS)</v>
          </cell>
          <cell r="CN826"/>
          <cell r="CO826" t="str">
            <v>Y</v>
          </cell>
          <cell r="CP826" t="str">
            <v>Y</v>
          </cell>
          <cell r="CQ826"/>
          <cell r="CR826" t="str">
            <v>LOW DILUTION + SOAF IMPACT</v>
          </cell>
          <cell r="CS826">
            <v>1.5</v>
          </cell>
          <cell r="CT826"/>
          <cell r="CU826">
            <v>2E-3</v>
          </cell>
          <cell r="CV826">
            <v>1.7656371694089628</v>
          </cell>
          <cell r="CW826">
            <v>1.7656371694089628</v>
          </cell>
          <cell r="CX826">
            <v>0.49751243781094534</v>
          </cell>
          <cell r="CZ826" t="str">
            <v>From SOAF</v>
          </cell>
          <cell r="DA826">
            <v>1</v>
          </cell>
          <cell r="DB826" t="str">
            <v>No</v>
          </cell>
          <cell r="DC826" t="str">
            <v>1 (SOAF)</v>
          </cell>
          <cell r="DD826" t="str">
            <v>Old Durham Beck1</v>
          </cell>
          <cell r="DE826">
            <v>5000</v>
          </cell>
          <cell r="DF826" t="str">
            <v>Y? LOW DILUTION + SOAF IMPACT</v>
          </cell>
        </row>
        <row r="827">
          <cell r="C827" t="str">
            <v>6NW800553</v>
          </cell>
          <cell r="D827" t="str">
            <v>NZ28504904</v>
          </cell>
          <cell r="E827" t="str">
            <v>No</v>
          </cell>
          <cell r="F827">
            <v>428434.99781625997</v>
          </cell>
          <cell r="G827">
            <v>550887.99920577998</v>
          </cell>
          <cell r="H827" t="str">
            <v>07-D07</v>
          </cell>
          <cell r="I827" t="str">
            <v>Great Lumley</v>
          </cell>
          <cell r="J827">
            <v>245</v>
          </cell>
          <cell r="K827" t="str">
            <v>CHESTER LE STREET STW</v>
          </cell>
          <cell r="L827" t="str">
            <v>NUMERICAL</v>
          </cell>
          <cell r="M827">
            <v>8365</v>
          </cell>
          <cell r="N827" t="str">
            <v>194**</v>
          </cell>
          <cell r="O827">
            <v>6150</v>
          </cell>
          <cell r="P827" t="str">
            <v>07-D07_CHESTER LE STREET STW_DC_01</v>
          </cell>
          <cell r="Q827" t="str">
            <v>245/1055</v>
          </cell>
          <cell r="R827" t="str">
            <v>Permit Anomaly - EO permit 245/1055</v>
          </cell>
          <cell r="S827" t="str">
            <v>To be permitted for storm</v>
          </cell>
          <cell r="T827" t="str">
            <v>Storm discharge at pumping station</v>
          </cell>
          <cell r="U827" t="str">
            <v>NZ2843550888</v>
          </cell>
          <cell r="V827" t="str">
            <v>GB103024077621</v>
          </cell>
          <cell r="W827"/>
          <cell r="X827" t="str">
            <v>No</v>
          </cell>
          <cell r="Y827" t="str">
            <v>No</v>
          </cell>
          <cell r="Z827" t="str">
            <v>No</v>
          </cell>
          <cell r="AA827" t="str">
            <v>No</v>
          </cell>
          <cell r="AB827" t="str">
            <v>Wear from Croxdale Beck to Lumley Park Burn</v>
          </cell>
          <cell r="AC827" t="str">
            <v>River Wear</v>
          </cell>
          <cell r="AD827" t="str">
            <v>Inland</v>
          </cell>
          <cell r="AE827"/>
          <cell r="AF827"/>
          <cell r="AG827" t="str">
            <v>Yes - Confirmed</v>
          </cell>
          <cell r="AH827" t="str">
            <v>Yes</v>
          </cell>
          <cell r="AI827" t="str">
            <v>No</v>
          </cell>
          <cell r="AJ827"/>
          <cell r="AK827"/>
          <cell r="AL827"/>
          <cell r="AM827" t="str">
            <v>No</v>
          </cell>
          <cell r="AO827" t="str">
            <v>No</v>
          </cell>
          <cell r="AS827" t="str">
            <v>No</v>
          </cell>
          <cell r="AT827" t="str">
            <v>Yes</v>
          </cell>
          <cell r="AU827" t="str">
            <v>River Wear</v>
          </cell>
          <cell r="AV827" t="str">
            <v>No</v>
          </cell>
          <cell r="AW827" t="str">
            <v xml:space="preserve">No </v>
          </cell>
          <cell r="AY827" t="str">
            <v xml:space="preserve">No </v>
          </cell>
          <cell r="AZ827"/>
          <cell r="BA827" t="str">
            <v>No</v>
          </cell>
          <cell r="BB827" t="str">
            <v>No</v>
          </cell>
          <cell r="BC827" t="str">
            <v>No</v>
          </cell>
          <cell r="BD827" t="str">
            <v>Yes - Model only</v>
          </cell>
          <cell r="BE827">
            <v>4.5</v>
          </cell>
          <cell r="BF827">
            <v>20</v>
          </cell>
          <cell r="BG827">
            <v>20</v>
          </cell>
          <cell r="BH827" t="str">
            <v>Yes</v>
          </cell>
          <cell r="BI827" t="str">
            <v>N/A</v>
          </cell>
          <cell r="BJ827" t="str">
            <v>25 in one direction</v>
          </cell>
          <cell r="BK827" t="str">
            <v>-</v>
          </cell>
          <cell r="BL827" t="str">
            <v>-</v>
          </cell>
          <cell r="BM827" t="str">
            <v>-</v>
          </cell>
          <cell r="BN827" t="str">
            <v>-</v>
          </cell>
          <cell r="BO827"/>
          <cell r="BP827" t="str">
            <v>Yes</v>
          </cell>
          <cell r="BQ827" t="str">
            <v>Unknown</v>
          </cell>
          <cell r="BR827" t="str">
            <v>Unknown</v>
          </cell>
          <cell r="BS827">
            <v>2</v>
          </cell>
          <cell r="BT827">
            <v>0</v>
          </cell>
          <cell r="BU827">
            <v>0</v>
          </cell>
          <cell r="BV827">
            <v>4320</v>
          </cell>
          <cell r="BW827">
            <v>62</v>
          </cell>
          <cell r="BX827">
            <v>198</v>
          </cell>
          <cell r="BY827" t="str">
            <v>No SOAF</v>
          </cell>
          <cell r="BZ827" t="str">
            <v>No SOAF</v>
          </cell>
          <cell r="CA827">
            <v>71.36</v>
          </cell>
          <cell r="CB827"/>
          <cell r="CC827" t="str">
            <v>Priority &gt; 10 spills MODEL</v>
          </cell>
          <cell r="CD827" t="str">
            <v>Unlikely - model only &gt;10 spills</v>
          </cell>
          <cell r="CE827" t="str">
            <v>No</v>
          </cell>
          <cell r="CF827" t="str">
            <v>No</v>
          </cell>
          <cell r="CG827" t="str">
            <v>No</v>
          </cell>
          <cell r="CH827" t="str">
            <v>No</v>
          </cell>
          <cell r="CI827" t="str">
            <v>No</v>
          </cell>
          <cell r="CK827"/>
          <cell r="CL827" t="str">
            <v>Y</v>
          </cell>
          <cell r="CM827"/>
          <cell r="CN827"/>
          <cell r="CO827" t="str">
            <v>? EDM &lt;10</v>
          </cell>
          <cell r="CP827" t="str">
            <v>Y</v>
          </cell>
          <cell r="CR827" t="str">
            <v>RNAG</v>
          </cell>
          <cell r="CS827"/>
          <cell r="CT827"/>
          <cell r="CU827">
            <v>1.474</v>
          </cell>
          <cell r="CV827" t="str">
            <v>no data</v>
          </cell>
          <cell r="CW827">
            <v>0</v>
          </cell>
          <cell r="CX827" t="str">
            <v>not available</v>
          </cell>
          <cell r="CY827" t="str">
            <v>Scattered urbanised catchment - boundary polygon start at middle</v>
          </cell>
          <cell r="CZ827" t="str">
            <v>Q95 is an indicative value for all priority CSOs in the waterbody</v>
          </cell>
          <cell r="DA827">
            <v>1</v>
          </cell>
          <cell r="DB827">
            <v>0</v>
          </cell>
          <cell r="DC827">
            <v>1</v>
          </cell>
          <cell r="DD827" t="str">
            <v>Wear13 + tribs</v>
          </cell>
          <cell r="DE827">
            <v>10000</v>
          </cell>
          <cell r="DF827"/>
        </row>
        <row r="828">
          <cell r="C828" t="str">
            <v>6NW801531</v>
          </cell>
          <cell r="D828" t="str">
            <v>NZ42189712</v>
          </cell>
          <cell r="E828" t="str">
            <v>No</v>
          </cell>
          <cell r="F828">
            <v>443050.00348766003</v>
          </cell>
          <cell r="G828">
            <v>518747.99918508</v>
          </cell>
          <cell r="H828" t="str">
            <v>11-D54</v>
          </cell>
          <cell r="I828" t="str">
            <v>Eastbourne</v>
          </cell>
          <cell r="J828">
            <v>272</v>
          </cell>
          <cell r="K828" t="str">
            <v>BRAN SANDS ETW</v>
          </cell>
          <cell r="L828" t="str">
            <v>NUMERICAL</v>
          </cell>
          <cell r="M828">
            <v>171140</v>
          </cell>
          <cell r="N828">
            <v>3472</v>
          </cell>
          <cell r="O828">
            <v>88716</v>
          </cell>
          <cell r="P828" t="str">
            <v>tbc</v>
          </cell>
          <cell r="Q828" t="str">
            <v>254/1830</v>
          </cell>
          <cell r="R828" t="str">
            <v>254/1830</v>
          </cell>
          <cell r="S828"/>
          <cell r="T828" t="str">
            <v>SO on sewer network</v>
          </cell>
          <cell r="U828" t="str">
            <v>NZ4305018748</v>
          </cell>
          <cell r="V828" t="str">
            <v>GB103025072550</v>
          </cell>
          <cell r="W828"/>
          <cell r="X828" t="str">
            <v>Sewage discharge (intermittent)</v>
          </cell>
          <cell r="Y828" t="str">
            <v>No</v>
          </cell>
          <cell r="Z828" t="str">
            <v>Yes</v>
          </cell>
          <cell r="AA828" t="str">
            <v>Yes</v>
          </cell>
          <cell r="AB828" t="str">
            <v>Lustrum Beck Catchment (trib of Tees)</v>
          </cell>
          <cell r="AC828" t="str">
            <v>LUSTRUM BECK</v>
          </cell>
          <cell r="AD828" t="str">
            <v>Inland</v>
          </cell>
          <cell r="AE828"/>
          <cell r="AF828"/>
          <cell r="AG828" t="str">
            <v>Yes - Confirmed</v>
          </cell>
          <cell r="AH828" t="str">
            <v>Yes</v>
          </cell>
          <cell r="AI828" t="str">
            <v>No</v>
          </cell>
          <cell r="AJ828"/>
          <cell r="AK828"/>
          <cell r="AL828"/>
          <cell r="AM828" t="str">
            <v>No</v>
          </cell>
          <cell r="AO828" t="str">
            <v>No</v>
          </cell>
          <cell r="AS828" t="str">
            <v>No</v>
          </cell>
          <cell r="AT828" t="str">
            <v>No</v>
          </cell>
          <cell r="AU828"/>
          <cell r="AV828" t="str">
            <v>No</v>
          </cell>
          <cell r="AW828" t="str">
            <v xml:space="preserve">No </v>
          </cell>
          <cell r="AY828" t="str">
            <v xml:space="preserve">No </v>
          </cell>
          <cell r="AZ828"/>
          <cell r="BA828" t="str">
            <v>No</v>
          </cell>
          <cell r="BB828" t="str">
            <v>No</v>
          </cell>
          <cell r="BC828" t="str">
            <v>No</v>
          </cell>
          <cell r="BD828" t="str">
            <v>Yes - EDM only</v>
          </cell>
          <cell r="BE828">
            <v>36</v>
          </cell>
          <cell r="BF828">
            <v>0</v>
          </cell>
          <cell r="BG828" t="e">
            <v>#N/A</v>
          </cell>
          <cell r="BH828" t="e">
            <v>#N/A</v>
          </cell>
          <cell r="BI828" t="str">
            <v>N/A</v>
          </cell>
          <cell r="BJ828" t="str">
            <v>6mm</v>
          </cell>
          <cell r="BK828" t="str">
            <v>Yes</v>
          </cell>
          <cell r="BL828">
            <v>1150</v>
          </cell>
          <cell r="BM828">
            <v>1200</v>
          </cell>
          <cell r="BN828" t="str">
            <v>Static</v>
          </cell>
          <cell r="BO828"/>
          <cell r="BP828" t="str">
            <v>No</v>
          </cell>
          <cell r="BQ828">
            <v>1350</v>
          </cell>
          <cell r="BR828" t="str">
            <v>tbc</v>
          </cell>
          <cell r="BS828">
            <v>1</v>
          </cell>
          <cell r="BT828">
            <v>0</v>
          </cell>
          <cell r="BU828">
            <v>0</v>
          </cell>
          <cell r="BV828" t="str">
            <v>Zero spills</v>
          </cell>
          <cell r="BW828">
            <v>0</v>
          </cell>
          <cell r="BX828">
            <v>0</v>
          </cell>
          <cell r="BY828" t="str">
            <v>No SOAF</v>
          </cell>
          <cell r="BZ828" t="str">
            <v>No SOAF</v>
          </cell>
          <cell r="CA828">
            <v>1538.6929</v>
          </cell>
          <cell r="CB828"/>
          <cell r="CC828" t="str">
            <v>Priority Inland &gt;10 spills</v>
          </cell>
          <cell r="CD828" t="str">
            <v>TBC - zero storage from model</v>
          </cell>
          <cell r="CE828" t="str">
            <v>Yes</v>
          </cell>
          <cell r="CF828" t="str">
            <v>Yes</v>
          </cell>
          <cell r="CG828" t="str">
            <v>Yes</v>
          </cell>
          <cell r="CH828" t="str">
            <v>Yes</v>
          </cell>
          <cell r="CI828" t="str">
            <v>Yes</v>
          </cell>
          <cell r="CJ828"/>
          <cell r="CK828" t="str">
            <v>Y</v>
          </cell>
          <cell r="CL828" t="str">
            <v>Y</v>
          </cell>
          <cell r="CM828"/>
          <cell r="CN828"/>
          <cell r="CO828" t="str">
            <v>Y</v>
          </cell>
          <cell r="CP828"/>
          <cell r="CQ828" t="str">
            <v>Need to review/enhance model</v>
          </cell>
          <cell r="CR828" t="str">
            <v>RNAG + LOW DILUTION</v>
          </cell>
          <cell r="CS828">
            <v>46.733194444444443</v>
          </cell>
          <cell r="CT828"/>
          <cell r="CU828">
            <v>0.02</v>
          </cell>
          <cell r="CV828" t="e">
            <v>#VALUE!</v>
          </cell>
          <cell r="CW828">
            <v>0.42796132893880451</v>
          </cell>
          <cell r="CX828">
            <v>0.81699346405228757</v>
          </cell>
          <cell r="CY828" t="str">
            <v>Heavily urbanised catchment at bottom end - bounday polygon start at bottom end</v>
          </cell>
          <cell r="CZ828" t="str">
            <v>Not SOAF but in SOAF assessment</v>
          </cell>
          <cell r="DA828">
            <v>3</v>
          </cell>
          <cell r="DB828" t="str">
            <v>No</v>
          </cell>
          <cell r="DC828">
            <v>3</v>
          </cell>
          <cell r="DD828" t="str">
            <v>Lustrum Beck</v>
          </cell>
          <cell r="DE828">
            <v>21000</v>
          </cell>
          <cell r="DF828" t="str">
            <v>Y? RNAG+LOW DILUTION</v>
          </cell>
        </row>
        <row r="829">
          <cell r="C829" t="str">
            <v>6NW801335</v>
          </cell>
          <cell r="D829" t="str">
            <v>NZ29290306</v>
          </cell>
          <cell r="E829" t="str">
            <v>No</v>
          </cell>
          <cell r="F829">
            <v>429020.0013915</v>
          </cell>
          <cell r="G829">
            <v>529129.99736902001</v>
          </cell>
          <cell r="H829" t="str">
            <v>10-D23</v>
          </cell>
          <cell r="I829" t="str">
            <v>Ferryhill South</v>
          </cell>
          <cell r="J829">
            <v>615</v>
          </cell>
          <cell r="K829" t="str">
            <v>WINDLESTONE STW</v>
          </cell>
          <cell r="L829" t="str">
            <v>NUMERICAL</v>
          </cell>
          <cell r="M829">
            <v>2747</v>
          </cell>
          <cell r="N829">
            <v>89.1</v>
          </cell>
          <cell r="O829">
            <v>1886</v>
          </cell>
          <cell r="P829" t="str">
            <v>10-D23_Windlestone STW_DC_04</v>
          </cell>
          <cell r="Q829" t="str">
            <v>253/1090</v>
          </cell>
          <cell r="R829" t="str">
            <v>253/1090</v>
          </cell>
          <cell r="S829"/>
          <cell r="T829" t="str">
            <v>SO on sewer network</v>
          </cell>
          <cell r="U829" t="str">
            <v>NZ2902029130</v>
          </cell>
          <cell r="V829" t="str">
            <v>GB103025072450</v>
          </cell>
          <cell r="W829"/>
          <cell r="X829" t="str">
            <v>No</v>
          </cell>
          <cell r="Y829" t="str">
            <v>No</v>
          </cell>
          <cell r="Z829" t="str">
            <v>No</v>
          </cell>
          <cell r="AA829" t="str">
            <v>No</v>
          </cell>
          <cell r="AB829" t="str">
            <v>Rushyford Beck from Source to Woodham Burn</v>
          </cell>
          <cell r="AC829" t="str">
            <v>RUSHYFORD BECK TRIBUTARY</v>
          </cell>
          <cell r="AD829" t="str">
            <v>Inland</v>
          </cell>
          <cell r="AE829"/>
          <cell r="AF829"/>
          <cell r="AG829" t="str">
            <v>No</v>
          </cell>
          <cell r="AH829" t="str">
            <v>No</v>
          </cell>
          <cell r="AI829" t="str">
            <v>No</v>
          </cell>
          <cell r="AJ829"/>
          <cell r="AK829"/>
          <cell r="AL829"/>
          <cell r="AM829" t="str">
            <v>No</v>
          </cell>
          <cell r="AO829" t="str">
            <v>No</v>
          </cell>
          <cell r="AS829" t="str">
            <v>No</v>
          </cell>
          <cell r="AT829" t="str">
            <v>No</v>
          </cell>
          <cell r="AU829"/>
          <cell r="AV829" t="str">
            <v>No</v>
          </cell>
          <cell r="AW829" t="str">
            <v xml:space="preserve">No </v>
          </cell>
          <cell r="AY829" t="str">
            <v xml:space="preserve">No </v>
          </cell>
          <cell r="BA829" t="str">
            <v>No</v>
          </cell>
          <cell r="BB829" t="str">
            <v>No</v>
          </cell>
          <cell r="BC829" t="str">
            <v>No</v>
          </cell>
          <cell r="BD829" t="str">
            <v>No</v>
          </cell>
          <cell r="BE829">
            <v>1</v>
          </cell>
          <cell r="BF829">
            <v>0</v>
          </cell>
          <cell r="BG829" t="e">
            <v>#N/A</v>
          </cell>
          <cell r="BH829" t="e">
            <v>#N/A</v>
          </cell>
          <cell r="BI829" t="str">
            <v>N/A</v>
          </cell>
          <cell r="BJ829" t="str">
            <v>Unknown</v>
          </cell>
          <cell r="BK829" t="str">
            <v>No</v>
          </cell>
          <cell r="BL829" t="str">
            <v>-</v>
          </cell>
          <cell r="BM829" t="str">
            <v>-</v>
          </cell>
          <cell r="BN829" t="str">
            <v>Unscreened</v>
          </cell>
          <cell r="BO829"/>
          <cell r="BP829" t="str">
            <v>Yes</v>
          </cell>
          <cell r="BQ829">
            <v>225</v>
          </cell>
          <cell r="BR829">
            <v>16</v>
          </cell>
          <cell r="BS829">
            <v>0</v>
          </cell>
          <cell r="BT829">
            <v>0</v>
          </cell>
          <cell r="BU829">
            <v>0</v>
          </cell>
          <cell r="BV829" t="e">
            <v>#N/A</v>
          </cell>
          <cell r="BW829">
            <v>0</v>
          </cell>
          <cell r="BX829">
            <v>0</v>
          </cell>
          <cell r="BY829" t="str">
            <v>No SOAF</v>
          </cell>
          <cell r="BZ829" t="str">
            <v>No SOAF</v>
          </cell>
          <cell r="CA829">
            <v>0</v>
          </cell>
          <cell r="CB829"/>
          <cell r="CC829" t="str">
            <v>Non Priority &lt;10 spills</v>
          </cell>
          <cell r="CD829" t="str">
            <v>No - low prioity &lt;10 spills</v>
          </cell>
          <cell r="CE829" t="str">
            <v>Yes</v>
          </cell>
          <cell r="CF829" t="str">
            <v>No</v>
          </cell>
          <cell r="CG829" t="str">
            <v>No</v>
          </cell>
          <cell r="CH829" t="str">
            <v>No</v>
          </cell>
          <cell r="CI829" t="str">
            <v>No</v>
          </cell>
          <cell r="CK829"/>
          <cell r="CL829" t="str">
            <v>Y</v>
          </cell>
          <cell r="CM829"/>
          <cell r="CN829"/>
          <cell r="CO829" t="str">
            <v>N (&lt;10 Spills)</v>
          </cell>
          <cell r="CP829" t="str">
            <v>Y</v>
          </cell>
          <cell r="CS829"/>
          <cell r="CT829" t="str">
            <v>not yet calculated</v>
          </cell>
          <cell r="CU829">
            <v>0</v>
          </cell>
          <cell r="CV829" t="e">
            <v>#VALUE!</v>
          </cell>
          <cell r="CW829">
            <v>0</v>
          </cell>
          <cell r="CX829"/>
          <cell r="CY829" t="str">
            <v>Using indicative WB Q95 derived for priority sites</v>
          </cell>
          <cell r="DA829">
            <v>1</v>
          </cell>
          <cell r="DB829">
            <v>0</v>
          </cell>
          <cell r="DC829">
            <v>1</v>
          </cell>
          <cell r="DD829" t="str">
            <v>Rushyford Beck</v>
          </cell>
          <cell r="DE829">
            <v>10000</v>
          </cell>
          <cell r="DF829"/>
        </row>
        <row r="830">
          <cell r="C830" t="str">
            <v>6NW801324</v>
          </cell>
          <cell r="D830" t="str">
            <v>NZ28868510</v>
          </cell>
          <cell r="E830" t="str">
            <v>No</v>
          </cell>
          <cell r="F830">
            <v>428929.00065212999</v>
          </cell>
          <cell r="G830">
            <v>585583.99757955002</v>
          </cell>
          <cell r="H830" t="str">
            <v>02-D45</v>
          </cell>
          <cell r="I830" t="str">
            <v>Ashington</v>
          </cell>
          <cell r="J830">
            <v>1588</v>
          </cell>
          <cell r="K830" t="str">
            <v>NEWBIGGIN STW</v>
          </cell>
          <cell r="L830" t="str">
            <v>NUMERICAL</v>
          </cell>
          <cell r="M830">
            <v>12200</v>
          </cell>
          <cell r="N830">
            <v>375</v>
          </cell>
          <cell r="O830">
            <v>9171</v>
          </cell>
          <cell r="P830" t="str">
            <v>02-D45_02-D45_DC_04</v>
          </cell>
          <cell r="Q830" t="str">
            <v>NPSWQD005300</v>
          </cell>
          <cell r="R830" t="str">
            <v>NPSWQD005300</v>
          </cell>
          <cell r="S830"/>
          <cell r="T830" t="str">
            <v>SO on sewer network</v>
          </cell>
          <cell r="U830" t="str">
            <v>NZ2892985584</v>
          </cell>
          <cell r="V830" t="str">
            <v>GB103025072450</v>
          </cell>
          <cell r="W830"/>
          <cell r="X830" t="str">
            <v>No</v>
          </cell>
          <cell r="Y830" t="str">
            <v>No</v>
          </cell>
          <cell r="Z830" t="str">
            <v>No</v>
          </cell>
          <cell r="AA830" t="str">
            <v>No</v>
          </cell>
          <cell r="AB830" t="str">
            <v>Rushyford Beck from Source to Woodham Burn</v>
          </cell>
          <cell r="AC830" t="str">
            <v>RIVER WANSBECK</v>
          </cell>
          <cell r="AD830" t="str">
            <v>Inland</v>
          </cell>
          <cell r="AE830"/>
          <cell r="AF830" t="str">
            <v>Newbiggin North &amp; Newbiggin South</v>
          </cell>
          <cell r="AG830" t="str">
            <v>No</v>
          </cell>
          <cell r="AH830" t="str">
            <v>No</v>
          </cell>
          <cell r="AI830" t="str">
            <v>No</v>
          </cell>
          <cell r="AJ830"/>
          <cell r="AK830"/>
          <cell r="AL830"/>
          <cell r="AM830" t="str">
            <v>No</v>
          </cell>
          <cell r="AO830" t="str">
            <v>No</v>
          </cell>
          <cell r="AS830" t="str">
            <v>No</v>
          </cell>
          <cell r="AT830" t="str">
            <v>No</v>
          </cell>
          <cell r="AU830"/>
          <cell r="AV830" t="str">
            <v>No</v>
          </cell>
          <cell r="AW830" t="str">
            <v xml:space="preserve">No </v>
          </cell>
          <cell r="AY830" t="str">
            <v xml:space="preserve">No </v>
          </cell>
          <cell r="AZ830"/>
          <cell r="BA830" t="str">
            <v>No</v>
          </cell>
          <cell r="BB830" t="str">
            <v>No</v>
          </cell>
          <cell r="BC830" t="str">
            <v>No</v>
          </cell>
          <cell r="BD830" t="str">
            <v>Yes - EDM and Model</v>
          </cell>
          <cell r="BE830">
            <v>15</v>
          </cell>
          <cell r="BF830">
            <v>65</v>
          </cell>
          <cell r="BG830">
            <v>20</v>
          </cell>
          <cell r="BH830" t="str">
            <v>No</v>
          </cell>
          <cell r="BI830" t="str">
            <v>N/A</v>
          </cell>
          <cell r="BJ830" t="str">
            <v>No</v>
          </cell>
          <cell r="BK830" t="str">
            <v>No</v>
          </cell>
          <cell r="BL830" t="str">
            <v>-</v>
          </cell>
          <cell r="BM830" t="str">
            <v>-</v>
          </cell>
          <cell r="BN830" t="str">
            <v>Static</v>
          </cell>
          <cell r="BO830"/>
          <cell r="BP830" t="str">
            <v>Yes</v>
          </cell>
          <cell r="BQ830">
            <v>750</v>
          </cell>
          <cell r="BR830">
            <v>144.69999999999999</v>
          </cell>
          <cell r="BS830">
            <v>0</v>
          </cell>
          <cell r="BT830">
            <v>0</v>
          </cell>
          <cell r="BU830">
            <v>0</v>
          </cell>
          <cell r="BV830">
            <v>20650</v>
          </cell>
          <cell r="BW830">
            <v>498</v>
          </cell>
          <cell r="BX830">
            <v>871</v>
          </cell>
          <cell r="BY830" t="str">
            <v>No SOAF</v>
          </cell>
          <cell r="BZ830" t="str">
            <v>No SOAF</v>
          </cell>
          <cell r="CA830">
            <v>1086.75</v>
          </cell>
          <cell r="CB830"/>
          <cell r="CC830" t="str">
            <v>Non priority &gt; 10 spills</v>
          </cell>
          <cell r="CD830" t="str">
            <v>Unlikely - non priority</v>
          </cell>
          <cell r="CE830" t="str">
            <v>No</v>
          </cell>
          <cell r="CF830" t="str">
            <v>Yes - BW</v>
          </cell>
          <cell r="CG830" t="str">
            <v>No</v>
          </cell>
          <cell r="CH830" t="str">
            <v>No</v>
          </cell>
          <cell r="CI830" t="str">
            <v>No</v>
          </cell>
          <cell r="CK830"/>
          <cell r="CL830" t="str">
            <v>Y</v>
          </cell>
          <cell r="CM830"/>
          <cell r="CN830"/>
          <cell r="CO830" t="str">
            <v>Y</v>
          </cell>
          <cell r="CP830" t="str">
            <v>Y</v>
          </cell>
          <cell r="CS830">
            <v>38.47</v>
          </cell>
          <cell r="CT830" t="str">
            <v>not yet calculated</v>
          </cell>
          <cell r="CU830">
            <v>0</v>
          </cell>
          <cell r="CV830" t="e">
            <v>#VALUE!</v>
          </cell>
          <cell r="CW830">
            <v>0</v>
          </cell>
          <cell r="CX830"/>
          <cell r="CY830" t="str">
            <v>Using indicative WB Q95 derived for priority sites</v>
          </cell>
          <cell r="DA830">
            <v>1</v>
          </cell>
          <cell r="DB830">
            <v>0</v>
          </cell>
          <cell r="DC830">
            <v>1</v>
          </cell>
          <cell r="DD830">
            <v>0</v>
          </cell>
          <cell r="DE830">
            <v>10000</v>
          </cell>
          <cell r="DF830"/>
        </row>
        <row r="831">
          <cell r="C831" t="str">
            <v>6NW801325</v>
          </cell>
          <cell r="D831" t="str">
            <v>NZ28914806</v>
          </cell>
          <cell r="E831" t="str">
            <v>No</v>
          </cell>
          <cell r="F831">
            <v>428666.99734552001</v>
          </cell>
          <cell r="G831">
            <v>591592.99752121</v>
          </cell>
          <cell r="H831" t="str">
            <v>02-D17</v>
          </cell>
          <cell r="I831" t="str">
            <v>Lyneburn Valley</v>
          </cell>
          <cell r="J831">
            <v>396</v>
          </cell>
          <cell r="K831" t="str">
            <v>LYNEMOUTH STW</v>
          </cell>
          <cell r="L831" t="str">
            <v>NUMERICAL</v>
          </cell>
          <cell r="M831">
            <v>3030</v>
          </cell>
          <cell r="N831">
            <v>105</v>
          </cell>
          <cell r="O831">
            <v>2743</v>
          </cell>
          <cell r="P831" t="str">
            <v>02-D17_LYNEMOUTH STW_DC_03</v>
          </cell>
          <cell r="Q831" t="str">
            <v>224/0999</v>
          </cell>
          <cell r="R831" t="str">
            <v>224/0999</v>
          </cell>
          <cell r="S831"/>
          <cell r="T831" t="str">
            <v>SO on sewer network</v>
          </cell>
          <cell r="U831" t="str">
            <v>NZ2866791593</v>
          </cell>
          <cell r="V831">
            <v>362</v>
          </cell>
          <cell r="W831"/>
          <cell r="X831" t="str">
            <v>No</v>
          </cell>
          <cell r="Y831" t="str">
            <v>No</v>
          </cell>
          <cell r="Z831" t="str">
            <v>Yes</v>
          </cell>
          <cell r="AA831" t="str">
            <v>Yes</v>
          </cell>
          <cell r="AB831"/>
          <cell r="AC831" t="str">
            <v>LYNE</v>
          </cell>
          <cell r="AD831" t="str">
            <v>Inland</v>
          </cell>
          <cell r="AE831"/>
          <cell r="AF831"/>
          <cell r="AG831" t="str">
            <v>No</v>
          </cell>
          <cell r="AH831" t="str">
            <v>No</v>
          </cell>
          <cell r="AI831" t="str">
            <v>Yes</v>
          </cell>
          <cell r="AJ831" t="str">
            <v>Moderate</v>
          </cell>
          <cell r="AK831" t="str">
            <v>-</v>
          </cell>
          <cell r="AL831" t="str">
            <v>No</v>
          </cell>
          <cell r="AM831" t="str">
            <v>No</v>
          </cell>
          <cell r="AO831" t="str">
            <v>No</v>
          </cell>
          <cell r="AS831" t="str">
            <v>No</v>
          </cell>
          <cell r="AT831" t="str">
            <v>No</v>
          </cell>
          <cell r="AU831"/>
          <cell r="AV831" t="str">
            <v>No</v>
          </cell>
          <cell r="AW831" t="str">
            <v xml:space="preserve">No </v>
          </cell>
          <cell r="AY831" t="str">
            <v xml:space="preserve">No </v>
          </cell>
          <cell r="AZ831"/>
          <cell r="BA831" t="str">
            <v>No</v>
          </cell>
          <cell r="BB831" t="str">
            <v>No</v>
          </cell>
          <cell r="BC831" t="str">
            <v>No</v>
          </cell>
          <cell r="BD831" t="str">
            <v>Yes - EDM only</v>
          </cell>
          <cell r="BE831">
            <v>43</v>
          </cell>
          <cell r="BF831">
            <v>0</v>
          </cell>
          <cell r="BG831">
            <v>12</v>
          </cell>
          <cell r="BH831" t="str">
            <v>No</v>
          </cell>
          <cell r="BI831" t="str">
            <v>N/A</v>
          </cell>
          <cell r="BJ831" t="str">
            <v>6mm</v>
          </cell>
          <cell r="BK831" t="str">
            <v>Yes</v>
          </cell>
          <cell r="BL831">
            <v>500</v>
          </cell>
          <cell r="BM831">
            <v>550</v>
          </cell>
          <cell r="BN831" t="str">
            <v>Static</v>
          </cell>
          <cell r="BO831"/>
          <cell r="BP831" t="str">
            <v>No</v>
          </cell>
          <cell r="BQ831">
            <v>375</v>
          </cell>
          <cell r="BR831">
            <v>43</v>
          </cell>
          <cell r="BS831">
            <v>1</v>
          </cell>
          <cell r="BT831">
            <v>0</v>
          </cell>
          <cell r="BU831">
            <v>0</v>
          </cell>
          <cell r="BV831">
            <v>441</v>
          </cell>
          <cell r="BW831">
            <v>5</v>
          </cell>
          <cell r="BX831">
            <v>26</v>
          </cell>
          <cell r="BY831">
            <v>50</v>
          </cell>
          <cell r="BZ831" t="str">
            <v>Not available</v>
          </cell>
          <cell r="CA831">
            <v>12.328250000000001</v>
          </cell>
          <cell r="CB831"/>
          <cell r="CC831" t="str">
            <v>Priority Inland &gt;10 spills</v>
          </cell>
          <cell r="CD831" t="str">
            <v>POTENTIAL PR24 (SOAF MODEL)</v>
          </cell>
          <cell r="CE831" t="str">
            <v>No</v>
          </cell>
          <cell r="CF831" t="str">
            <v>No</v>
          </cell>
          <cell r="CG831" t="str">
            <v>No</v>
          </cell>
          <cell r="CH831" t="str">
            <v>No</v>
          </cell>
          <cell r="CI831" t="str">
            <v>No</v>
          </cell>
          <cell r="CK831" t="str">
            <v>Y</v>
          </cell>
          <cell r="CL831" t="str">
            <v>Y</v>
          </cell>
          <cell r="CM831"/>
          <cell r="CN831"/>
          <cell r="CO831" t="str">
            <v>Y</v>
          </cell>
          <cell r="CP831"/>
          <cell r="CQ831"/>
          <cell r="CR831" t="str">
            <v>LOW DILUTION</v>
          </cell>
          <cell r="CS831">
            <v>2.2799999999999998</v>
          </cell>
          <cell r="CT831"/>
          <cell r="CU831">
            <v>3.9E-2</v>
          </cell>
          <cell r="CV831" t="e">
            <v>#N/A</v>
          </cell>
          <cell r="CW831">
            <v>17.714914784824977</v>
          </cell>
          <cell r="CX831" t="str">
            <v>not available</v>
          </cell>
          <cell r="CZ831" t="str">
            <v>Q95 is an indicative value for all priority CSOs in the waterbody</v>
          </cell>
          <cell r="DA831">
            <v>1</v>
          </cell>
          <cell r="DB831" t="str">
            <v>No</v>
          </cell>
          <cell r="DC831" t="str">
            <v>1 (SOAF)</v>
          </cell>
          <cell r="DD831" t="str">
            <v>Lynemouth</v>
          </cell>
          <cell r="DE831">
            <v>5000</v>
          </cell>
          <cell r="DF831"/>
        </row>
        <row r="832">
          <cell r="C832" t="str">
            <v>6NW800774</v>
          </cell>
          <cell r="D832" t="str">
            <v>NZ29909801</v>
          </cell>
          <cell r="E832" t="str">
            <v>No</v>
          </cell>
          <cell r="F832">
            <v>430099.99720995</v>
          </cell>
          <cell r="G832">
            <v>590889.99875251995</v>
          </cell>
          <cell r="H832" t="str">
            <v>02-D17</v>
          </cell>
          <cell r="I832" t="str">
            <v>Lyneburn Valley</v>
          </cell>
          <cell r="J832">
            <v>396</v>
          </cell>
          <cell r="K832" t="str">
            <v>LYNEMOUTH STW</v>
          </cell>
          <cell r="L832" t="str">
            <v>NUMERICAL</v>
          </cell>
          <cell r="M832">
            <v>3030</v>
          </cell>
          <cell r="N832">
            <v>105</v>
          </cell>
          <cell r="O832">
            <v>2743</v>
          </cell>
          <cell r="P832" t="str">
            <v>tbc</v>
          </cell>
          <cell r="Q832" t="str">
            <v>224/0993</v>
          </cell>
          <cell r="R832" t="str">
            <v>224/0993</v>
          </cell>
          <cell r="S832" t="str">
            <v>224/0993-04</v>
          </cell>
          <cell r="T832" t="str">
            <v>Storm tank at WwTW</v>
          </cell>
          <cell r="U832" t="str">
            <v>NZ3010090890</v>
          </cell>
          <cell r="V832" t="str">
            <v>GB650301500001</v>
          </cell>
          <cell r="W832"/>
          <cell r="X832" t="str">
            <v>No</v>
          </cell>
          <cell r="Y832" t="str">
            <v>No</v>
          </cell>
          <cell r="Z832" t="str">
            <v>No</v>
          </cell>
          <cell r="AA832" t="str">
            <v>No</v>
          </cell>
          <cell r="AB832" t="str">
            <v>Northumberland South</v>
          </cell>
          <cell r="AC832" t="str">
            <v>R LYNE (SALINE ESTUARY)</v>
          </cell>
          <cell r="AD832" t="str">
            <v>Inland</v>
          </cell>
          <cell r="AE832"/>
          <cell r="AF832"/>
          <cell r="AG832" t="str">
            <v>No</v>
          </cell>
          <cell r="AH832" t="str">
            <v>No</v>
          </cell>
          <cell r="AI832" t="str">
            <v>No</v>
          </cell>
          <cell r="AJ832"/>
          <cell r="AK832"/>
          <cell r="AL832"/>
          <cell r="AM832" t="str">
            <v>No</v>
          </cell>
          <cell r="AO832" t="str">
            <v>No</v>
          </cell>
          <cell r="AS832" t="str">
            <v>No</v>
          </cell>
          <cell r="AT832" t="str">
            <v>No</v>
          </cell>
          <cell r="AU832"/>
          <cell r="AV832" t="str">
            <v>No</v>
          </cell>
          <cell r="AW832" t="str">
            <v xml:space="preserve">No </v>
          </cell>
          <cell r="AY832" t="str">
            <v xml:space="preserve">No </v>
          </cell>
          <cell r="BA832" t="str">
            <v>No</v>
          </cell>
          <cell r="BB832" t="str">
            <v>No</v>
          </cell>
          <cell r="BC832" t="str">
            <v>No</v>
          </cell>
          <cell r="BD832" t="str">
            <v>Yes - EDM only</v>
          </cell>
          <cell r="BE832">
            <v>131</v>
          </cell>
          <cell r="BF832">
            <v>0</v>
          </cell>
          <cell r="BG832" t="e">
            <v>#N/A</v>
          </cell>
          <cell r="BH832" t="e">
            <v>#N/A</v>
          </cell>
          <cell r="BI832" t="str">
            <v>N/A</v>
          </cell>
          <cell r="BJ832" t="str">
            <v>No</v>
          </cell>
          <cell r="BK832" t="str">
            <v>-</v>
          </cell>
          <cell r="BL832" t="str">
            <v>-</v>
          </cell>
          <cell r="BM832" t="str">
            <v>-</v>
          </cell>
          <cell r="BN832" t="str">
            <v>-</v>
          </cell>
          <cell r="BO832"/>
          <cell r="BP832" t="str">
            <v>Yes</v>
          </cell>
          <cell r="BQ832" t="str">
            <v>Unknown</v>
          </cell>
          <cell r="BR832" t="str">
            <v>tbc</v>
          </cell>
          <cell r="BS832">
            <v>0</v>
          </cell>
          <cell r="BT832">
            <v>0</v>
          </cell>
          <cell r="BU832">
            <v>0</v>
          </cell>
          <cell r="BV832" t="e">
            <v>#N/A</v>
          </cell>
          <cell r="BW832">
            <v>0</v>
          </cell>
          <cell r="BX832">
            <v>0</v>
          </cell>
          <cell r="BY832" t="str">
            <v>No SOAF</v>
          </cell>
          <cell r="BZ832" t="str">
            <v>No SOAF</v>
          </cell>
          <cell r="CA832" t="e">
            <v>#N/A</v>
          </cell>
          <cell r="CB832"/>
          <cell r="CC832" t="str">
            <v>Non priority &gt; 10 spills</v>
          </cell>
          <cell r="CD832" t="str">
            <v>Unlikely - non priority</v>
          </cell>
          <cell r="CE832" t="str">
            <v>No</v>
          </cell>
          <cell r="CF832" t="str">
            <v>No</v>
          </cell>
          <cell r="CG832" t="str">
            <v>No</v>
          </cell>
          <cell r="CH832" t="str">
            <v>No</v>
          </cell>
          <cell r="CI832" t="str">
            <v>No</v>
          </cell>
          <cell r="CK832"/>
          <cell r="CL832" t="str">
            <v>Y</v>
          </cell>
          <cell r="CM832"/>
          <cell r="CN832"/>
          <cell r="CO832" t="str">
            <v>Y</v>
          </cell>
          <cell r="CP832" t="str">
            <v>Y</v>
          </cell>
          <cell r="CS832">
            <v>31.747685185185183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/>
          <cell r="CY832" t="str">
            <v>Using indicative WB Q95 derived for priority sites</v>
          </cell>
          <cell r="DA832">
            <v>1</v>
          </cell>
          <cell r="DB832">
            <v>0</v>
          </cell>
          <cell r="DC832">
            <v>1</v>
          </cell>
          <cell r="DD832">
            <v>0</v>
          </cell>
          <cell r="DE832">
            <v>10000</v>
          </cell>
          <cell r="DF832"/>
        </row>
        <row r="833">
          <cell r="C833" t="str">
            <v>6NW800234</v>
          </cell>
          <cell r="D833" t="str">
            <v>NZ11250504</v>
          </cell>
          <cell r="E833" t="str">
            <v>No</v>
          </cell>
          <cell r="F833">
            <v>411115.99962155998</v>
          </cell>
          <cell r="G833">
            <v>525533.9967135</v>
          </cell>
          <cell r="H833" t="str">
            <v>07-D52</v>
          </cell>
          <cell r="I833" t="str">
            <v>Butterknowle</v>
          </cell>
          <cell r="J833">
            <v>457</v>
          </cell>
          <cell r="K833" t="str">
            <v>BUTTERKNOWLE STW</v>
          </cell>
          <cell r="L833" t="str">
            <v>NUMERICAL</v>
          </cell>
          <cell r="M833">
            <v>302</v>
          </cell>
          <cell r="N833">
            <v>8.1999999999999993</v>
          </cell>
          <cell r="O833">
            <v>236</v>
          </cell>
          <cell r="P833" t="str">
            <v>07-D52_07-D52_DC_02</v>
          </cell>
          <cell r="Q833" t="str">
            <v>242/1065</v>
          </cell>
          <cell r="R833" t="str">
            <v>242/1065</v>
          </cell>
          <cell r="S833"/>
          <cell r="T833" t="str">
            <v>SO on sewer network</v>
          </cell>
          <cell r="U833" t="str">
            <v>NZ1111625534</v>
          </cell>
          <cell r="V833" t="str">
            <v>GB103024072690</v>
          </cell>
          <cell r="W833"/>
          <cell r="X833" t="str">
            <v>No</v>
          </cell>
          <cell r="Y833" t="str">
            <v>No</v>
          </cell>
          <cell r="Z833" t="str">
            <v>No</v>
          </cell>
          <cell r="AA833" t="str">
            <v>No</v>
          </cell>
          <cell r="AB833" t="str">
            <v>Gaunless from Source to Hummer Beck</v>
          </cell>
          <cell r="AC833" t="str">
            <v>CROW HOWLE BECK</v>
          </cell>
          <cell r="AD833" t="str">
            <v>Inland</v>
          </cell>
          <cell r="AE833"/>
          <cell r="AF833"/>
          <cell r="AG833" t="str">
            <v>No</v>
          </cell>
          <cell r="AH833" t="str">
            <v>No</v>
          </cell>
          <cell r="AI833" t="str">
            <v>No</v>
          </cell>
          <cell r="AJ833"/>
          <cell r="AK833"/>
          <cell r="AL833"/>
          <cell r="AM833" t="str">
            <v>No</v>
          </cell>
          <cell r="AO833" t="str">
            <v>No</v>
          </cell>
          <cell r="AS833" t="str">
            <v>No</v>
          </cell>
          <cell r="AT833" t="str">
            <v>No</v>
          </cell>
          <cell r="AU833"/>
          <cell r="AV833" t="str">
            <v>No</v>
          </cell>
          <cell r="AW833" t="str">
            <v xml:space="preserve">No </v>
          </cell>
          <cell r="AY833" t="str">
            <v xml:space="preserve">No </v>
          </cell>
          <cell r="AZ833"/>
          <cell r="BA833" t="str">
            <v>No</v>
          </cell>
          <cell r="BB833" t="str">
            <v>No</v>
          </cell>
          <cell r="BC833" t="str">
            <v>No</v>
          </cell>
          <cell r="BD833" t="str">
            <v>Yes - Model only</v>
          </cell>
          <cell r="BE833">
            <v>0</v>
          </cell>
          <cell r="BF833">
            <v>13</v>
          </cell>
          <cell r="BG833">
            <v>13</v>
          </cell>
          <cell r="BH833" t="str">
            <v>Yes</v>
          </cell>
          <cell r="BI833" t="str">
            <v>N/A</v>
          </cell>
          <cell r="BJ833" t="str">
            <v>6mm</v>
          </cell>
          <cell r="BK833" t="str">
            <v>Yes</v>
          </cell>
          <cell r="BL833">
            <v>1195</v>
          </cell>
          <cell r="BM833">
            <v>500</v>
          </cell>
          <cell r="BN833" t="str">
            <v>Static</v>
          </cell>
          <cell r="BO833"/>
          <cell r="BP833" t="str">
            <v>No</v>
          </cell>
          <cell r="BQ833">
            <v>225</v>
          </cell>
          <cell r="BR833">
            <v>122.4</v>
          </cell>
          <cell r="BS833">
            <v>0</v>
          </cell>
          <cell r="BT833">
            <v>0</v>
          </cell>
          <cell r="BU833">
            <v>0</v>
          </cell>
          <cell r="BV833">
            <v>614</v>
          </cell>
          <cell r="BW833">
            <v>4</v>
          </cell>
          <cell r="BX833">
            <v>23</v>
          </cell>
          <cell r="BY833" t="str">
            <v>No SOAF</v>
          </cell>
          <cell r="BZ833" t="str">
            <v>No SOAF</v>
          </cell>
          <cell r="CA833">
            <v>6.7595000000000001</v>
          </cell>
          <cell r="CB833"/>
          <cell r="CC833" t="str">
            <v>Non priority &gt; 10 spills</v>
          </cell>
          <cell r="CD833" t="str">
            <v>Unlikely - non priority</v>
          </cell>
          <cell r="CE833" t="str">
            <v>No</v>
          </cell>
          <cell r="CF833" t="str">
            <v>No</v>
          </cell>
          <cell r="CG833" t="str">
            <v>No</v>
          </cell>
          <cell r="CH833" t="str">
            <v>No</v>
          </cell>
          <cell r="CI833" t="str">
            <v>No</v>
          </cell>
          <cell r="CK833"/>
          <cell r="CL833" t="str">
            <v>Y</v>
          </cell>
          <cell r="CM833"/>
          <cell r="CN833"/>
          <cell r="CO833" t="str">
            <v>? EDM &lt;10</v>
          </cell>
          <cell r="CP833"/>
          <cell r="CS833">
            <v>1.0900000000000001</v>
          </cell>
          <cell r="CT833" t="str">
            <v>not yet calculated</v>
          </cell>
          <cell r="CU833">
            <v>0</v>
          </cell>
          <cell r="CV833" t="e">
            <v>#VALUE!</v>
          </cell>
          <cell r="CW833">
            <v>0</v>
          </cell>
          <cell r="CX833"/>
          <cell r="CY833" t="str">
            <v>Using indicative WB Q95 derived for priority sites</v>
          </cell>
          <cell r="DA833">
            <v>2</v>
          </cell>
          <cell r="DB833">
            <v>0</v>
          </cell>
          <cell r="DC833">
            <v>2</v>
          </cell>
          <cell r="DD833" t="str">
            <v>Gaunless1</v>
          </cell>
          <cell r="DE833">
            <v>12000</v>
          </cell>
          <cell r="DF833"/>
        </row>
        <row r="834">
          <cell r="C834" t="str">
            <v>6NW801025</v>
          </cell>
          <cell r="D834" t="str">
            <v>NZ16477215</v>
          </cell>
          <cell r="E834" t="str">
            <v>No</v>
          </cell>
          <cell r="F834">
            <v>416780.00206039002</v>
          </cell>
          <cell r="G834">
            <v>547071.00180991995</v>
          </cell>
          <cell r="H834" t="str">
            <v>07-D15</v>
          </cell>
          <cell r="I834" t="str">
            <v>Lanchester &amp; Burnhope</v>
          </cell>
          <cell r="J834">
            <v>296</v>
          </cell>
          <cell r="K834" t="str">
            <v>LANCHESTER STW</v>
          </cell>
          <cell r="L834" t="str">
            <v>NUMERICAL</v>
          </cell>
          <cell r="M834">
            <v>1261</v>
          </cell>
          <cell r="N834">
            <v>42.4</v>
          </cell>
          <cell r="O834">
            <v>1153</v>
          </cell>
          <cell r="P834" t="str">
            <v>07-D15_07-D15_DC_05</v>
          </cell>
          <cell r="Q834" t="str">
            <v>244/1021</v>
          </cell>
          <cell r="R834" t="str">
            <v>244/1021</v>
          </cell>
          <cell r="S834"/>
          <cell r="T834" t="str">
            <v>SO on sewer network</v>
          </cell>
          <cell r="U834" t="str">
            <v>NZ1678047071</v>
          </cell>
          <cell r="V834" t="str">
            <v>GB103024077330</v>
          </cell>
          <cell r="W834"/>
          <cell r="X834" t="str">
            <v>No</v>
          </cell>
          <cell r="Y834" t="str">
            <v>Yes</v>
          </cell>
          <cell r="Z834" t="str">
            <v>No</v>
          </cell>
          <cell r="AA834" t="str">
            <v>Yes</v>
          </cell>
          <cell r="AB834" t="str">
            <v>Smallhope Burn from Source to Browney, Stocke</v>
          </cell>
          <cell r="AC834" t="str">
            <v>SMALLHOPE BURN</v>
          </cell>
          <cell r="AD834" t="str">
            <v>Inland</v>
          </cell>
          <cell r="AE834"/>
          <cell r="AF834"/>
          <cell r="AG834" t="str">
            <v>No</v>
          </cell>
          <cell r="AH834" t="str">
            <v>No</v>
          </cell>
          <cell r="AI834" t="str">
            <v>Yes</v>
          </cell>
          <cell r="AJ834" t="str">
            <v>Low</v>
          </cell>
          <cell r="AK834" t="str">
            <v>Low</v>
          </cell>
          <cell r="AL834" t="str">
            <v>No</v>
          </cell>
          <cell r="AM834" t="str">
            <v>No</v>
          </cell>
          <cell r="AO834" t="str">
            <v>No</v>
          </cell>
          <cell r="AS834" t="str">
            <v>No</v>
          </cell>
          <cell r="AT834" t="str">
            <v>No</v>
          </cell>
          <cell r="AU834"/>
          <cell r="AV834" t="str">
            <v>No</v>
          </cell>
          <cell r="AW834" t="str">
            <v xml:space="preserve">No </v>
          </cell>
          <cell r="AY834" t="str">
            <v xml:space="preserve">No </v>
          </cell>
          <cell r="AZ834"/>
          <cell r="BA834" t="str">
            <v>No</v>
          </cell>
          <cell r="BB834" t="str">
            <v>No</v>
          </cell>
          <cell r="BC834" t="str">
            <v>No</v>
          </cell>
          <cell r="BD834" t="str">
            <v>Yes - EDM and Model</v>
          </cell>
          <cell r="BE834">
            <v>57</v>
          </cell>
          <cell r="BF834">
            <v>38</v>
          </cell>
          <cell r="BG834">
            <v>38</v>
          </cell>
          <cell r="BH834" t="str">
            <v>Yes</v>
          </cell>
          <cell r="BI834" t="str">
            <v>N/A</v>
          </cell>
          <cell r="BJ834" t="str">
            <v>6mm</v>
          </cell>
          <cell r="BK834" t="str">
            <v>Yes</v>
          </cell>
          <cell r="BL834">
            <v>500</v>
          </cell>
          <cell r="BM834">
            <v>1000</v>
          </cell>
          <cell r="BN834" t="str">
            <v>Static</v>
          </cell>
          <cell r="BO834"/>
          <cell r="BP834" t="str">
            <v>No</v>
          </cell>
          <cell r="BQ834" t="str">
            <v>Unknown</v>
          </cell>
          <cell r="BR834">
            <v>174.9</v>
          </cell>
          <cell r="BS834">
            <v>1</v>
          </cell>
          <cell r="BT834">
            <v>0</v>
          </cell>
          <cell r="BU834">
            <v>0</v>
          </cell>
          <cell r="BV834">
            <v>4288</v>
          </cell>
          <cell r="BW834">
            <v>120</v>
          </cell>
          <cell r="BX834">
            <v>248</v>
          </cell>
          <cell r="BY834">
            <v>52</v>
          </cell>
          <cell r="BZ834" t="str">
            <v>Not available</v>
          </cell>
          <cell r="CA834">
            <v>138.096</v>
          </cell>
          <cell r="CB834"/>
          <cell r="CC834" t="str">
            <v>Priority Inland &gt;10 spills</v>
          </cell>
          <cell r="CD834" t="str">
            <v>POTENTIAL PR24 (SOAF MODEL)</v>
          </cell>
          <cell r="CE834" t="str">
            <v>Yes</v>
          </cell>
          <cell r="CF834" t="str">
            <v>Yes</v>
          </cell>
          <cell r="CG834" t="str">
            <v>Yes</v>
          </cell>
          <cell r="CH834" t="str">
            <v>Yes</v>
          </cell>
          <cell r="CI834" t="str">
            <v>Yes</v>
          </cell>
          <cell r="CJ834" t="str">
            <v>Y</v>
          </cell>
          <cell r="CK834"/>
          <cell r="CL834" t="str">
            <v>Y</v>
          </cell>
          <cell r="CM834" t="str">
            <v>Y (SOAF INVERTS)</v>
          </cell>
          <cell r="CN834"/>
          <cell r="CO834" t="str">
            <v>Y</v>
          </cell>
          <cell r="CP834"/>
          <cell r="CQ834"/>
          <cell r="CR834" t="str">
            <v>LOW DILUTION</v>
          </cell>
          <cell r="CS834">
            <v>7.33</v>
          </cell>
          <cell r="CT834"/>
          <cell r="CU834">
            <v>3.1E-2</v>
          </cell>
          <cell r="CV834">
            <v>4.2291950886766712</v>
          </cell>
          <cell r="CW834">
            <v>4.2291950886766712</v>
          </cell>
          <cell r="CX834">
            <v>1.7241379310344827</v>
          </cell>
          <cell r="CZ834" t="str">
            <v>Not SOAF but in SOAF assessment</v>
          </cell>
          <cell r="DA834">
            <v>2</v>
          </cell>
          <cell r="DB834" t="str">
            <v>No</v>
          </cell>
          <cell r="DC834" t="str">
            <v>2 (SOAF)</v>
          </cell>
          <cell r="DD834" t="str">
            <v>Smallhope Burn (Lanchester)</v>
          </cell>
          <cell r="DE834">
            <v>7000</v>
          </cell>
          <cell r="DF834" t="str">
            <v>Y? LOW DILUTION</v>
          </cell>
        </row>
        <row r="835">
          <cell r="C835" t="str">
            <v>6NW801399</v>
          </cell>
          <cell r="D835" t="str">
            <v>NZ31770604</v>
          </cell>
          <cell r="E835" t="str">
            <v>No</v>
          </cell>
          <cell r="F835">
            <v>431014.00345831999</v>
          </cell>
          <cell r="G835">
            <v>577666.00408162002</v>
          </cell>
          <cell r="H835" t="str">
            <v>05-D01</v>
          </cell>
          <cell r="I835" t="str">
            <v>Seaton Valley</v>
          </cell>
          <cell r="J835">
            <v>2954</v>
          </cell>
          <cell r="K835" t="str">
            <v>HOWDON STW</v>
          </cell>
          <cell r="L835" t="str">
            <v>NUMERICAL</v>
          </cell>
          <cell r="M835">
            <v>229720</v>
          </cell>
          <cell r="N835">
            <v>4500</v>
          </cell>
          <cell r="O835">
            <v>215905</v>
          </cell>
          <cell r="P835" t="str">
            <v>05-D01_A-Leg_DC_07</v>
          </cell>
          <cell r="Q835" t="str">
            <v>226/1196</v>
          </cell>
          <cell r="R835" t="str">
            <v>226/1196</v>
          </cell>
          <cell r="S835"/>
          <cell r="T835" t="str">
            <v>SO on sewer network</v>
          </cell>
          <cell r="U835" t="str">
            <v>NZ3101477666</v>
          </cell>
          <cell r="V835">
            <v>363</v>
          </cell>
          <cell r="W835"/>
          <cell r="X835" t="str">
            <v>No</v>
          </cell>
          <cell r="Y835" t="str">
            <v>No</v>
          </cell>
          <cell r="Z835" t="str">
            <v>No</v>
          </cell>
          <cell r="AA835" t="str">
            <v>No</v>
          </cell>
          <cell r="AB835"/>
          <cell r="AC835" t="str">
            <v>LYSDON BURN (COASTAL STREAM)</v>
          </cell>
          <cell r="AD835" t="str">
            <v>Inland</v>
          </cell>
          <cell r="AE835"/>
          <cell r="AF835" t="str">
            <v>Blyth South Beach</v>
          </cell>
          <cell r="AG835" t="str">
            <v>No</v>
          </cell>
          <cell r="AH835" t="str">
            <v>No</v>
          </cell>
          <cell r="AI835" t="str">
            <v>No</v>
          </cell>
          <cell r="AJ835"/>
          <cell r="AK835"/>
          <cell r="AL835"/>
          <cell r="AM835" t="str">
            <v>No</v>
          </cell>
          <cell r="AO835" t="str">
            <v>No</v>
          </cell>
          <cell r="AS835" t="str">
            <v>No</v>
          </cell>
          <cell r="AT835" t="str">
            <v>No</v>
          </cell>
          <cell r="AU835"/>
          <cell r="AV835" t="str">
            <v>No</v>
          </cell>
          <cell r="AW835" t="str">
            <v xml:space="preserve">No </v>
          </cell>
          <cell r="AY835" t="str">
            <v xml:space="preserve">No </v>
          </cell>
          <cell r="AZ835"/>
          <cell r="BA835" t="str">
            <v>No</v>
          </cell>
          <cell r="BB835" t="str">
            <v>No</v>
          </cell>
          <cell r="BC835" t="str">
            <v>No</v>
          </cell>
          <cell r="BD835" t="str">
            <v>Yes - EDM and Model</v>
          </cell>
          <cell r="BE835">
            <v>28</v>
          </cell>
          <cell r="BF835">
            <v>11</v>
          </cell>
          <cell r="BG835">
            <v>11</v>
          </cell>
          <cell r="BH835" t="str">
            <v>Yes</v>
          </cell>
          <cell r="BI835" t="str">
            <v>N/A</v>
          </cell>
          <cell r="BJ835" t="str">
            <v>6mm</v>
          </cell>
          <cell r="BK835" t="str">
            <v>Yes</v>
          </cell>
          <cell r="BL835">
            <v>1800</v>
          </cell>
          <cell r="BM835">
            <v>1500</v>
          </cell>
          <cell r="BN835" t="str">
            <v>Static</v>
          </cell>
          <cell r="BO835"/>
          <cell r="BP835" t="str">
            <v>No</v>
          </cell>
          <cell r="BQ835">
            <v>525</v>
          </cell>
          <cell r="BR835">
            <v>272.10000000000002</v>
          </cell>
          <cell r="BS835">
            <v>0</v>
          </cell>
          <cell r="BT835">
            <v>0</v>
          </cell>
          <cell r="BU835">
            <v>0</v>
          </cell>
          <cell r="BV835">
            <v>6088</v>
          </cell>
          <cell r="BW835">
            <v>16</v>
          </cell>
          <cell r="BX835">
            <v>240</v>
          </cell>
          <cell r="BY835" t="str">
            <v>No SOAF</v>
          </cell>
          <cell r="BZ835" t="str">
            <v>No SOAF</v>
          </cell>
          <cell r="CA835">
            <v>80.183199999999999</v>
          </cell>
          <cell r="CB835"/>
          <cell r="CC835" t="str">
            <v>Non priority &gt; 10 spills</v>
          </cell>
          <cell r="CD835" t="str">
            <v>Unlikely - non priority</v>
          </cell>
          <cell r="CE835" t="str">
            <v>Yes</v>
          </cell>
          <cell r="CF835" t="str">
            <v>No</v>
          </cell>
          <cell r="CG835" t="str">
            <v>No</v>
          </cell>
          <cell r="CH835" t="str">
            <v>No</v>
          </cell>
          <cell r="CI835" t="str">
            <v>No</v>
          </cell>
          <cell r="CK835"/>
          <cell r="CL835" t="str">
            <v>Y</v>
          </cell>
          <cell r="CM835"/>
          <cell r="CN835"/>
          <cell r="CO835" t="str">
            <v>Y</v>
          </cell>
          <cell r="CP835"/>
          <cell r="CS835">
            <v>8.51</v>
          </cell>
          <cell r="CT835" t="str">
            <v>not yet calculated</v>
          </cell>
          <cell r="CU835">
            <v>0</v>
          </cell>
          <cell r="CV835" t="e">
            <v>#VALUE!</v>
          </cell>
          <cell r="CW835">
            <v>0</v>
          </cell>
          <cell r="CX835"/>
          <cell r="CY835" t="str">
            <v>Using indicative WB Q95 derived for priority sites</v>
          </cell>
          <cell r="DA835">
            <v>1</v>
          </cell>
          <cell r="DB835">
            <v>0</v>
          </cell>
          <cell r="DC835">
            <v>1</v>
          </cell>
          <cell r="DD835" t="str">
            <v>Lysdon Burn</v>
          </cell>
          <cell r="DE835">
            <v>10000</v>
          </cell>
          <cell r="DF835"/>
        </row>
        <row r="836">
          <cell r="C836" t="str">
            <v>6NW801125</v>
          </cell>
          <cell r="D836" t="str">
            <v>NZ20851504</v>
          </cell>
          <cell r="E836" t="str">
            <v>No</v>
          </cell>
          <cell r="F836">
            <v>420184.99792355997</v>
          </cell>
          <cell r="G836">
            <v>585519.99589984003</v>
          </cell>
          <cell r="H836" t="str">
            <v>02-D13</v>
          </cell>
          <cell r="I836" t="str">
            <v>Morpeth</v>
          </cell>
          <cell r="J836">
            <v>1211</v>
          </cell>
          <cell r="K836" t="str">
            <v>MORPETH STW</v>
          </cell>
          <cell r="L836" t="str">
            <v>NUMERICAL</v>
          </cell>
          <cell r="M836">
            <v>4400</v>
          </cell>
          <cell r="N836">
            <v>157</v>
          </cell>
          <cell r="O836">
            <v>4213</v>
          </cell>
          <cell r="P836" t="str">
            <v>02-D13_02-D13_DC_05</v>
          </cell>
          <cell r="Q836" t="str">
            <v>EPRAB3196VY</v>
          </cell>
          <cell r="R836" t="str">
            <v>EPRAB3196VY</v>
          </cell>
          <cell r="S836"/>
          <cell r="T836" t="str">
            <v>SO on sewer network</v>
          </cell>
          <cell r="U836" t="str">
            <v>NZ2018585520</v>
          </cell>
          <cell r="V836" t="str">
            <v>GB103022077061</v>
          </cell>
          <cell r="W836"/>
          <cell r="X836" t="str">
            <v>No</v>
          </cell>
          <cell r="Y836" t="str">
            <v>No</v>
          </cell>
          <cell r="Z836" t="str">
            <v>No</v>
          </cell>
          <cell r="AA836" t="str">
            <v>No</v>
          </cell>
          <cell r="AB836" t="str">
            <v>Wansbeck from Font to Bothal Burn</v>
          </cell>
          <cell r="AC836" t="str">
            <v>CHURCH BURN</v>
          </cell>
          <cell r="AD836" t="str">
            <v>Inland</v>
          </cell>
          <cell r="AE836"/>
          <cell r="AF836"/>
          <cell r="AG836" t="str">
            <v>No</v>
          </cell>
          <cell r="AH836" t="str">
            <v>No</v>
          </cell>
          <cell r="AI836" t="str">
            <v>No</v>
          </cell>
          <cell r="AJ836"/>
          <cell r="AK836"/>
          <cell r="AL836"/>
          <cell r="AM836" t="str">
            <v>No</v>
          </cell>
          <cell r="AO836" t="str">
            <v>No</v>
          </cell>
          <cell r="AS836" t="str">
            <v>No</v>
          </cell>
          <cell r="AT836" t="str">
            <v>No</v>
          </cell>
          <cell r="AU836"/>
          <cell r="AV836" t="str">
            <v>No</v>
          </cell>
          <cell r="AW836" t="str">
            <v xml:space="preserve">No </v>
          </cell>
          <cell r="AY836" t="str">
            <v xml:space="preserve">No </v>
          </cell>
          <cell r="BA836" t="str">
            <v>No</v>
          </cell>
          <cell r="BB836" t="str">
            <v>No</v>
          </cell>
          <cell r="BC836" t="str">
            <v>No</v>
          </cell>
          <cell r="BD836" t="str">
            <v>Yes - Model only</v>
          </cell>
          <cell r="BE836">
            <v>6</v>
          </cell>
          <cell r="BF836">
            <v>61</v>
          </cell>
          <cell r="BG836">
            <v>61</v>
          </cell>
          <cell r="BH836" t="str">
            <v>Yes</v>
          </cell>
          <cell r="BI836" t="str">
            <v>N/A</v>
          </cell>
          <cell r="BJ836" t="str">
            <v>Unknown</v>
          </cell>
          <cell r="BK836" t="str">
            <v>No</v>
          </cell>
          <cell r="BL836" t="str">
            <v>-</v>
          </cell>
          <cell r="BM836" t="str">
            <v>-</v>
          </cell>
          <cell r="BN836" t="str">
            <v>Unscreened</v>
          </cell>
          <cell r="BO836"/>
          <cell r="BP836" t="str">
            <v>Yes</v>
          </cell>
          <cell r="BQ836">
            <v>150</v>
          </cell>
          <cell r="BR836">
            <v>245.5</v>
          </cell>
          <cell r="BS836">
            <v>0</v>
          </cell>
          <cell r="BT836">
            <v>0</v>
          </cell>
          <cell r="BU836">
            <v>0</v>
          </cell>
          <cell r="BV836">
            <v>2440</v>
          </cell>
          <cell r="BW836">
            <v>69</v>
          </cell>
          <cell r="BX836">
            <v>112</v>
          </cell>
          <cell r="BY836" t="str">
            <v>No SOAF</v>
          </cell>
          <cell r="BZ836" t="str">
            <v>No SOAF</v>
          </cell>
          <cell r="CA836">
            <v>47.116529999999997</v>
          </cell>
          <cell r="CB836"/>
          <cell r="CC836" t="str">
            <v>Non priority &gt; 10 spills</v>
          </cell>
          <cell r="CD836" t="str">
            <v>Unlikely - non priority</v>
          </cell>
          <cell r="CE836" t="str">
            <v>Yes</v>
          </cell>
          <cell r="CF836" t="str">
            <v>No</v>
          </cell>
          <cell r="CG836" t="str">
            <v>No</v>
          </cell>
          <cell r="CH836" t="str">
            <v>No</v>
          </cell>
          <cell r="CI836" t="str">
            <v>No</v>
          </cell>
          <cell r="CK836"/>
          <cell r="CL836" t="str">
            <v>Y</v>
          </cell>
          <cell r="CM836"/>
          <cell r="CN836"/>
          <cell r="CO836" t="str">
            <v>? EDM &lt;10</v>
          </cell>
          <cell r="CP836" t="str">
            <v>Y</v>
          </cell>
          <cell r="CS836">
            <v>0.02</v>
          </cell>
          <cell r="CT836" t="str">
            <v>not yet calculated</v>
          </cell>
          <cell r="CU836">
            <v>0</v>
          </cell>
          <cell r="CV836" t="e">
            <v>#VALUE!</v>
          </cell>
          <cell r="CW836">
            <v>0</v>
          </cell>
          <cell r="CX836"/>
          <cell r="CY836" t="str">
            <v>Using indicative WB Q95 derived for priority sites</v>
          </cell>
          <cell r="DA836">
            <v>1</v>
          </cell>
          <cell r="DB836">
            <v>0</v>
          </cell>
          <cell r="DC836">
            <v>1</v>
          </cell>
          <cell r="DD836" t="str">
            <v>Church Burn (Wansbeck)</v>
          </cell>
          <cell r="DE836">
            <v>10000</v>
          </cell>
          <cell r="DF836"/>
        </row>
        <row r="837">
          <cell r="C837" t="str">
            <v>6NW800840</v>
          </cell>
          <cell r="D837" t="str">
            <v>NT99547300</v>
          </cell>
          <cell r="E837" t="str">
            <v>No</v>
          </cell>
          <cell r="F837">
            <v>400108.99970776</v>
          </cell>
          <cell r="G837">
            <v>654736.00302389998</v>
          </cell>
          <cell r="H837" t="str">
            <v>01-D35</v>
          </cell>
          <cell r="I837" t="str">
            <v>Berwick</v>
          </cell>
          <cell r="J837">
            <v>1331</v>
          </cell>
          <cell r="K837" t="str">
            <v>BERWICK STW</v>
          </cell>
          <cell r="L837" t="str">
            <v>NUMERICAL</v>
          </cell>
          <cell r="M837">
            <v>8100</v>
          </cell>
          <cell r="N837">
            <v>163</v>
          </cell>
          <cell r="O837">
            <v>5251</v>
          </cell>
          <cell r="P837" t="str">
            <v>01-D35_01-D35_DC_06</v>
          </cell>
          <cell r="Q837" t="str">
            <v>210/1362</v>
          </cell>
          <cell r="R837" t="str">
            <v>210/1362</v>
          </cell>
          <cell r="S837"/>
          <cell r="T837" t="str">
            <v>SO on sewer network</v>
          </cell>
          <cell r="U837" t="str">
            <v>NU0010954736</v>
          </cell>
          <cell r="V837" t="str">
            <v>GB650301440000</v>
          </cell>
          <cell r="W837"/>
          <cell r="X837" t="str">
            <v>No</v>
          </cell>
          <cell r="Y837" t="str">
            <v>No</v>
          </cell>
          <cell r="Z837" t="str">
            <v>No</v>
          </cell>
          <cell r="AA837" t="str">
            <v>No</v>
          </cell>
          <cell r="AB837" t="str">
            <v>Northumberland North</v>
          </cell>
          <cell r="AC837" t="str">
            <v>NORTH SEA</v>
          </cell>
          <cell r="AD837" t="str">
            <v>Coastal</v>
          </cell>
          <cell r="AE837"/>
          <cell r="AF837"/>
          <cell r="AG837" t="str">
            <v>No</v>
          </cell>
          <cell r="AH837" t="str">
            <v>No</v>
          </cell>
          <cell r="AI837" t="str">
            <v>No</v>
          </cell>
          <cell r="AJ837" t="str">
            <v>-</v>
          </cell>
          <cell r="AK837" t="str">
            <v>-</v>
          </cell>
          <cell r="AL837"/>
          <cell r="AM837" t="str">
            <v>Yes</v>
          </cell>
          <cell r="AN837" t="str">
            <v>Northumberland Shore, Coastal</v>
          </cell>
          <cell r="AO837" t="str">
            <v>Yes</v>
          </cell>
          <cell r="AP837" t="str">
            <v>Berwickshire &amp; North Northumberland Coast</v>
          </cell>
          <cell r="AS837" t="str">
            <v>No</v>
          </cell>
          <cell r="AT837" t="str">
            <v>No</v>
          </cell>
          <cell r="AU837"/>
          <cell r="AV837" t="str">
            <v>No</v>
          </cell>
          <cell r="AW837" t="str">
            <v xml:space="preserve">No </v>
          </cell>
          <cell r="AY837" t="str">
            <v xml:space="preserve">No </v>
          </cell>
          <cell r="AZ837"/>
          <cell r="BA837" t="str">
            <v>No</v>
          </cell>
          <cell r="BB837" t="str">
            <v>No</v>
          </cell>
          <cell r="BC837" t="str">
            <v>No</v>
          </cell>
          <cell r="BD837" t="str">
            <v>Yes - EDM and Model</v>
          </cell>
          <cell r="BE837">
            <v>71</v>
          </cell>
          <cell r="BF837">
            <v>241</v>
          </cell>
          <cell r="BG837">
            <v>241</v>
          </cell>
          <cell r="BH837" t="str">
            <v>Yes</v>
          </cell>
          <cell r="BI837" t="str">
            <v>N/A</v>
          </cell>
          <cell r="BJ837" t="str">
            <v>No</v>
          </cell>
          <cell r="BK837" t="str">
            <v>No</v>
          </cell>
          <cell r="BL837" t="str">
            <v>-</v>
          </cell>
          <cell r="BM837" t="str">
            <v>-</v>
          </cell>
          <cell r="BN837" t="str">
            <v>Unscreened</v>
          </cell>
          <cell r="BO837"/>
          <cell r="BP837" t="str">
            <v>Yes</v>
          </cell>
          <cell r="BQ837">
            <v>375</v>
          </cell>
          <cell r="BR837">
            <v>177.3</v>
          </cell>
          <cell r="BS837">
            <v>2</v>
          </cell>
          <cell r="BT837">
            <v>0</v>
          </cell>
          <cell r="BU837">
            <v>1</v>
          </cell>
          <cell r="BV837">
            <v>63944</v>
          </cell>
          <cell r="BW837">
            <v>1321</v>
          </cell>
          <cell r="BX837">
            <v>1915</v>
          </cell>
          <cell r="BY837" t="str">
            <v>Not available</v>
          </cell>
          <cell r="BZ837" t="str">
            <v>Not available</v>
          </cell>
          <cell r="CA837">
            <v>1422.26</v>
          </cell>
          <cell r="CB837"/>
          <cell r="CC837" t="str">
            <v>Coastal &gt;1km from BW</v>
          </cell>
          <cell r="CD837" t="str">
            <v>No - lower priority coastal?</v>
          </cell>
          <cell r="CE837" t="str">
            <v>No</v>
          </cell>
          <cell r="CF837" t="str">
            <v>Yes - BW</v>
          </cell>
          <cell r="CG837" t="str">
            <v>Yes - BW</v>
          </cell>
          <cell r="CH837" t="str">
            <v>No</v>
          </cell>
          <cell r="CI837" t="str">
            <v>No</v>
          </cell>
          <cell r="CK837"/>
          <cell r="CL837"/>
          <cell r="CM837"/>
          <cell r="CN837"/>
          <cell r="CO837" t="str">
            <v>? (Coastal)</v>
          </cell>
          <cell r="CP837" t="str">
            <v>(Y)</v>
          </cell>
          <cell r="CS837">
            <v>3.44</v>
          </cell>
          <cell r="CT837" t="str">
            <v>not yet calculated</v>
          </cell>
          <cell r="CU837">
            <v>0</v>
          </cell>
          <cell r="CV837" t="e">
            <v>#VALUE!</v>
          </cell>
          <cell r="CW837">
            <v>0</v>
          </cell>
          <cell r="CX837"/>
          <cell r="CY837" t="str">
            <v>Using indicative WB Q95 derived for priority sites</v>
          </cell>
          <cell r="DA837" t="str">
            <v>Coastal</v>
          </cell>
          <cell r="DB837">
            <v>0</v>
          </cell>
          <cell r="DC837" t="str">
            <v>Coastal (SOAF TraC)</v>
          </cell>
          <cell r="DD837" t="str">
            <v>N/A Coastal</v>
          </cell>
          <cell r="DE837">
            <v>0</v>
          </cell>
          <cell r="DF837"/>
        </row>
        <row r="838">
          <cell r="C838" t="str">
            <v>6NW800837M3</v>
          </cell>
          <cell r="D838" t="str">
            <v>NT99545604</v>
          </cell>
          <cell r="E838" t="str">
            <v>No</v>
          </cell>
          <cell r="F838">
            <v>400098.99844863999</v>
          </cell>
          <cell r="G838">
            <v>654652.99678418995</v>
          </cell>
          <cell r="H838" t="str">
            <v>01-D35</v>
          </cell>
          <cell r="I838" t="str">
            <v>Berwick</v>
          </cell>
          <cell r="J838">
            <v>1331</v>
          </cell>
          <cell r="K838" t="str">
            <v>BERWICK STW</v>
          </cell>
          <cell r="L838" t="str">
            <v>NUMERICAL</v>
          </cell>
          <cell r="M838">
            <v>8100</v>
          </cell>
          <cell r="N838">
            <v>163</v>
          </cell>
          <cell r="O838">
            <v>5251</v>
          </cell>
          <cell r="P838" t="str">
            <v>01-D35_01-D35_DC_06</v>
          </cell>
          <cell r="Q838" t="str">
            <v>210/1355</v>
          </cell>
          <cell r="R838" t="str">
            <v>210/1355</v>
          </cell>
          <cell r="S838" t="str">
            <v>A1</v>
          </cell>
          <cell r="T838" t="str">
            <v>SO on sewer network</v>
          </cell>
          <cell r="U838" t="str">
            <v>NU0009954653</v>
          </cell>
          <cell r="V838" t="str">
            <v>GB650301440000</v>
          </cell>
          <cell r="W838"/>
          <cell r="X838" t="str">
            <v>No</v>
          </cell>
          <cell r="Y838" t="str">
            <v>No</v>
          </cell>
          <cell r="Z838" t="str">
            <v>No</v>
          </cell>
          <cell r="AA838" t="str">
            <v>No</v>
          </cell>
          <cell r="AB838" t="str">
            <v>Northumberland North</v>
          </cell>
          <cell r="AC838" t="str">
            <v>NORTH SEA</v>
          </cell>
          <cell r="AD838" t="str">
            <v>Coastal</v>
          </cell>
          <cell r="AE838"/>
          <cell r="AF838"/>
          <cell r="AG838" t="str">
            <v>No</v>
          </cell>
          <cell r="AH838" t="str">
            <v>No</v>
          </cell>
          <cell r="AI838" t="str">
            <v>No</v>
          </cell>
          <cell r="AJ838"/>
          <cell r="AK838"/>
          <cell r="AL838"/>
          <cell r="AM838" t="str">
            <v>Yes</v>
          </cell>
          <cell r="AN838" t="str">
            <v>Northumberland Shore, Coastal</v>
          </cell>
          <cell r="AO838" t="str">
            <v>Yes</v>
          </cell>
          <cell r="AP838" t="str">
            <v>Berwickshire &amp; North Northumberland Coast</v>
          </cell>
          <cell r="AS838" t="str">
            <v>No</v>
          </cell>
          <cell r="AT838" t="str">
            <v>No</v>
          </cell>
          <cell r="AU838"/>
          <cell r="AV838" t="str">
            <v>No</v>
          </cell>
          <cell r="AW838" t="str">
            <v xml:space="preserve">No </v>
          </cell>
          <cell r="AY838" t="str">
            <v xml:space="preserve">No </v>
          </cell>
          <cell r="AZ838"/>
          <cell r="BA838" t="str">
            <v>No</v>
          </cell>
          <cell r="BB838" t="str">
            <v>No</v>
          </cell>
          <cell r="BC838" t="str">
            <v>No</v>
          </cell>
          <cell r="BD838" t="str">
            <v>Yes - Model only</v>
          </cell>
          <cell r="BE838">
            <v>9</v>
          </cell>
          <cell r="BF838">
            <v>15</v>
          </cell>
          <cell r="BG838">
            <v>15</v>
          </cell>
          <cell r="BH838" t="str">
            <v>Yes</v>
          </cell>
          <cell r="BI838" t="str">
            <v>N/A</v>
          </cell>
          <cell r="BJ838" t="str">
            <v>No</v>
          </cell>
          <cell r="BK838" t="str">
            <v>No</v>
          </cell>
          <cell r="BL838" t="str">
            <v>-</v>
          </cell>
          <cell r="BM838" t="str">
            <v>-</v>
          </cell>
          <cell r="BN838" t="str">
            <v>Unscreened</v>
          </cell>
          <cell r="BO838"/>
          <cell r="BP838" t="str">
            <v>Yes</v>
          </cell>
          <cell r="BQ838" t="str">
            <v>Unknown</v>
          </cell>
          <cell r="BR838">
            <v>475.2</v>
          </cell>
          <cell r="BS838">
            <v>2</v>
          </cell>
          <cell r="BT838">
            <v>0</v>
          </cell>
          <cell r="BU838">
            <v>1</v>
          </cell>
          <cell r="BV838">
            <v>947</v>
          </cell>
          <cell r="BW838">
            <v>11</v>
          </cell>
          <cell r="BX838">
            <v>56</v>
          </cell>
          <cell r="BY838" t="str">
            <v>No SOAF</v>
          </cell>
          <cell r="BZ838" t="str">
            <v>No SOAF</v>
          </cell>
          <cell r="CA838">
            <v>24.45</v>
          </cell>
          <cell r="CB838"/>
          <cell r="CC838" t="str">
            <v>Coastal &gt;1km from BW</v>
          </cell>
          <cell r="CD838" t="str">
            <v>No - lower priority coastal?</v>
          </cell>
          <cell r="CE838" t="str">
            <v>No</v>
          </cell>
          <cell r="CF838" t="str">
            <v>Yes - BW</v>
          </cell>
          <cell r="CG838" t="str">
            <v>Yes - BW</v>
          </cell>
          <cell r="CH838" t="str">
            <v>No</v>
          </cell>
          <cell r="CI838" t="str">
            <v>No</v>
          </cell>
          <cell r="CK838"/>
          <cell r="CL838"/>
          <cell r="CM838"/>
          <cell r="CN838"/>
          <cell r="CO838" t="str">
            <v>? (Coastal and EDM &lt; 10 spills)</v>
          </cell>
          <cell r="CP838" t="str">
            <v>(Y)</v>
          </cell>
          <cell r="CS838">
            <v>1.1499999999999999</v>
          </cell>
          <cell r="CT838" t="str">
            <v>not yet calculated</v>
          </cell>
          <cell r="CU838">
            <v>0</v>
          </cell>
          <cell r="CV838" t="e">
            <v>#VALUE!</v>
          </cell>
          <cell r="CW838">
            <v>0</v>
          </cell>
          <cell r="CX838"/>
          <cell r="CY838" t="str">
            <v>Using indicative WB Q95 derived for priority sites</v>
          </cell>
          <cell r="DA838" t="str">
            <v>Coastal</v>
          </cell>
          <cell r="DB838">
            <v>0</v>
          </cell>
          <cell r="DC838" t="str">
            <v>Coastal</v>
          </cell>
          <cell r="DD838" t="str">
            <v>N/A Coastal</v>
          </cell>
          <cell r="DE838">
            <v>0</v>
          </cell>
          <cell r="DF838"/>
        </row>
        <row r="839">
          <cell r="C839" t="str">
            <v>6NW800837M2</v>
          </cell>
          <cell r="D839" t="str">
            <v>NT99545602</v>
          </cell>
          <cell r="E839" t="str">
            <v>No</v>
          </cell>
          <cell r="F839">
            <v>400098.99844863999</v>
          </cell>
          <cell r="G839">
            <v>654652.99678418995</v>
          </cell>
          <cell r="H839" t="str">
            <v>01-D35</v>
          </cell>
          <cell r="I839" t="str">
            <v>Berwick</v>
          </cell>
          <cell r="J839">
            <v>1331</v>
          </cell>
          <cell r="K839" t="str">
            <v>BERWICK STW</v>
          </cell>
          <cell r="L839" t="str">
            <v>NUMERICAL</v>
          </cell>
          <cell r="M839">
            <v>8100</v>
          </cell>
          <cell r="N839">
            <v>163</v>
          </cell>
          <cell r="O839">
            <v>5251</v>
          </cell>
          <cell r="P839" t="str">
            <v>01-D35_01-D35_DC_06</v>
          </cell>
          <cell r="Q839" t="str">
            <v>210/1355</v>
          </cell>
          <cell r="R839" t="str">
            <v>210/1355</v>
          </cell>
          <cell r="S839" t="str">
            <v>A1</v>
          </cell>
          <cell r="T839" t="str">
            <v>SO on sewer network</v>
          </cell>
          <cell r="U839" t="str">
            <v>NU0009954653</v>
          </cell>
          <cell r="V839" t="str">
            <v>GB650301440000</v>
          </cell>
          <cell r="W839"/>
          <cell r="X839" t="str">
            <v>No</v>
          </cell>
          <cell r="Y839" t="str">
            <v>No</v>
          </cell>
          <cell r="Z839" t="str">
            <v>No</v>
          </cell>
          <cell r="AA839" t="str">
            <v>No</v>
          </cell>
          <cell r="AB839" t="str">
            <v>Northumberland North</v>
          </cell>
          <cell r="AC839" t="str">
            <v>NORTH SEA</v>
          </cell>
          <cell r="AD839" t="str">
            <v>Coastal</v>
          </cell>
          <cell r="AE839"/>
          <cell r="AF839"/>
          <cell r="AG839" t="str">
            <v>No</v>
          </cell>
          <cell r="AH839" t="str">
            <v>No</v>
          </cell>
          <cell r="AI839" t="str">
            <v>No</v>
          </cell>
          <cell r="AJ839" t="str">
            <v>-</v>
          </cell>
          <cell r="AK839" t="str">
            <v>-</v>
          </cell>
          <cell r="AL839"/>
          <cell r="AM839" t="str">
            <v>Yes</v>
          </cell>
          <cell r="AN839" t="str">
            <v>Northumberland Shore, Coastal</v>
          </cell>
          <cell r="AO839" t="str">
            <v>Yes</v>
          </cell>
          <cell r="AP839" t="str">
            <v>Berwickshire &amp; North Northumberland Coast</v>
          </cell>
          <cell r="AS839" t="str">
            <v>No</v>
          </cell>
          <cell r="AT839" t="str">
            <v>No</v>
          </cell>
          <cell r="AU839"/>
          <cell r="AV839" t="str">
            <v>No</v>
          </cell>
          <cell r="AW839" t="str">
            <v xml:space="preserve">No </v>
          </cell>
          <cell r="AY839" t="str">
            <v xml:space="preserve">No </v>
          </cell>
          <cell r="AZ839"/>
          <cell r="BA839" t="str">
            <v>No</v>
          </cell>
          <cell r="BB839" t="str">
            <v>No</v>
          </cell>
          <cell r="BC839" t="str">
            <v>No</v>
          </cell>
          <cell r="BD839" t="str">
            <v>Yes - EDM and Model</v>
          </cell>
          <cell r="BE839">
            <v>80</v>
          </cell>
          <cell r="BF839">
            <v>151</v>
          </cell>
          <cell r="BG839">
            <v>151</v>
          </cell>
          <cell r="BH839" t="str">
            <v>Yes</v>
          </cell>
          <cell r="BI839" t="str">
            <v>N/A</v>
          </cell>
          <cell r="BJ839" t="str">
            <v>No</v>
          </cell>
          <cell r="BK839" t="str">
            <v>No</v>
          </cell>
          <cell r="BL839" t="str">
            <v>-</v>
          </cell>
          <cell r="BM839" t="str">
            <v>-</v>
          </cell>
          <cell r="BN839" t="str">
            <v>Unscreened</v>
          </cell>
          <cell r="BO839"/>
          <cell r="BP839" t="str">
            <v>Yes</v>
          </cell>
          <cell r="BQ839">
            <v>500</v>
          </cell>
          <cell r="BR839">
            <v>233.3</v>
          </cell>
          <cell r="BS839">
            <v>2</v>
          </cell>
          <cell r="BT839">
            <v>0</v>
          </cell>
          <cell r="BU839">
            <v>1</v>
          </cell>
          <cell r="BV839">
            <v>25503</v>
          </cell>
          <cell r="BW839">
            <v>630</v>
          </cell>
          <cell r="BX839">
            <v>884</v>
          </cell>
          <cell r="BY839" t="str">
            <v>Not available</v>
          </cell>
          <cell r="BZ839" t="str">
            <v>Not available</v>
          </cell>
          <cell r="CA839">
            <v>642.16999999999996</v>
          </cell>
          <cell r="CB839"/>
          <cell r="CC839" t="str">
            <v>Coastal &gt;1km from BW</v>
          </cell>
          <cell r="CD839" t="str">
            <v>No - lower priority coastal?</v>
          </cell>
          <cell r="CE839" t="str">
            <v>No</v>
          </cell>
          <cell r="CF839" t="str">
            <v>Yes - BW</v>
          </cell>
          <cell r="CG839" t="str">
            <v>Yes - BW</v>
          </cell>
          <cell r="CH839" t="str">
            <v>No</v>
          </cell>
          <cell r="CI839" t="str">
            <v>No</v>
          </cell>
          <cell r="CK839"/>
          <cell r="CL839"/>
          <cell r="CM839"/>
          <cell r="CN839"/>
          <cell r="CO839" t="str">
            <v>? (Coastal)</v>
          </cell>
          <cell r="CP839" t="str">
            <v>(Y)</v>
          </cell>
          <cell r="CS839">
            <v>1.1499999999999999</v>
          </cell>
          <cell r="CT839" t="str">
            <v>not yet calculated</v>
          </cell>
          <cell r="CU839">
            <v>0</v>
          </cell>
          <cell r="CV839" t="e">
            <v>#VALUE!</v>
          </cell>
          <cell r="CW839">
            <v>0</v>
          </cell>
          <cell r="CX839"/>
          <cell r="CY839" t="str">
            <v>Using indicative WB Q95 derived for priority sites</v>
          </cell>
          <cell r="DA839" t="str">
            <v>Coastal</v>
          </cell>
          <cell r="DB839">
            <v>0</v>
          </cell>
          <cell r="DC839" t="str">
            <v>Coastal (SOAF TraC)</v>
          </cell>
          <cell r="DD839" t="str">
            <v>N/A Coastal</v>
          </cell>
          <cell r="DE839">
            <v>0</v>
          </cell>
          <cell r="DF839"/>
        </row>
        <row r="840">
          <cell r="C840" t="str">
            <v>6NW800852</v>
          </cell>
          <cell r="D840" t="str">
            <v>NU18005303</v>
          </cell>
          <cell r="E840" t="str">
            <v>No</v>
          </cell>
          <cell r="F840">
            <v>418543.00225034001</v>
          </cell>
          <cell r="G840">
            <v>600329.99658124999</v>
          </cell>
          <cell r="H840" t="str">
            <v>01-D05</v>
          </cell>
          <cell r="I840" t="str">
            <v>Felton</v>
          </cell>
          <cell r="J840">
            <v>464</v>
          </cell>
          <cell r="K840" t="str">
            <v>FELTON STW</v>
          </cell>
          <cell r="L840" t="str">
            <v>NUMERICAL</v>
          </cell>
          <cell r="M840">
            <v>971</v>
          </cell>
          <cell r="N840" t="str">
            <v>15.4**</v>
          </cell>
          <cell r="O840">
            <v>726</v>
          </cell>
          <cell r="P840" t="str">
            <v>01-D05_01-D05_DC_05</v>
          </cell>
          <cell r="Q840" t="str">
            <v>223/0951</v>
          </cell>
          <cell r="R840" t="str">
            <v>223/0951</v>
          </cell>
          <cell r="S840"/>
          <cell r="T840" t="str">
            <v>SO on sewer network</v>
          </cell>
          <cell r="U840" t="str">
            <v>NU1854300330</v>
          </cell>
          <cell r="V840" t="str">
            <v>GB103022076693</v>
          </cell>
          <cell r="W840"/>
          <cell r="X840" t="str">
            <v>No</v>
          </cell>
          <cell r="Y840" t="str">
            <v>Yes</v>
          </cell>
          <cell r="Z840" t="str">
            <v>No</v>
          </cell>
          <cell r="AA840" t="str">
            <v>Yes</v>
          </cell>
          <cell r="AB840" t="str">
            <v>Coquet from Forest Burn to Tidal Limit</v>
          </cell>
          <cell r="AC840" t="str">
            <v>RIVER COQUET</v>
          </cell>
          <cell r="AD840" t="str">
            <v>Inland</v>
          </cell>
          <cell r="AE840"/>
          <cell r="AF840"/>
          <cell r="AG840" t="str">
            <v>No</v>
          </cell>
          <cell r="AH840" t="str">
            <v>No</v>
          </cell>
          <cell r="AI840" t="str">
            <v>No</v>
          </cell>
          <cell r="AJ840"/>
          <cell r="AK840"/>
          <cell r="AL840"/>
          <cell r="AM840" t="str">
            <v>Yes</v>
          </cell>
          <cell r="AN840" t="str">
            <v>River Coquet and Coquet Valley Woodlands, Fluvial</v>
          </cell>
          <cell r="AO840" t="str">
            <v>No</v>
          </cell>
          <cell r="AS840" t="str">
            <v>No</v>
          </cell>
          <cell r="AT840" t="str">
            <v>No</v>
          </cell>
          <cell r="AU840"/>
          <cell r="AV840" t="str">
            <v>No</v>
          </cell>
          <cell r="AW840" t="str">
            <v xml:space="preserve">No </v>
          </cell>
          <cell r="AY840" t="str">
            <v xml:space="preserve">No </v>
          </cell>
          <cell r="AZ840"/>
          <cell r="BA840" t="str">
            <v>No</v>
          </cell>
          <cell r="BB840" t="str">
            <v>No</v>
          </cell>
          <cell r="BC840" t="str">
            <v>No</v>
          </cell>
          <cell r="BD840" t="str">
            <v>Yes - EDM and Model</v>
          </cell>
          <cell r="BE840">
            <v>26</v>
          </cell>
          <cell r="BF840">
            <v>94</v>
          </cell>
          <cell r="BG840">
            <v>94</v>
          </cell>
          <cell r="BH840" t="str">
            <v>Yes</v>
          </cell>
          <cell r="BI840" t="str">
            <v>N/A</v>
          </cell>
          <cell r="BJ840" t="str">
            <v>6mm</v>
          </cell>
          <cell r="BK840" t="str">
            <v>Yes</v>
          </cell>
          <cell r="BL840">
            <v>870</v>
          </cell>
          <cell r="BM840">
            <v>1000</v>
          </cell>
          <cell r="BN840" t="str">
            <v>Static</v>
          </cell>
          <cell r="BO840"/>
          <cell r="BP840" t="str">
            <v>No</v>
          </cell>
          <cell r="BQ840">
            <v>300</v>
          </cell>
          <cell r="BR840">
            <v>126.8</v>
          </cell>
          <cell r="BS840">
            <v>1</v>
          </cell>
          <cell r="BT840">
            <v>0</v>
          </cell>
          <cell r="BU840">
            <v>0</v>
          </cell>
          <cell r="BV840">
            <v>6666</v>
          </cell>
          <cell r="BW840">
            <v>189</v>
          </cell>
          <cell r="BX840">
            <v>261</v>
          </cell>
          <cell r="BY840" t="str">
            <v>No SOAF</v>
          </cell>
          <cell r="BZ840" t="str">
            <v>No SOAF</v>
          </cell>
          <cell r="CA840">
            <v>190.80999755859301</v>
          </cell>
          <cell r="CB840"/>
          <cell r="CC840" t="str">
            <v>Priority Inland &gt;10 spills</v>
          </cell>
          <cell r="CD840" t="str">
            <v>POTENTIAL PR24</v>
          </cell>
          <cell r="CE840" t="str">
            <v>Yes</v>
          </cell>
          <cell r="CF840" t="str">
            <v>Yes</v>
          </cell>
          <cell r="CG840" t="str">
            <v>Yes</v>
          </cell>
          <cell r="CH840" t="str">
            <v>Yes</v>
          </cell>
          <cell r="CI840" t="str">
            <v>Yes</v>
          </cell>
          <cell r="CJ840" t="str">
            <v>Y</v>
          </cell>
          <cell r="CK840"/>
          <cell r="CL840" t="str">
            <v>Y</v>
          </cell>
          <cell r="CM840"/>
          <cell r="CN840"/>
          <cell r="CO840" t="str">
            <v>Y</v>
          </cell>
          <cell r="CP840"/>
          <cell r="CQ840"/>
          <cell r="CS840">
            <v>1.48</v>
          </cell>
          <cell r="CT840"/>
          <cell r="CU840">
            <v>1.022</v>
          </cell>
          <cell r="CV840">
            <v>690.54054054054052</v>
          </cell>
          <cell r="CW840">
            <v>690.54054054054052</v>
          </cell>
          <cell r="CX840" t="str">
            <v>not available</v>
          </cell>
          <cell r="CY840" t="str">
            <v>Scattered urban areas - boundary polygon start at middle</v>
          </cell>
          <cell r="CZ840" t="str">
            <v>Q95 is an indicative value for all priority CSOs in the waterbody</v>
          </cell>
          <cell r="DA840">
            <v>2</v>
          </cell>
          <cell r="DB840" t="str">
            <v>Yes</v>
          </cell>
          <cell r="DC840" t="str">
            <v>Dilution assessment</v>
          </cell>
          <cell r="DD840" t="str">
            <v>Middle Coquet_3</v>
          </cell>
          <cell r="DE840">
            <v>100</v>
          </cell>
          <cell r="DF840"/>
        </row>
        <row r="841">
          <cell r="C841" t="str">
            <v>6NW800876</v>
          </cell>
          <cell r="D841" t="str">
            <v>NY70648103</v>
          </cell>
          <cell r="E841" t="str">
            <v>No</v>
          </cell>
          <cell r="F841">
            <v>370919.99929886003</v>
          </cell>
          <cell r="G841">
            <v>564110.00444615004</v>
          </cell>
          <cell r="H841" t="str">
            <v>03-D14</v>
          </cell>
          <cell r="I841" t="str">
            <v>Haltwhistle</v>
          </cell>
          <cell r="J841">
            <v>212</v>
          </cell>
          <cell r="K841" t="str">
            <v>HALTWHISTLE STW</v>
          </cell>
          <cell r="L841" t="str">
            <v>NUMERICAL</v>
          </cell>
          <cell r="M841">
            <v>1284</v>
          </cell>
          <cell r="N841">
            <v>34.799999999999997</v>
          </cell>
          <cell r="O841">
            <v>1109</v>
          </cell>
          <cell r="P841" t="str">
            <v>03-D14_03-D14_DC_01</v>
          </cell>
          <cell r="Q841" t="str">
            <v>232/1012</v>
          </cell>
          <cell r="R841" t="str">
            <v>232/1012</v>
          </cell>
          <cell r="S841"/>
          <cell r="T841" t="str">
            <v>SO on sewer network</v>
          </cell>
          <cell r="U841" t="str">
            <v>NY7092064110</v>
          </cell>
          <cell r="V841" t="str">
            <v>GB103022076693</v>
          </cell>
          <cell r="W841"/>
          <cell r="X841" t="str">
            <v>No</v>
          </cell>
          <cell r="Y841" t="str">
            <v>No</v>
          </cell>
          <cell r="Z841" t="str">
            <v>No</v>
          </cell>
          <cell r="AA841" t="str">
            <v>No</v>
          </cell>
          <cell r="AB841" t="str">
            <v>Coquet from Forest Burn to Tidal Limit</v>
          </cell>
          <cell r="AC841" t="str">
            <v>HEMMEL BURN</v>
          </cell>
          <cell r="AD841" t="str">
            <v>Inland</v>
          </cell>
          <cell r="AE841"/>
          <cell r="AF841"/>
          <cell r="AG841" t="str">
            <v>No</v>
          </cell>
          <cell r="AH841" t="str">
            <v>No</v>
          </cell>
          <cell r="AI841" t="str">
            <v>No</v>
          </cell>
          <cell r="AJ841"/>
          <cell r="AK841"/>
          <cell r="AL841"/>
          <cell r="AM841" t="str">
            <v>No</v>
          </cell>
          <cell r="AO841" t="str">
            <v>No</v>
          </cell>
          <cell r="AS841" t="str">
            <v>No</v>
          </cell>
          <cell r="AT841" t="str">
            <v>No</v>
          </cell>
          <cell r="AU841"/>
          <cell r="AV841" t="str">
            <v>No</v>
          </cell>
          <cell r="AW841" t="str">
            <v xml:space="preserve">No </v>
          </cell>
          <cell r="AY841" t="str">
            <v xml:space="preserve">No </v>
          </cell>
          <cell r="BA841" t="str">
            <v>No</v>
          </cell>
          <cell r="BB841" t="str">
            <v>No</v>
          </cell>
          <cell r="BC841" t="str">
            <v>No</v>
          </cell>
          <cell r="BD841" t="str">
            <v>No</v>
          </cell>
          <cell r="BE841">
            <v>2</v>
          </cell>
          <cell r="BF841">
            <v>0</v>
          </cell>
          <cell r="BG841">
            <v>7</v>
          </cell>
          <cell r="BH841" t="str">
            <v>No</v>
          </cell>
          <cell r="BI841" t="str">
            <v>N/A</v>
          </cell>
          <cell r="BJ841" t="str">
            <v>Unknown</v>
          </cell>
          <cell r="BK841" t="str">
            <v>No</v>
          </cell>
          <cell r="BL841" t="str">
            <v>-</v>
          </cell>
          <cell r="BM841" t="str">
            <v>-</v>
          </cell>
          <cell r="BN841" t="str">
            <v>Unscreened</v>
          </cell>
          <cell r="BO841"/>
          <cell r="BP841" t="str">
            <v>Yes</v>
          </cell>
          <cell r="BQ841">
            <v>300</v>
          </cell>
          <cell r="BR841">
            <v>115.6</v>
          </cell>
          <cell r="BS841">
            <v>0</v>
          </cell>
          <cell r="BT841">
            <v>0</v>
          </cell>
          <cell r="BU841">
            <v>0</v>
          </cell>
          <cell r="BV841">
            <v>320</v>
          </cell>
          <cell r="BW841">
            <v>0</v>
          </cell>
          <cell r="BX841">
            <v>5</v>
          </cell>
          <cell r="BY841" t="str">
            <v>No SOAF</v>
          </cell>
          <cell r="BZ841" t="str">
            <v>No SOAF</v>
          </cell>
          <cell r="CA841">
            <v>0</v>
          </cell>
          <cell r="CB841"/>
          <cell r="CC841" t="str">
            <v>Non Priority &lt;10 spills</v>
          </cell>
          <cell r="CD841" t="str">
            <v>No - low prioity &lt;10 spills</v>
          </cell>
          <cell r="CE841" t="str">
            <v>Yes</v>
          </cell>
          <cell r="CF841" t="str">
            <v>No</v>
          </cell>
          <cell r="CG841" t="str">
            <v>No</v>
          </cell>
          <cell r="CH841" t="str">
            <v>No</v>
          </cell>
          <cell r="CI841" t="str">
            <v>No</v>
          </cell>
          <cell r="CK841"/>
          <cell r="CL841" t="str">
            <v>Y</v>
          </cell>
          <cell r="CM841"/>
          <cell r="CN841"/>
          <cell r="CO841" t="str">
            <v>N (&lt;10 Spills)</v>
          </cell>
          <cell r="CP841" t="str">
            <v>Y</v>
          </cell>
          <cell r="CS841">
            <v>4.88</v>
          </cell>
          <cell r="CT841">
            <v>1.022</v>
          </cell>
          <cell r="CU841">
            <v>1.022</v>
          </cell>
          <cell r="CV841">
            <v>209.42622950819671</v>
          </cell>
          <cell r="CW841">
            <v>209.42622950819671</v>
          </cell>
          <cell r="CX841"/>
          <cell r="CY841" t="str">
            <v>Using indicative WB Q95 derived for priority sites</v>
          </cell>
          <cell r="DA841">
            <v>1</v>
          </cell>
          <cell r="DB841" t="str">
            <v>Yes</v>
          </cell>
          <cell r="DC841" t="str">
            <v>Dilution assessment</v>
          </cell>
          <cell r="DD841" t="str">
            <v>South Tyne1</v>
          </cell>
          <cell r="DE841">
            <v>100</v>
          </cell>
          <cell r="DF841"/>
        </row>
        <row r="842">
          <cell r="C842" t="str">
            <v>6NW800813</v>
          </cell>
          <cell r="D842" t="str">
            <v>NT85397203</v>
          </cell>
          <cell r="E842" t="str">
            <v>No</v>
          </cell>
          <cell r="F842">
            <v>385690.00387391</v>
          </cell>
          <cell r="G842">
            <v>639069.99737136997</v>
          </cell>
          <cell r="H842" t="str">
            <v>01-D39</v>
          </cell>
          <cell r="I842" t="str">
            <v>Cornhill on Tweed</v>
          </cell>
          <cell r="J842">
            <v>36</v>
          </cell>
          <cell r="K842" t="str">
            <v>CORNHILL STW</v>
          </cell>
          <cell r="L842" t="str">
            <v>NUMERICAL</v>
          </cell>
          <cell r="M842" t="str">
            <v>tbc</v>
          </cell>
          <cell r="N842" t="str">
            <v>tbc</v>
          </cell>
          <cell r="O842" t="str">
            <v>tbc</v>
          </cell>
          <cell r="P842" t="str">
            <v>01-D39_01-D39_DC_01</v>
          </cell>
          <cell r="Q842" t="str">
            <v>210/1291</v>
          </cell>
          <cell r="R842" t="str">
            <v>210/1291</v>
          </cell>
          <cell r="S842"/>
          <cell r="T842" t="str">
            <v>SO on sewer network</v>
          </cell>
          <cell r="U842" t="str">
            <v>NT8569039070</v>
          </cell>
          <cell r="V842" t="str">
            <v>GB102021073010</v>
          </cell>
          <cell r="W842"/>
          <cell r="X842" t="str">
            <v>No</v>
          </cell>
          <cell r="Y842" t="str">
            <v>No</v>
          </cell>
          <cell r="Z842" t="str">
            <v>No</v>
          </cell>
          <cell r="AA842" t="str">
            <v>No</v>
          </cell>
          <cell r="AB842" t="str">
            <v>Coquet from Forest Burn to Tidal Limit</v>
          </cell>
          <cell r="AC842" t="str">
            <v>DUDDO BURN, TRIBUTARY OF</v>
          </cell>
          <cell r="AD842" t="str">
            <v>Inland</v>
          </cell>
          <cell r="AE842"/>
          <cell r="AF842"/>
          <cell r="AG842" t="str">
            <v>No</v>
          </cell>
          <cell r="AH842" t="str">
            <v>No</v>
          </cell>
          <cell r="AI842" t="str">
            <v>No</v>
          </cell>
          <cell r="AJ842"/>
          <cell r="AK842"/>
          <cell r="AL842"/>
          <cell r="AM842" t="str">
            <v>No</v>
          </cell>
          <cell r="AO842" t="str">
            <v>No</v>
          </cell>
          <cell r="AS842" t="str">
            <v>No</v>
          </cell>
          <cell r="AT842" t="str">
            <v>No</v>
          </cell>
          <cell r="AU842"/>
          <cell r="AV842" t="str">
            <v>No</v>
          </cell>
          <cell r="AW842" t="str">
            <v xml:space="preserve">No </v>
          </cell>
          <cell r="AY842" t="str">
            <v xml:space="preserve">No </v>
          </cell>
          <cell r="AZ842"/>
          <cell r="BA842" t="str">
            <v>No</v>
          </cell>
          <cell r="BB842" t="str">
            <v>No</v>
          </cell>
          <cell r="BC842" t="str">
            <v>No</v>
          </cell>
          <cell r="BD842" t="str">
            <v>Yes - EDM and Model</v>
          </cell>
          <cell r="BE842">
            <v>23</v>
          </cell>
          <cell r="BF842">
            <v>119</v>
          </cell>
          <cell r="BG842">
            <v>119</v>
          </cell>
          <cell r="BH842" t="str">
            <v>Yes</v>
          </cell>
          <cell r="BI842" t="str">
            <v>N/A</v>
          </cell>
          <cell r="BJ842" t="str">
            <v>Unknown</v>
          </cell>
          <cell r="BK842" t="str">
            <v>Yes</v>
          </cell>
          <cell r="BL842">
            <v>500</v>
          </cell>
          <cell r="BM842">
            <v>1000</v>
          </cell>
          <cell r="BN842" t="str">
            <v>Static</v>
          </cell>
          <cell r="BO842"/>
          <cell r="BP842" t="str">
            <v>No</v>
          </cell>
          <cell r="BQ842" t="str">
            <v>Unknown</v>
          </cell>
          <cell r="BR842">
            <v>115</v>
          </cell>
          <cell r="BS842">
            <v>0</v>
          </cell>
          <cell r="BT842">
            <v>0</v>
          </cell>
          <cell r="BU842">
            <v>0</v>
          </cell>
          <cell r="BV842">
            <v>7286</v>
          </cell>
          <cell r="BW842">
            <v>200</v>
          </cell>
          <cell r="BX842">
            <v>307</v>
          </cell>
          <cell r="BY842" t="str">
            <v>No SOAF</v>
          </cell>
          <cell r="BZ842" t="str">
            <v>No SOAF</v>
          </cell>
          <cell r="CA842">
            <v>222.69000244140599</v>
          </cell>
          <cell r="CB842"/>
          <cell r="CC842" t="str">
            <v>Non priority &gt; 10 spills</v>
          </cell>
          <cell r="CD842" t="str">
            <v>Unlikely - non priority</v>
          </cell>
          <cell r="CE842" t="str">
            <v>No</v>
          </cell>
          <cell r="CF842" t="str">
            <v>No</v>
          </cell>
          <cell r="CG842" t="str">
            <v>No</v>
          </cell>
          <cell r="CH842" t="str">
            <v>No</v>
          </cell>
          <cell r="CI842" t="str">
            <v>No</v>
          </cell>
          <cell r="CK842"/>
          <cell r="CL842" t="str">
            <v>Y</v>
          </cell>
          <cell r="CM842"/>
          <cell r="CN842"/>
          <cell r="CO842" t="str">
            <v>Y</v>
          </cell>
          <cell r="CP842" t="str">
            <v>Y</v>
          </cell>
          <cell r="CS842">
            <v>0.57999999999999996</v>
          </cell>
          <cell r="CT842" t="str">
            <v>not yet calculated</v>
          </cell>
          <cell r="CU842">
            <v>0</v>
          </cell>
          <cell r="CV842" t="e">
            <v>#VALUE!</v>
          </cell>
          <cell r="CW842">
            <v>0</v>
          </cell>
          <cell r="CX842"/>
          <cell r="DA842">
            <v>1</v>
          </cell>
          <cell r="DB842">
            <v>0</v>
          </cell>
          <cell r="DC842">
            <v>1</v>
          </cell>
          <cell r="DD842" t="str">
            <v>Upper Tweed</v>
          </cell>
          <cell r="DE842">
            <v>10000</v>
          </cell>
          <cell r="DF842"/>
        </row>
        <row r="843">
          <cell r="C843" t="str">
            <v>6NW800843</v>
          </cell>
          <cell r="D843" t="str">
            <v>NU00515505</v>
          </cell>
          <cell r="E843" t="str">
            <v>No</v>
          </cell>
          <cell r="F843">
            <v>400181.00382634997</v>
          </cell>
          <cell r="G843">
            <v>651929.99623498996</v>
          </cell>
          <cell r="H843" t="str">
            <v>01-D35</v>
          </cell>
          <cell r="I843" t="str">
            <v>Berwick</v>
          </cell>
          <cell r="J843">
            <v>1331</v>
          </cell>
          <cell r="K843" t="str">
            <v>BERWICK STW</v>
          </cell>
          <cell r="L843" t="str">
            <v>NUMERICAL</v>
          </cell>
          <cell r="M843">
            <v>8100</v>
          </cell>
          <cell r="N843">
            <v>163</v>
          </cell>
          <cell r="O843">
            <v>5251</v>
          </cell>
          <cell r="P843" t="str">
            <v>01-D35_01-D35_DC_08</v>
          </cell>
          <cell r="Q843" t="str">
            <v>210/1349</v>
          </cell>
          <cell r="R843" t="str">
            <v>210/1349</v>
          </cell>
          <cell r="S843"/>
          <cell r="T843" t="str">
            <v>SO on sewer network</v>
          </cell>
          <cell r="U843" t="str">
            <v>NU0018151930</v>
          </cell>
          <cell r="V843" t="str">
            <v>GB510202110000</v>
          </cell>
          <cell r="W843"/>
          <cell r="X843" t="str">
            <v>No</v>
          </cell>
          <cell r="Y843" t="str">
            <v>No</v>
          </cell>
          <cell r="Z843" t="str">
            <v>No</v>
          </cell>
          <cell r="AA843" t="str">
            <v>No</v>
          </cell>
          <cell r="AB843" t="str">
            <v>TWEED</v>
          </cell>
          <cell r="AC843" t="str">
            <v>NORTH SEA</v>
          </cell>
          <cell r="AD843" t="str">
            <v>Coastal</v>
          </cell>
          <cell r="AE843"/>
          <cell r="AF843" t="str">
            <v>Spittal</v>
          </cell>
          <cell r="AG843" t="str">
            <v>No</v>
          </cell>
          <cell r="AH843" t="str">
            <v>No</v>
          </cell>
          <cell r="AI843" t="str">
            <v>No</v>
          </cell>
          <cell r="AJ843"/>
          <cell r="AK843"/>
          <cell r="AL843"/>
          <cell r="AM843" t="str">
            <v>Yes</v>
          </cell>
          <cell r="AN843" t="str">
            <v>Tweed Catchment Rivers - England: Lower Tweed and Whiteadder, Fluvial</v>
          </cell>
          <cell r="AO843" t="str">
            <v>Yes</v>
          </cell>
          <cell r="AP843" t="str">
            <v>Tweed Estuary</v>
          </cell>
          <cell r="AS843" t="str">
            <v>No</v>
          </cell>
          <cell r="AT843" t="str">
            <v>No</v>
          </cell>
          <cell r="AU843"/>
          <cell r="AV843" t="str">
            <v>No</v>
          </cell>
          <cell r="AW843" t="str">
            <v xml:space="preserve">No </v>
          </cell>
          <cell r="AY843" t="str">
            <v>Yes</v>
          </cell>
          <cell r="AZ843" t="str">
            <v>Spittal</v>
          </cell>
          <cell r="BA843" t="str">
            <v>No</v>
          </cell>
          <cell r="BB843" t="str">
            <v>No</v>
          </cell>
          <cell r="BC843" t="str">
            <v>Yes</v>
          </cell>
          <cell r="BD843" t="str">
            <v>No</v>
          </cell>
          <cell r="BE843">
            <v>2</v>
          </cell>
          <cell r="BF843">
            <v>2</v>
          </cell>
          <cell r="BG843">
            <v>0</v>
          </cell>
          <cell r="BH843" t="str">
            <v>No</v>
          </cell>
          <cell r="BI843">
            <v>1.2222222222222223</v>
          </cell>
          <cell r="BJ843" t="str">
            <v>No</v>
          </cell>
          <cell r="BK843" t="str">
            <v>No</v>
          </cell>
          <cell r="BL843" t="str">
            <v>-</v>
          </cell>
          <cell r="BM843" t="str">
            <v>-</v>
          </cell>
          <cell r="BN843" t="str">
            <v>Unscreened</v>
          </cell>
          <cell r="BO843"/>
          <cell r="BP843" t="str">
            <v>Yes</v>
          </cell>
          <cell r="BQ843" t="str">
            <v>Unknown</v>
          </cell>
          <cell r="BR843">
            <v>72.599999999999994</v>
          </cell>
          <cell r="BS843">
            <v>3</v>
          </cell>
          <cell r="BT843">
            <v>1</v>
          </cell>
          <cell r="BU843">
            <v>0</v>
          </cell>
          <cell r="BV843">
            <v>42</v>
          </cell>
          <cell r="BW843">
            <v>0</v>
          </cell>
          <cell r="BX843">
            <v>0</v>
          </cell>
          <cell r="BY843" t="str">
            <v>No SOAF</v>
          </cell>
          <cell r="BZ843" t="str">
            <v>No SOAF</v>
          </cell>
          <cell r="CA843">
            <v>0</v>
          </cell>
          <cell r="CB843"/>
          <cell r="CC843" t="str">
            <v>BW 1km &lt;2 spills</v>
          </cell>
          <cell r="CD843" t="str">
            <v>Unlikely - &lt;2 spills</v>
          </cell>
          <cell r="CE843" t="str">
            <v>No</v>
          </cell>
          <cell r="CF843" t="str">
            <v>Yes - BW</v>
          </cell>
          <cell r="CG843" t="str">
            <v>Yes - BW</v>
          </cell>
          <cell r="CH843" t="str">
            <v>No</v>
          </cell>
          <cell r="CI843" t="str">
            <v>No</v>
          </cell>
          <cell r="CK843"/>
          <cell r="CL843" t="str">
            <v>Y</v>
          </cell>
          <cell r="CM843"/>
          <cell r="CN843" t="str">
            <v>EDM &lt;2 spills</v>
          </cell>
          <cell r="CO843" t="str">
            <v>N (&lt;10 Spills)</v>
          </cell>
          <cell r="CP843" t="str">
            <v>Y</v>
          </cell>
          <cell r="CS843">
            <v>0.55000000000000004</v>
          </cell>
          <cell r="CT843">
            <v>16.21</v>
          </cell>
          <cell r="CU843">
            <v>16.21</v>
          </cell>
          <cell r="CV843">
            <v>29472.727272727272</v>
          </cell>
          <cell r="CW843">
            <v>29472.727272727272</v>
          </cell>
          <cell r="CX843"/>
          <cell r="CY843" t="str">
            <v>Using indicative WB Q95 derived for priority sites</v>
          </cell>
          <cell r="DA843">
            <v>1</v>
          </cell>
          <cell r="DB843" t="str">
            <v>Yes</v>
          </cell>
          <cell r="DC843" t="str">
            <v>Dilution assessment</v>
          </cell>
          <cell r="DD843" t="str">
            <v>Tweed</v>
          </cell>
          <cell r="DE843">
            <v>100</v>
          </cell>
          <cell r="DF843"/>
        </row>
        <row r="844">
          <cell r="C844" t="str">
            <v>6NW800407</v>
          </cell>
          <cell r="D844" t="str">
            <v>NZ40567103</v>
          </cell>
          <cell r="E844" t="str">
            <v>No</v>
          </cell>
          <cell r="F844">
            <v>441084.00164834998</v>
          </cell>
          <cell r="G844">
            <v>556147.00383136002</v>
          </cell>
          <cell r="H844" t="str">
            <v>08-D10</v>
          </cell>
          <cell r="I844" t="str">
            <v>Hendon Burn</v>
          </cell>
          <cell r="J844">
            <v>1045</v>
          </cell>
          <cell r="K844" t="str">
            <v>HENDON STW</v>
          </cell>
          <cell r="L844" t="str">
            <v>NUMERICAL</v>
          </cell>
          <cell r="M844">
            <v>66442</v>
          </cell>
          <cell r="N844">
            <v>1856</v>
          </cell>
          <cell r="O844">
            <v>45666</v>
          </cell>
          <cell r="P844" t="str">
            <v>08-D10_HENDON STW_DC_18</v>
          </cell>
          <cell r="Q844" t="str">
            <v>255/1208</v>
          </cell>
          <cell r="R844" t="str">
            <v>255/1208</v>
          </cell>
          <cell r="S844"/>
          <cell r="T844" t="str">
            <v>SO on sewer network</v>
          </cell>
          <cell r="U844" t="str">
            <v>NZ4108456147</v>
          </cell>
          <cell r="V844" t="str">
            <v>GB650301500002</v>
          </cell>
          <cell r="W844"/>
          <cell r="X844" t="str">
            <v>No</v>
          </cell>
          <cell r="Y844" t="str">
            <v>No</v>
          </cell>
          <cell r="Z844" t="str">
            <v>No</v>
          </cell>
          <cell r="AA844" t="str">
            <v>No</v>
          </cell>
          <cell r="AB844" t="str">
            <v>Tyne and Wear</v>
          </cell>
          <cell r="AC844" t="str">
            <v>NORTH SEA</v>
          </cell>
          <cell r="AD844" t="str">
            <v>Coastal</v>
          </cell>
          <cell r="AE844"/>
          <cell r="AF844"/>
          <cell r="AG844" t="str">
            <v>No</v>
          </cell>
          <cell r="AH844" t="str">
            <v>No</v>
          </cell>
          <cell r="AI844" t="str">
            <v>No</v>
          </cell>
          <cell r="AJ844"/>
          <cell r="AK844"/>
          <cell r="AL844"/>
          <cell r="AM844" t="str">
            <v>No</v>
          </cell>
          <cell r="AO844" t="str">
            <v>No</v>
          </cell>
          <cell r="AS844" t="str">
            <v>No</v>
          </cell>
          <cell r="AT844" t="str">
            <v>No</v>
          </cell>
          <cell r="AU844"/>
          <cell r="AV844" t="str">
            <v>No</v>
          </cell>
          <cell r="AW844" t="str">
            <v xml:space="preserve">No </v>
          </cell>
          <cell r="AY844" t="str">
            <v xml:space="preserve">No </v>
          </cell>
          <cell r="BA844" t="str">
            <v>No</v>
          </cell>
          <cell r="BB844" t="str">
            <v>No</v>
          </cell>
          <cell r="BC844" t="str">
            <v>No</v>
          </cell>
          <cell r="BD844" t="str">
            <v>Yes - Model only</v>
          </cell>
          <cell r="BE844">
            <v>2</v>
          </cell>
          <cell r="BF844">
            <v>43</v>
          </cell>
          <cell r="BG844">
            <v>43</v>
          </cell>
          <cell r="BH844" t="str">
            <v>Yes</v>
          </cell>
          <cell r="BI844" t="str">
            <v>N/A</v>
          </cell>
          <cell r="BJ844" t="str">
            <v>6mm</v>
          </cell>
          <cell r="BK844" t="str">
            <v>Yes</v>
          </cell>
          <cell r="BL844" t="str">
            <v>-</v>
          </cell>
          <cell r="BM844" t="str">
            <v>-</v>
          </cell>
          <cell r="BN844" t="str">
            <v>Mechanical</v>
          </cell>
          <cell r="BO844"/>
          <cell r="BP844" t="str">
            <v>No</v>
          </cell>
          <cell r="BQ844">
            <v>1950</v>
          </cell>
          <cell r="BR844">
            <v>7126.5</v>
          </cell>
          <cell r="BS844">
            <v>0</v>
          </cell>
          <cell r="BT844">
            <v>0</v>
          </cell>
          <cell r="BU844">
            <v>1</v>
          </cell>
          <cell r="BV844">
            <v>224952</v>
          </cell>
          <cell r="BW844">
            <v>6154</v>
          </cell>
          <cell r="BX844">
            <v>12607</v>
          </cell>
          <cell r="BY844" t="str">
            <v>No SOAF</v>
          </cell>
          <cell r="BZ844" t="str">
            <v>No SOAF</v>
          </cell>
          <cell r="CA844">
            <v>6901.1356999999998</v>
          </cell>
          <cell r="CB844"/>
          <cell r="CC844" t="str">
            <v>Coastal &gt;1km from BW</v>
          </cell>
          <cell r="CD844" t="str">
            <v>No - lower priority coastal?</v>
          </cell>
          <cell r="CE844" t="str">
            <v>No</v>
          </cell>
          <cell r="CF844" t="str">
            <v>No</v>
          </cell>
          <cell r="CG844" t="str">
            <v>No</v>
          </cell>
          <cell r="CH844" t="str">
            <v>No</v>
          </cell>
          <cell r="CI844" t="str">
            <v>No</v>
          </cell>
          <cell r="CK844"/>
          <cell r="CL844"/>
          <cell r="CM844"/>
          <cell r="CN844"/>
          <cell r="CO844" t="str">
            <v>? (Coastal and EDM &lt; 10 spills)</v>
          </cell>
          <cell r="CP844"/>
          <cell r="CS844">
            <v>86.58</v>
          </cell>
          <cell r="CT844" t="str">
            <v>not yet calculated</v>
          </cell>
          <cell r="CU844">
            <v>0</v>
          </cell>
          <cell r="CV844" t="e">
            <v>#VALUE!</v>
          </cell>
          <cell r="CW844">
            <v>0</v>
          </cell>
          <cell r="CX844"/>
          <cell r="CY844" t="str">
            <v>Using indicative WB Q95 derived for priority sites</v>
          </cell>
          <cell r="DA844" t="str">
            <v>Coastal</v>
          </cell>
          <cell r="DB844">
            <v>0</v>
          </cell>
          <cell r="DC844" t="str">
            <v>Coastal</v>
          </cell>
          <cell r="DD844" t="str">
            <v>N/A Coastal</v>
          </cell>
          <cell r="DE844">
            <v>0</v>
          </cell>
          <cell r="DF844"/>
        </row>
        <row r="845">
          <cell r="C845" t="str">
            <v>6NW800659</v>
          </cell>
          <cell r="D845" t="str">
            <v>NZ51315810</v>
          </cell>
          <cell r="E845" t="str">
            <v>No</v>
          </cell>
          <cell r="F845">
            <v>451820.00289389002</v>
          </cell>
          <cell r="G845">
            <v>531900.00446273002</v>
          </cell>
          <cell r="H845" t="str">
            <v>11-D27</v>
          </cell>
          <cell r="I845" t="str">
            <v>Burn Valley</v>
          </cell>
          <cell r="J845">
            <v>885</v>
          </cell>
          <cell r="K845" t="str">
            <v>SEATON CAREW STW</v>
          </cell>
          <cell r="L845" t="str">
            <v>NUMERICAL</v>
          </cell>
          <cell r="M845">
            <v>29874</v>
          </cell>
          <cell r="N845">
            <v>950</v>
          </cell>
          <cell r="O845">
            <v>21496</v>
          </cell>
          <cell r="P845" t="str">
            <v>11-D27_SEATON CAREW STW_DC_11</v>
          </cell>
          <cell r="Q845" t="str">
            <v>255/1095</v>
          </cell>
          <cell r="R845" t="str">
            <v>255/1095</v>
          </cell>
          <cell r="S845" t="str">
            <v>255/1095-3A</v>
          </cell>
          <cell r="T845" t="str">
            <v>Storm discharge at pumping station</v>
          </cell>
          <cell r="U845" t="str">
            <v>NZ5182031900</v>
          </cell>
          <cell r="V845" t="str">
            <v>GB650301500005</v>
          </cell>
          <cell r="W845"/>
          <cell r="X845" t="str">
            <v>No</v>
          </cell>
          <cell r="Y845" t="str">
            <v>Yes</v>
          </cell>
          <cell r="Z845" t="str">
            <v>No</v>
          </cell>
          <cell r="AA845" t="str">
            <v>Yes</v>
          </cell>
          <cell r="AB845" t="str">
            <v>Tees Coastal</v>
          </cell>
          <cell r="AC845" t="str">
            <v>NORTH SEA</v>
          </cell>
          <cell r="AD845" t="str">
            <v>Coastal</v>
          </cell>
          <cell r="AE845"/>
          <cell r="AF845" t="str">
            <v>Seaton Carew (North)</v>
          </cell>
          <cell r="AG845" t="str">
            <v>No</v>
          </cell>
          <cell r="AH845" t="str">
            <v>No</v>
          </cell>
          <cell r="AI845" t="str">
            <v>No</v>
          </cell>
          <cell r="AJ845"/>
          <cell r="AK845"/>
          <cell r="AL845"/>
          <cell r="AM845" t="str">
            <v>Yes</v>
          </cell>
          <cell r="AN845" t="str">
            <v>Teesmouth and Cleveland Coast, Coastal</v>
          </cell>
          <cell r="AO845" t="str">
            <v>Yes</v>
          </cell>
          <cell r="AQ845" t="str">
            <v>Teesmouth and Cleveland Coast</v>
          </cell>
          <cell r="AS845" t="str">
            <v>No</v>
          </cell>
          <cell r="AT845" t="str">
            <v>No</v>
          </cell>
          <cell r="AU845"/>
          <cell r="AV845" t="str">
            <v>No</v>
          </cell>
          <cell r="AW845" t="str">
            <v xml:space="preserve">No </v>
          </cell>
          <cell r="AY845" t="str">
            <v xml:space="preserve">No </v>
          </cell>
          <cell r="AZ845"/>
          <cell r="BA845" t="str">
            <v>No</v>
          </cell>
          <cell r="BB845" t="str">
            <v>Yes</v>
          </cell>
          <cell r="BC845" t="str">
            <v>No</v>
          </cell>
          <cell r="BD845" t="str">
            <v>Yes - Model only</v>
          </cell>
          <cell r="BE845" t="str">
            <v>No available data</v>
          </cell>
          <cell r="BF845">
            <v>88</v>
          </cell>
          <cell r="BG845">
            <v>31</v>
          </cell>
          <cell r="BH845" t="str">
            <v>No</v>
          </cell>
          <cell r="BI845" t="str">
            <v>N/A</v>
          </cell>
          <cell r="BJ845" t="str">
            <v>No</v>
          </cell>
          <cell r="BK845" t="str">
            <v>-</v>
          </cell>
          <cell r="BL845" t="str">
            <v>-</v>
          </cell>
          <cell r="BM845" t="str">
            <v>-</v>
          </cell>
          <cell r="BN845" t="str">
            <v>-</v>
          </cell>
          <cell r="BO845"/>
          <cell r="BP845" t="str">
            <v>Yes</v>
          </cell>
          <cell r="BQ845" t="str">
            <v>Unknown</v>
          </cell>
          <cell r="BR845">
            <v>8352.5</v>
          </cell>
          <cell r="BS845">
            <v>2</v>
          </cell>
          <cell r="BT845">
            <v>0</v>
          </cell>
          <cell r="BU845">
            <v>1</v>
          </cell>
          <cell r="BV845">
            <v>632817</v>
          </cell>
          <cell r="BW845">
            <v>2826</v>
          </cell>
          <cell r="BX845">
            <v>3767</v>
          </cell>
          <cell r="BY845" t="str">
            <v>No SOAF</v>
          </cell>
          <cell r="BZ845" t="str">
            <v>No SOAF</v>
          </cell>
          <cell r="CA845">
            <v>12651.5</v>
          </cell>
          <cell r="CB845"/>
          <cell r="CC845" t="str">
            <v>&gt;5% impact at BW</v>
          </cell>
          <cell r="CD845" t="str">
            <v>POTENTIAL PR24 &gt;1000m^3</v>
          </cell>
          <cell r="CE845" t="str">
            <v>No</v>
          </cell>
          <cell r="CF845" t="str">
            <v>Yes - BW</v>
          </cell>
          <cell r="CG845" t="str">
            <v>Yes - BW</v>
          </cell>
          <cell r="CH845" t="str">
            <v>Yes</v>
          </cell>
          <cell r="CI845" t="str">
            <v>Yes</v>
          </cell>
          <cell r="CJ845" t="str">
            <v>Y BW</v>
          </cell>
          <cell r="CK845"/>
          <cell r="CL845"/>
          <cell r="CM845"/>
          <cell r="CN845" t="str">
            <v>Y Added</v>
          </cell>
          <cell r="CO845" t="str">
            <v>? (Coastal and EDM &lt; 10 spills)</v>
          </cell>
          <cell r="CP845" t="str">
            <v>Y</v>
          </cell>
          <cell r="CQ845" t="str">
            <v>DWMP storage &gt; 1000m^3</v>
          </cell>
          <cell r="CR845" t="str">
            <v>&gt;5% Impact at BW</v>
          </cell>
          <cell r="CS845">
            <v>62.36</v>
          </cell>
          <cell r="CT845" t="str">
            <v>not yet calculated</v>
          </cell>
          <cell r="CU845">
            <v>0</v>
          </cell>
          <cell r="CV845" t="e">
            <v>#VALUE!</v>
          </cell>
          <cell r="CW845">
            <v>0</v>
          </cell>
          <cell r="CX845"/>
          <cell r="CY845" t="str">
            <v>Using indicative WB Q95 derived for priority sites</v>
          </cell>
          <cell r="DA845" t="str">
            <v>Coastal</v>
          </cell>
          <cell r="DB845">
            <v>0</v>
          </cell>
          <cell r="DC845" t="str">
            <v>Coastal</v>
          </cell>
          <cell r="DD845" t="str">
            <v>N/A Coastal</v>
          </cell>
          <cell r="DE845">
            <v>0</v>
          </cell>
          <cell r="DF845"/>
        </row>
        <row r="846">
          <cell r="C846" t="str">
            <v>6NW800658</v>
          </cell>
          <cell r="D846" t="str">
            <v>NZ51315810</v>
          </cell>
          <cell r="E846" t="str">
            <v>Yes</v>
          </cell>
          <cell r="F846">
            <v>451820.00289389002</v>
          </cell>
          <cell r="G846">
            <v>531900.00446273002</v>
          </cell>
          <cell r="H846" t="str">
            <v>11-D27</v>
          </cell>
          <cell r="I846" t="str">
            <v>Burn Valley</v>
          </cell>
          <cell r="J846">
            <v>885</v>
          </cell>
          <cell r="K846" t="str">
            <v>SEATON CAREW STW</v>
          </cell>
          <cell r="L846" t="str">
            <v>NUMERICAL</v>
          </cell>
          <cell r="M846">
            <v>29874</v>
          </cell>
          <cell r="N846">
            <v>950</v>
          </cell>
          <cell r="O846">
            <v>21496</v>
          </cell>
          <cell r="P846" t="str">
            <v>11-D27_SEATON CAREW STW_DC_11</v>
          </cell>
          <cell r="Q846" t="str">
            <v>255/1095</v>
          </cell>
          <cell r="R846" t="str">
            <v>255/1095</v>
          </cell>
          <cell r="S846" t="str">
            <v>255/1095-3B</v>
          </cell>
          <cell r="T846" t="str">
            <v>Storm discharge at pumping station</v>
          </cell>
          <cell r="U846" t="str">
            <v>NZ5182031900</v>
          </cell>
          <cell r="V846" t="str">
            <v>GB650301500005</v>
          </cell>
          <cell r="W846"/>
          <cell r="X846" t="str">
            <v>No</v>
          </cell>
          <cell r="Y846" t="str">
            <v>No</v>
          </cell>
          <cell r="Z846" t="str">
            <v>No</v>
          </cell>
          <cell r="AA846" t="str">
            <v>No</v>
          </cell>
          <cell r="AB846" t="str">
            <v>Tees Coastal</v>
          </cell>
          <cell r="AC846" t="str">
            <v>NORTH SEA</v>
          </cell>
          <cell r="AD846" t="str">
            <v>Coastal</v>
          </cell>
          <cell r="AE846"/>
          <cell r="AF846" t="str">
            <v>Seaton Carew (North)</v>
          </cell>
          <cell r="AG846" t="str">
            <v>No</v>
          </cell>
          <cell r="AH846" t="str">
            <v>No</v>
          </cell>
          <cell r="AI846" t="str">
            <v>No</v>
          </cell>
          <cell r="AJ846"/>
          <cell r="AK846"/>
          <cell r="AL846"/>
          <cell r="AM846" t="str">
            <v>Yes</v>
          </cell>
          <cell r="AN846" t="str">
            <v>Teesmouth and Cleveland Coast, Coastal</v>
          </cell>
          <cell r="AO846" t="str">
            <v>Yes</v>
          </cell>
          <cell r="AQ846" t="str">
            <v>Teesmouth and Cleveland Coast</v>
          </cell>
          <cell r="AS846" t="str">
            <v>No</v>
          </cell>
          <cell r="AT846" t="str">
            <v>No</v>
          </cell>
          <cell r="AU846"/>
          <cell r="AV846" t="str">
            <v>No</v>
          </cell>
          <cell r="AW846" t="str">
            <v xml:space="preserve">No </v>
          </cell>
          <cell r="AY846" t="str">
            <v xml:space="preserve">No </v>
          </cell>
          <cell r="AZ846"/>
          <cell r="BA846" t="str">
            <v>No</v>
          </cell>
          <cell r="BB846" t="str">
            <v>Yes</v>
          </cell>
          <cell r="BC846" t="str">
            <v>No</v>
          </cell>
          <cell r="BD846" t="str">
            <v>Yes - EDM and Model</v>
          </cell>
          <cell r="BE846">
            <v>20.75</v>
          </cell>
          <cell r="BF846">
            <v>88</v>
          </cell>
          <cell r="BG846">
            <v>31</v>
          </cell>
          <cell r="BH846" t="str">
            <v>No</v>
          </cell>
          <cell r="BI846" t="str">
            <v>N/A</v>
          </cell>
          <cell r="BJ846" t="str">
            <v>No</v>
          </cell>
          <cell r="BK846" t="str">
            <v>-</v>
          </cell>
          <cell r="BL846" t="str">
            <v>-</v>
          </cell>
          <cell r="BM846" t="str">
            <v>-</v>
          </cell>
          <cell r="BN846" t="str">
            <v>-</v>
          </cell>
          <cell r="BO846"/>
          <cell r="BP846" t="str">
            <v>Yes</v>
          </cell>
          <cell r="BQ846" t="str">
            <v>Unknown</v>
          </cell>
          <cell r="BR846">
            <v>8352.5</v>
          </cell>
          <cell r="BS846">
            <v>2</v>
          </cell>
          <cell r="BT846">
            <v>0</v>
          </cell>
          <cell r="BU846">
            <v>1</v>
          </cell>
          <cell r="BV846">
            <v>632817</v>
          </cell>
          <cell r="BW846">
            <v>2826</v>
          </cell>
          <cell r="BX846">
            <v>3767</v>
          </cell>
          <cell r="BY846" t="str">
            <v>No SOAF</v>
          </cell>
          <cell r="BZ846" t="str">
            <v>No SOAF</v>
          </cell>
          <cell r="CA846">
            <v>12651.5</v>
          </cell>
          <cell r="CB846"/>
          <cell r="CC846" t="str">
            <v>&gt;5% impact at BW</v>
          </cell>
          <cell r="CD846" t="str">
            <v>POTENTIAL PR24 &gt;1000m^3</v>
          </cell>
          <cell r="CE846" t="str">
            <v>No</v>
          </cell>
          <cell r="CF846" t="str">
            <v>Yes - BW</v>
          </cell>
          <cell r="CG846" t="str">
            <v>Yes - BW</v>
          </cell>
          <cell r="CH846" t="str">
            <v>No - duplicate</v>
          </cell>
          <cell r="CI846" t="str">
            <v>No - duplicate</v>
          </cell>
          <cell r="CK846"/>
          <cell r="CL846"/>
          <cell r="CM846" t="str">
            <v>Duplicate</v>
          </cell>
          <cell r="CN846" t="str">
            <v>Duplicate (Y Added)</v>
          </cell>
          <cell r="CO846" t="str">
            <v>Duplicate N (Coastal)</v>
          </cell>
          <cell r="CP846" t="str">
            <v>Duplicate (Y)</v>
          </cell>
          <cell r="CQ846" t="str">
            <v>Duplicate (DWMP storage &gt; 1000m^3)</v>
          </cell>
          <cell r="CR846" t="str">
            <v>Duplicate &gt;5% Impact at BW</v>
          </cell>
          <cell r="CS846">
            <v>62.36</v>
          </cell>
          <cell r="CT846" t="str">
            <v>not yet calculated</v>
          </cell>
          <cell r="CU846">
            <v>0</v>
          </cell>
          <cell r="CV846" t="e">
            <v>#VALUE!</v>
          </cell>
          <cell r="CW846">
            <v>0</v>
          </cell>
          <cell r="CX846"/>
          <cell r="CY846" t="str">
            <v>Using indicative WB Q95 derived for priority sites</v>
          </cell>
          <cell r="DA846" t="str">
            <v>Coastal</v>
          </cell>
          <cell r="DB846">
            <v>0</v>
          </cell>
          <cell r="DC846" t="str">
            <v>Coastal</v>
          </cell>
          <cell r="DD846" t="str">
            <v>N/A Coastal</v>
          </cell>
          <cell r="DE846">
            <v>0</v>
          </cell>
          <cell r="DF846" t="str">
            <v>Duplicate</v>
          </cell>
        </row>
        <row r="847">
          <cell r="C847" t="str">
            <v>6NW801142(1)</v>
          </cell>
          <cell r="D847" t="str">
            <v>NZ22133403</v>
          </cell>
          <cell r="E847" t="str">
            <v>No</v>
          </cell>
          <cell r="F847">
            <v>422499.99670915998</v>
          </cell>
          <cell r="G847">
            <v>513600.00278371997</v>
          </cell>
          <cell r="H847" t="str">
            <v>10-D14</v>
          </cell>
          <cell r="I847" t="str">
            <v>Manfield</v>
          </cell>
          <cell r="J847">
            <v>21</v>
          </cell>
          <cell r="K847" t="str">
            <v>MANFIELD STW</v>
          </cell>
          <cell r="L847" t="str">
            <v>DESCRIPTIVE</v>
          </cell>
          <cell r="M847" t="str">
            <v>N/A</v>
          </cell>
          <cell r="N847" t="str">
            <v>N/A</v>
          </cell>
          <cell r="O847" t="str">
            <v>N/A</v>
          </cell>
          <cell r="P847" t="str">
            <v>No Draft DWMP</v>
          </cell>
          <cell r="Q847" t="str">
            <v>252/E/0279</v>
          </cell>
          <cell r="R847" t="str">
            <v>252/E/0279</v>
          </cell>
          <cell r="S847" t="str">
            <v>A</v>
          </cell>
          <cell r="T847" t="str">
            <v>SO on sewer network</v>
          </cell>
          <cell r="U847" t="str">
            <v>NZ2250013600</v>
          </cell>
          <cell r="V847" t="str">
            <v>GB103025072190</v>
          </cell>
          <cell r="W847"/>
          <cell r="X847" t="str">
            <v>No</v>
          </cell>
          <cell r="Y847" t="str">
            <v>No</v>
          </cell>
          <cell r="Z847" t="str">
            <v>No</v>
          </cell>
          <cell r="AA847" t="str">
            <v>No</v>
          </cell>
          <cell r="AB847" t="str">
            <v>Tees from River Greta to River Skerne</v>
          </cell>
          <cell r="AC847" t="str">
            <v>TEES, DITCH TO</v>
          </cell>
          <cell r="AD847" t="str">
            <v>Inland</v>
          </cell>
          <cell r="AE847"/>
          <cell r="AF847"/>
          <cell r="AG847" t="str">
            <v>No</v>
          </cell>
          <cell r="AH847" t="str">
            <v>No</v>
          </cell>
          <cell r="AI847" t="str">
            <v>Yes</v>
          </cell>
          <cell r="AJ847" t="str">
            <v>Low</v>
          </cell>
          <cell r="AK847" t="str">
            <v>-</v>
          </cell>
          <cell r="AL847" t="str">
            <v>No</v>
          </cell>
          <cell r="AM847" t="str">
            <v>No</v>
          </cell>
          <cell r="AO847" t="str">
            <v>No</v>
          </cell>
          <cell r="AS847" t="str">
            <v>No</v>
          </cell>
          <cell r="AT847" t="str">
            <v>No</v>
          </cell>
          <cell r="AU847"/>
          <cell r="AV847" t="str">
            <v>No</v>
          </cell>
          <cell r="AW847" t="str">
            <v xml:space="preserve">No </v>
          </cell>
          <cell r="AY847" t="str">
            <v xml:space="preserve">No </v>
          </cell>
          <cell r="AZ847"/>
          <cell r="BA847" t="str">
            <v>No</v>
          </cell>
          <cell r="BB847" t="str">
            <v>No</v>
          </cell>
          <cell r="BC847" t="str">
            <v>No</v>
          </cell>
          <cell r="BD847" t="str">
            <v>Yes - EDM only</v>
          </cell>
          <cell r="BE847">
            <v>42</v>
          </cell>
          <cell r="BF847" t="str">
            <v>No Data</v>
          </cell>
          <cell r="BG847" t="e">
            <v>#N/A</v>
          </cell>
          <cell r="BH847" t="e">
            <v>#N/A</v>
          </cell>
          <cell r="BI847" t="str">
            <v>N/A</v>
          </cell>
          <cell r="BJ847" t="str">
            <v>No</v>
          </cell>
          <cell r="BK847" t="str">
            <v>No</v>
          </cell>
          <cell r="BL847" t="str">
            <v>-</v>
          </cell>
          <cell r="BM847" t="str">
            <v>-</v>
          </cell>
          <cell r="BN847" t="str">
            <v>Unscreened</v>
          </cell>
          <cell r="BO847"/>
          <cell r="BP847" t="str">
            <v>Yes</v>
          </cell>
          <cell r="BQ847" t="str">
            <v>Unknown</v>
          </cell>
          <cell r="BR847" t="str">
            <v>No draft DWMP</v>
          </cell>
          <cell r="BS847">
            <v>1</v>
          </cell>
          <cell r="BT847">
            <v>0</v>
          </cell>
          <cell r="BU847">
            <v>0</v>
          </cell>
          <cell r="BV847" t="str">
            <v>No draft DWMP</v>
          </cell>
          <cell r="BW847" t="str">
            <v>No draft DWMP</v>
          </cell>
          <cell r="BX847" t="str">
            <v>No draft DWMP</v>
          </cell>
          <cell r="BY847">
            <v>24</v>
          </cell>
          <cell r="BZ847" t="str">
            <v>Not available</v>
          </cell>
          <cell r="CA847" t="e">
            <v>#N/A</v>
          </cell>
          <cell r="CB847"/>
          <cell r="CC847" t="str">
            <v>Priority Inland &gt;10 spills</v>
          </cell>
          <cell r="CD847" t="str">
            <v>POTENTIAL PR24 (SOAF MODEL)</v>
          </cell>
          <cell r="CE847" t="str">
            <v>No</v>
          </cell>
          <cell r="CF847" t="str">
            <v>No</v>
          </cell>
          <cell r="CG847" t="str">
            <v>No</v>
          </cell>
          <cell r="CH847" t="str">
            <v>No</v>
          </cell>
          <cell r="CI847" t="str">
            <v>No</v>
          </cell>
          <cell r="CK847"/>
          <cell r="CL847"/>
          <cell r="CM847"/>
          <cell r="CN847"/>
          <cell r="CO847" t="str">
            <v>Y</v>
          </cell>
          <cell r="CP847" t="str">
            <v>Y</v>
          </cell>
          <cell r="CQ847"/>
          <cell r="CS847"/>
          <cell r="CT847"/>
          <cell r="CU847">
            <v>2.1059999999999999</v>
          </cell>
          <cell r="CV847" t="e">
            <v>#N/A</v>
          </cell>
          <cell r="CW847">
            <v>4578.260869565217</v>
          </cell>
          <cell r="CX847" t="str">
            <v>not available</v>
          </cell>
          <cell r="CZ847" t="str">
            <v>Q95 is an indicative value for all priority CSOs in the waterbody</v>
          </cell>
          <cell r="DA847">
            <v>1</v>
          </cell>
          <cell r="DB847" t="str">
            <v>Yes</v>
          </cell>
          <cell r="DC847" t="str">
            <v>High Dilution (SOAF)</v>
          </cell>
          <cell r="DD847" t="str">
            <v>Tees trib1</v>
          </cell>
          <cell r="DE847">
            <v>0</v>
          </cell>
          <cell r="DF847"/>
        </row>
        <row r="848">
          <cell r="C848" t="str">
            <v>6NW801142(2)</v>
          </cell>
          <cell r="D848" t="str">
            <v>NZ22134404</v>
          </cell>
          <cell r="E848" t="str">
            <v>No</v>
          </cell>
          <cell r="F848">
            <v>422499.99670915998</v>
          </cell>
          <cell r="G848">
            <v>513600.00278371997</v>
          </cell>
          <cell r="H848" t="str">
            <v>10-D14</v>
          </cell>
          <cell r="I848" t="str">
            <v>Manfield</v>
          </cell>
          <cell r="J848">
            <v>21</v>
          </cell>
          <cell r="K848" t="str">
            <v>MANFIELD STW</v>
          </cell>
          <cell r="L848" t="str">
            <v>DESCRIPTIVE</v>
          </cell>
          <cell r="M848" t="str">
            <v>N/A</v>
          </cell>
          <cell r="N848" t="str">
            <v>N/A</v>
          </cell>
          <cell r="O848" t="str">
            <v>N/A</v>
          </cell>
          <cell r="P848" t="str">
            <v>No Draft DWMP</v>
          </cell>
          <cell r="Q848" t="str">
            <v>252/E/0279</v>
          </cell>
          <cell r="R848" t="str">
            <v>252/E/0279</v>
          </cell>
          <cell r="S848" t="str">
            <v>B</v>
          </cell>
          <cell r="T848" t="str">
            <v>Inlet SO at WwTW</v>
          </cell>
          <cell r="U848" t="str">
            <v>NZ2250013600</v>
          </cell>
          <cell r="V848" t="str">
            <v>GB103025072190</v>
          </cell>
          <cell r="W848"/>
          <cell r="X848" t="str">
            <v>No</v>
          </cell>
          <cell r="Y848" t="str">
            <v>No</v>
          </cell>
          <cell r="Z848" t="str">
            <v>No</v>
          </cell>
          <cell r="AA848" t="str">
            <v>No</v>
          </cell>
          <cell r="AB848" t="str">
            <v>Tees from River Greta to River Skerne</v>
          </cell>
          <cell r="AC848" t="str">
            <v>TEES, DITCH TO</v>
          </cell>
          <cell r="AD848" t="str">
            <v>Inland</v>
          </cell>
          <cell r="AE848"/>
          <cell r="AF848"/>
          <cell r="AG848" t="str">
            <v>No</v>
          </cell>
          <cell r="AH848" t="str">
            <v>No</v>
          </cell>
          <cell r="AI848" t="str">
            <v>No</v>
          </cell>
          <cell r="AJ848"/>
          <cell r="AK848"/>
          <cell r="AL848"/>
          <cell r="AM848" t="str">
            <v>No</v>
          </cell>
          <cell r="AO848" t="str">
            <v>No</v>
          </cell>
          <cell r="AS848" t="str">
            <v>No</v>
          </cell>
          <cell r="AT848" t="str">
            <v>No</v>
          </cell>
          <cell r="AU848"/>
          <cell r="AV848" t="str">
            <v>No</v>
          </cell>
          <cell r="AW848" t="str">
            <v xml:space="preserve">No </v>
          </cell>
          <cell r="AY848" t="str">
            <v xml:space="preserve">No </v>
          </cell>
          <cell r="BA848" t="str">
            <v>No</v>
          </cell>
          <cell r="BB848" t="str">
            <v>No</v>
          </cell>
          <cell r="BC848" t="str">
            <v>No</v>
          </cell>
          <cell r="BD848" t="str">
            <v>No Data</v>
          </cell>
          <cell r="BE848" t="str">
            <v>No available data</v>
          </cell>
          <cell r="BF848" t="str">
            <v>No Data</v>
          </cell>
          <cell r="BG848" t="e">
            <v>#N/A</v>
          </cell>
          <cell r="BH848" t="e">
            <v>#N/A</v>
          </cell>
          <cell r="BI848" t="str">
            <v>N/A</v>
          </cell>
          <cell r="BJ848" t="str">
            <v>No</v>
          </cell>
          <cell r="BK848" t="str">
            <v>-</v>
          </cell>
          <cell r="BL848" t="str">
            <v>-</v>
          </cell>
          <cell r="BM848" t="str">
            <v>-</v>
          </cell>
          <cell r="BN848" t="str">
            <v>-</v>
          </cell>
          <cell r="BO848"/>
          <cell r="BP848" t="str">
            <v>Yes</v>
          </cell>
          <cell r="BQ848" t="str">
            <v>Unknown</v>
          </cell>
          <cell r="BR848" t="str">
            <v>No draft DWMP</v>
          </cell>
          <cell r="BS848">
            <v>0</v>
          </cell>
          <cell r="BT848">
            <v>0</v>
          </cell>
          <cell r="BU848">
            <v>0</v>
          </cell>
          <cell r="BV848" t="str">
            <v>No draft DWMP</v>
          </cell>
          <cell r="BW848" t="str">
            <v>No draft DWMP</v>
          </cell>
          <cell r="BX848" t="str">
            <v>No draft DWMP</v>
          </cell>
          <cell r="BY848" t="str">
            <v>No SOAF</v>
          </cell>
          <cell r="BZ848" t="str">
            <v>No SOAF</v>
          </cell>
          <cell r="CA848" t="e">
            <v>#N/A</v>
          </cell>
          <cell r="CB848"/>
          <cell r="CC848" t="str">
            <v>Non Priority &lt;10 spills</v>
          </cell>
          <cell r="CD848" t="str">
            <v>No - low prioity &lt;10 spills</v>
          </cell>
          <cell r="CE848" t="str">
            <v>No</v>
          </cell>
          <cell r="CF848" t="str">
            <v>No</v>
          </cell>
          <cell r="CG848" t="str">
            <v>No</v>
          </cell>
          <cell r="CH848" t="str">
            <v>No</v>
          </cell>
          <cell r="CI848" t="str">
            <v>No</v>
          </cell>
          <cell r="CK848"/>
          <cell r="CL848" t="str">
            <v>Y</v>
          </cell>
          <cell r="CM848"/>
          <cell r="CN848"/>
          <cell r="CO848" t="str">
            <v>No EDM</v>
          </cell>
          <cell r="CP848" t="str">
            <v>Y</v>
          </cell>
          <cell r="CS848"/>
          <cell r="CT848" t="str">
            <v>not yet calculated</v>
          </cell>
          <cell r="CU848">
            <v>0</v>
          </cell>
          <cell r="CV848" t="e">
            <v>#VALUE!</v>
          </cell>
          <cell r="CW848">
            <v>0</v>
          </cell>
          <cell r="CX848"/>
          <cell r="CY848" t="str">
            <v>Using indicative WB Q95 derived for priority sites</v>
          </cell>
          <cell r="DA848">
            <v>1</v>
          </cell>
          <cell r="DB848">
            <v>0</v>
          </cell>
          <cell r="DC848">
            <v>1</v>
          </cell>
          <cell r="DD848" t="str">
            <v>Tees trib1</v>
          </cell>
          <cell r="DE848">
            <v>10000</v>
          </cell>
          <cell r="DF848"/>
        </row>
        <row r="849">
          <cell r="C849" t="str">
            <v>6NW000035</v>
          </cell>
          <cell r="D849" t="str">
            <v>NZ27551412</v>
          </cell>
          <cell r="E849" t="str">
            <v>No</v>
          </cell>
          <cell r="F849">
            <v>426782.00323153002</v>
          </cell>
          <cell r="G849">
            <v>555278.00258037995</v>
          </cell>
          <cell r="H849" t="str">
            <v>04-D11</v>
          </cell>
          <cell r="I849" t="str">
            <v>Birtley</v>
          </cell>
          <cell r="J849">
            <v>1656</v>
          </cell>
          <cell r="K849" t="str">
            <v>BIRTLEY STW</v>
          </cell>
          <cell r="L849" t="str">
            <v>NUMERICAL</v>
          </cell>
          <cell r="M849">
            <v>10043</v>
          </cell>
          <cell r="N849">
            <v>273</v>
          </cell>
          <cell r="O849">
            <v>6432</v>
          </cell>
          <cell r="P849" t="str">
            <v>tbc</v>
          </cell>
          <cell r="Q849" t="str">
            <v>#TBC</v>
          </cell>
          <cell r="R849" t="str">
            <v>Permit Anomaly</v>
          </cell>
          <cell r="S849" t="str">
            <v>To be permitted for storm</v>
          </cell>
          <cell r="T849" t="str">
            <v>SO on sewer network</v>
          </cell>
          <cell r="U849" t="str">
            <v>NZ2678255278</v>
          </cell>
          <cell r="V849" t="str">
            <v>GB103023075670</v>
          </cell>
          <cell r="W849"/>
          <cell r="X849" t="str">
            <v>No</v>
          </cell>
          <cell r="Y849" t="str">
            <v>No</v>
          </cell>
          <cell r="Z849" t="str">
            <v>No</v>
          </cell>
          <cell r="AA849" t="str">
            <v>No</v>
          </cell>
          <cell r="AB849" t="str">
            <v>Team from Source to Tyne</v>
          </cell>
          <cell r="AC849" t="str">
            <v>Rowletch Burn</v>
          </cell>
          <cell r="AD849" t="str">
            <v>Inland</v>
          </cell>
          <cell r="AE849"/>
          <cell r="AF849"/>
          <cell r="AG849" t="str">
            <v>No</v>
          </cell>
          <cell r="AH849" t="str">
            <v>No</v>
          </cell>
          <cell r="AI849" t="str">
            <v>No</v>
          </cell>
          <cell r="AJ849"/>
          <cell r="AK849"/>
          <cell r="AL849"/>
          <cell r="AM849" t="str">
            <v>No</v>
          </cell>
          <cell r="AO849" t="str">
            <v>No</v>
          </cell>
          <cell r="AS849" t="str">
            <v>No</v>
          </cell>
          <cell r="AT849" t="str">
            <v>No</v>
          </cell>
          <cell r="AU849"/>
          <cell r="AV849" t="str">
            <v>No</v>
          </cell>
          <cell r="AW849" t="str">
            <v xml:space="preserve">No </v>
          </cell>
          <cell r="AY849" t="str">
            <v xml:space="preserve">No </v>
          </cell>
          <cell r="BA849" t="str">
            <v>No</v>
          </cell>
          <cell r="BB849" t="str">
            <v>No</v>
          </cell>
          <cell r="BC849" t="str">
            <v>No</v>
          </cell>
          <cell r="BD849" t="str">
            <v>No</v>
          </cell>
          <cell r="BE849">
            <v>1</v>
          </cell>
          <cell r="BF849">
            <v>0</v>
          </cell>
          <cell r="BG849" t="e">
            <v>#N/A</v>
          </cell>
          <cell r="BH849" t="e">
            <v>#N/A</v>
          </cell>
          <cell r="BI849" t="str">
            <v>N/A</v>
          </cell>
          <cell r="BJ849" t="str">
            <v>Unknown</v>
          </cell>
          <cell r="BK849" t="str">
            <v>No</v>
          </cell>
          <cell r="BL849" t="str">
            <v>-</v>
          </cell>
          <cell r="BM849" t="str">
            <v>-</v>
          </cell>
          <cell r="BN849" t="str">
            <v>Unscreened</v>
          </cell>
          <cell r="BO849"/>
          <cell r="BP849" t="str">
            <v>Yes</v>
          </cell>
          <cell r="BQ849">
            <v>375</v>
          </cell>
          <cell r="BR849" t="str">
            <v>tbc</v>
          </cell>
          <cell r="BS849">
            <v>0</v>
          </cell>
          <cell r="BT849">
            <v>0</v>
          </cell>
          <cell r="BU849">
            <v>0</v>
          </cell>
          <cell r="BV849" t="e">
            <v>#N/A</v>
          </cell>
          <cell r="BW849">
            <v>0</v>
          </cell>
          <cell r="BX849">
            <v>0</v>
          </cell>
          <cell r="BY849" t="str">
            <v>No SOAF</v>
          </cell>
          <cell r="BZ849" t="str">
            <v>No SOAF</v>
          </cell>
          <cell r="CA849" t="e">
            <v>#N/A</v>
          </cell>
          <cell r="CB849"/>
          <cell r="CC849" t="str">
            <v>Non Priority &lt;10 spills</v>
          </cell>
          <cell r="CD849" t="str">
            <v>No - low prioity &lt;10 spills</v>
          </cell>
          <cell r="CE849" t="str">
            <v>Yes</v>
          </cell>
          <cell r="CF849" t="str">
            <v>Yes</v>
          </cell>
          <cell r="CG849" t="str">
            <v>Yes</v>
          </cell>
          <cell r="CH849" t="str">
            <v>No</v>
          </cell>
          <cell r="CI849" t="str">
            <v>No</v>
          </cell>
          <cell r="CK849"/>
          <cell r="CL849" t="str">
            <v>Y</v>
          </cell>
          <cell r="CM849"/>
          <cell r="CN849"/>
          <cell r="CO849" t="str">
            <v>N (&lt;10 Spills)</v>
          </cell>
          <cell r="CP849" t="str">
            <v>Y</v>
          </cell>
          <cell r="CS849"/>
          <cell r="CT849" t="str">
            <v>not yet calculated</v>
          </cell>
          <cell r="CU849">
            <v>0</v>
          </cell>
          <cell r="CV849" t="e">
            <v>#VALUE!</v>
          </cell>
          <cell r="CW849">
            <v>0</v>
          </cell>
          <cell r="CX849"/>
          <cell r="CY849" t="str">
            <v>Using indicative WB Q95 derived for priority sites</v>
          </cell>
          <cell r="DA849">
            <v>1</v>
          </cell>
          <cell r="DB849">
            <v>0</v>
          </cell>
          <cell r="DC849">
            <v>1</v>
          </cell>
          <cell r="DD849" t="str">
            <v>Middle Team and tribs</v>
          </cell>
          <cell r="DE849">
            <v>10000</v>
          </cell>
          <cell r="DF849"/>
        </row>
        <row r="850">
          <cell r="C850" t="str">
            <v>6NW801370</v>
          </cell>
          <cell r="D850" t="str">
            <v>NZ30613906</v>
          </cell>
          <cell r="E850" t="str">
            <v>No</v>
          </cell>
          <cell r="F850">
            <v>429663.00072652998</v>
          </cell>
          <cell r="G850">
            <v>562977.99847948004</v>
          </cell>
          <cell r="H850" t="str">
            <v>05-D24</v>
          </cell>
          <cell r="I850" t="str">
            <v>Leam Lane,Wardley,Bill Quay</v>
          </cell>
          <cell r="J850">
            <v>738</v>
          </cell>
          <cell r="K850" t="str">
            <v>HOWDON STW</v>
          </cell>
          <cell r="L850" t="str">
            <v>NUMERICAL</v>
          </cell>
          <cell r="M850">
            <v>229720</v>
          </cell>
          <cell r="N850">
            <v>4500</v>
          </cell>
          <cell r="O850">
            <v>215905</v>
          </cell>
          <cell r="P850" t="str">
            <v>05-D24_B D-Leg_DC_13</v>
          </cell>
          <cell r="Q850" t="str">
            <v>235/1965</v>
          </cell>
          <cell r="R850" t="str">
            <v>235/1965</v>
          </cell>
          <cell r="S850"/>
          <cell r="T850" t="str">
            <v>SO on sewer network</v>
          </cell>
          <cell r="U850" t="str">
            <v>NZ2966362978</v>
          </cell>
          <cell r="V850" t="str">
            <v>GB510302310200</v>
          </cell>
          <cell r="W850"/>
          <cell r="X850" t="str">
            <v>No</v>
          </cell>
          <cell r="Y850" t="str">
            <v>No</v>
          </cell>
          <cell r="Z850" t="str">
            <v>No</v>
          </cell>
          <cell r="AA850" t="str">
            <v>No</v>
          </cell>
          <cell r="AB850" t="str">
            <v>TYNE</v>
          </cell>
          <cell r="AC850" t="str">
            <v>RIVER TYNE (ESTUARY)</v>
          </cell>
          <cell r="AD850" t="str">
            <v>Estuarine</v>
          </cell>
          <cell r="AE850"/>
          <cell r="AF850"/>
          <cell r="AG850" t="str">
            <v>No</v>
          </cell>
          <cell r="AH850" t="str">
            <v>No</v>
          </cell>
          <cell r="AI850" t="str">
            <v>No</v>
          </cell>
          <cell r="AJ850"/>
          <cell r="AK850"/>
          <cell r="AL850"/>
          <cell r="AM850" t="str">
            <v>No</v>
          </cell>
          <cell r="AO850" t="str">
            <v>No</v>
          </cell>
          <cell r="AS850" t="str">
            <v>No</v>
          </cell>
          <cell r="AT850" t="str">
            <v>No</v>
          </cell>
          <cell r="AU850"/>
          <cell r="AV850" t="str">
            <v>No</v>
          </cell>
          <cell r="AW850" t="str">
            <v xml:space="preserve">No </v>
          </cell>
          <cell r="AY850" t="str">
            <v xml:space="preserve">No </v>
          </cell>
          <cell r="AZ850"/>
          <cell r="BA850" t="str">
            <v>No</v>
          </cell>
          <cell r="BB850" t="str">
            <v>No</v>
          </cell>
          <cell r="BC850" t="str">
            <v>No</v>
          </cell>
          <cell r="BD850" t="str">
            <v>Yes - EDM and Model</v>
          </cell>
          <cell r="BE850">
            <v>17</v>
          </cell>
          <cell r="BF850">
            <v>11</v>
          </cell>
          <cell r="BG850">
            <v>11</v>
          </cell>
          <cell r="BH850" t="str">
            <v>Yes</v>
          </cell>
          <cell r="BI850" t="str">
            <v>N/A</v>
          </cell>
          <cell r="BJ850" t="str">
            <v>6mm</v>
          </cell>
          <cell r="BK850" t="str">
            <v>Yes</v>
          </cell>
          <cell r="BL850">
            <v>1270</v>
          </cell>
          <cell r="BM850">
            <v>1200</v>
          </cell>
          <cell r="BN850" t="str">
            <v>Static</v>
          </cell>
          <cell r="BO850"/>
          <cell r="BP850" t="str">
            <v>No</v>
          </cell>
          <cell r="BQ850">
            <v>225</v>
          </cell>
          <cell r="BR850">
            <v>115.1</v>
          </cell>
          <cell r="BS850">
            <v>0</v>
          </cell>
          <cell r="BT850">
            <v>0</v>
          </cell>
          <cell r="BU850">
            <v>0</v>
          </cell>
          <cell r="BV850">
            <v>1884</v>
          </cell>
          <cell r="BW850">
            <v>0.1</v>
          </cell>
          <cell r="BX850">
            <v>64</v>
          </cell>
          <cell r="BY850" t="str">
            <v>No SOAF</v>
          </cell>
          <cell r="BZ850" t="str">
            <v>No SOAF</v>
          </cell>
          <cell r="CA850">
            <v>4.1687000000000003</v>
          </cell>
          <cell r="CB850"/>
          <cell r="CC850" t="str">
            <v>Non priority &gt; 10 spills</v>
          </cell>
          <cell r="CD850" t="str">
            <v>Unlikely - non priority</v>
          </cell>
          <cell r="CE850" t="str">
            <v>Yes</v>
          </cell>
          <cell r="CF850" t="str">
            <v>Yes</v>
          </cell>
          <cell r="CG850" t="str">
            <v>Yes</v>
          </cell>
          <cell r="CH850" t="str">
            <v>No</v>
          </cell>
          <cell r="CI850" t="str">
            <v>No</v>
          </cell>
          <cell r="CK850"/>
          <cell r="CL850" t="str">
            <v>Y</v>
          </cell>
          <cell r="CM850"/>
          <cell r="CN850"/>
          <cell r="CO850" t="str">
            <v>Y</v>
          </cell>
          <cell r="CP850"/>
          <cell r="CS850">
            <v>2.23</v>
          </cell>
          <cell r="CT850">
            <v>5.6890000000000001</v>
          </cell>
          <cell r="CU850">
            <v>5.6890000000000001</v>
          </cell>
          <cell r="CV850">
            <v>2551.1210762331839</v>
          </cell>
          <cell r="CW850">
            <v>2551.1210762331839</v>
          </cell>
          <cell r="CX850"/>
          <cell r="CY850" t="str">
            <v>Using indicative WB Q95 derived for priority sites</v>
          </cell>
          <cell r="DA850">
            <v>1</v>
          </cell>
          <cell r="DB850" t="str">
            <v>Yes</v>
          </cell>
          <cell r="DC850" t="str">
            <v>Dilution assessment</v>
          </cell>
          <cell r="DD850" t="str">
            <v>Tyne Wide7</v>
          </cell>
          <cell r="DE850">
            <v>100</v>
          </cell>
          <cell r="DF850"/>
        </row>
        <row r="851">
          <cell r="C851" t="str">
            <v>6NW801368</v>
          </cell>
          <cell r="D851" t="str">
            <v>NZ30579901</v>
          </cell>
          <cell r="E851" t="str">
            <v>No</v>
          </cell>
          <cell r="F851">
            <v>431019.99761774001</v>
          </cell>
          <cell r="G851">
            <v>557946.99858821998</v>
          </cell>
          <cell r="H851" t="str">
            <v>08-D14</v>
          </cell>
          <cell r="I851" t="str">
            <v>Washington North</v>
          </cell>
          <cell r="J851">
            <v>682</v>
          </cell>
          <cell r="K851" t="str">
            <v>WASHINGTON STW</v>
          </cell>
          <cell r="L851" t="str">
            <v>NUMERICAL</v>
          </cell>
          <cell r="M851">
            <v>15800</v>
          </cell>
          <cell r="N851">
            <v>547</v>
          </cell>
          <cell r="O851">
            <v>13700</v>
          </cell>
          <cell r="P851" t="str">
            <v>08-D14_WASHINGTON STW_DC_10</v>
          </cell>
          <cell r="Q851" t="str">
            <v>235/1952</v>
          </cell>
          <cell r="R851" t="str">
            <v>235/1952</v>
          </cell>
          <cell r="S851"/>
          <cell r="T851" t="str">
            <v>SO on sewer network</v>
          </cell>
          <cell r="U851" t="str">
            <v>NZ3102057947</v>
          </cell>
          <cell r="V851" t="str">
            <v>GB103023075690</v>
          </cell>
          <cell r="W851"/>
          <cell r="X851" t="str">
            <v>Sewage discharge (intermittent)</v>
          </cell>
          <cell r="Y851" t="str">
            <v>Yes</v>
          </cell>
          <cell r="Z851" t="str">
            <v>No</v>
          </cell>
          <cell r="AA851" t="str">
            <v>Yes</v>
          </cell>
          <cell r="AB851" t="str">
            <v>Don from Source to Tidal Limit</v>
          </cell>
          <cell r="AC851" t="str">
            <v>DON</v>
          </cell>
          <cell r="AD851" t="str">
            <v>Inland</v>
          </cell>
          <cell r="AE851"/>
          <cell r="AF851"/>
          <cell r="AG851" t="str">
            <v>Yes - Probable</v>
          </cell>
          <cell r="AH851" t="str">
            <v>Yes</v>
          </cell>
          <cell r="AI851" t="str">
            <v>No</v>
          </cell>
          <cell r="AJ851"/>
          <cell r="AK851"/>
          <cell r="AL851"/>
          <cell r="AM851" t="str">
            <v>No</v>
          </cell>
          <cell r="AO851" t="str">
            <v>No</v>
          </cell>
          <cell r="AS851" t="str">
            <v>No</v>
          </cell>
          <cell r="AT851" t="str">
            <v>No</v>
          </cell>
          <cell r="AU851"/>
          <cell r="AV851" t="str">
            <v>No</v>
          </cell>
          <cell r="AW851" t="str">
            <v xml:space="preserve">No </v>
          </cell>
          <cell r="AY851" t="str">
            <v xml:space="preserve">No </v>
          </cell>
          <cell r="AZ851"/>
          <cell r="BA851" t="str">
            <v>No</v>
          </cell>
          <cell r="BB851" t="str">
            <v>No</v>
          </cell>
          <cell r="BC851" t="str">
            <v>No</v>
          </cell>
          <cell r="BD851" t="str">
            <v>Yes - EDM only</v>
          </cell>
          <cell r="BE851">
            <v>28</v>
          </cell>
          <cell r="BF851">
            <v>0</v>
          </cell>
          <cell r="BG851">
            <v>23</v>
          </cell>
          <cell r="BH851" t="str">
            <v>No</v>
          </cell>
          <cell r="BI851" t="str">
            <v>N/A</v>
          </cell>
          <cell r="BJ851" t="str">
            <v>6mm</v>
          </cell>
          <cell r="BK851" t="str">
            <v>Yes</v>
          </cell>
          <cell r="BL851">
            <v>1500</v>
          </cell>
          <cell r="BM851">
            <v>2000</v>
          </cell>
          <cell r="BN851" t="str">
            <v>Static</v>
          </cell>
          <cell r="BO851"/>
          <cell r="BP851" t="str">
            <v>No</v>
          </cell>
          <cell r="BQ851">
            <v>1050</v>
          </cell>
          <cell r="BR851">
            <v>747.6</v>
          </cell>
          <cell r="BS851">
            <v>1</v>
          </cell>
          <cell r="BT851">
            <v>0</v>
          </cell>
          <cell r="BU851">
            <v>0</v>
          </cell>
          <cell r="BV851">
            <v>8090</v>
          </cell>
          <cell r="BW851">
            <v>195</v>
          </cell>
          <cell r="BX851">
            <v>469</v>
          </cell>
          <cell r="BY851" t="str">
            <v>No SOAF</v>
          </cell>
          <cell r="BZ851" t="str">
            <v>No SOAF</v>
          </cell>
          <cell r="CA851">
            <v>211.6549</v>
          </cell>
          <cell r="CB851"/>
          <cell r="CC851" t="str">
            <v>Priority Inland &gt;10 spills</v>
          </cell>
          <cell r="CD851" t="str">
            <v>POTENTIAL PR24</v>
          </cell>
          <cell r="CE851" t="str">
            <v>Yes</v>
          </cell>
          <cell r="CF851" t="str">
            <v>Yes</v>
          </cell>
          <cell r="CG851" t="str">
            <v>Yes</v>
          </cell>
          <cell r="CH851" t="str">
            <v>Yes</v>
          </cell>
          <cell r="CI851" t="str">
            <v>Yes</v>
          </cell>
          <cell r="CJ851" t="str">
            <v>Y</v>
          </cell>
          <cell r="CK851"/>
          <cell r="CL851" t="str">
            <v>Y</v>
          </cell>
          <cell r="CM851"/>
          <cell r="CN851"/>
          <cell r="CO851" t="str">
            <v>Y</v>
          </cell>
          <cell r="CP851"/>
          <cell r="CQ851"/>
          <cell r="CR851" t="str">
            <v>RNAG + LOW DILUTION</v>
          </cell>
          <cell r="CS851">
            <v>13.82</v>
          </cell>
          <cell r="CT851"/>
          <cell r="CU851">
            <v>4.4999999999999998E-2</v>
          </cell>
          <cell r="CV851">
            <v>3.2561505065123009</v>
          </cell>
          <cell r="CW851">
            <v>3.2561505065123009</v>
          </cell>
          <cell r="CX851" t="str">
            <v>not available</v>
          </cell>
          <cell r="CY851" t="str">
            <v>Heavily urbanised catchment - boundary polygon start at bottom end</v>
          </cell>
          <cell r="CZ851" t="str">
            <v>Q95 is an indicative value for all priority CSOs in the waterbody</v>
          </cell>
          <cell r="DA851">
            <v>1</v>
          </cell>
          <cell r="DB851" t="str">
            <v>No</v>
          </cell>
          <cell r="DC851">
            <v>1</v>
          </cell>
          <cell r="DD851" t="str">
            <v>Upper Don</v>
          </cell>
          <cell r="DE851">
            <v>10000</v>
          </cell>
          <cell r="DF851" t="str">
            <v>Y? RNAG+LOW DILUTION</v>
          </cell>
        </row>
        <row r="852">
          <cell r="C852" t="str">
            <v>6NW800441</v>
          </cell>
          <cell r="D852" t="str">
            <v>NZ65161003</v>
          </cell>
          <cell r="E852" t="str">
            <v>No</v>
          </cell>
          <cell r="F852">
            <v>464860.00401351001</v>
          </cell>
          <cell r="G852">
            <v>515980.00151616998</v>
          </cell>
          <cell r="H852" t="str">
            <v>11-D34</v>
          </cell>
          <cell r="I852" t="str">
            <v>Saltburn,Skelton Brotton</v>
          </cell>
          <cell r="J852">
            <v>2126</v>
          </cell>
          <cell r="K852" t="str">
            <v>MARSKE STW</v>
          </cell>
          <cell r="L852" t="str">
            <v>NUMERICAL</v>
          </cell>
          <cell r="M852">
            <v>26716</v>
          </cell>
          <cell r="N852">
            <v>773</v>
          </cell>
          <cell r="O852">
            <v>20152</v>
          </cell>
          <cell r="P852" t="str">
            <v>11-D34_Marske STW_DC_11</v>
          </cell>
          <cell r="Q852" t="str">
            <v>25/06/1027</v>
          </cell>
          <cell r="R852" t="str">
            <v>25/06/1027</v>
          </cell>
          <cell r="S852"/>
          <cell r="T852" t="str">
            <v>SO on sewer network</v>
          </cell>
          <cell r="U852" t="str">
            <v>NZ6486015980</v>
          </cell>
          <cell r="V852" t="str">
            <v>GB103025071970</v>
          </cell>
          <cell r="W852"/>
          <cell r="X852" t="str">
            <v>Sewage discharge (intermittent)</v>
          </cell>
          <cell r="Y852" t="str">
            <v>No</v>
          </cell>
          <cell r="Z852" t="str">
            <v>No</v>
          </cell>
          <cell r="AA852" t="str">
            <v>No</v>
          </cell>
          <cell r="AB852" t="str">
            <v>Skelton Beck Catch (Saltburn) trib of North Sea</v>
          </cell>
          <cell r="AC852" t="str">
            <v>LITTLE BECK TRIB</v>
          </cell>
          <cell r="AD852" t="str">
            <v>Inland</v>
          </cell>
          <cell r="AE852"/>
          <cell r="AF852"/>
          <cell r="AG852" t="str">
            <v>Yes - Confirmed</v>
          </cell>
          <cell r="AH852" t="str">
            <v>Yes</v>
          </cell>
          <cell r="AI852" t="str">
            <v>No</v>
          </cell>
          <cell r="AJ852"/>
          <cell r="AK852"/>
          <cell r="AL852"/>
          <cell r="AM852" t="str">
            <v>No</v>
          </cell>
          <cell r="AO852" t="str">
            <v>No</v>
          </cell>
          <cell r="AS852" t="str">
            <v>No</v>
          </cell>
          <cell r="AT852" t="str">
            <v>No</v>
          </cell>
          <cell r="AU852"/>
          <cell r="AV852" t="str">
            <v>No</v>
          </cell>
          <cell r="AW852" t="str">
            <v xml:space="preserve">No </v>
          </cell>
          <cell r="AY852" t="str">
            <v xml:space="preserve">No </v>
          </cell>
          <cell r="BA852" t="str">
            <v>No</v>
          </cell>
          <cell r="BB852" t="str">
            <v>No</v>
          </cell>
          <cell r="BC852" t="str">
            <v>No</v>
          </cell>
          <cell r="BD852" t="str">
            <v>No</v>
          </cell>
          <cell r="BE852">
            <v>0</v>
          </cell>
          <cell r="BF852">
            <v>2</v>
          </cell>
          <cell r="BG852">
            <v>2</v>
          </cell>
          <cell r="BH852" t="str">
            <v>Yes</v>
          </cell>
          <cell r="BI852" t="str">
            <v>N/A</v>
          </cell>
          <cell r="BJ852" t="str">
            <v>6mm x 6mm</v>
          </cell>
          <cell r="BK852" t="str">
            <v>-</v>
          </cell>
          <cell r="BL852" t="str">
            <v>-</v>
          </cell>
          <cell r="BM852" t="str">
            <v>-</v>
          </cell>
          <cell r="BN852" t="str">
            <v>Static</v>
          </cell>
          <cell r="BO852"/>
          <cell r="BP852" t="str">
            <v>No</v>
          </cell>
          <cell r="BQ852">
            <v>375</v>
          </cell>
          <cell r="BR852">
            <v>29.8</v>
          </cell>
          <cell r="BS852">
            <v>1</v>
          </cell>
          <cell r="BT852">
            <v>0</v>
          </cell>
          <cell r="BU852">
            <v>0</v>
          </cell>
          <cell r="BV852">
            <v>88</v>
          </cell>
          <cell r="BW852">
            <v>0</v>
          </cell>
          <cell r="BX852">
            <v>0</v>
          </cell>
          <cell r="BY852" t="str">
            <v>No SOAF</v>
          </cell>
          <cell r="BZ852" t="str">
            <v>No SOAF</v>
          </cell>
          <cell r="CA852">
            <v>0</v>
          </cell>
          <cell r="CB852"/>
          <cell r="CC852" t="str">
            <v>Priority &lt;10 Spills</v>
          </cell>
          <cell r="CD852" t="str">
            <v>Unlikely - &lt;10 spills</v>
          </cell>
          <cell r="CE852" t="str">
            <v>No</v>
          </cell>
          <cell r="CF852" t="str">
            <v>No</v>
          </cell>
          <cell r="CG852" t="str">
            <v>No</v>
          </cell>
          <cell r="CH852" t="str">
            <v>No</v>
          </cell>
          <cell r="CI852" t="str">
            <v>No</v>
          </cell>
          <cell r="CK852"/>
          <cell r="CL852" t="str">
            <v>Y</v>
          </cell>
          <cell r="CM852"/>
          <cell r="CN852"/>
          <cell r="CO852" t="str">
            <v>N (&lt;10 Spills)</v>
          </cell>
          <cell r="CP852"/>
          <cell r="CR852" t="str">
            <v>RNAG</v>
          </cell>
          <cell r="CS852"/>
          <cell r="CT852"/>
          <cell r="CU852">
            <v>6.5000000000000002E-2</v>
          </cell>
          <cell r="CV852" t="str">
            <v>no data</v>
          </cell>
          <cell r="CW852">
            <v>0</v>
          </cell>
          <cell r="CX852" t="str">
            <v>not available</v>
          </cell>
          <cell r="CY852" t="str">
            <v>Scattered urbanised catchment - boundary polygon start at middle</v>
          </cell>
          <cell r="CZ852" t="str">
            <v>Q95 is an indicative value for all priority CSOs in the waterbody</v>
          </cell>
          <cell r="DA852">
            <v>1</v>
          </cell>
          <cell r="DB852" t="str">
            <v>No - WFD_INV_MOD</v>
          </cell>
          <cell r="DC852">
            <v>1</v>
          </cell>
          <cell r="DD852" t="str">
            <v>Alumwork Beck</v>
          </cell>
          <cell r="DE852">
            <v>10000</v>
          </cell>
          <cell r="DF852"/>
        </row>
        <row r="853">
          <cell r="C853" t="str">
            <v>6NW800585</v>
          </cell>
          <cell r="D853" t="str">
            <v>NZ32633206</v>
          </cell>
          <cell r="E853" t="str">
            <v>No</v>
          </cell>
          <cell r="F853">
            <v>432339.00126738002</v>
          </cell>
          <cell r="G853">
            <v>563222.998349</v>
          </cell>
          <cell r="H853" t="str">
            <v>05-D54</v>
          </cell>
          <cell r="I853" t="str">
            <v>Hebburn</v>
          </cell>
          <cell r="J853">
            <v>795</v>
          </cell>
          <cell r="K853" t="str">
            <v>HOWDON STW</v>
          </cell>
          <cell r="L853" t="str">
            <v>NUMERICAL</v>
          </cell>
          <cell r="M853">
            <v>229720</v>
          </cell>
          <cell r="N853">
            <v>4500</v>
          </cell>
          <cell r="O853">
            <v>215905</v>
          </cell>
          <cell r="P853" t="str">
            <v>tbc</v>
          </cell>
          <cell r="Q853" t="str">
            <v>235/1389</v>
          </cell>
          <cell r="R853" t="str">
            <v>235/1389</v>
          </cell>
          <cell r="S853" t="str">
            <v>235/1389-01</v>
          </cell>
          <cell r="T853" t="str">
            <v>Storm discharge at pumping station</v>
          </cell>
          <cell r="U853" t="str">
            <v>NZ3233963223</v>
          </cell>
          <cell r="V853" t="str">
            <v>GB103023075690</v>
          </cell>
          <cell r="W853"/>
          <cell r="X853" t="str">
            <v>Sewage discharge (intermittent)</v>
          </cell>
          <cell r="Y853" t="str">
            <v>No</v>
          </cell>
          <cell r="Z853" t="str">
            <v>No</v>
          </cell>
          <cell r="AA853" t="str">
            <v>No</v>
          </cell>
          <cell r="AB853" t="str">
            <v>Don from Source to Tidal Limit</v>
          </cell>
          <cell r="AC853" t="str">
            <v>MONKTON BURN, TRIB OF R. DON</v>
          </cell>
          <cell r="AD853" t="str">
            <v>Inland</v>
          </cell>
          <cell r="AE853"/>
          <cell r="AF853"/>
          <cell r="AG853" t="str">
            <v>Yes - Probable</v>
          </cell>
          <cell r="AH853" t="str">
            <v>Yes</v>
          </cell>
          <cell r="AI853" t="str">
            <v>No</v>
          </cell>
          <cell r="AJ853"/>
          <cell r="AK853"/>
          <cell r="AL853"/>
          <cell r="AM853" t="str">
            <v>No</v>
          </cell>
          <cell r="AO853" t="str">
            <v>No</v>
          </cell>
          <cell r="AS853" t="str">
            <v>No</v>
          </cell>
          <cell r="AT853" t="str">
            <v>No</v>
          </cell>
          <cell r="AU853"/>
          <cell r="AV853" t="str">
            <v>No</v>
          </cell>
          <cell r="AW853" t="str">
            <v xml:space="preserve">No </v>
          </cell>
          <cell r="AY853" t="str">
            <v xml:space="preserve">No </v>
          </cell>
          <cell r="BA853" t="str">
            <v>No</v>
          </cell>
          <cell r="BB853" t="str">
            <v>No</v>
          </cell>
          <cell r="BC853" t="str">
            <v>No</v>
          </cell>
          <cell r="BD853" t="str">
            <v>No</v>
          </cell>
          <cell r="BE853">
            <v>1</v>
          </cell>
          <cell r="BF853">
            <v>0</v>
          </cell>
          <cell r="BG853" t="e">
            <v>#N/A</v>
          </cell>
          <cell r="BH853" t="e">
            <v>#N/A</v>
          </cell>
          <cell r="BI853" t="str">
            <v>N/A</v>
          </cell>
          <cell r="BJ853" t="str">
            <v>6mm</v>
          </cell>
          <cell r="BK853" t="str">
            <v>-</v>
          </cell>
          <cell r="BL853" t="str">
            <v>-</v>
          </cell>
          <cell r="BM853" t="str">
            <v>-</v>
          </cell>
          <cell r="BN853" t="str">
            <v>-</v>
          </cell>
          <cell r="BO853"/>
          <cell r="BP853" t="str">
            <v>No</v>
          </cell>
          <cell r="BQ853" t="str">
            <v>Unknown</v>
          </cell>
          <cell r="BR853" t="str">
            <v>tbc</v>
          </cell>
          <cell r="BS853">
            <v>1</v>
          </cell>
          <cell r="BT853">
            <v>0</v>
          </cell>
          <cell r="BU853">
            <v>0</v>
          </cell>
          <cell r="BV853" t="e">
            <v>#N/A</v>
          </cell>
          <cell r="BW853">
            <v>0</v>
          </cell>
          <cell r="BX853">
            <v>0</v>
          </cell>
          <cell r="BY853" t="str">
            <v>No SOAF</v>
          </cell>
          <cell r="BZ853" t="str">
            <v>No SOAF</v>
          </cell>
          <cell r="CA853" t="e">
            <v>#N/A</v>
          </cell>
          <cell r="CB853"/>
          <cell r="CC853" t="str">
            <v>Priority &lt;10 Spills</v>
          </cell>
          <cell r="CD853" t="str">
            <v>Unlikely - &lt;10 spills</v>
          </cell>
          <cell r="CE853" t="str">
            <v>Yes</v>
          </cell>
          <cell r="CF853" t="str">
            <v>No</v>
          </cell>
          <cell r="CG853" t="str">
            <v>No</v>
          </cell>
          <cell r="CH853" t="str">
            <v>No</v>
          </cell>
          <cell r="CI853" t="str">
            <v>No</v>
          </cell>
          <cell r="CK853"/>
          <cell r="CL853" t="str">
            <v>Y</v>
          </cell>
          <cell r="CM853"/>
          <cell r="CN853"/>
          <cell r="CO853" t="str">
            <v>N (&lt;10 Spills)</v>
          </cell>
          <cell r="CP853"/>
          <cell r="CR853" t="str">
            <v>RNAG</v>
          </cell>
          <cell r="CS853"/>
          <cell r="CT853"/>
          <cell r="CU853">
            <v>4.4999999999999998E-2</v>
          </cell>
          <cell r="CV853" t="str">
            <v>no data</v>
          </cell>
          <cell r="CW853">
            <v>0</v>
          </cell>
          <cell r="CX853" t="str">
            <v>not available</v>
          </cell>
          <cell r="CY853" t="str">
            <v>Heavily urbanised catchment - boundary polygon start at bottom end</v>
          </cell>
          <cell r="CZ853" t="str">
            <v>Q95 is an indicative value for all priority CSOs in the waterbody</v>
          </cell>
          <cell r="DA853">
            <v>1</v>
          </cell>
          <cell r="DB853" t="str">
            <v>No - WFD_INV_MOD</v>
          </cell>
          <cell r="DC853">
            <v>1</v>
          </cell>
          <cell r="DD853" t="str">
            <v>Lower Don</v>
          </cell>
          <cell r="DE853">
            <v>10000</v>
          </cell>
          <cell r="DF853"/>
        </row>
        <row r="854">
          <cell r="C854" t="str">
            <v>6NW000041</v>
          </cell>
          <cell r="D854" t="str">
            <v>NZ26643135</v>
          </cell>
          <cell r="E854" t="str">
            <v>No</v>
          </cell>
          <cell r="F854">
            <v>426337.99844617001</v>
          </cell>
          <cell r="G854">
            <v>564110.00444615004</v>
          </cell>
          <cell r="H854" t="str">
            <v>05-D33</v>
          </cell>
          <cell r="I854" t="str">
            <v>Lower Ouseburn</v>
          </cell>
          <cell r="J854">
            <v>242</v>
          </cell>
          <cell r="K854" t="str">
            <v>HOWDON STW</v>
          </cell>
          <cell r="L854" t="str">
            <v>NUMERICAL</v>
          </cell>
          <cell r="M854">
            <v>229720</v>
          </cell>
          <cell r="N854">
            <v>4500</v>
          </cell>
          <cell r="O854">
            <v>215905</v>
          </cell>
          <cell r="P854" t="str">
            <v>05-D33_C-Leg_DC_06</v>
          </cell>
          <cell r="Q854" t="str">
            <v>#TBC</v>
          </cell>
          <cell r="R854" t="str">
            <v>Permit Anomaly</v>
          </cell>
          <cell r="S854" t="str">
            <v>modellling indicates operation &gt;1:30 permit requirement</v>
          </cell>
          <cell r="T854" t="str">
            <v>SO on sewer network</v>
          </cell>
          <cell r="U854" t="str">
            <v>NZ2633864110</v>
          </cell>
          <cell r="V854" t="str">
            <v>GB510302310200</v>
          </cell>
          <cell r="W854"/>
          <cell r="X854" t="str">
            <v>No</v>
          </cell>
          <cell r="Y854" t="str">
            <v>No</v>
          </cell>
          <cell r="Z854" t="str">
            <v>No</v>
          </cell>
          <cell r="AA854" t="str">
            <v>No</v>
          </cell>
          <cell r="AB854" t="str">
            <v>Tyne</v>
          </cell>
          <cell r="AC854" t="str">
            <v>River Tyne Estuary</v>
          </cell>
          <cell r="AD854" t="str">
            <v>Estuarine</v>
          </cell>
          <cell r="AE854"/>
          <cell r="AF854"/>
          <cell r="AG854" t="str">
            <v>No</v>
          </cell>
          <cell r="AH854" t="str">
            <v>No</v>
          </cell>
          <cell r="AI854" t="str">
            <v>No</v>
          </cell>
          <cell r="AJ854"/>
          <cell r="AK854"/>
          <cell r="AL854"/>
          <cell r="AM854" t="str">
            <v>No</v>
          </cell>
          <cell r="AO854" t="str">
            <v>No</v>
          </cell>
          <cell r="AS854" t="str">
            <v>No</v>
          </cell>
          <cell r="AT854" t="str">
            <v>No</v>
          </cell>
          <cell r="AU854"/>
          <cell r="AV854" t="str">
            <v>No</v>
          </cell>
          <cell r="AW854" t="str">
            <v xml:space="preserve">No </v>
          </cell>
          <cell r="AY854" t="str">
            <v xml:space="preserve">No </v>
          </cell>
          <cell r="BA854" t="str">
            <v>No</v>
          </cell>
          <cell r="BB854" t="str">
            <v>No</v>
          </cell>
          <cell r="BC854" t="str">
            <v>No</v>
          </cell>
          <cell r="BD854" t="str">
            <v>No</v>
          </cell>
          <cell r="BE854" t="str">
            <v>No available data</v>
          </cell>
          <cell r="BF854">
            <v>0</v>
          </cell>
          <cell r="BG854" t="e">
            <v>#N/A</v>
          </cell>
          <cell r="BH854" t="e">
            <v>#N/A</v>
          </cell>
          <cell r="BI854" t="str">
            <v>N/A</v>
          </cell>
          <cell r="BJ854" t="str">
            <v>Unknown</v>
          </cell>
          <cell r="BK854" t="str">
            <v>-</v>
          </cell>
          <cell r="BL854" t="str">
            <v>-</v>
          </cell>
          <cell r="BM854" t="str">
            <v>-</v>
          </cell>
          <cell r="BN854" t="str">
            <v>-</v>
          </cell>
          <cell r="BO854" t="str">
            <v>Production</v>
          </cell>
          <cell r="BP854" t="str">
            <v>Yes</v>
          </cell>
          <cell r="BQ854" t="str">
            <v>Unknown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 t="e">
            <v>#N/A</v>
          </cell>
          <cell r="BW854">
            <v>0</v>
          </cell>
          <cell r="BX854">
            <v>0</v>
          </cell>
          <cell r="BY854" t="str">
            <v>No SOAF</v>
          </cell>
          <cell r="BZ854" t="str">
            <v>No SOAF</v>
          </cell>
          <cell r="CA854">
            <v>0</v>
          </cell>
          <cell r="CB854"/>
          <cell r="CC854" t="str">
            <v>Non Priority &lt;10 spills</v>
          </cell>
          <cell r="CD854" t="str">
            <v>No - low prioity &lt;10 spills</v>
          </cell>
          <cell r="CE854" t="str">
            <v>No</v>
          </cell>
          <cell r="CF854" t="str">
            <v>No</v>
          </cell>
          <cell r="CG854" t="str">
            <v>No</v>
          </cell>
          <cell r="CH854" t="str">
            <v>No</v>
          </cell>
          <cell r="CI854" t="str">
            <v>No</v>
          </cell>
          <cell r="CK854"/>
          <cell r="CL854" t="str">
            <v>Y</v>
          </cell>
          <cell r="CM854"/>
          <cell r="CN854"/>
          <cell r="CO854" t="str">
            <v>No EDM</v>
          </cell>
          <cell r="CP854" t="str">
            <v>Y</v>
          </cell>
          <cell r="CS854">
            <v>0.02</v>
          </cell>
          <cell r="CT854">
            <v>5.6890000000000001</v>
          </cell>
          <cell r="CU854">
            <v>5.6890000000000001</v>
          </cell>
          <cell r="CV854">
            <v>284450</v>
          </cell>
          <cell r="CW854">
            <v>284450</v>
          </cell>
          <cell r="CX854"/>
          <cell r="CY854" t="str">
            <v>Using indicative WB Q95 derived for priority sites</v>
          </cell>
          <cell r="DA854">
            <v>1</v>
          </cell>
          <cell r="DB854" t="str">
            <v>Yes</v>
          </cell>
          <cell r="DC854" t="str">
            <v>Dilution assessment</v>
          </cell>
          <cell r="DD854" t="str">
            <v>Tyne Wide6</v>
          </cell>
          <cell r="DE854">
            <v>100</v>
          </cell>
          <cell r="DF854"/>
        </row>
        <row r="855">
          <cell r="C855" t="str">
            <v>6NW801141</v>
          </cell>
          <cell r="D855" t="str">
            <v>NZ21614703</v>
          </cell>
          <cell r="E855" t="str">
            <v>No</v>
          </cell>
          <cell r="F855">
            <v>421452.99762524001</v>
          </cell>
          <cell r="G855">
            <v>561776.00254724</v>
          </cell>
          <cell r="H855" t="str">
            <v>05-D11</v>
          </cell>
          <cell r="I855" t="str">
            <v>Whickham South &amp; Sunniside</v>
          </cell>
          <cell r="J855">
            <v>835</v>
          </cell>
          <cell r="K855" t="str">
            <v>HOWDON STW</v>
          </cell>
          <cell r="L855" t="str">
            <v>NUMERICAL</v>
          </cell>
          <cell r="M855">
            <v>229720</v>
          </cell>
          <cell r="N855">
            <v>4500</v>
          </cell>
          <cell r="O855">
            <v>215905</v>
          </cell>
          <cell r="P855" t="str">
            <v>05-D11_E W-Leg_DC_12</v>
          </cell>
          <cell r="Q855" t="str">
            <v>234/1017</v>
          </cell>
          <cell r="R855" t="str">
            <v>234/1017</v>
          </cell>
          <cell r="S855"/>
          <cell r="T855" t="str">
            <v>SO on sewer network</v>
          </cell>
          <cell r="U855" t="str">
            <v>NZ2145361776</v>
          </cell>
          <cell r="V855">
            <v>8</v>
          </cell>
          <cell r="W855"/>
          <cell r="X855" t="str">
            <v>No</v>
          </cell>
          <cell r="Y855" t="str">
            <v>No</v>
          </cell>
          <cell r="Z855" t="str">
            <v>Yes</v>
          </cell>
          <cell r="AA855" t="str">
            <v>Yes</v>
          </cell>
          <cell r="AB855"/>
          <cell r="AC855" t="str">
            <v>TYNE TRIB</v>
          </cell>
          <cell r="AD855" t="str">
            <v>Inland</v>
          </cell>
          <cell r="AE855"/>
          <cell r="AF855"/>
          <cell r="AG855" t="str">
            <v>No</v>
          </cell>
          <cell r="AH855" t="str">
            <v>No</v>
          </cell>
          <cell r="AI855" t="str">
            <v>Yes</v>
          </cell>
          <cell r="AJ855" t="str">
            <v>Low</v>
          </cell>
          <cell r="AK855" t="str">
            <v>-</v>
          </cell>
          <cell r="AL855" t="str">
            <v>No</v>
          </cell>
          <cell r="AM855" t="str">
            <v>No</v>
          </cell>
          <cell r="AO855" t="str">
            <v>No</v>
          </cell>
          <cell r="AS855" t="str">
            <v>No</v>
          </cell>
          <cell r="AT855" t="str">
            <v>No</v>
          </cell>
          <cell r="AU855"/>
          <cell r="AV855" t="str">
            <v>No</v>
          </cell>
          <cell r="AW855" t="str">
            <v xml:space="preserve">No </v>
          </cell>
          <cell r="AY855" t="str">
            <v xml:space="preserve">No </v>
          </cell>
          <cell r="AZ855"/>
          <cell r="BA855" t="str">
            <v>No</v>
          </cell>
          <cell r="BB855" t="str">
            <v>No</v>
          </cell>
          <cell r="BC855" t="str">
            <v>No</v>
          </cell>
          <cell r="BD855" t="str">
            <v>Yes - EDM and Model</v>
          </cell>
          <cell r="BE855">
            <v>65</v>
          </cell>
          <cell r="BF855">
            <v>42</v>
          </cell>
          <cell r="BG855">
            <v>42</v>
          </cell>
          <cell r="BH855" t="str">
            <v>Yes</v>
          </cell>
          <cell r="BI855" t="str">
            <v>N/A</v>
          </cell>
          <cell r="BJ855" t="str">
            <v>No</v>
          </cell>
          <cell r="BK855" t="str">
            <v>No</v>
          </cell>
          <cell r="BL855" t="str">
            <v>-</v>
          </cell>
          <cell r="BM855" t="str">
            <v>-</v>
          </cell>
          <cell r="BN855" t="str">
            <v>Unscreened</v>
          </cell>
          <cell r="BO855"/>
          <cell r="BP855" t="str">
            <v>Yes</v>
          </cell>
          <cell r="BQ855">
            <v>900</v>
          </cell>
          <cell r="BR855">
            <v>618.6</v>
          </cell>
          <cell r="BS855">
            <v>1</v>
          </cell>
          <cell r="BT855">
            <v>0</v>
          </cell>
          <cell r="BU855">
            <v>0</v>
          </cell>
          <cell r="BV855">
            <v>7875</v>
          </cell>
          <cell r="BW855">
            <v>209</v>
          </cell>
          <cell r="BX855">
            <v>411</v>
          </cell>
          <cell r="BY855" t="str">
            <v>Not available</v>
          </cell>
          <cell r="BZ855" t="str">
            <v>Not available</v>
          </cell>
          <cell r="CA855">
            <v>233.20089999999999</v>
          </cell>
          <cell r="CB855"/>
          <cell r="CC855" t="str">
            <v>Priority Inland &gt;10 spills</v>
          </cell>
          <cell r="CD855" t="str">
            <v>POTENTIAL PR24 (SOAF MODEL)</v>
          </cell>
          <cell r="CE855" t="str">
            <v>No</v>
          </cell>
          <cell r="CF855" t="str">
            <v>No</v>
          </cell>
          <cell r="CG855" t="str">
            <v>No</v>
          </cell>
          <cell r="CH855" t="str">
            <v>No</v>
          </cell>
          <cell r="CI855" t="str">
            <v>No</v>
          </cell>
          <cell r="CK855" t="str">
            <v>Y</v>
          </cell>
          <cell r="CL855"/>
          <cell r="CM855"/>
          <cell r="CN855"/>
          <cell r="CO855" t="str">
            <v>Y</v>
          </cell>
          <cell r="CP855" t="str">
            <v>Y</v>
          </cell>
          <cell r="CQ855"/>
          <cell r="CS855">
            <v>38.19</v>
          </cell>
          <cell r="CT855"/>
          <cell r="CU855">
            <v>0.377</v>
          </cell>
          <cell r="CV855" t="e">
            <v>#N/A</v>
          </cell>
          <cell r="CW855">
            <v>22.436781689459504</v>
          </cell>
          <cell r="CX855" t="str">
            <v>not available</v>
          </cell>
          <cell r="CZ855" t="str">
            <v>Q95 is an indicative value for all priority CSOs in the waterbody</v>
          </cell>
          <cell r="DA855">
            <v>1</v>
          </cell>
          <cell r="DB855" t="str">
            <v>Yes</v>
          </cell>
          <cell r="DC855" t="str">
            <v>High Dilution (SOAF)</v>
          </cell>
          <cell r="DD855" t="str">
            <v>Tyne trib2</v>
          </cell>
          <cell r="DE855">
            <v>0</v>
          </cell>
          <cell r="DF855"/>
        </row>
        <row r="856">
          <cell r="C856" t="str">
            <v>6NW800267</v>
          </cell>
          <cell r="D856" t="str">
            <v>NZ20624803</v>
          </cell>
          <cell r="E856" t="str">
            <v>No</v>
          </cell>
          <cell r="F856">
            <v>420419.99865506002</v>
          </cell>
          <cell r="G856">
            <v>562946.99735346006</v>
          </cell>
          <cell r="H856" t="str">
            <v>05-D10</v>
          </cell>
          <cell r="I856" t="str">
            <v>Whickham North</v>
          </cell>
          <cell r="J856">
            <v>242</v>
          </cell>
          <cell r="K856" t="str">
            <v>HOWDON STW</v>
          </cell>
          <cell r="L856" t="str">
            <v>NUMERICAL</v>
          </cell>
          <cell r="M856">
            <v>229720</v>
          </cell>
          <cell r="N856">
            <v>4500</v>
          </cell>
          <cell r="O856">
            <v>215905</v>
          </cell>
          <cell r="P856" t="str">
            <v>05-D10_E W-Leg_DC_11</v>
          </cell>
          <cell r="Q856" t="str">
            <v>234/0934</v>
          </cell>
          <cell r="R856" t="str">
            <v>234/0934</v>
          </cell>
          <cell r="S856"/>
          <cell r="T856" t="str">
            <v>SO on sewer network</v>
          </cell>
          <cell r="U856" t="str">
            <v>NZ2042062947</v>
          </cell>
          <cell r="V856">
            <v>8</v>
          </cell>
          <cell r="W856"/>
          <cell r="X856" t="str">
            <v>No</v>
          </cell>
          <cell r="Y856" t="str">
            <v>No</v>
          </cell>
          <cell r="Z856" t="str">
            <v>No</v>
          </cell>
          <cell r="AA856" t="str">
            <v>No</v>
          </cell>
          <cell r="AB856"/>
          <cell r="AC856" t="str">
            <v>RIVER DERWENT</v>
          </cell>
          <cell r="AD856" t="str">
            <v>Estuarine</v>
          </cell>
          <cell r="AE856"/>
          <cell r="AF856"/>
          <cell r="AG856" t="str">
            <v>No</v>
          </cell>
          <cell r="AH856" t="str">
            <v>No</v>
          </cell>
          <cell r="AI856" t="str">
            <v>No</v>
          </cell>
          <cell r="AJ856"/>
          <cell r="AK856"/>
          <cell r="AL856"/>
          <cell r="AM856" t="str">
            <v>No</v>
          </cell>
          <cell r="AO856" t="str">
            <v>No</v>
          </cell>
          <cell r="AS856" t="str">
            <v>No</v>
          </cell>
          <cell r="AT856" t="str">
            <v>No</v>
          </cell>
          <cell r="AU856"/>
          <cell r="AV856" t="str">
            <v>No</v>
          </cell>
          <cell r="AW856" t="str">
            <v xml:space="preserve">No </v>
          </cell>
          <cell r="AY856" t="str">
            <v xml:space="preserve">No </v>
          </cell>
          <cell r="AZ856"/>
          <cell r="BA856" t="str">
            <v>No</v>
          </cell>
          <cell r="BB856" t="str">
            <v>No</v>
          </cell>
          <cell r="BC856" t="str">
            <v>No</v>
          </cell>
          <cell r="BD856" t="str">
            <v>Yes - EDM and Model</v>
          </cell>
          <cell r="BE856">
            <v>63</v>
          </cell>
          <cell r="BF856">
            <v>126</v>
          </cell>
          <cell r="BG856">
            <v>126</v>
          </cell>
          <cell r="BH856" t="str">
            <v>Yes</v>
          </cell>
          <cell r="BI856" t="str">
            <v>N/A</v>
          </cell>
          <cell r="BJ856" t="str">
            <v>No</v>
          </cell>
          <cell r="BK856" t="str">
            <v>No</v>
          </cell>
          <cell r="BL856" t="str">
            <v>-</v>
          </cell>
          <cell r="BM856" t="str">
            <v>-</v>
          </cell>
          <cell r="BN856" t="str">
            <v>Unscreened</v>
          </cell>
          <cell r="BO856"/>
          <cell r="BP856" t="str">
            <v>Yes</v>
          </cell>
          <cell r="BQ856">
            <v>1500</v>
          </cell>
          <cell r="BR856">
            <v>2979.5</v>
          </cell>
          <cell r="BS856">
            <v>0</v>
          </cell>
          <cell r="BT856">
            <v>0</v>
          </cell>
          <cell r="BU856">
            <v>0</v>
          </cell>
          <cell r="BV856">
            <v>131529</v>
          </cell>
          <cell r="BW856">
            <v>3908</v>
          </cell>
          <cell r="BX856">
            <v>6368</v>
          </cell>
          <cell r="BY856" t="str">
            <v>No SOAF</v>
          </cell>
          <cell r="BZ856" t="str">
            <v>No SOAF</v>
          </cell>
          <cell r="CA856">
            <v>3974.5319</v>
          </cell>
          <cell r="CB856"/>
          <cell r="CC856" t="str">
            <v>Non priority &gt; 10 spills</v>
          </cell>
          <cell r="CD856" t="str">
            <v>Unlikely - non priority</v>
          </cell>
          <cell r="CE856" t="str">
            <v>Yes</v>
          </cell>
          <cell r="CF856" t="str">
            <v>No</v>
          </cell>
          <cell r="CG856" t="str">
            <v>No</v>
          </cell>
          <cell r="CH856" t="str">
            <v>No</v>
          </cell>
          <cell r="CI856" t="str">
            <v>No</v>
          </cell>
          <cell r="CK856"/>
          <cell r="CL856" t="str">
            <v>Y</v>
          </cell>
          <cell r="CM856"/>
          <cell r="CN856"/>
          <cell r="CO856" t="str">
            <v>Y</v>
          </cell>
          <cell r="CP856" t="str">
            <v>Y</v>
          </cell>
          <cell r="CS856">
            <v>21.23</v>
          </cell>
          <cell r="CT856">
            <v>0.42599999999999999</v>
          </cell>
          <cell r="CU856">
            <v>0.42599999999999999</v>
          </cell>
          <cell r="CV856">
            <v>20.065944418276025</v>
          </cell>
          <cell r="CW856">
            <v>20.065944418276025</v>
          </cell>
          <cell r="CX856"/>
          <cell r="CY856" t="str">
            <v>Using indicative WB Q95 derived for priority sites</v>
          </cell>
          <cell r="DA856">
            <v>1</v>
          </cell>
          <cell r="DB856" t="str">
            <v>Yes</v>
          </cell>
          <cell r="DC856" t="str">
            <v>Dilution assessment</v>
          </cell>
          <cell r="DD856" t="str">
            <v>Derwent Wide</v>
          </cell>
          <cell r="DE856">
            <v>100</v>
          </cell>
          <cell r="DF856"/>
        </row>
        <row r="857">
          <cell r="C857" t="str">
            <v>6NW000026</v>
          </cell>
          <cell r="D857" t="str">
            <v>NZ20571201</v>
          </cell>
          <cell r="E857" t="str">
            <v>No</v>
          </cell>
          <cell r="F857">
            <v>420116.00325225998</v>
          </cell>
          <cell r="G857">
            <v>557282.99865623005</v>
          </cell>
          <cell r="H857" t="str">
            <v>05-D11</v>
          </cell>
          <cell r="I857" t="str">
            <v>Whickham South &amp; Sunniside</v>
          </cell>
          <cell r="J857">
            <v>835</v>
          </cell>
          <cell r="K857" t="str">
            <v>HOWDON STW</v>
          </cell>
          <cell r="L857" t="str">
            <v>NUMERICAL</v>
          </cell>
          <cell r="M857">
            <v>229720</v>
          </cell>
          <cell r="N857">
            <v>4500</v>
          </cell>
          <cell r="O857">
            <v>215905</v>
          </cell>
          <cell r="P857" t="str">
            <v>tbc</v>
          </cell>
          <cell r="Q857" t="str">
            <v>#TBC</v>
          </cell>
          <cell r="R857" t="str">
            <v>Permit Anomaly</v>
          </cell>
          <cell r="S857" t="str">
            <v>To be permitted for storm</v>
          </cell>
          <cell r="T857" t="str">
            <v>Storm discharge at pumping station</v>
          </cell>
          <cell r="U857" t="str">
            <v>NZ2011657283</v>
          </cell>
          <cell r="V857" t="str">
            <v>GB103023075670</v>
          </cell>
          <cell r="W857"/>
          <cell r="X857" t="str">
            <v>No</v>
          </cell>
          <cell r="Y857" t="str">
            <v>No</v>
          </cell>
          <cell r="Z857" t="str">
            <v>No</v>
          </cell>
          <cell r="AA857" t="str">
            <v>No</v>
          </cell>
          <cell r="AB857" t="str">
            <v>Team from Source to Tyne</v>
          </cell>
          <cell r="AC857" t="str">
            <v>Cultivated watercourse to Bobkins Burn</v>
          </cell>
          <cell r="AD857" t="str">
            <v>Inland</v>
          </cell>
          <cell r="AE857"/>
          <cell r="AF857"/>
          <cell r="AG857" t="str">
            <v>No</v>
          </cell>
          <cell r="AH857" t="str">
            <v>No</v>
          </cell>
          <cell r="AI857" t="str">
            <v>No</v>
          </cell>
          <cell r="AJ857"/>
          <cell r="AK857"/>
          <cell r="AL857"/>
          <cell r="AM857" t="str">
            <v>No</v>
          </cell>
          <cell r="AO857" t="str">
            <v>No</v>
          </cell>
          <cell r="AS857" t="str">
            <v>No</v>
          </cell>
          <cell r="AT857" t="str">
            <v>No</v>
          </cell>
          <cell r="AU857"/>
          <cell r="AV857" t="str">
            <v>No</v>
          </cell>
          <cell r="AW857" t="str">
            <v xml:space="preserve">No </v>
          </cell>
          <cell r="AY857" t="str">
            <v xml:space="preserve">No </v>
          </cell>
          <cell r="BA857" t="str">
            <v>No</v>
          </cell>
          <cell r="BB857" t="str">
            <v>No</v>
          </cell>
          <cell r="BC857" t="str">
            <v>No</v>
          </cell>
          <cell r="BD857" t="str">
            <v>No</v>
          </cell>
          <cell r="BE857" t="str">
            <v>No available data</v>
          </cell>
          <cell r="BF857">
            <v>0</v>
          </cell>
          <cell r="BG857" t="e">
            <v>#N/A</v>
          </cell>
          <cell r="BH857" t="e">
            <v>#N/A</v>
          </cell>
          <cell r="BI857" t="str">
            <v>N/A</v>
          </cell>
          <cell r="BJ857" t="str">
            <v>Unknown</v>
          </cell>
          <cell r="BK857" t="str">
            <v>-</v>
          </cell>
          <cell r="BL857" t="str">
            <v>-</v>
          </cell>
          <cell r="BM857" t="str">
            <v>-</v>
          </cell>
          <cell r="BN857" t="str">
            <v>-</v>
          </cell>
          <cell r="BO857" t="str">
            <v>Production SPS</v>
          </cell>
          <cell r="BP857" t="str">
            <v>Yes</v>
          </cell>
          <cell r="BQ857" t="str">
            <v>Unknown</v>
          </cell>
          <cell r="BR857" t="str">
            <v>tbc</v>
          </cell>
          <cell r="BS857">
            <v>0</v>
          </cell>
          <cell r="BT857">
            <v>0</v>
          </cell>
          <cell r="BU857">
            <v>0</v>
          </cell>
          <cell r="BV857" t="e">
            <v>#N/A</v>
          </cell>
          <cell r="BW857">
            <v>0</v>
          </cell>
          <cell r="BX857">
            <v>0</v>
          </cell>
          <cell r="BY857" t="str">
            <v>No SOAF</v>
          </cell>
          <cell r="BZ857" t="str">
            <v>No SOAF</v>
          </cell>
          <cell r="CA857" t="e">
            <v>#N/A</v>
          </cell>
          <cell r="CB857"/>
          <cell r="CC857" t="str">
            <v>Non Priority &lt;10 spills</v>
          </cell>
          <cell r="CD857" t="str">
            <v>No - low prioity &lt;10 spills</v>
          </cell>
          <cell r="CE857" t="str">
            <v>No</v>
          </cell>
          <cell r="CF857" t="str">
            <v>No</v>
          </cell>
          <cell r="CG857" t="str">
            <v>No</v>
          </cell>
          <cell r="CH857" t="str">
            <v>No</v>
          </cell>
          <cell r="CI857" t="str">
            <v>No</v>
          </cell>
          <cell r="CK857"/>
          <cell r="CL857" t="str">
            <v>Y</v>
          </cell>
          <cell r="CM857"/>
          <cell r="CN857"/>
          <cell r="CO857" t="str">
            <v>No EDM</v>
          </cell>
          <cell r="CP857" t="str">
            <v>Y</v>
          </cell>
          <cell r="CS857"/>
          <cell r="CT857" t="str">
            <v>not yet calculated</v>
          </cell>
          <cell r="CU857">
            <v>0</v>
          </cell>
          <cell r="CV857" t="e">
            <v>#VALUE!</v>
          </cell>
          <cell r="CW857">
            <v>0</v>
          </cell>
          <cell r="CX857"/>
          <cell r="CY857" t="str">
            <v>Using indicative WB Q95 derived for priority sites</v>
          </cell>
          <cell r="DA857">
            <v>1</v>
          </cell>
          <cell r="DB857">
            <v>0</v>
          </cell>
          <cell r="DC857">
            <v>1</v>
          </cell>
          <cell r="DD857">
            <v>0</v>
          </cell>
          <cell r="DE857">
            <v>10000</v>
          </cell>
          <cell r="DF857"/>
        </row>
        <row r="858">
          <cell r="C858" t="str">
            <v>6NW800203(1)</v>
          </cell>
          <cell r="D858" t="str">
            <v>NZ62221701</v>
          </cell>
          <cell r="E858" t="str">
            <v>Yes</v>
          </cell>
          <cell r="F858">
            <v>464050.00096588</v>
          </cell>
          <cell r="G858">
            <v>524198.99885266001</v>
          </cell>
          <cell r="H858" t="str">
            <v>11-D33</v>
          </cell>
          <cell r="I858" t="str">
            <v>Marske</v>
          </cell>
          <cell r="J858">
            <v>380</v>
          </cell>
          <cell r="K858" t="str">
            <v>MARSKE STW</v>
          </cell>
          <cell r="L858" t="str">
            <v>NUMERICAL</v>
          </cell>
          <cell r="M858">
            <v>26716</v>
          </cell>
          <cell r="N858">
            <v>773</v>
          </cell>
          <cell r="O858">
            <v>20152</v>
          </cell>
          <cell r="P858" t="str">
            <v>11-D36_Marske STW_DC_16</v>
          </cell>
          <cell r="Q858" t="str">
            <v>25/06/1015</v>
          </cell>
          <cell r="R858" t="str">
            <v>25/06/1015</v>
          </cell>
          <cell r="S858"/>
          <cell r="T858" t="str">
            <v>Inlet SO at WwTW</v>
          </cell>
          <cell r="U858" t="str">
            <v>NZ6405024199</v>
          </cell>
          <cell r="V858" t="str">
            <v>GB650301500005</v>
          </cell>
          <cell r="W858"/>
          <cell r="X858" t="str">
            <v>No</v>
          </cell>
          <cell r="Y858" t="str">
            <v>No</v>
          </cell>
          <cell r="Z858" t="str">
            <v>No</v>
          </cell>
          <cell r="AA858" t="str">
            <v>No</v>
          </cell>
          <cell r="AB858" t="str">
            <v>Tees Coastal</v>
          </cell>
          <cell r="AC858" t="str">
            <v>North Sea</v>
          </cell>
          <cell r="AD858" t="str">
            <v>Coastal</v>
          </cell>
          <cell r="AE858"/>
          <cell r="AF858" t="str">
            <v>Marske</v>
          </cell>
          <cell r="AG858" t="str">
            <v>No</v>
          </cell>
          <cell r="AH858" t="str">
            <v>No</v>
          </cell>
          <cell r="AI858" t="str">
            <v>No</v>
          </cell>
          <cell r="AJ858"/>
          <cell r="AK858"/>
          <cell r="AL858"/>
          <cell r="AM858" t="str">
            <v>No</v>
          </cell>
          <cell r="AO858" t="str">
            <v>No</v>
          </cell>
          <cell r="AS858" t="str">
            <v>No</v>
          </cell>
          <cell r="AT858" t="str">
            <v>No</v>
          </cell>
          <cell r="AU858"/>
          <cell r="AV858" t="str">
            <v>No</v>
          </cell>
          <cell r="AW858" t="str">
            <v>Yes</v>
          </cell>
          <cell r="AX858" t="str">
            <v>Marske Sands</v>
          </cell>
          <cell r="AY858" t="str">
            <v xml:space="preserve">No </v>
          </cell>
          <cell r="BA858" t="str">
            <v>No</v>
          </cell>
          <cell r="BB858" t="str">
            <v>Yes</v>
          </cell>
          <cell r="BC858" t="str">
            <v>Yes</v>
          </cell>
          <cell r="BD858" t="str">
            <v>Yes - Model only</v>
          </cell>
          <cell r="BE858">
            <v>2</v>
          </cell>
          <cell r="BF858">
            <v>71</v>
          </cell>
          <cell r="BG858" t="e">
            <v>#N/A</v>
          </cell>
          <cell r="BH858" t="e">
            <v>#N/A</v>
          </cell>
          <cell r="BI858">
            <v>8</v>
          </cell>
          <cell r="BJ858" t="str">
            <v>No</v>
          </cell>
          <cell r="BK858" t="str">
            <v>-</v>
          </cell>
          <cell r="BL858" t="str">
            <v>-</v>
          </cell>
          <cell r="BM858" t="str">
            <v>-</v>
          </cell>
          <cell r="BN858" t="str">
            <v>-</v>
          </cell>
          <cell r="BO858"/>
          <cell r="BP858" t="str">
            <v>Yes</v>
          </cell>
          <cell r="BQ858" t="str">
            <v>Unknown</v>
          </cell>
          <cell r="BR858" t="str">
            <v>Unknown</v>
          </cell>
          <cell r="BS858">
            <v>1</v>
          </cell>
          <cell r="BT858">
            <v>1</v>
          </cell>
          <cell r="BU858">
            <v>0</v>
          </cell>
          <cell r="BV858" t="e">
            <v>#N/A</v>
          </cell>
          <cell r="BW858">
            <v>23732</v>
          </cell>
          <cell r="BX858">
            <v>33859</v>
          </cell>
          <cell r="BY858" t="str">
            <v>No SOAF</v>
          </cell>
          <cell r="BZ858" t="str">
            <v>No SOAF</v>
          </cell>
          <cell r="CA858">
            <v>0</v>
          </cell>
          <cell r="CB858"/>
          <cell r="CC858" t="str">
            <v>BW 1km &gt;= 2 spills</v>
          </cell>
          <cell r="CD858" t="str">
            <v>POTENTIAL PR24 &gt;1000m^3</v>
          </cell>
          <cell r="CE858" t="str">
            <v>No</v>
          </cell>
          <cell r="CF858" t="str">
            <v>Yes - BW</v>
          </cell>
          <cell r="CG858" t="str">
            <v>Yes - BW</v>
          </cell>
          <cell r="CH858" t="str">
            <v>No - duplicate</v>
          </cell>
          <cell r="CI858" t="str">
            <v>No - duplicate</v>
          </cell>
          <cell r="CJ858"/>
          <cell r="CK858"/>
          <cell r="CL858"/>
          <cell r="CM858" t="str">
            <v>Duplicate</v>
          </cell>
          <cell r="CN858" t="str">
            <v>Duplicate (Y)</v>
          </cell>
          <cell r="CO858" t="str">
            <v>Duplicate (? EDM &lt;10)</v>
          </cell>
          <cell r="CP858" t="str">
            <v>Duplicate (Y)</v>
          </cell>
          <cell r="CQ858" t="str">
            <v>Duplicate (DWMP storage &gt; 1000m^3)</v>
          </cell>
          <cell r="CR858" t="str">
            <v>Duplicate &gt;5% Impact at BW</v>
          </cell>
          <cell r="CS858">
            <v>233.24074074074073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/>
          <cell r="CY858" t="str">
            <v>Using indicative WB Q95 derived for priority sites</v>
          </cell>
          <cell r="DA858" t="str">
            <v>Coastal</v>
          </cell>
          <cell r="DB858">
            <v>0</v>
          </cell>
          <cell r="DC858" t="str">
            <v>Coastal</v>
          </cell>
          <cell r="DD858" t="str">
            <v>N/A Coastal</v>
          </cell>
          <cell r="DE858">
            <v>0</v>
          </cell>
          <cell r="DF858" t="str">
            <v>Duplicate</v>
          </cell>
        </row>
        <row r="859">
          <cell r="C859" t="str">
            <v>6NW800203(2)</v>
          </cell>
          <cell r="D859" t="str">
            <v>NZ62221701</v>
          </cell>
          <cell r="E859" t="str">
            <v>No</v>
          </cell>
          <cell r="F859">
            <v>464050.00096588</v>
          </cell>
          <cell r="G859">
            <v>524199.99856649002</v>
          </cell>
          <cell r="H859" t="str">
            <v>11-D33</v>
          </cell>
          <cell r="I859" t="str">
            <v>Marske</v>
          </cell>
          <cell r="J859">
            <v>380</v>
          </cell>
          <cell r="K859" t="str">
            <v>MARSKE STW</v>
          </cell>
          <cell r="L859" t="str">
            <v>NUMERICAL</v>
          </cell>
          <cell r="M859">
            <v>26716</v>
          </cell>
          <cell r="N859">
            <v>773</v>
          </cell>
          <cell r="O859">
            <v>20152</v>
          </cell>
          <cell r="P859" t="str">
            <v>11-D36_Marske STW_DC_16</v>
          </cell>
          <cell r="Q859" t="str">
            <v>25/06/1015</v>
          </cell>
          <cell r="R859" t="str">
            <v>25/06/1015</v>
          </cell>
          <cell r="S859" t="str">
            <v>25/06/1015-05</v>
          </cell>
          <cell r="T859" t="str">
            <v>Inlet SO at WwTW</v>
          </cell>
          <cell r="U859" t="str">
            <v>NZ6405024200</v>
          </cell>
          <cell r="V859" t="str">
            <v>GB650301500005</v>
          </cell>
          <cell r="W859"/>
          <cell r="X859" t="str">
            <v>No</v>
          </cell>
          <cell r="Y859" t="str">
            <v>Yes</v>
          </cell>
          <cell r="Z859" t="str">
            <v>No</v>
          </cell>
          <cell r="AA859" t="str">
            <v>Yes</v>
          </cell>
          <cell r="AB859" t="str">
            <v>Tees Coastal</v>
          </cell>
          <cell r="AC859" t="str">
            <v>NORTH SEA</v>
          </cell>
          <cell r="AD859" t="str">
            <v>Coastal</v>
          </cell>
          <cell r="AE859"/>
          <cell r="AF859" t="str">
            <v>Marske</v>
          </cell>
          <cell r="AG859" t="str">
            <v>No</v>
          </cell>
          <cell r="AH859" t="str">
            <v>No</v>
          </cell>
          <cell r="AI859" t="str">
            <v>No</v>
          </cell>
          <cell r="AJ859"/>
          <cell r="AK859"/>
          <cell r="AL859"/>
          <cell r="AM859" t="str">
            <v>No</v>
          </cell>
          <cell r="AO859" t="str">
            <v>No</v>
          </cell>
          <cell r="AS859" t="str">
            <v>No</v>
          </cell>
          <cell r="AT859" t="str">
            <v>No</v>
          </cell>
          <cell r="AU859"/>
          <cell r="AV859" t="str">
            <v>No</v>
          </cell>
          <cell r="AW859" t="str">
            <v>Yes</v>
          </cell>
          <cell r="AX859" t="str">
            <v>Marske Sands</v>
          </cell>
          <cell r="AY859" t="str">
            <v xml:space="preserve">No </v>
          </cell>
          <cell r="BA859" t="str">
            <v>No</v>
          </cell>
          <cell r="BB859" t="str">
            <v>Yes</v>
          </cell>
          <cell r="BC859" t="str">
            <v>Yes</v>
          </cell>
          <cell r="BD859" t="str">
            <v>Yes - EDM and Model</v>
          </cell>
          <cell r="BE859">
            <v>96</v>
          </cell>
          <cell r="BF859">
            <v>71</v>
          </cell>
          <cell r="BG859" t="e">
            <v>#N/A</v>
          </cell>
          <cell r="BH859" t="e">
            <v>#N/A</v>
          </cell>
          <cell r="BI859">
            <v>22</v>
          </cell>
          <cell r="BJ859">
            <v>6</v>
          </cell>
          <cell r="BK859" t="str">
            <v>-</v>
          </cell>
          <cell r="BL859" t="str">
            <v>-</v>
          </cell>
          <cell r="BM859" t="str">
            <v>-</v>
          </cell>
          <cell r="BN859" t="str">
            <v>-</v>
          </cell>
          <cell r="BO859"/>
          <cell r="BP859" t="str">
            <v>No</v>
          </cell>
          <cell r="BQ859" t="str">
            <v>Unknown</v>
          </cell>
          <cell r="BR859" t="str">
            <v>Unknown</v>
          </cell>
          <cell r="BS859">
            <v>1</v>
          </cell>
          <cell r="BT859">
            <v>1</v>
          </cell>
          <cell r="BU859">
            <v>0</v>
          </cell>
          <cell r="BV859" t="e">
            <v>#N/A</v>
          </cell>
          <cell r="BW859">
            <v>23732</v>
          </cell>
          <cell r="BX859">
            <v>33859</v>
          </cell>
          <cell r="BY859" t="str">
            <v>No SOAF</v>
          </cell>
          <cell r="BZ859" t="str">
            <v>No SOAF</v>
          </cell>
          <cell r="CA859">
            <v>0</v>
          </cell>
          <cell r="CB859">
            <v>33859</v>
          </cell>
          <cell r="CC859" t="str">
            <v>BW 1km &gt;= 2 spills</v>
          </cell>
          <cell r="CD859" t="str">
            <v>POTENTIAL PR24 &gt;1000m^3</v>
          </cell>
          <cell r="CE859" t="str">
            <v>No</v>
          </cell>
          <cell r="CF859" t="str">
            <v>Yes - BW</v>
          </cell>
          <cell r="CG859" t="str">
            <v>Yes - BW</v>
          </cell>
          <cell r="CH859" t="str">
            <v>Yes</v>
          </cell>
          <cell r="CI859" t="str">
            <v>Yes</v>
          </cell>
          <cell r="CJ859" t="str">
            <v>Y BW</v>
          </cell>
          <cell r="CK859"/>
          <cell r="CL859"/>
          <cell r="CM859"/>
          <cell r="CN859" t="str">
            <v>Y</v>
          </cell>
          <cell r="CO859" t="str">
            <v>Y</v>
          </cell>
          <cell r="CP859"/>
          <cell r="CQ859" t="str">
            <v>DWMP storage &gt; 1000m^3</v>
          </cell>
          <cell r="CR859" t="str">
            <v>BW within 1km + &gt;5% Impact</v>
          </cell>
          <cell r="CS859">
            <v>233.24074074074073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/>
          <cell r="CY859" t="str">
            <v>Using indicative WB Q95 derived for priority sites</v>
          </cell>
          <cell r="DA859" t="str">
            <v>Coastal</v>
          </cell>
          <cell r="DB859">
            <v>0</v>
          </cell>
          <cell r="DC859" t="str">
            <v>Coastal</v>
          </cell>
          <cell r="DD859" t="str">
            <v>N/A Coastal</v>
          </cell>
          <cell r="DE859">
            <v>0</v>
          </cell>
          <cell r="DF859"/>
        </row>
        <row r="860">
          <cell r="C860" t="str">
            <v>6NW800953</v>
          </cell>
          <cell r="D860" t="str">
            <v>NZ09634004</v>
          </cell>
          <cell r="E860" t="str">
            <v>No</v>
          </cell>
          <cell r="F860">
            <v>409274.00350121001</v>
          </cell>
          <cell r="G860">
            <v>563326.99857924005</v>
          </cell>
          <cell r="H860" t="str">
            <v>05-D55</v>
          </cell>
          <cell r="I860" t="str">
            <v>Prudhoe</v>
          </cell>
          <cell r="J860">
            <v>1416</v>
          </cell>
          <cell r="K860" t="str">
            <v>HOWDON STW</v>
          </cell>
          <cell r="L860" t="str">
            <v>NUMERICAL</v>
          </cell>
          <cell r="M860">
            <v>229720</v>
          </cell>
          <cell r="N860">
            <v>4500</v>
          </cell>
          <cell r="O860">
            <v>215905</v>
          </cell>
          <cell r="P860" t="str">
            <v>05-D55_E W-Leg_DC_18</v>
          </cell>
          <cell r="Q860" t="str">
            <v>233/1250</v>
          </cell>
          <cell r="R860" t="str">
            <v>233/1250</v>
          </cell>
          <cell r="S860"/>
          <cell r="T860" t="str">
            <v>SO on sewer network</v>
          </cell>
          <cell r="U860" t="str">
            <v>NZ0927463327</v>
          </cell>
          <cell r="V860" t="str">
            <v>GB103023075801</v>
          </cell>
          <cell r="W860"/>
          <cell r="X860" t="str">
            <v>No</v>
          </cell>
          <cell r="Y860" t="str">
            <v>No</v>
          </cell>
          <cell r="Z860" t="str">
            <v>No</v>
          </cell>
          <cell r="AA860" t="str">
            <v>No</v>
          </cell>
          <cell r="AB860" t="str">
            <v>Tyne from Watersmeet to Tidal Limit</v>
          </cell>
          <cell r="AC860" t="str">
            <v>UNNAMED TRIB OF RIVER TYNE</v>
          </cell>
          <cell r="AD860" t="str">
            <v>Inland</v>
          </cell>
          <cell r="AE860"/>
          <cell r="AF860"/>
          <cell r="AG860" t="str">
            <v>No</v>
          </cell>
          <cell r="AH860" t="str">
            <v>No</v>
          </cell>
          <cell r="AI860" t="str">
            <v>No</v>
          </cell>
          <cell r="AJ860"/>
          <cell r="AK860"/>
          <cell r="AL860" t="str">
            <v>No</v>
          </cell>
          <cell r="AM860" t="str">
            <v>No</v>
          </cell>
          <cell r="AO860" t="str">
            <v>No</v>
          </cell>
          <cell r="AS860" t="str">
            <v>No</v>
          </cell>
          <cell r="AT860" t="str">
            <v>No</v>
          </cell>
          <cell r="AU860"/>
          <cell r="AV860" t="str">
            <v>No</v>
          </cell>
          <cell r="AW860" t="str">
            <v xml:space="preserve">No </v>
          </cell>
          <cell r="AY860" t="str">
            <v xml:space="preserve">No </v>
          </cell>
          <cell r="AZ860"/>
          <cell r="BA860" t="str">
            <v>No</v>
          </cell>
          <cell r="BB860" t="str">
            <v>No</v>
          </cell>
          <cell r="BC860" t="str">
            <v>No</v>
          </cell>
          <cell r="BD860" t="str">
            <v>Yes - EDM only</v>
          </cell>
          <cell r="BE860">
            <v>37</v>
          </cell>
          <cell r="BF860">
            <v>0</v>
          </cell>
          <cell r="BG860" t="e">
            <v>#N/A</v>
          </cell>
          <cell r="BH860" t="e">
            <v>#N/A</v>
          </cell>
          <cell r="BI860" t="str">
            <v>N/A</v>
          </cell>
          <cell r="BJ860" t="str">
            <v>6mm</v>
          </cell>
          <cell r="BK860" t="str">
            <v>No</v>
          </cell>
          <cell r="BL860" t="str">
            <v>-</v>
          </cell>
          <cell r="BM860" t="str">
            <v>-</v>
          </cell>
          <cell r="BN860" t="str">
            <v>Static</v>
          </cell>
          <cell r="BO860"/>
          <cell r="BP860" t="str">
            <v>No</v>
          </cell>
          <cell r="BQ860">
            <v>600</v>
          </cell>
          <cell r="BR860">
            <v>280.5</v>
          </cell>
          <cell r="BS860">
            <v>0</v>
          </cell>
          <cell r="BT860">
            <v>0</v>
          </cell>
          <cell r="BU860">
            <v>0</v>
          </cell>
          <cell r="BV860" t="e">
            <v>#N/A</v>
          </cell>
          <cell r="BW860">
            <v>0</v>
          </cell>
          <cell r="BX860">
            <v>0</v>
          </cell>
          <cell r="BY860" t="str">
            <v>No SOAF</v>
          </cell>
          <cell r="BZ860" t="str">
            <v>No SOAF</v>
          </cell>
          <cell r="CA860">
            <v>399.55380000000002</v>
          </cell>
          <cell r="CB860"/>
          <cell r="CC860" t="str">
            <v>Non priority &gt; 10 spills</v>
          </cell>
          <cell r="CD860" t="str">
            <v>Unlikely - non priority</v>
          </cell>
          <cell r="CE860" t="str">
            <v>No</v>
          </cell>
          <cell r="CF860" t="str">
            <v>No</v>
          </cell>
          <cell r="CG860" t="str">
            <v>No</v>
          </cell>
          <cell r="CH860" t="str">
            <v>No</v>
          </cell>
          <cell r="CI860" t="str">
            <v>No</v>
          </cell>
          <cell r="CK860"/>
          <cell r="CL860" t="str">
            <v>Y</v>
          </cell>
          <cell r="CM860"/>
          <cell r="CN860"/>
          <cell r="CO860" t="str">
            <v>Y</v>
          </cell>
          <cell r="CP860"/>
          <cell r="CS860">
            <v>6.18</v>
          </cell>
          <cell r="CT860" t="str">
            <v>not yet calculated</v>
          </cell>
          <cell r="CU860">
            <v>0</v>
          </cell>
          <cell r="CV860" t="e">
            <v>#VALUE!</v>
          </cell>
          <cell r="CW860">
            <v>0</v>
          </cell>
          <cell r="CX860"/>
          <cell r="DA860">
            <v>1</v>
          </cell>
          <cell r="DB860">
            <v>0</v>
          </cell>
          <cell r="DC860">
            <v>1</v>
          </cell>
          <cell r="DD860" t="str">
            <v>Tyne2</v>
          </cell>
          <cell r="DE860">
            <v>10000</v>
          </cell>
          <cell r="DF860"/>
        </row>
        <row r="861">
          <cell r="C861" t="str">
            <v>6NW801359</v>
          </cell>
          <cell r="D861" t="str">
            <v>NZ30349505</v>
          </cell>
          <cell r="E861" t="str">
            <v>No</v>
          </cell>
          <cell r="F861">
            <v>430839.99968884001</v>
          </cell>
          <cell r="G861">
            <v>534670.00155931001</v>
          </cell>
          <cell r="H861" t="str">
            <v>07-D45</v>
          </cell>
          <cell r="I861" t="str">
            <v>Cornforth</v>
          </cell>
          <cell r="J861">
            <v>100</v>
          </cell>
          <cell r="K861" t="str">
            <v>TUDHOE MILL STW</v>
          </cell>
          <cell r="L861" t="str">
            <v>NUMERICAL</v>
          </cell>
          <cell r="M861">
            <v>6751</v>
          </cell>
          <cell r="N861">
            <v>198.8</v>
          </cell>
          <cell r="O861">
            <v>4945</v>
          </cell>
          <cell r="P861" t="str">
            <v>07-D45_TUDHOE MILL STW_DC_01</v>
          </cell>
          <cell r="Q861" t="str">
            <v>243/1001</v>
          </cell>
          <cell r="R861" t="str">
            <v>243/1001</v>
          </cell>
          <cell r="S861"/>
          <cell r="T861" t="str">
            <v>SO on sewer network</v>
          </cell>
          <cell r="U861" t="str">
            <v>NZ3084034670</v>
          </cell>
          <cell r="V861" t="str">
            <v>GB103024077410</v>
          </cell>
          <cell r="W861"/>
          <cell r="X861" t="str">
            <v>No</v>
          </cell>
          <cell r="Y861" t="str">
            <v>No</v>
          </cell>
          <cell r="Z861" t="str">
            <v>No</v>
          </cell>
          <cell r="AA861" t="str">
            <v>No</v>
          </cell>
          <cell r="AB861" t="str">
            <v>Croxdale Beck from Source to Wear</v>
          </cell>
          <cell r="AC861" t="str">
            <v>COXHOE BECK TRIB</v>
          </cell>
          <cell r="AD861" t="str">
            <v>Inland</v>
          </cell>
          <cell r="AE861"/>
          <cell r="AF861"/>
          <cell r="AG861" t="str">
            <v>No</v>
          </cell>
          <cell r="AH861" t="str">
            <v>No</v>
          </cell>
          <cell r="AI861" t="str">
            <v>No</v>
          </cell>
          <cell r="AJ861"/>
          <cell r="AK861"/>
          <cell r="AL861"/>
          <cell r="AM861" t="str">
            <v>No</v>
          </cell>
          <cell r="AO861" t="str">
            <v>No</v>
          </cell>
          <cell r="AS861" t="str">
            <v>No</v>
          </cell>
          <cell r="AT861" t="str">
            <v>No</v>
          </cell>
          <cell r="AU861"/>
          <cell r="AV861" t="str">
            <v>No</v>
          </cell>
          <cell r="AW861" t="str">
            <v xml:space="preserve">No </v>
          </cell>
          <cell r="AY861" t="str">
            <v xml:space="preserve">No </v>
          </cell>
          <cell r="BA861" t="str">
            <v>No</v>
          </cell>
          <cell r="BB861" t="str">
            <v>No</v>
          </cell>
          <cell r="BC861" t="str">
            <v>No</v>
          </cell>
          <cell r="BD861" t="str">
            <v>No</v>
          </cell>
          <cell r="BE861">
            <v>6</v>
          </cell>
          <cell r="BF861">
            <v>2</v>
          </cell>
          <cell r="BG861">
            <v>2</v>
          </cell>
          <cell r="BH861" t="str">
            <v>Yes</v>
          </cell>
          <cell r="BI861" t="str">
            <v>N/A</v>
          </cell>
          <cell r="BJ861" t="str">
            <v>Unknown</v>
          </cell>
          <cell r="BK861" t="str">
            <v>Yes</v>
          </cell>
          <cell r="BL861">
            <v>1240</v>
          </cell>
          <cell r="BM861">
            <v>1000</v>
          </cell>
          <cell r="BN861" t="str">
            <v>Unscreened</v>
          </cell>
          <cell r="BO861"/>
          <cell r="BP861" t="str">
            <v>Yes</v>
          </cell>
          <cell r="BQ861">
            <v>675</v>
          </cell>
          <cell r="BR861">
            <v>319</v>
          </cell>
          <cell r="BS861">
            <v>0</v>
          </cell>
          <cell r="BT861">
            <v>0</v>
          </cell>
          <cell r="BU861">
            <v>0</v>
          </cell>
          <cell r="BV861">
            <v>283</v>
          </cell>
          <cell r="BW861">
            <v>0</v>
          </cell>
          <cell r="BX861">
            <v>0</v>
          </cell>
          <cell r="BY861" t="str">
            <v>No SOAF</v>
          </cell>
          <cell r="BZ861" t="str">
            <v>No SOAF</v>
          </cell>
          <cell r="CA861">
            <v>0</v>
          </cell>
          <cell r="CB861"/>
          <cell r="CC861" t="str">
            <v>Non Priority &lt;10 spills</v>
          </cell>
          <cell r="CD861" t="str">
            <v>No - low prioity &lt;10 spills</v>
          </cell>
          <cell r="CE861" t="str">
            <v>Yes</v>
          </cell>
          <cell r="CF861" t="str">
            <v>No</v>
          </cell>
          <cell r="CG861" t="str">
            <v>No</v>
          </cell>
          <cell r="CH861" t="str">
            <v>No</v>
          </cell>
          <cell r="CI861" t="str">
            <v>No</v>
          </cell>
          <cell r="CK861"/>
          <cell r="CL861" t="str">
            <v>Y</v>
          </cell>
          <cell r="CM861"/>
          <cell r="CN861"/>
          <cell r="CO861" t="str">
            <v>N (&lt;10 Spills)</v>
          </cell>
          <cell r="CP861" t="str">
            <v>Y</v>
          </cell>
          <cell r="CS861">
            <v>5.81</v>
          </cell>
          <cell r="CT861" t="str">
            <v>not yet calculated</v>
          </cell>
          <cell r="CU861">
            <v>0</v>
          </cell>
          <cell r="CV861" t="e">
            <v>#VALUE!</v>
          </cell>
          <cell r="CW861">
            <v>0</v>
          </cell>
          <cell r="CX861"/>
          <cell r="CY861" t="str">
            <v>Using indicative WB Q95 derived for priority sites</v>
          </cell>
          <cell r="DA861">
            <v>2</v>
          </cell>
          <cell r="DB861">
            <v>0</v>
          </cell>
          <cell r="DC861">
            <v>2</v>
          </cell>
          <cell r="DD861" t="str">
            <v>Croxdale Beck</v>
          </cell>
          <cell r="DE861">
            <v>12000</v>
          </cell>
          <cell r="DF861"/>
        </row>
        <row r="862">
          <cell r="C862" t="str">
            <v>6NW801333</v>
          </cell>
          <cell r="D862" t="str">
            <v>NZ29175601</v>
          </cell>
          <cell r="E862" t="str">
            <v>No</v>
          </cell>
          <cell r="F862">
            <v>429560.00342326</v>
          </cell>
          <cell r="G862">
            <v>517800.00054687</v>
          </cell>
          <cell r="H862" t="str">
            <v>10-D01</v>
          </cell>
          <cell r="I862" t="str">
            <v>Darlington North</v>
          </cell>
          <cell r="J862">
            <v>2070</v>
          </cell>
          <cell r="K862" t="str">
            <v>STRESSHOLME STW</v>
          </cell>
          <cell r="L862" t="str">
            <v>NUMERICAL</v>
          </cell>
          <cell r="M862">
            <v>28658</v>
          </cell>
          <cell r="N862">
            <v>716.7</v>
          </cell>
          <cell r="O862">
            <v>27446</v>
          </cell>
          <cell r="P862" t="str">
            <v>10-D01_10-DST_DC_08</v>
          </cell>
          <cell r="Q862" t="str">
            <v>253/1274</v>
          </cell>
          <cell r="R862" t="str">
            <v>253/1274</v>
          </cell>
          <cell r="S862"/>
          <cell r="T862" t="str">
            <v>SO on sewer network</v>
          </cell>
          <cell r="U862" t="str">
            <v>NZ2956017800</v>
          </cell>
          <cell r="V862" t="str">
            <v>GB103025072596</v>
          </cell>
          <cell r="W862"/>
          <cell r="X862" t="str">
            <v>No</v>
          </cell>
          <cell r="Y862" t="str">
            <v>No</v>
          </cell>
          <cell r="Z862" t="str">
            <v>No</v>
          </cell>
          <cell r="AA862" t="str">
            <v>No</v>
          </cell>
          <cell r="AB862" t="str">
            <v>Skerne from Demons Beck to Tees</v>
          </cell>
          <cell r="AC862" t="str">
            <v>RIVER TEES</v>
          </cell>
          <cell r="AD862" t="str">
            <v>Inland</v>
          </cell>
          <cell r="AE862"/>
          <cell r="AF862"/>
          <cell r="AG862" t="str">
            <v>No</v>
          </cell>
          <cell r="AH862" t="str">
            <v>No</v>
          </cell>
          <cell r="AI862" t="str">
            <v>No</v>
          </cell>
          <cell r="AJ862"/>
          <cell r="AK862"/>
          <cell r="AL862"/>
          <cell r="AM862" t="str">
            <v>No</v>
          </cell>
          <cell r="AO862" t="str">
            <v>No</v>
          </cell>
          <cell r="AS862" t="str">
            <v>No</v>
          </cell>
          <cell r="AT862" t="str">
            <v>No</v>
          </cell>
          <cell r="AU862"/>
          <cell r="AV862" t="str">
            <v>No</v>
          </cell>
          <cell r="AW862" t="str">
            <v xml:space="preserve">No </v>
          </cell>
          <cell r="AY862" t="str">
            <v xml:space="preserve">No </v>
          </cell>
          <cell r="BA862" t="str">
            <v>No</v>
          </cell>
          <cell r="BB862" t="str">
            <v>No</v>
          </cell>
          <cell r="BC862" t="str">
            <v>No</v>
          </cell>
          <cell r="BD862" t="str">
            <v>No</v>
          </cell>
          <cell r="BE862">
            <v>1</v>
          </cell>
          <cell r="BF862">
            <v>0</v>
          </cell>
          <cell r="BG862" t="e">
            <v>#N/A</v>
          </cell>
          <cell r="BH862" t="e">
            <v>#N/A</v>
          </cell>
          <cell r="BI862" t="str">
            <v>N/A</v>
          </cell>
          <cell r="BJ862" t="str">
            <v>Unknown</v>
          </cell>
          <cell r="BK862" t="str">
            <v>Yes</v>
          </cell>
          <cell r="BL862">
            <v>1080</v>
          </cell>
          <cell r="BM862">
            <v>1000</v>
          </cell>
          <cell r="BN862" t="str">
            <v>Static</v>
          </cell>
          <cell r="BO862"/>
          <cell r="BP862" t="str">
            <v>No</v>
          </cell>
          <cell r="BQ862">
            <v>300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 t="e">
            <v>#N/A</v>
          </cell>
          <cell r="BW862">
            <v>0</v>
          </cell>
          <cell r="BX862">
            <v>0</v>
          </cell>
          <cell r="BY862" t="str">
            <v>No SOAF</v>
          </cell>
          <cell r="BZ862" t="str">
            <v>No SOAF</v>
          </cell>
          <cell r="CA862">
            <v>0</v>
          </cell>
          <cell r="CB862"/>
          <cell r="CC862" t="str">
            <v>Non Priority &lt;10 spills</v>
          </cell>
          <cell r="CD862" t="str">
            <v>No - low prioity &lt;10 spills</v>
          </cell>
          <cell r="CE862" t="str">
            <v>Yes</v>
          </cell>
          <cell r="CF862" t="str">
            <v>No</v>
          </cell>
          <cell r="CG862" t="str">
            <v>No</v>
          </cell>
          <cell r="CH862" t="str">
            <v>No</v>
          </cell>
          <cell r="CI862" t="str">
            <v>No</v>
          </cell>
          <cell r="CK862"/>
          <cell r="CL862" t="str">
            <v>Y</v>
          </cell>
          <cell r="CM862"/>
          <cell r="CN862"/>
          <cell r="CO862" t="str">
            <v>N (&lt;10 Spills)</v>
          </cell>
          <cell r="CP862" t="str">
            <v>Y</v>
          </cell>
          <cell r="CS862">
            <v>1.61</v>
          </cell>
          <cell r="CT862">
            <v>0.10100000000000001</v>
          </cell>
          <cell r="CU862">
            <v>0.10100000000000001</v>
          </cell>
          <cell r="CV862">
            <v>62.732919254658384</v>
          </cell>
          <cell r="CW862">
            <v>62.732919254658384</v>
          </cell>
          <cell r="CX862"/>
          <cell r="CY862" t="str">
            <v>Using indicative WB Q95 derived for priority sites</v>
          </cell>
          <cell r="DA862">
            <v>1</v>
          </cell>
          <cell r="DB862" t="str">
            <v>Yes</v>
          </cell>
          <cell r="DC862" t="str">
            <v>Dilution assessment</v>
          </cell>
          <cell r="DD862" t="str">
            <v>Harrowgate</v>
          </cell>
          <cell r="DE862">
            <v>100</v>
          </cell>
          <cell r="DF862"/>
        </row>
        <row r="863">
          <cell r="C863" t="str">
            <v>6NW801033</v>
          </cell>
          <cell r="D863" t="str">
            <v>NZ16663305</v>
          </cell>
          <cell r="E863" t="str">
            <v>No</v>
          </cell>
          <cell r="F863">
            <v>416355.99979327002</v>
          </cell>
          <cell r="G863">
            <v>566369.99752986</v>
          </cell>
          <cell r="H863" t="str">
            <v>05-D25</v>
          </cell>
          <cell r="I863" t="str">
            <v>Newburn</v>
          </cell>
          <cell r="J863">
            <v>707</v>
          </cell>
          <cell r="K863" t="str">
            <v>HOWDON STW</v>
          </cell>
          <cell r="L863" t="str">
            <v>NUMERICAL</v>
          </cell>
          <cell r="M863">
            <v>229720</v>
          </cell>
          <cell r="N863">
            <v>4500</v>
          </cell>
          <cell r="O863">
            <v>215905</v>
          </cell>
          <cell r="P863" t="str">
            <v>05-D25_C-Leg_DC_16</v>
          </cell>
          <cell r="Q863" t="str">
            <v>233/1268</v>
          </cell>
          <cell r="R863" t="str">
            <v>233/1268</v>
          </cell>
          <cell r="S863"/>
          <cell r="T863" t="str">
            <v>SO on sewer network</v>
          </cell>
          <cell r="U863" t="str">
            <v>NZ1635666370</v>
          </cell>
          <cell r="V863" t="str">
            <v>GB103023075740</v>
          </cell>
          <cell r="W863"/>
          <cell r="X863" t="str">
            <v>No</v>
          </cell>
          <cell r="Y863" t="str">
            <v>No</v>
          </cell>
          <cell r="Z863" t="str">
            <v>No</v>
          </cell>
          <cell r="AA863" t="str">
            <v>No</v>
          </cell>
          <cell r="AB863" t="str">
            <v>New Burn (Trib of Tyne)</v>
          </cell>
          <cell r="AC863" t="str">
            <v>NEW BURN</v>
          </cell>
          <cell r="AD863" t="str">
            <v>Inland</v>
          </cell>
          <cell r="AE863"/>
          <cell r="AF863"/>
          <cell r="AG863" t="str">
            <v>Suspected</v>
          </cell>
          <cell r="AH863" t="str">
            <v>No</v>
          </cell>
          <cell r="AI863" t="str">
            <v>No</v>
          </cell>
          <cell r="AJ863"/>
          <cell r="AK863"/>
          <cell r="AL863"/>
          <cell r="AM863" t="str">
            <v>No</v>
          </cell>
          <cell r="AO863" t="str">
            <v>No</v>
          </cell>
          <cell r="AS863" t="str">
            <v>No</v>
          </cell>
          <cell r="AT863" t="str">
            <v>No</v>
          </cell>
          <cell r="AU863"/>
          <cell r="AV863" t="str">
            <v>No</v>
          </cell>
          <cell r="AW863" t="str">
            <v xml:space="preserve">No </v>
          </cell>
          <cell r="AY863" t="str">
            <v xml:space="preserve">No </v>
          </cell>
          <cell r="AZ863"/>
          <cell r="BA863" t="str">
            <v>No</v>
          </cell>
          <cell r="BB863" t="str">
            <v>No</v>
          </cell>
          <cell r="BC863" t="str">
            <v>No</v>
          </cell>
          <cell r="BD863" t="str">
            <v>Yes - EDM and Model</v>
          </cell>
          <cell r="BE863">
            <v>27</v>
          </cell>
          <cell r="BF863">
            <v>33</v>
          </cell>
          <cell r="BG863">
            <v>33</v>
          </cell>
          <cell r="BH863" t="str">
            <v>Yes</v>
          </cell>
          <cell r="BI863" t="str">
            <v>N/A</v>
          </cell>
          <cell r="BJ863" t="str">
            <v>6mm</v>
          </cell>
          <cell r="BK863" t="str">
            <v>Yes</v>
          </cell>
          <cell r="BL863">
            <v>15000</v>
          </cell>
          <cell r="BM863">
            <v>1000</v>
          </cell>
          <cell r="BN863" t="str">
            <v>Static</v>
          </cell>
          <cell r="BO863"/>
          <cell r="BP863" t="str">
            <v>No</v>
          </cell>
          <cell r="BQ863">
            <v>828</v>
          </cell>
          <cell r="BR863">
            <v>689</v>
          </cell>
          <cell r="BS863">
            <v>0</v>
          </cell>
          <cell r="BT863">
            <v>0</v>
          </cell>
          <cell r="BU863">
            <v>0</v>
          </cell>
          <cell r="BV863">
            <v>14580</v>
          </cell>
          <cell r="BW863">
            <v>402</v>
          </cell>
          <cell r="BX863">
            <v>855</v>
          </cell>
          <cell r="BY863" t="str">
            <v>No SOAF</v>
          </cell>
          <cell r="BZ863" t="str">
            <v>No SOAF</v>
          </cell>
          <cell r="CA863">
            <v>469.45760000000001</v>
          </cell>
          <cell r="CB863"/>
          <cell r="CC863" t="str">
            <v>Non priority &gt; 10 spills</v>
          </cell>
          <cell r="CD863" t="str">
            <v>Unlikely - non priority</v>
          </cell>
          <cell r="CE863" t="str">
            <v>Yes</v>
          </cell>
          <cell r="CF863" t="str">
            <v>No</v>
          </cell>
          <cell r="CG863" t="str">
            <v>No</v>
          </cell>
          <cell r="CH863" t="str">
            <v>No</v>
          </cell>
          <cell r="CI863" t="str">
            <v>No</v>
          </cell>
          <cell r="CK863"/>
          <cell r="CL863" t="str">
            <v>Y</v>
          </cell>
          <cell r="CM863"/>
          <cell r="CN863"/>
          <cell r="CO863" t="str">
            <v>Y</v>
          </cell>
          <cell r="CP863"/>
          <cell r="CS863">
            <v>9.98</v>
          </cell>
          <cell r="CT863" t="str">
            <v>not yet calculated</v>
          </cell>
          <cell r="CU863">
            <v>0</v>
          </cell>
          <cell r="CV863" t="e">
            <v>#VALUE!</v>
          </cell>
          <cell r="CW863">
            <v>0</v>
          </cell>
          <cell r="CX863"/>
          <cell r="CY863" t="str">
            <v>Using indicative WB Q95 derived for priority sites</v>
          </cell>
          <cell r="DA863">
            <v>1</v>
          </cell>
          <cell r="DB863">
            <v>0</v>
          </cell>
          <cell r="DC863">
            <v>1</v>
          </cell>
          <cell r="DD863" t="str">
            <v>New Burn</v>
          </cell>
          <cell r="DE863">
            <v>10000</v>
          </cell>
          <cell r="DF863"/>
        </row>
        <row r="864">
          <cell r="C864" t="str">
            <v>6NW801195</v>
          </cell>
          <cell r="D864" t="str">
            <v>NZ25346506</v>
          </cell>
          <cell r="E864" t="str">
            <v>No</v>
          </cell>
          <cell r="F864">
            <v>425589.99825801997</v>
          </cell>
          <cell r="G864">
            <v>534619.99587329</v>
          </cell>
          <cell r="H864" t="str">
            <v>07-D44</v>
          </cell>
          <cell r="I864" t="str">
            <v>Spennymoor</v>
          </cell>
          <cell r="J864">
            <v>1177</v>
          </cell>
          <cell r="K864" t="str">
            <v>TUDHOE MILL STW</v>
          </cell>
          <cell r="L864" t="str">
            <v>NUMERICAL</v>
          </cell>
          <cell r="M864">
            <v>6751</v>
          </cell>
          <cell r="N864">
            <v>198.8</v>
          </cell>
          <cell r="O864">
            <v>4945</v>
          </cell>
          <cell r="P864" t="str">
            <v>07-D44_TUDHOE MILL STW_DC_07</v>
          </cell>
          <cell r="Q864" t="str">
            <v>243/0972</v>
          </cell>
          <cell r="R864" t="str">
            <v>243/0972</v>
          </cell>
          <cell r="S864"/>
          <cell r="T864" t="str">
            <v>SO on sewer network</v>
          </cell>
          <cell r="U864" t="str">
            <v>NZ2559034620</v>
          </cell>
          <cell r="V864" t="str">
            <v>GB103024077350</v>
          </cell>
          <cell r="W864"/>
          <cell r="X864" t="str">
            <v>Sewage discharge (intermittent)</v>
          </cell>
          <cell r="Y864" t="str">
            <v>Yes</v>
          </cell>
          <cell r="Z864" t="str">
            <v>No</v>
          </cell>
          <cell r="AA864" t="str">
            <v>Yes</v>
          </cell>
          <cell r="AB864" t="str">
            <v>Valley Burn from Source to Wear</v>
          </cell>
          <cell r="AC864" t="str">
            <v>VALLEY BURN</v>
          </cell>
          <cell r="AD864" t="str">
            <v>Inland</v>
          </cell>
          <cell r="AE864"/>
          <cell r="AF864"/>
          <cell r="AG864" t="str">
            <v>Yes - Probable</v>
          </cell>
          <cell r="AH864" t="str">
            <v>Yes</v>
          </cell>
          <cell r="AI864" t="str">
            <v>Yes</v>
          </cell>
          <cell r="AJ864" t="str">
            <v>Very Low</v>
          </cell>
          <cell r="AK864" t="str">
            <v>-</v>
          </cell>
          <cell r="AL864" t="str">
            <v>Yes</v>
          </cell>
          <cell r="AM864" t="str">
            <v>No</v>
          </cell>
          <cell r="AO864" t="str">
            <v>No</v>
          </cell>
          <cell r="AS864" t="str">
            <v>No</v>
          </cell>
          <cell r="AT864" t="str">
            <v>No</v>
          </cell>
          <cell r="AU864"/>
          <cell r="AV864" t="str">
            <v>No</v>
          </cell>
          <cell r="AW864" t="str">
            <v xml:space="preserve">No </v>
          </cell>
          <cell r="AY864" t="str">
            <v xml:space="preserve">No </v>
          </cell>
          <cell r="AZ864"/>
          <cell r="BA864" t="str">
            <v>No</v>
          </cell>
          <cell r="BB864" t="str">
            <v>No</v>
          </cell>
          <cell r="BC864" t="str">
            <v>No</v>
          </cell>
          <cell r="BD864" t="str">
            <v>Yes - EDM only</v>
          </cell>
          <cell r="BE864">
            <v>50</v>
          </cell>
          <cell r="BF864">
            <v>0</v>
          </cell>
          <cell r="BG864">
            <v>39</v>
          </cell>
          <cell r="BH864" t="str">
            <v>No</v>
          </cell>
          <cell r="BI864" t="str">
            <v>N/A</v>
          </cell>
          <cell r="BJ864" t="str">
            <v>Unknown</v>
          </cell>
          <cell r="BK864" t="str">
            <v>Yes</v>
          </cell>
          <cell r="BL864">
            <v>1200</v>
          </cell>
          <cell r="BM864">
            <v>2600</v>
          </cell>
          <cell r="BN864" t="str">
            <v>Unscreened</v>
          </cell>
          <cell r="BO864"/>
          <cell r="BP864" t="str">
            <v>Yes</v>
          </cell>
          <cell r="BQ864">
            <v>1220</v>
          </cell>
          <cell r="BR864">
            <v>1077.0999999999999</v>
          </cell>
          <cell r="BS864">
            <v>3</v>
          </cell>
          <cell r="BT864">
            <v>0</v>
          </cell>
          <cell r="BU864">
            <v>0</v>
          </cell>
          <cell r="BV864">
            <v>23785</v>
          </cell>
          <cell r="BW864">
            <v>497</v>
          </cell>
          <cell r="BX864">
            <v>1510</v>
          </cell>
          <cell r="BY864">
            <v>175</v>
          </cell>
          <cell r="BZ864" t="str">
            <v>Not available</v>
          </cell>
          <cell r="CA864">
            <v>721.85239999999999</v>
          </cell>
          <cell r="CB864"/>
          <cell r="CC864" t="str">
            <v>Priority Inland &gt;10 spills</v>
          </cell>
          <cell r="CD864" t="str">
            <v>POTENTIAL PR24 (SOAF MODEL)</v>
          </cell>
          <cell r="CE864" t="str">
            <v>Yes</v>
          </cell>
          <cell r="CF864" t="str">
            <v>Yes</v>
          </cell>
          <cell r="CG864" t="str">
            <v>Yes</v>
          </cell>
          <cell r="CH864" t="str">
            <v>Yes</v>
          </cell>
          <cell r="CI864" t="str">
            <v>Yes</v>
          </cell>
          <cell r="CJ864" t="str">
            <v>Y</v>
          </cell>
          <cell r="CK864"/>
          <cell r="CL864" t="str">
            <v>Y</v>
          </cell>
          <cell r="CM864" t="str">
            <v>Y (SOAF MODEL)</v>
          </cell>
          <cell r="CN864"/>
          <cell r="CO864" t="str">
            <v>Y</v>
          </cell>
          <cell r="CP864" t="str">
            <v>Y</v>
          </cell>
          <cell r="CQ864"/>
          <cell r="CR864" t="str">
            <v>RNAG + LOW DILUTION + SOAF IMPACT</v>
          </cell>
          <cell r="CS864">
            <v>16.73</v>
          </cell>
          <cell r="CT864"/>
          <cell r="CU864">
            <v>8.0000000000000002E-3</v>
          </cell>
          <cell r="CV864">
            <v>0.55050598840414189</v>
          </cell>
          <cell r="CW864">
            <v>0.55050598840414189</v>
          </cell>
          <cell r="CX864">
            <v>7.2886297376093298E-2</v>
          </cell>
          <cell r="CZ864" t="str">
            <v>From SOAF</v>
          </cell>
          <cell r="DA864">
            <v>1</v>
          </cell>
          <cell r="DB864" t="str">
            <v>No</v>
          </cell>
          <cell r="DC864" t="str">
            <v>1 (SOAF)</v>
          </cell>
          <cell r="DD864" t="str">
            <v>Valley Burn</v>
          </cell>
          <cell r="DE864">
            <v>5000</v>
          </cell>
          <cell r="DF864" t="str">
            <v>Y? RNAG+LOW DILUTION</v>
          </cell>
        </row>
        <row r="865">
          <cell r="C865" t="str">
            <v>6NW801603</v>
          </cell>
          <cell r="D865" t="str">
            <v>NZ58246204</v>
          </cell>
          <cell r="E865" t="str">
            <v>No</v>
          </cell>
          <cell r="F865">
            <v>458669.99965667998</v>
          </cell>
          <cell r="G865">
            <v>524239.99711703003</v>
          </cell>
          <cell r="H865" t="str">
            <v>11-D32</v>
          </cell>
          <cell r="I865" t="str">
            <v>Redcar</v>
          </cell>
          <cell r="J865">
            <v>1520</v>
          </cell>
          <cell r="K865" t="str">
            <v>MARSKE STW</v>
          </cell>
          <cell r="L865" t="str">
            <v>NUMERICAL</v>
          </cell>
          <cell r="M865">
            <v>26716</v>
          </cell>
          <cell r="N865">
            <v>773</v>
          </cell>
          <cell r="O865">
            <v>20152</v>
          </cell>
          <cell r="P865" t="str">
            <v>11-D32_Marske STW_DC_02</v>
          </cell>
          <cell r="Q865" t="str">
            <v>254/1915</v>
          </cell>
          <cell r="R865" t="str">
            <v>254/1915</v>
          </cell>
          <cell r="S865"/>
          <cell r="T865" t="str">
            <v>SO on sewer network</v>
          </cell>
          <cell r="U865" t="str">
            <v>NZ5867024240</v>
          </cell>
          <cell r="V865" t="str">
            <v>GB103025072320</v>
          </cell>
          <cell r="W865"/>
          <cell r="X865" t="str">
            <v>No</v>
          </cell>
          <cell r="Y865" t="str">
            <v>No</v>
          </cell>
          <cell r="Z865" t="str">
            <v>No</v>
          </cell>
          <cell r="AA865" t="str">
            <v>No</v>
          </cell>
          <cell r="AB865" t="str">
            <v>Tees Estuary (S Bank)</v>
          </cell>
          <cell r="AC865" t="str">
            <v>FLEET BECK (TRIB)</v>
          </cell>
          <cell r="AD865" t="str">
            <v>Inland</v>
          </cell>
          <cell r="AE865"/>
          <cell r="AF865"/>
          <cell r="AG865" t="str">
            <v>No</v>
          </cell>
          <cell r="AH865" t="str">
            <v>No</v>
          </cell>
          <cell r="AI865" t="str">
            <v>No</v>
          </cell>
          <cell r="AJ865"/>
          <cell r="AK865"/>
          <cell r="AL865"/>
          <cell r="AM865" t="str">
            <v>No</v>
          </cell>
          <cell r="AO865" t="str">
            <v>No</v>
          </cell>
          <cell r="AS865" t="str">
            <v>No</v>
          </cell>
          <cell r="AT865" t="str">
            <v>No</v>
          </cell>
          <cell r="AU865"/>
          <cell r="AV865" t="str">
            <v>No</v>
          </cell>
          <cell r="AW865" t="str">
            <v xml:space="preserve">No </v>
          </cell>
          <cell r="AY865" t="str">
            <v xml:space="preserve">No </v>
          </cell>
          <cell r="AZ865"/>
          <cell r="BA865" t="str">
            <v>No</v>
          </cell>
          <cell r="BB865" t="str">
            <v>No</v>
          </cell>
          <cell r="BC865" t="str">
            <v>No</v>
          </cell>
          <cell r="BD865" t="str">
            <v>Yes - EDM and Model</v>
          </cell>
          <cell r="BE865">
            <v>20</v>
          </cell>
          <cell r="BF865">
            <v>16</v>
          </cell>
          <cell r="BG865">
            <v>16</v>
          </cell>
          <cell r="BH865" t="str">
            <v>Yes</v>
          </cell>
          <cell r="BI865" t="str">
            <v>N/A</v>
          </cell>
          <cell r="BJ865" t="str">
            <v>Unknown</v>
          </cell>
          <cell r="BK865" t="str">
            <v>Yes</v>
          </cell>
          <cell r="BL865">
            <v>1100</v>
          </cell>
          <cell r="BM865">
            <v>1000</v>
          </cell>
          <cell r="BN865" t="str">
            <v>Static</v>
          </cell>
          <cell r="BO865"/>
          <cell r="BP865" t="str">
            <v>No</v>
          </cell>
          <cell r="BQ865">
            <v>375</v>
          </cell>
          <cell r="BR865">
            <v>75.900000000000006</v>
          </cell>
          <cell r="BS865">
            <v>0</v>
          </cell>
          <cell r="BT865">
            <v>0</v>
          </cell>
          <cell r="BU865">
            <v>0</v>
          </cell>
          <cell r="BV865">
            <v>3477</v>
          </cell>
          <cell r="BW865">
            <v>40</v>
          </cell>
          <cell r="BX865">
            <v>176</v>
          </cell>
          <cell r="BY865" t="str">
            <v>No SOAF</v>
          </cell>
          <cell r="BZ865" t="str">
            <v>No SOAF</v>
          </cell>
          <cell r="CA865">
            <v>0</v>
          </cell>
          <cell r="CB865"/>
          <cell r="CC865" t="str">
            <v>Non priority &gt; 10 spills</v>
          </cell>
          <cell r="CD865" t="str">
            <v>Unlikely - non priority</v>
          </cell>
          <cell r="CE865" t="str">
            <v>No</v>
          </cell>
          <cell r="CF865" t="str">
            <v>Yes - BW</v>
          </cell>
          <cell r="CG865" t="str">
            <v>Yes - BW</v>
          </cell>
          <cell r="CH865" t="str">
            <v>No</v>
          </cell>
          <cell r="CI865" t="str">
            <v>No</v>
          </cell>
          <cell r="CK865"/>
          <cell r="CL865" t="str">
            <v>Y</v>
          </cell>
          <cell r="CM865"/>
          <cell r="CN865"/>
          <cell r="CO865" t="str">
            <v>Y</v>
          </cell>
          <cell r="CP865" t="str">
            <v>Y</v>
          </cell>
          <cell r="CR865" t="str">
            <v>LOW DILUTION</v>
          </cell>
          <cell r="CS865">
            <v>2.73</v>
          </cell>
          <cell r="CT865">
            <v>1.0999999999999999E-2</v>
          </cell>
          <cell r="CU865">
            <v>1.0999999999999999E-2</v>
          </cell>
          <cell r="CV865">
            <v>4.0293040293040292</v>
          </cell>
          <cell r="CW865">
            <v>4.0293040293040292</v>
          </cell>
          <cell r="CX865"/>
          <cell r="CY865" t="str">
            <v>Using indicative WB Q95 derived for priority sites</v>
          </cell>
          <cell r="DA865">
            <v>1</v>
          </cell>
          <cell r="DB865" t="str">
            <v>No</v>
          </cell>
          <cell r="DC865">
            <v>1</v>
          </cell>
          <cell r="DD865" t="str">
            <v>Tees estuary (S bank)</v>
          </cell>
          <cell r="DE865">
            <v>10000</v>
          </cell>
          <cell r="DF865" t="str">
            <v>LOW PRIORITY/LOW DILUTION</v>
          </cell>
        </row>
        <row r="866">
          <cell r="C866" t="str">
            <v>6NW801602</v>
          </cell>
          <cell r="D866" t="str">
            <v>NZ58238704</v>
          </cell>
          <cell r="E866" t="str">
            <v>No</v>
          </cell>
          <cell r="F866">
            <v>458841.00222392002</v>
          </cell>
          <cell r="G866">
            <v>523775.99993484002</v>
          </cell>
          <cell r="H866" t="str">
            <v>11-D32</v>
          </cell>
          <cell r="I866" t="str">
            <v>Redcar</v>
          </cell>
          <cell r="J866">
            <v>1520</v>
          </cell>
          <cell r="K866" t="str">
            <v>MARSKE STW</v>
          </cell>
          <cell r="L866" t="str">
            <v>NUMERICAL</v>
          </cell>
          <cell r="M866">
            <v>26716</v>
          </cell>
          <cell r="N866">
            <v>773</v>
          </cell>
          <cell r="O866">
            <v>20152</v>
          </cell>
          <cell r="P866" t="str">
            <v>11-D32_Marske STW_DC_02</v>
          </cell>
          <cell r="Q866" t="str">
            <v>254/1916</v>
          </cell>
          <cell r="R866" t="str">
            <v>254/1916</v>
          </cell>
          <cell r="S866"/>
          <cell r="T866" t="str">
            <v>SO on sewer network</v>
          </cell>
          <cell r="U866" t="str">
            <v>NZ5884123776</v>
          </cell>
          <cell r="V866" t="str">
            <v>GB103025072320</v>
          </cell>
          <cell r="W866"/>
          <cell r="X866" t="str">
            <v>No</v>
          </cell>
          <cell r="Y866" t="str">
            <v>No</v>
          </cell>
          <cell r="Z866" t="str">
            <v>No</v>
          </cell>
          <cell r="AA866" t="str">
            <v>No</v>
          </cell>
          <cell r="AB866" t="str">
            <v>Tees Estuary (S Bank)</v>
          </cell>
          <cell r="AC866" t="str">
            <v>Culverted Watercourse of Fleet Beck</v>
          </cell>
          <cell r="AD866" t="str">
            <v>Inland</v>
          </cell>
          <cell r="AE866"/>
          <cell r="AF866"/>
          <cell r="AG866" t="str">
            <v>No</v>
          </cell>
          <cell r="AH866" t="str">
            <v>No</v>
          </cell>
          <cell r="AI866" t="str">
            <v>No</v>
          </cell>
          <cell r="AJ866"/>
          <cell r="AK866"/>
          <cell r="AL866"/>
          <cell r="AM866" t="str">
            <v>No</v>
          </cell>
          <cell r="AO866" t="str">
            <v>No</v>
          </cell>
          <cell r="AS866" t="str">
            <v>No</v>
          </cell>
          <cell r="AT866" t="str">
            <v>No</v>
          </cell>
          <cell r="AU866"/>
          <cell r="AV866" t="str">
            <v>No</v>
          </cell>
          <cell r="AW866" t="str">
            <v xml:space="preserve">No </v>
          </cell>
          <cell r="AY866" t="str">
            <v xml:space="preserve">No </v>
          </cell>
          <cell r="BA866" t="str">
            <v>No</v>
          </cell>
          <cell r="BB866" t="str">
            <v>No</v>
          </cell>
          <cell r="BC866" t="str">
            <v>No</v>
          </cell>
          <cell r="BD866" t="str">
            <v>No</v>
          </cell>
          <cell r="BE866">
            <v>6</v>
          </cell>
          <cell r="BF866">
            <v>7</v>
          </cell>
          <cell r="BG866">
            <v>7</v>
          </cell>
          <cell r="BH866" t="str">
            <v>Yes</v>
          </cell>
          <cell r="BI866" t="str">
            <v>N/A</v>
          </cell>
          <cell r="BJ866" t="str">
            <v>Unknown</v>
          </cell>
          <cell r="BK866" t="str">
            <v>Yes</v>
          </cell>
          <cell r="BL866">
            <v>545</v>
          </cell>
          <cell r="BM866">
            <v>1000</v>
          </cell>
          <cell r="BN866" t="str">
            <v>Static</v>
          </cell>
          <cell r="BO866"/>
          <cell r="BP866" t="str">
            <v>No</v>
          </cell>
          <cell r="BQ866">
            <v>450</v>
          </cell>
          <cell r="BR866">
            <v>277</v>
          </cell>
          <cell r="BS866">
            <v>0</v>
          </cell>
          <cell r="BT866">
            <v>0</v>
          </cell>
          <cell r="BU866">
            <v>0</v>
          </cell>
          <cell r="BV866">
            <v>652</v>
          </cell>
          <cell r="BW866">
            <v>0</v>
          </cell>
          <cell r="BX866">
            <v>11</v>
          </cell>
          <cell r="BY866" t="str">
            <v>No SOAF</v>
          </cell>
          <cell r="BZ866" t="str">
            <v>No SOAF</v>
          </cell>
          <cell r="CA866">
            <v>0</v>
          </cell>
          <cell r="CB866"/>
          <cell r="CC866" t="str">
            <v>Non Priority &lt;10 spills</v>
          </cell>
          <cell r="CD866" t="str">
            <v>No - low prioity &lt;10 spills</v>
          </cell>
          <cell r="CE866" t="str">
            <v>No</v>
          </cell>
          <cell r="CF866" t="str">
            <v>Yes - BW</v>
          </cell>
          <cell r="CG866" t="str">
            <v>Yes - BW</v>
          </cell>
          <cell r="CH866" t="str">
            <v>No</v>
          </cell>
          <cell r="CI866" t="str">
            <v>No</v>
          </cell>
          <cell r="CK866"/>
          <cell r="CL866" t="str">
            <v>Y</v>
          </cell>
          <cell r="CM866"/>
          <cell r="CN866"/>
          <cell r="CO866" t="str">
            <v>N (&lt;10 Spills)</v>
          </cell>
          <cell r="CP866" t="str">
            <v>Y</v>
          </cell>
          <cell r="CR866" t="str">
            <v>LOW DILUTION</v>
          </cell>
          <cell r="CS866">
            <v>0.8</v>
          </cell>
          <cell r="CT866">
            <v>1.0999999999999999E-2</v>
          </cell>
          <cell r="CU866">
            <v>1.0999999999999999E-2</v>
          </cell>
          <cell r="CV866">
            <v>13.75</v>
          </cell>
          <cell r="CW866">
            <v>13.75</v>
          </cell>
          <cell r="CX866"/>
          <cell r="CY866" t="str">
            <v>Using indicative WB Q95 derived for priority sites</v>
          </cell>
          <cell r="DA866">
            <v>1</v>
          </cell>
          <cell r="DB866" t="str">
            <v>No</v>
          </cell>
          <cell r="DC866">
            <v>1</v>
          </cell>
          <cell r="DD866" t="str">
            <v>Tees estuary (S bank)</v>
          </cell>
          <cell r="DE866">
            <v>10000</v>
          </cell>
          <cell r="DF866" t="str">
            <v>LOW PRIORITY/LOW DILUTION</v>
          </cell>
        </row>
        <row r="867">
          <cell r="C867" t="str">
            <v>6NW800847</v>
          </cell>
          <cell r="D867" t="str">
            <v>NU11331605</v>
          </cell>
          <cell r="E867" t="str">
            <v>No</v>
          </cell>
          <cell r="F867">
            <v>411210.00156318001</v>
          </cell>
          <cell r="G867">
            <v>633610.00027928001</v>
          </cell>
          <cell r="H867" t="str">
            <v>01-D46</v>
          </cell>
          <cell r="I867" t="str">
            <v>Belford</v>
          </cell>
          <cell r="J867">
            <v>81</v>
          </cell>
          <cell r="K867" t="str">
            <v>BELFORD STW</v>
          </cell>
          <cell r="L867" t="str">
            <v>NUMERICAL</v>
          </cell>
          <cell r="M867">
            <v>560</v>
          </cell>
          <cell r="N867" t="str">
            <v>6.95**</v>
          </cell>
          <cell r="O867">
            <v>435</v>
          </cell>
          <cell r="P867" t="str">
            <v>tbc</v>
          </cell>
          <cell r="Q867" t="str">
            <v>221/1003</v>
          </cell>
          <cell r="R867" t="str">
            <v>221/1003</v>
          </cell>
          <cell r="S867"/>
          <cell r="T867" t="str">
            <v>SO on sewer network</v>
          </cell>
          <cell r="U867" t="str">
            <v>NU1121033610</v>
          </cell>
          <cell r="V867" t="str">
            <v>GB103022076460</v>
          </cell>
          <cell r="W867"/>
          <cell r="X867" t="str">
            <v>No</v>
          </cell>
          <cell r="Y867" t="str">
            <v>No</v>
          </cell>
          <cell r="Z867" t="str">
            <v>No</v>
          </cell>
          <cell r="AA867" t="str">
            <v>No</v>
          </cell>
          <cell r="AB867" t="str">
            <v>Belford Burn from Source to Ross Low</v>
          </cell>
          <cell r="AC867" t="str">
            <v>BELFORD BURN (COASTAL STREAM)</v>
          </cell>
          <cell r="AD867" t="str">
            <v>Inland</v>
          </cell>
          <cell r="AE867"/>
          <cell r="AF867"/>
          <cell r="AG867" t="str">
            <v>No</v>
          </cell>
          <cell r="AH867" t="str">
            <v>No</v>
          </cell>
          <cell r="AI867" t="str">
            <v>No</v>
          </cell>
          <cell r="AJ867"/>
          <cell r="AK867"/>
          <cell r="AL867"/>
          <cell r="AM867" t="str">
            <v>No</v>
          </cell>
          <cell r="AO867" t="str">
            <v>No</v>
          </cell>
          <cell r="AS867" t="str">
            <v>No</v>
          </cell>
          <cell r="AT867" t="str">
            <v>No</v>
          </cell>
          <cell r="AU867"/>
          <cell r="AV867" t="str">
            <v>No</v>
          </cell>
          <cell r="AW867" t="str">
            <v xml:space="preserve">No </v>
          </cell>
          <cell r="AY867" t="str">
            <v xml:space="preserve">No </v>
          </cell>
          <cell r="AZ867"/>
          <cell r="BA867" t="str">
            <v>No</v>
          </cell>
          <cell r="BB867" t="str">
            <v>No</v>
          </cell>
          <cell r="BC867" t="str">
            <v>No</v>
          </cell>
          <cell r="BD867" t="str">
            <v>Yes - EDM and Model</v>
          </cell>
          <cell r="BE867">
            <v>20</v>
          </cell>
          <cell r="BF867">
            <v>19</v>
          </cell>
          <cell r="BG867" t="e">
            <v>#N/A</v>
          </cell>
          <cell r="BH867" t="e">
            <v>#N/A</v>
          </cell>
          <cell r="BI867" t="str">
            <v>N/A</v>
          </cell>
          <cell r="BJ867" t="str">
            <v>Unknown</v>
          </cell>
          <cell r="BK867" t="str">
            <v>Yes</v>
          </cell>
          <cell r="BL867">
            <v>1200</v>
          </cell>
          <cell r="BM867">
            <v>1500</v>
          </cell>
          <cell r="BN867" t="str">
            <v>Static</v>
          </cell>
          <cell r="BO867"/>
          <cell r="BP867" t="str">
            <v>No</v>
          </cell>
          <cell r="BQ867">
            <v>375</v>
          </cell>
          <cell r="BR867" t="str">
            <v>tbc</v>
          </cell>
          <cell r="BS867">
            <v>0</v>
          </cell>
          <cell r="BT867">
            <v>0</v>
          </cell>
          <cell r="BU867">
            <v>0</v>
          </cell>
          <cell r="BV867" t="e">
            <v>#N/A</v>
          </cell>
          <cell r="BW867">
            <v>34</v>
          </cell>
          <cell r="BX867">
            <v>84</v>
          </cell>
          <cell r="BY867" t="str">
            <v>No SOAF</v>
          </cell>
          <cell r="BZ867" t="str">
            <v>No SOAF</v>
          </cell>
          <cell r="CA867" t="e">
            <v>#N/A</v>
          </cell>
          <cell r="CB867"/>
          <cell r="CC867" t="str">
            <v>Non priority &gt; 10 spills</v>
          </cell>
          <cell r="CD867" t="str">
            <v>Unlikely - non priority</v>
          </cell>
          <cell r="CE867" t="str">
            <v>No</v>
          </cell>
          <cell r="CF867" t="str">
            <v>No</v>
          </cell>
          <cell r="CG867" t="str">
            <v>No</v>
          </cell>
          <cell r="CH867" t="str">
            <v>No</v>
          </cell>
          <cell r="CI867" t="str">
            <v>No</v>
          </cell>
          <cell r="CK867"/>
          <cell r="CL867" t="str">
            <v>Y</v>
          </cell>
          <cell r="CM867"/>
          <cell r="CN867"/>
          <cell r="CO867" t="str">
            <v>Y</v>
          </cell>
          <cell r="CP867" t="str">
            <v>Y</v>
          </cell>
          <cell r="CS867"/>
          <cell r="CT867" t="str">
            <v>not yet calculated</v>
          </cell>
          <cell r="CU867">
            <v>0</v>
          </cell>
          <cell r="CV867" t="e">
            <v>#VALUE!</v>
          </cell>
          <cell r="CW867">
            <v>0</v>
          </cell>
          <cell r="CX867"/>
          <cell r="CY867" t="str">
            <v>Using indicative WB Q95 derived for priority sites</v>
          </cell>
          <cell r="DA867">
            <v>1</v>
          </cell>
          <cell r="DB867">
            <v>0</v>
          </cell>
          <cell r="DC867">
            <v>1</v>
          </cell>
          <cell r="DD867" t="str">
            <v>Belford Burn</v>
          </cell>
          <cell r="DE867">
            <v>10000</v>
          </cell>
          <cell r="DF867"/>
        </row>
        <row r="868">
          <cell r="C868" t="str">
            <v>6NW800873</v>
          </cell>
          <cell r="D868" t="str">
            <v>NY68616601</v>
          </cell>
          <cell r="E868" t="str">
            <v>No</v>
          </cell>
          <cell r="F868">
            <v>368614.00411998999</v>
          </cell>
          <cell r="G868">
            <v>561700.00430151005</v>
          </cell>
          <cell r="H868" t="str">
            <v>03-D24</v>
          </cell>
          <cell r="I868" t="str">
            <v>Park Village</v>
          </cell>
          <cell r="J868">
            <v>4</v>
          </cell>
          <cell r="K868" t="str">
            <v>PARK VILLAGE STW</v>
          </cell>
          <cell r="L868" t="str">
            <v>DESCRIPTIVE</v>
          </cell>
          <cell r="M868" t="str">
            <v>N/A</v>
          </cell>
          <cell r="N868" t="str">
            <v>N/A</v>
          </cell>
          <cell r="O868" t="str">
            <v>N/A</v>
          </cell>
          <cell r="P868" t="str">
            <v>No Draft DWMP</v>
          </cell>
          <cell r="Q868" t="str">
            <v>NPSWQD003443</v>
          </cell>
          <cell r="R868" t="str">
            <v>NPSWQD003443</v>
          </cell>
          <cell r="S868"/>
          <cell r="T868" t="str">
            <v>SO on sewer network</v>
          </cell>
          <cell r="U868" t="str">
            <v>NY6861461700</v>
          </cell>
          <cell r="V868" t="str">
            <v>GB103023075500</v>
          </cell>
          <cell r="W868"/>
          <cell r="X868" t="str">
            <v>No</v>
          </cell>
          <cell r="Y868" t="str">
            <v>No</v>
          </cell>
          <cell r="Z868" t="str">
            <v>No</v>
          </cell>
          <cell r="AA868" t="str">
            <v>No</v>
          </cell>
          <cell r="AB868" t="str">
            <v>Park Burn from Source to South Tyne</v>
          </cell>
          <cell r="AC868" t="str">
            <v>PARK BURN</v>
          </cell>
          <cell r="AD868" t="str">
            <v>Inland</v>
          </cell>
          <cell r="AE868"/>
          <cell r="AF868"/>
          <cell r="AG868" t="str">
            <v>No</v>
          </cell>
          <cell r="AH868" t="str">
            <v>No</v>
          </cell>
          <cell r="AI868" t="str">
            <v>No</v>
          </cell>
          <cell r="AJ868"/>
          <cell r="AK868"/>
          <cell r="AL868"/>
          <cell r="AM868" t="str">
            <v>No</v>
          </cell>
          <cell r="AO868" t="str">
            <v>No</v>
          </cell>
          <cell r="AS868" t="str">
            <v>No</v>
          </cell>
          <cell r="AT868" t="str">
            <v>No</v>
          </cell>
          <cell r="AU868"/>
          <cell r="AV868" t="str">
            <v>No</v>
          </cell>
          <cell r="AW868" t="str">
            <v xml:space="preserve">No </v>
          </cell>
          <cell r="AY868" t="str">
            <v xml:space="preserve">No </v>
          </cell>
          <cell r="BA868" t="str">
            <v>No</v>
          </cell>
          <cell r="BB868" t="str">
            <v>No</v>
          </cell>
          <cell r="BC868" t="str">
            <v>No</v>
          </cell>
          <cell r="BD868" t="str">
            <v>No</v>
          </cell>
          <cell r="BE868">
            <v>1</v>
          </cell>
          <cell r="BF868" t="str">
            <v>No Data</v>
          </cell>
          <cell r="BG868" t="e">
            <v>#N/A</v>
          </cell>
          <cell r="BH868" t="e">
            <v>#N/A</v>
          </cell>
          <cell r="BI868" t="str">
            <v>N/A</v>
          </cell>
          <cell r="BJ868" t="str">
            <v>Unknown</v>
          </cell>
          <cell r="BK868" t="str">
            <v>No</v>
          </cell>
          <cell r="BL868" t="str">
            <v>-</v>
          </cell>
          <cell r="BM868" t="str">
            <v>-</v>
          </cell>
          <cell r="BN868" t="str">
            <v>Unscreened</v>
          </cell>
          <cell r="BO868"/>
          <cell r="BP868" t="str">
            <v>Yes</v>
          </cell>
          <cell r="BQ868">
            <v>150</v>
          </cell>
          <cell r="BR868" t="str">
            <v>No draft DWMP</v>
          </cell>
          <cell r="BS868">
            <v>0</v>
          </cell>
          <cell r="BT868">
            <v>0</v>
          </cell>
          <cell r="BU868">
            <v>0</v>
          </cell>
          <cell r="BV868" t="str">
            <v>No draft DWMP</v>
          </cell>
          <cell r="BW868" t="str">
            <v>No draft DWMP</v>
          </cell>
          <cell r="BX868" t="str">
            <v>No draft DWMP</v>
          </cell>
          <cell r="BY868" t="str">
            <v>No SOAF</v>
          </cell>
          <cell r="BZ868" t="str">
            <v>No SOAF</v>
          </cell>
          <cell r="CA868" t="e">
            <v>#N/A</v>
          </cell>
          <cell r="CB868"/>
          <cell r="CC868" t="str">
            <v>Non Priority &lt;10 spills</v>
          </cell>
          <cell r="CD868" t="str">
            <v>No - low prioity &lt;10 spills</v>
          </cell>
          <cell r="CE868" t="str">
            <v>No</v>
          </cell>
          <cell r="CF868" t="str">
            <v>No</v>
          </cell>
          <cell r="CG868" t="str">
            <v>No</v>
          </cell>
          <cell r="CH868" t="str">
            <v>No</v>
          </cell>
          <cell r="CI868" t="str">
            <v>No</v>
          </cell>
          <cell r="CK868"/>
          <cell r="CL868" t="str">
            <v>Y</v>
          </cell>
          <cell r="CM868"/>
          <cell r="CN868"/>
          <cell r="CO868" t="str">
            <v>N (&lt;10 Spills)</v>
          </cell>
          <cell r="CP868" t="str">
            <v>Y</v>
          </cell>
          <cell r="CS868"/>
          <cell r="CT868" t="str">
            <v>not yet calculated</v>
          </cell>
          <cell r="CU868">
            <v>0</v>
          </cell>
          <cell r="CV868" t="e">
            <v>#VALUE!</v>
          </cell>
          <cell r="CW868">
            <v>0</v>
          </cell>
          <cell r="CX868"/>
          <cell r="CY868" t="str">
            <v>Using indicative WB Q95 derived for priority sites</v>
          </cell>
          <cell r="DA868">
            <v>1</v>
          </cell>
          <cell r="DB868">
            <v>0</v>
          </cell>
          <cell r="DC868">
            <v>1</v>
          </cell>
          <cell r="DD868" t="str">
            <v>Park Burn</v>
          </cell>
          <cell r="DE868">
            <v>10000</v>
          </cell>
          <cell r="DF868"/>
        </row>
        <row r="869">
          <cell r="C869" t="str">
            <v>6NW800128</v>
          </cell>
          <cell r="D869" t="str">
            <v>NY74632804</v>
          </cell>
          <cell r="E869" t="str">
            <v>No</v>
          </cell>
          <cell r="F869">
            <v>374350.00243235001</v>
          </cell>
          <cell r="G869">
            <v>563779.99890925002</v>
          </cell>
          <cell r="H869" t="str">
            <v>03-D17</v>
          </cell>
          <cell r="I869" t="str">
            <v>Melkridge</v>
          </cell>
          <cell r="J869">
            <v>12</v>
          </cell>
          <cell r="K869" t="str">
            <v>MELKRIDGE STW</v>
          </cell>
          <cell r="L869" t="str">
            <v>DESCRIPTIVE</v>
          </cell>
          <cell r="M869" t="str">
            <v>N/A</v>
          </cell>
          <cell r="N869" t="str">
            <v>N/A</v>
          </cell>
          <cell r="O869" t="str">
            <v>N/A</v>
          </cell>
          <cell r="P869" t="str">
            <v>No Draft DWMP</v>
          </cell>
          <cell r="Q869" t="str">
            <v>232/1156</v>
          </cell>
          <cell r="R869" t="str">
            <v>232/1156</v>
          </cell>
          <cell r="S869" t="str">
            <v>232/1156-03</v>
          </cell>
          <cell r="T869" t="str">
            <v>Inlet SO at WwTW</v>
          </cell>
          <cell r="U869" t="str">
            <v>NY7435063780</v>
          </cell>
          <cell r="V869" t="str">
            <v>GB103023075532</v>
          </cell>
          <cell r="W869"/>
          <cell r="X869" t="str">
            <v>No</v>
          </cell>
          <cell r="Y869" t="str">
            <v>No</v>
          </cell>
          <cell r="Z869" t="str">
            <v>No</v>
          </cell>
          <cell r="AA869" t="str">
            <v>No</v>
          </cell>
          <cell r="AB869" t="str">
            <v>South Tyne from Tipalt Burn to Allen</v>
          </cell>
          <cell r="AC869" t="str">
            <v>RIVER SOUTH TYNE</v>
          </cell>
          <cell r="AD869" t="str">
            <v>Inland</v>
          </cell>
          <cell r="AE869"/>
          <cell r="AF869"/>
          <cell r="AG869" t="str">
            <v>No</v>
          </cell>
          <cell r="AH869" t="str">
            <v>No</v>
          </cell>
          <cell r="AI869" t="str">
            <v>No</v>
          </cell>
          <cell r="AJ869"/>
          <cell r="AK869"/>
          <cell r="AL869"/>
          <cell r="AM869" t="str">
            <v>No</v>
          </cell>
          <cell r="AO869" t="str">
            <v>No</v>
          </cell>
          <cell r="AS869" t="str">
            <v>No</v>
          </cell>
          <cell r="AT869" t="str">
            <v>No</v>
          </cell>
          <cell r="AU869"/>
          <cell r="AV869" t="str">
            <v>No</v>
          </cell>
          <cell r="AW869" t="str">
            <v xml:space="preserve">No </v>
          </cell>
          <cell r="AY869" t="str">
            <v xml:space="preserve">No </v>
          </cell>
          <cell r="BA869" t="str">
            <v>No</v>
          </cell>
          <cell r="BB869" t="str">
            <v>No</v>
          </cell>
          <cell r="BC869" t="str">
            <v>No</v>
          </cell>
          <cell r="BD869" t="str">
            <v>Yes - EDM only</v>
          </cell>
          <cell r="BE869">
            <v>70</v>
          </cell>
          <cell r="BF869" t="str">
            <v>No Data</v>
          </cell>
          <cell r="BG869" t="e">
            <v>#N/A</v>
          </cell>
          <cell r="BH869" t="e">
            <v>#N/A</v>
          </cell>
          <cell r="BI869" t="str">
            <v>N/A</v>
          </cell>
          <cell r="BJ869" t="str">
            <v>No</v>
          </cell>
          <cell r="BK869" t="str">
            <v>-</v>
          </cell>
          <cell r="BL869" t="str">
            <v>-</v>
          </cell>
          <cell r="BM869" t="str">
            <v>-</v>
          </cell>
          <cell r="BN869" t="str">
            <v>-</v>
          </cell>
          <cell r="BO869"/>
          <cell r="BP869" t="str">
            <v>Yes</v>
          </cell>
          <cell r="BQ869" t="str">
            <v>Unknown</v>
          </cell>
          <cell r="BR869" t="str">
            <v>No draft DWMP</v>
          </cell>
          <cell r="BS869">
            <v>0</v>
          </cell>
          <cell r="BT869">
            <v>0</v>
          </cell>
          <cell r="BU869">
            <v>0</v>
          </cell>
          <cell r="BV869" t="str">
            <v>No draft DWMP</v>
          </cell>
          <cell r="BW869" t="str">
            <v>No draft DWMP</v>
          </cell>
          <cell r="BX869" t="str">
            <v>No draft DWMP</v>
          </cell>
          <cell r="BY869" t="str">
            <v>No SOAF</v>
          </cell>
          <cell r="BZ869" t="str">
            <v>No SOAF</v>
          </cell>
          <cell r="CA869" t="e">
            <v>#N/A</v>
          </cell>
          <cell r="CB869"/>
          <cell r="CC869" t="str">
            <v>Non priority &gt; 10 spills</v>
          </cell>
          <cell r="CD869" t="str">
            <v>Unlikely - non priority</v>
          </cell>
          <cell r="CE869" t="str">
            <v>No</v>
          </cell>
          <cell r="CF869" t="str">
            <v>No</v>
          </cell>
          <cell r="CG869" t="str">
            <v>No</v>
          </cell>
          <cell r="CH869" t="str">
            <v>No</v>
          </cell>
          <cell r="CI869" t="str">
            <v>No</v>
          </cell>
          <cell r="CK869"/>
          <cell r="CL869" t="str">
            <v>Y</v>
          </cell>
          <cell r="CM869"/>
          <cell r="CN869"/>
          <cell r="CO869" t="str">
            <v>Y</v>
          </cell>
          <cell r="CP869" t="str">
            <v>Y</v>
          </cell>
          <cell r="CS869"/>
          <cell r="CT869" t="str">
            <v>not yet calculated</v>
          </cell>
          <cell r="CU869">
            <v>0</v>
          </cell>
          <cell r="CV869" t="e">
            <v>#VALUE!</v>
          </cell>
          <cell r="CW869">
            <v>0</v>
          </cell>
          <cell r="CX869"/>
          <cell r="CY869" t="str">
            <v>Using indicative WB Q95 derived for priority sites</v>
          </cell>
          <cell r="DA869">
            <v>1</v>
          </cell>
          <cell r="DB869">
            <v>0</v>
          </cell>
          <cell r="DC869">
            <v>1</v>
          </cell>
          <cell r="DD869" t="str">
            <v>South Tyne2</v>
          </cell>
          <cell r="DE869">
            <v>10000</v>
          </cell>
          <cell r="DF869"/>
        </row>
        <row r="870">
          <cell r="C870" t="str">
            <v>6NW800741</v>
          </cell>
          <cell r="D870" t="str">
            <v>NZ20084203</v>
          </cell>
          <cell r="E870" t="str">
            <v>No</v>
          </cell>
          <cell r="F870">
            <v>420500.00048292999</v>
          </cell>
          <cell r="G870">
            <v>508299.99989376997</v>
          </cell>
          <cell r="H870" t="str">
            <v>10-D15</v>
          </cell>
          <cell r="I870" t="str">
            <v>Melsonby</v>
          </cell>
          <cell r="J870">
            <v>47</v>
          </cell>
          <cell r="K870" t="str">
            <v>MELSONBY STW</v>
          </cell>
          <cell r="L870" t="str">
            <v>NUMERICAL</v>
          </cell>
          <cell r="M870">
            <v>186</v>
          </cell>
          <cell r="N870">
            <v>5.07</v>
          </cell>
          <cell r="O870">
            <v>187</v>
          </cell>
          <cell r="P870" t="str">
            <v>10-D15_10-DST_</v>
          </cell>
          <cell r="Q870" t="str">
            <v>25/02/1108</v>
          </cell>
          <cell r="R870" t="str">
            <v>25/02/1108</v>
          </cell>
          <cell r="S870" t="str">
            <v>A2</v>
          </cell>
          <cell r="T870" t="str">
            <v>Storm tank at WwTW</v>
          </cell>
          <cell r="U870" t="str">
            <v>NZ2050008300</v>
          </cell>
          <cell r="V870" t="str">
            <v>GB103025072040</v>
          </cell>
          <cell r="W870"/>
          <cell r="X870" t="str">
            <v>No</v>
          </cell>
          <cell r="Y870" t="str">
            <v>No</v>
          </cell>
          <cell r="Z870" t="str">
            <v>No</v>
          </cell>
          <cell r="AA870" t="str">
            <v>No</v>
          </cell>
          <cell r="AB870" t="str">
            <v>Barton Beck from Source to Clow Beck</v>
          </cell>
          <cell r="AC870" t="str">
            <v>WATERFALL BECK (CLOW BECK CATC</v>
          </cell>
          <cell r="AD870" t="str">
            <v>Inland</v>
          </cell>
          <cell r="AE870"/>
          <cell r="AF870"/>
          <cell r="AG870" t="str">
            <v>No</v>
          </cell>
          <cell r="AH870" t="str">
            <v>No</v>
          </cell>
          <cell r="AI870" t="str">
            <v>No</v>
          </cell>
          <cell r="AJ870"/>
          <cell r="AK870"/>
          <cell r="AL870"/>
          <cell r="AM870" t="str">
            <v>No</v>
          </cell>
          <cell r="AO870" t="str">
            <v>No</v>
          </cell>
          <cell r="AS870" t="str">
            <v>No</v>
          </cell>
          <cell r="AT870" t="str">
            <v>No</v>
          </cell>
          <cell r="AU870"/>
          <cell r="AV870" t="str">
            <v>No</v>
          </cell>
          <cell r="AW870" t="str">
            <v xml:space="preserve">No </v>
          </cell>
          <cell r="AY870" t="str">
            <v xml:space="preserve">No </v>
          </cell>
          <cell r="BA870" t="str">
            <v>No</v>
          </cell>
          <cell r="BB870" t="str">
            <v>No</v>
          </cell>
          <cell r="BC870" t="str">
            <v>No</v>
          </cell>
          <cell r="BD870" t="str">
            <v>Yes - EDM only</v>
          </cell>
          <cell r="BE870">
            <v>50.5</v>
          </cell>
          <cell r="BF870" t="str">
            <v>No Data</v>
          </cell>
          <cell r="BG870" t="e">
            <v>#N/A</v>
          </cell>
          <cell r="BH870" t="e">
            <v>#N/A</v>
          </cell>
          <cell r="BI870" t="str">
            <v>N/A</v>
          </cell>
          <cell r="BJ870" t="str">
            <v>6mm</v>
          </cell>
          <cell r="BK870" t="str">
            <v>-</v>
          </cell>
          <cell r="BL870" t="str">
            <v>-</v>
          </cell>
          <cell r="BM870" t="str">
            <v>-</v>
          </cell>
          <cell r="BN870" t="str">
            <v>-</v>
          </cell>
          <cell r="BO870"/>
          <cell r="BP870" t="str">
            <v>No</v>
          </cell>
          <cell r="BQ870" t="str">
            <v>Unknown</v>
          </cell>
          <cell r="BR870" t="str">
            <v>Unknown</v>
          </cell>
          <cell r="BS870">
            <v>0</v>
          </cell>
          <cell r="BT870">
            <v>0</v>
          </cell>
          <cell r="BU870">
            <v>0</v>
          </cell>
          <cell r="BV870" t="e">
            <v>#N/A</v>
          </cell>
          <cell r="BW870" t="str">
            <v>No Data</v>
          </cell>
          <cell r="BX870" t="str">
            <v>No Data</v>
          </cell>
          <cell r="BY870" t="str">
            <v>No SOAF</v>
          </cell>
          <cell r="BZ870" t="str">
            <v>No SOAF</v>
          </cell>
          <cell r="CA870">
            <v>369.29</v>
          </cell>
          <cell r="CB870"/>
          <cell r="CC870" t="str">
            <v>Non priority &gt; 10 spills</v>
          </cell>
          <cell r="CD870" t="str">
            <v>Unlikely - non priority</v>
          </cell>
          <cell r="CE870" t="str">
            <v>No</v>
          </cell>
          <cell r="CF870" t="str">
            <v>No</v>
          </cell>
          <cell r="CG870" t="str">
            <v>No</v>
          </cell>
          <cell r="CH870" t="str">
            <v>No</v>
          </cell>
          <cell r="CI870" t="str">
            <v>No</v>
          </cell>
          <cell r="CK870"/>
          <cell r="CL870" t="str">
            <v>Y</v>
          </cell>
          <cell r="CM870"/>
          <cell r="CN870"/>
          <cell r="CO870" t="str">
            <v>Y</v>
          </cell>
          <cell r="CP870"/>
          <cell r="CS870">
            <v>2.1643518518518516</v>
          </cell>
          <cell r="CT870" t="str">
            <v>not yet calculated</v>
          </cell>
          <cell r="CU870">
            <v>0</v>
          </cell>
          <cell r="CV870" t="e">
            <v>#VALUE!</v>
          </cell>
          <cell r="CW870">
            <v>0</v>
          </cell>
          <cell r="CX870"/>
          <cell r="CY870" t="str">
            <v>Using indicative WB Q95 derived for priority sites</v>
          </cell>
          <cell r="DA870">
            <v>1</v>
          </cell>
          <cell r="DB870">
            <v>0</v>
          </cell>
          <cell r="DC870">
            <v>1</v>
          </cell>
          <cell r="DD870">
            <v>0</v>
          </cell>
          <cell r="DE870">
            <v>10000</v>
          </cell>
          <cell r="DF870"/>
        </row>
        <row r="871">
          <cell r="C871" t="str">
            <v>6NW801035</v>
          </cell>
          <cell r="D871" t="str">
            <v>NZ16723701</v>
          </cell>
          <cell r="E871" t="str">
            <v>No</v>
          </cell>
          <cell r="F871">
            <v>416387.00122301001</v>
          </cell>
          <cell r="G871">
            <v>572731.99642662005</v>
          </cell>
          <cell r="H871" t="str">
            <v>05-D29</v>
          </cell>
          <cell r="I871" t="str">
            <v>Ponteland</v>
          </cell>
          <cell r="J871">
            <v>874</v>
          </cell>
          <cell r="K871" t="str">
            <v>HOWDON STW</v>
          </cell>
          <cell r="L871" t="str">
            <v>NUMERICAL</v>
          </cell>
          <cell r="M871">
            <v>229720</v>
          </cell>
          <cell r="N871">
            <v>4500</v>
          </cell>
          <cell r="O871">
            <v>215905</v>
          </cell>
          <cell r="P871" t="str">
            <v>05-D29_C-Leg_DC_11</v>
          </cell>
          <cell r="Q871" t="str">
            <v>226/0100</v>
          </cell>
          <cell r="R871" t="str">
            <v>226/0100</v>
          </cell>
          <cell r="S871"/>
          <cell r="T871" t="str">
            <v>SO on sewer network</v>
          </cell>
          <cell r="U871" t="str">
            <v>NZ1638772732</v>
          </cell>
          <cell r="V871" t="str">
            <v>GB103022076860</v>
          </cell>
          <cell r="W871"/>
          <cell r="X871" t="str">
            <v>No</v>
          </cell>
          <cell r="Y871" t="str">
            <v>No</v>
          </cell>
          <cell r="Z871" t="str">
            <v>Yes</v>
          </cell>
          <cell r="AA871" t="str">
            <v>Yes</v>
          </cell>
          <cell r="AB871" t="str">
            <v>Pont from Med Burn to Small Burn</v>
          </cell>
          <cell r="AC871" t="str">
            <v>PONT</v>
          </cell>
          <cell r="AD871" t="str">
            <v>Inland</v>
          </cell>
          <cell r="AE871"/>
          <cell r="AF871"/>
          <cell r="AG871" t="str">
            <v>No</v>
          </cell>
          <cell r="AH871" t="str">
            <v>No</v>
          </cell>
          <cell r="AI871" t="str">
            <v>Yes</v>
          </cell>
          <cell r="AJ871" t="str">
            <v>Low</v>
          </cell>
          <cell r="AK871" t="str">
            <v>-</v>
          </cell>
          <cell r="AL871" t="str">
            <v>Yes</v>
          </cell>
          <cell r="AM871" t="str">
            <v>No</v>
          </cell>
          <cell r="AO871" t="str">
            <v>No</v>
          </cell>
          <cell r="AS871" t="str">
            <v>No</v>
          </cell>
          <cell r="AT871" t="str">
            <v>No</v>
          </cell>
          <cell r="AU871"/>
          <cell r="AV871" t="str">
            <v>No</v>
          </cell>
          <cell r="AW871" t="str">
            <v xml:space="preserve">No </v>
          </cell>
          <cell r="AY871" t="str">
            <v xml:space="preserve">No </v>
          </cell>
          <cell r="AZ871"/>
          <cell r="BA871" t="str">
            <v>No</v>
          </cell>
          <cell r="BB871" t="str">
            <v>No</v>
          </cell>
          <cell r="BC871" t="str">
            <v>No</v>
          </cell>
          <cell r="BD871" t="str">
            <v>Yes - EDM and Model</v>
          </cell>
          <cell r="BE871">
            <v>48</v>
          </cell>
          <cell r="BF871">
            <v>89</v>
          </cell>
          <cell r="BG871">
            <v>89</v>
          </cell>
          <cell r="BH871" t="str">
            <v>Yes</v>
          </cell>
          <cell r="BI871" t="str">
            <v>N/A</v>
          </cell>
          <cell r="BJ871" t="str">
            <v>No</v>
          </cell>
          <cell r="BK871" t="str">
            <v>Yes</v>
          </cell>
          <cell r="BL871">
            <v>660</v>
          </cell>
          <cell r="BM871">
            <v>1000</v>
          </cell>
          <cell r="BN871" t="str">
            <v>Mechanical</v>
          </cell>
          <cell r="BO871"/>
          <cell r="BP871" t="str">
            <v>No</v>
          </cell>
          <cell r="BQ871" t="str">
            <v>Unknown</v>
          </cell>
          <cell r="BR871">
            <v>358.7</v>
          </cell>
          <cell r="BS871">
            <v>2</v>
          </cell>
          <cell r="BT871">
            <v>0</v>
          </cell>
          <cell r="BU871">
            <v>0</v>
          </cell>
          <cell r="BV871">
            <v>56171</v>
          </cell>
          <cell r="BW871">
            <v>1617</v>
          </cell>
          <cell r="BX871">
            <v>3112</v>
          </cell>
          <cell r="BY871">
            <v>120</v>
          </cell>
          <cell r="BZ871">
            <v>640</v>
          </cell>
          <cell r="CA871">
            <v>1742.0273999999999</v>
          </cell>
          <cell r="CB871"/>
          <cell r="CC871" t="str">
            <v>Priority Inland &gt;10 spills</v>
          </cell>
          <cell r="CD871" t="str">
            <v>POTENTIAL PR24 (SOAF MODEL)</v>
          </cell>
          <cell r="CE871" t="str">
            <v>No</v>
          </cell>
          <cell r="CF871" t="str">
            <v>No</v>
          </cell>
          <cell r="CG871" t="str">
            <v>No</v>
          </cell>
          <cell r="CH871" t="str">
            <v>No</v>
          </cell>
          <cell r="CI871" t="str">
            <v>No</v>
          </cell>
          <cell r="CJ871"/>
          <cell r="CK871" t="str">
            <v>Y</v>
          </cell>
          <cell r="CL871" t="str">
            <v>Y</v>
          </cell>
          <cell r="CM871" t="str">
            <v>Y (SOAF MODEL)</v>
          </cell>
          <cell r="CN871"/>
          <cell r="CO871" t="str">
            <v>Y</v>
          </cell>
          <cell r="CP871" t="str">
            <v>Y</v>
          </cell>
          <cell r="CQ871"/>
          <cell r="CR871" t="str">
            <v>LOW DILUTION + SOAF IMPACT</v>
          </cell>
          <cell r="CS871">
            <v>18.32</v>
          </cell>
          <cell r="CT871"/>
          <cell r="CU871">
            <v>6.8000000000000005E-2</v>
          </cell>
          <cell r="CV871">
            <v>4.5606136913803574</v>
          </cell>
          <cell r="CW871">
            <v>4.5606136913803574</v>
          </cell>
          <cell r="CX871">
            <v>0.71953230400239832</v>
          </cell>
          <cell r="CZ871" t="str">
            <v>From SOAF</v>
          </cell>
          <cell r="DA871">
            <v>1</v>
          </cell>
          <cell r="DB871" t="str">
            <v>No</v>
          </cell>
          <cell r="DC871" t="str">
            <v>1 (SOAF)</v>
          </cell>
          <cell r="DD871" t="str">
            <v>Pont3</v>
          </cell>
          <cell r="DE871">
            <v>5000</v>
          </cell>
          <cell r="DF871" t="str">
            <v>Y? LOW DILUTION + SOAF IMPACT</v>
          </cell>
        </row>
        <row r="872">
          <cell r="C872" t="str">
            <v>6NW800932</v>
          </cell>
          <cell r="D872" t="str">
            <v>NZ05619508</v>
          </cell>
          <cell r="E872" t="str">
            <v>No</v>
          </cell>
          <cell r="F872">
            <v>405990.00390970003</v>
          </cell>
          <cell r="G872">
            <v>561540.00010224001</v>
          </cell>
          <cell r="H872" t="str">
            <v>03-D05</v>
          </cell>
          <cell r="I872" t="str">
            <v>Corbridge</v>
          </cell>
          <cell r="J872">
            <v>1249</v>
          </cell>
          <cell r="K872" t="str">
            <v>BROOMHAUGH STW</v>
          </cell>
          <cell r="L872" t="str">
            <v>NUMERICAL</v>
          </cell>
          <cell r="M872">
            <v>2704</v>
          </cell>
          <cell r="N872">
            <v>94</v>
          </cell>
          <cell r="O872">
            <v>2065</v>
          </cell>
          <cell r="P872" t="str">
            <v>tbc</v>
          </cell>
          <cell r="Q872" t="str">
            <v>233/1255</v>
          </cell>
          <cell r="R872" t="str">
            <v>233/1255</v>
          </cell>
          <cell r="S872"/>
          <cell r="T872" t="str">
            <v>SO on sewer network</v>
          </cell>
          <cell r="U872" t="str">
            <v>NZ0599061540</v>
          </cell>
          <cell r="V872" t="str">
            <v>GB103023075801</v>
          </cell>
          <cell r="W872"/>
          <cell r="X872" t="str">
            <v>No</v>
          </cell>
          <cell r="Y872" t="str">
            <v>No</v>
          </cell>
          <cell r="Z872" t="str">
            <v>No</v>
          </cell>
          <cell r="AA872" t="str">
            <v>No</v>
          </cell>
          <cell r="AB872" t="str">
            <v>Tyne from Watersmeet to Tidal Limit</v>
          </cell>
          <cell r="AC872" t="str">
            <v>BELLASSIS BURN</v>
          </cell>
          <cell r="AD872" t="str">
            <v>Inland</v>
          </cell>
          <cell r="AE872"/>
          <cell r="AF872"/>
          <cell r="AG872" t="str">
            <v>No</v>
          </cell>
          <cell r="AH872" t="str">
            <v>No</v>
          </cell>
          <cell r="AI872" t="str">
            <v>No</v>
          </cell>
          <cell r="AJ872"/>
          <cell r="AK872"/>
          <cell r="AL872"/>
          <cell r="AM872" t="str">
            <v>No</v>
          </cell>
          <cell r="AO872" t="str">
            <v>No</v>
          </cell>
          <cell r="AS872" t="str">
            <v>No</v>
          </cell>
          <cell r="AT872" t="str">
            <v>No</v>
          </cell>
          <cell r="AU872"/>
          <cell r="AV872" t="str">
            <v>No</v>
          </cell>
          <cell r="AW872" t="str">
            <v xml:space="preserve">No </v>
          </cell>
          <cell r="AY872" t="str">
            <v xml:space="preserve">No </v>
          </cell>
          <cell r="AZ872"/>
          <cell r="BA872" t="str">
            <v>No</v>
          </cell>
          <cell r="BB872" t="str">
            <v>No</v>
          </cell>
          <cell r="BC872" t="str">
            <v>No</v>
          </cell>
          <cell r="BD872" t="str">
            <v>Yes - EDM only</v>
          </cell>
          <cell r="BE872">
            <v>22</v>
          </cell>
          <cell r="BF872">
            <v>0</v>
          </cell>
          <cell r="BG872" t="e">
            <v>#N/A</v>
          </cell>
          <cell r="BH872" t="e">
            <v>#N/A</v>
          </cell>
          <cell r="BI872" t="str">
            <v>N/A</v>
          </cell>
          <cell r="BJ872" t="str">
            <v>Unknown</v>
          </cell>
          <cell r="BK872" t="str">
            <v>Yes</v>
          </cell>
          <cell r="BL872">
            <v>1200</v>
          </cell>
          <cell r="BM872">
            <v>1000</v>
          </cell>
          <cell r="BN872" t="str">
            <v>Static</v>
          </cell>
          <cell r="BO872"/>
          <cell r="BP872" t="str">
            <v>No</v>
          </cell>
          <cell r="BQ872">
            <v>450</v>
          </cell>
          <cell r="BR872" t="str">
            <v>tbc</v>
          </cell>
          <cell r="BS872">
            <v>0</v>
          </cell>
          <cell r="BT872">
            <v>0</v>
          </cell>
          <cell r="BU872">
            <v>0</v>
          </cell>
          <cell r="BV872" t="e">
            <v>#N/A</v>
          </cell>
          <cell r="BW872">
            <v>0</v>
          </cell>
          <cell r="BX872">
            <v>0</v>
          </cell>
          <cell r="BY872" t="str">
            <v>No SOAF</v>
          </cell>
          <cell r="BZ872" t="str">
            <v>No SOAF</v>
          </cell>
          <cell r="CA872" t="e">
            <v>#N/A</v>
          </cell>
          <cell r="CB872"/>
          <cell r="CC872" t="str">
            <v>Non priority &gt; 10 spills</v>
          </cell>
          <cell r="CD872" t="str">
            <v>Unlikely - non priority</v>
          </cell>
          <cell r="CE872" t="str">
            <v>No</v>
          </cell>
          <cell r="CF872" t="str">
            <v>No</v>
          </cell>
          <cell r="CG872" t="str">
            <v>No</v>
          </cell>
          <cell r="CH872" t="str">
            <v>No</v>
          </cell>
          <cell r="CI872" t="str">
            <v>No</v>
          </cell>
          <cell r="CK872"/>
          <cell r="CL872" t="str">
            <v>Y</v>
          </cell>
          <cell r="CM872"/>
          <cell r="CN872"/>
          <cell r="CO872" t="str">
            <v>Y</v>
          </cell>
          <cell r="CP872" t="str">
            <v>Y</v>
          </cell>
          <cell r="CS872"/>
          <cell r="CT872">
            <v>4.9260000000000002</v>
          </cell>
          <cell r="CU872">
            <v>4.9260000000000002</v>
          </cell>
          <cell r="CV872" t="e">
            <v>#DIV/0!</v>
          </cell>
          <cell r="CW872">
            <v>0</v>
          </cell>
          <cell r="CX872"/>
          <cell r="CY872" t="str">
            <v>Using indicative WB Q95 derived for priority sites</v>
          </cell>
          <cell r="DA872">
            <v>1</v>
          </cell>
          <cell r="DB872">
            <v>0</v>
          </cell>
          <cell r="DC872">
            <v>1</v>
          </cell>
          <cell r="DD872" t="str">
            <v>Stocksfield Burn</v>
          </cell>
          <cell r="DE872">
            <v>10000</v>
          </cell>
          <cell r="DF872"/>
        </row>
        <row r="873">
          <cell r="C873" t="str">
            <v>6NW800569</v>
          </cell>
          <cell r="D873" t="str">
            <v>NZ30350016</v>
          </cell>
          <cell r="E873" t="str">
            <v>No</v>
          </cell>
          <cell r="F873">
            <v>430077.99938693998</v>
          </cell>
          <cell r="G873">
            <v>535027.99908359</v>
          </cell>
          <cell r="H873" t="str">
            <v>07-D49</v>
          </cell>
          <cell r="I873" t="str">
            <v>Metal Bridge</v>
          </cell>
          <cell r="J873">
            <v>2</v>
          </cell>
          <cell r="K873" t="str">
            <v>METAL BRIDGE STW</v>
          </cell>
          <cell r="L873" t="str">
            <v>DESCRIPTIVE</v>
          </cell>
          <cell r="M873" t="str">
            <v>N/A</v>
          </cell>
          <cell r="N873" t="str">
            <v>N/A</v>
          </cell>
          <cell r="O873" t="str">
            <v>N/A</v>
          </cell>
          <cell r="P873" t="str">
            <v>No Draft DWMP</v>
          </cell>
          <cell r="Q873" t="str">
            <v>243/1011</v>
          </cell>
          <cell r="R873" t="str">
            <v>243/1011</v>
          </cell>
          <cell r="S873" t="str">
            <v>A1</v>
          </cell>
          <cell r="T873" t="str">
            <v>Storm discharge at pumping station</v>
          </cell>
          <cell r="U873" t="str">
            <v>NZ3007835028</v>
          </cell>
          <cell r="V873" t="str">
            <v>GB103024077410</v>
          </cell>
          <cell r="W873"/>
          <cell r="X873" t="str">
            <v>No</v>
          </cell>
          <cell r="Y873" t="str">
            <v>No</v>
          </cell>
          <cell r="Z873" t="str">
            <v>No</v>
          </cell>
          <cell r="AA873" t="str">
            <v>No</v>
          </cell>
          <cell r="AB873" t="str">
            <v>Croxdale Beck from Source to Wear</v>
          </cell>
          <cell r="AC873" t="str">
            <v>EAST HOWLE BECK</v>
          </cell>
          <cell r="AD873" t="str">
            <v>Inland</v>
          </cell>
          <cell r="AE873"/>
          <cell r="AF873"/>
          <cell r="AG873" t="str">
            <v>No</v>
          </cell>
          <cell r="AH873" t="str">
            <v>No</v>
          </cell>
          <cell r="AI873" t="str">
            <v>No</v>
          </cell>
          <cell r="AJ873"/>
          <cell r="AK873"/>
          <cell r="AL873"/>
          <cell r="AM873" t="str">
            <v>No</v>
          </cell>
          <cell r="AO873" t="str">
            <v>No</v>
          </cell>
          <cell r="AS873" t="str">
            <v>No</v>
          </cell>
          <cell r="AT873" t="str">
            <v>No</v>
          </cell>
          <cell r="AU873"/>
          <cell r="AV873" t="str">
            <v>No</v>
          </cell>
          <cell r="AW873" t="str">
            <v xml:space="preserve">No </v>
          </cell>
          <cell r="AY873" t="str">
            <v xml:space="preserve">No </v>
          </cell>
          <cell r="BA873" t="str">
            <v>No</v>
          </cell>
          <cell r="BB873" t="str">
            <v>No</v>
          </cell>
          <cell r="BC873" t="str">
            <v>No</v>
          </cell>
          <cell r="BD873" t="str">
            <v>No</v>
          </cell>
          <cell r="BE873">
            <v>4</v>
          </cell>
          <cell r="BF873" t="str">
            <v>No Data</v>
          </cell>
          <cell r="BG873" t="e">
            <v>#N/A</v>
          </cell>
          <cell r="BH873" t="e">
            <v>#N/A</v>
          </cell>
          <cell r="BI873" t="str">
            <v>N/A</v>
          </cell>
          <cell r="BJ873">
            <v>6</v>
          </cell>
          <cell r="BK873" t="str">
            <v>-</v>
          </cell>
          <cell r="BL873" t="str">
            <v>-</v>
          </cell>
          <cell r="BM873" t="str">
            <v>-</v>
          </cell>
          <cell r="BN873" t="str">
            <v>-</v>
          </cell>
          <cell r="BO873"/>
          <cell r="BP873" t="str">
            <v>No</v>
          </cell>
          <cell r="BQ873" t="str">
            <v>Unknown</v>
          </cell>
          <cell r="BR873" t="str">
            <v>No draft DWMP</v>
          </cell>
          <cell r="BS873">
            <v>0</v>
          </cell>
          <cell r="BT873">
            <v>0</v>
          </cell>
          <cell r="BU873">
            <v>0</v>
          </cell>
          <cell r="BV873" t="str">
            <v>No draft DWMP</v>
          </cell>
          <cell r="BW873" t="str">
            <v>No draft DWMP</v>
          </cell>
          <cell r="BX873" t="str">
            <v>No draft DWMP</v>
          </cell>
          <cell r="BY873" t="str">
            <v>No SOAF</v>
          </cell>
          <cell r="BZ873" t="str">
            <v>No SOAF</v>
          </cell>
          <cell r="CA873">
            <v>0</v>
          </cell>
          <cell r="CB873"/>
          <cell r="CC873" t="str">
            <v>Non Priority &lt;10 spills</v>
          </cell>
          <cell r="CD873" t="str">
            <v>No - low prioity &lt;10 spills</v>
          </cell>
          <cell r="CE873" t="str">
            <v>No</v>
          </cell>
          <cell r="CF873" t="str">
            <v>No</v>
          </cell>
          <cell r="CG873" t="str">
            <v>No</v>
          </cell>
          <cell r="CH873" t="str">
            <v>No</v>
          </cell>
          <cell r="CI873" t="str">
            <v>No</v>
          </cell>
          <cell r="CK873"/>
          <cell r="CL873" t="str">
            <v>Y</v>
          </cell>
          <cell r="CM873"/>
          <cell r="CN873"/>
          <cell r="CO873" t="str">
            <v>N (&lt;10 Spills)</v>
          </cell>
          <cell r="CP873"/>
          <cell r="CS873"/>
          <cell r="CT873" t="str">
            <v>not yet calculated</v>
          </cell>
          <cell r="CU873">
            <v>0</v>
          </cell>
          <cell r="CV873" t="e">
            <v>#VALUE!</v>
          </cell>
          <cell r="CW873">
            <v>0</v>
          </cell>
          <cell r="CX873"/>
          <cell r="CY873" t="str">
            <v>Using indicative WB Q95 derived for priority sites</v>
          </cell>
          <cell r="DA873">
            <v>2</v>
          </cell>
          <cell r="DB873">
            <v>0</v>
          </cell>
          <cell r="DC873">
            <v>2</v>
          </cell>
          <cell r="DD873" t="str">
            <v>Croxdale Beck</v>
          </cell>
          <cell r="DE873">
            <v>12000</v>
          </cell>
          <cell r="DF873"/>
        </row>
        <row r="874">
          <cell r="C874" t="str">
            <v>6NW800279</v>
          </cell>
          <cell r="D874" t="str">
            <v>NZ21626401</v>
          </cell>
          <cell r="E874" t="str">
            <v>No</v>
          </cell>
          <cell r="F874">
            <v>422249.99821151001</v>
          </cell>
          <cell r="G874">
            <v>562909.99794442998</v>
          </cell>
          <cell r="H874" t="str">
            <v>05-D11</v>
          </cell>
          <cell r="I874" t="str">
            <v>Whickham South &amp; Sunniside</v>
          </cell>
          <cell r="J874">
            <v>835</v>
          </cell>
          <cell r="K874" t="str">
            <v>HOWDON STW</v>
          </cell>
          <cell r="L874" t="str">
            <v>NUMERICAL</v>
          </cell>
          <cell r="M874">
            <v>229720</v>
          </cell>
          <cell r="N874">
            <v>4500</v>
          </cell>
          <cell r="O874">
            <v>215905</v>
          </cell>
          <cell r="P874" t="str">
            <v>tbc</v>
          </cell>
          <cell r="Q874" t="str">
            <v>235/2002</v>
          </cell>
          <cell r="R874" t="str">
            <v>235/2002</v>
          </cell>
          <cell r="S874"/>
          <cell r="T874" t="str">
            <v>SO on sewer network</v>
          </cell>
          <cell r="U874" t="str">
            <v>NZ2225062910</v>
          </cell>
          <cell r="V874" t="str">
            <v>GB510302310200</v>
          </cell>
          <cell r="W874"/>
          <cell r="X874" t="str">
            <v>No</v>
          </cell>
          <cell r="Y874" t="str">
            <v>No</v>
          </cell>
          <cell r="Z874" t="str">
            <v>No</v>
          </cell>
          <cell r="AA874" t="str">
            <v>No</v>
          </cell>
          <cell r="AB874" t="str">
            <v>TYNE</v>
          </cell>
          <cell r="AC874" t="str">
            <v>TYNE (SLAINE ESTUARY)</v>
          </cell>
          <cell r="AD874" t="str">
            <v>Estuarine</v>
          </cell>
          <cell r="AE874"/>
          <cell r="AF874"/>
          <cell r="AG874" t="str">
            <v>No</v>
          </cell>
          <cell r="AH874" t="str">
            <v>No</v>
          </cell>
          <cell r="AI874" t="str">
            <v>No</v>
          </cell>
          <cell r="AJ874"/>
          <cell r="AK874"/>
          <cell r="AL874"/>
          <cell r="AM874" t="str">
            <v>No</v>
          </cell>
          <cell r="AO874" t="str">
            <v>No</v>
          </cell>
          <cell r="AS874" t="str">
            <v>No</v>
          </cell>
          <cell r="AT874" t="str">
            <v>No</v>
          </cell>
          <cell r="AU874"/>
          <cell r="AV874" t="str">
            <v>No</v>
          </cell>
          <cell r="AW874" t="str">
            <v xml:space="preserve">No </v>
          </cell>
          <cell r="AY874" t="str">
            <v xml:space="preserve">No </v>
          </cell>
          <cell r="BA874" t="str">
            <v>No</v>
          </cell>
          <cell r="BB874" t="str">
            <v>No</v>
          </cell>
          <cell r="BC874" t="str">
            <v>No</v>
          </cell>
          <cell r="BD874" t="str">
            <v>Yes - EDM only</v>
          </cell>
          <cell r="BE874">
            <v>119</v>
          </cell>
          <cell r="BF874">
            <v>0</v>
          </cell>
          <cell r="BG874" t="e">
            <v>#N/A</v>
          </cell>
          <cell r="BH874" t="e">
            <v>#N/A</v>
          </cell>
          <cell r="BI874" t="str">
            <v>N/A</v>
          </cell>
          <cell r="BJ874" t="str">
            <v>No</v>
          </cell>
          <cell r="BK874" t="str">
            <v>-</v>
          </cell>
          <cell r="BL874" t="str">
            <v>-</v>
          </cell>
          <cell r="BM874" t="str">
            <v>-</v>
          </cell>
          <cell r="BN874" t="str">
            <v>-</v>
          </cell>
          <cell r="BO874"/>
          <cell r="BP874" t="str">
            <v>Yes</v>
          </cell>
          <cell r="BQ874" t="str">
            <v>Unknown</v>
          </cell>
          <cell r="BR874" t="str">
            <v>tbc</v>
          </cell>
          <cell r="BS874">
            <v>0</v>
          </cell>
          <cell r="BT874">
            <v>0</v>
          </cell>
          <cell r="BU874">
            <v>0</v>
          </cell>
          <cell r="BV874" t="e">
            <v>#N/A</v>
          </cell>
          <cell r="BW874">
            <v>0</v>
          </cell>
          <cell r="BX874">
            <v>0</v>
          </cell>
          <cell r="BY874" t="str">
            <v>No SOAF</v>
          </cell>
          <cell r="BZ874" t="str">
            <v>No SOAF</v>
          </cell>
          <cell r="CA874" t="e">
            <v>#N/A</v>
          </cell>
          <cell r="CB874"/>
          <cell r="CC874" t="str">
            <v>Non priority &gt; 10 spills</v>
          </cell>
          <cell r="CD874" t="str">
            <v>Unlikely - non priority</v>
          </cell>
          <cell r="CE874" t="str">
            <v>No</v>
          </cell>
          <cell r="CF874" t="str">
            <v>No</v>
          </cell>
          <cell r="CG874" t="str">
            <v>No</v>
          </cell>
          <cell r="CH874" t="str">
            <v>No</v>
          </cell>
          <cell r="CI874" t="str">
            <v>No</v>
          </cell>
          <cell r="CK874"/>
          <cell r="CL874" t="str">
            <v>Y</v>
          </cell>
          <cell r="CM874"/>
          <cell r="CN874"/>
          <cell r="CO874" t="str">
            <v>Y</v>
          </cell>
          <cell r="CP874" t="str">
            <v>Y</v>
          </cell>
          <cell r="CS874"/>
          <cell r="CT874">
            <v>5.6890000000000001</v>
          </cell>
          <cell r="CU874">
            <v>5.6890000000000001</v>
          </cell>
          <cell r="CV874" t="e">
            <v>#DIV/0!</v>
          </cell>
          <cell r="CW874">
            <v>0</v>
          </cell>
          <cell r="CX874"/>
          <cell r="CY874" t="str">
            <v>Using indicative WB Q95 derived for priority sites</v>
          </cell>
          <cell r="DA874">
            <v>1</v>
          </cell>
          <cell r="DB874">
            <v>0</v>
          </cell>
          <cell r="DC874">
            <v>1</v>
          </cell>
          <cell r="DD874" t="str">
            <v>Tyne Wide4</v>
          </cell>
          <cell r="DE874">
            <v>10000</v>
          </cell>
          <cell r="DF874"/>
        </row>
        <row r="875">
          <cell r="C875" t="str">
            <v>6NW800282</v>
          </cell>
          <cell r="D875" t="str">
            <v>NZ21631707</v>
          </cell>
          <cell r="E875" t="str">
            <v>No</v>
          </cell>
          <cell r="F875">
            <v>421238.99706436001</v>
          </cell>
          <cell r="G875">
            <v>563426.00024030998</v>
          </cell>
          <cell r="H875" t="str">
            <v>05-D27</v>
          </cell>
          <cell r="I875" t="str">
            <v>Benwell</v>
          </cell>
          <cell r="J875">
            <v>697</v>
          </cell>
          <cell r="K875" t="str">
            <v>HOWDON STW</v>
          </cell>
          <cell r="L875" t="str">
            <v>NUMERICAL</v>
          </cell>
          <cell r="M875">
            <v>229720</v>
          </cell>
          <cell r="N875">
            <v>4500</v>
          </cell>
          <cell r="O875">
            <v>215905</v>
          </cell>
          <cell r="P875" t="str">
            <v>05-D27_C-Leg_DC_13</v>
          </cell>
          <cell r="Q875" t="str">
            <v>235/1671</v>
          </cell>
          <cell r="R875" t="str">
            <v>235/1671</v>
          </cell>
          <cell r="S875"/>
          <cell r="T875" t="str">
            <v>SO on sewer network</v>
          </cell>
          <cell r="U875" t="str">
            <v>NZ2123963426</v>
          </cell>
          <cell r="V875" t="str">
            <v>GB510302310200</v>
          </cell>
          <cell r="W875"/>
          <cell r="X875" t="str">
            <v>No</v>
          </cell>
          <cell r="Y875" t="str">
            <v>No</v>
          </cell>
          <cell r="Z875" t="str">
            <v>No</v>
          </cell>
          <cell r="AA875" t="str">
            <v>No</v>
          </cell>
          <cell r="AB875" t="str">
            <v>TYNE</v>
          </cell>
          <cell r="AC875" t="str">
            <v>RIVER TYNE</v>
          </cell>
          <cell r="AD875" t="str">
            <v>Estuarine</v>
          </cell>
          <cell r="AE875"/>
          <cell r="AF875"/>
          <cell r="AG875" t="str">
            <v>No</v>
          </cell>
          <cell r="AH875" t="str">
            <v>No</v>
          </cell>
          <cell r="AI875" t="str">
            <v>No</v>
          </cell>
          <cell r="AJ875"/>
          <cell r="AK875"/>
          <cell r="AL875"/>
          <cell r="AM875" t="str">
            <v>No</v>
          </cell>
          <cell r="AO875" t="str">
            <v>No</v>
          </cell>
          <cell r="AS875" t="str">
            <v>No</v>
          </cell>
          <cell r="AT875" t="str">
            <v>No</v>
          </cell>
          <cell r="AU875"/>
          <cell r="AV875" t="str">
            <v>No</v>
          </cell>
          <cell r="AW875" t="str">
            <v xml:space="preserve">No </v>
          </cell>
          <cell r="AY875" t="str">
            <v xml:space="preserve">No </v>
          </cell>
          <cell r="BA875" t="str">
            <v>No</v>
          </cell>
          <cell r="BB875" t="str">
            <v>No</v>
          </cell>
          <cell r="BC875" t="str">
            <v>No</v>
          </cell>
          <cell r="BD875" t="str">
            <v>No</v>
          </cell>
          <cell r="BE875">
            <v>0</v>
          </cell>
          <cell r="BF875">
            <v>0</v>
          </cell>
          <cell r="BG875">
            <v>0</v>
          </cell>
          <cell r="BH875" t="str">
            <v>Yes</v>
          </cell>
          <cell r="BI875" t="str">
            <v>N/A</v>
          </cell>
          <cell r="BJ875" t="str">
            <v>No</v>
          </cell>
          <cell r="BK875" t="str">
            <v>No</v>
          </cell>
          <cell r="BL875" t="str">
            <v>-</v>
          </cell>
          <cell r="BM875" t="str">
            <v>-</v>
          </cell>
          <cell r="BN875" t="str">
            <v>Mechanical</v>
          </cell>
          <cell r="BO875"/>
          <cell r="BP875" t="str">
            <v>Yes</v>
          </cell>
          <cell r="BQ875">
            <v>1200</v>
          </cell>
          <cell r="BR875">
            <v>152</v>
          </cell>
          <cell r="BS875">
            <v>0</v>
          </cell>
          <cell r="BT875">
            <v>0</v>
          </cell>
          <cell r="BU875">
            <v>0</v>
          </cell>
          <cell r="BV875">
            <v>15</v>
          </cell>
          <cell r="BW875">
            <v>0</v>
          </cell>
          <cell r="BX875">
            <v>0</v>
          </cell>
          <cell r="BY875" t="str">
            <v>No SOAF</v>
          </cell>
          <cell r="BZ875" t="str">
            <v>No SOAF</v>
          </cell>
          <cell r="CA875">
            <v>0</v>
          </cell>
          <cell r="CB875"/>
          <cell r="CC875" t="str">
            <v>Non Priority &lt;10 spills</v>
          </cell>
          <cell r="CD875" t="str">
            <v>No - low prioity &lt;10 spills</v>
          </cell>
          <cell r="CE875" t="str">
            <v>Yes</v>
          </cell>
          <cell r="CF875" t="str">
            <v>No</v>
          </cell>
          <cell r="CG875" t="str">
            <v>No</v>
          </cell>
          <cell r="CH875" t="str">
            <v>No</v>
          </cell>
          <cell r="CI875" t="str">
            <v>No</v>
          </cell>
          <cell r="CK875"/>
          <cell r="CL875" t="str">
            <v>Y</v>
          </cell>
          <cell r="CM875"/>
          <cell r="CN875"/>
          <cell r="CO875" t="str">
            <v>N (&lt;10 Spills)</v>
          </cell>
          <cell r="CP875" t="str">
            <v>Y</v>
          </cell>
          <cell r="CS875">
            <v>2.25</v>
          </cell>
          <cell r="CT875">
            <v>5.6890000000000001</v>
          </cell>
          <cell r="CU875">
            <v>5.6890000000000001</v>
          </cell>
          <cell r="CV875">
            <v>2528.4444444444443</v>
          </cell>
          <cell r="CW875">
            <v>2528.4444444444443</v>
          </cell>
          <cell r="CX875"/>
          <cell r="CY875" t="str">
            <v>Using indicative WB Q95 derived for priority sites</v>
          </cell>
          <cell r="DA875">
            <v>1</v>
          </cell>
          <cell r="DB875" t="str">
            <v>Yes</v>
          </cell>
          <cell r="DC875" t="str">
            <v>Dilution assessment</v>
          </cell>
          <cell r="DD875" t="str">
            <v>Tyne Wide4</v>
          </cell>
          <cell r="DE875">
            <v>100</v>
          </cell>
          <cell r="DF875"/>
        </row>
        <row r="876">
          <cell r="C876" t="str">
            <v>6NW800709</v>
          </cell>
          <cell r="D876" t="str">
            <v>NY97233905</v>
          </cell>
          <cell r="E876" t="str">
            <v>No</v>
          </cell>
          <cell r="F876">
            <v>397400.00243237999</v>
          </cell>
          <cell r="G876">
            <v>523910.00157726998</v>
          </cell>
          <cell r="H876" t="str">
            <v>09-D21</v>
          </cell>
          <cell r="I876" t="str">
            <v>Mickleton</v>
          </cell>
          <cell r="J876">
            <v>34</v>
          </cell>
          <cell r="K876" t="str">
            <v>MICKLETON STW</v>
          </cell>
          <cell r="L876" t="str">
            <v>NUMERICAL</v>
          </cell>
          <cell r="M876">
            <v>90</v>
          </cell>
          <cell r="N876">
            <v>2.4</v>
          </cell>
          <cell r="O876">
            <v>79</v>
          </cell>
          <cell r="P876" t="str">
            <v>No Draft DWMP</v>
          </cell>
          <cell r="Q876" t="str">
            <v>251/0940</v>
          </cell>
          <cell r="R876" t="str">
            <v>251/0940</v>
          </cell>
          <cell r="S876" t="str">
            <v>251/0940-03</v>
          </cell>
          <cell r="T876" t="str">
            <v>Storm tank at WwTW</v>
          </cell>
          <cell r="U876" t="str">
            <v>NY9740023910</v>
          </cell>
          <cell r="V876" t="str">
            <v>GB103025072511</v>
          </cell>
          <cell r="W876"/>
          <cell r="X876" t="str">
            <v>No</v>
          </cell>
          <cell r="Y876" t="str">
            <v>No</v>
          </cell>
          <cell r="Z876" t="str">
            <v>No</v>
          </cell>
          <cell r="AA876" t="str">
            <v>No</v>
          </cell>
          <cell r="AB876" t="str">
            <v>Tees from Maize Beck to Percy Beck</v>
          </cell>
          <cell r="AC876" t="str">
            <v>HEUGH SYKE - TRIB. OF R. TEES</v>
          </cell>
          <cell r="AD876" t="str">
            <v>Inland</v>
          </cell>
          <cell r="AE876"/>
          <cell r="AF876"/>
          <cell r="AG876" t="str">
            <v>No</v>
          </cell>
          <cell r="AH876" t="str">
            <v>No</v>
          </cell>
          <cell r="AI876" t="str">
            <v>No</v>
          </cell>
          <cell r="AJ876"/>
          <cell r="AK876"/>
          <cell r="AL876"/>
          <cell r="AM876" t="str">
            <v>No</v>
          </cell>
          <cell r="AO876" t="str">
            <v>No</v>
          </cell>
          <cell r="AS876" t="str">
            <v>No</v>
          </cell>
          <cell r="AT876" t="str">
            <v>No</v>
          </cell>
          <cell r="AU876"/>
          <cell r="AV876" t="str">
            <v>No</v>
          </cell>
          <cell r="AW876" t="str">
            <v xml:space="preserve">No </v>
          </cell>
          <cell r="AY876" t="str">
            <v xml:space="preserve">No </v>
          </cell>
          <cell r="BA876" t="str">
            <v>No</v>
          </cell>
          <cell r="BB876" t="str">
            <v>No</v>
          </cell>
          <cell r="BC876" t="str">
            <v>No</v>
          </cell>
          <cell r="BD876" t="str">
            <v>Yes - EDM only</v>
          </cell>
          <cell r="BE876">
            <v>99</v>
          </cell>
          <cell r="BF876" t="str">
            <v>No Data</v>
          </cell>
          <cell r="BG876" t="e">
            <v>#N/A</v>
          </cell>
          <cell r="BH876" t="e">
            <v>#N/A</v>
          </cell>
          <cell r="BI876" t="str">
            <v>N/A</v>
          </cell>
          <cell r="BJ876" t="str">
            <v>No</v>
          </cell>
          <cell r="BK876" t="str">
            <v>-</v>
          </cell>
          <cell r="BL876" t="str">
            <v>-</v>
          </cell>
          <cell r="BM876" t="str">
            <v>-</v>
          </cell>
          <cell r="BN876" t="str">
            <v>-</v>
          </cell>
          <cell r="BO876"/>
          <cell r="BP876" t="str">
            <v>Yes</v>
          </cell>
          <cell r="BQ876" t="str">
            <v>Unknown</v>
          </cell>
          <cell r="BR876" t="str">
            <v>No draft DWMP</v>
          </cell>
          <cell r="BS876">
            <v>0</v>
          </cell>
          <cell r="BT876">
            <v>0</v>
          </cell>
          <cell r="BU876">
            <v>0</v>
          </cell>
          <cell r="BV876" t="str">
            <v>No draft DWMP</v>
          </cell>
          <cell r="BW876" t="str">
            <v>No draft DWMP</v>
          </cell>
          <cell r="BX876" t="str">
            <v>No draft DWMP</v>
          </cell>
          <cell r="BY876" t="str">
            <v>No SOAF</v>
          </cell>
          <cell r="BZ876" t="str">
            <v>No SOAF</v>
          </cell>
          <cell r="CA876">
            <v>590.48170000000005</v>
          </cell>
          <cell r="CB876"/>
          <cell r="CC876" t="str">
            <v>Non priority &gt; 10 spills</v>
          </cell>
          <cell r="CD876" t="str">
            <v>Unlikely - non priority</v>
          </cell>
          <cell r="CE876" t="str">
            <v>No</v>
          </cell>
          <cell r="CF876" t="str">
            <v>No</v>
          </cell>
          <cell r="CG876" t="str">
            <v>No</v>
          </cell>
          <cell r="CH876" t="str">
            <v>No</v>
          </cell>
          <cell r="CI876" t="str">
            <v>No</v>
          </cell>
          <cell r="CK876"/>
          <cell r="CL876" t="str">
            <v>Y</v>
          </cell>
          <cell r="CM876"/>
          <cell r="CN876"/>
          <cell r="CO876" t="str">
            <v>Y</v>
          </cell>
          <cell r="CP876" t="str">
            <v>Y</v>
          </cell>
          <cell r="CS876">
            <v>0.91435185185185175</v>
          </cell>
          <cell r="CT876">
            <v>1.0169999999999999</v>
          </cell>
          <cell r="CU876">
            <v>1.0169999999999999</v>
          </cell>
          <cell r="CV876">
            <v>1112.2632911392404</v>
          </cell>
          <cell r="CW876">
            <v>1112.2632911392404</v>
          </cell>
          <cell r="CX876"/>
          <cell r="CY876" t="str">
            <v>Using indicative WB Q95 derived for priority sites</v>
          </cell>
          <cell r="DA876">
            <v>1</v>
          </cell>
          <cell r="DB876" t="str">
            <v>Yes</v>
          </cell>
          <cell r="DC876" t="str">
            <v>Dilution assessment</v>
          </cell>
          <cell r="DD876" t="str">
            <v>Carr Dale</v>
          </cell>
          <cell r="DE876">
            <v>100</v>
          </cell>
          <cell r="DF876"/>
        </row>
        <row r="877">
          <cell r="C877" t="str">
            <v>6NW800986</v>
          </cell>
          <cell r="D877" t="str">
            <v>NZ12640601</v>
          </cell>
          <cell r="E877" t="str">
            <v>No</v>
          </cell>
          <cell r="F877">
            <v>412070.00266132999</v>
          </cell>
          <cell r="G877">
            <v>564671.00386172999</v>
          </cell>
          <cell r="H877" t="str">
            <v>05-D55</v>
          </cell>
          <cell r="I877" t="str">
            <v>Prudhoe</v>
          </cell>
          <cell r="J877">
            <v>1416</v>
          </cell>
          <cell r="K877" t="str">
            <v>HOWDON STW</v>
          </cell>
          <cell r="L877" t="str">
            <v>NUMERICAL</v>
          </cell>
          <cell r="M877">
            <v>229720</v>
          </cell>
          <cell r="N877">
            <v>4500</v>
          </cell>
          <cell r="O877">
            <v>215905</v>
          </cell>
          <cell r="P877" t="str">
            <v>05-D55_E W-Leg_DC_07</v>
          </cell>
          <cell r="Q877" t="str">
            <v>233/B/0113</v>
          </cell>
          <cell r="R877" t="str">
            <v>233/B/0113</v>
          </cell>
          <cell r="S877"/>
          <cell r="T877" t="str">
            <v>SO on sewer network</v>
          </cell>
          <cell r="U877" t="str">
            <v>NZ1207064671</v>
          </cell>
          <cell r="V877">
            <v>8</v>
          </cell>
          <cell r="W877"/>
          <cell r="X877" t="str">
            <v>No</v>
          </cell>
          <cell r="Y877" t="str">
            <v>No</v>
          </cell>
          <cell r="Z877" t="str">
            <v>No</v>
          </cell>
          <cell r="AA877" t="str">
            <v>No</v>
          </cell>
          <cell r="AB877"/>
          <cell r="AC877" t="str">
            <v>RIVER TYNE</v>
          </cell>
          <cell r="AD877" t="str">
            <v>Inland</v>
          </cell>
          <cell r="AE877"/>
          <cell r="AF877"/>
          <cell r="AG877" t="str">
            <v>No</v>
          </cell>
          <cell r="AH877" t="str">
            <v>No</v>
          </cell>
          <cell r="AI877" t="str">
            <v>No</v>
          </cell>
          <cell r="AJ877"/>
          <cell r="AK877"/>
          <cell r="AL877"/>
          <cell r="AM877" t="str">
            <v>No</v>
          </cell>
          <cell r="AO877" t="str">
            <v>No</v>
          </cell>
          <cell r="AS877" t="str">
            <v>No</v>
          </cell>
          <cell r="AT877" t="str">
            <v>No</v>
          </cell>
          <cell r="AU877"/>
          <cell r="AV877" t="str">
            <v>No</v>
          </cell>
          <cell r="AW877" t="str">
            <v xml:space="preserve">No </v>
          </cell>
          <cell r="AY877" t="str">
            <v xml:space="preserve">No </v>
          </cell>
          <cell r="AZ877"/>
          <cell r="BA877" t="str">
            <v>No</v>
          </cell>
          <cell r="BB877" t="str">
            <v>No</v>
          </cell>
          <cell r="BC877" t="str">
            <v>No</v>
          </cell>
          <cell r="BD877" t="str">
            <v>Yes - Model only</v>
          </cell>
          <cell r="BE877">
            <v>2</v>
          </cell>
          <cell r="BF877">
            <v>14</v>
          </cell>
          <cell r="BG877">
            <v>14</v>
          </cell>
          <cell r="BH877" t="str">
            <v>Yes</v>
          </cell>
          <cell r="BI877" t="str">
            <v>N/A</v>
          </cell>
          <cell r="BJ877" t="str">
            <v>No</v>
          </cell>
          <cell r="BK877" t="str">
            <v>No</v>
          </cell>
          <cell r="BL877" t="str">
            <v>-</v>
          </cell>
          <cell r="BM877" t="str">
            <v>-</v>
          </cell>
          <cell r="BN877" t="str">
            <v>Unscreened</v>
          </cell>
          <cell r="BO877"/>
          <cell r="BP877" t="str">
            <v>Yes</v>
          </cell>
          <cell r="BQ877" t="str">
            <v>Unknown</v>
          </cell>
          <cell r="BR877">
            <v>66.900000000000006</v>
          </cell>
          <cell r="BS877">
            <v>0</v>
          </cell>
          <cell r="BT877">
            <v>0</v>
          </cell>
          <cell r="BU877">
            <v>0</v>
          </cell>
          <cell r="BV877">
            <v>144</v>
          </cell>
          <cell r="BW877">
            <v>0.5</v>
          </cell>
          <cell r="BX877">
            <v>5</v>
          </cell>
          <cell r="BY877" t="str">
            <v>No SOAF</v>
          </cell>
          <cell r="BZ877" t="str">
            <v>No SOAF</v>
          </cell>
          <cell r="CA877">
            <v>1.3392999999999999</v>
          </cell>
          <cell r="CB877"/>
          <cell r="CC877" t="str">
            <v>Non priority &gt; 10 spills</v>
          </cell>
          <cell r="CD877" t="str">
            <v>Unlikely - non priority</v>
          </cell>
          <cell r="CE877" t="str">
            <v>No</v>
          </cell>
          <cell r="CF877" t="str">
            <v>No</v>
          </cell>
          <cell r="CG877" t="str">
            <v>No</v>
          </cell>
          <cell r="CH877" t="str">
            <v>No</v>
          </cell>
          <cell r="CI877" t="str">
            <v>No</v>
          </cell>
          <cell r="CK877"/>
          <cell r="CL877" t="str">
            <v>Y</v>
          </cell>
          <cell r="CM877"/>
          <cell r="CN877"/>
          <cell r="CO877" t="str">
            <v>? EDM &lt;10</v>
          </cell>
          <cell r="CP877" t="str">
            <v>Y</v>
          </cell>
          <cell r="CS877">
            <v>0.25</v>
          </cell>
          <cell r="CT877" t="str">
            <v>not yet calculated</v>
          </cell>
          <cell r="CU877">
            <v>0</v>
          </cell>
          <cell r="CV877" t="e">
            <v>#VALUE!</v>
          </cell>
          <cell r="CW877">
            <v>0</v>
          </cell>
          <cell r="CX877"/>
          <cell r="CY877" t="str">
            <v>Using indicative WB Q95 derived for priority sites</v>
          </cell>
          <cell r="DA877">
            <v>1</v>
          </cell>
          <cell r="DB877">
            <v>0</v>
          </cell>
          <cell r="DC877">
            <v>1</v>
          </cell>
          <cell r="DD877" t="str">
            <v>Tyne3 (Wylam)</v>
          </cell>
          <cell r="DE877">
            <v>10000</v>
          </cell>
          <cell r="DF877"/>
        </row>
        <row r="878">
          <cell r="C878" t="str">
            <v>6NW800784</v>
          </cell>
          <cell r="D878" t="str">
            <v>NZ35114909</v>
          </cell>
          <cell r="E878" t="str">
            <v>No</v>
          </cell>
          <cell r="F878">
            <v>435398.99903890002</v>
          </cell>
          <cell r="G878">
            <v>511877.99570312002</v>
          </cell>
          <cell r="H878" t="str">
            <v>11-D04</v>
          </cell>
          <cell r="I878" t="str">
            <v>Middleton St George</v>
          </cell>
          <cell r="J878">
            <v>244</v>
          </cell>
          <cell r="K878" t="str">
            <v>STRESSHOLME STW</v>
          </cell>
          <cell r="L878" t="str">
            <v>NUMERICAL</v>
          </cell>
          <cell r="M878">
            <v>28658</v>
          </cell>
          <cell r="N878">
            <v>716.7</v>
          </cell>
          <cell r="O878">
            <v>27446</v>
          </cell>
          <cell r="P878" t="str">
            <v>11-D04_10-DST_DC_03</v>
          </cell>
          <cell r="Q878" t="str">
            <v>EPRPB3193VX</v>
          </cell>
          <cell r="R878" t="str">
            <v>EPRPB3193VX</v>
          </cell>
          <cell r="S878" t="str">
            <v>A1</v>
          </cell>
          <cell r="T878" t="str">
            <v>Storm discharge at pumping station</v>
          </cell>
          <cell r="U878" t="str">
            <v>NZ3539911878</v>
          </cell>
          <cell r="V878" t="str">
            <v>GB103025072595</v>
          </cell>
          <cell r="W878"/>
          <cell r="X878" t="str">
            <v>No</v>
          </cell>
          <cell r="Y878" t="str">
            <v>No</v>
          </cell>
          <cell r="Z878" t="str">
            <v>No</v>
          </cell>
          <cell r="AA878" t="str">
            <v>No</v>
          </cell>
          <cell r="AB878" t="str">
            <v>Tees from Skerne to Tidal Limit</v>
          </cell>
          <cell r="AC878" t="str">
            <v>RIVER TEES</v>
          </cell>
          <cell r="AD878" t="str">
            <v>Inland</v>
          </cell>
          <cell r="AE878"/>
          <cell r="AF878"/>
          <cell r="AG878" t="str">
            <v>No</v>
          </cell>
          <cell r="AH878" t="str">
            <v>No</v>
          </cell>
          <cell r="AI878" t="str">
            <v>Yes</v>
          </cell>
          <cell r="AJ878" t="str">
            <v>Moderate</v>
          </cell>
          <cell r="AK878" t="str">
            <v>-</v>
          </cell>
          <cell r="AL878" t="str">
            <v>No</v>
          </cell>
          <cell r="AM878" t="str">
            <v>No</v>
          </cell>
          <cell r="AO878" t="str">
            <v>No</v>
          </cell>
          <cell r="AS878" t="str">
            <v>No</v>
          </cell>
          <cell r="AT878" t="str">
            <v>Yes</v>
          </cell>
          <cell r="AU878" t="str">
            <v>Skerne from Tees to Tidal Limit</v>
          </cell>
          <cell r="AV878" t="str">
            <v>No</v>
          </cell>
          <cell r="AW878" t="str">
            <v xml:space="preserve">No </v>
          </cell>
          <cell r="AY878" t="str">
            <v xml:space="preserve">No </v>
          </cell>
          <cell r="AZ878"/>
          <cell r="BA878" t="str">
            <v>No</v>
          </cell>
          <cell r="BB878" t="str">
            <v>No</v>
          </cell>
          <cell r="BC878" t="str">
            <v>No</v>
          </cell>
          <cell r="BD878" t="str">
            <v>Yes - Model only</v>
          </cell>
          <cell r="BE878">
            <v>0</v>
          </cell>
          <cell r="BF878">
            <v>48</v>
          </cell>
          <cell r="BG878">
            <v>48</v>
          </cell>
          <cell r="BH878" t="str">
            <v>Yes</v>
          </cell>
          <cell r="BI878" t="str">
            <v>N/A</v>
          </cell>
          <cell r="BJ878">
            <v>6</v>
          </cell>
          <cell r="BK878" t="str">
            <v>Yes</v>
          </cell>
          <cell r="BL878">
            <v>1300</v>
          </cell>
          <cell r="BM878">
            <v>100000</v>
          </cell>
          <cell r="BN878" t="str">
            <v>Static</v>
          </cell>
          <cell r="BO878"/>
          <cell r="BP878" t="str">
            <v>No</v>
          </cell>
          <cell r="BQ878">
            <v>300</v>
          </cell>
          <cell r="BR878">
            <v>96.7</v>
          </cell>
          <cell r="BS878">
            <v>2</v>
          </cell>
          <cell r="BT878">
            <v>0</v>
          </cell>
          <cell r="BU878">
            <v>0</v>
          </cell>
          <cell r="BV878">
            <v>11694</v>
          </cell>
          <cell r="BW878">
            <v>388</v>
          </cell>
          <cell r="BX878">
            <v>510</v>
          </cell>
          <cell r="BY878" t="str">
            <v>Not available</v>
          </cell>
          <cell r="BZ878" t="str">
            <v>Not available</v>
          </cell>
          <cell r="CA878">
            <v>559.32000000000005</v>
          </cell>
          <cell r="CB878"/>
          <cell r="CC878" t="str">
            <v>Priority &gt; 10 spills MODEL</v>
          </cell>
          <cell r="CD878" t="str">
            <v>Unlikely - model only &gt;10 spills</v>
          </cell>
          <cell r="CE878" t="str">
            <v>Yes</v>
          </cell>
          <cell r="CF878" t="str">
            <v>No</v>
          </cell>
          <cell r="CG878" t="str">
            <v>No</v>
          </cell>
          <cell r="CH878" t="str">
            <v>No</v>
          </cell>
          <cell r="CI878" t="str">
            <v>No</v>
          </cell>
          <cell r="CK878"/>
          <cell r="CL878"/>
          <cell r="CM878"/>
          <cell r="CN878"/>
          <cell r="CO878" t="str">
            <v>? EDM &lt;10</v>
          </cell>
          <cell r="CP878"/>
          <cell r="CS878">
            <v>13.97</v>
          </cell>
          <cell r="CT878"/>
          <cell r="CU878">
            <v>2.9689999999999999</v>
          </cell>
          <cell r="CV878">
            <v>212.52684323550466</v>
          </cell>
          <cell r="CW878">
            <v>212.52684323550466</v>
          </cell>
          <cell r="CX878" t="str">
            <v>not available</v>
          </cell>
          <cell r="CZ878" t="str">
            <v>Q95 is an indicative value for all priority CSOs in the waterbody</v>
          </cell>
          <cell r="DA878">
            <v>1</v>
          </cell>
          <cell r="DB878" t="str">
            <v>Yes</v>
          </cell>
          <cell r="DC878" t="str">
            <v>High Dilution (SOAF)</v>
          </cell>
          <cell r="DD878" t="str">
            <v>Tees8</v>
          </cell>
          <cell r="DE878">
            <v>0</v>
          </cell>
          <cell r="DF878"/>
        </row>
        <row r="879">
          <cell r="C879" t="str">
            <v>6NW801457</v>
          </cell>
          <cell r="D879" t="str">
            <v>NZ35120309</v>
          </cell>
          <cell r="E879" t="str">
            <v>No</v>
          </cell>
          <cell r="F879">
            <v>435018.00301048002</v>
          </cell>
          <cell r="G879">
            <v>512261.99578424002</v>
          </cell>
          <cell r="H879" t="str">
            <v>11-D04</v>
          </cell>
          <cell r="I879" t="str">
            <v>Middleton St George</v>
          </cell>
          <cell r="J879">
            <v>244</v>
          </cell>
          <cell r="K879" t="str">
            <v>STRESSHOLME STW</v>
          </cell>
          <cell r="L879" t="str">
            <v>NUMERICAL</v>
          </cell>
          <cell r="M879">
            <v>28658</v>
          </cell>
          <cell r="N879">
            <v>716.7</v>
          </cell>
          <cell r="O879">
            <v>27446</v>
          </cell>
          <cell r="P879" t="str">
            <v>11-D04_10-DST_DC_03</v>
          </cell>
          <cell r="Q879" t="str">
            <v>254/1540</v>
          </cell>
          <cell r="R879" t="str">
            <v>QR.25/04/1540</v>
          </cell>
          <cell r="S879"/>
          <cell r="T879" t="str">
            <v>SO on sewer network</v>
          </cell>
          <cell r="U879" t="str">
            <v>NZ3501812262</v>
          </cell>
          <cell r="V879" t="str">
            <v>GB103025072595</v>
          </cell>
          <cell r="W879"/>
          <cell r="X879" t="str">
            <v>No</v>
          </cell>
          <cell r="Y879" t="str">
            <v>No</v>
          </cell>
          <cell r="Z879" t="str">
            <v>Yes</v>
          </cell>
          <cell r="AA879" t="str">
            <v>Yes</v>
          </cell>
          <cell r="AB879" t="str">
            <v>Tees from Skerne to Tidal Limit</v>
          </cell>
          <cell r="AC879" t="str">
            <v>THE RIVER TEES</v>
          </cell>
          <cell r="AD879" t="str">
            <v>Inland</v>
          </cell>
          <cell r="AE879"/>
          <cell r="AF879"/>
          <cell r="AG879" t="str">
            <v>No</v>
          </cell>
          <cell r="AH879" t="str">
            <v>No</v>
          </cell>
          <cell r="AI879" t="str">
            <v>Yes</v>
          </cell>
          <cell r="AJ879" t="str">
            <v>Very Low</v>
          </cell>
          <cell r="AK879" t="str">
            <v>-</v>
          </cell>
          <cell r="AL879" t="str">
            <v>No</v>
          </cell>
          <cell r="AM879" t="str">
            <v>No</v>
          </cell>
          <cell r="AO879" t="str">
            <v>No</v>
          </cell>
          <cell r="AS879" t="str">
            <v>No</v>
          </cell>
          <cell r="AT879" t="str">
            <v>Yes</v>
          </cell>
          <cell r="AU879" t="str">
            <v>Skerne from Tees to Tidal Limit</v>
          </cell>
          <cell r="AV879" t="str">
            <v>No</v>
          </cell>
          <cell r="AW879" t="str">
            <v xml:space="preserve">No </v>
          </cell>
          <cell r="AY879" t="str">
            <v xml:space="preserve">No </v>
          </cell>
          <cell r="AZ879"/>
          <cell r="BA879" t="str">
            <v>No</v>
          </cell>
          <cell r="BB879" t="str">
            <v>No</v>
          </cell>
          <cell r="BC879" t="str">
            <v>No</v>
          </cell>
          <cell r="BD879" t="str">
            <v>Yes - EDM and Model</v>
          </cell>
          <cell r="BE879">
            <v>45</v>
          </cell>
          <cell r="BF879">
            <v>55</v>
          </cell>
          <cell r="BG879">
            <v>55</v>
          </cell>
          <cell r="BH879" t="str">
            <v>Yes</v>
          </cell>
          <cell r="BI879" t="str">
            <v>N/A</v>
          </cell>
          <cell r="BJ879" t="str">
            <v>No</v>
          </cell>
          <cell r="BK879" t="str">
            <v>Yes</v>
          </cell>
          <cell r="BL879">
            <v>1800</v>
          </cell>
          <cell r="BM879">
            <v>470</v>
          </cell>
          <cell r="BN879" t="str">
            <v>Unscreened</v>
          </cell>
          <cell r="BO879"/>
          <cell r="BP879" t="str">
            <v>Yes</v>
          </cell>
          <cell r="BQ879">
            <v>1050</v>
          </cell>
          <cell r="BR879">
            <v>457</v>
          </cell>
          <cell r="BS879">
            <v>2</v>
          </cell>
          <cell r="BT879">
            <v>0</v>
          </cell>
          <cell r="BU879">
            <v>0</v>
          </cell>
          <cell r="BV879">
            <v>11977</v>
          </cell>
          <cell r="BW879">
            <v>338</v>
          </cell>
          <cell r="BX879">
            <v>556</v>
          </cell>
          <cell r="BY879">
            <v>148</v>
          </cell>
          <cell r="BZ879" t="str">
            <v>Not available</v>
          </cell>
          <cell r="CA879">
            <v>438.78</v>
          </cell>
          <cell r="CB879"/>
          <cell r="CC879" t="str">
            <v>Priority Inland &gt;10 spills</v>
          </cell>
          <cell r="CD879" t="str">
            <v>POTENTIAL PR24 (SOAF MODEL)</v>
          </cell>
          <cell r="CE879" t="str">
            <v>Yes</v>
          </cell>
          <cell r="CF879" t="str">
            <v>No</v>
          </cell>
          <cell r="CG879" t="str">
            <v>No</v>
          </cell>
          <cell r="CH879" t="str">
            <v>No</v>
          </cell>
          <cell r="CI879" t="str">
            <v>No</v>
          </cell>
          <cell r="CK879" t="str">
            <v>Y</v>
          </cell>
          <cell r="CL879"/>
          <cell r="CM879"/>
          <cell r="CN879"/>
          <cell r="CO879" t="str">
            <v>Y</v>
          </cell>
          <cell r="CP879" t="str">
            <v>Y</v>
          </cell>
          <cell r="CQ879"/>
          <cell r="CS879">
            <v>12.71</v>
          </cell>
          <cell r="CT879"/>
          <cell r="CU879">
            <v>2.9689999999999999</v>
          </cell>
          <cell r="CV879">
            <v>233.59559402045633</v>
          </cell>
          <cell r="CW879">
            <v>233.59559402045633</v>
          </cell>
          <cell r="CX879" t="str">
            <v>not available</v>
          </cell>
          <cell r="CZ879" t="str">
            <v>Q95 is an indicative value for all priority CSOs in the waterbody</v>
          </cell>
          <cell r="DA879">
            <v>1</v>
          </cell>
          <cell r="DB879" t="str">
            <v>Yes</v>
          </cell>
          <cell r="DC879" t="str">
            <v>High Dilution (SOAF)</v>
          </cell>
          <cell r="DD879" t="str">
            <v>Tees8</v>
          </cell>
          <cell r="DE879">
            <v>0</v>
          </cell>
          <cell r="DF879"/>
        </row>
        <row r="880">
          <cell r="C880" t="str">
            <v>6NW800901</v>
          </cell>
          <cell r="D880" t="str">
            <v>NY95241901</v>
          </cell>
          <cell r="E880" t="str">
            <v>No</v>
          </cell>
          <cell r="F880">
            <v>395259.99682359002</v>
          </cell>
          <cell r="G880">
            <v>524910.00532917003</v>
          </cell>
          <cell r="H880" t="str">
            <v>09-D17</v>
          </cell>
          <cell r="I880" t="str">
            <v>Middleton in Teesdale</v>
          </cell>
          <cell r="J880">
            <v>105</v>
          </cell>
          <cell r="K880" t="str">
            <v>MIDDLETON-IN-TEESDALE  STW</v>
          </cell>
          <cell r="L880" t="str">
            <v>NUMERICAL</v>
          </cell>
          <cell r="M880">
            <v>343</v>
          </cell>
          <cell r="N880" t="str">
            <v>8.1**</v>
          </cell>
          <cell r="O880">
            <v>194</v>
          </cell>
          <cell r="P880" t="str">
            <v>09-D17_09-D17_DC_01</v>
          </cell>
          <cell r="Q880" t="str">
            <v>25/01/0919</v>
          </cell>
          <cell r="R880" t="str">
            <v>25/01/0919</v>
          </cell>
          <cell r="S880" t="str">
            <v>25/01/0919-03</v>
          </cell>
          <cell r="T880" t="str">
            <v>Inlet SO at WwTW</v>
          </cell>
          <cell r="U880" t="str">
            <v>NY9526024910</v>
          </cell>
          <cell r="V880" t="str">
            <v>GB103025072511</v>
          </cell>
          <cell r="W880"/>
          <cell r="X880" t="str">
            <v>No</v>
          </cell>
          <cell r="Y880" t="str">
            <v>No</v>
          </cell>
          <cell r="Z880" t="str">
            <v>No</v>
          </cell>
          <cell r="AA880" t="str">
            <v>No</v>
          </cell>
          <cell r="AB880" t="str">
            <v>Tees from Maize Beck to Percy Beck</v>
          </cell>
          <cell r="AC880" t="str">
            <v>RIVER TEES</v>
          </cell>
          <cell r="AD880" t="str">
            <v>Inland</v>
          </cell>
          <cell r="AE880"/>
          <cell r="AF880"/>
          <cell r="AG880" t="str">
            <v>No</v>
          </cell>
          <cell r="AH880" t="str">
            <v>No</v>
          </cell>
          <cell r="AI880" t="str">
            <v>No</v>
          </cell>
          <cell r="AJ880"/>
          <cell r="AK880"/>
          <cell r="AL880"/>
          <cell r="AM880" t="str">
            <v>No</v>
          </cell>
          <cell r="AO880" t="str">
            <v>No</v>
          </cell>
          <cell r="AS880" t="str">
            <v>No</v>
          </cell>
          <cell r="AT880" t="str">
            <v>No</v>
          </cell>
          <cell r="AU880"/>
          <cell r="AV880" t="str">
            <v>No</v>
          </cell>
          <cell r="AW880" t="str">
            <v xml:space="preserve">No </v>
          </cell>
          <cell r="AY880" t="str">
            <v xml:space="preserve">No </v>
          </cell>
          <cell r="AZ880"/>
          <cell r="BA880" t="str">
            <v>No</v>
          </cell>
          <cell r="BB880" t="str">
            <v>No</v>
          </cell>
          <cell r="BC880" t="str">
            <v>No</v>
          </cell>
          <cell r="BD880" t="str">
            <v>Yes - EDM and Model</v>
          </cell>
          <cell r="BE880">
            <v>18</v>
          </cell>
          <cell r="BF880">
            <v>14</v>
          </cell>
          <cell r="BG880">
            <v>14</v>
          </cell>
          <cell r="BH880" t="str">
            <v>Yes</v>
          </cell>
          <cell r="BI880" t="str">
            <v>N/A</v>
          </cell>
          <cell r="BJ880">
            <v>6</v>
          </cell>
          <cell r="BK880" t="str">
            <v>-</v>
          </cell>
          <cell r="BL880" t="str">
            <v>-</v>
          </cell>
          <cell r="BM880" t="str">
            <v>-</v>
          </cell>
          <cell r="BN880" t="str">
            <v>Unscreened</v>
          </cell>
          <cell r="BO880"/>
          <cell r="BP880" t="str">
            <v>No</v>
          </cell>
          <cell r="BQ880" t="str">
            <v>Unknown</v>
          </cell>
          <cell r="BR880">
            <v>10</v>
          </cell>
          <cell r="BS880">
            <v>0</v>
          </cell>
          <cell r="BT880">
            <v>0</v>
          </cell>
          <cell r="BU880">
            <v>0</v>
          </cell>
          <cell r="BV880">
            <v>158</v>
          </cell>
          <cell r="BW880">
            <v>4</v>
          </cell>
          <cell r="BX880">
            <v>8</v>
          </cell>
          <cell r="BY880" t="str">
            <v>No SOAF</v>
          </cell>
          <cell r="BZ880" t="str">
            <v>No SOAF</v>
          </cell>
          <cell r="CA880">
            <v>4.79</v>
          </cell>
          <cell r="CB880"/>
          <cell r="CC880" t="str">
            <v>Non priority &gt; 10 spills</v>
          </cell>
          <cell r="CD880" t="str">
            <v>Unlikely - non priority</v>
          </cell>
          <cell r="CE880" t="str">
            <v>Yes</v>
          </cell>
          <cell r="CF880" t="str">
            <v>No</v>
          </cell>
          <cell r="CG880" t="str">
            <v>No</v>
          </cell>
          <cell r="CH880" t="str">
            <v>No</v>
          </cell>
          <cell r="CI880" t="str">
            <v>No</v>
          </cell>
          <cell r="CK880"/>
          <cell r="CL880" t="str">
            <v>Y</v>
          </cell>
          <cell r="CM880"/>
          <cell r="CN880"/>
          <cell r="CO880" t="str">
            <v>Y</v>
          </cell>
          <cell r="CP880"/>
          <cell r="CS880">
            <v>2.2453703703703702</v>
          </cell>
          <cell r="CT880">
            <v>1.0169999999999999</v>
          </cell>
          <cell r="CU880">
            <v>1.0169999999999999</v>
          </cell>
          <cell r="CV880">
            <v>452.93195876288655</v>
          </cell>
          <cell r="CW880">
            <v>452.93195876288655</v>
          </cell>
          <cell r="CX880"/>
          <cell r="CY880" t="str">
            <v>Using indicative WB Q95 derived for priority sites</v>
          </cell>
          <cell r="DA880">
            <v>1</v>
          </cell>
          <cell r="DB880" t="str">
            <v>Yes</v>
          </cell>
          <cell r="DC880" t="str">
            <v>Dilution assessment</v>
          </cell>
          <cell r="DD880" t="str">
            <v>Tees1</v>
          </cell>
          <cell r="DE880">
            <v>100</v>
          </cell>
          <cell r="DF880"/>
        </row>
        <row r="881">
          <cell r="C881" t="str">
            <v>6NW800707</v>
          </cell>
          <cell r="D881" t="str">
            <v>NY95241901/ST</v>
          </cell>
          <cell r="E881" t="str">
            <v>No</v>
          </cell>
          <cell r="F881">
            <v>395259.99682359002</v>
          </cell>
          <cell r="G881">
            <v>524910.00532917003</v>
          </cell>
          <cell r="H881" t="str">
            <v>09-D17</v>
          </cell>
          <cell r="I881" t="str">
            <v>Middleton in Teesdale</v>
          </cell>
          <cell r="J881">
            <v>105</v>
          </cell>
          <cell r="K881" t="str">
            <v>MIDDLETON-IN-TEESDALE  STW</v>
          </cell>
          <cell r="L881" t="str">
            <v>NUMERICAL</v>
          </cell>
          <cell r="M881">
            <v>343</v>
          </cell>
          <cell r="N881" t="str">
            <v>8.1**</v>
          </cell>
          <cell r="O881">
            <v>194</v>
          </cell>
          <cell r="P881" t="str">
            <v>tbc</v>
          </cell>
          <cell r="Q881" t="str">
            <v>25/01/0919</v>
          </cell>
          <cell r="R881" t="str">
            <v>25/01/0919</v>
          </cell>
          <cell r="S881" t="str">
            <v>25/01/0919-02</v>
          </cell>
          <cell r="T881" t="str">
            <v>Storm tank at WwTW</v>
          </cell>
          <cell r="U881" t="str">
            <v>NY9526024910</v>
          </cell>
          <cell r="V881" t="str">
            <v>GB103025072511</v>
          </cell>
          <cell r="W881"/>
          <cell r="X881" t="str">
            <v>No</v>
          </cell>
          <cell r="Y881" t="str">
            <v>No</v>
          </cell>
          <cell r="Z881" t="str">
            <v>No</v>
          </cell>
          <cell r="AA881" t="str">
            <v>No</v>
          </cell>
          <cell r="AB881" t="str">
            <v>Tees from Maize Beck to Percy Beck</v>
          </cell>
          <cell r="AC881" t="str">
            <v>RIVER TEES</v>
          </cell>
          <cell r="AD881" t="str">
            <v>Inland</v>
          </cell>
          <cell r="AE881"/>
          <cell r="AF881"/>
          <cell r="AG881" t="str">
            <v>No</v>
          </cell>
          <cell r="AH881" t="str">
            <v>No</v>
          </cell>
          <cell r="AI881" t="str">
            <v>No</v>
          </cell>
          <cell r="AJ881"/>
          <cell r="AK881"/>
          <cell r="AL881"/>
          <cell r="AM881" t="str">
            <v>No</v>
          </cell>
          <cell r="AO881" t="str">
            <v>No</v>
          </cell>
          <cell r="AS881" t="str">
            <v>No</v>
          </cell>
          <cell r="AT881" t="str">
            <v>No</v>
          </cell>
          <cell r="AU881"/>
          <cell r="AV881" t="str">
            <v>No</v>
          </cell>
          <cell r="AW881" t="str">
            <v xml:space="preserve">No </v>
          </cell>
          <cell r="AY881" t="str">
            <v xml:space="preserve">No </v>
          </cell>
          <cell r="BA881" t="str">
            <v>No</v>
          </cell>
          <cell r="BB881" t="str">
            <v>No</v>
          </cell>
          <cell r="BC881" t="str">
            <v>No</v>
          </cell>
          <cell r="BD881" t="str">
            <v>No</v>
          </cell>
          <cell r="BE881">
            <v>0</v>
          </cell>
          <cell r="BF881" t="str">
            <v>No Data</v>
          </cell>
          <cell r="BG881" t="e">
            <v>#N/A</v>
          </cell>
          <cell r="BH881" t="e">
            <v>#N/A</v>
          </cell>
          <cell r="BI881" t="str">
            <v>N/A</v>
          </cell>
          <cell r="BJ881">
            <v>6</v>
          </cell>
          <cell r="BK881" t="str">
            <v>-</v>
          </cell>
          <cell r="BL881" t="str">
            <v>-</v>
          </cell>
          <cell r="BM881" t="str">
            <v>-</v>
          </cell>
          <cell r="BN881" t="str">
            <v>-</v>
          </cell>
          <cell r="BO881"/>
          <cell r="BP881" t="str">
            <v>No</v>
          </cell>
          <cell r="BQ881" t="str">
            <v>Unknown</v>
          </cell>
          <cell r="BR881" t="str">
            <v>tbc</v>
          </cell>
          <cell r="BS881">
            <v>0</v>
          </cell>
          <cell r="BT881">
            <v>0</v>
          </cell>
          <cell r="BU881">
            <v>0</v>
          </cell>
          <cell r="BV881" t="e">
            <v>#N/A</v>
          </cell>
          <cell r="BW881" t="str">
            <v>No Data</v>
          </cell>
          <cell r="BX881" t="str">
            <v>No Data</v>
          </cell>
          <cell r="BY881" t="str">
            <v>No SOAF</v>
          </cell>
          <cell r="BZ881" t="str">
            <v>No SOAF</v>
          </cell>
          <cell r="CA881" t="e">
            <v>#N/A</v>
          </cell>
          <cell r="CB881"/>
          <cell r="CC881" t="str">
            <v>Non Priority &lt;10 spills</v>
          </cell>
          <cell r="CD881" t="str">
            <v>No - low prioity &lt;10 spills</v>
          </cell>
          <cell r="CE881" t="str">
            <v>Yes</v>
          </cell>
          <cell r="CF881" t="str">
            <v>No</v>
          </cell>
          <cell r="CG881" t="str">
            <v>No</v>
          </cell>
          <cell r="CH881" t="str">
            <v>No</v>
          </cell>
          <cell r="CI881" t="str">
            <v>No</v>
          </cell>
          <cell r="CK881"/>
          <cell r="CL881" t="str">
            <v>Y</v>
          </cell>
          <cell r="CM881"/>
          <cell r="CN881"/>
          <cell r="CO881" t="str">
            <v>N (&lt;10 Spills)</v>
          </cell>
          <cell r="CP881"/>
          <cell r="CS881">
            <v>2.2453703703703702</v>
          </cell>
          <cell r="CT881">
            <v>1.0169999999999999</v>
          </cell>
          <cell r="CU881">
            <v>1.0169999999999999</v>
          </cell>
          <cell r="CV881">
            <v>452.93195876288655</v>
          </cell>
          <cell r="CW881">
            <v>452.93195876288655</v>
          </cell>
          <cell r="CX881"/>
          <cell r="CY881" t="str">
            <v>Using indicative WB Q95 derived for priority sites</v>
          </cell>
          <cell r="DA881">
            <v>1</v>
          </cell>
          <cell r="DB881" t="str">
            <v>Yes</v>
          </cell>
          <cell r="DC881" t="str">
            <v>Dilution assessment</v>
          </cell>
          <cell r="DD881" t="str">
            <v>Tees1</v>
          </cell>
          <cell r="DE881">
            <v>100</v>
          </cell>
          <cell r="DF881"/>
        </row>
        <row r="882">
          <cell r="C882" t="str">
            <v>6NW800968</v>
          </cell>
          <cell r="D882" t="str">
            <v>NZ11643401</v>
          </cell>
          <cell r="E882" t="str">
            <v>No</v>
          </cell>
          <cell r="F882">
            <v>411480.00257905998</v>
          </cell>
          <cell r="G882">
            <v>564300.00006046996</v>
          </cell>
          <cell r="H882" t="str">
            <v>05-D55</v>
          </cell>
          <cell r="I882" t="str">
            <v>Prudhoe</v>
          </cell>
          <cell r="J882">
            <v>1416</v>
          </cell>
          <cell r="K882" t="str">
            <v>HOWDON STW</v>
          </cell>
          <cell r="L882" t="str">
            <v>NUMERICAL</v>
          </cell>
          <cell r="M882">
            <v>229720</v>
          </cell>
          <cell r="N882">
            <v>4500</v>
          </cell>
          <cell r="O882">
            <v>215905</v>
          </cell>
          <cell r="P882" t="str">
            <v>05-D55_E W-Leg_DC_07</v>
          </cell>
          <cell r="Q882" t="str">
            <v>233/D/0207</v>
          </cell>
          <cell r="R882" t="str">
            <v>233/D/0207</v>
          </cell>
          <cell r="S882"/>
          <cell r="T882" t="str">
            <v>SO on sewer network</v>
          </cell>
          <cell r="U882" t="str">
            <v>NZ1148064300</v>
          </cell>
          <cell r="V882" t="str">
            <v>GB103023075801</v>
          </cell>
          <cell r="W882"/>
          <cell r="X882" t="str">
            <v>No</v>
          </cell>
          <cell r="Y882" t="str">
            <v>No</v>
          </cell>
          <cell r="Z882" t="str">
            <v>No</v>
          </cell>
          <cell r="AA882" t="str">
            <v>No</v>
          </cell>
          <cell r="AB882" t="str">
            <v>Tyne from Watersmeet to Tidal Limit</v>
          </cell>
          <cell r="AC882" t="str">
            <v>TYNE</v>
          </cell>
          <cell r="AD882" t="str">
            <v>Inland</v>
          </cell>
          <cell r="AE882"/>
          <cell r="AF882"/>
          <cell r="AG882" t="str">
            <v>No</v>
          </cell>
          <cell r="AH882" t="str">
            <v>No</v>
          </cell>
          <cell r="AI882" t="str">
            <v>No</v>
          </cell>
          <cell r="AJ882"/>
          <cell r="AK882"/>
          <cell r="AL882"/>
          <cell r="AM882" t="str">
            <v>No</v>
          </cell>
          <cell r="AO882" t="str">
            <v>No</v>
          </cell>
          <cell r="AS882" t="str">
            <v>No</v>
          </cell>
          <cell r="AT882" t="str">
            <v>No</v>
          </cell>
          <cell r="AU882"/>
          <cell r="AV882" t="str">
            <v>No</v>
          </cell>
          <cell r="AW882" t="str">
            <v xml:space="preserve">No </v>
          </cell>
          <cell r="AY882" t="str">
            <v xml:space="preserve">No </v>
          </cell>
          <cell r="BA882" t="str">
            <v>No</v>
          </cell>
          <cell r="BB882" t="str">
            <v>No</v>
          </cell>
          <cell r="BC882" t="str">
            <v>No</v>
          </cell>
          <cell r="BD882" t="str">
            <v>No</v>
          </cell>
          <cell r="BE882">
            <v>0</v>
          </cell>
          <cell r="BF882">
            <v>3</v>
          </cell>
          <cell r="BG882">
            <v>3</v>
          </cell>
          <cell r="BH882" t="str">
            <v>Yes</v>
          </cell>
          <cell r="BI882" t="str">
            <v>N/A</v>
          </cell>
          <cell r="BJ882" t="str">
            <v>Unknown</v>
          </cell>
          <cell r="BK882" t="str">
            <v>No</v>
          </cell>
          <cell r="BL882" t="str">
            <v>-</v>
          </cell>
          <cell r="BM882" t="str">
            <v>-</v>
          </cell>
          <cell r="BN882" t="str">
            <v>Unscreened</v>
          </cell>
          <cell r="BO882"/>
          <cell r="BP882" t="str">
            <v>Yes</v>
          </cell>
          <cell r="BQ882">
            <v>225</v>
          </cell>
          <cell r="BR882">
            <v>44.8</v>
          </cell>
          <cell r="BS882">
            <v>0</v>
          </cell>
          <cell r="BT882">
            <v>0</v>
          </cell>
          <cell r="BU882">
            <v>0</v>
          </cell>
          <cell r="BV882">
            <v>24</v>
          </cell>
          <cell r="BW882">
            <v>0</v>
          </cell>
          <cell r="BX882">
            <v>0</v>
          </cell>
          <cell r="BY882" t="str">
            <v>No SOAF</v>
          </cell>
          <cell r="BZ882" t="str">
            <v>No SOAF</v>
          </cell>
          <cell r="CA882">
            <v>0</v>
          </cell>
          <cell r="CB882"/>
          <cell r="CC882" t="str">
            <v>Non Priority &lt;10 spills</v>
          </cell>
          <cell r="CD882" t="str">
            <v>No - low prioity &lt;10 spills</v>
          </cell>
          <cell r="CE882" t="str">
            <v>No</v>
          </cell>
          <cell r="CF882" t="str">
            <v>No</v>
          </cell>
          <cell r="CG882" t="str">
            <v>No</v>
          </cell>
          <cell r="CH882" t="str">
            <v>No</v>
          </cell>
          <cell r="CI882" t="str">
            <v>No</v>
          </cell>
          <cell r="CK882"/>
          <cell r="CL882" t="str">
            <v>Y</v>
          </cell>
          <cell r="CM882"/>
          <cell r="CN882"/>
          <cell r="CO882" t="str">
            <v>N (&lt;10 Spills)</v>
          </cell>
          <cell r="CP882" t="str">
            <v>Y</v>
          </cell>
          <cell r="CS882">
            <v>0.16</v>
          </cell>
          <cell r="CT882">
            <v>4.9260000000000002</v>
          </cell>
          <cell r="CU882">
            <v>4.9260000000000002</v>
          </cell>
          <cell r="CV882">
            <v>30787.5</v>
          </cell>
          <cell r="CW882">
            <v>30787.5</v>
          </cell>
          <cell r="CX882"/>
          <cell r="CY882" t="str">
            <v>Using indicative WB Q95 derived for priority sites</v>
          </cell>
          <cell r="DA882">
            <v>1</v>
          </cell>
          <cell r="DB882" t="str">
            <v>Yes</v>
          </cell>
          <cell r="DC882" t="str">
            <v>Dilution assessment</v>
          </cell>
          <cell r="DD882" t="str">
            <v>Tyne3 (Wylam)</v>
          </cell>
          <cell r="DE882">
            <v>100</v>
          </cell>
          <cell r="DF882"/>
        </row>
        <row r="883">
          <cell r="C883" t="str">
            <v>6NW000021</v>
          </cell>
          <cell r="D883" t="str">
            <v>NT93347301</v>
          </cell>
          <cell r="E883" t="str">
            <v>No</v>
          </cell>
          <cell r="F883">
            <v>393807.00268599001</v>
          </cell>
          <cell r="G883">
            <v>634318.99733099004</v>
          </cell>
          <cell r="H883" t="str">
            <v>01-D37</v>
          </cell>
          <cell r="I883" t="str">
            <v>Millfield</v>
          </cell>
          <cell r="J883">
            <v>26</v>
          </cell>
          <cell r="K883" t="str">
            <v>MILFIELD STW</v>
          </cell>
          <cell r="L883" t="str">
            <v>DESCRIPTIVE</v>
          </cell>
          <cell r="M883">
            <v>56</v>
          </cell>
          <cell r="N883">
            <v>1.5</v>
          </cell>
          <cell r="O883">
            <v>55</v>
          </cell>
          <cell r="P883" t="str">
            <v>tbc</v>
          </cell>
          <cell r="Q883" t="str">
            <v>#TBC</v>
          </cell>
          <cell r="R883" t="str">
            <v>Permit Anomaly</v>
          </cell>
          <cell r="S883" t="str">
            <v>To be permitted for storm</v>
          </cell>
          <cell r="T883" t="str">
            <v>SO on sewer network</v>
          </cell>
          <cell r="U883" t="str">
            <v>NT9380734319</v>
          </cell>
          <cell r="V883" t="str">
            <v>GB102021073050</v>
          </cell>
          <cell r="W883"/>
          <cell r="X883" t="str">
            <v>No</v>
          </cell>
          <cell r="Y883" t="str">
            <v>No</v>
          </cell>
          <cell r="Z883" t="str">
            <v>No</v>
          </cell>
          <cell r="AA883" t="str">
            <v>No</v>
          </cell>
          <cell r="AB883" t="str">
            <v>Till from Glen to River Tweed</v>
          </cell>
          <cell r="AC883" t="str">
            <v>Unnamed Trib River Till</v>
          </cell>
          <cell r="AD883" t="str">
            <v>Inland</v>
          </cell>
          <cell r="AE883"/>
          <cell r="AF883"/>
          <cell r="AG883" t="str">
            <v>No</v>
          </cell>
          <cell r="AH883" t="str">
            <v>No</v>
          </cell>
          <cell r="AI883" t="str">
            <v>No</v>
          </cell>
          <cell r="AJ883"/>
          <cell r="AK883"/>
          <cell r="AL883"/>
          <cell r="AM883" t="str">
            <v>No</v>
          </cell>
          <cell r="AO883" t="str">
            <v>No</v>
          </cell>
          <cell r="AS883" t="str">
            <v>No</v>
          </cell>
          <cell r="AT883" t="str">
            <v>No</v>
          </cell>
          <cell r="AU883"/>
          <cell r="AV883" t="str">
            <v>No</v>
          </cell>
          <cell r="AW883" t="str">
            <v xml:space="preserve">No </v>
          </cell>
          <cell r="AY883" t="str">
            <v xml:space="preserve">No </v>
          </cell>
          <cell r="BA883" t="str">
            <v>No</v>
          </cell>
          <cell r="BB883" t="str">
            <v>No</v>
          </cell>
          <cell r="BC883" t="str">
            <v>No</v>
          </cell>
          <cell r="BD883" t="str">
            <v>Yes - EDM only</v>
          </cell>
          <cell r="BE883">
            <v>30.555555555555557</v>
          </cell>
          <cell r="BF883" t="str">
            <v>No Data</v>
          </cell>
          <cell r="BG883" t="e">
            <v>#N/A</v>
          </cell>
          <cell r="BH883" t="e">
            <v>#N/A</v>
          </cell>
          <cell r="BI883" t="str">
            <v>N/A</v>
          </cell>
          <cell r="BJ883" t="str">
            <v>Unknown</v>
          </cell>
          <cell r="BK883" t="str">
            <v>-</v>
          </cell>
          <cell r="BL883" t="str">
            <v>-</v>
          </cell>
          <cell r="BM883" t="str">
            <v>-</v>
          </cell>
          <cell r="BN883" t="str">
            <v>Unscreened</v>
          </cell>
          <cell r="BO883" t="str">
            <v>No screening</v>
          </cell>
          <cell r="BP883" t="str">
            <v>Yes</v>
          </cell>
          <cell r="BQ883" t="str">
            <v>Unknown</v>
          </cell>
          <cell r="BR883" t="str">
            <v>tbc</v>
          </cell>
          <cell r="BS883">
            <v>0</v>
          </cell>
          <cell r="BT883">
            <v>0</v>
          </cell>
          <cell r="BU883">
            <v>0</v>
          </cell>
          <cell r="BV883" t="e">
            <v>#N/A</v>
          </cell>
          <cell r="BW883" t="str">
            <v>No Data</v>
          </cell>
          <cell r="BX883" t="str">
            <v>No Data</v>
          </cell>
          <cell r="BY883" t="str">
            <v>No SOAF</v>
          </cell>
          <cell r="BZ883" t="str">
            <v>No SOAF</v>
          </cell>
          <cell r="CA883" t="e">
            <v>#N/A</v>
          </cell>
          <cell r="CB883"/>
          <cell r="CC883" t="str">
            <v>Non priority &gt; 10 spills</v>
          </cell>
          <cell r="CD883" t="str">
            <v>Unlikely - non priority</v>
          </cell>
          <cell r="CE883" t="str">
            <v>No</v>
          </cell>
          <cell r="CF883" t="str">
            <v>No</v>
          </cell>
          <cell r="CG883" t="str">
            <v>No</v>
          </cell>
          <cell r="CH883" t="str">
            <v>No</v>
          </cell>
          <cell r="CI883" t="str">
            <v>No</v>
          </cell>
          <cell r="CK883"/>
          <cell r="CL883" t="str">
            <v>Y</v>
          </cell>
          <cell r="CM883"/>
          <cell r="CN883"/>
          <cell r="CO883" t="str">
            <v>Y</v>
          </cell>
          <cell r="CP883" t="str">
            <v>Y</v>
          </cell>
          <cell r="CS883"/>
          <cell r="CT883">
            <v>1.4159999999999999</v>
          </cell>
          <cell r="CU883">
            <v>1.4159999999999999</v>
          </cell>
          <cell r="CV883" t="e">
            <v>#DIV/0!</v>
          </cell>
          <cell r="CW883">
            <v>0</v>
          </cell>
          <cell r="CX883"/>
          <cell r="CY883" t="str">
            <v>Using indicative WB Q95 derived for priority sites</v>
          </cell>
          <cell r="DA883">
            <v>1</v>
          </cell>
          <cell r="DB883">
            <v>0</v>
          </cell>
          <cell r="DC883">
            <v>1</v>
          </cell>
          <cell r="DD883" t="str">
            <v>Midde Till</v>
          </cell>
          <cell r="DE883">
            <v>10000</v>
          </cell>
          <cell r="DF883"/>
        </row>
        <row r="884">
          <cell r="C884" t="str">
            <v>6NW800817</v>
          </cell>
          <cell r="D884" t="str">
            <v>NT93348301</v>
          </cell>
          <cell r="E884" t="str">
            <v>No</v>
          </cell>
          <cell r="F884">
            <v>393879.99621190998</v>
          </cell>
          <cell r="G884">
            <v>634340.00131865998</v>
          </cell>
          <cell r="H884" t="str">
            <v>01-D37</v>
          </cell>
          <cell r="I884" t="str">
            <v>Millfield</v>
          </cell>
          <cell r="J884">
            <v>26</v>
          </cell>
          <cell r="K884" t="str">
            <v>MILFIELD STW</v>
          </cell>
          <cell r="L884" t="str">
            <v>DESCRIPTIVE</v>
          </cell>
          <cell r="M884">
            <v>56</v>
          </cell>
          <cell r="N884">
            <v>1.5</v>
          </cell>
          <cell r="O884">
            <v>55</v>
          </cell>
          <cell r="P884" t="str">
            <v>01-D37_01-D37_DC_01</v>
          </cell>
          <cell r="Q884" t="str">
            <v>210/1327</v>
          </cell>
          <cell r="R884" t="str">
            <v>210/1327</v>
          </cell>
          <cell r="S884" t="str">
            <v>210/1327-02</v>
          </cell>
          <cell r="T884" t="str">
            <v>Storm tank at WwTW</v>
          </cell>
          <cell r="U884" t="str">
            <v>NT9388034340</v>
          </cell>
          <cell r="V884" t="str">
            <v>GB102021073050</v>
          </cell>
          <cell r="W884"/>
          <cell r="X884" t="str">
            <v>No</v>
          </cell>
          <cell r="Y884" t="str">
            <v>No</v>
          </cell>
          <cell r="Z884" t="str">
            <v>No</v>
          </cell>
          <cell r="AA884" t="str">
            <v>No</v>
          </cell>
          <cell r="AB884" t="str">
            <v>Till from Glen to River Tweed</v>
          </cell>
          <cell r="AC884" t="str">
            <v>UNNAMED TRIB RIVER TILL</v>
          </cell>
          <cell r="AD884" t="str">
            <v>Inland</v>
          </cell>
          <cell r="AE884"/>
          <cell r="AF884"/>
          <cell r="AG884" t="str">
            <v>No</v>
          </cell>
          <cell r="AH884" t="str">
            <v>No</v>
          </cell>
          <cell r="AI884" t="str">
            <v>No</v>
          </cell>
          <cell r="AJ884"/>
          <cell r="AK884"/>
          <cell r="AL884"/>
          <cell r="AM884" t="str">
            <v>No</v>
          </cell>
          <cell r="AO884" t="str">
            <v>No</v>
          </cell>
          <cell r="AS884" t="str">
            <v>No</v>
          </cell>
          <cell r="AT884" t="str">
            <v>No</v>
          </cell>
          <cell r="AU884"/>
          <cell r="AV884" t="str">
            <v>No</v>
          </cell>
          <cell r="AW884" t="str">
            <v xml:space="preserve">No </v>
          </cell>
          <cell r="AY884" t="str">
            <v xml:space="preserve">No </v>
          </cell>
          <cell r="BA884" t="str">
            <v>No</v>
          </cell>
          <cell r="BB884" t="str">
            <v>No</v>
          </cell>
          <cell r="BC884" t="str">
            <v>No</v>
          </cell>
          <cell r="BD884" t="str">
            <v>Yes - Model only</v>
          </cell>
          <cell r="BE884" t="str">
            <v>No available data</v>
          </cell>
          <cell r="BF884">
            <v>114</v>
          </cell>
          <cell r="BG884">
            <v>114</v>
          </cell>
          <cell r="BH884" t="str">
            <v>Yes</v>
          </cell>
          <cell r="BI884" t="str">
            <v>N/A</v>
          </cell>
          <cell r="BJ884" t="str">
            <v>Unknown</v>
          </cell>
          <cell r="BK884" t="str">
            <v>-</v>
          </cell>
          <cell r="BL884" t="str">
            <v>-</v>
          </cell>
          <cell r="BM884" t="str">
            <v>-</v>
          </cell>
          <cell r="BN884" t="str">
            <v>-</v>
          </cell>
          <cell r="BO884" t="str">
            <v>Production now part of STW inlet works</v>
          </cell>
          <cell r="BP884" t="str">
            <v>Yes</v>
          </cell>
          <cell r="BQ884" t="str">
            <v>Unknown</v>
          </cell>
          <cell r="BR884" t="str">
            <v>Unknown</v>
          </cell>
          <cell r="BS884">
            <v>0</v>
          </cell>
          <cell r="BT884">
            <v>0</v>
          </cell>
          <cell r="BU884">
            <v>0</v>
          </cell>
          <cell r="BV884">
            <v>18240</v>
          </cell>
          <cell r="BW884">
            <v>382</v>
          </cell>
          <cell r="BX884">
            <v>497</v>
          </cell>
          <cell r="BY884" t="str">
            <v>No SOAF</v>
          </cell>
          <cell r="BZ884" t="str">
            <v>No SOAF</v>
          </cell>
          <cell r="CA884">
            <v>385.96708999999998</v>
          </cell>
          <cell r="CB884"/>
          <cell r="CC884" t="str">
            <v>Non priority &gt; 10 spills</v>
          </cell>
          <cell r="CD884" t="str">
            <v>Unlikely - non priority</v>
          </cell>
          <cell r="CE884" t="str">
            <v>No</v>
          </cell>
          <cell r="CF884" t="str">
            <v>No</v>
          </cell>
          <cell r="CG884" t="str">
            <v>No</v>
          </cell>
          <cell r="CH884" t="str">
            <v>No</v>
          </cell>
          <cell r="CI884" t="str">
            <v>No</v>
          </cell>
          <cell r="CK884"/>
          <cell r="CL884" t="str">
            <v>Y</v>
          </cell>
          <cell r="CM884"/>
          <cell r="CN884"/>
          <cell r="CO884" t="str">
            <v>? No EDM</v>
          </cell>
          <cell r="CP884" t="str">
            <v>Y</v>
          </cell>
          <cell r="CS884">
            <v>0.63657407407407407</v>
          </cell>
          <cell r="CT884">
            <v>1.4159999999999999</v>
          </cell>
          <cell r="CU884">
            <v>1.4159999999999999</v>
          </cell>
          <cell r="CV884">
            <v>2224.4072727272728</v>
          </cell>
          <cell r="CW884">
            <v>2224.4072727272728</v>
          </cell>
          <cell r="CX884"/>
          <cell r="CY884" t="str">
            <v>Using indicative WB Q95 derived for priority sites</v>
          </cell>
          <cell r="DA884">
            <v>1</v>
          </cell>
          <cell r="DB884" t="str">
            <v>Yes</v>
          </cell>
          <cell r="DC884" t="str">
            <v>Dilution assessment</v>
          </cell>
          <cell r="DD884" t="str">
            <v>Midde Till</v>
          </cell>
          <cell r="DE884">
            <v>100</v>
          </cell>
          <cell r="DF884"/>
        </row>
        <row r="885">
          <cell r="C885" t="str">
            <v>6NW800532</v>
          </cell>
          <cell r="D885" t="str">
            <v>NZ25634905</v>
          </cell>
          <cell r="E885" t="str">
            <v>No</v>
          </cell>
          <cell r="F885">
            <v>425509.99643015</v>
          </cell>
          <cell r="G885">
            <v>563929.99597304</v>
          </cell>
          <cell r="H885" t="str">
            <v>05-D28</v>
          </cell>
          <cell r="I885" t="str">
            <v>Newcastle City</v>
          </cell>
          <cell r="J885">
            <v>515</v>
          </cell>
          <cell r="K885" t="str">
            <v>HOWDON STW</v>
          </cell>
          <cell r="L885" t="str">
            <v>NUMERICAL</v>
          </cell>
          <cell r="M885">
            <v>229720</v>
          </cell>
          <cell r="N885">
            <v>4500</v>
          </cell>
          <cell r="O885">
            <v>215905</v>
          </cell>
          <cell r="P885" t="str">
            <v>tbc</v>
          </cell>
          <cell r="Q885" t="str">
            <v>235/1115</v>
          </cell>
          <cell r="R885" t="str">
            <v>235/1115</v>
          </cell>
          <cell r="S885"/>
          <cell r="T885" t="str">
            <v>Storm discharge at pumping station</v>
          </cell>
          <cell r="U885" t="str">
            <v>NZ2551063930</v>
          </cell>
          <cell r="V885" t="str">
            <v>GB510302310200</v>
          </cell>
          <cell r="W885"/>
          <cell r="X885" t="str">
            <v>No</v>
          </cell>
          <cell r="Y885" t="str">
            <v>No</v>
          </cell>
          <cell r="Z885" t="str">
            <v>No</v>
          </cell>
          <cell r="AA885" t="str">
            <v>No</v>
          </cell>
          <cell r="AB885" t="str">
            <v>TYNE</v>
          </cell>
          <cell r="AC885" t="str">
            <v>TYNE ESTUARY</v>
          </cell>
          <cell r="AD885" t="str">
            <v>Estuarine</v>
          </cell>
          <cell r="AE885"/>
          <cell r="AF885"/>
          <cell r="AG885" t="str">
            <v>No</v>
          </cell>
          <cell r="AH885" t="str">
            <v>No</v>
          </cell>
          <cell r="AI885" t="str">
            <v>No</v>
          </cell>
          <cell r="AJ885"/>
          <cell r="AK885"/>
          <cell r="AL885"/>
          <cell r="AM885" t="str">
            <v>No</v>
          </cell>
          <cell r="AO885" t="str">
            <v>No</v>
          </cell>
          <cell r="AS885" t="str">
            <v>No</v>
          </cell>
          <cell r="AT885" t="str">
            <v>No</v>
          </cell>
          <cell r="AU885"/>
          <cell r="AV885" t="str">
            <v>No</v>
          </cell>
          <cell r="AW885" t="str">
            <v xml:space="preserve">No </v>
          </cell>
          <cell r="AY885" t="str">
            <v xml:space="preserve">No </v>
          </cell>
          <cell r="BA885" t="str">
            <v>No</v>
          </cell>
          <cell r="BB885" t="str">
            <v>No</v>
          </cell>
          <cell r="BC885" t="str">
            <v>No</v>
          </cell>
          <cell r="BD885" t="str">
            <v>No</v>
          </cell>
          <cell r="BE885">
            <v>0</v>
          </cell>
          <cell r="BF885">
            <v>0</v>
          </cell>
          <cell r="BG885" t="e">
            <v>#N/A</v>
          </cell>
          <cell r="BH885" t="e">
            <v>#N/A</v>
          </cell>
          <cell r="BI885" t="str">
            <v>N/A</v>
          </cell>
          <cell r="BJ885" t="str">
            <v>6mm in one dimension
6mm x 6mm</v>
          </cell>
          <cell r="BK885" t="str">
            <v>-</v>
          </cell>
          <cell r="BL885" t="str">
            <v>-</v>
          </cell>
          <cell r="BM885" t="str">
            <v>-</v>
          </cell>
          <cell r="BN885" t="str">
            <v>Unscreened</v>
          </cell>
          <cell r="BO885"/>
          <cell r="BP885" t="str">
            <v>No</v>
          </cell>
          <cell r="BQ885">
            <v>450</v>
          </cell>
          <cell r="BR885" t="str">
            <v>tbc</v>
          </cell>
          <cell r="BS885">
            <v>0</v>
          </cell>
          <cell r="BT885">
            <v>0</v>
          </cell>
          <cell r="BU885">
            <v>0</v>
          </cell>
          <cell r="BV885" t="e">
            <v>#N/A</v>
          </cell>
          <cell r="BW885">
            <v>0</v>
          </cell>
          <cell r="BX885">
            <v>0</v>
          </cell>
          <cell r="BY885" t="str">
            <v>No SOAF</v>
          </cell>
          <cell r="BZ885" t="str">
            <v>No SOAF</v>
          </cell>
          <cell r="CA885" t="e">
            <v>#N/A</v>
          </cell>
          <cell r="CB885"/>
          <cell r="CC885" t="str">
            <v>Non Priority &lt;10 spills</v>
          </cell>
          <cell r="CD885" t="str">
            <v>No - low prioity &lt;10 spills</v>
          </cell>
          <cell r="CE885" t="str">
            <v>Yes</v>
          </cell>
          <cell r="CF885" t="str">
            <v>No</v>
          </cell>
          <cell r="CG885" t="str">
            <v>No</v>
          </cell>
          <cell r="CH885" t="str">
            <v>No</v>
          </cell>
          <cell r="CI885" t="str">
            <v>No</v>
          </cell>
          <cell r="CK885"/>
          <cell r="CL885" t="str">
            <v>Y</v>
          </cell>
          <cell r="CM885"/>
          <cell r="CN885"/>
          <cell r="CO885" t="str">
            <v>N (&lt;10 Spills)</v>
          </cell>
          <cell r="CP885"/>
          <cell r="CS885"/>
          <cell r="CT885">
            <v>5.6890000000000001</v>
          </cell>
          <cell r="CU885">
            <v>5.6890000000000001</v>
          </cell>
          <cell r="CV885" t="e">
            <v>#DIV/0!</v>
          </cell>
          <cell r="CW885">
            <v>0</v>
          </cell>
          <cell r="CX885"/>
          <cell r="CY885" t="str">
            <v>Using indicative WB Q95 derived for priority sites</v>
          </cell>
          <cell r="DA885">
            <v>1</v>
          </cell>
          <cell r="DB885">
            <v>0</v>
          </cell>
          <cell r="DC885">
            <v>1</v>
          </cell>
          <cell r="DD885" t="str">
            <v>Tyne Wide5</v>
          </cell>
          <cell r="DE885">
            <v>10000</v>
          </cell>
          <cell r="DF885"/>
        </row>
        <row r="886">
          <cell r="C886" t="str">
            <v>6NW800887</v>
          </cell>
          <cell r="D886" t="str">
            <v>NY83560701</v>
          </cell>
          <cell r="E886" t="str">
            <v>No</v>
          </cell>
          <cell r="F886">
            <v>383050.00126982998</v>
          </cell>
          <cell r="G886">
            <v>556659.9969886</v>
          </cell>
          <cell r="H886" t="str">
            <v>03-D29</v>
          </cell>
          <cell r="I886" t="str">
            <v>Allendale Town &amp; Catton</v>
          </cell>
          <cell r="J886">
            <v>195</v>
          </cell>
          <cell r="K886" t="str">
            <v>ALLENDALE STW</v>
          </cell>
          <cell r="L886" t="str">
            <v>NUMERICAL</v>
          </cell>
          <cell r="M886">
            <v>324</v>
          </cell>
          <cell r="N886">
            <v>8.75</v>
          </cell>
          <cell r="O886">
            <v>365</v>
          </cell>
          <cell r="P886" t="str">
            <v>03-D29_03-D29_DC_01</v>
          </cell>
          <cell r="Q886" t="str">
            <v>232/1000</v>
          </cell>
          <cell r="R886" t="str">
            <v>232/1000</v>
          </cell>
          <cell r="S886"/>
          <cell r="T886" t="str">
            <v>SO on sewer network</v>
          </cell>
          <cell r="U886" t="str">
            <v>NY8305056660</v>
          </cell>
          <cell r="V886" t="str">
            <v>GB103023074710</v>
          </cell>
          <cell r="W886"/>
          <cell r="X886" t="str">
            <v>No</v>
          </cell>
          <cell r="Y886" t="str">
            <v>No</v>
          </cell>
          <cell r="Z886" t="str">
            <v>No</v>
          </cell>
          <cell r="AA886" t="str">
            <v>No</v>
          </cell>
          <cell r="AB886" t="str">
            <v>Allen from Source to West Allen</v>
          </cell>
          <cell r="AC886" t="str">
            <v>RIVER EAST ALLEN</v>
          </cell>
          <cell r="AD886" t="str">
            <v>Inland</v>
          </cell>
          <cell r="AE886"/>
          <cell r="AF886"/>
          <cell r="AG886" t="str">
            <v>No</v>
          </cell>
          <cell r="AH886" t="str">
            <v>No</v>
          </cell>
          <cell r="AI886" t="str">
            <v>No</v>
          </cell>
          <cell r="AJ886"/>
          <cell r="AK886"/>
          <cell r="AL886"/>
          <cell r="AM886" t="str">
            <v>No</v>
          </cell>
          <cell r="AO886" t="str">
            <v>No</v>
          </cell>
          <cell r="AS886" t="str">
            <v>No</v>
          </cell>
          <cell r="AT886" t="str">
            <v>No</v>
          </cell>
          <cell r="AU886"/>
          <cell r="AV886" t="str">
            <v>No</v>
          </cell>
          <cell r="AW886" t="str">
            <v xml:space="preserve">No </v>
          </cell>
          <cell r="AY886" t="str">
            <v xml:space="preserve">No </v>
          </cell>
          <cell r="AZ886"/>
          <cell r="BA886" t="str">
            <v>No</v>
          </cell>
          <cell r="BB886" t="str">
            <v>No</v>
          </cell>
          <cell r="BC886" t="str">
            <v>No</v>
          </cell>
          <cell r="BD886" t="str">
            <v>Yes - Model only</v>
          </cell>
          <cell r="BE886">
            <v>0</v>
          </cell>
          <cell r="BF886">
            <v>70</v>
          </cell>
          <cell r="BG886">
            <v>70</v>
          </cell>
          <cell r="BH886" t="str">
            <v>Yes</v>
          </cell>
          <cell r="BI886" t="str">
            <v>N/A</v>
          </cell>
          <cell r="BJ886" t="str">
            <v>Unknown</v>
          </cell>
          <cell r="BK886" t="str">
            <v>No</v>
          </cell>
          <cell r="BL886" t="str">
            <v>-</v>
          </cell>
          <cell r="BM886" t="str">
            <v>-</v>
          </cell>
          <cell r="BN886" t="str">
            <v>Unscreened</v>
          </cell>
          <cell r="BO886"/>
          <cell r="BP886" t="str">
            <v>Yes</v>
          </cell>
          <cell r="BQ886" t="str">
            <v>Unknown</v>
          </cell>
          <cell r="BR886">
            <v>47</v>
          </cell>
          <cell r="BS886">
            <v>0</v>
          </cell>
          <cell r="BT886">
            <v>0</v>
          </cell>
          <cell r="BU886">
            <v>0</v>
          </cell>
          <cell r="BV886">
            <v>2735</v>
          </cell>
          <cell r="BW886">
            <v>64</v>
          </cell>
          <cell r="BX886">
            <v>144</v>
          </cell>
          <cell r="BY886" t="str">
            <v>No SOAF</v>
          </cell>
          <cell r="BZ886" t="str">
            <v>No SOAF</v>
          </cell>
          <cell r="CA886">
            <v>89.207300000000004</v>
          </cell>
          <cell r="CB886"/>
          <cell r="CC886" t="str">
            <v>Non priority &gt; 10 spills</v>
          </cell>
          <cell r="CD886" t="str">
            <v>Unlikely - non priority</v>
          </cell>
          <cell r="CE886" t="str">
            <v>No</v>
          </cell>
          <cell r="CF886" t="str">
            <v>No</v>
          </cell>
          <cell r="CG886" t="str">
            <v>No</v>
          </cell>
          <cell r="CH886" t="str">
            <v>No</v>
          </cell>
          <cell r="CI886" t="str">
            <v>No</v>
          </cell>
          <cell r="CK886"/>
          <cell r="CL886" t="str">
            <v>Y</v>
          </cell>
          <cell r="CM886"/>
          <cell r="CN886"/>
          <cell r="CO886" t="str">
            <v>? EDM &lt;10</v>
          </cell>
          <cell r="CP886" t="str">
            <v>Y</v>
          </cell>
          <cell r="CS886">
            <v>3.68</v>
          </cell>
          <cell r="CT886">
            <v>0.187</v>
          </cell>
          <cell r="CU886">
            <v>0.187</v>
          </cell>
          <cell r="CV886">
            <v>50.815217391304344</v>
          </cell>
          <cell r="CW886">
            <v>50.815217391304344</v>
          </cell>
          <cell r="CX886"/>
          <cell r="CY886" t="str">
            <v>Using indicative WB Q95 derived for priority sites</v>
          </cell>
          <cell r="DA886">
            <v>2</v>
          </cell>
          <cell r="DB886" t="str">
            <v>Yes</v>
          </cell>
          <cell r="DC886" t="str">
            <v>Dilution assessment</v>
          </cell>
          <cell r="DD886" t="str">
            <v>Allen</v>
          </cell>
          <cell r="DE886">
            <v>100</v>
          </cell>
          <cell r="DF886"/>
        </row>
        <row r="887">
          <cell r="C887" t="str">
            <v>6NW800922</v>
          </cell>
          <cell r="D887" t="str">
            <v>NZ03360813</v>
          </cell>
          <cell r="E887" t="str">
            <v>No</v>
          </cell>
          <cell r="F887">
            <v>403041.00115074002</v>
          </cell>
          <cell r="G887">
            <v>536761.00301637</v>
          </cell>
          <cell r="H887" t="str">
            <v>06-D10</v>
          </cell>
          <cell r="I887" t="str">
            <v>Frosterley</v>
          </cell>
          <cell r="J887">
            <v>62</v>
          </cell>
          <cell r="K887" t="str">
            <v>FROSTERLEY STW</v>
          </cell>
          <cell r="L887" t="str">
            <v>NUMERICAL</v>
          </cell>
          <cell r="M887">
            <v>300</v>
          </cell>
          <cell r="N887" t="str">
            <v>15.3**</v>
          </cell>
          <cell r="O887">
            <v>391</v>
          </cell>
          <cell r="P887" t="str">
            <v>No Draft DWMP</v>
          </cell>
          <cell r="Q887" t="str">
            <v>241/1119</v>
          </cell>
          <cell r="R887" t="str">
            <v>241/1119</v>
          </cell>
          <cell r="S887"/>
          <cell r="T887" t="str">
            <v>SO on sewer network</v>
          </cell>
          <cell r="U887" t="str">
            <v>NZ0304136761</v>
          </cell>
          <cell r="V887" t="str">
            <v>GB103024077461</v>
          </cell>
          <cell r="W887"/>
          <cell r="X887" t="str">
            <v>No</v>
          </cell>
          <cell r="Y887" t="str">
            <v>No</v>
          </cell>
          <cell r="Z887" t="str">
            <v>No</v>
          </cell>
          <cell r="AA887" t="str">
            <v>No</v>
          </cell>
          <cell r="AB887" t="str">
            <v>Wear from Middlehope Burn to Houselop Beck</v>
          </cell>
          <cell r="AC887" t="str">
            <v>WEAR</v>
          </cell>
          <cell r="AD887" t="str">
            <v>Inland</v>
          </cell>
          <cell r="AE887"/>
          <cell r="AF887"/>
          <cell r="AG887" t="str">
            <v>No</v>
          </cell>
          <cell r="AH887" t="str">
            <v>No</v>
          </cell>
          <cell r="AI887" t="str">
            <v>No</v>
          </cell>
          <cell r="AJ887"/>
          <cell r="AK887"/>
          <cell r="AL887"/>
          <cell r="AM887" t="str">
            <v>No</v>
          </cell>
          <cell r="AO887" t="str">
            <v>No</v>
          </cell>
          <cell r="AS887" t="str">
            <v>No</v>
          </cell>
          <cell r="AT887" t="str">
            <v>No</v>
          </cell>
          <cell r="AU887"/>
          <cell r="AV887" t="str">
            <v>No</v>
          </cell>
          <cell r="AW887" t="str">
            <v xml:space="preserve">No </v>
          </cell>
          <cell r="AY887" t="str">
            <v xml:space="preserve">No </v>
          </cell>
          <cell r="BA887" t="str">
            <v>No</v>
          </cell>
          <cell r="BB887" t="str">
            <v>No</v>
          </cell>
          <cell r="BC887" t="str">
            <v>No</v>
          </cell>
          <cell r="BD887" t="str">
            <v>No</v>
          </cell>
          <cell r="BE887">
            <v>4</v>
          </cell>
          <cell r="BF887" t="str">
            <v>No Data</v>
          </cell>
          <cell r="BG887" t="e">
            <v>#N/A</v>
          </cell>
          <cell r="BH887" t="e">
            <v>#N/A</v>
          </cell>
          <cell r="BI887" t="str">
            <v>N/A</v>
          </cell>
          <cell r="BJ887" t="str">
            <v>6mm</v>
          </cell>
          <cell r="BK887" t="str">
            <v>Yes</v>
          </cell>
          <cell r="BL887">
            <v>1200</v>
          </cell>
          <cell r="BM887">
            <v>800</v>
          </cell>
          <cell r="BN887" t="str">
            <v>Static</v>
          </cell>
          <cell r="BO887"/>
          <cell r="BP887" t="str">
            <v>No</v>
          </cell>
          <cell r="BQ887">
            <v>525</v>
          </cell>
          <cell r="BR887" t="str">
            <v>No draft DWMP</v>
          </cell>
          <cell r="BS887">
            <v>0</v>
          </cell>
          <cell r="BT887">
            <v>0</v>
          </cell>
          <cell r="BU887">
            <v>0</v>
          </cell>
          <cell r="BV887" t="str">
            <v>No draft DWMP</v>
          </cell>
          <cell r="BW887" t="str">
            <v>No draft DWMP</v>
          </cell>
          <cell r="BX887" t="str">
            <v>No draft DWMP</v>
          </cell>
          <cell r="BY887" t="str">
            <v>No SOAF</v>
          </cell>
          <cell r="BZ887" t="str">
            <v>No SOAF</v>
          </cell>
          <cell r="CA887" t="e">
            <v>#N/A</v>
          </cell>
          <cell r="CB887"/>
          <cell r="CC887" t="str">
            <v>Non Priority &lt;10 spills</v>
          </cell>
          <cell r="CD887" t="str">
            <v>No - low prioity &lt;10 spills</v>
          </cell>
          <cell r="CE887" t="str">
            <v>No</v>
          </cell>
          <cell r="CF887" t="str">
            <v>No</v>
          </cell>
          <cell r="CG887" t="str">
            <v>No</v>
          </cell>
          <cell r="CH887" t="str">
            <v>No</v>
          </cell>
          <cell r="CI887" t="str">
            <v>No</v>
          </cell>
          <cell r="CK887"/>
          <cell r="CL887" t="str">
            <v>Y</v>
          </cell>
          <cell r="CM887"/>
          <cell r="CN887"/>
          <cell r="CO887" t="str">
            <v>N (&lt;10 Spills)</v>
          </cell>
          <cell r="CP887"/>
          <cell r="CS887"/>
          <cell r="CT887" t="str">
            <v>not yet calculated</v>
          </cell>
          <cell r="CU887">
            <v>0</v>
          </cell>
          <cell r="CV887" t="e">
            <v>#VALUE!</v>
          </cell>
          <cell r="CW887">
            <v>0</v>
          </cell>
          <cell r="CX887"/>
          <cell r="CY887" t="str">
            <v>Using indicative WB Q95 derived for priority sites</v>
          </cell>
          <cell r="DA887">
            <v>2</v>
          </cell>
          <cell r="DB887">
            <v>0</v>
          </cell>
          <cell r="DC887">
            <v>2</v>
          </cell>
          <cell r="DD887" t="str">
            <v>Wear2</v>
          </cell>
          <cell r="DE887">
            <v>12000</v>
          </cell>
          <cell r="DF887"/>
        </row>
        <row r="888">
          <cell r="C888" t="str">
            <v>6NW801016</v>
          </cell>
          <cell r="D888" t="str">
            <v>NZ16329003</v>
          </cell>
          <cell r="E888" t="str">
            <v>No</v>
          </cell>
          <cell r="F888">
            <v>417069.99734944</v>
          </cell>
          <cell r="G888">
            <v>531805.00165700004</v>
          </cell>
          <cell r="H888" t="str">
            <v>06-D05</v>
          </cell>
          <cell r="I888" t="str">
            <v>Crook</v>
          </cell>
          <cell r="J888">
            <v>1147</v>
          </cell>
          <cell r="K888" t="str">
            <v>LOW WADSWORTH STW</v>
          </cell>
          <cell r="L888" t="str">
            <v>NUMERICAL</v>
          </cell>
          <cell r="M888">
            <v>6123</v>
          </cell>
          <cell r="N888">
            <v>124</v>
          </cell>
          <cell r="O888">
            <v>4375</v>
          </cell>
          <cell r="P888" t="str">
            <v>06-D05_LOW WADSWORTH STW_DC_06</v>
          </cell>
          <cell r="Q888" t="str">
            <v>241/1121</v>
          </cell>
          <cell r="R888" t="str">
            <v>241/1121</v>
          </cell>
          <cell r="S888"/>
          <cell r="T888" t="str">
            <v>SO on sewer network</v>
          </cell>
          <cell r="U888" t="str">
            <v>NZ1707031805</v>
          </cell>
          <cell r="V888" t="str">
            <v>GB103024077390</v>
          </cell>
          <cell r="W888"/>
          <cell r="X888" t="str">
            <v>No</v>
          </cell>
          <cell r="Y888" t="str">
            <v>No</v>
          </cell>
          <cell r="Z888" t="str">
            <v>No</v>
          </cell>
          <cell r="AA888" t="str">
            <v>No</v>
          </cell>
          <cell r="AB888" t="str">
            <v>Beechburn Beck (Trib of Wear)</v>
          </cell>
          <cell r="AC888" t="str">
            <v>BEECHBURN BECK</v>
          </cell>
          <cell r="AD888" t="str">
            <v>Inland</v>
          </cell>
          <cell r="AE888"/>
          <cell r="AF888"/>
          <cell r="AG888" t="str">
            <v>Yes - Confirmed</v>
          </cell>
          <cell r="AH888" t="str">
            <v>Yes</v>
          </cell>
          <cell r="AI888" t="str">
            <v>No</v>
          </cell>
          <cell r="AJ888"/>
          <cell r="AK888"/>
          <cell r="AL888"/>
          <cell r="AM888" t="str">
            <v>No</v>
          </cell>
          <cell r="AO888" t="str">
            <v>No</v>
          </cell>
          <cell r="AS888" t="str">
            <v>No</v>
          </cell>
          <cell r="AT888" t="str">
            <v>No</v>
          </cell>
          <cell r="AU888"/>
          <cell r="AV888" t="str">
            <v>No</v>
          </cell>
          <cell r="AW888" t="str">
            <v xml:space="preserve">No </v>
          </cell>
          <cell r="AY888" t="str">
            <v xml:space="preserve">No </v>
          </cell>
          <cell r="AZ888"/>
          <cell r="BA888" t="str">
            <v>No</v>
          </cell>
          <cell r="BB888" t="str">
            <v>No</v>
          </cell>
          <cell r="BC888" t="str">
            <v>No</v>
          </cell>
          <cell r="BD888" t="str">
            <v>Yes - Model only</v>
          </cell>
          <cell r="BE888">
            <v>2</v>
          </cell>
          <cell r="BF888">
            <v>66</v>
          </cell>
          <cell r="BG888">
            <v>66</v>
          </cell>
          <cell r="BH888" t="str">
            <v>Yes</v>
          </cell>
          <cell r="BI888" t="str">
            <v>N/A</v>
          </cell>
          <cell r="BJ888" t="str">
            <v>Unknown</v>
          </cell>
          <cell r="BK888" t="str">
            <v>Yes</v>
          </cell>
          <cell r="BL888">
            <v>1200</v>
          </cell>
          <cell r="BM888">
            <v>1000</v>
          </cell>
          <cell r="BN888" t="str">
            <v>Unscreened</v>
          </cell>
          <cell r="BO888"/>
          <cell r="BP888" t="str">
            <v>Yes</v>
          </cell>
          <cell r="BQ888">
            <v>600</v>
          </cell>
          <cell r="BR888" t="str">
            <v>Unknown</v>
          </cell>
          <cell r="BS888">
            <v>1</v>
          </cell>
          <cell r="BT888">
            <v>0</v>
          </cell>
          <cell r="BU888">
            <v>0</v>
          </cell>
          <cell r="BV888">
            <v>10560</v>
          </cell>
          <cell r="BW888">
            <v>320</v>
          </cell>
          <cell r="BX888">
            <v>553</v>
          </cell>
          <cell r="BY888" t="str">
            <v>No SOAF</v>
          </cell>
          <cell r="BZ888" t="str">
            <v>No SOAF</v>
          </cell>
          <cell r="CA888">
            <v>372.9271</v>
          </cell>
          <cell r="CB888"/>
          <cell r="CC888" t="str">
            <v>Priority &gt; 10 spills MODEL</v>
          </cell>
          <cell r="CD888" t="str">
            <v>Unlikely - model only &gt;10 spills</v>
          </cell>
          <cell r="CE888" t="str">
            <v>No</v>
          </cell>
          <cell r="CF888" t="str">
            <v>Yes</v>
          </cell>
          <cell r="CG888" t="str">
            <v>Yes</v>
          </cell>
          <cell r="CH888" t="str">
            <v>No</v>
          </cell>
          <cell r="CI888" t="str">
            <v>No</v>
          </cell>
          <cell r="CJ888"/>
          <cell r="CK888"/>
          <cell r="CL888" t="str">
            <v>Y</v>
          </cell>
          <cell r="CM888"/>
          <cell r="CN888"/>
          <cell r="CO888" t="str">
            <v>? EDM &lt;10</v>
          </cell>
          <cell r="CP888" t="str">
            <v>Y</v>
          </cell>
          <cell r="CR888" t="str">
            <v>RNAG + LOW DILUTION</v>
          </cell>
          <cell r="CS888">
            <v>49.31</v>
          </cell>
          <cell r="CT888"/>
          <cell r="CU888">
            <v>1.2E-2</v>
          </cell>
          <cell r="CV888">
            <v>0.24335834516325289</v>
          </cell>
          <cell r="CW888">
            <v>0.24335834516325289</v>
          </cell>
          <cell r="CX888">
            <v>8.4151472650771386E-2</v>
          </cell>
          <cell r="CY888" t="str">
            <v>Scattered urban areas - boundary polygon start at middle</v>
          </cell>
          <cell r="CZ888" t="str">
            <v>Not SOAF but in SOAF assessment</v>
          </cell>
          <cell r="DA888">
            <v>2</v>
          </cell>
          <cell r="DB888" t="str">
            <v>No</v>
          </cell>
          <cell r="DC888">
            <v>2</v>
          </cell>
          <cell r="DD888" t="str">
            <v>Beechburn Beck (Crook)</v>
          </cell>
          <cell r="DE888">
            <v>12000</v>
          </cell>
          <cell r="DF888" t="str">
            <v>Y? Beechburn Beck</v>
          </cell>
        </row>
        <row r="889">
          <cell r="C889" t="str">
            <v>6NW801510</v>
          </cell>
          <cell r="D889" t="str">
            <v>NZ40498806</v>
          </cell>
          <cell r="E889" t="str">
            <v>No</v>
          </cell>
          <cell r="F889">
            <v>440880.00234658999</v>
          </cell>
          <cell r="G889">
            <v>549849.99633101001</v>
          </cell>
          <cell r="H889" t="str">
            <v>08-D01</v>
          </cell>
          <cell r="I889" t="str">
            <v>Seaham</v>
          </cell>
          <cell r="J889">
            <v>795</v>
          </cell>
          <cell r="K889" t="str">
            <v>SEAHAM STW</v>
          </cell>
          <cell r="L889" t="str">
            <v>NUMERICAL</v>
          </cell>
          <cell r="M889">
            <v>14256</v>
          </cell>
          <cell r="N889">
            <v>330</v>
          </cell>
          <cell r="O889">
            <v>7363</v>
          </cell>
          <cell r="P889" t="str">
            <v>08-D01_08-D01_DC_09</v>
          </cell>
          <cell r="Q889" t="str">
            <v>255/1153</v>
          </cell>
          <cell r="R889" t="str">
            <v>255/1153</v>
          </cell>
          <cell r="S889"/>
          <cell r="T889" t="str">
            <v>SO on sewer network</v>
          </cell>
          <cell r="U889" t="str">
            <v>NZ4088049850</v>
          </cell>
          <cell r="V889">
            <v>367</v>
          </cell>
          <cell r="W889"/>
          <cell r="X889" t="str">
            <v>No</v>
          </cell>
          <cell r="Y889" t="str">
            <v>No</v>
          </cell>
          <cell r="Z889" t="str">
            <v>Yes</v>
          </cell>
          <cell r="AA889" t="str">
            <v>Yes</v>
          </cell>
          <cell r="AB889"/>
          <cell r="AC889" t="str">
            <v>SEATON BURN</v>
          </cell>
          <cell r="AD889" t="str">
            <v>Inland</v>
          </cell>
          <cell r="AE889"/>
          <cell r="AF889" t="str">
            <v>Seaham Hall</v>
          </cell>
          <cell r="AG889" t="str">
            <v>No</v>
          </cell>
          <cell r="AH889" t="str">
            <v>No</v>
          </cell>
          <cell r="AI889" t="str">
            <v>No</v>
          </cell>
          <cell r="AJ889"/>
          <cell r="AK889"/>
          <cell r="AL889"/>
          <cell r="AM889" t="str">
            <v>No</v>
          </cell>
          <cell r="AO889" t="str">
            <v>No</v>
          </cell>
          <cell r="AS889" t="str">
            <v>No</v>
          </cell>
          <cell r="AT889" t="str">
            <v>No</v>
          </cell>
          <cell r="AU889"/>
          <cell r="AV889" t="str">
            <v>No</v>
          </cell>
          <cell r="AW889" t="str">
            <v xml:space="preserve">No </v>
          </cell>
          <cell r="AY889" t="str">
            <v xml:space="preserve">No </v>
          </cell>
          <cell r="BA889" t="str">
            <v>No</v>
          </cell>
          <cell r="BB889" t="str">
            <v>Yes</v>
          </cell>
          <cell r="BC889" t="str">
            <v>No</v>
          </cell>
          <cell r="BD889" t="str">
            <v>No</v>
          </cell>
          <cell r="BE889">
            <v>0</v>
          </cell>
          <cell r="BF889">
            <v>3</v>
          </cell>
          <cell r="BG889">
            <v>0</v>
          </cell>
          <cell r="BH889" t="str">
            <v>No</v>
          </cell>
          <cell r="BI889" t="str">
            <v>N/A</v>
          </cell>
          <cell r="BJ889" t="str">
            <v>Unknown</v>
          </cell>
          <cell r="BK889" t="str">
            <v>No</v>
          </cell>
          <cell r="BL889" t="str">
            <v>-</v>
          </cell>
          <cell r="BM889" t="str">
            <v>-</v>
          </cell>
          <cell r="BN889" t="str">
            <v>Unscreened</v>
          </cell>
          <cell r="BO889"/>
          <cell r="BP889" t="str">
            <v>Yes</v>
          </cell>
          <cell r="BQ889" t="str">
            <v>Unknown</v>
          </cell>
          <cell r="BR889">
            <v>286.3</v>
          </cell>
          <cell r="BS889">
            <v>0</v>
          </cell>
          <cell r="BT889">
            <v>0</v>
          </cell>
          <cell r="BU889">
            <v>0</v>
          </cell>
          <cell r="BV889">
            <v>1854</v>
          </cell>
          <cell r="BW889">
            <v>0</v>
          </cell>
          <cell r="BX889">
            <v>0</v>
          </cell>
          <cell r="BY889" t="str">
            <v>No SOAF</v>
          </cell>
          <cell r="BZ889" t="str">
            <v>No SOAF</v>
          </cell>
          <cell r="CA889">
            <v>0</v>
          </cell>
          <cell r="CB889">
            <v>1</v>
          </cell>
          <cell r="CC889" t="str">
            <v>&gt;5% impact at BW</v>
          </cell>
          <cell r="CD889" t="str">
            <v>TBC - zero storage from model</v>
          </cell>
          <cell r="CE889" t="str">
            <v>Yes</v>
          </cell>
          <cell r="CF889" t="str">
            <v>No</v>
          </cell>
          <cell r="CG889" t="str">
            <v>No</v>
          </cell>
          <cell r="CH889" t="str">
            <v>No</v>
          </cell>
          <cell r="CI889" t="str">
            <v>No</v>
          </cell>
          <cell r="CK889" t="str">
            <v>Y BW</v>
          </cell>
          <cell r="CL889" t="str">
            <v>Y</v>
          </cell>
          <cell r="CM889"/>
          <cell r="CN889" t="str">
            <v>Y Added</v>
          </cell>
          <cell r="CO889" t="str">
            <v>N (&lt;10 Spills)</v>
          </cell>
          <cell r="CP889" t="str">
            <v>Y</v>
          </cell>
          <cell r="CQ889" t="str">
            <v>Need to review/enhance model</v>
          </cell>
          <cell r="CR889" t="str">
            <v>&gt;5% Impact at BW</v>
          </cell>
          <cell r="CS889">
            <v>6.9</v>
          </cell>
          <cell r="CT889" t="str">
            <v>not yet calculated</v>
          </cell>
          <cell r="CU889">
            <v>0</v>
          </cell>
          <cell r="CV889" t="e">
            <v>#VALUE!</v>
          </cell>
          <cell r="CW889">
            <v>0</v>
          </cell>
          <cell r="CX889"/>
          <cell r="CY889" t="str">
            <v>Using indicative WB Q95 derived for priority sites</v>
          </cell>
          <cell r="DA889">
            <v>1</v>
          </cell>
          <cell r="DB889">
            <v>0</v>
          </cell>
          <cell r="DC889">
            <v>1</v>
          </cell>
          <cell r="DD889" t="str">
            <v>Seaton Burn (North-South-EastLea)</v>
          </cell>
          <cell r="DE889">
            <v>10000</v>
          </cell>
          <cell r="DF889"/>
        </row>
        <row r="890">
          <cell r="C890" t="str">
            <v>6NW801652</v>
          </cell>
          <cell r="D890" t="str">
            <v>NZ32410902</v>
          </cell>
          <cell r="E890" t="str">
            <v>No</v>
          </cell>
          <cell r="F890">
            <v>431872.00100662</v>
          </cell>
          <cell r="G890">
            <v>541798.00119064003</v>
          </cell>
          <cell r="H890" t="str">
            <v>07-D37</v>
          </cell>
          <cell r="I890" t="str">
            <v>Sherburn</v>
          </cell>
          <cell r="J890">
            <v>460</v>
          </cell>
          <cell r="K890" t="str">
            <v>SHERBURN STW</v>
          </cell>
          <cell r="L890" t="str">
            <v>NUMERICAL</v>
          </cell>
          <cell r="M890">
            <v>1650</v>
          </cell>
          <cell r="N890">
            <v>44.5</v>
          </cell>
          <cell r="O890">
            <v>1007</v>
          </cell>
          <cell r="P890" t="str">
            <v>07-D37_07-D37_DC_04</v>
          </cell>
          <cell r="Q890" t="str">
            <v>#TBC</v>
          </cell>
          <cell r="R890" t="str">
            <v>Permit Anomaly</v>
          </cell>
          <cell r="S890" t="str">
            <v>To be permitted for storm</v>
          </cell>
          <cell r="T890" t="str">
            <v>SO on sewer network</v>
          </cell>
          <cell r="U890" t="str">
            <v>NZ3187241798</v>
          </cell>
          <cell r="V890" t="str">
            <v>GB103024077490</v>
          </cell>
          <cell r="W890"/>
          <cell r="X890" t="str">
            <v>No</v>
          </cell>
          <cell r="Y890" t="str">
            <v>No</v>
          </cell>
          <cell r="Z890" t="str">
            <v>Yes</v>
          </cell>
          <cell r="AA890" t="str">
            <v>Yes</v>
          </cell>
          <cell r="AB890" t="str">
            <v>Old Durham Beck from Source to Pittington Beck</v>
          </cell>
          <cell r="AC890" t="str">
            <v>Sherburnhouse Beck</v>
          </cell>
          <cell r="AD890" t="str">
            <v>Inland</v>
          </cell>
          <cell r="AE890"/>
          <cell r="AF890"/>
          <cell r="AG890" t="str">
            <v>No</v>
          </cell>
          <cell r="AH890" t="str">
            <v>No</v>
          </cell>
          <cell r="AI890" t="str">
            <v>Yes</v>
          </cell>
          <cell r="AJ890" t="str">
            <v>Low</v>
          </cell>
          <cell r="AK890" t="str">
            <v>Very severe</v>
          </cell>
          <cell r="AL890" t="str">
            <v>No</v>
          </cell>
          <cell r="AM890" t="str">
            <v>No</v>
          </cell>
          <cell r="AO890" t="str">
            <v>No</v>
          </cell>
          <cell r="AS890" t="str">
            <v>No</v>
          </cell>
          <cell r="AT890" t="str">
            <v>No</v>
          </cell>
          <cell r="AU890"/>
          <cell r="AV890" t="str">
            <v>No</v>
          </cell>
          <cell r="AW890" t="str">
            <v xml:space="preserve">No </v>
          </cell>
          <cell r="AY890" t="str">
            <v xml:space="preserve">No </v>
          </cell>
          <cell r="AZ890"/>
          <cell r="BA890" t="str">
            <v>No</v>
          </cell>
          <cell r="BB890" t="str">
            <v>No</v>
          </cell>
          <cell r="BC890" t="str">
            <v>No</v>
          </cell>
          <cell r="BD890" t="str">
            <v>Yes - EDM only</v>
          </cell>
          <cell r="BE890">
            <v>40</v>
          </cell>
          <cell r="BF890">
            <v>2</v>
          </cell>
          <cell r="BG890">
            <v>2</v>
          </cell>
          <cell r="BH890" t="str">
            <v>Yes</v>
          </cell>
          <cell r="BI890" t="str">
            <v>N/A</v>
          </cell>
          <cell r="BJ890" t="str">
            <v>6mm</v>
          </cell>
          <cell r="BK890" t="str">
            <v>No</v>
          </cell>
          <cell r="BL890" t="str">
            <v>-</v>
          </cell>
          <cell r="BM890" t="str">
            <v>-</v>
          </cell>
          <cell r="BN890" t="str">
            <v>Unscreened</v>
          </cell>
          <cell r="BO890"/>
          <cell r="BP890" t="str">
            <v>No</v>
          </cell>
          <cell r="BQ890" t="str">
            <v>Unknown</v>
          </cell>
          <cell r="BR890">
            <v>30.7</v>
          </cell>
          <cell r="BS890">
            <v>1</v>
          </cell>
          <cell r="BT890">
            <v>0</v>
          </cell>
          <cell r="BU890">
            <v>0</v>
          </cell>
          <cell r="BV890">
            <v>17</v>
          </cell>
          <cell r="BW890">
            <v>0</v>
          </cell>
          <cell r="BX890">
            <v>0</v>
          </cell>
          <cell r="BY890" t="str">
            <v>Not available</v>
          </cell>
          <cell r="BZ890" t="str">
            <v>Not available</v>
          </cell>
          <cell r="CA890">
            <v>0</v>
          </cell>
          <cell r="CB890">
            <v>206</v>
          </cell>
          <cell r="CC890" t="str">
            <v>Priority Inland &gt;10 spills</v>
          </cell>
          <cell r="CD890" t="str">
            <v>TBC - zero storage from model</v>
          </cell>
          <cell r="CE890" t="str">
            <v>No</v>
          </cell>
          <cell r="CF890" t="str">
            <v>No</v>
          </cell>
          <cell r="CG890" t="str">
            <v>No</v>
          </cell>
          <cell r="CH890" t="str">
            <v>No</v>
          </cell>
          <cell r="CI890" t="str">
            <v>No</v>
          </cell>
          <cell r="CJ890"/>
          <cell r="CK890" t="str">
            <v>Y</v>
          </cell>
          <cell r="CL890" t="str">
            <v>Y</v>
          </cell>
          <cell r="CM890" t="str">
            <v>Y (SOAF INVERTS)</v>
          </cell>
          <cell r="CN890"/>
          <cell r="CO890" t="str">
            <v>Y</v>
          </cell>
          <cell r="CP890"/>
          <cell r="CQ890" t="str">
            <v>Need to review/enhance model</v>
          </cell>
          <cell r="CR890" t="str">
            <v>LOW DILUTION</v>
          </cell>
          <cell r="CS890">
            <v>0.56999999999999995</v>
          </cell>
          <cell r="CT890"/>
          <cell r="CU890">
            <v>1.0999999999999999E-2</v>
          </cell>
          <cell r="CV890">
            <v>24.118049814492</v>
          </cell>
          <cell r="CW890">
            <v>24.118049814492</v>
          </cell>
          <cell r="CX890">
            <v>0.75445816186556924</v>
          </cell>
          <cell r="CZ890" t="str">
            <v>From SOAF</v>
          </cell>
          <cell r="DA890">
            <v>1</v>
          </cell>
          <cell r="DB890" t="str">
            <v>No - composite dilution &lt; 20</v>
          </cell>
          <cell r="DC890" t="str">
            <v>1 (SOAF)</v>
          </cell>
          <cell r="DD890" t="str">
            <v>Old Durham Beck1</v>
          </cell>
          <cell r="DE890">
            <v>5000</v>
          </cell>
          <cell r="DF890" t="str">
            <v>Y? LOW DILUTION</v>
          </cell>
        </row>
        <row r="891">
          <cell r="C891" t="str">
            <v>6NW801646</v>
          </cell>
          <cell r="D891" t="str">
            <v>NZ71191308</v>
          </cell>
          <cell r="E891" t="str">
            <v>No</v>
          </cell>
          <cell r="F891">
            <v>471149.99622631998</v>
          </cell>
          <cell r="G891">
            <v>519349.99686503998</v>
          </cell>
          <cell r="H891" t="str">
            <v>11-D35</v>
          </cell>
          <cell r="I891" t="str">
            <v>Loftus</v>
          </cell>
          <cell r="J891">
            <v>597</v>
          </cell>
          <cell r="K891" t="str">
            <v xml:space="preserve">SKINNINGROVE STW </v>
          </cell>
          <cell r="L891" t="str">
            <v>NUMERICAL</v>
          </cell>
          <cell r="M891">
            <v>3699</v>
          </cell>
          <cell r="N891" t="str">
            <v>81**</v>
          </cell>
          <cell r="O891">
            <v>2036</v>
          </cell>
          <cell r="P891" t="str">
            <v>11-D35_11-D35_DC_03</v>
          </cell>
          <cell r="Q891" t="str">
            <v>256/1063</v>
          </cell>
          <cell r="R891" t="str">
            <v>256/1063</v>
          </cell>
          <cell r="S891"/>
          <cell r="T891" t="str">
            <v>SO on sewer network</v>
          </cell>
          <cell r="U891" t="str">
            <v>NZ7115019350</v>
          </cell>
          <cell r="V891" t="str">
            <v>GB103025071950</v>
          </cell>
          <cell r="W891"/>
          <cell r="X891" t="str">
            <v>No</v>
          </cell>
          <cell r="Y891" t="str">
            <v>No</v>
          </cell>
          <cell r="Z891" t="str">
            <v>No</v>
          </cell>
          <cell r="AA891" t="str">
            <v>No</v>
          </cell>
          <cell r="AB891" t="str">
            <v>Kilton Beck from Middle Gill Beck to North Sea</v>
          </cell>
          <cell r="AC891" t="str">
            <v>SKINNINGROVE BECK</v>
          </cell>
          <cell r="AD891" t="str">
            <v>Inland</v>
          </cell>
          <cell r="AE891"/>
          <cell r="AF891"/>
          <cell r="AG891" t="str">
            <v>No</v>
          </cell>
          <cell r="AH891" t="str">
            <v>No</v>
          </cell>
          <cell r="AI891" t="str">
            <v>No</v>
          </cell>
          <cell r="AJ891"/>
          <cell r="AK891"/>
          <cell r="AL891"/>
          <cell r="AM891" t="str">
            <v>No</v>
          </cell>
          <cell r="AO891" t="str">
            <v>No</v>
          </cell>
          <cell r="AS891" t="str">
            <v>No</v>
          </cell>
          <cell r="AT891" t="str">
            <v>No</v>
          </cell>
          <cell r="AU891"/>
          <cell r="AV891" t="str">
            <v>No</v>
          </cell>
          <cell r="AW891" t="str">
            <v xml:space="preserve">No </v>
          </cell>
          <cell r="AY891" t="str">
            <v xml:space="preserve">No </v>
          </cell>
          <cell r="AZ891"/>
          <cell r="BA891" t="str">
            <v>No</v>
          </cell>
          <cell r="BB891" t="str">
            <v>No</v>
          </cell>
          <cell r="BC891" t="str">
            <v>No</v>
          </cell>
          <cell r="BD891" t="str">
            <v>Yes - EDM only</v>
          </cell>
          <cell r="BE891">
            <v>38</v>
          </cell>
          <cell r="BF891">
            <v>0</v>
          </cell>
          <cell r="BG891">
            <v>62</v>
          </cell>
          <cell r="BH891" t="str">
            <v>No</v>
          </cell>
          <cell r="BI891" t="str">
            <v>N/A</v>
          </cell>
          <cell r="BJ891" t="str">
            <v>Unknown</v>
          </cell>
          <cell r="BK891" t="str">
            <v>Yes</v>
          </cell>
          <cell r="BL891">
            <v>900</v>
          </cell>
          <cell r="BM891">
            <v>1000</v>
          </cell>
          <cell r="BN891" t="str">
            <v>Static</v>
          </cell>
          <cell r="BO891"/>
          <cell r="BP891" t="str">
            <v>No</v>
          </cell>
          <cell r="BQ891" t="str">
            <v>Unknown</v>
          </cell>
          <cell r="BR891">
            <v>330.3</v>
          </cell>
          <cell r="BS891">
            <v>0</v>
          </cell>
          <cell r="BT891">
            <v>0</v>
          </cell>
          <cell r="BU891">
            <v>0</v>
          </cell>
          <cell r="BV891">
            <v>23445</v>
          </cell>
          <cell r="BW891">
            <v>568</v>
          </cell>
          <cell r="BX891">
            <v>1063</v>
          </cell>
          <cell r="BY891" t="str">
            <v>No SOAF</v>
          </cell>
          <cell r="BZ891" t="str">
            <v>No SOAF</v>
          </cell>
          <cell r="CA891">
            <v>808.9</v>
          </cell>
          <cell r="CB891"/>
          <cell r="CC891" t="str">
            <v>Non priority &gt; 10 spills</v>
          </cell>
          <cell r="CD891" t="str">
            <v>Unlikely - non priority</v>
          </cell>
          <cell r="CE891" t="str">
            <v>No</v>
          </cell>
          <cell r="CF891" t="str">
            <v>No</v>
          </cell>
          <cell r="CG891" t="str">
            <v>No</v>
          </cell>
          <cell r="CH891" t="str">
            <v>No</v>
          </cell>
          <cell r="CI891" t="str">
            <v>No</v>
          </cell>
          <cell r="CK891"/>
          <cell r="CL891" t="str">
            <v>Y</v>
          </cell>
          <cell r="CM891"/>
          <cell r="CN891"/>
          <cell r="CO891" t="str">
            <v>Y</v>
          </cell>
          <cell r="CP891" t="str">
            <v>Y</v>
          </cell>
          <cell r="CS891"/>
          <cell r="CT891" t="str">
            <v>not yet calculated</v>
          </cell>
          <cell r="CU891">
            <v>0</v>
          </cell>
          <cell r="CV891" t="e">
            <v>#VALUE!</v>
          </cell>
          <cell r="CW891">
            <v>0</v>
          </cell>
          <cell r="CX891"/>
          <cell r="CY891" t="str">
            <v>Using indicative WB Q95 derived for priority sites</v>
          </cell>
          <cell r="DA891">
            <v>1</v>
          </cell>
          <cell r="DB891">
            <v>0</v>
          </cell>
          <cell r="DC891">
            <v>1</v>
          </cell>
          <cell r="DD891" t="str">
            <v>Kilton Beck</v>
          </cell>
          <cell r="DE891">
            <v>10000</v>
          </cell>
          <cell r="DF891"/>
        </row>
        <row r="892">
          <cell r="C892" t="str">
            <v>6NW800208</v>
          </cell>
          <cell r="D892" t="str">
            <v>NT99525309</v>
          </cell>
          <cell r="E892" t="str">
            <v>No</v>
          </cell>
          <cell r="F892">
            <v>399649.99715626001</v>
          </cell>
          <cell r="G892">
            <v>652330.00173460995</v>
          </cell>
          <cell r="H892" t="str">
            <v>01-D35</v>
          </cell>
          <cell r="I892" t="str">
            <v>Berwick</v>
          </cell>
          <cell r="J892">
            <v>1331</v>
          </cell>
          <cell r="K892" t="str">
            <v>BERWICK STW</v>
          </cell>
          <cell r="L892" t="str">
            <v>NUMERICAL</v>
          </cell>
          <cell r="M892">
            <v>8100</v>
          </cell>
          <cell r="N892">
            <v>163</v>
          </cell>
          <cell r="O892">
            <v>5251</v>
          </cell>
          <cell r="P892" t="str">
            <v>01-D35_01-D35_DC_07</v>
          </cell>
          <cell r="Q892" t="str">
            <v>210/1348</v>
          </cell>
          <cell r="R892" t="str">
            <v>210/1348</v>
          </cell>
          <cell r="S892"/>
          <cell r="T892" t="str">
            <v>SO on sewer network</v>
          </cell>
          <cell r="U892" t="str">
            <v>NT9965052330</v>
          </cell>
          <cell r="V892" t="str">
            <v>GB510202110000</v>
          </cell>
          <cell r="W892"/>
          <cell r="X892" t="str">
            <v>No</v>
          </cell>
          <cell r="Y892" t="str">
            <v>No</v>
          </cell>
          <cell r="Z892" t="str">
            <v>No</v>
          </cell>
          <cell r="AA892" t="str">
            <v>No</v>
          </cell>
          <cell r="AB892" t="str">
            <v>TWEED</v>
          </cell>
          <cell r="AC892" t="str">
            <v>RIVER TWEED (SALINE ESTUARY)</v>
          </cell>
          <cell r="AD892" t="str">
            <v>Estuarine</v>
          </cell>
          <cell r="AE892"/>
          <cell r="AF892"/>
          <cell r="AG892" t="str">
            <v>No</v>
          </cell>
          <cell r="AH892" t="str">
            <v>No</v>
          </cell>
          <cell r="AI892" t="str">
            <v>No</v>
          </cell>
          <cell r="AJ892"/>
          <cell r="AK892"/>
          <cell r="AL892"/>
          <cell r="AM892" t="str">
            <v>Yes</v>
          </cell>
          <cell r="AN892" t="str">
            <v>Tweed Catchment Rivers - England: Lower Tweed and Whiteadder, Fluvial</v>
          </cell>
          <cell r="AO892" t="str">
            <v>Yes</v>
          </cell>
          <cell r="AP892" t="str">
            <v>Tweed Estuary</v>
          </cell>
          <cell r="AS892" t="str">
            <v>No</v>
          </cell>
          <cell r="AT892" t="str">
            <v>No</v>
          </cell>
          <cell r="AU892"/>
          <cell r="AV892" t="str">
            <v>No</v>
          </cell>
          <cell r="AW892" t="str">
            <v xml:space="preserve">No </v>
          </cell>
          <cell r="AY892" t="str">
            <v>Yes</v>
          </cell>
          <cell r="AZ892" t="str">
            <v>Spittal</v>
          </cell>
          <cell r="BA892" t="str">
            <v>No</v>
          </cell>
          <cell r="BB892" t="str">
            <v>No</v>
          </cell>
          <cell r="BC892" t="str">
            <v>Yes</v>
          </cell>
          <cell r="BD892" t="str">
            <v>Yes - Model only</v>
          </cell>
          <cell r="BE892">
            <v>4.8000000000000007</v>
          </cell>
          <cell r="BF892">
            <v>17</v>
          </cell>
          <cell r="BG892">
            <v>4</v>
          </cell>
          <cell r="BH892" t="str">
            <v>No</v>
          </cell>
          <cell r="BI892" t="str">
            <v>No full years of data</v>
          </cell>
          <cell r="BJ892" t="str">
            <v>No</v>
          </cell>
          <cell r="BK892" t="str">
            <v>-</v>
          </cell>
          <cell r="BL892" t="str">
            <v>-</v>
          </cell>
          <cell r="BM892" t="str">
            <v>-</v>
          </cell>
          <cell r="BN892" t="str">
            <v>Unscreened</v>
          </cell>
          <cell r="BO892"/>
          <cell r="BP892" t="str">
            <v>Yes</v>
          </cell>
          <cell r="BQ892">
            <v>450</v>
          </cell>
          <cell r="BR892">
            <v>264.3</v>
          </cell>
          <cell r="BS892">
            <v>3</v>
          </cell>
          <cell r="BT892">
            <v>1</v>
          </cell>
          <cell r="BU892">
            <v>0</v>
          </cell>
          <cell r="BV892">
            <v>676</v>
          </cell>
          <cell r="BW892">
            <v>10</v>
          </cell>
          <cell r="BX892">
            <v>42</v>
          </cell>
          <cell r="BY892" t="str">
            <v>No SOAF</v>
          </cell>
          <cell r="BZ892" t="str">
            <v>No SOAF</v>
          </cell>
          <cell r="CA892">
            <v>58.76</v>
          </cell>
          <cell r="CB892"/>
          <cell r="CC892" t="str">
            <v>BW 1km  - no EDM</v>
          </cell>
          <cell r="CD892" t="str">
            <v>Unlikely - no EDM</v>
          </cell>
          <cell r="CE892" t="str">
            <v>No</v>
          </cell>
          <cell r="CF892" t="str">
            <v>Yes - BW</v>
          </cell>
          <cell r="CG892" t="str">
            <v>Yes - BW</v>
          </cell>
          <cell r="CH892" t="str">
            <v>No</v>
          </cell>
          <cell r="CI892" t="str">
            <v>No</v>
          </cell>
          <cell r="CK892"/>
          <cell r="CL892" t="str">
            <v>Y</v>
          </cell>
          <cell r="CM892"/>
          <cell r="CN892" t="str">
            <v>Insufficient EDM</v>
          </cell>
          <cell r="CO892" t="str">
            <v>? EDM &lt;10</v>
          </cell>
          <cell r="CP892" t="str">
            <v>Y</v>
          </cell>
          <cell r="CS892">
            <v>1.06</v>
          </cell>
          <cell r="CT892">
            <v>16.21</v>
          </cell>
          <cell r="CU892">
            <v>16.21</v>
          </cell>
          <cell r="CV892">
            <v>15292.452830188678</v>
          </cell>
          <cell r="CW892">
            <v>15292.452830188678</v>
          </cell>
          <cell r="CX892"/>
          <cell r="CY892" t="str">
            <v>Using indicative WB Q95 derived for priority sites</v>
          </cell>
          <cell r="DA892">
            <v>1</v>
          </cell>
          <cell r="DB892" t="str">
            <v>Yes</v>
          </cell>
          <cell r="DC892" t="str">
            <v>Dilution assessment</v>
          </cell>
          <cell r="DD892" t="str">
            <v>Tweed</v>
          </cell>
          <cell r="DE892">
            <v>100</v>
          </cell>
          <cell r="DF892"/>
        </row>
        <row r="893">
          <cell r="C893" t="str">
            <v>6NW801266</v>
          </cell>
          <cell r="D893" t="str">
            <v>NZ27422504</v>
          </cell>
          <cell r="E893" t="str">
            <v>No</v>
          </cell>
          <cell r="F893">
            <v>427246.99994244002</v>
          </cell>
          <cell r="G893">
            <v>542572.99934972997</v>
          </cell>
          <cell r="H893" t="str">
            <v>07-D41</v>
          </cell>
          <cell r="I893" t="str">
            <v>Durham City &amp; Newton Hall</v>
          </cell>
          <cell r="J893">
            <v>1108</v>
          </cell>
          <cell r="K893" t="str">
            <v>BARKERS HAUGH STW</v>
          </cell>
          <cell r="L893" t="str">
            <v>NUMERICAL</v>
          </cell>
          <cell r="M893">
            <v>8866</v>
          </cell>
          <cell r="N893" t="str">
            <v>191**</v>
          </cell>
          <cell r="O893">
            <v>7088</v>
          </cell>
          <cell r="P893" t="str">
            <v>07-D41_07-D41_DC_08</v>
          </cell>
          <cell r="Q893" t="str">
            <v>245/1286</v>
          </cell>
          <cell r="R893" t="str">
            <v>245/1286</v>
          </cell>
          <cell r="S893"/>
          <cell r="T893" t="str">
            <v>SO on sewer network</v>
          </cell>
          <cell r="U893" t="str">
            <v>NZ2724742573</v>
          </cell>
          <cell r="V893" t="str">
            <v>GB103024077621</v>
          </cell>
          <cell r="W893"/>
          <cell r="X893" t="str">
            <v>No</v>
          </cell>
          <cell r="Y893" t="str">
            <v>Yes</v>
          </cell>
          <cell r="Z893" t="str">
            <v>No</v>
          </cell>
          <cell r="AA893" t="str">
            <v>Yes</v>
          </cell>
          <cell r="AB893" t="str">
            <v>Wear from Croxdale Beck to Lumley Park Burn</v>
          </cell>
          <cell r="AC893" t="str">
            <v>RIVER WEAR</v>
          </cell>
          <cell r="AD893" t="str">
            <v>Inland</v>
          </cell>
          <cell r="AE893"/>
          <cell r="AF893"/>
          <cell r="AG893" t="str">
            <v>Yes - Confirmed</v>
          </cell>
          <cell r="AH893" t="str">
            <v>Yes</v>
          </cell>
          <cell r="AI893" t="str">
            <v>No</v>
          </cell>
          <cell r="AJ893"/>
          <cell r="AK893"/>
          <cell r="AL893"/>
          <cell r="AM893" t="str">
            <v>No</v>
          </cell>
          <cell r="AO893" t="str">
            <v>No</v>
          </cell>
          <cell r="AS893" t="str">
            <v>No</v>
          </cell>
          <cell r="AT893" t="str">
            <v>Yes</v>
          </cell>
          <cell r="AU893" t="str">
            <v>River Wear</v>
          </cell>
          <cell r="AV893" t="str">
            <v>No</v>
          </cell>
          <cell r="AW893" t="str">
            <v xml:space="preserve">No </v>
          </cell>
          <cell r="AY893" t="str">
            <v xml:space="preserve">No </v>
          </cell>
          <cell r="AZ893"/>
          <cell r="BA893" t="str">
            <v>No</v>
          </cell>
          <cell r="BB893" t="str">
            <v>No</v>
          </cell>
          <cell r="BC893" t="str">
            <v>No</v>
          </cell>
          <cell r="BD893" t="str">
            <v>Yes - EDM and Model</v>
          </cell>
          <cell r="BE893">
            <v>32</v>
          </cell>
          <cell r="BF893">
            <v>25</v>
          </cell>
          <cell r="BG893">
            <v>25</v>
          </cell>
          <cell r="BH893" t="str">
            <v>Yes</v>
          </cell>
          <cell r="BI893" t="str">
            <v>N/A</v>
          </cell>
          <cell r="BJ893" t="str">
            <v>6mm</v>
          </cell>
          <cell r="BK893" t="str">
            <v>Yes</v>
          </cell>
          <cell r="BL893">
            <v>1000</v>
          </cell>
          <cell r="BM893">
            <v>1500</v>
          </cell>
          <cell r="BN893" t="str">
            <v>Static</v>
          </cell>
          <cell r="BO893"/>
          <cell r="BP893" t="str">
            <v>No</v>
          </cell>
          <cell r="BQ893">
            <v>1050</v>
          </cell>
          <cell r="BR893">
            <v>727.5</v>
          </cell>
          <cell r="BS893">
            <v>2</v>
          </cell>
          <cell r="BT893">
            <v>0</v>
          </cell>
          <cell r="BU893">
            <v>0</v>
          </cell>
          <cell r="BV893">
            <v>10129</v>
          </cell>
          <cell r="BW893">
            <v>201</v>
          </cell>
          <cell r="BX893">
            <v>540</v>
          </cell>
          <cell r="BY893" t="str">
            <v>No SOAF</v>
          </cell>
          <cell r="BZ893" t="str">
            <v>No SOAF</v>
          </cell>
          <cell r="CA893">
            <v>221.0752</v>
          </cell>
          <cell r="CB893"/>
          <cell r="CC893" t="str">
            <v>Priority Inland &gt;10 spills</v>
          </cell>
          <cell r="CD893" t="str">
            <v>POTENTIAL PR24</v>
          </cell>
          <cell r="CE893" t="str">
            <v>Yes</v>
          </cell>
          <cell r="CF893" t="str">
            <v>Yes</v>
          </cell>
          <cell r="CG893" t="str">
            <v>Yes</v>
          </cell>
          <cell r="CH893" t="str">
            <v>Yes</v>
          </cell>
          <cell r="CI893" t="str">
            <v>Yes</v>
          </cell>
          <cell r="CJ893" t="str">
            <v>Y</v>
          </cell>
          <cell r="CK893"/>
          <cell r="CL893" t="str">
            <v>Y</v>
          </cell>
          <cell r="CM893"/>
          <cell r="CN893"/>
          <cell r="CO893" t="str">
            <v>Y</v>
          </cell>
          <cell r="CP893"/>
          <cell r="CQ893"/>
          <cell r="CR893" t="str">
            <v>RNAG</v>
          </cell>
          <cell r="CS893">
            <v>21.62</v>
          </cell>
          <cell r="CT893"/>
          <cell r="CU893">
            <v>1.474</v>
          </cell>
          <cell r="CV893">
            <v>68.177613320999072</v>
          </cell>
          <cell r="CW893">
            <v>68.177613320999072</v>
          </cell>
          <cell r="CX893" t="str">
            <v>not available</v>
          </cell>
          <cell r="CY893" t="str">
            <v>Scattered urbanised catchment - boundary polygon start at middle</v>
          </cell>
          <cell r="CZ893" t="str">
            <v>Q95 is an indicative value for all priority CSOs in the waterbody</v>
          </cell>
          <cell r="DA893">
            <v>1</v>
          </cell>
          <cell r="DB893" t="str">
            <v>Yes</v>
          </cell>
          <cell r="DC893" t="str">
            <v>Dilution assessment</v>
          </cell>
          <cell r="DD893" t="str">
            <v>Wear11 (Durham)</v>
          </cell>
          <cell r="DE893">
            <v>100</v>
          </cell>
          <cell r="DF893"/>
        </row>
        <row r="894">
          <cell r="C894" t="str">
            <v>6NW800665</v>
          </cell>
          <cell r="D894" t="str">
            <v>NZ52295409</v>
          </cell>
          <cell r="E894" t="str">
            <v>No</v>
          </cell>
          <cell r="F894">
            <v>452554.00296829001</v>
          </cell>
          <cell r="G894">
            <v>529205.99561474996</v>
          </cell>
          <cell r="H894" t="str">
            <v>11-D28</v>
          </cell>
          <cell r="I894" t="str">
            <v>Hartlepool South</v>
          </cell>
          <cell r="J894">
            <v>1632</v>
          </cell>
          <cell r="K894" t="str">
            <v>SEATON CAREW STW</v>
          </cell>
          <cell r="L894" t="str">
            <v>NUMERICAL</v>
          </cell>
          <cell r="M894">
            <v>29874</v>
          </cell>
          <cell r="N894">
            <v>950</v>
          </cell>
          <cell r="O894">
            <v>21496</v>
          </cell>
          <cell r="P894" t="str">
            <v>11-D28_SEATON CAREW STW_DC_03</v>
          </cell>
          <cell r="Q894" t="str">
            <v>245/1286</v>
          </cell>
          <cell r="R894" t="str">
            <v>Permit Anomaly - EO permit 245/1286</v>
          </cell>
          <cell r="S894" t="str">
            <v>To be permitted for storm</v>
          </cell>
          <cell r="T894" t="str">
            <v>Storm discharge at pumping station</v>
          </cell>
          <cell r="U894" t="str">
            <v>NZ5255429206</v>
          </cell>
          <cell r="V894">
            <v>10</v>
          </cell>
          <cell r="W894"/>
          <cell r="X894" t="str">
            <v>No</v>
          </cell>
          <cell r="Y894" t="str">
            <v>Yes</v>
          </cell>
          <cell r="Z894" t="str">
            <v>No</v>
          </cell>
          <cell r="AA894" t="str">
            <v>Yes</v>
          </cell>
          <cell r="AB894"/>
          <cell r="AC894" t="str">
            <v>Culverted watercourse to North Sea</v>
          </cell>
          <cell r="AD894" t="str">
            <v>Inland</v>
          </cell>
          <cell r="AE894"/>
          <cell r="AF894"/>
          <cell r="AG894" t="str">
            <v>No</v>
          </cell>
          <cell r="AH894" t="str">
            <v>No</v>
          </cell>
          <cell r="AI894" t="str">
            <v>No</v>
          </cell>
          <cell r="AJ894"/>
          <cell r="AK894"/>
          <cell r="AL894"/>
          <cell r="AM894" t="str">
            <v>Yes</v>
          </cell>
          <cell r="AN894" t="str">
            <v>Teesmouth and Cleveland Coast, Coastal</v>
          </cell>
          <cell r="AO894" t="str">
            <v>No</v>
          </cell>
          <cell r="AS894" t="str">
            <v>No</v>
          </cell>
          <cell r="AT894" t="str">
            <v>No</v>
          </cell>
          <cell r="AU894"/>
          <cell r="AV894" t="str">
            <v>No</v>
          </cell>
          <cell r="AW894" t="str">
            <v xml:space="preserve">No </v>
          </cell>
          <cell r="AY894" t="str">
            <v>Yes</v>
          </cell>
          <cell r="AZ894" t="str">
            <v>Seaton Carew Centre</v>
          </cell>
          <cell r="BA894" t="str">
            <v>No</v>
          </cell>
          <cell r="BB894" t="str">
            <v>No</v>
          </cell>
          <cell r="BC894" t="str">
            <v>Yes</v>
          </cell>
          <cell r="BD894" t="str">
            <v>No</v>
          </cell>
          <cell r="BE894">
            <v>8</v>
          </cell>
          <cell r="BF894">
            <v>1</v>
          </cell>
          <cell r="BG894">
            <v>0</v>
          </cell>
          <cell r="BH894" t="str">
            <v>No</v>
          </cell>
          <cell r="BI894">
            <v>4.5555555555555554</v>
          </cell>
          <cell r="BJ894" t="str">
            <v>No</v>
          </cell>
          <cell r="BK894" t="str">
            <v>No</v>
          </cell>
          <cell r="BL894" t="str">
            <v>-</v>
          </cell>
          <cell r="BM894" t="str">
            <v>-</v>
          </cell>
          <cell r="BN894" t="str">
            <v>Static</v>
          </cell>
          <cell r="BO894"/>
          <cell r="BP894" t="str">
            <v>Yes</v>
          </cell>
          <cell r="BQ894">
            <v>250</v>
          </cell>
          <cell r="BR894">
            <v>13.5</v>
          </cell>
          <cell r="BS894">
            <v>2</v>
          </cell>
          <cell r="BT894">
            <v>1</v>
          </cell>
          <cell r="BU894">
            <v>0</v>
          </cell>
          <cell r="BV894">
            <v>4</v>
          </cell>
          <cell r="BW894">
            <v>0</v>
          </cell>
          <cell r="BX894">
            <v>0</v>
          </cell>
          <cell r="BY894" t="str">
            <v>No SOAF</v>
          </cell>
          <cell r="BZ894" t="str">
            <v>No SOAF</v>
          </cell>
          <cell r="CA894">
            <v>0</v>
          </cell>
          <cell r="CB894">
            <v>2574</v>
          </cell>
          <cell r="CC894" t="str">
            <v>BW 1km &gt;= 2 spills</v>
          </cell>
          <cell r="CD894" t="str">
            <v>TBC - zero storage from model</v>
          </cell>
          <cell r="CE894" t="str">
            <v>No</v>
          </cell>
          <cell r="CF894" t="str">
            <v>Yes - BW</v>
          </cell>
          <cell r="CG894" t="str">
            <v>Yes - BW</v>
          </cell>
          <cell r="CH894" t="str">
            <v>Yes</v>
          </cell>
          <cell r="CI894" t="str">
            <v>Yes</v>
          </cell>
          <cell r="CJ894" t="str">
            <v>Y BW</v>
          </cell>
          <cell r="CK894"/>
          <cell r="CL894" t="str">
            <v>Y</v>
          </cell>
          <cell r="CM894"/>
          <cell r="CN894" t="str">
            <v>Y</v>
          </cell>
          <cell r="CO894" t="str">
            <v>N (&lt;10 Spills)</v>
          </cell>
          <cell r="CP894" t="str">
            <v>Y</v>
          </cell>
          <cell r="CQ894" t="str">
            <v>Need to review/enhance model</v>
          </cell>
          <cell r="CS894">
            <v>0.03</v>
          </cell>
          <cell r="CT894" t="str">
            <v>not yet calculated</v>
          </cell>
          <cell r="CU894">
            <v>1E-3</v>
          </cell>
          <cell r="CV894" t="e">
            <v>#VALUE!</v>
          </cell>
          <cell r="CW894">
            <v>33.333333333333336</v>
          </cell>
          <cell r="CX894"/>
          <cell r="CY894" t="str">
            <v>Using indicative WB Q95 derived for priority sites</v>
          </cell>
          <cell r="DA894">
            <v>1</v>
          </cell>
          <cell r="DB894" t="str">
            <v>Yes</v>
          </cell>
          <cell r="DC894" t="str">
            <v>Dilution assessment</v>
          </cell>
          <cell r="DD894" t="str">
            <v>Hartlepool</v>
          </cell>
          <cell r="DE894">
            <v>100</v>
          </cell>
          <cell r="DF894"/>
        </row>
        <row r="895">
          <cell r="C895" t="str">
            <v>6NW801257</v>
          </cell>
          <cell r="D895" t="str">
            <v>NZ26810410</v>
          </cell>
          <cell r="E895" t="str">
            <v>No</v>
          </cell>
          <cell r="F895">
            <v>426274.99793429999</v>
          </cell>
          <cell r="G895">
            <v>581226.00504194002</v>
          </cell>
          <cell r="H895" t="str">
            <v>02-D46</v>
          </cell>
          <cell r="I895" t="str">
            <v>Bedlington &amp; Cambois</v>
          </cell>
          <cell r="J895">
            <v>2203</v>
          </cell>
          <cell r="K895" t="str">
            <v>CAMBOIS STW</v>
          </cell>
          <cell r="L895" t="str">
            <v>NUMERICAL</v>
          </cell>
          <cell r="M895">
            <v>10573</v>
          </cell>
          <cell r="N895">
            <v>296</v>
          </cell>
          <cell r="O895">
            <v>6672</v>
          </cell>
          <cell r="P895" t="str">
            <v>02-D46_02-D46_DC_08</v>
          </cell>
          <cell r="Q895" t="str">
            <v>226/1105</v>
          </cell>
          <cell r="R895" t="str">
            <v>226/1105</v>
          </cell>
          <cell r="S895"/>
          <cell r="T895" t="str">
            <v>SO on sewer network</v>
          </cell>
          <cell r="U895" t="str">
            <v>NZ2627581226</v>
          </cell>
          <cell r="V895" t="str">
            <v>GB103022077052</v>
          </cell>
          <cell r="W895"/>
          <cell r="X895" t="str">
            <v>No</v>
          </cell>
          <cell r="Y895" t="str">
            <v>No</v>
          </cell>
          <cell r="Z895" t="str">
            <v>No</v>
          </cell>
          <cell r="AA895" t="str">
            <v>No</v>
          </cell>
          <cell r="AB895" t="str">
            <v>Blyth from Pont to Tidal Limit</v>
          </cell>
          <cell r="AC895" t="str">
            <v>BLYTH, TRIBUTARY OF</v>
          </cell>
          <cell r="AD895" t="str">
            <v>Inland</v>
          </cell>
          <cell r="AE895"/>
          <cell r="AF895"/>
          <cell r="AG895" t="str">
            <v>No</v>
          </cell>
          <cell r="AH895" t="str">
            <v>No</v>
          </cell>
          <cell r="AI895" t="str">
            <v>No</v>
          </cell>
          <cell r="AJ895"/>
          <cell r="AK895"/>
          <cell r="AL895"/>
          <cell r="AM895" t="str">
            <v>No</v>
          </cell>
          <cell r="AO895" t="str">
            <v>No</v>
          </cell>
          <cell r="AS895" t="str">
            <v>No</v>
          </cell>
          <cell r="AT895" t="str">
            <v>No</v>
          </cell>
          <cell r="AU895"/>
          <cell r="AV895" t="str">
            <v>No</v>
          </cell>
          <cell r="AW895" t="str">
            <v xml:space="preserve">No </v>
          </cell>
          <cell r="AY895" t="str">
            <v xml:space="preserve">No </v>
          </cell>
          <cell r="AZ895"/>
          <cell r="BA895" t="str">
            <v>No</v>
          </cell>
          <cell r="BB895" t="str">
            <v>No</v>
          </cell>
          <cell r="BC895" t="str">
            <v>No</v>
          </cell>
          <cell r="BD895" t="str">
            <v>Yes - EDM and Model</v>
          </cell>
          <cell r="BE895">
            <v>14</v>
          </cell>
          <cell r="BF895">
            <v>35</v>
          </cell>
          <cell r="BG895">
            <v>35</v>
          </cell>
          <cell r="BH895" t="str">
            <v>Yes</v>
          </cell>
          <cell r="BI895" t="str">
            <v>N/A</v>
          </cell>
          <cell r="BJ895" t="str">
            <v>No</v>
          </cell>
          <cell r="BK895" t="str">
            <v>No</v>
          </cell>
          <cell r="BL895" t="str">
            <v>-</v>
          </cell>
          <cell r="BM895" t="str">
            <v>-</v>
          </cell>
          <cell r="BN895" t="str">
            <v>Static</v>
          </cell>
          <cell r="BO895"/>
          <cell r="BP895" t="str">
            <v>Yes</v>
          </cell>
          <cell r="BQ895" t="str">
            <v>Unknown</v>
          </cell>
          <cell r="BR895">
            <v>67.900000000000006</v>
          </cell>
          <cell r="BS895">
            <v>0</v>
          </cell>
          <cell r="BT895">
            <v>0</v>
          </cell>
          <cell r="BU895">
            <v>0</v>
          </cell>
          <cell r="BV895">
            <v>1804</v>
          </cell>
          <cell r="BW895">
            <v>56</v>
          </cell>
          <cell r="BX895">
            <v>92</v>
          </cell>
          <cell r="BY895" t="str">
            <v>No SOAF</v>
          </cell>
          <cell r="BZ895" t="str">
            <v>No SOAF</v>
          </cell>
          <cell r="CA895">
            <v>47.150001525878899</v>
          </cell>
          <cell r="CB895"/>
          <cell r="CC895" t="str">
            <v>Non priority &gt; 10 spills</v>
          </cell>
          <cell r="CD895" t="str">
            <v>Unlikely - non priority</v>
          </cell>
          <cell r="CE895" t="str">
            <v>Yes</v>
          </cell>
          <cell r="CF895" t="str">
            <v>Yes</v>
          </cell>
          <cell r="CG895" t="str">
            <v>Yes</v>
          </cell>
          <cell r="CH895" t="str">
            <v>No</v>
          </cell>
          <cell r="CI895" t="str">
            <v>No</v>
          </cell>
          <cell r="CK895"/>
          <cell r="CL895" t="str">
            <v>Y</v>
          </cell>
          <cell r="CM895"/>
          <cell r="CN895"/>
          <cell r="CO895" t="str">
            <v>Y</v>
          </cell>
          <cell r="CP895" t="str">
            <v>Y</v>
          </cell>
          <cell r="CS895">
            <v>0.2</v>
          </cell>
          <cell r="CT895" t="str">
            <v>not yet calculated</v>
          </cell>
          <cell r="CU895">
            <v>0</v>
          </cell>
          <cell r="CV895" t="e">
            <v>#VALUE!</v>
          </cell>
          <cell r="CW895">
            <v>0</v>
          </cell>
          <cell r="CX895"/>
          <cell r="CY895" t="str">
            <v>Using indicative WB Q95 derived for priority sites</v>
          </cell>
          <cell r="DA895">
            <v>1</v>
          </cell>
          <cell r="DB895">
            <v>0</v>
          </cell>
          <cell r="DC895">
            <v>1</v>
          </cell>
          <cell r="DD895" t="str">
            <v>Blyth</v>
          </cell>
          <cell r="DE895">
            <v>10000</v>
          </cell>
          <cell r="DF895"/>
        </row>
        <row r="896">
          <cell r="C896" t="str">
            <v>6NW800455</v>
          </cell>
          <cell r="D896" t="str">
            <v>NT97516503</v>
          </cell>
          <cell r="E896" t="str">
            <v>No</v>
          </cell>
          <cell r="F896">
            <v>397619.99715268001</v>
          </cell>
          <cell r="G896">
            <v>651539.99787086004</v>
          </cell>
          <cell r="H896" t="str">
            <v>01-D35</v>
          </cell>
          <cell r="I896" t="str">
            <v>Berwick</v>
          </cell>
          <cell r="J896">
            <v>1331</v>
          </cell>
          <cell r="K896" t="str">
            <v>BERWICK STW</v>
          </cell>
          <cell r="L896" t="str">
            <v>NUMERICAL</v>
          </cell>
          <cell r="M896">
            <v>8100</v>
          </cell>
          <cell r="N896">
            <v>163</v>
          </cell>
          <cell r="O896">
            <v>5251</v>
          </cell>
          <cell r="P896" t="str">
            <v>01-D35_01-D35_DC_02</v>
          </cell>
          <cell r="Q896" t="str">
            <v>210/A/0440</v>
          </cell>
          <cell r="R896" t="str">
            <v>210/A/0440</v>
          </cell>
          <cell r="S896" t="str">
            <v>A1</v>
          </cell>
          <cell r="T896" t="str">
            <v>Storm discharge at pumping station</v>
          </cell>
          <cell r="U896" t="str">
            <v>NT9762051540</v>
          </cell>
          <cell r="V896">
            <v>3</v>
          </cell>
          <cell r="W896"/>
          <cell r="X896" t="str">
            <v>No</v>
          </cell>
          <cell r="Y896" t="str">
            <v>No</v>
          </cell>
          <cell r="Z896" t="str">
            <v>No</v>
          </cell>
          <cell r="AA896" t="str">
            <v>No</v>
          </cell>
          <cell r="AB896"/>
          <cell r="AC896" t="str">
            <v>TWEED, TRIBUTARY OF</v>
          </cell>
          <cell r="AD896" t="str">
            <v>Estuarine</v>
          </cell>
          <cell r="AE896"/>
          <cell r="AF896"/>
          <cell r="AG896" t="str">
            <v>No</v>
          </cell>
          <cell r="AH896" t="str">
            <v>No</v>
          </cell>
          <cell r="AI896" t="str">
            <v>No</v>
          </cell>
          <cell r="AJ896"/>
          <cell r="AK896"/>
          <cell r="AL896"/>
          <cell r="AM896" t="str">
            <v>No</v>
          </cell>
          <cell r="AO896" t="str">
            <v>No</v>
          </cell>
          <cell r="AS896" t="str">
            <v>No</v>
          </cell>
          <cell r="AT896" t="str">
            <v>No</v>
          </cell>
          <cell r="AU896"/>
          <cell r="AV896" t="str">
            <v>No</v>
          </cell>
          <cell r="AW896" t="str">
            <v xml:space="preserve">No </v>
          </cell>
          <cell r="AY896" t="str">
            <v xml:space="preserve">No </v>
          </cell>
          <cell r="AZ896"/>
          <cell r="BA896" t="str">
            <v>No</v>
          </cell>
          <cell r="BB896" t="str">
            <v>No</v>
          </cell>
          <cell r="BC896" t="str">
            <v>No</v>
          </cell>
          <cell r="BD896" t="str">
            <v>Yes - EDM and Model</v>
          </cell>
          <cell r="BE896">
            <v>23</v>
          </cell>
          <cell r="BF896">
            <v>85</v>
          </cell>
          <cell r="BG896">
            <v>85</v>
          </cell>
          <cell r="BH896" t="str">
            <v>Yes</v>
          </cell>
          <cell r="BI896" t="str">
            <v>N/A</v>
          </cell>
          <cell r="BJ896" t="str">
            <v>No</v>
          </cell>
          <cell r="BK896" t="str">
            <v>-</v>
          </cell>
          <cell r="BL896" t="str">
            <v>-</v>
          </cell>
          <cell r="BM896" t="str">
            <v>-</v>
          </cell>
          <cell r="BN896" t="str">
            <v>-</v>
          </cell>
          <cell r="BO896"/>
          <cell r="BP896" t="str">
            <v>Yes</v>
          </cell>
          <cell r="BQ896" t="str">
            <v>Unknown</v>
          </cell>
          <cell r="BR896" t="str">
            <v>Unknown</v>
          </cell>
          <cell r="BS896">
            <v>0</v>
          </cell>
          <cell r="BT896">
            <v>0</v>
          </cell>
          <cell r="BU896">
            <v>0</v>
          </cell>
          <cell r="BV896">
            <v>17</v>
          </cell>
          <cell r="BW896">
            <v>223</v>
          </cell>
          <cell r="BX896">
            <v>396</v>
          </cell>
          <cell r="BY896" t="str">
            <v>No SOAF</v>
          </cell>
          <cell r="BZ896" t="str">
            <v>No SOAF</v>
          </cell>
          <cell r="CA896">
            <v>0</v>
          </cell>
          <cell r="CB896"/>
          <cell r="CC896" t="str">
            <v>Non priority &gt; 10 spills</v>
          </cell>
          <cell r="CD896" t="str">
            <v>Unlikely - non priority</v>
          </cell>
          <cell r="CE896" t="str">
            <v>No</v>
          </cell>
          <cell r="CF896" t="str">
            <v>Yes - BW</v>
          </cell>
          <cell r="CG896" t="str">
            <v>Yes - BW</v>
          </cell>
          <cell r="CH896" t="str">
            <v>No</v>
          </cell>
          <cell r="CI896" t="str">
            <v>No</v>
          </cell>
          <cell r="CK896"/>
          <cell r="CL896" t="str">
            <v>Y</v>
          </cell>
          <cell r="CM896"/>
          <cell r="CN896"/>
          <cell r="CO896" t="str">
            <v>Y</v>
          </cell>
          <cell r="CP896" t="str">
            <v>Y</v>
          </cell>
          <cell r="CS896"/>
          <cell r="CT896" t="str">
            <v>not yet calculated</v>
          </cell>
          <cell r="CU896">
            <v>16.21</v>
          </cell>
          <cell r="CV896" t="e">
            <v>#VALUE!</v>
          </cell>
          <cell r="CW896">
            <v>0</v>
          </cell>
          <cell r="CX896"/>
          <cell r="CY896" t="str">
            <v>Using indicative WB Q95 derived for priority sites</v>
          </cell>
          <cell r="DA896">
            <v>1</v>
          </cell>
          <cell r="DB896" t="str">
            <v>Yes</v>
          </cell>
          <cell r="DC896" t="str">
            <v>Dilution assessment</v>
          </cell>
          <cell r="DD896" t="str">
            <v>Tweed</v>
          </cell>
          <cell r="DE896">
            <v>100</v>
          </cell>
          <cell r="DF896"/>
        </row>
        <row r="897">
          <cell r="C897" t="str">
            <v>6NW800962</v>
          </cell>
          <cell r="D897" t="str">
            <v>NZ11437402</v>
          </cell>
          <cell r="E897" t="str">
            <v>No</v>
          </cell>
          <cell r="F897">
            <v>411769.99786810001</v>
          </cell>
          <cell r="G897">
            <v>543449.99831139005</v>
          </cell>
          <cell r="H897" t="str">
            <v>07-D17</v>
          </cell>
          <cell r="I897" t="str">
            <v>Satley</v>
          </cell>
          <cell r="J897">
            <v>20</v>
          </cell>
          <cell r="K897" t="str">
            <v>SATLEY STW</v>
          </cell>
          <cell r="L897" t="str">
            <v>DESCRIPTIVE</v>
          </cell>
          <cell r="M897" t="str">
            <v>N/A</v>
          </cell>
          <cell r="N897" t="str">
            <v>N/A</v>
          </cell>
          <cell r="O897" t="str">
            <v>N/A</v>
          </cell>
          <cell r="P897" t="str">
            <v>No Draft DWMP</v>
          </cell>
          <cell r="Q897" t="str">
            <v>244/0917</v>
          </cell>
          <cell r="R897" t="str">
            <v>244/0917</v>
          </cell>
          <cell r="S897"/>
          <cell r="T897" t="str">
            <v>SO on sewer network</v>
          </cell>
          <cell r="U897" t="str">
            <v>NZ1177043450</v>
          </cell>
          <cell r="V897" t="str">
            <v>GB103024077310</v>
          </cell>
          <cell r="W897"/>
          <cell r="X897" t="str">
            <v>No</v>
          </cell>
          <cell r="Y897" t="str">
            <v>No</v>
          </cell>
          <cell r="Z897" t="str">
            <v>No</v>
          </cell>
          <cell r="AA897" t="str">
            <v>No</v>
          </cell>
          <cell r="AB897" t="str">
            <v>Browney from Source to Pan Burn</v>
          </cell>
          <cell r="AC897" t="str">
            <v>STEELEY BURN</v>
          </cell>
          <cell r="AD897" t="str">
            <v>Inland</v>
          </cell>
          <cell r="AE897"/>
          <cell r="AF897"/>
          <cell r="AG897" t="str">
            <v>No</v>
          </cell>
          <cell r="AH897" t="str">
            <v>No</v>
          </cell>
          <cell r="AI897" t="str">
            <v>No</v>
          </cell>
          <cell r="AJ897"/>
          <cell r="AK897"/>
          <cell r="AL897"/>
          <cell r="AM897" t="str">
            <v>No</v>
          </cell>
          <cell r="AO897" t="str">
            <v>No</v>
          </cell>
          <cell r="AS897" t="str">
            <v>No</v>
          </cell>
          <cell r="AT897" t="str">
            <v>No</v>
          </cell>
          <cell r="AU897"/>
          <cell r="AV897" t="str">
            <v>No</v>
          </cell>
          <cell r="AW897" t="str">
            <v xml:space="preserve">No </v>
          </cell>
          <cell r="AY897" t="str">
            <v xml:space="preserve">No </v>
          </cell>
          <cell r="BA897" t="str">
            <v>No</v>
          </cell>
          <cell r="BB897" t="str">
            <v>No</v>
          </cell>
          <cell r="BC897" t="str">
            <v>No</v>
          </cell>
          <cell r="BD897" t="str">
            <v>No</v>
          </cell>
          <cell r="BE897">
            <v>7</v>
          </cell>
          <cell r="BF897" t="str">
            <v>No Data</v>
          </cell>
          <cell r="BG897" t="e">
            <v>#N/A</v>
          </cell>
          <cell r="BH897" t="e">
            <v>#N/A</v>
          </cell>
          <cell r="BI897" t="str">
            <v>N/A</v>
          </cell>
          <cell r="BJ897" t="str">
            <v>Unknown</v>
          </cell>
          <cell r="BK897" t="str">
            <v>No</v>
          </cell>
          <cell r="BL897" t="str">
            <v>-</v>
          </cell>
          <cell r="BM897" t="str">
            <v>-</v>
          </cell>
          <cell r="BN897" t="str">
            <v>Unscreened</v>
          </cell>
          <cell r="BO897"/>
          <cell r="BP897" t="str">
            <v>Yes</v>
          </cell>
          <cell r="BQ897">
            <v>150</v>
          </cell>
          <cell r="BR897" t="str">
            <v>No draft DWMP</v>
          </cell>
          <cell r="BS897">
            <v>0</v>
          </cell>
          <cell r="BT897">
            <v>0</v>
          </cell>
          <cell r="BU897">
            <v>0</v>
          </cell>
          <cell r="BV897" t="str">
            <v>No draft DWMP</v>
          </cell>
          <cell r="BW897" t="str">
            <v>No draft DWMP</v>
          </cell>
          <cell r="BX897" t="str">
            <v>No draft DWMP</v>
          </cell>
          <cell r="BY897" t="str">
            <v>No SOAF</v>
          </cell>
          <cell r="BZ897" t="str">
            <v>No SOAF</v>
          </cell>
          <cell r="CA897" t="e">
            <v>#N/A</v>
          </cell>
          <cell r="CB897"/>
          <cell r="CC897" t="str">
            <v>Non Priority &lt;10 spills</v>
          </cell>
          <cell r="CD897" t="str">
            <v>No - low prioity &lt;10 spills</v>
          </cell>
          <cell r="CE897" t="str">
            <v>No</v>
          </cell>
          <cell r="CF897" t="str">
            <v>No</v>
          </cell>
          <cell r="CG897" t="str">
            <v>No</v>
          </cell>
          <cell r="CH897" t="str">
            <v>No</v>
          </cell>
          <cell r="CI897" t="str">
            <v>No</v>
          </cell>
          <cell r="CK897"/>
          <cell r="CL897" t="str">
            <v>Y</v>
          </cell>
          <cell r="CM897"/>
          <cell r="CN897"/>
          <cell r="CO897" t="str">
            <v>N (&lt;10 Spills)</v>
          </cell>
          <cell r="CP897" t="str">
            <v>Y</v>
          </cell>
          <cell r="CS897"/>
          <cell r="CT897" t="str">
            <v>not yet calculated</v>
          </cell>
          <cell r="CU897">
            <v>0</v>
          </cell>
          <cell r="CV897" t="e">
            <v>#VALUE!</v>
          </cell>
          <cell r="CW897">
            <v>0</v>
          </cell>
          <cell r="CX897"/>
          <cell r="CY897" t="str">
            <v>Using indicative WB Q95 derived for priority sites</v>
          </cell>
          <cell r="DA897">
            <v>1</v>
          </cell>
          <cell r="DB897">
            <v>0</v>
          </cell>
          <cell r="DC897">
            <v>1</v>
          </cell>
          <cell r="DD897" t="str">
            <v>Steeley Burn</v>
          </cell>
          <cell r="DE897">
            <v>10000</v>
          </cell>
          <cell r="DF897"/>
        </row>
        <row r="898">
          <cell r="C898" t="str">
            <v>6NW801437</v>
          </cell>
          <cell r="D898" t="str">
            <v>NZ33675615</v>
          </cell>
          <cell r="E898" t="str">
            <v>No</v>
          </cell>
          <cell r="F898">
            <v>434991.00043537002</v>
          </cell>
          <cell r="G898">
            <v>567105.99685223994</v>
          </cell>
          <cell r="H898" t="str">
            <v>05-D46</v>
          </cell>
          <cell r="I898" t="str">
            <v>Royal Quays</v>
          </cell>
          <cell r="J898">
            <v>100</v>
          </cell>
          <cell r="K898" t="str">
            <v>HOWDON STW</v>
          </cell>
          <cell r="L898" t="str">
            <v>NUMERICAL</v>
          </cell>
          <cell r="M898">
            <v>229720</v>
          </cell>
          <cell r="N898">
            <v>4500</v>
          </cell>
          <cell r="O898">
            <v>215905</v>
          </cell>
          <cell r="P898" t="str">
            <v>05-D38_A-Leg_DC_15</v>
          </cell>
          <cell r="Q898" t="str">
            <v>235/1897</v>
          </cell>
          <cell r="R898" t="str">
            <v>235/1897</v>
          </cell>
          <cell r="S898"/>
          <cell r="T898" t="str">
            <v>SO on sewer network</v>
          </cell>
          <cell r="U898" t="str">
            <v>NZ3499167106</v>
          </cell>
          <cell r="V898" t="str">
            <v>GB510302310200</v>
          </cell>
          <cell r="W898"/>
          <cell r="X898" t="str">
            <v>No</v>
          </cell>
          <cell r="Y898" t="str">
            <v>No</v>
          </cell>
          <cell r="Z898" t="str">
            <v>No</v>
          </cell>
          <cell r="AA898" t="str">
            <v>No</v>
          </cell>
          <cell r="AB898" t="str">
            <v>TYNE</v>
          </cell>
          <cell r="AC898" t="str">
            <v>TYNE ESTUARY</v>
          </cell>
          <cell r="AD898" t="str">
            <v>Estuarine</v>
          </cell>
          <cell r="AE898"/>
          <cell r="AF898"/>
          <cell r="AG898" t="str">
            <v>No</v>
          </cell>
          <cell r="AH898" t="str">
            <v>No</v>
          </cell>
          <cell r="AI898" t="str">
            <v>No</v>
          </cell>
          <cell r="AJ898"/>
          <cell r="AK898"/>
          <cell r="AL898"/>
          <cell r="AM898" t="str">
            <v>No</v>
          </cell>
          <cell r="AO898" t="str">
            <v>No</v>
          </cell>
          <cell r="AS898" t="str">
            <v>No</v>
          </cell>
          <cell r="AT898" t="str">
            <v>No</v>
          </cell>
          <cell r="AU898"/>
          <cell r="AV898" t="str">
            <v>No</v>
          </cell>
          <cell r="AW898" t="str">
            <v xml:space="preserve">No </v>
          </cell>
          <cell r="AY898" t="str">
            <v xml:space="preserve">No </v>
          </cell>
          <cell r="BA898" t="str">
            <v>No</v>
          </cell>
          <cell r="BB898" t="str">
            <v>No</v>
          </cell>
          <cell r="BC898" t="str">
            <v>No</v>
          </cell>
          <cell r="BD898" t="str">
            <v>No</v>
          </cell>
          <cell r="BE898">
            <v>1</v>
          </cell>
          <cell r="BF898">
            <v>0</v>
          </cell>
          <cell r="BG898" t="e">
            <v>#N/A</v>
          </cell>
          <cell r="BH898" t="e">
            <v>#N/A</v>
          </cell>
          <cell r="BI898" t="str">
            <v>N/A</v>
          </cell>
          <cell r="BJ898" t="str">
            <v>No</v>
          </cell>
          <cell r="BK898" t="str">
            <v>No</v>
          </cell>
          <cell r="BL898" t="str">
            <v>-</v>
          </cell>
          <cell r="BM898" t="str">
            <v>-</v>
          </cell>
          <cell r="BN898" t="str">
            <v>Unscreened</v>
          </cell>
          <cell r="BO898"/>
          <cell r="BP898" t="str">
            <v>Yes</v>
          </cell>
          <cell r="BQ898">
            <v>1200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 t="e">
            <v>#N/A</v>
          </cell>
          <cell r="BW898">
            <v>0</v>
          </cell>
          <cell r="BX898">
            <v>0</v>
          </cell>
          <cell r="BY898" t="str">
            <v>No SOAF</v>
          </cell>
          <cell r="BZ898" t="str">
            <v>No SOAF</v>
          </cell>
          <cell r="CA898">
            <v>0</v>
          </cell>
          <cell r="CB898"/>
          <cell r="CC898" t="str">
            <v>Non Priority &lt;10 spills</v>
          </cell>
          <cell r="CD898" t="str">
            <v>No - low prioity &lt;10 spills</v>
          </cell>
          <cell r="CE898" t="str">
            <v>No</v>
          </cell>
          <cell r="CF898" t="str">
            <v>No</v>
          </cell>
          <cell r="CG898" t="str">
            <v>No</v>
          </cell>
          <cell r="CH898" t="str">
            <v>No</v>
          </cell>
          <cell r="CI898" t="str">
            <v>No</v>
          </cell>
          <cell r="CK898"/>
          <cell r="CL898" t="str">
            <v>Y</v>
          </cell>
          <cell r="CM898"/>
          <cell r="CN898"/>
          <cell r="CO898" t="str">
            <v>N (&lt;10 Spills)</v>
          </cell>
          <cell r="CP898" t="str">
            <v>Y</v>
          </cell>
          <cell r="CS898">
            <v>11.44</v>
          </cell>
          <cell r="CT898">
            <v>5.6890000000000001</v>
          </cell>
          <cell r="CU898">
            <v>5.6890000000000001</v>
          </cell>
          <cell r="CV898">
            <v>497.29020979020981</v>
          </cell>
          <cell r="CW898">
            <v>497.29020979020981</v>
          </cell>
          <cell r="CX898"/>
          <cell r="CY898" t="str">
            <v>Using indicative WB Q95 derived for priority sites</v>
          </cell>
          <cell r="DA898">
            <v>1</v>
          </cell>
          <cell r="DB898" t="str">
            <v>Yes</v>
          </cell>
          <cell r="DC898" t="str">
            <v>Dilution assessment</v>
          </cell>
          <cell r="DD898" t="str">
            <v>Tyne estuary2</v>
          </cell>
          <cell r="DE898">
            <v>100</v>
          </cell>
          <cell r="DF898"/>
        </row>
        <row r="899">
          <cell r="C899" t="str">
            <v>6NW800377</v>
          </cell>
          <cell r="D899" t="str">
            <v>NZ34739901</v>
          </cell>
          <cell r="E899" t="str">
            <v>No</v>
          </cell>
          <cell r="F899">
            <v>434875.00067073997</v>
          </cell>
          <cell r="G899">
            <v>573879.99781464005</v>
          </cell>
          <cell r="H899" t="str">
            <v>05-D39</v>
          </cell>
          <cell r="I899" t="str">
            <v>Brierdene</v>
          </cell>
          <cell r="J899">
            <v>809</v>
          </cell>
          <cell r="K899" t="str">
            <v>HOWDON STW</v>
          </cell>
          <cell r="L899" t="str">
            <v>NUMERICAL</v>
          </cell>
          <cell r="M899">
            <v>229720</v>
          </cell>
          <cell r="N899">
            <v>4500</v>
          </cell>
          <cell r="O899">
            <v>215905</v>
          </cell>
          <cell r="P899" t="str">
            <v>05-D39_A-Leg_DC_14</v>
          </cell>
          <cell r="Q899" t="str">
            <v>235/1797</v>
          </cell>
          <cell r="R899" t="str">
            <v>235/1797</v>
          </cell>
          <cell r="S899"/>
          <cell r="T899" t="str">
            <v>SO on sewer network</v>
          </cell>
          <cell r="U899" t="str">
            <v>NZ3487573880</v>
          </cell>
          <cell r="V899" t="str">
            <v>GB103022076180</v>
          </cell>
          <cell r="W899"/>
          <cell r="X899" t="str">
            <v>No</v>
          </cell>
          <cell r="Y899" t="str">
            <v>No</v>
          </cell>
          <cell r="Z899" t="str">
            <v>No</v>
          </cell>
          <cell r="AA899" t="str">
            <v>No</v>
          </cell>
          <cell r="AB899" t="str">
            <v>Brierdene Burn from Source to North Sea</v>
          </cell>
          <cell r="AC899" t="str">
            <v>NORTH SEA</v>
          </cell>
          <cell r="AD899" t="str">
            <v>Coastal</v>
          </cell>
          <cell r="AE899"/>
          <cell r="AF899" t="str">
            <v>Whitley Bay</v>
          </cell>
          <cell r="AG899" t="str">
            <v>Yes - Confirmed</v>
          </cell>
          <cell r="AH899" t="str">
            <v>Yes</v>
          </cell>
          <cell r="AI899" t="str">
            <v>No</v>
          </cell>
          <cell r="AJ899"/>
          <cell r="AK899"/>
          <cell r="AL899"/>
          <cell r="AM899" t="str">
            <v>No</v>
          </cell>
          <cell r="AO899" t="str">
            <v>No</v>
          </cell>
          <cell r="AS899" t="str">
            <v>No</v>
          </cell>
          <cell r="AT899" t="str">
            <v>No</v>
          </cell>
          <cell r="AU899"/>
          <cell r="AV899" t="str">
            <v>No</v>
          </cell>
          <cell r="AW899" t="str">
            <v xml:space="preserve">No </v>
          </cell>
          <cell r="AY899" t="str">
            <v>Yes</v>
          </cell>
          <cell r="AZ899" t="str">
            <v>Whitley Bay</v>
          </cell>
          <cell r="BA899" t="str">
            <v>No</v>
          </cell>
          <cell r="BB899" t="str">
            <v>No</v>
          </cell>
          <cell r="BC899" t="str">
            <v>Yes</v>
          </cell>
          <cell r="BD899" t="str">
            <v>No</v>
          </cell>
          <cell r="BE899">
            <v>1.3333333333333333</v>
          </cell>
          <cell r="BF899">
            <v>0</v>
          </cell>
          <cell r="BG899" t="e">
            <v>#N/A</v>
          </cell>
          <cell r="BH899" t="e">
            <v>#N/A</v>
          </cell>
          <cell r="BI899">
            <v>1</v>
          </cell>
          <cell r="BJ899" t="str">
            <v>No</v>
          </cell>
          <cell r="BK899" t="str">
            <v>-</v>
          </cell>
          <cell r="BL899" t="str">
            <v>-</v>
          </cell>
          <cell r="BM899" t="str">
            <v>-</v>
          </cell>
          <cell r="BN899" t="str">
            <v>-</v>
          </cell>
          <cell r="BO899"/>
          <cell r="BP899" t="str">
            <v>Yes</v>
          </cell>
          <cell r="BQ899" t="str">
            <v>Unknown</v>
          </cell>
          <cell r="BR899">
            <v>173.5</v>
          </cell>
          <cell r="BS899">
            <v>2</v>
          </cell>
          <cell r="BT899">
            <v>1</v>
          </cell>
          <cell r="BU899">
            <v>0</v>
          </cell>
          <cell r="BV899" t="e">
            <v>#N/A</v>
          </cell>
          <cell r="BW899">
            <v>0</v>
          </cell>
          <cell r="BX899">
            <v>0</v>
          </cell>
          <cell r="BY899" t="str">
            <v>No SOAF</v>
          </cell>
          <cell r="BZ899" t="str">
            <v>No SOAF</v>
          </cell>
          <cell r="CA899">
            <v>0</v>
          </cell>
          <cell r="CB899"/>
          <cell r="CC899" t="str">
            <v>BW 1km &lt;2 spills</v>
          </cell>
          <cell r="CD899" t="str">
            <v>Unlikely - &lt;2 spills</v>
          </cell>
          <cell r="CE899" t="str">
            <v>Yes</v>
          </cell>
          <cell r="CF899" t="str">
            <v>No</v>
          </cell>
          <cell r="CG899" t="str">
            <v>No</v>
          </cell>
          <cell r="CH899" t="str">
            <v>No</v>
          </cell>
          <cell r="CI899" t="str">
            <v>No</v>
          </cell>
          <cell r="CK899"/>
          <cell r="CL899"/>
          <cell r="CM899"/>
          <cell r="CN899" t="str">
            <v>EDM &lt;2 spills</v>
          </cell>
          <cell r="CO899" t="str">
            <v>N (&lt;10 Spills)</v>
          </cell>
          <cell r="CP899" t="str">
            <v>Y</v>
          </cell>
          <cell r="CR899" t="str">
            <v>RNAG + LOW DILUTION</v>
          </cell>
          <cell r="CS899">
            <v>202.01</v>
          </cell>
          <cell r="CT899">
            <v>4.0000000000000001E-3</v>
          </cell>
          <cell r="CU899">
            <v>4.0000000000000001E-3</v>
          </cell>
          <cell r="CV899">
            <v>1.98009999504975E-2</v>
          </cell>
          <cell r="CW899">
            <v>1.98009999504975E-2</v>
          </cell>
          <cell r="CX899"/>
          <cell r="CY899" t="str">
            <v>Using indicative WB Q95 derived for priority sites</v>
          </cell>
          <cell r="DA899" t="str">
            <v>Coastal</v>
          </cell>
          <cell r="DB899" t="str">
            <v>No</v>
          </cell>
          <cell r="DC899" t="str">
            <v>Coastal</v>
          </cell>
          <cell r="DD899" t="str">
            <v>N/A Coastal</v>
          </cell>
          <cell r="DE899">
            <v>0</v>
          </cell>
          <cell r="DF899" t="str">
            <v>Y? RNAG+LOW DILUTION</v>
          </cell>
        </row>
        <row r="900">
          <cell r="C900" t="str">
            <v>6NW801048</v>
          </cell>
          <cell r="D900" t="str">
            <v>NZ17510617</v>
          </cell>
          <cell r="E900" t="str">
            <v>No</v>
          </cell>
          <cell r="F900">
            <v>416882.00171127002</v>
          </cell>
          <cell r="G900">
            <v>552309.00244783005</v>
          </cell>
          <cell r="H900" t="str">
            <v>04-D08</v>
          </cell>
          <cell r="I900" t="str">
            <v>Annfield Plain &amp; Stanley</v>
          </cell>
          <cell r="J900">
            <v>1481</v>
          </cell>
          <cell r="K900" t="str">
            <v>EAST TANFIELD STW</v>
          </cell>
          <cell r="L900" t="str">
            <v>NUMERICAL</v>
          </cell>
          <cell r="M900">
            <v>5915</v>
          </cell>
          <cell r="N900">
            <v>161</v>
          </cell>
          <cell r="O900">
            <v>5489</v>
          </cell>
          <cell r="P900" t="str">
            <v>04-D08_04-D08_DC_04</v>
          </cell>
          <cell r="Q900" t="str">
            <v>235/1822</v>
          </cell>
          <cell r="R900" t="str">
            <v>235/1822</v>
          </cell>
          <cell r="S900"/>
          <cell r="T900" t="str">
            <v>SO on sewer network</v>
          </cell>
          <cell r="U900" t="str">
            <v>NZ1688252309</v>
          </cell>
          <cell r="V900" t="str">
            <v>GB103023075670</v>
          </cell>
          <cell r="W900"/>
          <cell r="X900" t="str">
            <v>No</v>
          </cell>
          <cell r="Y900" t="str">
            <v>No</v>
          </cell>
          <cell r="Z900" t="str">
            <v>Yes</v>
          </cell>
          <cell r="AA900" t="str">
            <v>Yes</v>
          </cell>
          <cell r="AB900" t="str">
            <v>Team from Source to Tyne</v>
          </cell>
          <cell r="AC900" t="str">
            <v>KYO BURN (RIVER TEAM)</v>
          </cell>
          <cell r="AD900" t="str">
            <v>Inland</v>
          </cell>
          <cell r="AE900"/>
          <cell r="AF900"/>
          <cell r="AG900" t="str">
            <v>No</v>
          </cell>
          <cell r="AH900" t="str">
            <v>No</v>
          </cell>
          <cell r="AI900" t="str">
            <v>Yes</v>
          </cell>
          <cell r="AJ900" t="str">
            <v>Moderate</v>
          </cell>
          <cell r="AK900" t="str">
            <v>-</v>
          </cell>
          <cell r="AL900" t="str">
            <v>No</v>
          </cell>
          <cell r="AM900" t="str">
            <v>No</v>
          </cell>
          <cell r="AO900" t="str">
            <v>No</v>
          </cell>
          <cell r="AS900" t="str">
            <v>No</v>
          </cell>
          <cell r="AT900" t="str">
            <v>No</v>
          </cell>
          <cell r="AU900"/>
          <cell r="AV900" t="str">
            <v>No</v>
          </cell>
          <cell r="AW900" t="str">
            <v xml:space="preserve">No </v>
          </cell>
          <cell r="AY900" t="str">
            <v xml:space="preserve">No </v>
          </cell>
          <cell r="AZ900"/>
          <cell r="BA900" t="str">
            <v>No</v>
          </cell>
          <cell r="BB900" t="str">
            <v>No</v>
          </cell>
          <cell r="BC900" t="str">
            <v>No</v>
          </cell>
          <cell r="BD900" t="str">
            <v>Yes - EDM and Model</v>
          </cell>
          <cell r="BE900">
            <v>41</v>
          </cell>
          <cell r="BF900">
            <v>37</v>
          </cell>
          <cell r="BG900">
            <v>37</v>
          </cell>
          <cell r="BH900" t="str">
            <v>Yes</v>
          </cell>
          <cell r="BI900" t="str">
            <v>N/A</v>
          </cell>
          <cell r="BJ900" t="str">
            <v>6mm</v>
          </cell>
          <cell r="BK900" t="str">
            <v>Yes</v>
          </cell>
          <cell r="BL900">
            <v>1000</v>
          </cell>
          <cell r="BM900">
            <v>800</v>
          </cell>
          <cell r="BN900" t="str">
            <v>Static</v>
          </cell>
          <cell r="BO900"/>
          <cell r="BP900" t="str">
            <v>No</v>
          </cell>
          <cell r="BQ900">
            <v>800</v>
          </cell>
          <cell r="BR900">
            <v>230.2</v>
          </cell>
          <cell r="BS900">
            <v>1</v>
          </cell>
          <cell r="BT900">
            <v>0</v>
          </cell>
          <cell r="BU900">
            <v>0</v>
          </cell>
          <cell r="BV900">
            <v>5379</v>
          </cell>
          <cell r="BW900">
            <v>156</v>
          </cell>
          <cell r="BX900">
            <v>272</v>
          </cell>
          <cell r="BY900">
            <v>55</v>
          </cell>
          <cell r="BZ900" t="str">
            <v>Not available</v>
          </cell>
          <cell r="CA900">
            <v>209.64410000000001</v>
          </cell>
          <cell r="CB900"/>
          <cell r="CC900" t="str">
            <v>Priority Inland &gt;10 spills</v>
          </cell>
          <cell r="CD900" t="str">
            <v>POTENTIAL PR24 (SOAF MODEL)</v>
          </cell>
          <cell r="CE900" t="str">
            <v>Yes</v>
          </cell>
          <cell r="CF900" t="str">
            <v>No</v>
          </cell>
          <cell r="CG900" t="str">
            <v>No</v>
          </cell>
          <cell r="CH900" t="str">
            <v>No</v>
          </cell>
          <cell r="CI900" t="str">
            <v>No</v>
          </cell>
          <cell r="CJ900"/>
          <cell r="CK900" t="str">
            <v>Y</v>
          </cell>
          <cell r="CL900" t="str">
            <v>Y</v>
          </cell>
          <cell r="CM900"/>
          <cell r="CN900"/>
          <cell r="CO900" t="str">
            <v>Y</v>
          </cell>
          <cell r="CP900"/>
          <cell r="CQ900"/>
          <cell r="CR900" t="str">
            <v>LOW DILUTION</v>
          </cell>
          <cell r="CS900">
            <v>3.21</v>
          </cell>
          <cell r="CT900"/>
          <cell r="CU900">
            <v>3.0000000000000001E-3</v>
          </cell>
          <cell r="CV900">
            <v>1.4274494080208699</v>
          </cell>
          <cell r="CW900">
            <v>1.4274494080208699</v>
          </cell>
          <cell r="CX900">
            <v>4.785452225235285E-2</v>
          </cell>
          <cell r="CZ900" t="str">
            <v>From SOAF</v>
          </cell>
          <cell r="DA900">
            <v>1</v>
          </cell>
          <cell r="DB900" t="str">
            <v>No</v>
          </cell>
          <cell r="DC900" t="str">
            <v>1 (SOAF)</v>
          </cell>
          <cell r="DD900" t="str">
            <v>Upper Team and tribs</v>
          </cell>
          <cell r="DE900">
            <v>5000</v>
          </cell>
          <cell r="DF900" t="str">
            <v>Y? LOW DILUTION</v>
          </cell>
        </row>
        <row r="901">
          <cell r="C901" t="str">
            <v>6NW800470</v>
          </cell>
          <cell r="D901" t="str">
            <v>NU22313905</v>
          </cell>
          <cell r="E901" t="str">
            <v>No</v>
          </cell>
          <cell r="F901">
            <v>422709.99841539998</v>
          </cell>
          <cell r="G901">
            <v>632370.00522417005</v>
          </cell>
          <cell r="H901" t="str">
            <v>01-D45</v>
          </cell>
          <cell r="I901" t="str">
            <v>Seahouses</v>
          </cell>
          <cell r="J901">
            <v>256</v>
          </cell>
          <cell r="K901" t="str">
            <v>SEAHOUSES STW*</v>
          </cell>
          <cell r="L901" t="str">
            <v>NUMERICAL</v>
          </cell>
          <cell r="M901">
            <v>1463</v>
          </cell>
          <cell r="N901">
            <v>52</v>
          </cell>
          <cell r="O901">
            <v>1460</v>
          </cell>
          <cell r="P901" t="str">
            <v>01-D45_Seahouses STW_DC_03</v>
          </cell>
          <cell r="Q901" t="str">
            <v>221/1075</v>
          </cell>
          <cell r="R901" t="str">
            <v>221/1075</v>
          </cell>
          <cell r="S901" t="str">
            <v>221/1075-01</v>
          </cell>
          <cell r="T901" t="str">
            <v>Storm discharge at pumping station</v>
          </cell>
          <cell r="U901" t="str">
            <v>NU2271032370</v>
          </cell>
          <cell r="V901" t="str">
            <v>GB620301100000</v>
          </cell>
          <cell r="W901"/>
          <cell r="X901" t="str">
            <v>No</v>
          </cell>
          <cell r="Y901" t="str">
            <v>No</v>
          </cell>
          <cell r="Z901" t="str">
            <v>No</v>
          </cell>
          <cell r="AA901" t="str">
            <v>No</v>
          </cell>
          <cell r="AB901" t="str">
            <v>Farne Islands to Newton Haven</v>
          </cell>
          <cell r="AC901" t="str">
            <v>NORTH SEA</v>
          </cell>
          <cell r="AD901" t="str">
            <v>Coastal</v>
          </cell>
          <cell r="AE901"/>
          <cell r="AF901" t="str">
            <v>Seahouses North</v>
          </cell>
          <cell r="AG901" t="str">
            <v>No</v>
          </cell>
          <cell r="AH901" t="str">
            <v>No</v>
          </cell>
          <cell r="AI901" t="str">
            <v>No</v>
          </cell>
          <cell r="AJ901"/>
          <cell r="AK901"/>
          <cell r="AL901"/>
          <cell r="AM901" t="str">
            <v>No</v>
          </cell>
          <cell r="AO901" t="str">
            <v>Yes</v>
          </cell>
          <cell r="AP901" t="str">
            <v>Berwickshire &amp; North Northumberland Coast</v>
          </cell>
          <cell r="AQ901" t="str">
            <v>Northumberland Marine</v>
          </cell>
          <cell r="AS901" t="str">
            <v>No</v>
          </cell>
          <cell r="AT901" t="str">
            <v>No</v>
          </cell>
          <cell r="AU901"/>
          <cell r="AV901" t="str">
            <v>No</v>
          </cell>
          <cell r="AW901" t="str">
            <v xml:space="preserve">No </v>
          </cell>
          <cell r="AY901" t="str">
            <v xml:space="preserve">No </v>
          </cell>
          <cell r="AZ901"/>
          <cell r="BA901" t="str">
            <v>No</v>
          </cell>
          <cell r="BB901" t="str">
            <v>No</v>
          </cell>
          <cell r="BC901" t="str">
            <v>No</v>
          </cell>
          <cell r="BD901" t="str">
            <v>Yes - Model only</v>
          </cell>
          <cell r="BE901">
            <v>1.3333333333333333</v>
          </cell>
          <cell r="BF901">
            <v>91</v>
          </cell>
          <cell r="BG901">
            <v>32</v>
          </cell>
          <cell r="BH901" t="str">
            <v>No</v>
          </cell>
          <cell r="BI901" t="str">
            <v>N/A</v>
          </cell>
          <cell r="BJ901" t="str">
            <v>6mm in one direction</v>
          </cell>
          <cell r="BK901" t="str">
            <v>-</v>
          </cell>
          <cell r="BL901" t="str">
            <v>-</v>
          </cell>
          <cell r="BM901" t="str">
            <v>-</v>
          </cell>
          <cell r="BN901" t="str">
            <v>-</v>
          </cell>
          <cell r="BO901"/>
          <cell r="BP901" t="str">
            <v>No</v>
          </cell>
          <cell r="BQ901" t="str">
            <v>Unknown</v>
          </cell>
          <cell r="BR901">
            <v>414.1</v>
          </cell>
          <cell r="BS901">
            <v>1</v>
          </cell>
          <cell r="BT901">
            <v>0</v>
          </cell>
          <cell r="BU901">
            <v>1</v>
          </cell>
          <cell r="BV901">
            <v>61573</v>
          </cell>
          <cell r="BW901">
            <v>1759</v>
          </cell>
          <cell r="BX901">
            <v>2471</v>
          </cell>
          <cell r="BY901" t="str">
            <v>No SOAF</v>
          </cell>
          <cell r="BZ901" t="str">
            <v>No SOAF</v>
          </cell>
          <cell r="CA901">
            <v>2336.33187</v>
          </cell>
          <cell r="CB901"/>
          <cell r="CC901" t="str">
            <v>Coastal &gt;1km from BW</v>
          </cell>
          <cell r="CD901" t="str">
            <v>No - lower priority coastal?</v>
          </cell>
          <cell r="CE901" t="str">
            <v>No</v>
          </cell>
          <cell r="CF901" t="str">
            <v>No</v>
          </cell>
          <cell r="CG901" t="str">
            <v>No</v>
          </cell>
          <cell r="CH901" t="str">
            <v>No</v>
          </cell>
          <cell r="CI901" t="str">
            <v>No</v>
          </cell>
          <cell r="CK901"/>
          <cell r="CL901"/>
          <cell r="CM901"/>
          <cell r="CN901"/>
          <cell r="CO901" t="str">
            <v>? (Coastal and EDM &lt; 10 spills)</v>
          </cell>
          <cell r="CP901"/>
          <cell r="CS901"/>
          <cell r="CT901" t="str">
            <v>not yet calculated</v>
          </cell>
          <cell r="CU901">
            <v>0</v>
          </cell>
          <cell r="CV901" t="e">
            <v>#VALUE!</v>
          </cell>
          <cell r="CW901">
            <v>0</v>
          </cell>
          <cell r="CX901"/>
          <cell r="CY901" t="str">
            <v>Using indicative WB Q95 derived for priority sites</v>
          </cell>
          <cell r="DA901" t="str">
            <v>Coastal</v>
          </cell>
          <cell r="DB901">
            <v>0</v>
          </cell>
          <cell r="DC901" t="str">
            <v>Coastal</v>
          </cell>
          <cell r="DD901" t="str">
            <v>N/A Coastal</v>
          </cell>
          <cell r="DE901">
            <v>0</v>
          </cell>
          <cell r="DF901"/>
        </row>
        <row r="902">
          <cell r="C902" t="str">
            <v>6NW801471</v>
          </cell>
          <cell r="D902" t="str">
            <v>NZ35655502</v>
          </cell>
          <cell r="E902" t="str">
            <v>No</v>
          </cell>
          <cell r="F902">
            <v>435539.99782878999</v>
          </cell>
          <cell r="G902">
            <v>566380.00466533995</v>
          </cell>
          <cell r="H902" t="str">
            <v>05-D48</v>
          </cell>
          <cell r="I902" t="str">
            <v>High Shields</v>
          </cell>
          <cell r="J902">
            <v>204</v>
          </cell>
          <cell r="K902" t="str">
            <v>HOWDON STW</v>
          </cell>
          <cell r="L902" t="str">
            <v>NUMERICAL</v>
          </cell>
          <cell r="M902">
            <v>229720</v>
          </cell>
          <cell r="N902">
            <v>4500</v>
          </cell>
          <cell r="O902">
            <v>215905</v>
          </cell>
          <cell r="P902" t="str">
            <v>05-D49_B D-Leg_DC_06</v>
          </cell>
          <cell r="Q902" t="str">
            <v>235/1940</v>
          </cell>
          <cell r="R902" t="str">
            <v>235/1940</v>
          </cell>
          <cell r="S902"/>
          <cell r="T902" t="str">
            <v>SO on sewer network</v>
          </cell>
          <cell r="U902" t="str">
            <v>NZ3554066380</v>
          </cell>
          <cell r="V902" t="str">
            <v>GB510302310200</v>
          </cell>
          <cell r="W902"/>
          <cell r="X902" t="str">
            <v>No</v>
          </cell>
          <cell r="Y902" t="str">
            <v>No</v>
          </cell>
          <cell r="Z902" t="str">
            <v>No</v>
          </cell>
          <cell r="AA902" t="str">
            <v>No</v>
          </cell>
          <cell r="AB902" t="str">
            <v>TYNE</v>
          </cell>
          <cell r="AC902" t="str">
            <v>TYNE SALINE ESTUARY</v>
          </cell>
          <cell r="AD902" t="str">
            <v>Estuarine</v>
          </cell>
          <cell r="AE902"/>
          <cell r="AF902"/>
          <cell r="AG902" t="str">
            <v>No</v>
          </cell>
          <cell r="AH902" t="str">
            <v>No</v>
          </cell>
          <cell r="AI902" t="str">
            <v>No</v>
          </cell>
          <cell r="AJ902"/>
          <cell r="AK902"/>
          <cell r="AL902"/>
          <cell r="AM902" t="str">
            <v>No</v>
          </cell>
          <cell r="AO902" t="str">
            <v>No</v>
          </cell>
          <cell r="AS902" t="str">
            <v>No</v>
          </cell>
          <cell r="AT902" t="str">
            <v>No</v>
          </cell>
          <cell r="AU902"/>
          <cell r="AV902" t="str">
            <v>No</v>
          </cell>
          <cell r="AW902" t="str">
            <v xml:space="preserve">No </v>
          </cell>
          <cell r="AY902" t="str">
            <v xml:space="preserve">No </v>
          </cell>
          <cell r="BA902" t="str">
            <v>No</v>
          </cell>
          <cell r="BB902" t="str">
            <v>No</v>
          </cell>
          <cell r="BC902" t="str">
            <v>No</v>
          </cell>
          <cell r="BD902" t="str">
            <v>No</v>
          </cell>
          <cell r="BE902">
            <v>0</v>
          </cell>
          <cell r="BF902">
            <v>0</v>
          </cell>
          <cell r="BG902" t="e">
            <v>#N/A</v>
          </cell>
          <cell r="BH902" t="e">
            <v>#N/A</v>
          </cell>
          <cell r="BI902" t="str">
            <v>N/A</v>
          </cell>
          <cell r="BJ902" t="str">
            <v>Unknown</v>
          </cell>
          <cell r="BK902" t="str">
            <v>No</v>
          </cell>
          <cell r="BL902" t="str">
            <v>-</v>
          </cell>
          <cell r="BM902" t="str">
            <v>-</v>
          </cell>
          <cell r="BN902" t="str">
            <v>Unscreened</v>
          </cell>
          <cell r="BO902"/>
          <cell r="BP902" t="str">
            <v>Yes</v>
          </cell>
          <cell r="BQ902">
            <v>225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 t="e">
            <v>#N/A</v>
          </cell>
          <cell r="BW902">
            <v>0</v>
          </cell>
          <cell r="BX902">
            <v>0</v>
          </cell>
          <cell r="BY902" t="str">
            <v>No SOAF</v>
          </cell>
          <cell r="BZ902" t="str">
            <v>No SOAF</v>
          </cell>
          <cell r="CA902">
            <v>0</v>
          </cell>
          <cell r="CB902"/>
          <cell r="CC902" t="str">
            <v>Non Priority &lt;10 spills</v>
          </cell>
          <cell r="CD902" t="str">
            <v>No - low prioity &lt;10 spills</v>
          </cell>
          <cell r="CE902" t="str">
            <v>Yes</v>
          </cell>
          <cell r="CF902" t="str">
            <v>No</v>
          </cell>
          <cell r="CG902" t="str">
            <v>No</v>
          </cell>
          <cell r="CH902" t="str">
            <v>No</v>
          </cell>
          <cell r="CI902" t="str">
            <v>No</v>
          </cell>
          <cell r="CK902"/>
          <cell r="CL902" t="str">
            <v>Y</v>
          </cell>
          <cell r="CM902"/>
          <cell r="CN902"/>
          <cell r="CO902" t="str">
            <v>N (&lt;10 Spills)</v>
          </cell>
          <cell r="CP902" t="str">
            <v>Y</v>
          </cell>
          <cell r="CS902">
            <v>0.02</v>
          </cell>
          <cell r="CT902">
            <v>5.6890000000000001</v>
          </cell>
          <cell r="CU902">
            <v>5.6890000000000001</v>
          </cell>
          <cell r="CV902">
            <v>284450</v>
          </cell>
          <cell r="CW902">
            <v>284450</v>
          </cell>
          <cell r="CX902"/>
          <cell r="CY902" t="str">
            <v>Using indicative WB Q95 derived for priority sites</v>
          </cell>
          <cell r="DA902">
            <v>1</v>
          </cell>
          <cell r="DB902" t="str">
            <v>Yes</v>
          </cell>
          <cell r="DC902" t="str">
            <v>Dilution assessment</v>
          </cell>
          <cell r="DD902" t="str">
            <v>Tyne estuary2</v>
          </cell>
          <cell r="DE902">
            <v>100</v>
          </cell>
          <cell r="DF902"/>
        </row>
        <row r="903">
          <cell r="C903" t="str">
            <v>6NW801013</v>
          </cell>
          <cell r="D903" t="str">
            <v>NZ15710905</v>
          </cell>
          <cell r="E903" t="str">
            <v>No</v>
          </cell>
          <cell r="F903">
            <v>415029.99608675</v>
          </cell>
          <cell r="G903">
            <v>572050.00164558995</v>
          </cell>
          <cell r="H903" t="str">
            <v>05-D29</v>
          </cell>
          <cell r="I903" t="str">
            <v>Ponteland</v>
          </cell>
          <cell r="J903">
            <v>874</v>
          </cell>
          <cell r="K903" t="str">
            <v>HOWDON STW</v>
          </cell>
          <cell r="L903" t="str">
            <v>NUMERICAL</v>
          </cell>
          <cell r="M903">
            <v>229720</v>
          </cell>
          <cell r="N903">
            <v>4500</v>
          </cell>
          <cell r="O903">
            <v>215905</v>
          </cell>
          <cell r="P903" t="str">
            <v>05-D29_C-Leg_DC_11</v>
          </cell>
          <cell r="Q903" t="str">
            <v>226/0454</v>
          </cell>
          <cell r="R903" t="str">
            <v>226/0454</v>
          </cell>
          <cell r="S903"/>
          <cell r="T903" t="str">
            <v>SO on sewer network</v>
          </cell>
          <cell r="U903" t="str">
            <v>NZ1503072050</v>
          </cell>
          <cell r="V903" t="str">
            <v>GB103022076860</v>
          </cell>
          <cell r="W903"/>
          <cell r="X903" t="str">
            <v>No</v>
          </cell>
          <cell r="Y903" t="str">
            <v>No</v>
          </cell>
          <cell r="Z903" t="str">
            <v>No</v>
          </cell>
          <cell r="AA903" t="str">
            <v>No</v>
          </cell>
          <cell r="AB903" t="str">
            <v>Pont from Med Burn to Small Burn</v>
          </cell>
          <cell r="AC903" t="str">
            <v>PONT</v>
          </cell>
          <cell r="AD903" t="str">
            <v>Inland</v>
          </cell>
          <cell r="AE903"/>
          <cell r="AF903"/>
          <cell r="AG903" t="str">
            <v>No</v>
          </cell>
          <cell r="AH903" t="str">
            <v>No</v>
          </cell>
          <cell r="AI903" t="str">
            <v>No</v>
          </cell>
          <cell r="AJ903"/>
          <cell r="AK903"/>
          <cell r="AL903"/>
          <cell r="AM903" t="str">
            <v>No</v>
          </cell>
          <cell r="AO903" t="str">
            <v>No</v>
          </cell>
          <cell r="AS903" t="str">
            <v>No</v>
          </cell>
          <cell r="AT903" t="str">
            <v>No</v>
          </cell>
          <cell r="AU903"/>
          <cell r="AV903" t="str">
            <v>No</v>
          </cell>
          <cell r="AW903" t="str">
            <v xml:space="preserve">No </v>
          </cell>
          <cell r="AY903" t="str">
            <v xml:space="preserve">No </v>
          </cell>
          <cell r="AZ903"/>
          <cell r="BA903" t="str">
            <v>No</v>
          </cell>
          <cell r="BB903" t="str">
            <v>No</v>
          </cell>
          <cell r="BC903" t="str">
            <v>No</v>
          </cell>
          <cell r="BD903" t="str">
            <v>Yes - EDM only</v>
          </cell>
          <cell r="BE903">
            <v>17</v>
          </cell>
          <cell r="BF903">
            <v>0</v>
          </cell>
          <cell r="BG903" t="e">
            <v>#N/A</v>
          </cell>
          <cell r="BH903" t="e">
            <v>#N/A</v>
          </cell>
          <cell r="BI903" t="str">
            <v>N/A</v>
          </cell>
          <cell r="BJ903" t="str">
            <v>Unknown</v>
          </cell>
          <cell r="BK903" t="str">
            <v>Yes</v>
          </cell>
          <cell r="BL903">
            <v>750</v>
          </cell>
          <cell r="BM903">
            <v>1500</v>
          </cell>
          <cell r="BN903" t="str">
            <v>Mechanical</v>
          </cell>
          <cell r="BO903"/>
          <cell r="BP903" t="str">
            <v>No</v>
          </cell>
          <cell r="BQ903">
            <v>675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 t="e">
            <v>#N/A</v>
          </cell>
          <cell r="BW903">
            <v>0</v>
          </cell>
          <cell r="BX903">
            <v>0</v>
          </cell>
          <cell r="BY903" t="str">
            <v>No SOAF</v>
          </cell>
          <cell r="BZ903" t="str">
            <v>No SOAF</v>
          </cell>
          <cell r="CA903">
            <v>0</v>
          </cell>
          <cell r="CB903"/>
          <cell r="CC903" t="str">
            <v>Non priority &gt; 10 spills</v>
          </cell>
          <cell r="CD903" t="str">
            <v>Unlikely - non priority</v>
          </cell>
          <cell r="CE903" t="str">
            <v>No</v>
          </cell>
          <cell r="CF903" t="str">
            <v>No</v>
          </cell>
          <cell r="CG903" t="str">
            <v>No</v>
          </cell>
          <cell r="CH903" t="str">
            <v>No</v>
          </cell>
          <cell r="CI903" t="str">
            <v>No</v>
          </cell>
          <cell r="CK903"/>
          <cell r="CL903" t="str">
            <v>Y</v>
          </cell>
          <cell r="CM903"/>
          <cell r="CN903"/>
          <cell r="CO903" t="str">
            <v>Y</v>
          </cell>
          <cell r="CP903" t="str">
            <v>Y</v>
          </cell>
          <cell r="CR903" t="str">
            <v>LOW DILUTION</v>
          </cell>
          <cell r="CS903">
            <v>6.62</v>
          </cell>
          <cell r="CT903" t="str">
            <v>not yet calculated</v>
          </cell>
          <cell r="CU903">
            <v>4.8000000000000001E-2</v>
          </cell>
          <cell r="CV903" t="e">
            <v>#VALUE!</v>
          </cell>
          <cell r="CW903">
            <v>7.2507552870090635</v>
          </cell>
          <cell r="CX903"/>
          <cell r="CY903" t="str">
            <v>Using indicative WB Q95 derived for priority sites</v>
          </cell>
          <cell r="DA903">
            <v>1</v>
          </cell>
          <cell r="DB903" t="str">
            <v>No</v>
          </cell>
          <cell r="DC903">
            <v>1</v>
          </cell>
          <cell r="DD903" t="str">
            <v>Pont2</v>
          </cell>
          <cell r="DE903">
            <v>10000</v>
          </cell>
          <cell r="DF903"/>
        </row>
        <row r="904">
          <cell r="C904" t="str">
            <v>6NW801187</v>
          </cell>
          <cell r="D904" t="str">
            <v>NZ24676403</v>
          </cell>
          <cell r="E904" t="str">
            <v>No</v>
          </cell>
          <cell r="F904">
            <v>424679.99910935003</v>
          </cell>
          <cell r="G904">
            <v>567409.99983228999</v>
          </cell>
          <cell r="H904" t="str">
            <v>05-D32</v>
          </cell>
          <cell r="I904" t="str">
            <v>Jesmond</v>
          </cell>
          <cell r="J904">
            <v>678</v>
          </cell>
          <cell r="K904" t="str">
            <v>HOWDON STW</v>
          </cell>
          <cell r="L904" t="str">
            <v>NUMERICAL</v>
          </cell>
          <cell r="M904">
            <v>229720</v>
          </cell>
          <cell r="N904">
            <v>4500</v>
          </cell>
          <cell r="O904">
            <v>215905</v>
          </cell>
          <cell r="P904" t="str">
            <v>05-D31_C-Leg_DC_07</v>
          </cell>
          <cell r="Q904" t="str">
            <v>235/1959</v>
          </cell>
          <cell r="R904" t="str">
            <v>235/1959</v>
          </cell>
          <cell r="S904"/>
          <cell r="T904" t="str">
            <v>SO on sewer network</v>
          </cell>
          <cell r="U904" t="str">
            <v>NZ2468067410</v>
          </cell>
          <cell r="V904" t="str">
            <v>GB103023075780</v>
          </cell>
          <cell r="W904"/>
          <cell r="X904" t="str">
            <v>Sewage discharge (intermittent)</v>
          </cell>
          <cell r="Y904" t="str">
            <v>No</v>
          </cell>
          <cell r="Z904" t="str">
            <v>No</v>
          </cell>
          <cell r="AA904" t="str">
            <v>No</v>
          </cell>
          <cell r="AB904" t="str">
            <v>Ouse Burn from Source to Tyne</v>
          </cell>
          <cell r="AC904" t="str">
            <v>UNNAMED TRIB OF OUSE BURN</v>
          </cell>
          <cell r="AD904" t="str">
            <v>Inland</v>
          </cell>
          <cell r="AE904"/>
          <cell r="AF904"/>
          <cell r="AG904" t="str">
            <v>Yes - Confirmed</v>
          </cell>
          <cell r="AH904" t="str">
            <v>Yes</v>
          </cell>
          <cell r="AI904" t="str">
            <v>No</v>
          </cell>
          <cell r="AJ904"/>
          <cell r="AK904"/>
          <cell r="AL904"/>
          <cell r="AM904" t="str">
            <v>No</v>
          </cell>
          <cell r="AO904" t="str">
            <v>No</v>
          </cell>
          <cell r="AS904" t="str">
            <v>No</v>
          </cell>
          <cell r="AT904" t="str">
            <v>No</v>
          </cell>
          <cell r="AU904"/>
          <cell r="AV904" t="str">
            <v>No</v>
          </cell>
          <cell r="AW904" t="str">
            <v xml:space="preserve">No </v>
          </cell>
          <cell r="AY904" t="str">
            <v xml:space="preserve">No </v>
          </cell>
          <cell r="BA904" t="str">
            <v>No</v>
          </cell>
          <cell r="BB904" t="str">
            <v>No</v>
          </cell>
          <cell r="BC904" t="str">
            <v>No</v>
          </cell>
          <cell r="BD904" t="str">
            <v>No</v>
          </cell>
          <cell r="BE904">
            <v>7</v>
          </cell>
          <cell r="BF904">
            <v>4</v>
          </cell>
          <cell r="BG904">
            <v>4</v>
          </cell>
          <cell r="BH904" t="str">
            <v>Yes</v>
          </cell>
          <cell r="BI904" t="str">
            <v>N/A</v>
          </cell>
          <cell r="BJ904" t="str">
            <v>Unknown</v>
          </cell>
          <cell r="BK904" t="str">
            <v>Yes</v>
          </cell>
          <cell r="BL904">
            <v>1000</v>
          </cell>
          <cell r="BM904">
            <v>1500</v>
          </cell>
          <cell r="BN904" t="str">
            <v>Static</v>
          </cell>
          <cell r="BO904"/>
          <cell r="BP904" t="str">
            <v>No</v>
          </cell>
          <cell r="BQ904">
            <v>375</v>
          </cell>
          <cell r="BR904">
            <v>73.5</v>
          </cell>
          <cell r="BS904">
            <v>1</v>
          </cell>
          <cell r="BT904">
            <v>0</v>
          </cell>
          <cell r="BU904">
            <v>0</v>
          </cell>
          <cell r="BV904">
            <v>52</v>
          </cell>
          <cell r="BW904">
            <v>0</v>
          </cell>
          <cell r="BX904">
            <v>0</v>
          </cell>
          <cell r="BY904" t="str">
            <v>No SOAF</v>
          </cell>
          <cell r="BZ904" t="str">
            <v>No SOAF</v>
          </cell>
          <cell r="CA904">
            <v>0</v>
          </cell>
          <cell r="CB904"/>
          <cell r="CC904" t="str">
            <v>Priority &lt;10 Spills</v>
          </cell>
          <cell r="CD904" t="str">
            <v>Unlikely - &lt;10 spills</v>
          </cell>
          <cell r="CE904" t="str">
            <v>Yes</v>
          </cell>
          <cell r="CF904" t="str">
            <v>No</v>
          </cell>
          <cell r="CG904" t="str">
            <v>No</v>
          </cell>
          <cell r="CH904" t="str">
            <v>No</v>
          </cell>
          <cell r="CI904" t="str">
            <v>No</v>
          </cell>
          <cell r="CJ904"/>
          <cell r="CK904"/>
          <cell r="CL904" t="str">
            <v>Y</v>
          </cell>
          <cell r="CM904"/>
          <cell r="CN904"/>
          <cell r="CO904" t="str">
            <v>N (&lt;10 Spills)</v>
          </cell>
          <cell r="CP904" t="str">
            <v>Y</v>
          </cell>
          <cell r="CR904" t="str">
            <v>RNAG + LOW DILUTION</v>
          </cell>
          <cell r="CS904"/>
          <cell r="CT904"/>
          <cell r="CU904">
            <v>0.03</v>
          </cell>
          <cell r="CV904" t="e">
            <v>#VALUE!</v>
          </cell>
          <cell r="CW904">
            <v>1.2582309273161934E-2</v>
          </cell>
          <cell r="CX904">
            <v>1.2582309273161934E-2</v>
          </cell>
          <cell r="CY904" t="str">
            <v>Heavily urbanised catchment - boundary polygon start at bottom end</v>
          </cell>
          <cell r="CZ904" t="str">
            <v>Not SOAF but in SOAF assessment</v>
          </cell>
          <cell r="DA904">
            <v>1</v>
          </cell>
          <cell r="DB904" t="str">
            <v>No</v>
          </cell>
          <cell r="DC904">
            <v>1</v>
          </cell>
          <cell r="DD904" t="str">
            <v>Ouse Burn trib3</v>
          </cell>
          <cell r="DE904">
            <v>10000</v>
          </cell>
          <cell r="DF904" t="str">
            <v>Y? RNAG+LOW DILUTION</v>
          </cell>
        </row>
        <row r="905">
          <cell r="C905" t="str">
            <v>6NW800882</v>
          </cell>
          <cell r="D905" t="str">
            <v>NY74630801</v>
          </cell>
          <cell r="E905" t="str">
            <v>No</v>
          </cell>
          <cell r="F905">
            <v>374129.99946699</v>
          </cell>
          <cell r="G905">
            <v>563810.00032143004</v>
          </cell>
          <cell r="H905" t="str">
            <v>03-D17</v>
          </cell>
          <cell r="I905" t="str">
            <v>Melkridge</v>
          </cell>
          <cell r="J905">
            <v>12</v>
          </cell>
          <cell r="K905" t="str">
            <v>MELKRIDGE STW</v>
          </cell>
          <cell r="L905" t="str">
            <v>DESCRIPTIVE</v>
          </cell>
          <cell r="M905" t="str">
            <v>N/A</v>
          </cell>
          <cell r="N905" t="str">
            <v>N/A</v>
          </cell>
          <cell r="O905" t="str">
            <v>N/A</v>
          </cell>
          <cell r="P905" t="str">
            <v>No Draft DWMP</v>
          </cell>
          <cell r="Q905" t="str">
            <v>232/1016</v>
          </cell>
          <cell r="R905" t="str">
            <v>232/1016</v>
          </cell>
          <cell r="S905"/>
          <cell r="T905" t="str">
            <v>SO on sewer network</v>
          </cell>
          <cell r="U905" t="str">
            <v>NY7413063810</v>
          </cell>
          <cell r="V905" t="str">
            <v>GB103023075532</v>
          </cell>
          <cell r="W905"/>
          <cell r="X905" t="str">
            <v>No</v>
          </cell>
          <cell r="Y905" t="str">
            <v>No</v>
          </cell>
          <cell r="Z905" t="str">
            <v>No</v>
          </cell>
          <cell r="AA905" t="str">
            <v>No</v>
          </cell>
          <cell r="AB905" t="str">
            <v>South Tyne from Tipalt Burn to Allen</v>
          </cell>
          <cell r="AC905" t="str">
            <v>MELKRIDGE BURN</v>
          </cell>
          <cell r="AD905" t="str">
            <v>Inland</v>
          </cell>
          <cell r="AE905"/>
          <cell r="AF905"/>
          <cell r="AG905" t="str">
            <v>No</v>
          </cell>
          <cell r="AH905" t="str">
            <v>No</v>
          </cell>
          <cell r="AI905" t="str">
            <v>No</v>
          </cell>
          <cell r="AJ905"/>
          <cell r="AK905"/>
          <cell r="AL905"/>
          <cell r="AM905" t="str">
            <v>No</v>
          </cell>
          <cell r="AO905" t="str">
            <v>No</v>
          </cell>
          <cell r="AS905" t="str">
            <v>No</v>
          </cell>
          <cell r="AT905" t="str">
            <v>No</v>
          </cell>
          <cell r="AU905"/>
          <cell r="AV905" t="str">
            <v>No</v>
          </cell>
          <cell r="AW905" t="str">
            <v xml:space="preserve">No </v>
          </cell>
          <cell r="AY905" t="str">
            <v xml:space="preserve">No </v>
          </cell>
          <cell r="BA905" t="str">
            <v>No</v>
          </cell>
          <cell r="BB905" t="str">
            <v>No</v>
          </cell>
          <cell r="BC905" t="str">
            <v>No</v>
          </cell>
          <cell r="BD905" t="str">
            <v>No</v>
          </cell>
          <cell r="BE905">
            <v>0</v>
          </cell>
          <cell r="BF905" t="str">
            <v>No Data</v>
          </cell>
          <cell r="BG905" t="e">
            <v>#N/A</v>
          </cell>
          <cell r="BH905" t="e">
            <v>#N/A</v>
          </cell>
          <cell r="BI905" t="str">
            <v>N/A</v>
          </cell>
          <cell r="BJ905" t="str">
            <v>Unknown</v>
          </cell>
          <cell r="BK905" t="str">
            <v>No</v>
          </cell>
          <cell r="BL905" t="str">
            <v>-</v>
          </cell>
          <cell r="BM905" t="str">
            <v>-</v>
          </cell>
          <cell r="BN905" t="str">
            <v>Static</v>
          </cell>
          <cell r="BO905"/>
          <cell r="BP905" t="str">
            <v>Yes</v>
          </cell>
          <cell r="BQ905">
            <v>225</v>
          </cell>
          <cell r="BR905" t="str">
            <v>No draft DWMP</v>
          </cell>
          <cell r="BS905">
            <v>0</v>
          </cell>
          <cell r="BT905">
            <v>0</v>
          </cell>
          <cell r="BU905">
            <v>0</v>
          </cell>
          <cell r="BV905" t="str">
            <v>No draft DWMP</v>
          </cell>
          <cell r="BW905" t="str">
            <v>No draft DWMP</v>
          </cell>
          <cell r="BX905" t="str">
            <v>No draft DWMP</v>
          </cell>
          <cell r="BY905" t="str">
            <v>No SOAF</v>
          </cell>
          <cell r="BZ905" t="str">
            <v>No SOAF</v>
          </cell>
          <cell r="CA905" t="e">
            <v>#N/A</v>
          </cell>
          <cell r="CB905"/>
          <cell r="CC905" t="str">
            <v>Non Priority &lt;10 spills</v>
          </cell>
          <cell r="CD905" t="str">
            <v>No - low prioity &lt;10 spills</v>
          </cell>
          <cell r="CE905" t="str">
            <v>No</v>
          </cell>
          <cell r="CF905" t="str">
            <v>No</v>
          </cell>
          <cell r="CG905" t="str">
            <v>No</v>
          </cell>
          <cell r="CH905" t="str">
            <v>No</v>
          </cell>
          <cell r="CI905" t="str">
            <v>No</v>
          </cell>
          <cell r="CK905"/>
          <cell r="CL905" t="str">
            <v>Y</v>
          </cell>
          <cell r="CM905"/>
          <cell r="CN905"/>
          <cell r="CO905" t="str">
            <v>N (&lt;10 Spills)</v>
          </cell>
          <cell r="CP905" t="str">
            <v>Y</v>
          </cell>
          <cell r="CS905"/>
          <cell r="CT905" t="str">
            <v>not yet calculated</v>
          </cell>
          <cell r="CU905">
            <v>0</v>
          </cell>
          <cell r="CV905" t="e">
            <v>#VALUE!</v>
          </cell>
          <cell r="CW905">
            <v>0</v>
          </cell>
          <cell r="CX905"/>
          <cell r="CY905" t="str">
            <v>Using indicative WB Q95 derived for priority sites</v>
          </cell>
          <cell r="DA905">
            <v>1</v>
          </cell>
          <cell r="DB905">
            <v>0</v>
          </cell>
          <cell r="DC905">
            <v>1</v>
          </cell>
          <cell r="DD905" t="str">
            <v>South Tyne2</v>
          </cell>
          <cell r="DE905">
            <v>10000</v>
          </cell>
          <cell r="DF905"/>
        </row>
        <row r="906">
          <cell r="C906" t="str">
            <v>6NW800199</v>
          </cell>
          <cell r="D906" t="str">
            <v>NZ68149802</v>
          </cell>
          <cell r="E906" t="str">
            <v>No</v>
          </cell>
          <cell r="F906">
            <v>469040.00263994001</v>
          </cell>
          <cell r="G906">
            <v>515579.99601656001</v>
          </cell>
          <cell r="H906" t="str">
            <v>11-D37</v>
          </cell>
          <cell r="I906" t="str">
            <v>Moorsholm</v>
          </cell>
          <cell r="J906">
            <v>60</v>
          </cell>
          <cell r="K906" t="str">
            <v>MOORSHOLME STW</v>
          </cell>
          <cell r="L906" t="str">
            <v>NUMERICAL</v>
          </cell>
          <cell r="M906">
            <v>132</v>
          </cell>
          <cell r="N906" t="str">
            <v>6.08**</v>
          </cell>
          <cell r="O906">
            <v>53</v>
          </cell>
          <cell r="P906" t="str">
            <v>11-D37_11-D37_DC_02</v>
          </cell>
          <cell r="Q906" t="str">
            <v>25/06/1010</v>
          </cell>
          <cell r="R906" t="str">
            <v>25/06/1010</v>
          </cell>
          <cell r="S906" t="str">
            <v>A2</v>
          </cell>
          <cell r="T906" t="str">
            <v>Inlet SO at WwTW</v>
          </cell>
          <cell r="U906" t="str">
            <v>NZ6904015580</v>
          </cell>
          <cell r="V906" t="str">
            <v>GB103025071920</v>
          </cell>
          <cell r="W906"/>
          <cell r="X906" t="str">
            <v>No</v>
          </cell>
          <cell r="Y906" t="str">
            <v>No</v>
          </cell>
          <cell r="Z906" t="str">
            <v>No</v>
          </cell>
          <cell r="AA906" t="str">
            <v>No</v>
          </cell>
          <cell r="AB906" t="str">
            <v>Kilton Beck from Source to Middle Gill Beck</v>
          </cell>
          <cell r="AC906" t="str">
            <v>HAGG BECK (KILTON BECK TRIB)</v>
          </cell>
          <cell r="AD906" t="str">
            <v>Inland</v>
          </cell>
          <cell r="AE906"/>
          <cell r="AF906"/>
          <cell r="AG906" t="str">
            <v>No</v>
          </cell>
          <cell r="AH906" t="str">
            <v>No</v>
          </cell>
          <cell r="AI906" t="str">
            <v>No</v>
          </cell>
          <cell r="AJ906"/>
          <cell r="AK906"/>
          <cell r="AL906"/>
          <cell r="AM906" t="str">
            <v>No</v>
          </cell>
          <cell r="AO906" t="str">
            <v>No</v>
          </cell>
          <cell r="AS906" t="str">
            <v>No</v>
          </cell>
          <cell r="AT906" t="str">
            <v>No</v>
          </cell>
          <cell r="AU906"/>
          <cell r="AV906" t="str">
            <v>No</v>
          </cell>
          <cell r="AW906" t="str">
            <v xml:space="preserve">No </v>
          </cell>
          <cell r="AY906" t="str">
            <v xml:space="preserve">No </v>
          </cell>
          <cell r="BA906" t="str">
            <v>No</v>
          </cell>
          <cell r="BB906" t="str">
            <v>No</v>
          </cell>
          <cell r="BC906" t="str">
            <v>No</v>
          </cell>
          <cell r="BD906" t="str">
            <v>Yes - EDM and Model</v>
          </cell>
          <cell r="BE906">
            <v>77.5</v>
          </cell>
          <cell r="BF906">
            <v>11</v>
          </cell>
          <cell r="BG906">
            <v>11</v>
          </cell>
          <cell r="BH906" t="str">
            <v>Yes</v>
          </cell>
          <cell r="BI906" t="str">
            <v>N/A</v>
          </cell>
          <cell r="BJ906" t="str">
            <v>6mm x 6mm</v>
          </cell>
          <cell r="BK906" t="str">
            <v>-</v>
          </cell>
          <cell r="BL906" t="str">
            <v>-</v>
          </cell>
          <cell r="BM906" t="str">
            <v>-</v>
          </cell>
          <cell r="BN906" t="str">
            <v>-</v>
          </cell>
          <cell r="BO906"/>
          <cell r="BP906" t="str">
            <v>No</v>
          </cell>
          <cell r="BQ906" t="str">
            <v>Unknown</v>
          </cell>
          <cell r="BR906" t="str">
            <v>Unknown</v>
          </cell>
          <cell r="BS906">
            <v>0</v>
          </cell>
          <cell r="BT906">
            <v>0</v>
          </cell>
          <cell r="BU906">
            <v>0</v>
          </cell>
          <cell r="BV906">
            <v>497</v>
          </cell>
          <cell r="BW906">
            <v>1</v>
          </cell>
          <cell r="BX906">
            <v>7</v>
          </cell>
          <cell r="BY906" t="str">
            <v>No SOAF</v>
          </cell>
          <cell r="BZ906" t="str">
            <v>No SOAF</v>
          </cell>
          <cell r="CA906">
            <v>2.96</v>
          </cell>
          <cell r="CB906"/>
          <cell r="CC906" t="str">
            <v>Non priority &gt; 10 spills</v>
          </cell>
          <cell r="CD906" t="str">
            <v>Unlikely - non priority</v>
          </cell>
          <cell r="CE906" t="str">
            <v>Yes</v>
          </cell>
          <cell r="CF906" t="str">
            <v>No</v>
          </cell>
          <cell r="CG906" t="str">
            <v>No</v>
          </cell>
          <cell r="CH906" t="str">
            <v>No</v>
          </cell>
          <cell r="CI906" t="str">
            <v>No</v>
          </cell>
          <cell r="CK906"/>
          <cell r="CL906" t="str">
            <v>Y</v>
          </cell>
          <cell r="CM906"/>
          <cell r="CN906"/>
          <cell r="CO906" t="str">
            <v>Y</v>
          </cell>
          <cell r="CP906"/>
          <cell r="CS906">
            <v>0.61342592592592593</v>
          </cell>
          <cell r="CT906" t="str">
            <v>not yet calculated</v>
          </cell>
          <cell r="CU906">
            <v>0</v>
          </cell>
          <cell r="CV906" t="e">
            <v>#VALUE!</v>
          </cell>
          <cell r="CW906">
            <v>0</v>
          </cell>
          <cell r="CX906"/>
          <cell r="CY906" t="str">
            <v>Using indicative WB Q95 derived for priority sites</v>
          </cell>
          <cell r="DA906">
            <v>1</v>
          </cell>
          <cell r="DB906">
            <v>0</v>
          </cell>
          <cell r="DC906" t="str">
            <v>High Dilution (VI)</v>
          </cell>
          <cell r="DD906">
            <v>0</v>
          </cell>
          <cell r="DE906">
            <v>100</v>
          </cell>
          <cell r="DF906"/>
        </row>
        <row r="907">
          <cell r="C907" t="str">
            <v>6NW800231</v>
          </cell>
          <cell r="D907" t="str">
            <v>NZ09490703</v>
          </cell>
          <cell r="E907" t="str">
            <v>No</v>
          </cell>
          <cell r="F907">
            <v>409028.00385819998</v>
          </cell>
          <cell r="G907">
            <v>549791.00321760995</v>
          </cell>
          <cell r="H907" t="str">
            <v>04-D02</v>
          </cell>
          <cell r="I907" t="str">
            <v>Consett &amp; Castleside</v>
          </cell>
          <cell r="J907">
            <v>1303</v>
          </cell>
          <cell r="K907" t="str">
            <v>CONSETT STW</v>
          </cell>
          <cell r="L907" t="str">
            <v>NUMERICAL</v>
          </cell>
          <cell r="M907">
            <v>12000</v>
          </cell>
          <cell r="N907">
            <v>391</v>
          </cell>
          <cell r="O907">
            <v>8357</v>
          </cell>
          <cell r="P907" t="str">
            <v>04-D02_CONSETT STW_DC_11</v>
          </cell>
          <cell r="Q907" t="str">
            <v>234/1106</v>
          </cell>
          <cell r="R907" t="str">
            <v>234/1106</v>
          </cell>
          <cell r="S907"/>
          <cell r="T907" t="str">
            <v>SO on sewer network</v>
          </cell>
          <cell r="U907" t="str">
            <v>NZ0902849791</v>
          </cell>
          <cell r="V907" t="str">
            <v>GB103023074790</v>
          </cell>
          <cell r="W907"/>
          <cell r="X907" t="str">
            <v>No</v>
          </cell>
          <cell r="Y907" t="str">
            <v>No</v>
          </cell>
          <cell r="Z907" t="str">
            <v>No</v>
          </cell>
          <cell r="AA907" t="str">
            <v>No</v>
          </cell>
          <cell r="AB907" t="str">
            <v>Derwent from Burnhope Burn to River Tyne</v>
          </cell>
          <cell r="AC907" t="str">
            <v>DENE BURN (RIVER DERWENT)</v>
          </cell>
          <cell r="AD907" t="str">
            <v>Inland</v>
          </cell>
          <cell r="AE907"/>
          <cell r="AF907"/>
          <cell r="AG907" t="str">
            <v>No</v>
          </cell>
          <cell r="AH907" t="str">
            <v>No</v>
          </cell>
          <cell r="AI907" t="str">
            <v>No</v>
          </cell>
          <cell r="AJ907"/>
          <cell r="AK907"/>
          <cell r="AL907"/>
          <cell r="AM907" t="str">
            <v>No</v>
          </cell>
          <cell r="AO907" t="str">
            <v>No</v>
          </cell>
          <cell r="AS907" t="str">
            <v>No</v>
          </cell>
          <cell r="AT907" t="str">
            <v>No</v>
          </cell>
          <cell r="AU907"/>
          <cell r="AV907" t="str">
            <v>No</v>
          </cell>
          <cell r="AW907" t="str">
            <v xml:space="preserve">No </v>
          </cell>
          <cell r="AY907" t="str">
            <v xml:space="preserve">No </v>
          </cell>
          <cell r="BA907" t="str">
            <v>No</v>
          </cell>
          <cell r="BB907" t="str">
            <v>No</v>
          </cell>
          <cell r="BC907" t="str">
            <v>No</v>
          </cell>
          <cell r="BD907" t="str">
            <v>No</v>
          </cell>
          <cell r="BE907">
            <v>2</v>
          </cell>
          <cell r="BF907">
            <v>1</v>
          </cell>
          <cell r="BG907">
            <v>1</v>
          </cell>
          <cell r="BH907" t="str">
            <v>Yes</v>
          </cell>
          <cell r="BI907" t="str">
            <v>N/A</v>
          </cell>
          <cell r="BJ907" t="str">
            <v>6mm</v>
          </cell>
          <cell r="BK907" t="str">
            <v>Yes</v>
          </cell>
          <cell r="BL907">
            <v>1480</v>
          </cell>
          <cell r="BM907">
            <v>1500</v>
          </cell>
          <cell r="BN907" t="str">
            <v>Static</v>
          </cell>
          <cell r="BO907"/>
          <cell r="BP907" t="str">
            <v>No</v>
          </cell>
          <cell r="BQ907">
            <v>700</v>
          </cell>
          <cell r="BR907">
            <v>105.3</v>
          </cell>
          <cell r="BS907">
            <v>0</v>
          </cell>
          <cell r="BT907">
            <v>0</v>
          </cell>
          <cell r="BU907">
            <v>0</v>
          </cell>
          <cell r="BV907">
            <v>30</v>
          </cell>
          <cell r="BW907">
            <v>0</v>
          </cell>
          <cell r="BX907">
            <v>0</v>
          </cell>
          <cell r="BY907" t="str">
            <v>No SOAF</v>
          </cell>
          <cell r="BZ907" t="str">
            <v>No SOAF</v>
          </cell>
          <cell r="CA907">
            <v>0</v>
          </cell>
          <cell r="CB907"/>
          <cell r="CC907" t="str">
            <v>Non Priority &lt;10 spills</v>
          </cell>
          <cell r="CD907" t="str">
            <v>No - low prioity &lt;10 spills</v>
          </cell>
          <cell r="CE907" t="str">
            <v>No</v>
          </cell>
          <cell r="CF907" t="str">
            <v>No</v>
          </cell>
          <cell r="CG907" t="str">
            <v>No</v>
          </cell>
          <cell r="CH907" t="str">
            <v>No</v>
          </cell>
          <cell r="CI907" t="str">
            <v>No</v>
          </cell>
          <cell r="CK907"/>
          <cell r="CL907" t="str">
            <v>Y</v>
          </cell>
          <cell r="CM907"/>
          <cell r="CN907"/>
          <cell r="CO907" t="str">
            <v>N (&lt;10 Spills)</v>
          </cell>
          <cell r="CP907"/>
          <cell r="CR907" t="str">
            <v>LOW DILUTION</v>
          </cell>
          <cell r="CS907">
            <v>22.2</v>
          </cell>
          <cell r="CT907">
            <v>0.42599999999999999</v>
          </cell>
          <cell r="CU907">
            <v>0.42599999999999999</v>
          </cell>
          <cell r="CV907">
            <v>19.189189189189189</v>
          </cell>
          <cell r="CW907">
            <v>19.189189189189189</v>
          </cell>
          <cell r="CX907"/>
          <cell r="CY907" t="str">
            <v>Using indicative WB Q95 derived for priority sites</v>
          </cell>
          <cell r="DA907">
            <v>1</v>
          </cell>
          <cell r="DB907" t="str">
            <v>No</v>
          </cell>
          <cell r="DC907">
            <v>1</v>
          </cell>
          <cell r="DD907" t="str">
            <v>Dene Burn</v>
          </cell>
          <cell r="DE907">
            <v>10000</v>
          </cell>
          <cell r="DF907" t="str">
            <v>LOW PRIORITY/LOW DILUTION</v>
          </cell>
        </row>
        <row r="908">
          <cell r="C908" t="str">
            <v>6NW800778</v>
          </cell>
          <cell r="D908" t="str">
            <v>NZ32268201</v>
          </cell>
          <cell r="E908" t="str">
            <v>No</v>
          </cell>
          <cell r="F908">
            <v>432823.00284413999</v>
          </cell>
          <cell r="G908">
            <v>526297.99802039994</v>
          </cell>
          <cell r="H908" t="str">
            <v>10-D26</v>
          </cell>
          <cell r="I908" t="str">
            <v>Mordon</v>
          </cell>
          <cell r="J908">
            <v>11</v>
          </cell>
          <cell r="K908" t="str">
            <v>MORDON STW</v>
          </cell>
          <cell r="L908" t="str">
            <v>DESCRIPTIVE</v>
          </cell>
          <cell r="M908" t="str">
            <v>N/A</v>
          </cell>
          <cell r="N908" t="str">
            <v>N/A</v>
          </cell>
          <cell r="O908" t="str">
            <v>N/A</v>
          </cell>
          <cell r="P908" t="str">
            <v>No Draft DWMP</v>
          </cell>
          <cell r="Q908" t="str">
            <v>253/0065</v>
          </cell>
          <cell r="R908" t="str">
            <v>Permit Anomaly - STW permit 253/0065</v>
          </cell>
          <cell r="S908" t="str">
            <v>To be permitted for settled storm</v>
          </cell>
          <cell r="T908" t="str">
            <v>Storm tank at WwTW</v>
          </cell>
          <cell r="U908" t="str">
            <v>NZ3282326298</v>
          </cell>
          <cell r="V908" t="str">
            <v>GB103025072391</v>
          </cell>
          <cell r="W908"/>
          <cell r="X908" t="str">
            <v>No</v>
          </cell>
          <cell r="Y908" t="str">
            <v>No</v>
          </cell>
          <cell r="Z908" t="str">
            <v>No</v>
          </cell>
          <cell r="AA908" t="str">
            <v>No</v>
          </cell>
          <cell r="AB908" t="str">
            <v>Skerne form Woodham Burn to Demons Beck</v>
          </cell>
          <cell r="AC908" t="str">
            <v>River Skerne</v>
          </cell>
          <cell r="AD908" t="str">
            <v>Inland</v>
          </cell>
          <cell r="AE908"/>
          <cell r="AF908"/>
          <cell r="AG908" t="str">
            <v>No</v>
          </cell>
          <cell r="AH908" t="str">
            <v>No</v>
          </cell>
          <cell r="AI908" t="str">
            <v>No</v>
          </cell>
          <cell r="AJ908"/>
          <cell r="AK908"/>
          <cell r="AL908"/>
          <cell r="AM908" t="str">
            <v>No</v>
          </cell>
          <cell r="AO908" t="str">
            <v>No</v>
          </cell>
          <cell r="AS908" t="str">
            <v>No</v>
          </cell>
          <cell r="AT908" t="str">
            <v>No</v>
          </cell>
          <cell r="AU908"/>
          <cell r="AV908" t="str">
            <v>No</v>
          </cell>
          <cell r="AW908" t="str">
            <v xml:space="preserve">No </v>
          </cell>
          <cell r="AY908" t="str">
            <v xml:space="preserve">No </v>
          </cell>
          <cell r="BA908" t="str">
            <v>No</v>
          </cell>
          <cell r="BB908" t="str">
            <v>No</v>
          </cell>
          <cell r="BC908" t="str">
            <v>No</v>
          </cell>
          <cell r="BD908" t="str">
            <v>Yes - EDM only</v>
          </cell>
          <cell r="BE908">
            <v>34.5</v>
          </cell>
          <cell r="BF908" t="str">
            <v>No Data</v>
          </cell>
          <cell r="BG908" t="e">
            <v>#N/A</v>
          </cell>
          <cell r="BH908" t="e">
            <v>#N/A</v>
          </cell>
          <cell r="BI908" t="str">
            <v>N/A</v>
          </cell>
          <cell r="BJ908" t="str">
            <v>No</v>
          </cell>
          <cell r="BK908" t="str">
            <v>-</v>
          </cell>
          <cell r="BL908" t="str">
            <v>-</v>
          </cell>
          <cell r="BM908" t="str">
            <v>-</v>
          </cell>
          <cell r="BN908" t="str">
            <v>-</v>
          </cell>
          <cell r="BO908"/>
          <cell r="BP908" t="str">
            <v>Yes</v>
          </cell>
          <cell r="BQ908" t="str">
            <v>Unknown</v>
          </cell>
          <cell r="BR908" t="str">
            <v>No draft DWMP</v>
          </cell>
          <cell r="BS908">
            <v>0</v>
          </cell>
          <cell r="BT908">
            <v>0</v>
          </cell>
          <cell r="BU908">
            <v>0</v>
          </cell>
          <cell r="BV908" t="str">
            <v>No draft DWMP</v>
          </cell>
          <cell r="BW908" t="str">
            <v>No draft DWMP</v>
          </cell>
          <cell r="BX908" t="str">
            <v>No draft DWMP</v>
          </cell>
          <cell r="BY908" t="str">
            <v>No SOAF</v>
          </cell>
          <cell r="BZ908" t="str">
            <v>No SOAF</v>
          </cell>
          <cell r="CA908" t="e">
            <v>#N/A</v>
          </cell>
          <cell r="CB908"/>
          <cell r="CC908" t="str">
            <v>Non priority &gt; 10 spills</v>
          </cell>
          <cell r="CD908" t="str">
            <v>Unlikely - non priority</v>
          </cell>
          <cell r="CE908" t="str">
            <v>No</v>
          </cell>
          <cell r="CF908" t="str">
            <v>No</v>
          </cell>
          <cell r="CG908" t="str">
            <v>No</v>
          </cell>
          <cell r="CH908" t="str">
            <v>No</v>
          </cell>
          <cell r="CI908" t="str">
            <v>No</v>
          </cell>
          <cell r="CK908"/>
          <cell r="CL908" t="str">
            <v>Y</v>
          </cell>
          <cell r="CM908"/>
          <cell r="CN908"/>
          <cell r="CO908" t="str">
            <v>Y</v>
          </cell>
          <cell r="CP908" t="str">
            <v>Y</v>
          </cell>
          <cell r="CS908"/>
          <cell r="CT908">
            <v>0.13200000000000001</v>
          </cell>
          <cell r="CU908">
            <v>0.13200000000000001</v>
          </cell>
          <cell r="CV908" t="e">
            <v>#DIV/0!</v>
          </cell>
          <cell r="CW908">
            <v>0</v>
          </cell>
          <cell r="CX908"/>
          <cell r="CY908" t="str">
            <v>Using indicative WB Q95 derived for priority sites</v>
          </cell>
          <cell r="DA908">
            <v>1</v>
          </cell>
          <cell r="DB908">
            <v>0</v>
          </cell>
          <cell r="DC908">
            <v>1</v>
          </cell>
          <cell r="DD908">
            <v>0</v>
          </cell>
          <cell r="DE908">
            <v>10000</v>
          </cell>
          <cell r="DF908"/>
        </row>
        <row r="909">
          <cell r="C909" t="str">
            <v>6NW000008</v>
          </cell>
          <cell r="D909" t="str">
            <v>NZ20851713</v>
          </cell>
          <cell r="E909" t="str">
            <v>No</v>
          </cell>
          <cell r="F909">
            <v>420159.99889829999</v>
          </cell>
          <cell r="G909">
            <v>585840.00429839001</v>
          </cell>
          <cell r="H909" t="str">
            <v>02-D13</v>
          </cell>
          <cell r="I909" t="str">
            <v>Morpeth</v>
          </cell>
          <cell r="J909">
            <v>1211</v>
          </cell>
          <cell r="K909" t="str">
            <v>MORPETH STW</v>
          </cell>
          <cell r="L909" t="str">
            <v>NUMERICAL</v>
          </cell>
          <cell r="M909">
            <v>4400</v>
          </cell>
          <cell r="N909">
            <v>157</v>
          </cell>
          <cell r="O909">
            <v>4213</v>
          </cell>
          <cell r="P909" t="str">
            <v>tbc</v>
          </cell>
          <cell r="Q909" t="str">
            <v>225/1075</v>
          </cell>
          <cell r="R909" t="str">
            <v>225/1075</v>
          </cell>
          <cell r="S909"/>
          <cell r="T909" t="str">
            <v>SO on sewer network</v>
          </cell>
          <cell r="U909" t="str">
            <v>NZ2016085840</v>
          </cell>
          <cell r="V909" t="str">
            <v>GB103022077061</v>
          </cell>
          <cell r="W909"/>
          <cell r="X909" t="str">
            <v>No</v>
          </cell>
          <cell r="Y909" t="str">
            <v>No</v>
          </cell>
          <cell r="Z909" t="str">
            <v>No</v>
          </cell>
          <cell r="AA909" t="str">
            <v>No</v>
          </cell>
          <cell r="AB909" t="str">
            <v>Wansbeck from Font to Bothal Burn</v>
          </cell>
          <cell r="AC909" t="str">
            <v>WANSBECK</v>
          </cell>
          <cell r="AD909" t="str">
            <v>Inland</v>
          </cell>
          <cell r="AE909"/>
          <cell r="AF909"/>
          <cell r="AG909" t="str">
            <v>No</v>
          </cell>
          <cell r="AH909" t="str">
            <v>No</v>
          </cell>
          <cell r="AI909" t="str">
            <v>No</v>
          </cell>
          <cell r="AJ909"/>
          <cell r="AK909"/>
          <cell r="AL909"/>
          <cell r="AM909" t="str">
            <v>No</v>
          </cell>
          <cell r="AO909" t="str">
            <v>No</v>
          </cell>
          <cell r="AS909" t="str">
            <v>No</v>
          </cell>
          <cell r="AT909" t="str">
            <v>No</v>
          </cell>
          <cell r="AU909"/>
          <cell r="AV909" t="str">
            <v>No</v>
          </cell>
          <cell r="AW909" t="str">
            <v xml:space="preserve">No </v>
          </cell>
          <cell r="AY909" t="str">
            <v xml:space="preserve">No </v>
          </cell>
          <cell r="BA909" t="str">
            <v>No</v>
          </cell>
          <cell r="BB909" t="str">
            <v>No</v>
          </cell>
          <cell r="BC909" t="str">
            <v>No</v>
          </cell>
          <cell r="BD909" t="str">
            <v>No</v>
          </cell>
          <cell r="BE909">
            <v>2</v>
          </cell>
          <cell r="BF909">
            <v>6</v>
          </cell>
          <cell r="BG909" t="e">
            <v>#N/A</v>
          </cell>
          <cell r="BH909" t="e">
            <v>#N/A</v>
          </cell>
          <cell r="BI909" t="str">
            <v>N/A</v>
          </cell>
          <cell r="BJ909" t="str">
            <v>Unknown</v>
          </cell>
          <cell r="BK909" t="str">
            <v>Yes</v>
          </cell>
          <cell r="BL909">
            <v>800</v>
          </cell>
          <cell r="BM909">
            <v>1000</v>
          </cell>
          <cell r="BN909" t="str">
            <v>Unscreened</v>
          </cell>
          <cell r="BO909"/>
          <cell r="BP909" t="str">
            <v>Yes</v>
          </cell>
          <cell r="BQ909">
            <v>300</v>
          </cell>
          <cell r="BR909" t="str">
            <v>tbc</v>
          </cell>
          <cell r="BS909">
            <v>0</v>
          </cell>
          <cell r="BT909">
            <v>0</v>
          </cell>
          <cell r="BU909">
            <v>0</v>
          </cell>
          <cell r="BV909" t="e">
            <v>#N/A</v>
          </cell>
          <cell r="BW909">
            <v>0</v>
          </cell>
          <cell r="BX909" t="str">
            <v>CHECK</v>
          </cell>
          <cell r="BY909" t="str">
            <v>No SOAF</v>
          </cell>
          <cell r="BZ909" t="str">
            <v>No SOAF</v>
          </cell>
          <cell r="CA909" t="e">
            <v>#N/A</v>
          </cell>
          <cell r="CB909"/>
          <cell r="CC909" t="str">
            <v>Non Priority &lt;10 spills</v>
          </cell>
          <cell r="CD909" t="str">
            <v>No - low prioity &lt;10 spills</v>
          </cell>
          <cell r="CE909" t="str">
            <v>Yes</v>
          </cell>
          <cell r="CF909" t="str">
            <v>No</v>
          </cell>
          <cell r="CG909" t="str">
            <v>No</v>
          </cell>
          <cell r="CH909" t="str">
            <v>No</v>
          </cell>
          <cell r="CI909" t="str">
            <v>No</v>
          </cell>
          <cell r="CK909"/>
          <cell r="CL909" t="str">
            <v>Y</v>
          </cell>
          <cell r="CM909"/>
          <cell r="CN909"/>
          <cell r="CO909" t="str">
            <v>N (&lt;10 Spills)</v>
          </cell>
          <cell r="CP909" t="str">
            <v>Y</v>
          </cell>
          <cell r="CS909">
            <v>0.04</v>
          </cell>
          <cell r="CT909" t="str">
            <v>not yet calculated</v>
          </cell>
          <cell r="CU909">
            <v>0</v>
          </cell>
          <cell r="CV909" t="e">
            <v>#VALUE!</v>
          </cell>
          <cell r="CW909">
            <v>0</v>
          </cell>
          <cell r="CX909"/>
          <cell r="CY909" t="str">
            <v>Using indicative WB Q95 derived for priority sites</v>
          </cell>
          <cell r="DA909">
            <v>2</v>
          </cell>
          <cell r="DB909">
            <v>0</v>
          </cell>
          <cell r="DC909">
            <v>2</v>
          </cell>
          <cell r="DD909" t="str">
            <v>Wansbeck (+ trib)</v>
          </cell>
          <cell r="DE909">
            <v>12000</v>
          </cell>
          <cell r="DF909"/>
        </row>
        <row r="910">
          <cell r="C910" t="str">
            <v>6NW800273</v>
          </cell>
          <cell r="D910" t="str">
            <v>NZ20850701</v>
          </cell>
          <cell r="E910" t="str">
            <v>No</v>
          </cell>
          <cell r="F910">
            <v>420051.99684293999</v>
          </cell>
          <cell r="G910">
            <v>585840.00429839001</v>
          </cell>
          <cell r="H910" t="str">
            <v>02-D13</v>
          </cell>
          <cell r="I910" t="str">
            <v>Morpeth</v>
          </cell>
          <cell r="J910">
            <v>1211</v>
          </cell>
          <cell r="K910" t="str">
            <v>MORPETH STW</v>
          </cell>
          <cell r="L910" t="str">
            <v>NUMERICAL</v>
          </cell>
          <cell r="M910">
            <v>4400</v>
          </cell>
          <cell r="N910">
            <v>157</v>
          </cell>
          <cell r="O910">
            <v>4213</v>
          </cell>
          <cell r="P910" t="str">
            <v>tbc</v>
          </cell>
          <cell r="Q910" t="str">
            <v>225/F/0525</v>
          </cell>
          <cell r="R910" t="str">
            <v>225/F/0525</v>
          </cell>
          <cell r="S910"/>
          <cell r="T910" t="str">
            <v>SO on sewer network</v>
          </cell>
          <cell r="U910" t="str">
            <v>NZ2005285840</v>
          </cell>
          <cell r="V910" t="str">
            <v>GB103022077061</v>
          </cell>
          <cell r="W910"/>
          <cell r="X910" t="str">
            <v>No</v>
          </cell>
          <cell r="Y910" t="str">
            <v>No</v>
          </cell>
          <cell r="Z910" t="str">
            <v>No</v>
          </cell>
          <cell r="AA910" t="str">
            <v>No</v>
          </cell>
          <cell r="AB910" t="str">
            <v>Wansbeck from Font to Bothal Burn</v>
          </cell>
          <cell r="AC910" t="str">
            <v>WANSBECK</v>
          </cell>
          <cell r="AD910" t="str">
            <v>Inland</v>
          </cell>
          <cell r="AE910"/>
          <cell r="AF910"/>
          <cell r="AG910" t="str">
            <v>No</v>
          </cell>
          <cell r="AH910" t="str">
            <v>No</v>
          </cell>
          <cell r="AI910" t="str">
            <v>No</v>
          </cell>
          <cell r="AJ910"/>
          <cell r="AK910"/>
          <cell r="AL910"/>
          <cell r="AM910" t="str">
            <v>No</v>
          </cell>
          <cell r="AO910" t="str">
            <v>No</v>
          </cell>
          <cell r="AS910" t="str">
            <v>No</v>
          </cell>
          <cell r="AT910" t="str">
            <v>No</v>
          </cell>
          <cell r="AU910"/>
          <cell r="AV910" t="str">
            <v>No</v>
          </cell>
          <cell r="AW910" t="str">
            <v xml:space="preserve">No </v>
          </cell>
          <cell r="AY910" t="str">
            <v xml:space="preserve">No </v>
          </cell>
          <cell r="BA910" t="str">
            <v>No</v>
          </cell>
          <cell r="BB910" t="str">
            <v>No</v>
          </cell>
          <cell r="BC910" t="str">
            <v>No</v>
          </cell>
          <cell r="BD910" t="str">
            <v>No</v>
          </cell>
          <cell r="BE910">
            <v>0</v>
          </cell>
          <cell r="BF910">
            <v>0</v>
          </cell>
          <cell r="BG910" t="e">
            <v>#N/A</v>
          </cell>
          <cell r="BH910" t="e">
            <v>#N/A</v>
          </cell>
          <cell r="BI910" t="str">
            <v>N/A</v>
          </cell>
          <cell r="BJ910" t="str">
            <v>No</v>
          </cell>
          <cell r="BK910" t="str">
            <v>-</v>
          </cell>
          <cell r="BL910" t="str">
            <v>-</v>
          </cell>
          <cell r="BM910" t="str">
            <v>-</v>
          </cell>
          <cell r="BN910" t="str">
            <v>Unscreened</v>
          </cell>
          <cell r="BO910"/>
          <cell r="BP910" t="str">
            <v>Yes</v>
          </cell>
          <cell r="BQ910">
            <v>225</v>
          </cell>
          <cell r="BR910" t="str">
            <v>tbc</v>
          </cell>
          <cell r="BS910">
            <v>0</v>
          </cell>
          <cell r="BT910">
            <v>0</v>
          </cell>
          <cell r="BU910">
            <v>0</v>
          </cell>
          <cell r="BV910" t="e">
            <v>#N/A</v>
          </cell>
          <cell r="BW910">
            <v>0</v>
          </cell>
          <cell r="BX910">
            <v>0</v>
          </cell>
          <cell r="BY910" t="str">
            <v>No SOAF</v>
          </cell>
          <cell r="BZ910" t="str">
            <v>No SOAF</v>
          </cell>
          <cell r="CA910" t="e">
            <v>#N/A</v>
          </cell>
          <cell r="CB910"/>
          <cell r="CC910" t="str">
            <v>Non Priority &lt;10 spills</v>
          </cell>
          <cell r="CD910" t="str">
            <v>No - low prioity &lt;10 spills</v>
          </cell>
          <cell r="CE910" t="str">
            <v>Yes</v>
          </cell>
          <cell r="CF910" t="str">
            <v>No</v>
          </cell>
          <cell r="CG910" t="str">
            <v>No</v>
          </cell>
          <cell r="CH910" t="str">
            <v>No</v>
          </cell>
          <cell r="CI910" t="str">
            <v>No</v>
          </cell>
          <cell r="CK910"/>
          <cell r="CL910" t="str">
            <v>Y</v>
          </cell>
          <cell r="CM910"/>
          <cell r="CN910"/>
          <cell r="CO910" t="str">
            <v>N (&lt;10 Spills)</v>
          </cell>
          <cell r="CP910" t="str">
            <v>Y</v>
          </cell>
          <cell r="CS910">
            <v>8.3699999999999992</v>
          </cell>
          <cell r="CT910" t="str">
            <v>not yet calculated</v>
          </cell>
          <cell r="CU910">
            <v>0</v>
          </cell>
          <cell r="CV910" t="e">
            <v>#VALUE!</v>
          </cell>
          <cell r="CW910">
            <v>0</v>
          </cell>
          <cell r="CX910"/>
          <cell r="CY910" t="str">
            <v>Using indicative WB Q95 derived for priority sites</v>
          </cell>
          <cell r="DA910">
            <v>2</v>
          </cell>
          <cell r="DB910">
            <v>0</v>
          </cell>
          <cell r="DC910">
            <v>2</v>
          </cell>
          <cell r="DD910" t="str">
            <v>Wansbeck (+ trib)</v>
          </cell>
          <cell r="DE910">
            <v>12000</v>
          </cell>
          <cell r="DF910"/>
        </row>
        <row r="911">
          <cell r="C911" t="str">
            <v>6NW800158</v>
          </cell>
          <cell r="D911" t="str">
            <v>NZ20866001</v>
          </cell>
          <cell r="E911" t="str">
            <v>No</v>
          </cell>
          <cell r="F911">
            <v>420865.99874519999</v>
          </cell>
          <cell r="G911">
            <v>586426.99627369002</v>
          </cell>
          <cell r="H911" t="str">
            <v>02-D13</v>
          </cell>
          <cell r="I911" t="str">
            <v>Morpeth</v>
          </cell>
          <cell r="J911">
            <v>1211</v>
          </cell>
          <cell r="K911" t="str">
            <v>MORPETH STW</v>
          </cell>
          <cell r="L911" t="str">
            <v>NUMERICAL</v>
          </cell>
          <cell r="M911">
            <v>4400</v>
          </cell>
          <cell r="N911">
            <v>157</v>
          </cell>
          <cell r="O911">
            <v>4213</v>
          </cell>
          <cell r="P911" t="str">
            <v>tbc</v>
          </cell>
          <cell r="Q911" t="str">
            <v>225/1036</v>
          </cell>
          <cell r="R911" t="str">
            <v>225/1036</v>
          </cell>
          <cell r="S911" t="str">
            <v>A3</v>
          </cell>
          <cell r="T911" t="str">
            <v>Inlet SO at WwTW</v>
          </cell>
          <cell r="U911" t="str">
            <v>NZ2086686427</v>
          </cell>
          <cell r="V911" t="str">
            <v>GB103022077061</v>
          </cell>
          <cell r="W911"/>
          <cell r="X911" t="str">
            <v>No</v>
          </cell>
          <cell r="Y911" t="str">
            <v>No</v>
          </cell>
          <cell r="Z911" t="str">
            <v>No</v>
          </cell>
          <cell r="AA911" t="str">
            <v>No</v>
          </cell>
          <cell r="AB911" t="str">
            <v>Wansbeck from Font to Bothal Burn</v>
          </cell>
          <cell r="AC911" t="str">
            <v>RIVER WANSBECK</v>
          </cell>
          <cell r="AD911" t="str">
            <v>Inland</v>
          </cell>
          <cell r="AE911"/>
          <cell r="AF911"/>
          <cell r="AG911" t="str">
            <v>No</v>
          </cell>
          <cell r="AH911" t="str">
            <v>No</v>
          </cell>
          <cell r="AI911" t="str">
            <v>No</v>
          </cell>
          <cell r="AJ911"/>
          <cell r="AK911"/>
          <cell r="AL911"/>
          <cell r="AM911" t="str">
            <v>No</v>
          </cell>
          <cell r="AO911" t="str">
            <v>No</v>
          </cell>
          <cell r="AS911" t="str">
            <v>No</v>
          </cell>
          <cell r="AT911" t="str">
            <v>Yes</v>
          </cell>
          <cell r="AU911" t="str">
            <v>River Wansbeck and Amenity Lake</v>
          </cell>
          <cell r="AV911" t="str">
            <v>No</v>
          </cell>
          <cell r="AW911" t="str">
            <v xml:space="preserve">No </v>
          </cell>
          <cell r="AY911" t="str">
            <v xml:space="preserve">No </v>
          </cell>
          <cell r="BA911" t="str">
            <v>No</v>
          </cell>
          <cell r="BB911" t="str">
            <v>No</v>
          </cell>
          <cell r="BC911" t="str">
            <v>No</v>
          </cell>
          <cell r="BD911" t="str">
            <v>No</v>
          </cell>
          <cell r="BE911">
            <v>9.5</v>
          </cell>
          <cell r="BF911" t="str">
            <v>No Data</v>
          </cell>
          <cell r="BG911" t="e">
            <v>#N/A</v>
          </cell>
          <cell r="BH911" t="e">
            <v>#N/A</v>
          </cell>
          <cell r="BI911" t="str">
            <v>N/A</v>
          </cell>
          <cell r="BJ911" t="str">
            <v>No</v>
          </cell>
          <cell r="BK911" t="str">
            <v>-</v>
          </cell>
          <cell r="BL911" t="str">
            <v>-</v>
          </cell>
          <cell r="BM911" t="str">
            <v>-</v>
          </cell>
          <cell r="BN911" t="str">
            <v>-</v>
          </cell>
          <cell r="BO911"/>
          <cell r="BP911" t="str">
            <v>Yes</v>
          </cell>
          <cell r="BQ911" t="str">
            <v>Unknown</v>
          </cell>
          <cell r="BR911" t="str">
            <v>tbc</v>
          </cell>
          <cell r="BS911">
            <v>1</v>
          </cell>
          <cell r="BT911">
            <v>0</v>
          </cell>
          <cell r="BU911">
            <v>0</v>
          </cell>
          <cell r="BV911" t="e">
            <v>#N/A</v>
          </cell>
          <cell r="BW911" t="str">
            <v>No Data</v>
          </cell>
          <cell r="BX911" t="str">
            <v>No Data</v>
          </cell>
          <cell r="BY911" t="str">
            <v>No SOAF</v>
          </cell>
          <cell r="BZ911" t="str">
            <v>No SOAF</v>
          </cell>
          <cell r="CA911" t="e">
            <v>#N/A</v>
          </cell>
          <cell r="CB911"/>
          <cell r="CC911" t="str">
            <v>Priority &lt;10 Spills</v>
          </cell>
          <cell r="CD911" t="str">
            <v>Unlikely - &lt;10 spills</v>
          </cell>
          <cell r="CE911" t="str">
            <v>Yes</v>
          </cell>
          <cell r="CF911" t="str">
            <v>No</v>
          </cell>
          <cell r="CG911" t="str">
            <v>No</v>
          </cell>
          <cell r="CH911" t="str">
            <v>No</v>
          </cell>
          <cell r="CI911" t="str">
            <v>No</v>
          </cell>
          <cell r="CK911"/>
          <cell r="CL911" t="str">
            <v>Y</v>
          </cell>
          <cell r="CM911"/>
          <cell r="CN911"/>
          <cell r="CO911" t="str">
            <v>N (&lt;10 Spills)</v>
          </cell>
          <cell r="CP911" t="str">
            <v>Y</v>
          </cell>
          <cell r="CS911">
            <v>48.761574074074069</v>
          </cell>
          <cell r="CT911"/>
          <cell r="CU911">
            <v>0.1744</v>
          </cell>
          <cell r="CV911" t="str">
            <v>no data</v>
          </cell>
          <cell r="CW911">
            <v>0</v>
          </cell>
          <cell r="CX911" t="str">
            <v>not available</v>
          </cell>
          <cell r="CY911" t="str">
            <v>LowFlows error</v>
          </cell>
          <cell r="CZ911" t="str">
            <v>Q95 is an indicative value for all priority CSOs in the waterbody</v>
          </cell>
          <cell r="DA911">
            <v>2</v>
          </cell>
          <cell r="DB911">
            <v>0</v>
          </cell>
          <cell r="DC911">
            <v>2</v>
          </cell>
          <cell r="DD911" t="str">
            <v>Wansbeck (+ trib)</v>
          </cell>
          <cell r="DE911">
            <v>12000</v>
          </cell>
          <cell r="DF911"/>
        </row>
        <row r="912">
          <cell r="C912" t="str">
            <v>6NW800204</v>
          </cell>
          <cell r="D912" t="str">
            <v>NZ20868101</v>
          </cell>
          <cell r="E912" t="str">
            <v>No - different asset</v>
          </cell>
          <cell r="F912">
            <v>420865.99874519999</v>
          </cell>
          <cell r="G912">
            <v>586426.99627369002</v>
          </cell>
          <cell r="H912" t="str">
            <v>02-D13</v>
          </cell>
          <cell r="I912" t="str">
            <v>Morpeth</v>
          </cell>
          <cell r="J912">
            <v>1211</v>
          </cell>
          <cell r="K912" t="str">
            <v>MORPETH STW</v>
          </cell>
          <cell r="L912" t="str">
            <v>NUMERICAL</v>
          </cell>
          <cell r="M912">
            <v>4400</v>
          </cell>
          <cell r="N912">
            <v>157</v>
          </cell>
          <cell r="O912">
            <v>4213</v>
          </cell>
          <cell r="P912" t="str">
            <v>tbc</v>
          </cell>
          <cell r="Q912" t="str">
            <v>225/1036</v>
          </cell>
          <cell r="R912" t="str">
            <v>225/1036</v>
          </cell>
          <cell r="S912" t="str">
            <v>A2</v>
          </cell>
          <cell r="T912" t="str">
            <v>Storm tank at WwTW</v>
          </cell>
          <cell r="U912" t="str">
            <v>NZ2086686427</v>
          </cell>
          <cell r="V912" t="str">
            <v>GB103022077061</v>
          </cell>
          <cell r="W912"/>
          <cell r="X912" t="str">
            <v>No</v>
          </cell>
          <cell r="Y912" t="str">
            <v>No</v>
          </cell>
          <cell r="Z912" t="str">
            <v>Yes</v>
          </cell>
          <cell r="AA912" t="str">
            <v>Yes</v>
          </cell>
          <cell r="AB912" t="str">
            <v>Wansbeck from Font to Bothal Burn</v>
          </cell>
          <cell r="AC912" t="str">
            <v>RIVER WANSBECK</v>
          </cell>
          <cell r="AD912" t="str">
            <v>Inland</v>
          </cell>
          <cell r="AE912"/>
          <cell r="AF912"/>
          <cell r="AG912" t="str">
            <v>No</v>
          </cell>
          <cell r="AH912" t="str">
            <v>No</v>
          </cell>
          <cell r="AI912" t="str">
            <v>No</v>
          </cell>
          <cell r="AJ912"/>
          <cell r="AK912"/>
          <cell r="AL912"/>
          <cell r="AM912" t="str">
            <v>No</v>
          </cell>
          <cell r="AO912" t="str">
            <v>No</v>
          </cell>
          <cell r="AS912" t="str">
            <v>No</v>
          </cell>
          <cell r="AT912" t="str">
            <v>Yes</v>
          </cell>
          <cell r="AU912" t="str">
            <v>River Wansbeck and Amenity Lake</v>
          </cell>
          <cell r="AV912" t="str">
            <v>No</v>
          </cell>
          <cell r="AW912" t="str">
            <v xml:space="preserve">No </v>
          </cell>
          <cell r="AY912" t="str">
            <v xml:space="preserve">No </v>
          </cell>
          <cell r="BA912" t="str">
            <v>No</v>
          </cell>
          <cell r="BB912" t="str">
            <v>No</v>
          </cell>
          <cell r="BC912" t="str">
            <v>No</v>
          </cell>
          <cell r="BD912" t="str">
            <v>Yes - EDM only</v>
          </cell>
          <cell r="BE912">
            <v>28</v>
          </cell>
          <cell r="BF912" t="str">
            <v>No Data</v>
          </cell>
          <cell r="BG912">
            <v>9</v>
          </cell>
          <cell r="BH912" t="str">
            <v>No</v>
          </cell>
          <cell r="BI912" t="str">
            <v>N/A</v>
          </cell>
          <cell r="BJ912" t="str">
            <v>6mm x 6mm</v>
          </cell>
          <cell r="BK912" t="str">
            <v>-</v>
          </cell>
          <cell r="BL912" t="str">
            <v>-</v>
          </cell>
          <cell r="BM912" t="str">
            <v>-</v>
          </cell>
          <cell r="BN912" t="str">
            <v>-</v>
          </cell>
          <cell r="BO912"/>
          <cell r="BP912" t="str">
            <v>No</v>
          </cell>
          <cell r="BQ912" t="str">
            <v>Unknown</v>
          </cell>
          <cell r="BR912" t="str">
            <v>tbc</v>
          </cell>
          <cell r="BS912">
            <v>1</v>
          </cell>
          <cell r="BT912">
            <v>0</v>
          </cell>
          <cell r="BU912">
            <v>0</v>
          </cell>
          <cell r="BV912" t="e">
            <v>#N/A</v>
          </cell>
          <cell r="BW912">
            <v>0</v>
          </cell>
          <cell r="BX912">
            <v>764</v>
          </cell>
          <cell r="BY912" t="str">
            <v>No SOAF</v>
          </cell>
          <cell r="BZ912" t="str">
            <v>No SOAF</v>
          </cell>
          <cell r="CA912">
            <v>0</v>
          </cell>
          <cell r="CB912">
            <v>52</v>
          </cell>
          <cell r="CC912" t="str">
            <v>Priority Inland &gt;10 spills</v>
          </cell>
          <cell r="CD912" t="str">
            <v>TBC - zero storage from model</v>
          </cell>
          <cell r="CE912" t="str">
            <v>Yes</v>
          </cell>
          <cell r="CF912" t="str">
            <v>No</v>
          </cell>
          <cell r="CG912" t="str">
            <v>No</v>
          </cell>
          <cell r="CH912" t="str">
            <v>No</v>
          </cell>
          <cell r="CI912" t="str">
            <v>No</v>
          </cell>
          <cell r="CK912" t="str">
            <v>Y</v>
          </cell>
          <cell r="CL912" t="str">
            <v>Y</v>
          </cell>
          <cell r="CM912"/>
          <cell r="CN912"/>
          <cell r="CO912" t="str">
            <v>Y</v>
          </cell>
          <cell r="CP912"/>
          <cell r="CQ912" t="str">
            <v>Need to review/enhance model</v>
          </cell>
          <cell r="CS912">
            <v>48.761574074074069</v>
          </cell>
          <cell r="CT912"/>
          <cell r="CU912">
            <v>0.1744</v>
          </cell>
          <cell r="CV912" t="str">
            <v>no data</v>
          </cell>
          <cell r="CW912">
            <v>0</v>
          </cell>
          <cell r="CX912" t="str">
            <v>not available</v>
          </cell>
          <cell r="CY912" t="str">
            <v>LowFlows error</v>
          </cell>
          <cell r="CZ912" t="str">
            <v>Q95 is an indicative value for all priority CSOs in the waterbody</v>
          </cell>
          <cell r="DA912">
            <v>2</v>
          </cell>
          <cell r="DB912">
            <v>0</v>
          </cell>
          <cell r="DC912">
            <v>2</v>
          </cell>
          <cell r="DD912" t="str">
            <v>Wansbeck (+ trib)</v>
          </cell>
          <cell r="DE912">
            <v>12000</v>
          </cell>
          <cell r="DF912"/>
        </row>
        <row r="913">
          <cell r="C913" t="str">
            <v>6NW800971</v>
          </cell>
          <cell r="D913" t="str">
            <v>NZ12245008</v>
          </cell>
          <cell r="E913" t="str">
            <v>No</v>
          </cell>
          <cell r="F913">
            <v>412572.00320646999</v>
          </cell>
          <cell r="G913">
            <v>524018.00066284998</v>
          </cell>
          <cell r="H913" t="str">
            <v>07-D51</v>
          </cell>
          <cell r="I913" t="str">
            <v>Cockfield &amp; Esperley</v>
          </cell>
          <cell r="J913">
            <v>100</v>
          </cell>
          <cell r="K913" t="str">
            <v>COCKFIELD STW</v>
          </cell>
          <cell r="L913" t="str">
            <v>NUMERICAL</v>
          </cell>
          <cell r="M913">
            <v>609</v>
          </cell>
          <cell r="N913">
            <v>16.5</v>
          </cell>
          <cell r="O913">
            <v>255</v>
          </cell>
          <cell r="P913" t="str">
            <v>No Draft DWMP</v>
          </cell>
          <cell r="Q913" t="str">
            <v>242/1030</v>
          </cell>
          <cell r="R913" t="str">
            <v>242/1030</v>
          </cell>
          <cell r="S913"/>
          <cell r="T913" t="str">
            <v>SO on sewer network</v>
          </cell>
          <cell r="U913" t="str">
            <v>NZ1257224018</v>
          </cell>
          <cell r="V913" t="str">
            <v>GB103024072690</v>
          </cell>
          <cell r="W913"/>
          <cell r="X913" t="str">
            <v>No</v>
          </cell>
          <cell r="Y913" t="str">
            <v>No</v>
          </cell>
          <cell r="Z913" t="str">
            <v>No</v>
          </cell>
          <cell r="AA913" t="str">
            <v>No</v>
          </cell>
          <cell r="AB913" t="str">
            <v>Gaunless from Source to Hummer Beck</v>
          </cell>
          <cell r="AC913" t="str">
            <v>UNNAMED TRIB RIVER GAUNLESS</v>
          </cell>
          <cell r="AD913" t="str">
            <v>Inland</v>
          </cell>
          <cell r="AE913"/>
          <cell r="AF913"/>
          <cell r="AG913" t="str">
            <v>No</v>
          </cell>
          <cell r="AH913" t="str">
            <v>No</v>
          </cell>
          <cell r="AI913" t="str">
            <v>No</v>
          </cell>
          <cell r="AJ913"/>
          <cell r="AK913"/>
          <cell r="AL913"/>
          <cell r="AM913" t="str">
            <v>No</v>
          </cell>
          <cell r="AO913" t="str">
            <v>No</v>
          </cell>
          <cell r="AS913" t="str">
            <v>No</v>
          </cell>
          <cell r="AT913" t="str">
            <v>No</v>
          </cell>
          <cell r="AU913"/>
          <cell r="AV913" t="str">
            <v>No</v>
          </cell>
          <cell r="AW913" t="str">
            <v xml:space="preserve">No </v>
          </cell>
          <cell r="AY913" t="str">
            <v xml:space="preserve">No </v>
          </cell>
          <cell r="BA913" t="str">
            <v>No</v>
          </cell>
          <cell r="BB913" t="str">
            <v>No</v>
          </cell>
          <cell r="BC913" t="str">
            <v>No</v>
          </cell>
          <cell r="BD913" t="str">
            <v>No</v>
          </cell>
          <cell r="BE913">
            <v>3</v>
          </cell>
          <cell r="BF913" t="str">
            <v>No Data</v>
          </cell>
          <cell r="BG913" t="e">
            <v>#N/A</v>
          </cell>
          <cell r="BH913" t="e">
            <v>#N/A</v>
          </cell>
          <cell r="BI913" t="str">
            <v>N/A</v>
          </cell>
          <cell r="BJ913" t="str">
            <v>No</v>
          </cell>
          <cell r="BK913" t="str">
            <v>No</v>
          </cell>
          <cell r="BL913" t="str">
            <v>-</v>
          </cell>
          <cell r="BM913" t="str">
            <v>-</v>
          </cell>
          <cell r="BN913" t="str">
            <v>Unscreened</v>
          </cell>
          <cell r="BO913"/>
          <cell r="BP913" t="str">
            <v>Yes</v>
          </cell>
          <cell r="BQ913">
            <v>300</v>
          </cell>
          <cell r="BR913" t="str">
            <v>No draft DWMP</v>
          </cell>
          <cell r="BS913">
            <v>0</v>
          </cell>
          <cell r="BT913">
            <v>0</v>
          </cell>
          <cell r="BU913">
            <v>0</v>
          </cell>
          <cell r="BV913" t="str">
            <v>No draft DWMP</v>
          </cell>
          <cell r="BW913" t="str">
            <v>No draft DWMP</v>
          </cell>
          <cell r="BX913" t="str">
            <v>No draft DWMP</v>
          </cell>
          <cell r="BY913" t="str">
            <v>No SOAF</v>
          </cell>
          <cell r="BZ913" t="str">
            <v>No SOAF</v>
          </cell>
          <cell r="CA913">
            <v>0</v>
          </cell>
          <cell r="CB913"/>
          <cell r="CC913" t="str">
            <v>Non Priority &lt;10 spills</v>
          </cell>
          <cell r="CD913" t="str">
            <v>No - low prioity &lt;10 spills</v>
          </cell>
          <cell r="CE913" t="str">
            <v>No</v>
          </cell>
          <cell r="CF913" t="str">
            <v>No</v>
          </cell>
          <cell r="CG913" t="str">
            <v>No</v>
          </cell>
          <cell r="CH913" t="str">
            <v>No</v>
          </cell>
          <cell r="CI913" t="str">
            <v>No</v>
          </cell>
          <cell r="CK913"/>
          <cell r="CL913" t="str">
            <v>Y</v>
          </cell>
          <cell r="CM913"/>
          <cell r="CN913"/>
          <cell r="CO913" t="str">
            <v>N (&lt;10 Spills)</v>
          </cell>
          <cell r="CP913" t="str">
            <v>Y</v>
          </cell>
          <cell r="CS913"/>
          <cell r="CT913" t="str">
            <v>not yet calculated</v>
          </cell>
          <cell r="CU913">
            <v>0</v>
          </cell>
          <cell r="CV913" t="e">
            <v>#VALUE!</v>
          </cell>
          <cell r="CW913">
            <v>0</v>
          </cell>
          <cell r="CX913"/>
          <cell r="CY913" t="str">
            <v>Using indicative WB Q95 derived for priority sites</v>
          </cell>
          <cell r="DA913">
            <v>1</v>
          </cell>
          <cell r="DB913">
            <v>0</v>
          </cell>
          <cell r="DC913">
            <v>1</v>
          </cell>
          <cell r="DD913" t="str">
            <v>Gaunless trib1</v>
          </cell>
          <cell r="DE913">
            <v>10000</v>
          </cell>
          <cell r="DF913"/>
        </row>
        <row r="914">
          <cell r="C914" t="str">
            <v>6NW801023</v>
          </cell>
          <cell r="D914" t="str">
            <v>NZ16473526</v>
          </cell>
          <cell r="E914" t="str">
            <v>No</v>
          </cell>
          <cell r="F914">
            <v>416395.99658466998</v>
          </cell>
          <cell r="G914">
            <v>547566.99983195995</v>
          </cell>
          <cell r="H914" t="str">
            <v>07-D15</v>
          </cell>
          <cell r="I914" t="str">
            <v>Lanchester &amp; Burnhope</v>
          </cell>
          <cell r="J914">
            <v>296</v>
          </cell>
          <cell r="K914" t="str">
            <v>LANCHESTER STW</v>
          </cell>
          <cell r="L914" t="str">
            <v>NUMERICAL</v>
          </cell>
          <cell r="M914">
            <v>1261</v>
          </cell>
          <cell r="N914">
            <v>42.4</v>
          </cell>
          <cell r="O914">
            <v>1153</v>
          </cell>
          <cell r="P914" t="str">
            <v>07-D15_07-D15_DC_02</v>
          </cell>
          <cell r="Q914" t="str">
            <v>244/1020</v>
          </cell>
          <cell r="R914" t="str">
            <v>244/1020</v>
          </cell>
          <cell r="S914"/>
          <cell r="T914" t="str">
            <v>SO on sewer network</v>
          </cell>
          <cell r="U914" t="str">
            <v>NZ1639647567</v>
          </cell>
          <cell r="V914" t="str">
            <v>GB103024077330</v>
          </cell>
          <cell r="W914"/>
          <cell r="X914" t="str">
            <v>No</v>
          </cell>
          <cell r="Y914" t="str">
            <v>No</v>
          </cell>
          <cell r="Z914" t="str">
            <v>No</v>
          </cell>
          <cell r="AA914" t="str">
            <v>No</v>
          </cell>
          <cell r="AB914" t="str">
            <v>Smallhope Burn from Source to Browney, Stocke</v>
          </cell>
          <cell r="AC914" t="str">
            <v>SMALLHOPE BURN</v>
          </cell>
          <cell r="AD914" t="str">
            <v>Inland</v>
          </cell>
          <cell r="AE914"/>
          <cell r="AF914"/>
          <cell r="AG914" t="str">
            <v>No</v>
          </cell>
          <cell r="AH914" t="str">
            <v>No</v>
          </cell>
          <cell r="AI914" t="str">
            <v>No</v>
          </cell>
          <cell r="AJ914"/>
          <cell r="AK914"/>
          <cell r="AL914"/>
          <cell r="AM914" t="str">
            <v>No</v>
          </cell>
          <cell r="AO914" t="str">
            <v>No</v>
          </cell>
          <cell r="AS914" t="str">
            <v>No</v>
          </cell>
          <cell r="AT914" t="str">
            <v>No</v>
          </cell>
          <cell r="AU914"/>
          <cell r="AV914" t="str">
            <v>No</v>
          </cell>
          <cell r="AW914" t="str">
            <v xml:space="preserve">No </v>
          </cell>
          <cell r="AY914" t="str">
            <v xml:space="preserve">No </v>
          </cell>
          <cell r="AZ914"/>
          <cell r="BA914" t="str">
            <v>No</v>
          </cell>
          <cell r="BB914" t="str">
            <v>No</v>
          </cell>
          <cell r="BC914" t="str">
            <v>No</v>
          </cell>
          <cell r="BD914" t="str">
            <v>Yes - EDM only</v>
          </cell>
          <cell r="BE914">
            <v>22</v>
          </cell>
          <cell r="BF914">
            <v>0</v>
          </cell>
          <cell r="BG914">
            <v>12</v>
          </cell>
          <cell r="BH914" t="str">
            <v>No</v>
          </cell>
          <cell r="BI914" t="str">
            <v>N/A</v>
          </cell>
          <cell r="BJ914" t="str">
            <v>6mm</v>
          </cell>
          <cell r="BK914" t="str">
            <v>Yes</v>
          </cell>
          <cell r="BL914">
            <v>980</v>
          </cell>
          <cell r="BM914">
            <v>600</v>
          </cell>
          <cell r="BN914" t="str">
            <v>Static</v>
          </cell>
          <cell r="BO914"/>
          <cell r="BP914" t="str">
            <v>No</v>
          </cell>
          <cell r="BQ914">
            <v>375</v>
          </cell>
          <cell r="BR914">
            <v>191</v>
          </cell>
          <cell r="BS914">
            <v>0</v>
          </cell>
          <cell r="BT914">
            <v>0</v>
          </cell>
          <cell r="BU914">
            <v>0</v>
          </cell>
          <cell r="BV914">
            <v>389</v>
          </cell>
          <cell r="BW914">
            <v>2</v>
          </cell>
          <cell r="BX914">
            <v>16</v>
          </cell>
          <cell r="BY914" t="str">
            <v>No SOAF</v>
          </cell>
          <cell r="BZ914" t="str">
            <v>No SOAF</v>
          </cell>
          <cell r="CA914">
            <v>3.6109</v>
          </cell>
          <cell r="CB914"/>
          <cell r="CC914" t="str">
            <v>Non priority &gt; 10 spills</v>
          </cell>
          <cell r="CD914" t="str">
            <v>Unlikely - non priority</v>
          </cell>
          <cell r="CE914" t="str">
            <v>Yes</v>
          </cell>
          <cell r="CF914" t="str">
            <v>Yes</v>
          </cell>
          <cell r="CG914" t="str">
            <v>Yes</v>
          </cell>
          <cell r="CH914" t="str">
            <v>No</v>
          </cell>
          <cell r="CI914" t="str">
            <v>No</v>
          </cell>
          <cell r="CK914"/>
          <cell r="CL914" t="str">
            <v>Y</v>
          </cell>
          <cell r="CM914"/>
          <cell r="CN914"/>
          <cell r="CO914" t="str">
            <v>Y</v>
          </cell>
          <cell r="CP914"/>
          <cell r="CS914">
            <v>0.73</v>
          </cell>
          <cell r="CT914" t="str">
            <v>not yet calculated</v>
          </cell>
          <cell r="CU914">
            <v>3.1E-2</v>
          </cell>
          <cell r="CV914" t="e">
            <v>#VALUE!</v>
          </cell>
          <cell r="CW914">
            <v>42.465753424657535</v>
          </cell>
          <cell r="CX914"/>
          <cell r="CY914" t="str">
            <v>Using indicative WB Q95 derived for priority sites</v>
          </cell>
          <cell r="DA914">
            <v>2</v>
          </cell>
          <cell r="DB914" t="str">
            <v>Yes</v>
          </cell>
          <cell r="DC914" t="str">
            <v>Dilution assessment</v>
          </cell>
          <cell r="DD914" t="str">
            <v>Smallhope Burn (Lanchester)</v>
          </cell>
          <cell r="DE914">
            <v>100</v>
          </cell>
          <cell r="DF914"/>
        </row>
        <row r="915">
          <cell r="C915" t="str">
            <v>6NW800825</v>
          </cell>
          <cell r="D915" t="str">
            <v>NT99524001</v>
          </cell>
          <cell r="E915" t="str">
            <v>No</v>
          </cell>
          <cell r="F915">
            <v>399735.00373621</v>
          </cell>
          <cell r="G915">
            <v>652213.00522450998</v>
          </cell>
          <cell r="H915" t="str">
            <v>01-D35</v>
          </cell>
          <cell r="I915" t="str">
            <v>Berwick</v>
          </cell>
          <cell r="J915">
            <v>1331</v>
          </cell>
          <cell r="K915" t="str">
            <v>BERWICK STW</v>
          </cell>
          <cell r="L915" t="str">
            <v>NUMERICAL</v>
          </cell>
          <cell r="M915">
            <v>8100</v>
          </cell>
          <cell r="N915">
            <v>163</v>
          </cell>
          <cell r="O915">
            <v>5251</v>
          </cell>
          <cell r="P915" t="str">
            <v>01-D35_01-D35_DC_07</v>
          </cell>
          <cell r="Q915" t="str">
            <v>210/1358</v>
          </cell>
          <cell r="R915" t="str">
            <v>210/1358</v>
          </cell>
          <cell r="S915"/>
          <cell r="T915" t="str">
            <v>SO on sewer network</v>
          </cell>
          <cell r="U915" t="str">
            <v>NT9973552213</v>
          </cell>
          <cell r="V915" t="str">
            <v>GB510202110000</v>
          </cell>
          <cell r="W915"/>
          <cell r="X915" t="str">
            <v>No</v>
          </cell>
          <cell r="Y915" t="str">
            <v>Yes</v>
          </cell>
          <cell r="Z915" t="str">
            <v>No</v>
          </cell>
          <cell r="AA915" t="str">
            <v>Yes</v>
          </cell>
          <cell r="AB915" t="str">
            <v>TWEED</v>
          </cell>
          <cell r="AC915" t="str">
            <v>RIVER TWEED (SALINE ESTUARY)</v>
          </cell>
          <cell r="AD915" t="str">
            <v>Estuarine</v>
          </cell>
          <cell r="AE915"/>
          <cell r="AF915" t="str">
            <v>Spittal</v>
          </cell>
          <cell r="AG915" t="str">
            <v>No</v>
          </cell>
          <cell r="AH915" t="str">
            <v>No</v>
          </cell>
          <cell r="AI915" t="str">
            <v>No</v>
          </cell>
          <cell r="AJ915"/>
          <cell r="AK915"/>
          <cell r="AL915"/>
          <cell r="AM915" t="str">
            <v>Yes</v>
          </cell>
          <cell r="AN915" t="str">
            <v>Tweed Catchment Rivers - England: Lower Tweed and Whiteadder, Fluvial</v>
          </cell>
          <cell r="AO915" t="str">
            <v>Yes</v>
          </cell>
          <cell r="AP915" t="str">
            <v>Tweed Estuary</v>
          </cell>
          <cell r="AS915" t="str">
            <v>No</v>
          </cell>
          <cell r="AT915" t="str">
            <v>No</v>
          </cell>
          <cell r="AU915"/>
          <cell r="AV915" t="str">
            <v>No</v>
          </cell>
          <cell r="AW915" t="str">
            <v xml:space="preserve">No </v>
          </cell>
          <cell r="AY915" t="str">
            <v>Yes</v>
          </cell>
          <cell r="AZ915" t="str">
            <v>Spittal</v>
          </cell>
          <cell r="BA915" t="str">
            <v>No</v>
          </cell>
          <cell r="BB915" t="str">
            <v>No</v>
          </cell>
          <cell r="BC915" t="str">
            <v>Yes</v>
          </cell>
          <cell r="BD915" t="str">
            <v>Yes - EDM and Model</v>
          </cell>
          <cell r="BE915">
            <v>35</v>
          </cell>
          <cell r="BF915">
            <v>40</v>
          </cell>
          <cell r="BG915">
            <v>7</v>
          </cell>
          <cell r="BH915" t="str">
            <v>No</v>
          </cell>
          <cell r="BI915">
            <v>16.222222222222221</v>
          </cell>
          <cell r="BJ915" t="str">
            <v>No</v>
          </cell>
          <cell r="BK915" t="str">
            <v>No</v>
          </cell>
          <cell r="BL915" t="str">
            <v>-</v>
          </cell>
          <cell r="BM915" t="str">
            <v>-</v>
          </cell>
          <cell r="BN915" t="str">
            <v>Static</v>
          </cell>
          <cell r="BO915"/>
          <cell r="BP915" t="str">
            <v>Yes</v>
          </cell>
          <cell r="BQ915">
            <v>600</v>
          </cell>
          <cell r="BR915">
            <v>247.5</v>
          </cell>
          <cell r="BS915">
            <v>3</v>
          </cell>
          <cell r="BT915">
            <v>1</v>
          </cell>
          <cell r="BU915">
            <v>0</v>
          </cell>
          <cell r="BV915">
            <v>3713</v>
          </cell>
          <cell r="BW915">
            <v>100</v>
          </cell>
          <cell r="BX915">
            <v>268</v>
          </cell>
          <cell r="BY915" t="str">
            <v>No SOAF</v>
          </cell>
          <cell r="BZ915" t="str">
            <v>No SOAF</v>
          </cell>
          <cell r="CA915">
            <v>306.22000000000003</v>
          </cell>
          <cell r="CB915"/>
          <cell r="CC915" t="str">
            <v>BW 1km &gt;= 2 spills</v>
          </cell>
          <cell r="CD915" t="str">
            <v>POTENTIAL PR24</v>
          </cell>
          <cell r="CE915" t="str">
            <v>No</v>
          </cell>
          <cell r="CF915" t="str">
            <v>Yes - BW</v>
          </cell>
          <cell r="CG915" t="str">
            <v>Yes - BW</v>
          </cell>
          <cell r="CH915" t="str">
            <v>Yes</v>
          </cell>
          <cell r="CI915" t="str">
            <v>Yes</v>
          </cell>
          <cell r="CJ915" t="str">
            <v>Y BW</v>
          </cell>
          <cell r="CK915"/>
          <cell r="CL915" t="str">
            <v>Y</v>
          </cell>
          <cell r="CM915"/>
          <cell r="CN915" t="str">
            <v>Y</v>
          </cell>
          <cell r="CO915" t="str">
            <v>Y</v>
          </cell>
          <cell r="CP915" t="str">
            <v>Y</v>
          </cell>
          <cell r="CQ915"/>
          <cell r="CS915">
            <v>1.66</v>
          </cell>
          <cell r="CT915">
            <v>16.21</v>
          </cell>
          <cell r="CU915">
            <v>16.21</v>
          </cell>
          <cell r="CV915">
            <v>9765.0602409638559</v>
          </cell>
          <cell r="CW915">
            <v>9765.0602409638559</v>
          </cell>
          <cell r="CX915"/>
          <cell r="CY915" t="str">
            <v>Using indicative WB Q95 derived for priority sites</v>
          </cell>
          <cell r="DA915">
            <v>1</v>
          </cell>
          <cell r="DB915" t="str">
            <v>Yes</v>
          </cell>
          <cell r="DC915" t="str">
            <v>Dilution assessment</v>
          </cell>
          <cell r="DD915" t="str">
            <v>Tweed</v>
          </cell>
          <cell r="DE915">
            <v>100</v>
          </cell>
          <cell r="DF915"/>
        </row>
        <row r="916">
          <cell r="C916" t="str">
            <v>6NW801377</v>
          </cell>
          <cell r="D916" t="str">
            <v>NZ30777106</v>
          </cell>
          <cell r="E916" t="str">
            <v>No</v>
          </cell>
          <cell r="F916">
            <v>430713.00101270003</v>
          </cell>
          <cell r="G916">
            <v>577117.00123205001</v>
          </cell>
          <cell r="H916" t="str">
            <v>05-D01</v>
          </cell>
          <cell r="I916" t="str">
            <v>Seaton Valley</v>
          </cell>
          <cell r="J916">
            <v>2954</v>
          </cell>
          <cell r="K916" t="str">
            <v>HOWDON STW</v>
          </cell>
          <cell r="L916" t="str">
            <v>NUMERICAL</v>
          </cell>
          <cell r="M916">
            <v>229720</v>
          </cell>
          <cell r="N916">
            <v>4500</v>
          </cell>
          <cell r="O916">
            <v>215905</v>
          </cell>
          <cell r="P916" t="str">
            <v>05-D01_A-Leg_DC_07</v>
          </cell>
          <cell r="Q916" t="str">
            <v>226/1195</v>
          </cell>
          <cell r="R916" t="str">
            <v>226/1195</v>
          </cell>
          <cell r="S916"/>
          <cell r="T916" t="str">
            <v>SO on sewer network</v>
          </cell>
          <cell r="U916" t="str">
            <v>NZ3071377117</v>
          </cell>
          <cell r="V916">
            <v>363</v>
          </cell>
          <cell r="W916"/>
          <cell r="X916" t="str">
            <v>No</v>
          </cell>
          <cell r="Y916" t="str">
            <v>No</v>
          </cell>
          <cell r="Z916" t="str">
            <v>No</v>
          </cell>
          <cell r="AA916" t="str">
            <v>No</v>
          </cell>
          <cell r="AB916"/>
          <cell r="AC916" t="str">
            <v>UUNAMED TRIB OF LYSDON BURN</v>
          </cell>
          <cell r="AD916" t="str">
            <v>Inland</v>
          </cell>
          <cell r="AE916"/>
          <cell r="AF916"/>
          <cell r="AG916" t="str">
            <v>No</v>
          </cell>
          <cell r="AH916" t="str">
            <v>No</v>
          </cell>
          <cell r="AI916" t="str">
            <v>No</v>
          </cell>
          <cell r="AJ916"/>
          <cell r="AK916"/>
          <cell r="AL916"/>
          <cell r="AM916" t="str">
            <v>No</v>
          </cell>
          <cell r="AO916" t="str">
            <v>No</v>
          </cell>
          <cell r="AS916" t="str">
            <v>No</v>
          </cell>
          <cell r="AT916" t="str">
            <v>No</v>
          </cell>
          <cell r="AU916"/>
          <cell r="AV916" t="str">
            <v>No</v>
          </cell>
          <cell r="AW916" t="str">
            <v xml:space="preserve">No </v>
          </cell>
          <cell r="AY916" t="str">
            <v xml:space="preserve">No </v>
          </cell>
          <cell r="AZ916"/>
          <cell r="BA916" t="str">
            <v>No</v>
          </cell>
          <cell r="BB916" t="str">
            <v>No</v>
          </cell>
          <cell r="BC916" t="str">
            <v>No</v>
          </cell>
          <cell r="BD916" t="str">
            <v>Yes - EDM only</v>
          </cell>
          <cell r="BE916">
            <v>24</v>
          </cell>
          <cell r="BF916">
            <v>4</v>
          </cell>
          <cell r="BG916">
            <v>4</v>
          </cell>
          <cell r="BH916" t="str">
            <v>Yes</v>
          </cell>
          <cell r="BI916" t="str">
            <v>N/A</v>
          </cell>
          <cell r="BJ916" t="str">
            <v>6mm</v>
          </cell>
          <cell r="BK916" t="str">
            <v>Yes</v>
          </cell>
          <cell r="BL916">
            <v>1000</v>
          </cell>
          <cell r="BM916">
            <v>1500</v>
          </cell>
          <cell r="BN916" t="str">
            <v>Unscreened</v>
          </cell>
          <cell r="BO916"/>
          <cell r="BP916" t="str">
            <v>No</v>
          </cell>
          <cell r="BQ916">
            <v>375</v>
          </cell>
          <cell r="BR916">
            <v>93.2</v>
          </cell>
          <cell r="BS916">
            <v>0</v>
          </cell>
          <cell r="BT916">
            <v>0</v>
          </cell>
          <cell r="BU916">
            <v>0</v>
          </cell>
          <cell r="BV916">
            <v>1077</v>
          </cell>
          <cell r="BW916">
            <v>0</v>
          </cell>
          <cell r="BX916">
            <v>0</v>
          </cell>
          <cell r="BY916" t="str">
            <v>No SOAF</v>
          </cell>
          <cell r="BZ916" t="str">
            <v>No SOAF</v>
          </cell>
          <cell r="CA916">
            <v>0</v>
          </cell>
          <cell r="CB916"/>
          <cell r="CC916" t="str">
            <v>Non priority &gt; 10 spills</v>
          </cell>
          <cell r="CD916" t="str">
            <v>Unlikely - non priority</v>
          </cell>
          <cell r="CE916" t="str">
            <v>Yes</v>
          </cell>
          <cell r="CF916" t="str">
            <v>No</v>
          </cell>
          <cell r="CG916" t="str">
            <v>No</v>
          </cell>
          <cell r="CH916" t="str">
            <v>No</v>
          </cell>
          <cell r="CI916" t="str">
            <v>No</v>
          </cell>
          <cell r="CK916"/>
          <cell r="CL916" t="str">
            <v>Y</v>
          </cell>
          <cell r="CM916"/>
          <cell r="CN916"/>
          <cell r="CO916" t="str">
            <v>Y</v>
          </cell>
          <cell r="CP916"/>
          <cell r="CS916">
            <v>2.5099999999999998</v>
          </cell>
          <cell r="CT916" t="str">
            <v>not yet calculated</v>
          </cell>
          <cell r="CU916">
            <v>0</v>
          </cell>
          <cell r="CV916" t="e">
            <v>#VALUE!</v>
          </cell>
          <cell r="CW916">
            <v>0</v>
          </cell>
          <cell r="CX916"/>
          <cell r="CY916" t="str">
            <v>Using indicative WB Q95 derived for priority sites</v>
          </cell>
          <cell r="DA916">
            <v>1</v>
          </cell>
          <cell r="DB916">
            <v>0</v>
          </cell>
          <cell r="DC916">
            <v>1</v>
          </cell>
          <cell r="DD916" t="str">
            <v>Lysdon Burn</v>
          </cell>
          <cell r="DE916">
            <v>10000</v>
          </cell>
          <cell r="DF916"/>
        </row>
        <row r="917">
          <cell r="C917" t="str">
            <v>6NW801499</v>
          </cell>
          <cell r="D917" t="str">
            <v>NZ39466801</v>
          </cell>
          <cell r="E917" t="str">
            <v>No</v>
          </cell>
          <cell r="F917">
            <v>439795.99942844</v>
          </cell>
          <cell r="G917">
            <v>546686.00201496005</v>
          </cell>
          <cell r="H917" t="str">
            <v>08-D02</v>
          </cell>
          <cell r="I917" t="str">
            <v>Murton</v>
          </cell>
          <cell r="J917">
            <v>1001</v>
          </cell>
          <cell r="K917" t="str">
            <v>SEAHAM STW</v>
          </cell>
          <cell r="L917" t="str">
            <v>NUMERICAL</v>
          </cell>
          <cell r="M917">
            <v>14256</v>
          </cell>
          <cell r="N917">
            <v>330</v>
          </cell>
          <cell r="O917">
            <v>7363</v>
          </cell>
          <cell r="P917" t="str">
            <v>08-D02_08-D01_DC_05</v>
          </cell>
          <cell r="Q917" t="str">
            <v>EPRCB3195RW</v>
          </cell>
          <cell r="R917" t="str">
            <v>EPRCB3195RW</v>
          </cell>
          <cell r="S917"/>
          <cell r="T917" t="str">
            <v>SO on sewer network</v>
          </cell>
          <cell r="U917" t="str">
            <v>NZ3979646686</v>
          </cell>
          <cell r="V917" t="str">
            <v>GB103025075970</v>
          </cell>
          <cell r="W917"/>
          <cell r="X917" t="str">
            <v>No</v>
          </cell>
          <cell r="Y917" t="str">
            <v>No</v>
          </cell>
          <cell r="Z917" t="str">
            <v>No</v>
          </cell>
          <cell r="AA917" t="str">
            <v>No</v>
          </cell>
          <cell r="AB917" t="str">
            <v>Dalton Beck to North Sea</v>
          </cell>
          <cell r="AC917" t="str">
            <v>CULVERTED TRIB OF SEAHAM BURN</v>
          </cell>
          <cell r="AD917" t="str">
            <v>Inland</v>
          </cell>
          <cell r="AE917"/>
          <cell r="AF917"/>
          <cell r="AG917" t="str">
            <v>No</v>
          </cell>
          <cell r="AH917" t="str">
            <v>No</v>
          </cell>
          <cell r="AI917" t="str">
            <v>No</v>
          </cell>
          <cell r="AJ917"/>
          <cell r="AK917"/>
          <cell r="AL917"/>
          <cell r="AM917" t="str">
            <v>Yes</v>
          </cell>
          <cell r="AN917" t="str">
            <v>Hesledon Moor East, Grassland</v>
          </cell>
          <cell r="AO917" t="str">
            <v>No</v>
          </cell>
          <cell r="AS917" t="str">
            <v>No</v>
          </cell>
          <cell r="AT917" t="str">
            <v>No</v>
          </cell>
          <cell r="AU917"/>
          <cell r="AV917" t="str">
            <v>No</v>
          </cell>
          <cell r="AW917" t="str">
            <v xml:space="preserve">No </v>
          </cell>
          <cell r="AY917" t="str">
            <v xml:space="preserve">No </v>
          </cell>
          <cell r="BA917" t="str">
            <v>No</v>
          </cell>
          <cell r="BB917" t="str">
            <v>No</v>
          </cell>
          <cell r="BC917" t="str">
            <v>No</v>
          </cell>
          <cell r="BD917" t="str">
            <v>No</v>
          </cell>
          <cell r="BE917">
            <v>1</v>
          </cell>
          <cell r="BF917">
            <v>2</v>
          </cell>
          <cell r="BG917">
            <v>2</v>
          </cell>
          <cell r="BH917" t="str">
            <v>Yes</v>
          </cell>
          <cell r="BI917" t="str">
            <v>N/A</v>
          </cell>
          <cell r="BJ917" t="str">
            <v>Unknown</v>
          </cell>
          <cell r="BK917" t="str">
            <v>No</v>
          </cell>
          <cell r="BL917" t="str">
            <v>-</v>
          </cell>
          <cell r="BM917" t="str">
            <v>-</v>
          </cell>
          <cell r="BN917" t="str">
            <v>Unscreened</v>
          </cell>
          <cell r="BO917"/>
          <cell r="BP917" t="str">
            <v>Yes</v>
          </cell>
          <cell r="BQ917">
            <v>300</v>
          </cell>
          <cell r="BR917">
            <v>124.7</v>
          </cell>
          <cell r="BS917">
            <v>1</v>
          </cell>
          <cell r="BT917">
            <v>0</v>
          </cell>
          <cell r="BU917">
            <v>0</v>
          </cell>
          <cell r="BV917">
            <v>115</v>
          </cell>
          <cell r="BW917">
            <v>0</v>
          </cell>
          <cell r="BX917">
            <v>0</v>
          </cell>
          <cell r="BY917" t="str">
            <v>No SOAF</v>
          </cell>
          <cell r="BZ917" t="str">
            <v>No SOAF</v>
          </cell>
          <cell r="CA917">
            <v>0</v>
          </cell>
          <cell r="CB917"/>
          <cell r="CC917" t="str">
            <v>Priority &lt;10 Spills</v>
          </cell>
          <cell r="CD917" t="str">
            <v>Unlikely - &lt;10 spills</v>
          </cell>
          <cell r="CE917" t="str">
            <v>Yes</v>
          </cell>
          <cell r="CF917" t="str">
            <v>No</v>
          </cell>
          <cell r="CG917" t="str">
            <v>No</v>
          </cell>
          <cell r="CH917" t="str">
            <v>No</v>
          </cell>
          <cell r="CI917" t="str">
            <v>No</v>
          </cell>
          <cell r="CK917"/>
          <cell r="CL917" t="str">
            <v>Y</v>
          </cell>
          <cell r="CM917"/>
          <cell r="CN917"/>
          <cell r="CO917" t="str">
            <v>N (&lt;10 Spills)</v>
          </cell>
          <cell r="CP917" t="str">
            <v>Y</v>
          </cell>
          <cell r="CR917" t="str">
            <v>LOW DILUTION</v>
          </cell>
          <cell r="CS917">
            <v>1.75</v>
          </cell>
          <cell r="CT917"/>
          <cell r="CU917">
            <v>5.0000000000000001E-3</v>
          </cell>
          <cell r="CV917">
            <v>2.8571428571428572</v>
          </cell>
          <cell r="CW917">
            <v>2.8571428571428572</v>
          </cell>
          <cell r="CX917" t="str">
            <v>not available</v>
          </cell>
          <cell r="CY917" t="str">
            <v>Majority of urbanised area in lower end of catchment - take boundary from here</v>
          </cell>
          <cell r="CZ917" t="str">
            <v>Q95 is an indicative value for all priority CSOs in the waterbody</v>
          </cell>
          <cell r="DA917">
            <v>1</v>
          </cell>
          <cell r="DB917" t="str">
            <v>No</v>
          </cell>
          <cell r="DC917">
            <v>1</v>
          </cell>
          <cell r="DD917" t="str">
            <v>Dalton Beck</v>
          </cell>
          <cell r="DE917">
            <v>10000</v>
          </cell>
          <cell r="DF917" t="str">
            <v>Y? LOW DILUTION</v>
          </cell>
        </row>
        <row r="918">
          <cell r="C918" t="str">
            <v>6NW000024</v>
          </cell>
          <cell r="D918" t="str">
            <v>NZ38461810</v>
          </cell>
          <cell r="E918" t="str">
            <v>No</v>
          </cell>
          <cell r="F918">
            <v>438450.00144874997</v>
          </cell>
          <cell r="G918">
            <v>546637.99575660995</v>
          </cell>
          <cell r="H918" t="str">
            <v>08-D02</v>
          </cell>
          <cell r="I918" t="str">
            <v>Murton</v>
          </cell>
          <cell r="J918">
            <v>1001</v>
          </cell>
          <cell r="K918" t="str">
            <v>SEAHAM STW</v>
          </cell>
          <cell r="L918" t="str">
            <v>NUMERICAL</v>
          </cell>
          <cell r="M918">
            <v>14256</v>
          </cell>
          <cell r="N918">
            <v>330</v>
          </cell>
          <cell r="O918">
            <v>7363</v>
          </cell>
          <cell r="P918" t="str">
            <v>08-D02_08-D01_DC_04</v>
          </cell>
          <cell r="Q918" t="str">
            <v>#TBC</v>
          </cell>
          <cell r="R918" t="str">
            <v>Permit Anomaly</v>
          </cell>
          <cell r="S918" t="str">
            <v>To be permitted for storm</v>
          </cell>
          <cell r="T918" t="str">
            <v>SO on sewer network</v>
          </cell>
          <cell r="U918" t="str">
            <v>NZ3845046638</v>
          </cell>
          <cell r="V918" t="str">
            <v>GB103025075970</v>
          </cell>
          <cell r="W918"/>
          <cell r="X918" t="str">
            <v>No</v>
          </cell>
          <cell r="Y918" t="str">
            <v>No</v>
          </cell>
          <cell r="Z918" t="str">
            <v>No</v>
          </cell>
          <cell r="AA918" t="str">
            <v>No</v>
          </cell>
          <cell r="AB918" t="str">
            <v>Dalton Beck to North Sea</v>
          </cell>
          <cell r="AC918" t="str">
            <v>Unnamed watercourse</v>
          </cell>
          <cell r="AD918" t="str">
            <v>Inland</v>
          </cell>
          <cell r="AE918"/>
          <cell r="AF918"/>
          <cell r="AG918" t="str">
            <v>No</v>
          </cell>
          <cell r="AH918" t="str">
            <v>No</v>
          </cell>
          <cell r="AI918" t="str">
            <v>No</v>
          </cell>
          <cell r="AJ918"/>
          <cell r="AK918"/>
          <cell r="AL918"/>
          <cell r="AM918" t="str">
            <v>No</v>
          </cell>
          <cell r="AO918" t="str">
            <v>No</v>
          </cell>
          <cell r="AS918" t="str">
            <v>No</v>
          </cell>
          <cell r="AT918" t="str">
            <v>No</v>
          </cell>
          <cell r="AU918"/>
          <cell r="AV918" t="str">
            <v>No</v>
          </cell>
          <cell r="AW918" t="str">
            <v xml:space="preserve">No </v>
          </cell>
          <cell r="AY918" t="str">
            <v xml:space="preserve">No </v>
          </cell>
          <cell r="AZ918"/>
          <cell r="BA918" t="str">
            <v>No</v>
          </cell>
          <cell r="BB918" t="str">
            <v>No</v>
          </cell>
          <cell r="BC918" t="str">
            <v>No</v>
          </cell>
          <cell r="BD918" t="str">
            <v>Yes - EDM only</v>
          </cell>
          <cell r="BE918">
            <v>13</v>
          </cell>
          <cell r="BF918">
            <v>0</v>
          </cell>
          <cell r="BG918">
            <v>0</v>
          </cell>
          <cell r="BH918" t="str">
            <v>Yes</v>
          </cell>
          <cell r="BI918" t="str">
            <v>N/A</v>
          </cell>
          <cell r="BJ918" t="str">
            <v>Unknown</v>
          </cell>
          <cell r="BK918" t="str">
            <v>No</v>
          </cell>
          <cell r="BL918" t="str">
            <v>-</v>
          </cell>
          <cell r="BM918" t="str">
            <v>-</v>
          </cell>
          <cell r="BN918" t="str">
            <v>Unscreened</v>
          </cell>
          <cell r="BO918"/>
          <cell r="BP918" t="str">
            <v>Yes</v>
          </cell>
          <cell r="BQ918">
            <v>525</v>
          </cell>
          <cell r="BR918">
            <v>19.100000000000001</v>
          </cell>
          <cell r="BS918">
            <v>0</v>
          </cell>
          <cell r="BT918">
            <v>0</v>
          </cell>
          <cell r="BU918">
            <v>0</v>
          </cell>
          <cell r="BV918">
            <v>1</v>
          </cell>
          <cell r="BW918">
            <v>0</v>
          </cell>
          <cell r="BX918">
            <v>0</v>
          </cell>
          <cell r="BY918" t="str">
            <v>No SOAF</v>
          </cell>
          <cell r="BZ918" t="str">
            <v>No SOAF</v>
          </cell>
          <cell r="CA918">
            <v>0</v>
          </cell>
          <cell r="CB918"/>
          <cell r="CC918" t="str">
            <v>Non priority &gt; 10 spills</v>
          </cell>
          <cell r="CD918" t="str">
            <v>Unlikely - non priority</v>
          </cell>
          <cell r="CE918" t="str">
            <v>Yes</v>
          </cell>
          <cell r="CF918" t="str">
            <v>No</v>
          </cell>
          <cell r="CG918" t="str">
            <v>No</v>
          </cell>
          <cell r="CH918" t="str">
            <v>No</v>
          </cell>
          <cell r="CI918" t="str">
            <v>No</v>
          </cell>
          <cell r="CK918"/>
          <cell r="CL918" t="str">
            <v>Y</v>
          </cell>
          <cell r="CM918"/>
          <cell r="CN918"/>
          <cell r="CO918" t="str">
            <v>Y</v>
          </cell>
          <cell r="CP918" t="str">
            <v>Y</v>
          </cell>
          <cell r="CR918" t="str">
            <v>LOW DILUTION</v>
          </cell>
          <cell r="CS918">
            <v>0.96</v>
          </cell>
          <cell r="CT918">
            <v>5.0000000000000001E-3</v>
          </cell>
          <cell r="CU918">
            <v>5.0000000000000001E-3</v>
          </cell>
          <cell r="CV918">
            <v>5.2083333333333339</v>
          </cell>
          <cell r="CW918">
            <v>5.2083333333333339</v>
          </cell>
          <cell r="CX918"/>
          <cell r="CY918" t="str">
            <v>Using indicative WB Q95 derived for priority sites</v>
          </cell>
          <cell r="DA918">
            <v>1</v>
          </cell>
          <cell r="DB918" t="str">
            <v>No</v>
          </cell>
          <cell r="DC918">
            <v>1</v>
          </cell>
          <cell r="DD918" t="str">
            <v>Dalton Beck</v>
          </cell>
          <cell r="DE918">
            <v>10000</v>
          </cell>
          <cell r="DF918" t="str">
            <v>LOW PRIORITY/LOW DILUTION</v>
          </cell>
        </row>
        <row r="919">
          <cell r="C919" t="str">
            <v>6NW801119</v>
          </cell>
          <cell r="D919" t="str">
            <v>NZ20599811</v>
          </cell>
          <cell r="E919" t="str">
            <v>No</v>
          </cell>
          <cell r="F919">
            <v>420998.99982582999</v>
          </cell>
          <cell r="G919">
            <v>559801.99760027998</v>
          </cell>
          <cell r="H919" t="str">
            <v>05-D11</v>
          </cell>
          <cell r="I919" t="str">
            <v>Whickham South &amp; Sunniside</v>
          </cell>
          <cell r="J919">
            <v>835</v>
          </cell>
          <cell r="K919" t="str">
            <v>HOWDON STW</v>
          </cell>
          <cell r="L919" t="str">
            <v>NUMERICAL</v>
          </cell>
          <cell r="M919">
            <v>229720</v>
          </cell>
          <cell r="N919">
            <v>4500</v>
          </cell>
          <cell r="O919">
            <v>215905</v>
          </cell>
          <cell r="P919" t="str">
            <v>tbc</v>
          </cell>
          <cell r="Q919" t="str">
            <v>235/1850</v>
          </cell>
          <cell r="R919" t="str">
            <v>235/1850</v>
          </cell>
          <cell r="S919"/>
          <cell r="T919" t="str">
            <v>SO on sewer network</v>
          </cell>
          <cell r="U919" t="str">
            <v>NZ2099959802</v>
          </cell>
          <cell r="V919" t="str">
            <v>GB103023075670</v>
          </cell>
          <cell r="W919"/>
          <cell r="X919" t="str">
            <v>No</v>
          </cell>
          <cell r="Y919" t="str">
            <v>No</v>
          </cell>
          <cell r="Z919" t="str">
            <v>No</v>
          </cell>
          <cell r="AA919" t="str">
            <v>No</v>
          </cell>
          <cell r="AB919" t="str">
            <v>Team from Source to Tyne</v>
          </cell>
          <cell r="AC919" t="str">
            <v>BLACK BURN</v>
          </cell>
          <cell r="AD919" t="str">
            <v>Inland</v>
          </cell>
          <cell r="AE919"/>
          <cell r="AF919"/>
          <cell r="AG919" t="str">
            <v>No</v>
          </cell>
          <cell r="AH919" t="str">
            <v>No</v>
          </cell>
          <cell r="AI919" t="str">
            <v>No</v>
          </cell>
          <cell r="AJ919"/>
          <cell r="AK919"/>
          <cell r="AL919"/>
          <cell r="AM919" t="str">
            <v>No</v>
          </cell>
          <cell r="AO919" t="str">
            <v>No</v>
          </cell>
          <cell r="AS919" t="str">
            <v>No</v>
          </cell>
          <cell r="AT919" t="str">
            <v>No</v>
          </cell>
          <cell r="AU919"/>
          <cell r="AV919" t="str">
            <v>No</v>
          </cell>
          <cell r="AW919" t="str">
            <v xml:space="preserve">No </v>
          </cell>
          <cell r="AY919" t="str">
            <v xml:space="preserve">No </v>
          </cell>
          <cell r="AZ919"/>
          <cell r="BA919" t="str">
            <v>No</v>
          </cell>
          <cell r="BB919" t="str">
            <v>No</v>
          </cell>
          <cell r="BC919" t="str">
            <v>No</v>
          </cell>
          <cell r="BD919" t="str">
            <v>Yes - EDM only</v>
          </cell>
          <cell r="BE919">
            <v>14</v>
          </cell>
          <cell r="BF919">
            <v>0</v>
          </cell>
          <cell r="BG919" t="e">
            <v>#N/A</v>
          </cell>
          <cell r="BH919" t="e">
            <v>#N/A</v>
          </cell>
          <cell r="BI919" t="str">
            <v>N/A</v>
          </cell>
          <cell r="BJ919" t="str">
            <v>6mm</v>
          </cell>
          <cell r="BK919" t="str">
            <v>Yes</v>
          </cell>
          <cell r="BL919">
            <v>800</v>
          </cell>
          <cell r="BM919">
            <v>1000</v>
          </cell>
          <cell r="BN919" t="str">
            <v>Unscreened</v>
          </cell>
          <cell r="BO919"/>
          <cell r="BP919" t="str">
            <v>No</v>
          </cell>
          <cell r="BQ919" t="str">
            <v>Unknown</v>
          </cell>
          <cell r="BR919" t="str">
            <v>tbc</v>
          </cell>
          <cell r="BS919">
            <v>0</v>
          </cell>
          <cell r="BT919">
            <v>0</v>
          </cell>
          <cell r="BU919">
            <v>0</v>
          </cell>
          <cell r="BV919" t="e">
            <v>#N/A</v>
          </cell>
          <cell r="BW919">
            <v>0</v>
          </cell>
          <cell r="BX919">
            <v>0</v>
          </cell>
          <cell r="BY919" t="str">
            <v>No SOAF</v>
          </cell>
          <cell r="BZ919" t="str">
            <v>No SOAF</v>
          </cell>
          <cell r="CA919" t="e">
            <v>#N/A</v>
          </cell>
          <cell r="CB919"/>
          <cell r="CC919" t="str">
            <v>Non priority &gt; 10 spills</v>
          </cell>
          <cell r="CD919" t="str">
            <v>Unlikely - non priority</v>
          </cell>
          <cell r="CE919" t="str">
            <v>No</v>
          </cell>
          <cell r="CF919" t="str">
            <v>No</v>
          </cell>
          <cell r="CG919" t="str">
            <v>No</v>
          </cell>
          <cell r="CH919" t="str">
            <v>No</v>
          </cell>
          <cell r="CI919" t="str">
            <v>No</v>
          </cell>
          <cell r="CK919"/>
          <cell r="CL919" t="str">
            <v>Y</v>
          </cell>
          <cell r="CM919"/>
          <cell r="CN919"/>
          <cell r="CO919" t="str">
            <v>Y</v>
          </cell>
          <cell r="CP919"/>
          <cell r="CS919"/>
          <cell r="CT919" t="str">
            <v>not yet calculated</v>
          </cell>
          <cell r="CU919">
            <v>0</v>
          </cell>
          <cell r="CV919" t="e">
            <v>#VALUE!</v>
          </cell>
          <cell r="CW919">
            <v>0</v>
          </cell>
          <cell r="CX919"/>
          <cell r="CY919" t="str">
            <v>Using indicative WB Q95 derived for priority sites</v>
          </cell>
          <cell r="DA919">
            <v>1</v>
          </cell>
          <cell r="DB919">
            <v>0</v>
          </cell>
          <cell r="DC919">
            <v>1</v>
          </cell>
          <cell r="DD919" t="str">
            <v>Black Burn</v>
          </cell>
          <cell r="DE919">
            <v>10000</v>
          </cell>
          <cell r="DF919"/>
        </row>
        <row r="920">
          <cell r="C920" t="str">
            <v>6NW800855</v>
          </cell>
          <cell r="D920" t="str">
            <v>NU18135401</v>
          </cell>
          <cell r="E920" t="str">
            <v>No</v>
          </cell>
          <cell r="F920">
            <v>418593.00030085002</v>
          </cell>
          <cell r="G920">
            <v>613478.00300356001</v>
          </cell>
          <cell r="H920" t="str">
            <v>01-D01</v>
          </cell>
          <cell r="I920" t="str">
            <v>Alnwick</v>
          </cell>
          <cell r="J920">
            <v>513</v>
          </cell>
          <cell r="K920" t="str">
            <v>ALNWICK STW</v>
          </cell>
          <cell r="L920" t="str">
            <v>NUMERICAL</v>
          </cell>
          <cell r="M920">
            <v>3322</v>
          </cell>
          <cell r="N920">
            <v>79</v>
          </cell>
          <cell r="O920">
            <v>2979</v>
          </cell>
          <cell r="P920" t="str">
            <v>01-D01_01-D01_DC_07</v>
          </cell>
          <cell r="Q920" t="str">
            <v>EPRAB3090RL</v>
          </cell>
          <cell r="R920" t="str">
            <v>EPRAB3090RL</v>
          </cell>
          <cell r="S920"/>
          <cell r="T920" t="str">
            <v>SO on sewer network</v>
          </cell>
          <cell r="U920" t="str">
            <v>NU1859313478</v>
          </cell>
          <cell r="V920" t="str">
            <v>GB103022076350</v>
          </cell>
          <cell r="W920"/>
          <cell r="X920" t="str">
            <v>No</v>
          </cell>
          <cell r="Y920" t="str">
            <v>No</v>
          </cell>
          <cell r="Z920" t="str">
            <v>No</v>
          </cell>
          <cell r="AA920" t="str">
            <v>No</v>
          </cell>
          <cell r="AB920" t="str">
            <v>Aln from Edlingham Burn to Tidal Limit</v>
          </cell>
          <cell r="AC920" t="str">
            <v>UNNAMED TRIB OF RIVER ALN</v>
          </cell>
          <cell r="AD920" t="str">
            <v>Inland</v>
          </cell>
          <cell r="AE920"/>
          <cell r="AF920"/>
          <cell r="AG920" t="str">
            <v>No</v>
          </cell>
          <cell r="AH920" t="str">
            <v>No</v>
          </cell>
          <cell r="AI920" t="str">
            <v>No</v>
          </cell>
          <cell r="AJ920"/>
          <cell r="AK920"/>
          <cell r="AL920"/>
          <cell r="AM920" t="str">
            <v>No</v>
          </cell>
          <cell r="AO920" t="str">
            <v>No</v>
          </cell>
          <cell r="AS920" t="str">
            <v>No</v>
          </cell>
          <cell r="AT920" t="str">
            <v>No</v>
          </cell>
          <cell r="AU920"/>
          <cell r="AV920" t="str">
            <v>No</v>
          </cell>
          <cell r="AW920" t="str">
            <v xml:space="preserve">No </v>
          </cell>
          <cell r="AY920" t="str">
            <v xml:space="preserve">No </v>
          </cell>
          <cell r="AZ920"/>
          <cell r="BA920" t="str">
            <v>No</v>
          </cell>
          <cell r="BB920" t="str">
            <v>No</v>
          </cell>
          <cell r="BC920" t="str">
            <v>No</v>
          </cell>
          <cell r="BD920" t="str">
            <v>Yes - EDM only</v>
          </cell>
          <cell r="BE920">
            <v>32</v>
          </cell>
          <cell r="BF920">
            <v>10</v>
          </cell>
          <cell r="BG920">
            <v>10</v>
          </cell>
          <cell r="BH920" t="str">
            <v>Yes</v>
          </cell>
          <cell r="BI920" t="str">
            <v>N/A</v>
          </cell>
          <cell r="BJ920" t="str">
            <v>Unknown</v>
          </cell>
          <cell r="BK920" t="str">
            <v>No</v>
          </cell>
          <cell r="BL920" t="str">
            <v>-</v>
          </cell>
          <cell r="BM920" t="str">
            <v>-</v>
          </cell>
          <cell r="BN920" t="str">
            <v>Unscreened</v>
          </cell>
          <cell r="BO920"/>
          <cell r="BP920" t="str">
            <v>Yes</v>
          </cell>
          <cell r="BQ920" t="str">
            <v>Unknown</v>
          </cell>
          <cell r="BR920">
            <v>434.8</v>
          </cell>
          <cell r="BS920">
            <v>0</v>
          </cell>
          <cell r="BT920">
            <v>0</v>
          </cell>
          <cell r="BU920">
            <v>0</v>
          </cell>
          <cell r="BV920">
            <v>698</v>
          </cell>
          <cell r="BW920">
            <v>1</v>
          </cell>
          <cell r="BX920">
            <v>17</v>
          </cell>
          <cell r="BY920" t="str">
            <v>No SOAF</v>
          </cell>
          <cell r="BZ920" t="str">
            <v>No SOAF</v>
          </cell>
          <cell r="CA920">
            <v>0</v>
          </cell>
          <cell r="CB920"/>
          <cell r="CC920" t="str">
            <v>Non priority &gt; 10 spills</v>
          </cell>
          <cell r="CD920" t="str">
            <v>Unlikely - non priority</v>
          </cell>
          <cell r="CE920" t="str">
            <v>No</v>
          </cell>
          <cell r="CF920" t="str">
            <v>No</v>
          </cell>
          <cell r="CG920" t="str">
            <v>No</v>
          </cell>
          <cell r="CH920" t="str">
            <v>No</v>
          </cell>
          <cell r="CI920" t="str">
            <v>No</v>
          </cell>
          <cell r="CK920"/>
          <cell r="CL920" t="str">
            <v>Y</v>
          </cell>
          <cell r="CM920"/>
          <cell r="CN920"/>
          <cell r="CO920" t="str">
            <v>Y</v>
          </cell>
          <cell r="CP920" t="str">
            <v>Y</v>
          </cell>
          <cell r="CS920">
            <v>10.31</v>
          </cell>
          <cell r="CT920">
            <v>0.45900000000000002</v>
          </cell>
          <cell r="CU920">
            <v>0.45900000000000002</v>
          </cell>
          <cell r="CV920">
            <v>44.519883608147424</v>
          </cell>
          <cell r="CW920">
            <v>44.519883608147424</v>
          </cell>
          <cell r="CX920"/>
          <cell r="CY920" t="str">
            <v>Using indicative WB Q95 derived for priority sites</v>
          </cell>
          <cell r="DA920">
            <v>2</v>
          </cell>
          <cell r="DB920" t="str">
            <v>Yes</v>
          </cell>
          <cell r="DC920" t="str">
            <v>Dilution assessment</v>
          </cell>
          <cell r="DD920" t="str">
            <v>Middle Aln</v>
          </cell>
          <cell r="DE920">
            <v>100</v>
          </cell>
          <cell r="DF920"/>
        </row>
        <row r="921">
          <cell r="C921" t="str">
            <v>6NW800583</v>
          </cell>
          <cell r="D921" t="str">
            <v>NZ32106101</v>
          </cell>
          <cell r="E921" t="str">
            <v>No</v>
          </cell>
          <cell r="F921">
            <v>432700.00302263</v>
          </cell>
          <cell r="G921">
            <v>510199.99602553999</v>
          </cell>
          <cell r="H921" t="str">
            <v>10-D12</v>
          </cell>
          <cell r="I921" t="str">
            <v>Neasham, Hurworth &amp; Hurworth Place</v>
          </cell>
          <cell r="J921">
            <v>466</v>
          </cell>
          <cell r="K921" t="str">
            <v>STRESSHOLME STW</v>
          </cell>
          <cell r="L921" t="str">
            <v>NUMERICAL</v>
          </cell>
          <cell r="M921">
            <v>28658</v>
          </cell>
          <cell r="N921">
            <v>716.7</v>
          </cell>
          <cell r="O921">
            <v>27446</v>
          </cell>
          <cell r="P921" t="str">
            <v>10-D12_10-DST_DC_02</v>
          </cell>
          <cell r="Q921" t="str">
            <v>254/E/0204</v>
          </cell>
          <cell r="R921" t="str">
            <v>254/E/0204</v>
          </cell>
          <cell r="S921"/>
          <cell r="T921" t="str">
            <v>Storm discharge at pumping station</v>
          </cell>
          <cell r="U921" t="str">
            <v>NZ3270010200</v>
          </cell>
          <cell r="V921" t="str">
            <v>GB103025072595</v>
          </cell>
          <cell r="W921"/>
          <cell r="X921" t="str">
            <v>No</v>
          </cell>
          <cell r="Y921" t="str">
            <v>No</v>
          </cell>
          <cell r="Z921" t="str">
            <v>Yes</v>
          </cell>
          <cell r="AA921" t="str">
            <v>Yes</v>
          </cell>
          <cell r="AB921" t="str">
            <v>Tees from Skerne to Tidal Limit</v>
          </cell>
          <cell r="AC921" t="str">
            <v>TEES</v>
          </cell>
          <cell r="AD921" t="str">
            <v>Inland</v>
          </cell>
          <cell r="AE921"/>
          <cell r="AF921"/>
          <cell r="AG921" t="str">
            <v>No</v>
          </cell>
          <cell r="AH921" t="str">
            <v>No</v>
          </cell>
          <cell r="AI921" t="str">
            <v>No</v>
          </cell>
          <cell r="AJ921"/>
          <cell r="AK921"/>
          <cell r="AL921"/>
          <cell r="AM921" t="str">
            <v>No</v>
          </cell>
          <cell r="AO921" t="str">
            <v>No</v>
          </cell>
          <cell r="AS921" t="str">
            <v>No</v>
          </cell>
          <cell r="AT921" t="str">
            <v>Yes</v>
          </cell>
          <cell r="AU921" t="str">
            <v>Skerne from Tees to Tidal Limit</v>
          </cell>
          <cell r="AV921" t="str">
            <v>No</v>
          </cell>
          <cell r="AW921" t="str">
            <v xml:space="preserve">No </v>
          </cell>
          <cell r="AY921" t="str">
            <v xml:space="preserve">No </v>
          </cell>
          <cell r="AZ921"/>
          <cell r="BA921" t="str">
            <v>No</v>
          </cell>
          <cell r="BB921" t="str">
            <v>No</v>
          </cell>
          <cell r="BC921" t="str">
            <v>No</v>
          </cell>
          <cell r="BD921" t="str">
            <v>Yes - EDM and Model</v>
          </cell>
          <cell r="BE921">
            <v>36</v>
          </cell>
          <cell r="BF921">
            <v>60</v>
          </cell>
          <cell r="BG921">
            <v>60</v>
          </cell>
          <cell r="BH921" t="str">
            <v>Yes</v>
          </cell>
          <cell r="BI921" t="str">
            <v>N/A</v>
          </cell>
          <cell r="BJ921" t="str">
            <v>No</v>
          </cell>
          <cell r="BK921" t="str">
            <v>-</v>
          </cell>
          <cell r="BL921" t="str">
            <v>-</v>
          </cell>
          <cell r="BM921" t="str">
            <v>-</v>
          </cell>
          <cell r="BN921" t="str">
            <v>-</v>
          </cell>
          <cell r="BO921"/>
          <cell r="BP921" t="str">
            <v>Yes</v>
          </cell>
          <cell r="BQ921" t="str">
            <v>Unknown</v>
          </cell>
          <cell r="BR921">
            <v>26.3</v>
          </cell>
          <cell r="BS921">
            <v>1</v>
          </cell>
          <cell r="BT921">
            <v>0</v>
          </cell>
          <cell r="BU921">
            <v>0</v>
          </cell>
          <cell r="BV921">
            <v>3215</v>
          </cell>
          <cell r="BW921">
            <v>99</v>
          </cell>
          <cell r="BX921">
            <v>129</v>
          </cell>
          <cell r="BY921" t="str">
            <v>No SOAF</v>
          </cell>
          <cell r="BZ921" t="str">
            <v>No SOAF</v>
          </cell>
          <cell r="CA921">
            <v>90.63</v>
          </cell>
          <cell r="CB921"/>
          <cell r="CC921" t="str">
            <v>Priority Inland &gt;10 spills</v>
          </cell>
          <cell r="CD921" t="str">
            <v>POTENTIAL PR24</v>
          </cell>
          <cell r="CE921" t="str">
            <v>Yes</v>
          </cell>
          <cell r="CF921" t="str">
            <v>Yes</v>
          </cell>
          <cell r="CG921" t="str">
            <v>No</v>
          </cell>
          <cell r="CH921" t="str">
            <v>Yes</v>
          </cell>
          <cell r="CI921" t="str">
            <v>No</v>
          </cell>
          <cell r="CK921" t="str">
            <v>Y</v>
          </cell>
          <cell r="CL921" t="str">
            <v>Y</v>
          </cell>
          <cell r="CM921"/>
          <cell r="CN921"/>
          <cell r="CO921" t="str">
            <v>Y</v>
          </cell>
          <cell r="CP921" t="str">
            <v>Y</v>
          </cell>
          <cell r="CQ921"/>
          <cell r="CS921">
            <v>1.39</v>
          </cell>
          <cell r="CT921"/>
          <cell r="CU921">
            <v>2.9689999999999999</v>
          </cell>
          <cell r="CV921">
            <v>2135.9712230215828</v>
          </cell>
          <cell r="CW921">
            <v>2135.9712230215828</v>
          </cell>
          <cell r="CX921" t="str">
            <v>not available</v>
          </cell>
          <cell r="CY921" t="str">
            <v>Urban areas at bottom of catchment - boundary polygon at bottom end</v>
          </cell>
          <cell r="CZ921" t="str">
            <v>Q95 is an indicative value for all priority CSOs in the waterbody</v>
          </cell>
          <cell r="DA921">
            <v>1</v>
          </cell>
          <cell r="DB921" t="str">
            <v>Yes</v>
          </cell>
          <cell r="DC921" t="str">
            <v>Dilution assessment</v>
          </cell>
          <cell r="DD921" t="str">
            <v>Tees7</v>
          </cell>
          <cell r="DE921">
            <v>100</v>
          </cell>
          <cell r="DF921"/>
        </row>
        <row r="922">
          <cell r="C922" t="str">
            <v>6NW800345</v>
          </cell>
          <cell r="D922" t="str">
            <v>NZ29146203</v>
          </cell>
          <cell r="E922" t="str">
            <v>No</v>
          </cell>
          <cell r="F922">
            <v>429125.00224463001</v>
          </cell>
          <cell r="G922">
            <v>514232.00187586999</v>
          </cell>
          <cell r="H922" t="str">
            <v>10-D02</v>
          </cell>
          <cell r="I922" t="str">
            <v>Darlington South</v>
          </cell>
          <cell r="J922">
            <v>2006</v>
          </cell>
          <cell r="K922" t="str">
            <v>STRESSHOLME STW</v>
          </cell>
          <cell r="L922" t="str">
            <v>NUMERICAL</v>
          </cell>
          <cell r="M922">
            <v>28658</v>
          </cell>
          <cell r="N922">
            <v>716.7</v>
          </cell>
          <cell r="O922">
            <v>27446</v>
          </cell>
          <cell r="P922" t="str">
            <v>10-D02_10-DST_DC_06</v>
          </cell>
          <cell r="Q922" t="str">
            <v>EPRJB3293DK</v>
          </cell>
          <cell r="R922" t="str">
            <v>EPRJB3293DK</v>
          </cell>
          <cell r="S922"/>
          <cell r="T922" t="str">
            <v>SO on sewer network</v>
          </cell>
          <cell r="U922" t="str">
            <v>NZ2912514232</v>
          </cell>
          <cell r="V922" t="str">
            <v>GB103025072596</v>
          </cell>
          <cell r="W922"/>
          <cell r="X922" t="str">
            <v>No</v>
          </cell>
          <cell r="Y922" t="str">
            <v>No</v>
          </cell>
          <cell r="Z922" t="str">
            <v>No</v>
          </cell>
          <cell r="AA922" t="str">
            <v>No</v>
          </cell>
          <cell r="AB922" t="str">
            <v>Skerne from Demons Beck to Tees</v>
          </cell>
          <cell r="AC922" t="str">
            <v>RIVER SKERNE</v>
          </cell>
          <cell r="AD922" t="str">
            <v>Inland</v>
          </cell>
          <cell r="AE922"/>
          <cell r="AF922"/>
          <cell r="AG922" t="str">
            <v>No</v>
          </cell>
          <cell r="AH922" t="str">
            <v>No</v>
          </cell>
          <cell r="AI922" t="str">
            <v>No</v>
          </cell>
          <cell r="AJ922"/>
          <cell r="AK922"/>
          <cell r="AL922"/>
          <cell r="AM922" t="str">
            <v>No</v>
          </cell>
          <cell r="AO922" t="str">
            <v>No</v>
          </cell>
          <cell r="AS922" t="str">
            <v>No</v>
          </cell>
          <cell r="AT922" t="str">
            <v>Yes</v>
          </cell>
          <cell r="AU922" t="str">
            <v>River Skerne (Tees catchment)</v>
          </cell>
          <cell r="AV922" t="str">
            <v>No</v>
          </cell>
          <cell r="AW922" t="str">
            <v xml:space="preserve">No </v>
          </cell>
          <cell r="AY922" t="str">
            <v xml:space="preserve">No </v>
          </cell>
          <cell r="BA922" t="str">
            <v>No</v>
          </cell>
          <cell r="BB922" t="str">
            <v>No</v>
          </cell>
          <cell r="BC922" t="str">
            <v>No</v>
          </cell>
          <cell r="BD922" t="str">
            <v>No</v>
          </cell>
          <cell r="BE922">
            <v>4</v>
          </cell>
          <cell r="BF922">
            <v>0</v>
          </cell>
          <cell r="BG922">
            <v>0</v>
          </cell>
          <cell r="BH922" t="str">
            <v>Yes</v>
          </cell>
          <cell r="BI922" t="str">
            <v>N/A</v>
          </cell>
          <cell r="BJ922" t="str">
            <v>No</v>
          </cell>
          <cell r="BK922" t="str">
            <v>No</v>
          </cell>
          <cell r="BL922" t="str">
            <v>-</v>
          </cell>
          <cell r="BM922" t="str">
            <v>-</v>
          </cell>
          <cell r="BN922" t="str">
            <v>Unscreened</v>
          </cell>
          <cell r="BO922"/>
          <cell r="BP922" t="str">
            <v>Yes</v>
          </cell>
          <cell r="BQ922">
            <v>750</v>
          </cell>
          <cell r="BR922">
            <v>40.9</v>
          </cell>
          <cell r="BS922">
            <v>1</v>
          </cell>
          <cell r="BT922">
            <v>0</v>
          </cell>
          <cell r="BU922">
            <v>0</v>
          </cell>
          <cell r="BV922">
            <v>5</v>
          </cell>
          <cell r="BW922">
            <v>0</v>
          </cell>
          <cell r="BX922">
            <v>0</v>
          </cell>
          <cell r="BY922" t="str">
            <v>No SOAF</v>
          </cell>
          <cell r="BZ922" t="str">
            <v>No SOAF</v>
          </cell>
          <cell r="CA922">
            <v>0</v>
          </cell>
          <cell r="CB922"/>
          <cell r="CC922" t="str">
            <v>Priority &lt;10 Spills</v>
          </cell>
          <cell r="CD922" t="str">
            <v>Unlikely - &lt;10 spills</v>
          </cell>
          <cell r="CE922" t="str">
            <v>Yes</v>
          </cell>
          <cell r="CF922" t="str">
            <v>Yes</v>
          </cell>
          <cell r="CG922" t="str">
            <v>Yes</v>
          </cell>
          <cell r="CH922" t="str">
            <v>No</v>
          </cell>
          <cell r="CI922" t="str">
            <v>No</v>
          </cell>
          <cell r="CK922"/>
          <cell r="CL922" t="str">
            <v>Y</v>
          </cell>
          <cell r="CM922"/>
          <cell r="CN922"/>
          <cell r="CO922" t="str">
            <v>N (&lt;10 Spills)</v>
          </cell>
          <cell r="CP922" t="str">
            <v>Y</v>
          </cell>
          <cell r="CR922" t="str">
            <v>LOW DILUTION</v>
          </cell>
          <cell r="CS922">
            <v>6.68</v>
          </cell>
          <cell r="CT922"/>
          <cell r="CU922">
            <v>0.10100000000000001</v>
          </cell>
          <cell r="CV922">
            <v>15.119760479041917</v>
          </cell>
          <cell r="CW922">
            <v>15.119760479041917</v>
          </cell>
          <cell r="CX922" t="str">
            <v>not available</v>
          </cell>
          <cell r="CY922" t="str">
            <v>Urban area in lower end of catchment - boundary start at lower end</v>
          </cell>
          <cell r="CZ922" t="str">
            <v>Q95 is an indicative value for all priority CSOs in the waterbody</v>
          </cell>
          <cell r="DA922">
            <v>1</v>
          </cell>
          <cell r="DB922" t="str">
            <v>No</v>
          </cell>
          <cell r="DC922">
            <v>1</v>
          </cell>
          <cell r="DD922" t="str">
            <v>Skerne4 + trib</v>
          </cell>
          <cell r="DE922">
            <v>10000</v>
          </cell>
          <cell r="DF922" t="str">
            <v>Y? LOW DILUTION</v>
          </cell>
        </row>
        <row r="923">
          <cell r="C923" t="str">
            <v>6NW801330</v>
          </cell>
          <cell r="D923" t="str">
            <v>NZ29146002</v>
          </cell>
          <cell r="E923" t="str">
            <v>No</v>
          </cell>
          <cell r="F923">
            <v>429125.00224463001</v>
          </cell>
          <cell r="G923">
            <v>514232.00187586999</v>
          </cell>
          <cell r="H923" t="str">
            <v>10-D02</v>
          </cell>
          <cell r="I923" t="str">
            <v>Darlington South</v>
          </cell>
          <cell r="J923">
            <v>2006</v>
          </cell>
          <cell r="K923" t="str">
            <v>STRESSHOLME STW</v>
          </cell>
          <cell r="L923" t="str">
            <v>NUMERICAL</v>
          </cell>
          <cell r="M923">
            <v>28658</v>
          </cell>
          <cell r="N923">
            <v>716.7</v>
          </cell>
          <cell r="O923">
            <v>27446</v>
          </cell>
          <cell r="P923" t="str">
            <v>10-D02_10-DST_DC_06</v>
          </cell>
          <cell r="Q923" t="str">
            <v>EPRMB3892AA</v>
          </cell>
          <cell r="R923" t="str">
            <v>EPRMB3892AA</v>
          </cell>
          <cell r="S923"/>
          <cell r="T923" t="str">
            <v>SO on sewer network</v>
          </cell>
          <cell r="U923" t="str">
            <v>NZ2912514232</v>
          </cell>
          <cell r="V923" t="str">
            <v>GB103025072596</v>
          </cell>
          <cell r="W923"/>
          <cell r="X923" t="str">
            <v>No</v>
          </cell>
          <cell r="Y923" t="str">
            <v>Yes</v>
          </cell>
          <cell r="Z923" t="str">
            <v>No</v>
          </cell>
          <cell r="AA923" t="str">
            <v>Yes</v>
          </cell>
          <cell r="AB923" t="str">
            <v>Skerne from Demons Beck to Tees</v>
          </cell>
          <cell r="AC923" t="str">
            <v>RIVER SKERNE</v>
          </cell>
          <cell r="AD923" t="str">
            <v>Inland</v>
          </cell>
          <cell r="AE923"/>
          <cell r="AF923"/>
          <cell r="AG923" t="str">
            <v>No</v>
          </cell>
          <cell r="AH923" t="str">
            <v>No</v>
          </cell>
          <cell r="AI923" t="str">
            <v>No</v>
          </cell>
          <cell r="AJ923"/>
          <cell r="AK923"/>
          <cell r="AL923"/>
          <cell r="AM923" t="str">
            <v>No</v>
          </cell>
          <cell r="AO923" t="str">
            <v>No</v>
          </cell>
          <cell r="AS923" t="str">
            <v>No</v>
          </cell>
          <cell r="AT923" t="str">
            <v>Yes</v>
          </cell>
          <cell r="AU923" t="str">
            <v>River Skerne (Tees catchment)</v>
          </cell>
          <cell r="AV923" t="str">
            <v>No</v>
          </cell>
          <cell r="AW923" t="str">
            <v xml:space="preserve">No </v>
          </cell>
          <cell r="AY923" t="str">
            <v xml:space="preserve">No </v>
          </cell>
          <cell r="AZ923"/>
          <cell r="BA923" t="str">
            <v>No</v>
          </cell>
          <cell r="BB923" t="str">
            <v>No</v>
          </cell>
          <cell r="BC923" t="str">
            <v>No</v>
          </cell>
          <cell r="BD923" t="str">
            <v>Yes - EDM and Model</v>
          </cell>
          <cell r="BE923">
            <v>35</v>
          </cell>
          <cell r="BF923">
            <v>17</v>
          </cell>
          <cell r="BG923">
            <v>17</v>
          </cell>
          <cell r="BH923" t="str">
            <v>Yes</v>
          </cell>
          <cell r="BI923" t="str">
            <v>N/A</v>
          </cell>
          <cell r="BJ923" t="str">
            <v>No</v>
          </cell>
          <cell r="BK923" t="str">
            <v>No</v>
          </cell>
          <cell r="BL923" t="str">
            <v>-</v>
          </cell>
          <cell r="BM923" t="str">
            <v>-</v>
          </cell>
          <cell r="BN923" t="str">
            <v>Unscreened</v>
          </cell>
          <cell r="BO923"/>
          <cell r="BP923" t="str">
            <v>Yes</v>
          </cell>
          <cell r="BQ923">
            <v>600</v>
          </cell>
          <cell r="BR923">
            <v>435.3</v>
          </cell>
          <cell r="BS923">
            <v>1</v>
          </cell>
          <cell r="BT923">
            <v>0</v>
          </cell>
          <cell r="BU923">
            <v>0</v>
          </cell>
          <cell r="BV923">
            <v>2406</v>
          </cell>
          <cell r="BW923">
            <v>50</v>
          </cell>
          <cell r="BX923">
            <v>168</v>
          </cell>
          <cell r="BY923" t="str">
            <v>No SOAF</v>
          </cell>
          <cell r="BZ923" t="str">
            <v>No SOAF</v>
          </cell>
          <cell r="CA923">
            <v>55.81</v>
          </cell>
          <cell r="CB923"/>
          <cell r="CC923" t="str">
            <v>Priority Inland &gt;10 spills</v>
          </cell>
          <cell r="CD923" t="str">
            <v>POTENTIAL PR24</v>
          </cell>
          <cell r="CE923" t="str">
            <v>Yes</v>
          </cell>
          <cell r="CF923" t="str">
            <v>Yes</v>
          </cell>
          <cell r="CG923" t="str">
            <v>Yes</v>
          </cell>
          <cell r="CH923" t="str">
            <v>Yes</v>
          </cell>
          <cell r="CI923" t="str">
            <v>Yes</v>
          </cell>
          <cell r="CJ923" t="str">
            <v>Y</v>
          </cell>
          <cell r="CK923"/>
          <cell r="CL923" t="str">
            <v>Y</v>
          </cell>
          <cell r="CM923"/>
          <cell r="CN923"/>
          <cell r="CO923" t="str">
            <v>Y</v>
          </cell>
          <cell r="CP923" t="str">
            <v>Y</v>
          </cell>
          <cell r="CQ923"/>
          <cell r="CR923" t="str">
            <v>LOW DILUTION</v>
          </cell>
          <cell r="CS923">
            <v>6.29</v>
          </cell>
          <cell r="CT923"/>
          <cell r="CU923">
            <v>0.10100000000000001</v>
          </cell>
          <cell r="CV923">
            <v>16.057233704292528</v>
          </cell>
          <cell r="CW923">
            <v>16.057233704292528</v>
          </cell>
          <cell r="CX923" t="str">
            <v>not available</v>
          </cell>
          <cell r="CY923" t="str">
            <v>Urban area in lower end of catchment - boundary start at lower end</v>
          </cell>
          <cell r="CZ923" t="str">
            <v>Q95 is an indicative value for all priority CSOs in the waterbody</v>
          </cell>
          <cell r="DA923">
            <v>1</v>
          </cell>
          <cell r="DB923" t="str">
            <v>No</v>
          </cell>
          <cell r="DC923">
            <v>1</v>
          </cell>
          <cell r="DD923" t="str">
            <v>Skerne4 + trib</v>
          </cell>
          <cell r="DE923">
            <v>10000</v>
          </cell>
          <cell r="DF923" t="str">
            <v>Y? LOW DILUTION</v>
          </cell>
        </row>
        <row r="924">
          <cell r="C924" t="str">
            <v>6NW801673</v>
          </cell>
          <cell r="D924" t="str">
            <v>NZ31103102</v>
          </cell>
          <cell r="E924" t="str">
            <v>No</v>
          </cell>
          <cell r="F924">
            <v>431331.00132247002</v>
          </cell>
          <cell r="G924">
            <v>510086.99837078003</v>
          </cell>
          <cell r="H924" t="str">
            <v>10-D12</v>
          </cell>
          <cell r="I924" t="str">
            <v>Neasham, Hurworth &amp; Hurworth Place</v>
          </cell>
          <cell r="J924">
            <v>466</v>
          </cell>
          <cell r="K924" t="str">
            <v>STRESSHOLME STW</v>
          </cell>
          <cell r="L924" t="str">
            <v>NUMERICAL</v>
          </cell>
          <cell r="M924">
            <v>28658</v>
          </cell>
          <cell r="N924">
            <v>716.7</v>
          </cell>
          <cell r="O924">
            <v>27446</v>
          </cell>
          <cell r="P924" t="str">
            <v>10-D12_10-DST_DC_02</v>
          </cell>
          <cell r="Q924" t="str">
            <v>254/1017</v>
          </cell>
          <cell r="R924" t="str">
            <v>Permit Anomaly - EO Permit 254/1017</v>
          </cell>
          <cell r="S924" t="str">
            <v>To be permitted for storm</v>
          </cell>
          <cell r="T924" t="str">
            <v>Storm discharge at pumping station</v>
          </cell>
          <cell r="U924" t="str">
            <v>NZ3133110087</v>
          </cell>
          <cell r="V924" t="str">
            <v>GB103025072595</v>
          </cell>
          <cell r="W924"/>
          <cell r="X924" t="str">
            <v>No</v>
          </cell>
          <cell r="Y924" t="str">
            <v>No</v>
          </cell>
          <cell r="Z924" t="str">
            <v>Yes</v>
          </cell>
          <cell r="AA924" t="str">
            <v>Yes</v>
          </cell>
          <cell r="AB924" t="str">
            <v>Tees from Skerne to Tidal Limit</v>
          </cell>
          <cell r="AC924" t="str">
            <v>River Tees</v>
          </cell>
          <cell r="AD924" t="str">
            <v>Inland</v>
          </cell>
          <cell r="AE924"/>
          <cell r="AF924"/>
          <cell r="AG924" t="str">
            <v>No</v>
          </cell>
          <cell r="AH924" t="str">
            <v>No</v>
          </cell>
          <cell r="AI924" t="str">
            <v>No</v>
          </cell>
          <cell r="AJ924"/>
          <cell r="AK924"/>
          <cell r="AL924"/>
          <cell r="AM924" t="str">
            <v>No</v>
          </cell>
          <cell r="AO924" t="str">
            <v>No</v>
          </cell>
          <cell r="AS924" t="str">
            <v>No</v>
          </cell>
          <cell r="AT924" t="str">
            <v>Yes</v>
          </cell>
          <cell r="AU924" t="str">
            <v>Skerne from Tees to Tidal Limit</v>
          </cell>
          <cell r="AV924" t="str">
            <v>No</v>
          </cell>
          <cell r="AW924" t="str">
            <v xml:space="preserve">No </v>
          </cell>
          <cell r="AY924" t="str">
            <v xml:space="preserve">No </v>
          </cell>
          <cell r="AZ924"/>
          <cell r="BA924" t="str">
            <v>No</v>
          </cell>
          <cell r="BB924" t="str">
            <v>No</v>
          </cell>
          <cell r="BC924" t="str">
            <v>No</v>
          </cell>
          <cell r="BD924" t="str">
            <v>Yes - EDM only</v>
          </cell>
          <cell r="BE924">
            <v>23</v>
          </cell>
          <cell r="BF924">
            <v>0</v>
          </cell>
          <cell r="BG924" t="e">
            <v>#N/A</v>
          </cell>
          <cell r="BH924" t="e">
            <v>#N/A</v>
          </cell>
          <cell r="BI924" t="str">
            <v>N/A</v>
          </cell>
          <cell r="BJ924" t="str">
            <v>Unknown</v>
          </cell>
          <cell r="BK924" t="str">
            <v>No</v>
          </cell>
          <cell r="BL924" t="str">
            <v>-</v>
          </cell>
          <cell r="BM924" t="str">
            <v>-</v>
          </cell>
          <cell r="BN924" t="str">
            <v>Static</v>
          </cell>
          <cell r="BO924"/>
          <cell r="BP924" t="str">
            <v>Yes</v>
          </cell>
          <cell r="BQ924" t="str">
            <v>Unknown</v>
          </cell>
          <cell r="BR924">
            <v>0</v>
          </cell>
          <cell r="BS924">
            <v>1</v>
          </cell>
          <cell r="BT924">
            <v>0</v>
          </cell>
          <cell r="BU924">
            <v>0</v>
          </cell>
          <cell r="BV924" t="e">
            <v>#N/A</v>
          </cell>
          <cell r="BW924">
            <v>0</v>
          </cell>
          <cell r="BX924">
            <v>0</v>
          </cell>
          <cell r="BY924" t="str">
            <v>No SOAF</v>
          </cell>
          <cell r="BZ924" t="str">
            <v>No SOAF</v>
          </cell>
          <cell r="CA924">
            <v>0</v>
          </cell>
          <cell r="CB924">
            <v>458</v>
          </cell>
          <cell r="CC924" t="str">
            <v>Priority Inland &gt;10 spills</v>
          </cell>
          <cell r="CD924" t="str">
            <v>TBC - zero storage from model</v>
          </cell>
          <cell r="CE924" t="str">
            <v>Yes</v>
          </cell>
          <cell r="CF924" t="str">
            <v>Yes</v>
          </cell>
          <cell r="CG924" t="str">
            <v>No</v>
          </cell>
          <cell r="CH924" t="str">
            <v>Yes</v>
          </cell>
          <cell r="CI924" t="str">
            <v>No</v>
          </cell>
          <cell r="CK924" t="str">
            <v>Y</v>
          </cell>
          <cell r="CL924" t="str">
            <v>Y</v>
          </cell>
          <cell r="CM924"/>
          <cell r="CN924"/>
          <cell r="CO924" t="str">
            <v>Y</v>
          </cell>
          <cell r="CP924" t="str">
            <v>Y</v>
          </cell>
          <cell r="CQ924" t="str">
            <v>Need to review/enhance model</v>
          </cell>
          <cell r="CS924">
            <v>7.19</v>
          </cell>
          <cell r="CT924"/>
          <cell r="CU924">
            <v>2.9689999999999999</v>
          </cell>
          <cell r="CV924">
            <v>412.93463143254519</v>
          </cell>
          <cell r="CW924">
            <v>412.93463143254519</v>
          </cell>
          <cell r="CX924" t="str">
            <v>not available</v>
          </cell>
          <cell r="CY924" t="str">
            <v>Urban areas at bottom of catchment - boundary polygon at bottom end</v>
          </cell>
          <cell r="CZ924" t="str">
            <v>Q95 is an indicative value for all priority CSOs in the waterbody</v>
          </cell>
          <cell r="DA924">
            <v>1</v>
          </cell>
          <cell r="DB924" t="str">
            <v>Yes</v>
          </cell>
          <cell r="DC924" t="str">
            <v>Dilution assessment</v>
          </cell>
          <cell r="DD924" t="str">
            <v>Tees7</v>
          </cell>
          <cell r="DE924">
            <v>100</v>
          </cell>
          <cell r="DF924"/>
        </row>
        <row r="925">
          <cell r="C925" t="str">
            <v>6NW801190</v>
          </cell>
          <cell r="D925" t="str">
            <v>NZ24839101</v>
          </cell>
          <cell r="E925" t="str">
            <v>No</v>
          </cell>
          <cell r="F925">
            <v>424970.00264346</v>
          </cell>
          <cell r="G925">
            <v>583199.99999176001</v>
          </cell>
          <cell r="H925" t="str">
            <v>02-D46</v>
          </cell>
          <cell r="I925" t="str">
            <v>Bedlington &amp; Cambois</v>
          </cell>
          <cell r="J925">
            <v>2203</v>
          </cell>
          <cell r="K925" t="str">
            <v>CAMBOIS STW</v>
          </cell>
          <cell r="L925" t="str">
            <v>NUMERICAL</v>
          </cell>
          <cell r="M925">
            <v>10573</v>
          </cell>
          <cell r="N925">
            <v>296</v>
          </cell>
          <cell r="O925">
            <v>6672</v>
          </cell>
          <cell r="P925" t="str">
            <v>02-D46_02-D46_DC_04</v>
          </cell>
          <cell r="Q925" t="str">
            <v>226/1266</v>
          </cell>
          <cell r="R925" t="str">
            <v>226/1266</v>
          </cell>
          <cell r="S925"/>
          <cell r="T925" t="str">
            <v>SO on sewer network</v>
          </cell>
          <cell r="U925" t="str">
            <v>NZ2497083200</v>
          </cell>
          <cell r="V925" t="str">
            <v>GB103022076230</v>
          </cell>
          <cell r="W925"/>
          <cell r="X925" t="str">
            <v>Sewage discharge (intermittent)</v>
          </cell>
          <cell r="Y925" t="str">
            <v>No</v>
          </cell>
          <cell r="Z925" t="str">
            <v>No</v>
          </cell>
          <cell r="AA925" t="str">
            <v>No</v>
          </cell>
          <cell r="AB925" t="str">
            <v>Sleek Burn / Hepscott Burn Source  to Tidal Limit</v>
          </cell>
          <cell r="AC925" t="str">
            <v>GREEN LETCH</v>
          </cell>
          <cell r="AD925" t="str">
            <v>Inland</v>
          </cell>
          <cell r="AE925"/>
          <cell r="AF925"/>
          <cell r="AG925" t="str">
            <v>Suspected</v>
          </cell>
          <cell r="AH925" t="str">
            <v>No</v>
          </cell>
          <cell r="AI925" t="str">
            <v>No</v>
          </cell>
          <cell r="AJ925"/>
          <cell r="AK925"/>
          <cell r="AL925"/>
          <cell r="AM925" t="str">
            <v>No</v>
          </cell>
          <cell r="AO925" t="str">
            <v>No</v>
          </cell>
          <cell r="AS925" t="str">
            <v>No</v>
          </cell>
          <cell r="AT925" t="str">
            <v>No</v>
          </cell>
          <cell r="AU925"/>
          <cell r="AV925" t="str">
            <v>No</v>
          </cell>
          <cell r="AW925" t="str">
            <v xml:space="preserve">No </v>
          </cell>
          <cell r="AY925" t="str">
            <v xml:space="preserve">No </v>
          </cell>
          <cell r="AZ925"/>
          <cell r="BA925" t="str">
            <v>No</v>
          </cell>
          <cell r="BB925" t="str">
            <v>No</v>
          </cell>
          <cell r="BC925" t="str">
            <v>No</v>
          </cell>
          <cell r="BD925" t="str">
            <v>Yes - EDM only</v>
          </cell>
          <cell r="BE925">
            <v>15</v>
          </cell>
          <cell r="BF925">
            <v>1</v>
          </cell>
          <cell r="BG925">
            <v>1</v>
          </cell>
          <cell r="BH925" t="str">
            <v>Yes</v>
          </cell>
          <cell r="BI925" t="str">
            <v>N/A</v>
          </cell>
          <cell r="BJ925" t="str">
            <v>Unknown</v>
          </cell>
          <cell r="BK925" t="str">
            <v>Yes</v>
          </cell>
          <cell r="BL925">
            <v>710</v>
          </cell>
          <cell r="BM925">
            <v>1000</v>
          </cell>
          <cell r="BN925" t="str">
            <v>Static</v>
          </cell>
          <cell r="BO925"/>
          <cell r="BP925" t="str">
            <v>No</v>
          </cell>
          <cell r="BQ925">
            <v>525</v>
          </cell>
          <cell r="BR925">
            <v>56.2</v>
          </cell>
          <cell r="BS925">
            <v>0</v>
          </cell>
          <cell r="BT925">
            <v>0</v>
          </cell>
          <cell r="BU925">
            <v>0</v>
          </cell>
          <cell r="BV925">
            <v>26</v>
          </cell>
          <cell r="BW925">
            <v>0</v>
          </cell>
          <cell r="BX925">
            <v>0</v>
          </cell>
          <cell r="BY925" t="str">
            <v>No SOAF</v>
          </cell>
          <cell r="BZ925" t="str">
            <v>No SOAF</v>
          </cell>
          <cell r="CA925">
            <v>0</v>
          </cell>
          <cell r="CB925"/>
          <cell r="CC925" t="str">
            <v>Non priority &gt; 10 spills</v>
          </cell>
          <cell r="CD925" t="str">
            <v>Unlikely - non priority</v>
          </cell>
          <cell r="CE925" t="str">
            <v>Yes</v>
          </cell>
          <cell r="CF925" t="str">
            <v>Yes</v>
          </cell>
          <cell r="CG925" t="str">
            <v>Yes</v>
          </cell>
          <cell r="CH925" t="str">
            <v>No</v>
          </cell>
          <cell r="CI925" t="str">
            <v>No</v>
          </cell>
          <cell r="CK925"/>
          <cell r="CL925" t="str">
            <v>Y</v>
          </cell>
          <cell r="CM925"/>
          <cell r="CN925"/>
          <cell r="CO925" t="str">
            <v>Y</v>
          </cell>
          <cell r="CP925" t="str">
            <v>Y</v>
          </cell>
          <cell r="CS925">
            <v>4.87</v>
          </cell>
          <cell r="CT925" t="str">
            <v>not yet calculated</v>
          </cell>
          <cell r="CU925">
            <v>0</v>
          </cell>
          <cell r="CV925" t="e">
            <v>#VALUE!</v>
          </cell>
          <cell r="CW925">
            <v>0</v>
          </cell>
          <cell r="CX925"/>
          <cell r="CY925" t="str">
            <v>Using indicative WB Q95 derived for priority sites</v>
          </cell>
          <cell r="DA925">
            <v>1</v>
          </cell>
          <cell r="DB925" t="str">
            <v>No - WFD_INV_MOD</v>
          </cell>
          <cell r="DC925">
            <v>1</v>
          </cell>
          <cell r="DD925" t="str">
            <v>Green Letch</v>
          </cell>
          <cell r="DE925">
            <v>10000</v>
          </cell>
          <cell r="DF925"/>
        </row>
        <row r="926">
          <cell r="C926" t="str">
            <v>6NW801217</v>
          </cell>
          <cell r="D926" t="str">
            <v>NZ25777802</v>
          </cell>
          <cell r="E926" t="str">
            <v>No</v>
          </cell>
          <cell r="F926">
            <v>425941.99640655</v>
          </cell>
          <cell r="G926">
            <v>578699.99810391001</v>
          </cell>
          <cell r="H926" t="str">
            <v>02-D02</v>
          </cell>
          <cell r="I926" t="str">
            <v>Cramlington</v>
          </cell>
          <cell r="J926">
            <v>1775</v>
          </cell>
          <cell r="K926" t="str">
            <v>CRAMLINGTON STW</v>
          </cell>
          <cell r="L926" t="str">
            <v>NUMERICAL</v>
          </cell>
          <cell r="M926">
            <v>9600</v>
          </cell>
          <cell r="N926">
            <v>229</v>
          </cell>
          <cell r="O926">
            <v>5969</v>
          </cell>
          <cell r="P926" t="str">
            <v>02-D02_Cramlington STW_DC_06</v>
          </cell>
          <cell r="Q926" t="str">
            <v>226/1235</v>
          </cell>
          <cell r="R926" t="str">
            <v>226/1235</v>
          </cell>
          <cell r="S926"/>
          <cell r="T926" t="str">
            <v>SO on sewer network</v>
          </cell>
          <cell r="U926" t="str">
            <v>NZ2594278700</v>
          </cell>
          <cell r="V926" t="str">
            <v>GB103022077052</v>
          </cell>
          <cell r="W926"/>
          <cell r="X926" t="str">
            <v>No</v>
          </cell>
          <cell r="Y926" t="str">
            <v>No</v>
          </cell>
          <cell r="Z926" t="str">
            <v>No</v>
          </cell>
          <cell r="AA926" t="str">
            <v>No</v>
          </cell>
          <cell r="AB926" t="str">
            <v>Blyth from Pont to Tidal Limit</v>
          </cell>
          <cell r="AC926" t="str">
            <v>THE HORTON BURN (R BLYTH)</v>
          </cell>
          <cell r="AD926" t="str">
            <v>Inland</v>
          </cell>
          <cell r="AE926"/>
          <cell r="AF926"/>
          <cell r="AG926" t="str">
            <v>No</v>
          </cell>
          <cell r="AH926" t="str">
            <v>No</v>
          </cell>
          <cell r="AI926" t="str">
            <v>No</v>
          </cell>
          <cell r="AJ926"/>
          <cell r="AK926"/>
          <cell r="AL926"/>
          <cell r="AM926" t="str">
            <v>No</v>
          </cell>
          <cell r="AO926" t="str">
            <v>No</v>
          </cell>
          <cell r="AS926" t="str">
            <v>No</v>
          </cell>
          <cell r="AT926" t="str">
            <v>No</v>
          </cell>
          <cell r="AU926"/>
          <cell r="AV926" t="str">
            <v>No</v>
          </cell>
          <cell r="AW926" t="str">
            <v xml:space="preserve">No </v>
          </cell>
          <cell r="AY926" t="str">
            <v xml:space="preserve">No </v>
          </cell>
          <cell r="AZ926"/>
          <cell r="BA926" t="str">
            <v>No</v>
          </cell>
          <cell r="BB926" t="str">
            <v>No</v>
          </cell>
          <cell r="BC926" t="str">
            <v>No</v>
          </cell>
          <cell r="BD926" t="str">
            <v>Yes - EDM only</v>
          </cell>
          <cell r="BE926">
            <v>15</v>
          </cell>
          <cell r="BF926">
            <v>3</v>
          </cell>
          <cell r="BG926" t="e">
            <v>#N/A</v>
          </cell>
          <cell r="BH926" t="e">
            <v>#N/A</v>
          </cell>
          <cell r="BI926" t="str">
            <v>N/A</v>
          </cell>
          <cell r="BJ926" t="str">
            <v>6mm</v>
          </cell>
          <cell r="BK926" t="str">
            <v>No</v>
          </cell>
          <cell r="BL926" t="str">
            <v>-</v>
          </cell>
          <cell r="BM926" t="str">
            <v>-</v>
          </cell>
          <cell r="BN926" t="str">
            <v>Static</v>
          </cell>
          <cell r="BO926"/>
          <cell r="BP926" t="str">
            <v>No</v>
          </cell>
          <cell r="BQ926">
            <v>450</v>
          </cell>
          <cell r="BR926">
            <v>264</v>
          </cell>
          <cell r="BS926">
            <v>0</v>
          </cell>
          <cell r="BT926">
            <v>0</v>
          </cell>
          <cell r="BU926">
            <v>0</v>
          </cell>
          <cell r="BV926" t="e">
            <v>#N/A</v>
          </cell>
          <cell r="BW926">
            <v>0</v>
          </cell>
          <cell r="BX926">
            <v>0</v>
          </cell>
          <cell r="BY926" t="str">
            <v>No SOAF</v>
          </cell>
          <cell r="BZ926" t="str">
            <v>No SOAF</v>
          </cell>
          <cell r="CA926">
            <v>0</v>
          </cell>
          <cell r="CB926"/>
          <cell r="CC926" t="str">
            <v>Non priority &gt; 10 spills</v>
          </cell>
          <cell r="CD926" t="str">
            <v>Unlikely - non priority</v>
          </cell>
          <cell r="CE926" t="str">
            <v>No</v>
          </cell>
          <cell r="CF926" t="str">
            <v>No</v>
          </cell>
          <cell r="CG926" t="str">
            <v>No</v>
          </cell>
          <cell r="CH926" t="str">
            <v>No</v>
          </cell>
          <cell r="CI926" t="str">
            <v>No</v>
          </cell>
          <cell r="CK926"/>
          <cell r="CL926" t="str">
            <v>Y</v>
          </cell>
          <cell r="CM926"/>
          <cell r="CN926"/>
          <cell r="CO926" t="str">
            <v>Y</v>
          </cell>
          <cell r="CP926"/>
          <cell r="CS926">
            <v>1.34</v>
          </cell>
          <cell r="CT926" t="str">
            <v>not yet calculated</v>
          </cell>
          <cell r="CU926">
            <v>0</v>
          </cell>
          <cell r="CV926" t="e">
            <v>#VALUE!</v>
          </cell>
          <cell r="CW926">
            <v>0</v>
          </cell>
          <cell r="CX926"/>
          <cell r="CY926" t="str">
            <v>Using indicative WB Q95 derived for priority sites</v>
          </cell>
          <cell r="DA926">
            <v>1</v>
          </cell>
          <cell r="DB926">
            <v>0</v>
          </cell>
          <cell r="DC926">
            <v>1</v>
          </cell>
          <cell r="DD926" t="str">
            <v>Horton Dean</v>
          </cell>
          <cell r="DE926">
            <v>10000</v>
          </cell>
          <cell r="DF926"/>
        </row>
        <row r="927">
          <cell r="C927" t="str">
            <v>6NW800699</v>
          </cell>
          <cell r="D927" t="str">
            <v>NY77448202</v>
          </cell>
          <cell r="E927" t="str">
            <v>No</v>
          </cell>
          <cell r="F927">
            <v>377680.00121974002</v>
          </cell>
          <cell r="G927">
            <v>544300.0049995</v>
          </cell>
          <cell r="H927" t="str">
            <v>03-D64</v>
          </cell>
          <cell r="I927" t="str">
            <v>Nenthead</v>
          </cell>
          <cell r="J927">
            <v>77</v>
          </cell>
          <cell r="K927" t="str">
            <v>NENTHEAD STW</v>
          </cell>
          <cell r="L927" t="str">
            <v>DESCRIPTIVE</v>
          </cell>
          <cell r="M927">
            <v>130</v>
          </cell>
          <cell r="N927">
            <v>3.5</v>
          </cell>
          <cell r="O927">
            <v>106</v>
          </cell>
          <cell r="P927" t="str">
            <v>No Draft DWMP</v>
          </cell>
          <cell r="Q927" t="str">
            <v>232/1097</v>
          </cell>
          <cell r="R927" t="str">
            <v>232/1097</v>
          </cell>
          <cell r="S927" t="str">
            <v>A2</v>
          </cell>
          <cell r="T927" t="str">
            <v>Storm tank at WwTW</v>
          </cell>
          <cell r="U927" t="str">
            <v>NY7768044300</v>
          </cell>
          <cell r="V927" t="str">
            <v>GB103023075420</v>
          </cell>
          <cell r="W927"/>
          <cell r="X927" t="str">
            <v>No</v>
          </cell>
          <cell r="Y927" t="str">
            <v>No</v>
          </cell>
          <cell r="Z927" t="str">
            <v>No</v>
          </cell>
          <cell r="AA927" t="str">
            <v>No</v>
          </cell>
          <cell r="AB927" t="str">
            <v>Nent from Source to South Tyne</v>
          </cell>
          <cell r="AC927" t="str">
            <v>RIVER NENT</v>
          </cell>
          <cell r="AD927" t="str">
            <v>Inland</v>
          </cell>
          <cell r="AE927"/>
          <cell r="AF927"/>
          <cell r="AG927" t="str">
            <v>No</v>
          </cell>
          <cell r="AH927" t="str">
            <v>No</v>
          </cell>
          <cell r="AI927" t="str">
            <v>No</v>
          </cell>
          <cell r="AJ927"/>
          <cell r="AK927"/>
          <cell r="AL927"/>
          <cell r="AM927" t="str">
            <v>No</v>
          </cell>
          <cell r="AO927" t="str">
            <v>No</v>
          </cell>
          <cell r="AS927" t="str">
            <v>No</v>
          </cell>
          <cell r="AT927" t="str">
            <v>No</v>
          </cell>
          <cell r="AU927"/>
          <cell r="AV927" t="str">
            <v>No</v>
          </cell>
          <cell r="AW927" t="str">
            <v xml:space="preserve">No </v>
          </cell>
          <cell r="AY927" t="str">
            <v xml:space="preserve">No </v>
          </cell>
          <cell r="BA927" t="str">
            <v>No</v>
          </cell>
          <cell r="BB927" t="str">
            <v>No</v>
          </cell>
          <cell r="BC927" t="str">
            <v>No</v>
          </cell>
          <cell r="BD927" t="str">
            <v>No</v>
          </cell>
          <cell r="BE927">
            <v>0</v>
          </cell>
          <cell r="BF927" t="str">
            <v>No Data</v>
          </cell>
          <cell r="BG927" t="e">
            <v>#N/A</v>
          </cell>
          <cell r="BH927" t="e">
            <v>#N/A</v>
          </cell>
          <cell r="BI927" t="str">
            <v>N/A</v>
          </cell>
          <cell r="BJ927" t="str">
            <v>No</v>
          </cell>
          <cell r="BK927" t="str">
            <v>-</v>
          </cell>
          <cell r="BL927" t="str">
            <v>-</v>
          </cell>
          <cell r="BM927" t="str">
            <v>-</v>
          </cell>
          <cell r="BN927" t="str">
            <v>-</v>
          </cell>
          <cell r="BO927"/>
          <cell r="BP927" t="str">
            <v>Yes</v>
          </cell>
          <cell r="BQ927" t="str">
            <v>Unknown</v>
          </cell>
          <cell r="BR927" t="str">
            <v>No draft DWMP</v>
          </cell>
          <cell r="BS927">
            <v>0</v>
          </cell>
          <cell r="BT927">
            <v>0</v>
          </cell>
          <cell r="BU927">
            <v>0</v>
          </cell>
          <cell r="BV927" t="str">
            <v>No draft DWMP</v>
          </cell>
          <cell r="BW927" t="str">
            <v>No draft DWMP</v>
          </cell>
          <cell r="BX927" t="str">
            <v>No draft DWMP</v>
          </cell>
          <cell r="BY927" t="str">
            <v>No SOAF</v>
          </cell>
          <cell r="BZ927" t="str">
            <v>No SOAF</v>
          </cell>
          <cell r="CA927" t="e">
            <v>#N/A</v>
          </cell>
          <cell r="CB927"/>
          <cell r="CC927" t="str">
            <v>Non Priority &lt;10 spills</v>
          </cell>
          <cell r="CD927" t="str">
            <v>No - low prioity &lt;10 spills</v>
          </cell>
          <cell r="CE927" t="str">
            <v>No</v>
          </cell>
          <cell r="CF927" t="str">
            <v>No</v>
          </cell>
          <cell r="CG927" t="str">
            <v>No</v>
          </cell>
          <cell r="CH927" t="str">
            <v>No</v>
          </cell>
          <cell r="CI927" t="str">
            <v>No</v>
          </cell>
          <cell r="CK927"/>
          <cell r="CL927" t="str">
            <v>Y</v>
          </cell>
          <cell r="CM927"/>
          <cell r="CN927"/>
          <cell r="CO927" t="str">
            <v>N (&lt;10 Spills)</v>
          </cell>
          <cell r="CP927" t="str">
            <v>Y</v>
          </cell>
          <cell r="CS927">
            <v>1.2268518518518519</v>
          </cell>
          <cell r="CT927" t="str">
            <v>not yet calculated</v>
          </cell>
          <cell r="CU927">
            <v>0</v>
          </cell>
          <cell r="CV927" t="e">
            <v>#VALUE!</v>
          </cell>
          <cell r="CW927">
            <v>0</v>
          </cell>
          <cell r="CX927"/>
          <cell r="CY927" t="str">
            <v>Using indicative WB Q95 derived for priority sites</v>
          </cell>
          <cell r="DA927">
            <v>2</v>
          </cell>
          <cell r="DB927">
            <v>0</v>
          </cell>
          <cell r="DC927">
            <v>2</v>
          </cell>
          <cell r="DD927" t="str">
            <v>Nent</v>
          </cell>
          <cell r="DE927">
            <v>12000</v>
          </cell>
          <cell r="DF927"/>
        </row>
        <row r="928">
          <cell r="C928" t="str">
            <v>6NW000042</v>
          </cell>
          <cell r="D928" t="str">
            <v>NZ29658407</v>
          </cell>
          <cell r="E928" t="str">
            <v>No</v>
          </cell>
          <cell r="F928">
            <v>430007.00116579002</v>
          </cell>
          <cell r="G928">
            <v>565385.99919644999</v>
          </cell>
          <cell r="H928" t="str">
            <v>05-D37</v>
          </cell>
          <cell r="I928" t="str">
            <v>Wallsend</v>
          </cell>
          <cell r="J928">
            <v>1248</v>
          </cell>
          <cell r="K928" t="str">
            <v>HOWDON STW</v>
          </cell>
          <cell r="L928" t="str">
            <v>NUMERICAL</v>
          </cell>
          <cell r="M928">
            <v>229720</v>
          </cell>
          <cell r="N928">
            <v>4500</v>
          </cell>
          <cell r="O928">
            <v>215905</v>
          </cell>
          <cell r="P928" t="str">
            <v>05-D35_C-Leg_DC_02</v>
          </cell>
          <cell r="Q928" t="str">
            <v>#TBC</v>
          </cell>
          <cell r="R928" t="str">
            <v>Permit Anomaly</v>
          </cell>
          <cell r="S928" t="str">
            <v>To be permitted for storm</v>
          </cell>
          <cell r="T928" t="str">
            <v>SO on sewer network</v>
          </cell>
          <cell r="U928" t="str">
            <v>NZ3000765386</v>
          </cell>
          <cell r="V928">
            <v>8</v>
          </cell>
          <cell r="W928"/>
          <cell r="X928" t="str">
            <v>No</v>
          </cell>
          <cell r="Y928" t="str">
            <v>No</v>
          </cell>
          <cell r="Z928" t="str">
            <v>No</v>
          </cell>
          <cell r="AA928" t="str">
            <v>No</v>
          </cell>
          <cell r="AB928"/>
          <cell r="AC928" t="str">
            <v>River Tyne Estuary</v>
          </cell>
          <cell r="AD928" t="str">
            <v>Estuarine</v>
          </cell>
          <cell r="AE928"/>
          <cell r="AF928"/>
          <cell r="AG928" t="str">
            <v>No</v>
          </cell>
          <cell r="AH928" t="str">
            <v>No</v>
          </cell>
          <cell r="AI928" t="str">
            <v>No</v>
          </cell>
          <cell r="AJ928"/>
          <cell r="AK928"/>
          <cell r="AL928"/>
          <cell r="AM928" t="str">
            <v>No</v>
          </cell>
          <cell r="AO928" t="str">
            <v>No</v>
          </cell>
          <cell r="AS928" t="str">
            <v>No</v>
          </cell>
          <cell r="AT928" t="str">
            <v>No</v>
          </cell>
          <cell r="AU928"/>
          <cell r="AV928" t="str">
            <v>No</v>
          </cell>
          <cell r="AW928" t="str">
            <v xml:space="preserve">No </v>
          </cell>
          <cell r="AY928" t="str">
            <v xml:space="preserve">No </v>
          </cell>
          <cell r="AZ928"/>
          <cell r="BA928" t="str">
            <v>No</v>
          </cell>
          <cell r="BB928" t="str">
            <v>No</v>
          </cell>
          <cell r="BC928" t="str">
            <v>No</v>
          </cell>
          <cell r="BD928" t="str">
            <v>Yes - Model only</v>
          </cell>
          <cell r="BE928" t="str">
            <v>No available data</v>
          </cell>
          <cell r="BF928">
            <v>68</v>
          </cell>
          <cell r="BG928">
            <v>68</v>
          </cell>
          <cell r="BH928" t="str">
            <v>Yes</v>
          </cell>
          <cell r="BI928" t="str">
            <v>N/A</v>
          </cell>
          <cell r="BJ928" t="str">
            <v>Unknown</v>
          </cell>
          <cell r="BK928" t="str">
            <v>-</v>
          </cell>
          <cell r="BL928" t="str">
            <v>-</v>
          </cell>
          <cell r="BM928" t="str">
            <v>-</v>
          </cell>
          <cell r="BN928" t="str">
            <v>-</v>
          </cell>
          <cell r="BO928" t="str">
            <v>No screening</v>
          </cell>
          <cell r="BP928" t="str">
            <v>Yes</v>
          </cell>
          <cell r="BQ928" t="str">
            <v>Unknown</v>
          </cell>
          <cell r="BR928">
            <v>3089.6</v>
          </cell>
          <cell r="BS928">
            <v>0</v>
          </cell>
          <cell r="BT928">
            <v>0</v>
          </cell>
          <cell r="BU928">
            <v>0</v>
          </cell>
          <cell r="BV928">
            <v>225048</v>
          </cell>
          <cell r="BW928">
            <v>6068</v>
          </cell>
          <cell r="BX928">
            <v>11539</v>
          </cell>
          <cell r="BY928" t="str">
            <v>No SOAF</v>
          </cell>
          <cell r="BZ928" t="str">
            <v>No SOAF</v>
          </cell>
          <cell r="CA928">
            <v>6424.1559999999999</v>
          </cell>
          <cell r="CB928"/>
          <cell r="CC928" t="str">
            <v>Non priority &gt; 10 spills</v>
          </cell>
          <cell r="CD928" t="str">
            <v>Unlikely - non priority</v>
          </cell>
          <cell r="CE928" t="str">
            <v>Yes</v>
          </cell>
          <cell r="CF928" t="str">
            <v>No</v>
          </cell>
          <cell r="CG928" t="str">
            <v>No</v>
          </cell>
          <cell r="CH928" t="str">
            <v>No</v>
          </cell>
          <cell r="CI928" t="str">
            <v>No</v>
          </cell>
          <cell r="CK928"/>
          <cell r="CL928" t="str">
            <v>Y</v>
          </cell>
          <cell r="CM928"/>
          <cell r="CN928"/>
          <cell r="CO928" t="str">
            <v>? No EDM</v>
          </cell>
          <cell r="CP928" t="str">
            <v>Y</v>
          </cell>
          <cell r="CS928">
            <v>71.48</v>
          </cell>
          <cell r="CT928" t="str">
            <v>not yet calculated</v>
          </cell>
          <cell r="CU928">
            <v>0</v>
          </cell>
          <cell r="CV928" t="e">
            <v>#VALUE!</v>
          </cell>
          <cell r="CW928">
            <v>0</v>
          </cell>
          <cell r="CX928"/>
          <cell r="CY928" t="str">
            <v>Using indicative WB Q95 derived for priority sites</v>
          </cell>
          <cell r="DA928">
            <v>1</v>
          </cell>
          <cell r="DB928">
            <v>0</v>
          </cell>
          <cell r="DC928">
            <v>1</v>
          </cell>
          <cell r="DD928" t="str">
            <v>Tyne Wide8</v>
          </cell>
          <cell r="DE928">
            <v>10000</v>
          </cell>
          <cell r="DF928"/>
        </row>
        <row r="929">
          <cell r="C929" t="str">
            <v>6NW801288</v>
          </cell>
          <cell r="D929" t="str">
            <v>NZ27629504</v>
          </cell>
          <cell r="E929" t="str">
            <v>No</v>
          </cell>
          <cell r="F929">
            <v>428240.00212121999</v>
          </cell>
          <cell r="G929">
            <v>563000.00218098995</v>
          </cell>
          <cell r="H929" t="str">
            <v>05-D22</v>
          </cell>
          <cell r="I929" t="str">
            <v>Felling &amp; Felling Shore</v>
          </cell>
          <cell r="J929">
            <v>206</v>
          </cell>
          <cell r="K929" t="str">
            <v>HOWDON STW</v>
          </cell>
          <cell r="L929" t="str">
            <v>NUMERICAL</v>
          </cell>
          <cell r="M929">
            <v>229720</v>
          </cell>
          <cell r="N929">
            <v>4500</v>
          </cell>
          <cell r="O929">
            <v>215905</v>
          </cell>
          <cell r="P929" t="str">
            <v>05-D22_B D-Leg_DC_14</v>
          </cell>
          <cell r="Q929" t="str">
            <v>235/1203</v>
          </cell>
          <cell r="R929" t="str">
            <v>235/1203</v>
          </cell>
          <cell r="S929"/>
          <cell r="T929" t="str">
            <v>SO on sewer network</v>
          </cell>
          <cell r="U929" t="str">
            <v>NZ2824063000</v>
          </cell>
          <cell r="V929" t="str">
            <v>GB510302310200</v>
          </cell>
          <cell r="W929"/>
          <cell r="X929" t="str">
            <v>No</v>
          </cell>
          <cell r="Y929" t="str">
            <v>No</v>
          </cell>
          <cell r="Z929" t="str">
            <v>No</v>
          </cell>
          <cell r="AA929" t="str">
            <v>No</v>
          </cell>
          <cell r="AB929" t="str">
            <v>TYNE</v>
          </cell>
          <cell r="AC929" t="str">
            <v>TYNE ESTUARY</v>
          </cell>
          <cell r="AD929" t="str">
            <v>Estuarine</v>
          </cell>
          <cell r="AE929"/>
          <cell r="AF929"/>
          <cell r="AG929" t="str">
            <v>No</v>
          </cell>
          <cell r="AH929" t="str">
            <v>No</v>
          </cell>
          <cell r="AI929" t="str">
            <v>No</v>
          </cell>
          <cell r="AJ929"/>
          <cell r="AK929"/>
          <cell r="AL929"/>
          <cell r="AM929" t="str">
            <v>No</v>
          </cell>
          <cell r="AO929" t="str">
            <v>No</v>
          </cell>
          <cell r="AS929" t="str">
            <v>No</v>
          </cell>
          <cell r="AT929" t="str">
            <v>No</v>
          </cell>
          <cell r="AU929"/>
          <cell r="AV929" t="str">
            <v>No</v>
          </cell>
          <cell r="AW929" t="str">
            <v xml:space="preserve">No </v>
          </cell>
          <cell r="AY929" t="str">
            <v xml:space="preserve">No </v>
          </cell>
          <cell r="BA929" t="str">
            <v>No</v>
          </cell>
          <cell r="BB929" t="str">
            <v>No</v>
          </cell>
          <cell r="BC929" t="str">
            <v>No</v>
          </cell>
          <cell r="BD929" t="str">
            <v>No</v>
          </cell>
          <cell r="BE929">
            <v>0</v>
          </cell>
          <cell r="BF929">
            <v>10</v>
          </cell>
          <cell r="BG929">
            <v>10</v>
          </cell>
          <cell r="BH929" t="str">
            <v>Yes</v>
          </cell>
          <cell r="BI929" t="str">
            <v>N/A</v>
          </cell>
          <cell r="BJ929" t="str">
            <v>Unknown</v>
          </cell>
          <cell r="BK929" t="str">
            <v>No</v>
          </cell>
          <cell r="BL929" t="str">
            <v>-</v>
          </cell>
          <cell r="BM929" t="str">
            <v>-</v>
          </cell>
          <cell r="BN929" t="str">
            <v>Unscreened</v>
          </cell>
          <cell r="BO929"/>
          <cell r="BP929" t="str">
            <v>Yes</v>
          </cell>
          <cell r="BQ929" t="str">
            <v>Unknown</v>
          </cell>
          <cell r="BR929">
            <v>2281.1999999999998</v>
          </cell>
          <cell r="BS929">
            <v>0</v>
          </cell>
          <cell r="BT929">
            <v>0</v>
          </cell>
          <cell r="BU929">
            <v>0</v>
          </cell>
          <cell r="BV929">
            <v>5547</v>
          </cell>
          <cell r="BW929">
            <v>1</v>
          </cell>
          <cell r="BX929">
            <v>162</v>
          </cell>
          <cell r="BY929" t="str">
            <v>No SOAF</v>
          </cell>
          <cell r="BZ929" t="str">
            <v>No SOAF</v>
          </cell>
          <cell r="CA929">
            <v>2.25</v>
          </cell>
          <cell r="CB929"/>
          <cell r="CC929" t="str">
            <v>Non Priority &lt;10 spills</v>
          </cell>
          <cell r="CD929" t="str">
            <v>No - low prioity &lt;10 spills</v>
          </cell>
          <cell r="CE929" t="str">
            <v>Yes</v>
          </cell>
          <cell r="CF929" t="str">
            <v>No</v>
          </cell>
          <cell r="CG929" t="str">
            <v>No</v>
          </cell>
          <cell r="CH929" t="str">
            <v>No</v>
          </cell>
          <cell r="CI929" t="str">
            <v>No</v>
          </cell>
          <cell r="CK929"/>
          <cell r="CL929" t="str">
            <v>Y</v>
          </cell>
          <cell r="CM929"/>
          <cell r="CN929"/>
          <cell r="CO929" t="str">
            <v>N (&lt;10 Spills)</v>
          </cell>
          <cell r="CP929" t="str">
            <v>Y</v>
          </cell>
          <cell r="CS929">
            <v>49.6</v>
          </cell>
          <cell r="CT929">
            <v>5.6890000000000001</v>
          </cell>
          <cell r="CU929">
            <v>5.6890000000000001</v>
          </cell>
          <cell r="CV929">
            <v>114.69758064516128</v>
          </cell>
          <cell r="CW929">
            <v>114.69758064516128</v>
          </cell>
          <cell r="CX929"/>
          <cell r="CY929" t="str">
            <v>Using indicative WB Q95 derived for priority sites</v>
          </cell>
          <cell r="DA929">
            <v>1</v>
          </cell>
          <cell r="DB929" t="str">
            <v>Yes</v>
          </cell>
          <cell r="DC929" t="str">
            <v>Dilution assessment</v>
          </cell>
          <cell r="DD929" t="str">
            <v>Tyne Wide7</v>
          </cell>
          <cell r="DE929">
            <v>100</v>
          </cell>
          <cell r="DF929"/>
        </row>
        <row r="930">
          <cell r="C930" t="str">
            <v>6NW800207</v>
          </cell>
          <cell r="D930" t="str">
            <v>NT98079501</v>
          </cell>
          <cell r="E930" t="str">
            <v>No</v>
          </cell>
          <cell r="F930">
            <v>398977.99994134001</v>
          </cell>
          <cell r="G930">
            <v>607531.00531394</v>
          </cell>
          <cell r="H930" t="str">
            <v>01-D18</v>
          </cell>
          <cell r="I930" t="str">
            <v>Netherton</v>
          </cell>
          <cell r="J930">
            <v>9</v>
          </cell>
          <cell r="K930" t="str">
            <v>NETHERTON STW</v>
          </cell>
          <cell r="L930" t="str">
            <v>DESCRIPTIVE</v>
          </cell>
          <cell r="M930" t="str">
            <v>N/A</v>
          </cell>
          <cell r="N930" t="str">
            <v>N/A</v>
          </cell>
          <cell r="O930" t="str">
            <v>N/A</v>
          </cell>
          <cell r="P930" t="str">
            <v>01-D18_01-D18_DC_01</v>
          </cell>
          <cell r="Q930" t="str">
            <v>223/0872</v>
          </cell>
          <cell r="R930" t="str">
            <v>223/0872</v>
          </cell>
          <cell r="S930"/>
          <cell r="T930" t="str">
            <v>SO on sewer network</v>
          </cell>
          <cell r="U930" t="str">
            <v>NT9897807531</v>
          </cell>
          <cell r="V930" t="str">
            <v>GB103022076750</v>
          </cell>
          <cell r="W930"/>
          <cell r="X930" t="str">
            <v>No</v>
          </cell>
          <cell r="Y930" t="str">
            <v>No</v>
          </cell>
          <cell r="Z930" t="str">
            <v>No</v>
          </cell>
          <cell r="AA930" t="str">
            <v>No</v>
          </cell>
          <cell r="AB930" t="str">
            <v>Netherton Burn Catch (trib of Wreigh Burn)</v>
          </cell>
          <cell r="AC930" t="str">
            <v>NETHERTON BURN</v>
          </cell>
          <cell r="AD930" t="str">
            <v>Inland</v>
          </cell>
          <cell r="AE930"/>
          <cell r="AF930"/>
          <cell r="AG930" t="str">
            <v>No</v>
          </cell>
          <cell r="AH930" t="str">
            <v>No</v>
          </cell>
          <cell r="AI930" t="str">
            <v>No</v>
          </cell>
          <cell r="AJ930"/>
          <cell r="AK930"/>
          <cell r="AL930"/>
          <cell r="AM930" t="str">
            <v>Yes</v>
          </cell>
          <cell r="AN930" t="str">
            <v>River Coquet and Coquet Valley Woodlands, Fluvial</v>
          </cell>
          <cell r="AO930" t="str">
            <v>No</v>
          </cell>
          <cell r="AS930" t="str">
            <v>No</v>
          </cell>
          <cell r="AT930" t="str">
            <v>No</v>
          </cell>
          <cell r="AU930"/>
          <cell r="AV930" t="str">
            <v>No</v>
          </cell>
          <cell r="AW930" t="str">
            <v xml:space="preserve">No </v>
          </cell>
          <cell r="AY930" t="str">
            <v xml:space="preserve">No </v>
          </cell>
          <cell r="AZ930"/>
          <cell r="BA930" t="str">
            <v>No</v>
          </cell>
          <cell r="BB930" t="str">
            <v>No</v>
          </cell>
          <cell r="BC930" t="str">
            <v>No</v>
          </cell>
          <cell r="BD930" t="str">
            <v>Yes - EDM and Model</v>
          </cell>
          <cell r="BE930">
            <v>11</v>
          </cell>
          <cell r="BF930">
            <v>49</v>
          </cell>
          <cell r="BG930">
            <v>49</v>
          </cell>
          <cell r="BH930" t="str">
            <v>Yes</v>
          </cell>
          <cell r="BI930" t="str">
            <v>N/A</v>
          </cell>
          <cell r="BJ930" t="str">
            <v>No</v>
          </cell>
          <cell r="BK930" t="str">
            <v>No</v>
          </cell>
          <cell r="BL930" t="str">
            <v>-</v>
          </cell>
          <cell r="BM930" t="str">
            <v>-</v>
          </cell>
          <cell r="BN930" t="str">
            <v>Static</v>
          </cell>
          <cell r="BO930"/>
          <cell r="BP930" t="str">
            <v>Yes</v>
          </cell>
          <cell r="BQ930">
            <v>150</v>
          </cell>
          <cell r="BR930">
            <v>18</v>
          </cell>
          <cell r="BS930">
            <v>1</v>
          </cell>
          <cell r="BT930">
            <v>0</v>
          </cell>
          <cell r="BU930">
            <v>0</v>
          </cell>
          <cell r="BV930">
            <v>1527</v>
          </cell>
          <cell r="BW930">
            <v>35</v>
          </cell>
          <cell r="BX930">
            <v>64</v>
          </cell>
          <cell r="BY930" t="str">
            <v>No SOAF</v>
          </cell>
          <cell r="BZ930" t="str">
            <v>No SOAF</v>
          </cell>
          <cell r="CA930">
            <v>41.698320000000002</v>
          </cell>
          <cell r="CB930"/>
          <cell r="CC930" t="str">
            <v>Priority Inland &gt;10 spills</v>
          </cell>
          <cell r="CD930" t="str">
            <v>POTENTIAL PR24</v>
          </cell>
          <cell r="CE930" t="str">
            <v>No</v>
          </cell>
          <cell r="CF930" t="str">
            <v>No</v>
          </cell>
          <cell r="CG930" t="str">
            <v>No</v>
          </cell>
          <cell r="CH930" t="str">
            <v>No</v>
          </cell>
          <cell r="CI930" t="str">
            <v>No</v>
          </cell>
          <cell r="CK930"/>
          <cell r="CL930" t="str">
            <v>Y</v>
          </cell>
          <cell r="CM930"/>
          <cell r="CN930"/>
          <cell r="CO930" t="str">
            <v>Y</v>
          </cell>
          <cell r="CP930" t="str">
            <v>Y</v>
          </cell>
          <cell r="CQ930"/>
          <cell r="CR930" t="str">
            <v>LOW DILUTION</v>
          </cell>
          <cell r="CS930">
            <v>0.36</v>
          </cell>
          <cell r="CT930"/>
          <cell r="CU930">
            <v>5.0000000000000001E-3</v>
          </cell>
          <cell r="CV930" t="str">
            <v>no data</v>
          </cell>
          <cell r="CW930">
            <v>13.888888888888891</v>
          </cell>
          <cell r="CX930" t="str">
            <v>not available</v>
          </cell>
          <cell r="CY930" t="str">
            <v>LowFlows error</v>
          </cell>
          <cell r="CZ930" t="str">
            <v>Q95 is an indicative value for all priority CSOs in the waterbody</v>
          </cell>
          <cell r="DA930">
            <v>2</v>
          </cell>
          <cell r="DB930" t="str">
            <v>No</v>
          </cell>
          <cell r="DC930">
            <v>2</v>
          </cell>
          <cell r="DD930" t="str">
            <v>Netherton Burn</v>
          </cell>
          <cell r="DE930">
            <v>12000</v>
          </cell>
          <cell r="DF930"/>
        </row>
        <row r="931">
          <cell r="C931" t="str">
            <v>6NW800526</v>
          </cell>
          <cell r="D931" t="str">
            <v>NZ22802303</v>
          </cell>
          <cell r="E931" t="str">
            <v>No</v>
          </cell>
          <cell r="F931">
            <v>422290.00324797002</v>
          </cell>
          <cell r="G931">
            <v>580390.00434464996</v>
          </cell>
          <cell r="H931" t="str">
            <v>02-D20</v>
          </cell>
          <cell r="I931" t="str">
            <v>Stannington Station</v>
          </cell>
          <cell r="J931">
            <v>204</v>
          </cell>
          <cell r="K931" t="str">
            <v>CRAMLINGTON STW</v>
          </cell>
          <cell r="L931" t="str">
            <v>NUMERICAL</v>
          </cell>
          <cell r="M931">
            <v>9600</v>
          </cell>
          <cell r="N931">
            <v>229</v>
          </cell>
          <cell r="O931">
            <v>5969</v>
          </cell>
          <cell r="P931" t="str">
            <v>tbc</v>
          </cell>
          <cell r="Q931" t="str">
            <v>226/1278</v>
          </cell>
          <cell r="R931" t="str">
            <v>226/1278</v>
          </cell>
          <cell r="S931" t="str">
            <v>A1</v>
          </cell>
          <cell r="T931" t="str">
            <v>Storm discharge at pumping station</v>
          </cell>
          <cell r="U931" t="str">
            <v>NZ2229080390</v>
          </cell>
          <cell r="V931" t="str">
            <v>GB103022077052</v>
          </cell>
          <cell r="W931"/>
          <cell r="X931" t="str">
            <v>No</v>
          </cell>
          <cell r="Y931" t="str">
            <v>No</v>
          </cell>
          <cell r="Z931" t="str">
            <v>No</v>
          </cell>
          <cell r="AA931" t="str">
            <v>No</v>
          </cell>
          <cell r="AB931" t="str">
            <v>Blyth from Pont to Tidal Limit</v>
          </cell>
          <cell r="AC931" t="str">
            <v>PEGWHISTLE BURN</v>
          </cell>
          <cell r="AD931" t="str">
            <v>Inland</v>
          </cell>
          <cell r="AE931"/>
          <cell r="AF931"/>
          <cell r="AG931" t="str">
            <v>No</v>
          </cell>
          <cell r="AH931" t="str">
            <v>No</v>
          </cell>
          <cell r="AI931" t="str">
            <v>No</v>
          </cell>
          <cell r="AJ931"/>
          <cell r="AK931"/>
          <cell r="AL931"/>
          <cell r="AM931" t="str">
            <v>No</v>
          </cell>
          <cell r="AO931" t="str">
            <v>No</v>
          </cell>
          <cell r="AS931" t="str">
            <v>No</v>
          </cell>
          <cell r="AT931" t="str">
            <v>No</v>
          </cell>
          <cell r="AU931"/>
          <cell r="AV931" t="str">
            <v>No</v>
          </cell>
          <cell r="AW931" t="str">
            <v xml:space="preserve">No </v>
          </cell>
          <cell r="AY931" t="str">
            <v xml:space="preserve">No </v>
          </cell>
          <cell r="BA931" t="str">
            <v>No</v>
          </cell>
          <cell r="BB931" t="str">
            <v>No</v>
          </cell>
          <cell r="BC931" t="str">
            <v>No</v>
          </cell>
          <cell r="BD931" t="str">
            <v>Yes - EDM only</v>
          </cell>
          <cell r="BE931">
            <v>23.333333333333332</v>
          </cell>
          <cell r="BF931">
            <v>0</v>
          </cell>
          <cell r="BG931" t="e">
            <v>#N/A</v>
          </cell>
          <cell r="BH931" t="e">
            <v>#N/A</v>
          </cell>
          <cell r="BI931" t="str">
            <v>N/A</v>
          </cell>
          <cell r="BJ931" t="str">
            <v>6mm x 6mm</v>
          </cell>
          <cell r="BK931" t="str">
            <v>-</v>
          </cell>
          <cell r="BL931" t="str">
            <v>-</v>
          </cell>
          <cell r="BM931" t="str">
            <v>-</v>
          </cell>
          <cell r="BN931" t="str">
            <v>-</v>
          </cell>
          <cell r="BO931"/>
          <cell r="BP931" t="str">
            <v>No</v>
          </cell>
          <cell r="BQ931" t="str">
            <v>Unknown</v>
          </cell>
          <cell r="BR931" t="str">
            <v>tbc</v>
          </cell>
          <cell r="BS931">
            <v>0</v>
          </cell>
          <cell r="BT931">
            <v>0</v>
          </cell>
          <cell r="BU931">
            <v>0</v>
          </cell>
          <cell r="BV931" t="e">
            <v>#N/A</v>
          </cell>
          <cell r="BW931">
            <v>0</v>
          </cell>
          <cell r="BX931">
            <v>0</v>
          </cell>
          <cell r="BY931" t="str">
            <v>No SOAF</v>
          </cell>
          <cell r="BZ931" t="str">
            <v>No SOAF</v>
          </cell>
          <cell r="CA931" t="e">
            <v>#N/A</v>
          </cell>
          <cell r="CB931"/>
          <cell r="CC931" t="str">
            <v>Non priority &gt; 10 spills</v>
          </cell>
          <cell r="CD931" t="str">
            <v>Unlikely - non priority</v>
          </cell>
          <cell r="CE931" t="str">
            <v>No</v>
          </cell>
          <cell r="CF931" t="str">
            <v>No</v>
          </cell>
          <cell r="CG931" t="str">
            <v>No</v>
          </cell>
          <cell r="CH931" t="str">
            <v>No</v>
          </cell>
          <cell r="CI931" t="str">
            <v>No</v>
          </cell>
          <cell r="CK931"/>
          <cell r="CL931" t="str">
            <v>Y</v>
          </cell>
          <cell r="CM931"/>
          <cell r="CN931"/>
          <cell r="CO931" t="str">
            <v>Y</v>
          </cell>
          <cell r="CP931"/>
          <cell r="CS931"/>
          <cell r="CT931" t="str">
            <v>not yet calculated</v>
          </cell>
          <cell r="CU931">
            <v>0</v>
          </cell>
          <cell r="CV931" t="e">
            <v>#VALUE!</v>
          </cell>
          <cell r="CW931">
            <v>0</v>
          </cell>
          <cell r="CX931"/>
          <cell r="CY931" t="str">
            <v>Using indicative WB Q95 derived for priority sites</v>
          </cell>
          <cell r="DA931">
            <v>1</v>
          </cell>
          <cell r="DB931">
            <v>0</v>
          </cell>
          <cell r="DC931">
            <v>1</v>
          </cell>
          <cell r="DD931">
            <v>0</v>
          </cell>
          <cell r="DE931">
            <v>10000</v>
          </cell>
          <cell r="DF931"/>
        </row>
        <row r="932">
          <cell r="C932" t="str">
            <v>6NW800808</v>
          </cell>
          <cell r="D932" t="str">
            <v>NT99071505</v>
          </cell>
          <cell r="E932" t="str">
            <v>No</v>
          </cell>
          <cell r="F932">
            <v>399209.99947059999</v>
          </cell>
          <cell r="G932">
            <v>607479.99991408002</v>
          </cell>
          <cell r="H932" t="str">
            <v>01-D18</v>
          </cell>
          <cell r="I932" t="str">
            <v>Netherton</v>
          </cell>
          <cell r="J932">
            <v>9</v>
          </cell>
          <cell r="K932" t="str">
            <v>NETHERTON STW</v>
          </cell>
          <cell r="L932" t="str">
            <v>DESCRIPTIVE</v>
          </cell>
          <cell r="M932" t="str">
            <v>N/A</v>
          </cell>
          <cell r="N932" t="str">
            <v>N/A</v>
          </cell>
          <cell r="O932" t="str">
            <v>N/A</v>
          </cell>
          <cell r="P932" t="str">
            <v>01-D18_01-D18_DC_02</v>
          </cell>
          <cell r="Q932" t="str">
            <v>223/1000</v>
          </cell>
          <cell r="R932" t="str">
            <v>223/1000</v>
          </cell>
          <cell r="S932" t="str">
            <v>223/1000-02</v>
          </cell>
          <cell r="T932" t="str">
            <v>Inlet SO at WwTW</v>
          </cell>
          <cell r="U932" t="str">
            <v>NT9921007480</v>
          </cell>
          <cell r="V932" t="str">
            <v>GB103022076750</v>
          </cell>
          <cell r="W932"/>
          <cell r="X932" t="str">
            <v>No</v>
          </cell>
          <cell r="Y932" t="str">
            <v>No</v>
          </cell>
          <cell r="Z932" t="str">
            <v>No</v>
          </cell>
          <cell r="AA932" t="str">
            <v>No</v>
          </cell>
          <cell r="AB932" t="str">
            <v>Netherton Burn Catch (trib of Wreigh Burn)</v>
          </cell>
          <cell r="AC932" t="str">
            <v>THE NETHERTON BURN</v>
          </cell>
          <cell r="AD932" t="str">
            <v>Inland</v>
          </cell>
          <cell r="AE932"/>
          <cell r="AF932"/>
          <cell r="AG932" t="str">
            <v>No</v>
          </cell>
          <cell r="AH932" t="str">
            <v>No</v>
          </cell>
          <cell r="AI932" t="str">
            <v>No</v>
          </cell>
          <cell r="AJ932"/>
          <cell r="AK932"/>
          <cell r="AL932"/>
          <cell r="AM932" t="str">
            <v>Yes</v>
          </cell>
          <cell r="AN932" t="str">
            <v>River Coquet and Coquet Valley Woodlands, Fluvial</v>
          </cell>
          <cell r="AO932" t="str">
            <v>No</v>
          </cell>
          <cell r="AS932" t="str">
            <v>No</v>
          </cell>
          <cell r="AT932" t="str">
            <v>No</v>
          </cell>
          <cell r="AU932"/>
          <cell r="AV932" t="str">
            <v>No</v>
          </cell>
          <cell r="AW932" t="str">
            <v xml:space="preserve">No </v>
          </cell>
          <cell r="AY932" t="str">
            <v xml:space="preserve">No </v>
          </cell>
          <cell r="BA932" t="str">
            <v>No</v>
          </cell>
          <cell r="BB932" t="str">
            <v>No</v>
          </cell>
          <cell r="BC932" t="str">
            <v>No</v>
          </cell>
          <cell r="BD932" t="str">
            <v>Yes - Model only</v>
          </cell>
          <cell r="BE932">
            <v>0.5</v>
          </cell>
          <cell r="BF932">
            <v>105</v>
          </cell>
          <cell r="BG932">
            <v>105</v>
          </cell>
          <cell r="BH932" t="str">
            <v>Yes</v>
          </cell>
          <cell r="BI932" t="str">
            <v>N/A</v>
          </cell>
          <cell r="BJ932" t="str">
            <v>6mm in one dimentsion</v>
          </cell>
          <cell r="BK932" t="str">
            <v>-</v>
          </cell>
          <cell r="BL932" t="str">
            <v>-</v>
          </cell>
          <cell r="BM932" t="str">
            <v>-</v>
          </cell>
          <cell r="BN932" t="str">
            <v>-</v>
          </cell>
          <cell r="BO932"/>
          <cell r="BP932" t="str">
            <v>No</v>
          </cell>
          <cell r="BQ932" t="str">
            <v>Unknown</v>
          </cell>
          <cell r="BR932" t="str">
            <v>Unknown</v>
          </cell>
          <cell r="BS932">
            <v>1</v>
          </cell>
          <cell r="BT932">
            <v>0</v>
          </cell>
          <cell r="BU932">
            <v>0</v>
          </cell>
          <cell r="BV932">
            <v>6271</v>
          </cell>
          <cell r="BW932">
            <v>165</v>
          </cell>
          <cell r="BX932">
            <v>238</v>
          </cell>
          <cell r="BY932" t="str">
            <v>No SOAF</v>
          </cell>
          <cell r="BZ932" t="str">
            <v>No SOAF</v>
          </cell>
          <cell r="CA932">
            <v>179.26963000000001</v>
          </cell>
          <cell r="CB932"/>
          <cell r="CC932" t="str">
            <v>Priority &gt; 10 spills MODEL</v>
          </cell>
          <cell r="CD932" t="str">
            <v>Unlikely - model only &gt;10 spills</v>
          </cell>
          <cell r="CE932" t="str">
            <v>No</v>
          </cell>
          <cell r="CF932" t="str">
            <v>No</v>
          </cell>
          <cell r="CG932" t="str">
            <v>No</v>
          </cell>
          <cell r="CH932" t="str">
            <v>No</v>
          </cell>
          <cell r="CI932" t="str">
            <v>No</v>
          </cell>
          <cell r="CK932"/>
          <cell r="CL932" t="str">
            <v>Y</v>
          </cell>
          <cell r="CM932"/>
          <cell r="CN932"/>
          <cell r="CO932" t="str">
            <v>? EDM &lt;10</v>
          </cell>
          <cell r="CP932"/>
          <cell r="CS932"/>
          <cell r="CT932"/>
          <cell r="CU932">
            <v>5.0000000000000001E-3</v>
          </cell>
          <cell r="CV932" t="str">
            <v>no data</v>
          </cell>
          <cell r="CW932">
            <v>0</v>
          </cell>
          <cell r="CX932" t="str">
            <v>not available</v>
          </cell>
          <cell r="CY932" t="str">
            <v>LowFlows error</v>
          </cell>
          <cell r="CZ932" t="str">
            <v>Q95 is an indicative value for all priority CSOs in the waterbody</v>
          </cell>
          <cell r="DA932">
            <v>2</v>
          </cell>
          <cell r="DB932">
            <v>0</v>
          </cell>
          <cell r="DC932">
            <v>2</v>
          </cell>
          <cell r="DD932" t="str">
            <v>Netherton Burn</v>
          </cell>
          <cell r="DE932">
            <v>12000</v>
          </cell>
          <cell r="DF932"/>
        </row>
        <row r="933">
          <cell r="C933" t="str">
            <v>6NW801605</v>
          </cell>
          <cell r="D933" t="str">
            <v>NZ59258306</v>
          </cell>
          <cell r="E933" t="str">
            <v>No</v>
          </cell>
          <cell r="F933">
            <v>459811.99833461002</v>
          </cell>
          <cell r="G933">
            <v>525474.00388626999</v>
          </cell>
          <cell r="H933" t="str">
            <v>11-D32</v>
          </cell>
          <cell r="I933" t="str">
            <v>Redcar</v>
          </cell>
          <cell r="J933">
            <v>1520</v>
          </cell>
          <cell r="K933" t="str">
            <v>MARSKE STW</v>
          </cell>
          <cell r="L933" t="str">
            <v>NUMERICAL</v>
          </cell>
          <cell r="M933">
            <v>26716</v>
          </cell>
          <cell r="N933">
            <v>773</v>
          </cell>
          <cell r="O933">
            <v>20152</v>
          </cell>
          <cell r="P933" t="str">
            <v>11-D32_Marske STW_DC_04</v>
          </cell>
          <cell r="Q933" t="str">
            <v>256/1065</v>
          </cell>
          <cell r="R933" t="str">
            <v>256/1065</v>
          </cell>
          <cell r="S933"/>
          <cell r="T933" t="str">
            <v>SO on sewer network</v>
          </cell>
          <cell r="U933" t="str">
            <v>NZ5981225474</v>
          </cell>
          <cell r="V933" t="str">
            <v>GB650301500005</v>
          </cell>
          <cell r="W933"/>
          <cell r="X933" t="str">
            <v>No</v>
          </cell>
          <cell r="Y933" t="str">
            <v>Yes</v>
          </cell>
          <cell r="Z933" t="str">
            <v>No</v>
          </cell>
          <cell r="AA933" t="str">
            <v>Yes</v>
          </cell>
          <cell r="AB933" t="str">
            <v>Tees Coastal</v>
          </cell>
          <cell r="AC933" t="str">
            <v>NORTH SEA</v>
          </cell>
          <cell r="AD933" t="str">
            <v>Coastal</v>
          </cell>
          <cell r="AE933"/>
          <cell r="AF933" t="str">
            <v>Redcar Coatham</v>
          </cell>
          <cell r="AG933" t="str">
            <v>No</v>
          </cell>
          <cell r="AH933" t="str">
            <v>No</v>
          </cell>
          <cell r="AI933" t="str">
            <v>No</v>
          </cell>
          <cell r="AJ933"/>
          <cell r="AK933"/>
          <cell r="AL933"/>
          <cell r="AM933" t="str">
            <v>Yes</v>
          </cell>
          <cell r="AN933" t="str">
            <v>Teesmouth and Cleveland Coast, Coastal</v>
          </cell>
          <cell r="AO933" t="str">
            <v>Yes</v>
          </cell>
          <cell r="AQ933" t="str">
            <v>Teesmouth and Cleveland Coast</v>
          </cell>
          <cell r="AR933" t="str">
            <v>Teesmouth and Cleveland Coast</v>
          </cell>
          <cell r="AS933" t="str">
            <v>No</v>
          </cell>
          <cell r="AT933" t="str">
            <v>No</v>
          </cell>
          <cell r="AU933"/>
          <cell r="AV933" t="str">
            <v>No</v>
          </cell>
          <cell r="AW933" t="str">
            <v xml:space="preserve">No </v>
          </cell>
          <cell r="AY933" t="str">
            <v>Yes</v>
          </cell>
          <cell r="AZ933" t="str">
            <v>Redcar Coatham</v>
          </cell>
          <cell r="BA933" t="str">
            <v>No</v>
          </cell>
          <cell r="BB933" t="str">
            <v>Yes</v>
          </cell>
          <cell r="BC933" t="str">
            <v>Yes</v>
          </cell>
          <cell r="BD933" t="str">
            <v>Yes - EDM and Model</v>
          </cell>
          <cell r="BE933">
            <v>19</v>
          </cell>
          <cell r="BF933">
            <v>28</v>
          </cell>
          <cell r="BG933">
            <v>10</v>
          </cell>
          <cell r="BH933" t="str">
            <v>No</v>
          </cell>
          <cell r="BI933">
            <v>9.7777777777777786</v>
          </cell>
          <cell r="BJ933" t="str">
            <v>6mm</v>
          </cell>
          <cell r="BK933" t="str">
            <v>Yes</v>
          </cell>
          <cell r="BL933">
            <v>2000</v>
          </cell>
          <cell r="BM933">
            <v>1500</v>
          </cell>
          <cell r="BN933" t="str">
            <v>Static</v>
          </cell>
          <cell r="BO933"/>
          <cell r="BP933" t="str">
            <v>No</v>
          </cell>
          <cell r="BQ933">
            <v>760</v>
          </cell>
          <cell r="BR933">
            <v>519.79999999999995</v>
          </cell>
          <cell r="BS933">
            <v>3</v>
          </cell>
          <cell r="BT933">
            <v>1</v>
          </cell>
          <cell r="BU933">
            <v>0</v>
          </cell>
          <cell r="BV933">
            <v>14084</v>
          </cell>
          <cell r="BW933">
            <v>335</v>
          </cell>
          <cell r="BX933">
            <v>709</v>
          </cell>
          <cell r="BY933" t="str">
            <v>No SOAF</v>
          </cell>
          <cell r="BZ933" t="str">
            <v>No SOAF</v>
          </cell>
          <cell r="CA933">
            <v>0</v>
          </cell>
          <cell r="CB933">
            <v>709</v>
          </cell>
          <cell r="CC933" t="str">
            <v>BW 1km &gt;= 2 spills</v>
          </cell>
          <cell r="CD933" t="str">
            <v>POTENTIAL PR24</v>
          </cell>
          <cell r="CE933" t="str">
            <v>No</v>
          </cell>
          <cell r="CF933" t="str">
            <v>Yes - BW</v>
          </cell>
          <cell r="CG933" t="str">
            <v>Yes - BW</v>
          </cell>
          <cell r="CH933" t="str">
            <v>Yes</v>
          </cell>
          <cell r="CI933" t="str">
            <v>Yes</v>
          </cell>
          <cell r="CJ933" t="str">
            <v>Y BW</v>
          </cell>
          <cell r="CK933"/>
          <cell r="CL933"/>
          <cell r="CM933"/>
          <cell r="CN933" t="str">
            <v>Y</v>
          </cell>
          <cell r="CO933" t="str">
            <v>Y</v>
          </cell>
          <cell r="CP933"/>
          <cell r="CQ933"/>
          <cell r="CR933" t="str">
            <v>BW within 1km + &gt;5% Impact</v>
          </cell>
          <cell r="CS933">
            <v>3.89</v>
          </cell>
          <cell r="CT933" t="str">
            <v>not yet calculated</v>
          </cell>
          <cell r="CU933">
            <v>0</v>
          </cell>
          <cell r="CV933" t="e">
            <v>#VALUE!</v>
          </cell>
          <cell r="CW933">
            <v>0</v>
          </cell>
          <cell r="CX933"/>
          <cell r="CY933" t="str">
            <v>Using indicative WB Q95 derived for priority sites</v>
          </cell>
          <cell r="DA933" t="str">
            <v>Coastal</v>
          </cell>
          <cell r="DB933">
            <v>0</v>
          </cell>
          <cell r="DC933" t="str">
            <v>Coastal</v>
          </cell>
          <cell r="DD933" t="str">
            <v>N/A Coastal</v>
          </cell>
          <cell r="DE933">
            <v>0</v>
          </cell>
          <cell r="DF933"/>
        </row>
        <row r="934">
          <cell r="C934" t="str">
            <v>6NW800848</v>
          </cell>
          <cell r="D934" t="str">
            <v>NU13002888</v>
          </cell>
          <cell r="E934" t="str">
            <v>No</v>
          </cell>
          <cell r="F934">
            <v>413192.99647342</v>
          </cell>
          <cell r="G934">
            <v>600547.00446338998</v>
          </cell>
          <cell r="H934" t="str">
            <v>01-D05</v>
          </cell>
          <cell r="I934" t="str">
            <v>Felton</v>
          </cell>
          <cell r="J934">
            <v>464</v>
          </cell>
          <cell r="K934" t="str">
            <v>FELTON STW</v>
          </cell>
          <cell r="L934" t="str">
            <v>NUMERICAL</v>
          </cell>
          <cell r="M934">
            <v>971</v>
          </cell>
          <cell r="N934" t="str">
            <v>15.4**</v>
          </cell>
          <cell r="O934">
            <v>726</v>
          </cell>
          <cell r="P934" t="str">
            <v>01-D05_01-D05_DC_03</v>
          </cell>
          <cell r="Q934" t="str">
            <v>223/0922</v>
          </cell>
          <cell r="R934" t="str">
            <v>223/0922</v>
          </cell>
          <cell r="S934"/>
          <cell r="T934" t="str">
            <v>SO on sewer network</v>
          </cell>
          <cell r="U934" t="str">
            <v>NU1319300547</v>
          </cell>
          <cell r="V934" t="str">
            <v>GB103022076693</v>
          </cell>
          <cell r="W934"/>
          <cell r="X934" t="str">
            <v>No</v>
          </cell>
          <cell r="Y934" t="str">
            <v>Yes</v>
          </cell>
          <cell r="Z934" t="str">
            <v>No</v>
          </cell>
          <cell r="AA934" t="str">
            <v>Yes</v>
          </cell>
          <cell r="AB934" t="str">
            <v>Coquet from Forest Burn to Tidal Limit</v>
          </cell>
          <cell r="AC934" t="str">
            <v>UNNAMED TRIB OF RIVER COQUET</v>
          </cell>
          <cell r="AD934" t="str">
            <v>Inland</v>
          </cell>
          <cell r="AE934"/>
          <cell r="AF934"/>
          <cell r="AG934" t="str">
            <v>No</v>
          </cell>
          <cell r="AH934" t="str">
            <v>No</v>
          </cell>
          <cell r="AI934" t="str">
            <v>Yes</v>
          </cell>
          <cell r="AJ934" t="str">
            <v>Low</v>
          </cell>
          <cell r="AK934" t="str">
            <v>-</v>
          </cell>
          <cell r="AL934" t="str">
            <v>Yes</v>
          </cell>
          <cell r="AM934" t="str">
            <v>No</v>
          </cell>
          <cell r="AO934" t="str">
            <v>No</v>
          </cell>
          <cell r="AS934" t="str">
            <v>No</v>
          </cell>
          <cell r="AT934" t="str">
            <v>No</v>
          </cell>
          <cell r="AU934"/>
          <cell r="AV934" t="str">
            <v>No</v>
          </cell>
          <cell r="AW934" t="str">
            <v xml:space="preserve">No </v>
          </cell>
          <cell r="AY934" t="str">
            <v xml:space="preserve">No </v>
          </cell>
          <cell r="AZ934"/>
          <cell r="BA934" t="str">
            <v>No</v>
          </cell>
          <cell r="BB934" t="str">
            <v>No</v>
          </cell>
          <cell r="BC934" t="str">
            <v>No</v>
          </cell>
          <cell r="BD934" t="str">
            <v>Yes - EDM and Model</v>
          </cell>
          <cell r="BE934">
            <v>49</v>
          </cell>
          <cell r="BF934">
            <v>31</v>
          </cell>
          <cell r="BG934">
            <v>31</v>
          </cell>
          <cell r="BH934" t="str">
            <v>Yes</v>
          </cell>
          <cell r="BI934" t="str">
            <v>N/A</v>
          </cell>
          <cell r="BJ934" t="str">
            <v>No</v>
          </cell>
          <cell r="BK934" t="str">
            <v>No</v>
          </cell>
          <cell r="BL934" t="str">
            <v>-</v>
          </cell>
          <cell r="BM934" t="str">
            <v>-</v>
          </cell>
          <cell r="BN934" t="str">
            <v>Unscreened</v>
          </cell>
          <cell r="BO934"/>
          <cell r="BP934" t="str">
            <v>Yes</v>
          </cell>
          <cell r="BQ934" t="str">
            <v>Unknown</v>
          </cell>
          <cell r="BR934">
            <v>156.80000000000001</v>
          </cell>
          <cell r="BS934">
            <v>2</v>
          </cell>
          <cell r="BT934">
            <v>0</v>
          </cell>
          <cell r="BU934">
            <v>0</v>
          </cell>
          <cell r="BV934">
            <v>3507</v>
          </cell>
          <cell r="BW934">
            <v>108</v>
          </cell>
          <cell r="BX934">
            <v>197</v>
          </cell>
          <cell r="BY934">
            <v>85</v>
          </cell>
          <cell r="BZ934">
            <v>396</v>
          </cell>
          <cell r="CA934">
            <v>181.71000671386699</v>
          </cell>
          <cell r="CB934"/>
          <cell r="CC934" t="str">
            <v>Priority Inland &gt;10 spills</v>
          </cell>
          <cell r="CD934" t="str">
            <v>POTENTIAL PR24 (SOAF MODEL)</v>
          </cell>
          <cell r="CE934" t="str">
            <v>Yes</v>
          </cell>
          <cell r="CF934" t="str">
            <v>Yes</v>
          </cell>
          <cell r="CG934" t="str">
            <v>Yes</v>
          </cell>
          <cell r="CH934" t="str">
            <v>Yes</v>
          </cell>
          <cell r="CI934" t="str">
            <v>Yes</v>
          </cell>
          <cell r="CJ934" t="str">
            <v>Y</v>
          </cell>
          <cell r="CK934"/>
          <cell r="CL934" t="str">
            <v>Y</v>
          </cell>
          <cell r="CM934" t="str">
            <v>Y (SOAF MODEL)</v>
          </cell>
          <cell r="CN934"/>
          <cell r="CO934" t="str">
            <v>Y</v>
          </cell>
          <cell r="CP934" t="str">
            <v>Y</v>
          </cell>
          <cell r="CQ934"/>
          <cell r="CR934" t="str">
            <v>LOW DILUTION + SOAF IMPACT</v>
          </cell>
          <cell r="CS934">
            <v>1.56</v>
          </cell>
          <cell r="CT934"/>
          <cell r="CU934">
            <v>1.022</v>
          </cell>
          <cell r="CV934">
            <v>0.67491371228188468</v>
          </cell>
          <cell r="CW934">
            <v>0.67491371228188468</v>
          </cell>
          <cell r="CX934">
            <v>0.64102564102564097</v>
          </cell>
          <cell r="CZ934" t="str">
            <v>From SOAF</v>
          </cell>
          <cell r="DA934">
            <v>1</v>
          </cell>
          <cell r="DB934" t="str">
            <v>No</v>
          </cell>
          <cell r="DC934" t="str">
            <v>1 (SOAF)</v>
          </cell>
          <cell r="DD934" t="str">
            <v>Middle Coquet_2 trib</v>
          </cell>
          <cell r="DE934">
            <v>5000</v>
          </cell>
          <cell r="DF934" t="str">
            <v>Y? LOW DILUTION + SOAF IMPACT</v>
          </cell>
        </row>
        <row r="935">
          <cell r="C935" t="str">
            <v>6NW801348</v>
          </cell>
          <cell r="D935" t="str">
            <v>NZ29742907</v>
          </cell>
          <cell r="E935" t="str">
            <v>No</v>
          </cell>
          <cell r="F935">
            <v>429248.99971851998</v>
          </cell>
          <cell r="G935">
            <v>574917.00097556994</v>
          </cell>
          <cell r="H935" t="str">
            <v>05-D01</v>
          </cell>
          <cell r="I935" t="str">
            <v>Seaton Valley</v>
          </cell>
          <cell r="J935">
            <v>2954</v>
          </cell>
          <cell r="K935" t="str">
            <v>HOWDON STW</v>
          </cell>
          <cell r="L935" t="str">
            <v>NUMERICAL</v>
          </cell>
          <cell r="M935">
            <v>229720</v>
          </cell>
          <cell r="N935">
            <v>4500</v>
          </cell>
          <cell r="O935">
            <v>215905</v>
          </cell>
          <cell r="P935" t="str">
            <v>05-D01_A-Leg_DC_05</v>
          </cell>
          <cell r="Q935" t="str">
            <v>NPSWQD006839</v>
          </cell>
          <cell r="R935" t="str">
            <v>NPSWQD006839</v>
          </cell>
          <cell r="S935"/>
          <cell r="T935" t="str">
            <v>SO on sewer network</v>
          </cell>
          <cell r="U935" t="str">
            <v>NZ2924974917</v>
          </cell>
          <cell r="V935" t="str">
            <v>GB103022076190</v>
          </cell>
          <cell r="W935"/>
          <cell r="X935" t="str">
            <v>Sewage discharge (intermittent)</v>
          </cell>
          <cell r="Y935" t="str">
            <v>No</v>
          </cell>
          <cell r="Z935" t="str">
            <v>Yes</v>
          </cell>
          <cell r="AA935" t="str">
            <v>Yes</v>
          </cell>
          <cell r="AB935" t="str">
            <v>Seaton Burn from Source to Tidal Limit</v>
          </cell>
          <cell r="AC935" t="str">
            <v>SEATON BURN</v>
          </cell>
          <cell r="AD935" t="str">
            <v>Inland</v>
          </cell>
          <cell r="AE935"/>
          <cell r="AF935"/>
          <cell r="AG935" t="str">
            <v>Suspected</v>
          </cell>
          <cell r="AH935" t="str">
            <v>No</v>
          </cell>
          <cell r="AI935" t="str">
            <v>Yes</v>
          </cell>
          <cell r="AJ935" t="str">
            <v>Low</v>
          </cell>
          <cell r="AK935" t="str">
            <v>-</v>
          </cell>
          <cell r="AL935" t="str">
            <v>No</v>
          </cell>
          <cell r="AM935" t="str">
            <v>No</v>
          </cell>
          <cell r="AO935" t="str">
            <v>No</v>
          </cell>
          <cell r="AS935" t="str">
            <v>No</v>
          </cell>
          <cell r="AT935" t="str">
            <v>No</v>
          </cell>
          <cell r="AU935"/>
          <cell r="AV935" t="str">
            <v>No</v>
          </cell>
          <cell r="AW935" t="str">
            <v xml:space="preserve">No </v>
          </cell>
          <cell r="AY935" t="str">
            <v xml:space="preserve">No </v>
          </cell>
          <cell r="AZ935"/>
          <cell r="BA935" t="str">
            <v>No</v>
          </cell>
          <cell r="BB935" t="str">
            <v>No</v>
          </cell>
          <cell r="BC935" t="str">
            <v>No</v>
          </cell>
          <cell r="BD935" t="str">
            <v>Yes - EDM only</v>
          </cell>
          <cell r="BE935">
            <v>37</v>
          </cell>
          <cell r="BF935">
            <v>8</v>
          </cell>
          <cell r="BG935">
            <v>8</v>
          </cell>
          <cell r="BH935" t="str">
            <v>Yes</v>
          </cell>
          <cell r="BI935" t="str">
            <v>N/A</v>
          </cell>
          <cell r="BJ935" t="str">
            <v>6mm</v>
          </cell>
          <cell r="BK935" t="str">
            <v>Yes</v>
          </cell>
          <cell r="BL935">
            <v>1150</v>
          </cell>
          <cell r="BM935">
            <v>1500</v>
          </cell>
          <cell r="BN935" t="str">
            <v>Static</v>
          </cell>
          <cell r="BO935"/>
          <cell r="BP935" t="str">
            <v>No</v>
          </cell>
          <cell r="BQ935">
            <v>1000</v>
          </cell>
          <cell r="BR935">
            <v>466.4</v>
          </cell>
          <cell r="BS935">
            <v>1</v>
          </cell>
          <cell r="BT935">
            <v>0</v>
          </cell>
          <cell r="BU935">
            <v>0</v>
          </cell>
          <cell r="BV935">
            <v>7226</v>
          </cell>
          <cell r="BW935">
            <v>0</v>
          </cell>
          <cell r="BX935">
            <v>189</v>
          </cell>
          <cell r="BY935">
            <v>48</v>
          </cell>
          <cell r="BZ935" t="str">
            <v>Not available</v>
          </cell>
          <cell r="CA935">
            <v>0</v>
          </cell>
          <cell r="CB935">
            <v>16</v>
          </cell>
          <cell r="CC935" t="str">
            <v>Priority Inland &gt;10 spills</v>
          </cell>
          <cell r="CD935" t="str">
            <v>POTENTIAL PR24 (SOAF MODEL)</v>
          </cell>
          <cell r="CE935" t="str">
            <v>Yes</v>
          </cell>
          <cell r="CF935" t="str">
            <v>No</v>
          </cell>
          <cell r="CG935" t="str">
            <v>No</v>
          </cell>
          <cell r="CH935" t="str">
            <v>No</v>
          </cell>
          <cell r="CI935" t="str">
            <v>No</v>
          </cell>
          <cell r="CK935" t="str">
            <v>Y</v>
          </cell>
          <cell r="CL935" t="str">
            <v>Y</v>
          </cell>
          <cell r="CM935"/>
          <cell r="CN935"/>
          <cell r="CO935" t="str">
            <v>Y</v>
          </cell>
          <cell r="CP935"/>
          <cell r="CQ935"/>
          <cell r="CR935" t="str">
            <v>LOW DILUTION</v>
          </cell>
          <cell r="CS935"/>
          <cell r="CT935"/>
          <cell r="CU935">
            <v>1.7999999999999999E-2</v>
          </cell>
          <cell r="CV935" t="e">
            <v>#N/A</v>
          </cell>
          <cell r="CW935">
            <v>0.16035634743875279</v>
          </cell>
          <cell r="CX935" t="str">
            <v>not available</v>
          </cell>
          <cell r="CZ935" t="str">
            <v>Q95 is an indicative value for all priority CSOs in the waterbody</v>
          </cell>
          <cell r="DA935">
            <v>3</v>
          </cell>
          <cell r="DB935" t="str">
            <v>No</v>
          </cell>
          <cell r="DC935" t="str">
            <v>3 (SOAF)</v>
          </cell>
          <cell r="DD935" t="str">
            <v>Seaton Burn4</v>
          </cell>
          <cell r="DE935">
            <v>16000</v>
          </cell>
          <cell r="DF935"/>
        </row>
        <row r="936">
          <cell r="C936" t="str">
            <v>6NW801613</v>
          </cell>
          <cell r="D936" t="str">
            <v>NZ62212501</v>
          </cell>
          <cell r="E936" t="str">
            <v>No</v>
          </cell>
          <cell r="F936">
            <v>462964.00274294999</v>
          </cell>
          <cell r="G936">
            <v>522767.99847226002</v>
          </cell>
          <cell r="H936" t="str">
            <v>11-D33</v>
          </cell>
          <cell r="I936" t="str">
            <v>Marske</v>
          </cell>
          <cell r="J936">
            <v>380</v>
          </cell>
          <cell r="K936" t="str">
            <v>MARSKE STW</v>
          </cell>
          <cell r="L936" t="str">
            <v>NUMERICAL</v>
          </cell>
          <cell r="M936">
            <v>26716</v>
          </cell>
          <cell r="N936">
            <v>773</v>
          </cell>
          <cell r="O936">
            <v>20152</v>
          </cell>
          <cell r="P936" t="str">
            <v>11-D33_Marske STW_DC_08</v>
          </cell>
          <cell r="Q936" t="str">
            <v>25/06/1018</v>
          </cell>
          <cell r="R936" t="str">
            <v>25/06/1018</v>
          </cell>
          <cell r="S936"/>
          <cell r="T936" t="str">
            <v>SO on sewer network</v>
          </cell>
          <cell r="U936" t="str">
            <v>NZ6296422768</v>
          </cell>
          <cell r="V936" t="str">
            <v>GB650301500005</v>
          </cell>
          <cell r="W936"/>
          <cell r="X936" t="str">
            <v>No</v>
          </cell>
          <cell r="Y936" t="str">
            <v>Yes</v>
          </cell>
          <cell r="Z936" t="str">
            <v>No</v>
          </cell>
          <cell r="AA936" t="str">
            <v>Yes</v>
          </cell>
          <cell r="AB936" t="str">
            <v>Tees Coastal</v>
          </cell>
          <cell r="AC936" t="str">
            <v>NORTH SEA</v>
          </cell>
          <cell r="AD936" t="str">
            <v>Coastal</v>
          </cell>
          <cell r="AE936"/>
          <cell r="AF936" t="str">
            <v>Marske</v>
          </cell>
          <cell r="AG936" t="str">
            <v>No</v>
          </cell>
          <cell r="AH936" t="str">
            <v>No</v>
          </cell>
          <cell r="AI936" t="str">
            <v>No</v>
          </cell>
          <cell r="AJ936"/>
          <cell r="AK936"/>
          <cell r="AL936"/>
          <cell r="AM936" t="str">
            <v>No</v>
          </cell>
          <cell r="AO936" t="str">
            <v>No</v>
          </cell>
          <cell r="AS936" t="str">
            <v>No</v>
          </cell>
          <cell r="AT936" t="str">
            <v>No</v>
          </cell>
          <cell r="AU936"/>
          <cell r="AV936" t="str">
            <v>No</v>
          </cell>
          <cell r="AW936" t="str">
            <v>Yes</v>
          </cell>
          <cell r="AX936" t="str">
            <v>Marske Sands</v>
          </cell>
          <cell r="AY936" t="str">
            <v xml:space="preserve">No </v>
          </cell>
          <cell r="BA936" t="str">
            <v>No</v>
          </cell>
          <cell r="BB936" t="str">
            <v>Yes</v>
          </cell>
          <cell r="BC936" t="str">
            <v>Yes</v>
          </cell>
          <cell r="BD936" t="str">
            <v>Yes - EDM and Model</v>
          </cell>
          <cell r="BE936">
            <v>19</v>
          </cell>
          <cell r="BF936">
            <v>13</v>
          </cell>
          <cell r="BG936">
            <v>5</v>
          </cell>
          <cell r="BH936" t="str">
            <v>No</v>
          </cell>
          <cell r="BI936">
            <v>12.111111111111111</v>
          </cell>
          <cell r="BJ936" t="str">
            <v>6mm</v>
          </cell>
          <cell r="BK936" t="str">
            <v>Yes</v>
          </cell>
          <cell r="BL936">
            <v>1000</v>
          </cell>
          <cell r="BM936">
            <v>800</v>
          </cell>
          <cell r="BN936" t="str">
            <v>Static</v>
          </cell>
          <cell r="BO936"/>
          <cell r="BP936" t="str">
            <v>No</v>
          </cell>
          <cell r="BQ936">
            <v>600</v>
          </cell>
          <cell r="BR936">
            <v>157</v>
          </cell>
          <cell r="BS936">
            <v>1</v>
          </cell>
          <cell r="BT936">
            <v>1</v>
          </cell>
          <cell r="BU936">
            <v>0</v>
          </cell>
          <cell r="BV936">
            <v>1816</v>
          </cell>
          <cell r="BW936">
            <v>30</v>
          </cell>
          <cell r="BX936">
            <v>77</v>
          </cell>
          <cell r="BY936" t="str">
            <v>No SOAF</v>
          </cell>
          <cell r="BZ936" t="str">
            <v>No SOAF</v>
          </cell>
          <cell r="CA936">
            <v>159.52000000000001</v>
          </cell>
          <cell r="CB936"/>
          <cell r="CC936" t="str">
            <v>BW 1km &gt;= 2 spills</v>
          </cell>
          <cell r="CD936" t="str">
            <v>POTENTIAL PR24</v>
          </cell>
          <cell r="CE936" t="str">
            <v>No</v>
          </cell>
          <cell r="CF936" t="str">
            <v>Yes - BW</v>
          </cell>
          <cell r="CG936" t="str">
            <v>Yes - BW</v>
          </cell>
          <cell r="CH936" t="str">
            <v>Yes</v>
          </cell>
          <cell r="CI936" t="str">
            <v>Yes</v>
          </cell>
          <cell r="CJ936" t="str">
            <v>Y BW</v>
          </cell>
          <cell r="CK936"/>
          <cell r="CL936"/>
          <cell r="CM936"/>
          <cell r="CN936" t="str">
            <v>Y</v>
          </cell>
          <cell r="CO936" t="str">
            <v>Y</v>
          </cell>
          <cell r="CP936"/>
          <cell r="CQ936"/>
          <cell r="CR936" t="str">
            <v>BW within 1km + &gt;5% Impact</v>
          </cell>
          <cell r="CS936">
            <v>4.46</v>
          </cell>
          <cell r="CT936" t="str">
            <v>not yet calculated</v>
          </cell>
          <cell r="CU936">
            <v>0</v>
          </cell>
          <cell r="CV936" t="e">
            <v>#VALUE!</v>
          </cell>
          <cell r="CW936">
            <v>0</v>
          </cell>
          <cell r="CX936"/>
          <cell r="CY936" t="str">
            <v>Using indicative WB Q95 derived for priority sites</v>
          </cell>
          <cell r="DA936" t="str">
            <v>Coastal</v>
          </cell>
          <cell r="DB936">
            <v>0</v>
          </cell>
          <cell r="DC936" t="str">
            <v>Coastal</v>
          </cell>
          <cell r="DD936" t="str">
            <v>N/A Coastal</v>
          </cell>
          <cell r="DE936">
            <v>0</v>
          </cell>
          <cell r="DF936"/>
        </row>
        <row r="937">
          <cell r="C937" t="str">
            <v>6NW800734</v>
          </cell>
          <cell r="D937" t="str">
            <v>NZ16237904</v>
          </cell>
          <cell r="E937" t="str">
            <v>No</v>
          </cell>
          <cell r="F937">
            <v>416948.00342538999</v>
          </cell>
          <cell r="G937">
            <v>524152.00230528001</v>
          </cell>
          <cell r="H937" t="str">
            <v>07-D55</v>
          </cell>
          <cell r="I937" t="str">
            <v>South Evenwood</v>
          </cell>
          <cell r="J937">
            <v>54</v>
          </cell>
          <cell r="K937" t="str">
            <v>NEW MOORS STW</v>
          </cell>
          <cell r="L937" t="str">
            <v>NUMERICAL</v>
          </cell>
          <cell r="M937">
            <v>263</v>
          </cell>
          <cell r="N937">
            <v>7.7</v>
          </cell>
          <cell r="O937">
            <v>188</v>
          </cell>
          <cell r="P937" t="str">
            <v>No Draft DWMP</v>
          </cell>
          <cell r="Q937" t="str">
            <v>242/A/0706</v>
          </cell>
          <cell r="R937" t="str">
            <v>242/A/0706</v>
          </cell>
          <cell r="S937" t="str">
            <v>A2</v>
          </cell>
          <cell r="T937" t="str">
            <v>Storm tank at WwTW</v>
          </cell>
          <cell r="U937" t="str">
            <v>NZ1694824152</v>
          </cell>
          <cell r="V937" t="str">
            <v>GB103024072680</v>
          </cell>
          <cell r="W937"/>
          <cell r="X937" t="str">
            <v>No</v>
          </cell>
          <cell r="Y937" t="str">
            <v>No</v>
          </cell>
          <cell r="Z937" t="str">
            <v>No</v>
          </cell>
          <cell r="AA937" t="str">
            <v>No</v>
          </cell>
          <cell r="AB937" t="str">
            <v>Hummer Beck from Source to Gaunless</v>
          </cell>
          <cell r="AC937" t="str">
            <v>HUMMER BECK</v>
          </cell>
          <cell r="AD937" t="str">
            <v>Inland</v>
          </cell>
          <cell r="AE937"/>
          <cell r="AF937"/>
          <cell r="AG937" t="str">
            <v>No</v>
          </cell>
          <cell r="AH937" t="str">
            <v>No</v>
          </cell>
          <cell r="AI937" t="str">
            <v>No</v>
          </cell>
          <cell r="AJ937"/>
          <cell r="AK937"/>
          <cell r="AL937"/>
          <cell r="AM937" t="str">
            <v>No</v>
          </cell>
          <cell r="AO937" t="str">
            <v>No</v>
          </cell>
          <cell r="AS937" t="str">
            <v>No</v>
          </cell>
          <cell r="AT937" t="str">
            <v>No</v>
          </cell>
          <cell r="AU937"/>
          <cell r="AV937" t="str">
            <v>No</v>
          </cell>
          <cell r="AW937" t="str">
            <v xml:space="preserve">No </v>
          </cell>
          <cell r="AY937" t="str">
            <v xml:space="preserve">No </v>
          </cell>
          <cell r="BA937" t="str">
            <v>No</v>
          </cell>
          <cell r="BB937" t="str">
            <v>No</v>
          </cell>
          <cell r="BC937" t="str">
            <v>No</v>
          </cell>
          <cell r="BD937" t="str">
            <v>Yes - EDM only</v>
          </cell>
          <cell r="BE937">
            <v>85.5</v>
          </cell>
          <cell r="BF937" t="str">
            <v>No Data</v>
          </cell>
          <cell r="BG937" t="e">
            <v>#N/A</v>
          </cell>
          <cell r="BH937" t="e">
            <v>#N/A</v>
          </cell>
          <cell r="BI937" t="str">
            <v>N/A</v>
          </cell>
          <cell r="BJ937" t="str">
            <v>6mm x 6mm</v>
          </cell>
          <cell r="BK937" t="str">
            <v>-</v>
          </cell>
          <cell r="BL937" t="str">
            <v>-</v>
          </cell>
          <cell r="BM937" t="str">
            <v>-</v>
          </cell>
          <cell r="BN937" t="str">
            <v>-</v>
          </cell>
          <cell r="BO937"/>
          <cell r="BP937" t="str">
            <v>No</v>
          </cell>
          <cell r="BQ937" t="str">
            <v>Unknown</v>
          </cell>
          <cell r="BR937" t="str">
            <v>No draft DWMP</v>
          </cell>
          <cell r="BS937">
            <v>0</v>
          </cell>
          <cell r="BT937">
            <v>0</v>
          </cell>
          <cell r="BU937">
            <v>0</v>
          </cell>
          <cell r="BV937" t="str">
            <v>No draft DWMP</v>
          </cell>
          <cell r="BW937" t="str">
            <v>No draft DWMP</v>
          </cell>
          <cell r="BX937" t="str">
            <v>No draft DWMP</v>
          </cell>
          <cell r="BY937" t="str">
            <v>No SOAF</v>
          </cell>
          <cell r="BZ937" t="str">
            <v>No SOAF</v>
          </cell>
          <cell r="CA937">
            <v>573.36350000000004</v>
          </cell>
          <cell r="CB937"/>
          <cell r="CC937" t="str">
            <v>Non priority &gt; 10 spills</v>
          </cell>
          <cell r="CD937" t="str">
            <v>Unlikely - non priority</v>
          </cell>
          <cell r="CE937" t="str">
            <v>No</v>
          </cell>
          <cell r="CF937" t="str">
            <v>No</v>
          </cell>
          <cell r="CG937" t="str">
            <v>No</v>
          </cell>
          <cell r="CH937" t="str">
            <v>No</v>
          </cell>
          <cell r="CI937" t="str">
            <v>No</v>
          </cell>
          <cell r="CK937"/>
          <cell r="CL937" t="str">
            <v>Y</v>
          </cell>
          <cell r="CM937"/>
          <cell r="CN937"/>
          <cell r="CO937" t="str">
            <v>Y</v>
          </cell>
          <cell r="CP937"/>
          <cell r="CS937">
            <v>2.1759259259259256</v>
          </cell>
          <cell r="CT937" t="str">
            <v>not yet calculated</v>
          </cell>
          <cell r="CU937">
            <v>0</v>
          </cell>
          <cell r="CV937" t="e">
            <v>#VALUE!</v>
          </cell>
          <cell r="CW937">
            <v>0</v>
          </cell>
          <cell r="CX937"/>
          <cell r="CY937" t="str">
            <v>Using indicative WB Q95 derived for priority sites</v>
          </cell>
          <cell r="DA937">
            <v>1</v>
          </cell>
          <cell r="DB937">
            <v>0</v>
          </cell>
          <cell r="DC937">
            <v>1</v>
          </cell>
          <cell r="DD937">
            <v>0</v>
          </cell>
          <cell r="DE937">
            <v>10000</v>
          </cell>
          <cell r="DF937"/>
        </row>
        <row r="938">
          <cell r="C938" t="str">
            <v>6NW801479</v>
          </cell>
          <cell r="D938" t="str">
            <v>NZ35676915</v>
          </cell>
          <cell r="E938" t="str">
            <v>No</v>
          </cell>
          <cell r="F938">
            <v>435662.99765029002</v>
          </cell>
          <cell r="G938">
            <v>567899.99957133003</v>
          </cell>
          <cell r="H938" t="str">
            <v>05-D45</v>
          </cell>
          <cell r="I938" t="str">
            <v>North Shields</v>
          </cell>
          <cell r="J938">
            <v>151</v>
          </cell>
          <cell r="K938" t="str">
            <v>HOWDON STW</v>
          </cell>
          <cell r="L938" t="str">
            <v>NUMERICAL</v>
          </cell>
          <cell r="M938">
            <v>229720</v>
          </cell>
          <cell r="N938">
            <v>4500</v>
          </cell>
          <cell r="O938">
            <v>215905</v>
          </cell>
          <cell r="P938" t="str">
            <v>05-D45_A-Leg_DC_14</v>
          </cell>
          <cell r="Q938" t="str">
            <v>235/1903</v>
          </cell>
          <cell r="R938" t="str">
            <v>235/1903</v>
          </cell>
          <cell r="S938"/>
          <cell r="T938" t="str">
            <v>SO on sewer network</v>
          </cell>
          <cell r="U938" t="str">
            <v>NZ3566367900</v>
          </cell>
          <cell r="V938" t="str">
            <v>GB510302310200</v>
          </cell>
          <cell r="W938"/>
          <cell r="X938" t="str">
            <v>No</v>
          </cell>
          <cell r="Y938" t="str">
            <v>No</v>
          </cell>
          <cell r="Z938" t="str">
            <v>No</v>
          </cell>
          <cell r="AA938" t="str">
            <v>No</v>
          </cell>
          <cell r="AB938" t="str">
            <v>TYNE</v>
          </cell>
          <cell r="AC938" t="str">
            <v>TYNE ESTUARY</v>
          </cell>
          <cell r="AD938" t="str">
            <v>Estuarine</v>
          </cell>
          <cell r="AE938"/>
          <cell r="AF938"/>
          <cell r="AG938" t="str">
            <v>No</v>
          </cell>
          <cell r="AH938" t="str">
            <v>No</v>
          </cell>
          <cell r="AI938" t="str">
            <v>No</v>
          </cell>
          <cell r="AJ938"/>
          <cell r="AK938"/>
          <cell r="AL938"/>
          <cell r="AM938" t="str">
            <v>No</v>
          </cell>
          <cell r="AO938" t="str">
            <v>No</v>
          </cell>
          <cell r="AS938" t="str">
            <v>No</v>
          </cell>
          <cell r="AT938" t="str">
            <v>No</v>
          </cell>
          <cell r="AU938"/>
          <cell r="AV938" t="str">
            <v>No</v>
          </cell>
          <cell r="AW938" t="str">
            <v xml:space="preserve">No </v>
          </cell>
          <cell r="AY938" t="str">
            <v xml:space="preserve">No </v>
          </cell>
          <cell r="AZ938"/>
          <cell r="BA938" t="str">
            <v>No</v>
          </cell>
          <cell r="BB938" t="str">
            <v>No</v>
          </cell>
          <cell r="BC938" t="str">
            <v>No</v>
          </cell>
          <cell r="BD938" t="str">
            <v>Yes - EDM and Model</v>
          </cell>
          <cell r="BE938">
            <v>28</v>
          </cell>
          <cell r="BF938">
            <v>17</v>
          </cell>
          <cell r="BG938">
            <v>17</v>
          </cell>
          <cell r="BH938" t="str">
            <v>Yes</v>
          </cell>
          <cell r="BI938" t="str">
            <v>N/A</v>
          </cell>
          <cell r="BJ938" t="str">
            <v>6mm</v>
          </cell>
          <cell r="BK938" t="str">
            <v>Yes</v>
          </cell>
          <cell r="BL938">
            <v>2000</v>
          </cell>
          <cell r="BM938">
            <v>1500</v>
          </cell>
          <cell r="BN938" t="str">
            <v>Unscreened</v>
          </cell>
          <cell r="BO938"/>
          <cell r="BP938" t="str">
            <v>No</v>
          </cell>
          <cell r="BQ938">
            <v>1050</v>
          </cell>
          <cell r="BR938">
            <v>1069.4000000000001</v>
          </cell>
          <cell r="BS938">
            <v>0</v>
          </cell>
          <cell r="BT938">
            <v>0</v>
          </cell>
          <cell r="BU938">
            <v>0</v>
          </cell>
          <cell r="BV938">
            <v>6503</v>
          </cell>
          <cell r="BW938">
            <v>50</v>
          </cell>
          <cell r="BX938">
            <v>236</v>
          </cell>
          <cell r="BY938" t="str">
            <v>No SOAF</v>
          </cell>
          <cell r="BZ938" t="str">
            <v>No SOAF</v>
          </cell>
          <cell r="CA938">
            <v>81.8506</v>
          </cell>
          <cell r="CB938"/>
          <cell r="CC938" t="str">
            <v>Non priority &gt; 10 spills</v>
          </cell>
          <cell r="CD938" t="str">
            <v>Unlikely - non priority</v>
          </cell>
          <cell r="CE938" t="str">
            <v>Yes</v>
          </cell>
          <cell r="CF938" t="str">
            <v>No</v>
          </cell>
          <cell r="CG938" t="str">
            <v>No</v>
          </cell>
          <cell r="CH938" t="str">
            <v>No</v>
          </cell>
          <cell r="CI938" t="str">
            <v>No</v>
          </cell>
          <cell r="CK938"/>
          <cell r="CL938" t="str">
            <v>Y</v>
          </cell>
          <cell r="CM938"/>
          <cell r="CN938"/>
          <cell r="CO938" t="str">
            <v>Y</v>
          </cell>
          <cell r="CP938"/>
          <cell r="CS938">
            <v>4.29</v>
          </cell>
          <cell r="CT938">
            <v>5.6890000000000001</v>
          </cell>
          <cell r="CU938">
            <v>5.6890000000000001</v>
          </cell>
          <cell r="CV938">
            <v>1326.1072261072261</v>
          </cell>
          <cell r="CW938">
            <v>1326.1072261072261</v>
          </cell>
          <cell r="CX938"/>
          <cell r="CY938" t="str">
            <v>Using indicative WB Q95 derived for priority sites</v>
          </cell>
          <cell r="DA938">
            <v>1</v>
          </cell>
          <cell r="DB938" t="str">
            <v>Yes</v>
          </cell>
          <cell r="DC938" t="str">
            <v>Dilution assessment</v>
          </cell>
          <cell r="DD938" t="str">
            <v>Tyne estuary2</v>
          </cell>
          <cell r="DE938">
            <v>100</v>
          </cell>
          <cell r="DF938"/>
        </row>
        <row r="939">
          <cell r="C939" t="str">
            <v>6NW801466</v>
          </cell>
          <cell r="D939" t="str">
            <v>NZ35613802</v>
          </cell>
          <cell r="E939" t="str">
            <v>No</v>
          </cell>
          <cell r="F939">
            <v>435434.99697565997</v>
          </cell>
          <cell r="G939">
            <v>562357.99595335999</v>
          </cell>
          <cell r="H939" t="str">
            <v>05-D53</v>
          </cell>
          <cell r="I939" t="str">
            <v>Jarrow,Hedworth</v>
          </cell>
          <cell r="J939">
            <v>912</v>
          </cell>
          <cell r="K939" t="str">
            <v>HOWDON STW</v>
          </cell>
          <cell r="L939" t="str">
            <v>NUMERICAL</v>
          </cell>
          <cell r="M939">
            <v>229720</v>
          </cell>
          <cell r="N939">
            <v>4500</v>
          </cell>
          <cell r="O939">
            <v>215905</v>
          </cell>
          <cell r="P939" t="str">
            <v>05-D53_B D-Leg_DC_05</v>
          </cell>
          <cell r="Q939" t="str">
            <v>235/1572</v>
          </cell>
          <cell r="R939" t="str">
            <v>235/1572</v>
          </cell>
          <cell r="S939"/>
          <cell r="T939" t="str">
            <v>SO on sewer network</v>
          </cell>
          <cell r="U939" t="str">
            <v>NZ3543562358</v>
          </cell>
          <cell r="V939" t="str">
            <v>GB103023075690</v>
          </cell>
          <cell r="W939"/>
          <cell r="X939" t="str">
            <v>Sewage discharge (intermittent)</v>
          </cell>
          <cell r="Y939" t="str">
            <v>Yes</v>
          </cell>
          <cell r="Z939" t="str">
            <v>No</v>
          </cell>
          <cell r="AA939" t="str">
            <v>Yes</v>
          </cell>
          <cell r="AB939" t="str">
            <v>Don from Source to Tidal Limit</v>
          </cell>
          <cell r="AC939" t="str">
            <v>DON</v>
          </cell>
          <cell r="AD939" t="str">
            <v>Inland</v>
          </cell>
          <cell r="AE939"/>
          <cell r="AF939"/>
          <cell r="AG939" t="str">
            <v>Yes - Probable</v>
          </cell>
          <cell r="AH939" t="str">
            <v>Yes</v>
          </cell>
          <cell r="AI939" t="str">
            <v>No</v>
          </cell>
          <cell r="AJ939"/>
          <cell r="AK939"/>
          <cell r="AL939"/>
          <cell r="AM939" t="str">
            <v>No</v>
          </cell>
          <cell r="AO939" t="str">
            <v>No</v>
          </cell>
          <cell r="AS939" t="str">
            <v>No</v>
          </cell>
          <cell r="AT939" t="str">
            <v>No</v>
          </cell>
          <cell r="AU939"/>
          <cell r="AV939" t="str">
            <v>No</v>
          </cell>
          <cell r="AW939" t="str">
            <v xml:space="preserve">No </v>
          </cell>
          <cell r="AY939" t="str">
            <v xml:space="preserve">No </v>
          </cell>
          <cell r="AZ939"/>
          <cell r="BA939" t="str">
            <v>No</v>
          </cell>
          <cell r="BB939" t="str">
            <v>No</v>
          </cell>
          <cell r="BC939" t="str">
            <v>No</v>
          </cell>
          <cell r="BD939" t="str">
            <v>Yes - EDM only</v>
          </cell>
          <cell r="BE939">
            <v>24</v>
          </cell>
          <cell r="BF939">
            <v>9</v>
          </cell>
          <cell r="BG939">
            <v>9</v>
          </cell>
          <cell r="BH939" t="str">
            <v>Yes</v>
          </cell>
          <cell r="BI939" t="str">
            <v>N/A</v>
          </cell>
          <cell r="BJ939" t="str">
            <v>No</v>
          </cell>
          <cell r="BK939" t="str">
            <v>No</v>
          </cell>
          <cell r="BL939" t="str">
            <v>-</v>
          </cell>
          <cell r="BM939" t="str">
            <v>-</v>
          </cell>
          <cell r="BN939" t="str">
            <v>Static</v>
          </cell>
          <cell r="BO939"/>
          <cell r="BP939" t="str">
            <v>Yes</v>
          </cell>
          <cell r="BQ939">
            <v>375</v>
          </cell>
          <cell r="BR939">
            <v>299.3</v>
          </cell>
          <cell r="BS939">
            <v>1</v>
          </cell>
          <cell r="BT939">
            <v>0</v>
          </cell>
          <cell r="BU939">
            <v>0</v>
          </cell>
          <cell r="BV939">
            <v>2850</v>
          </cell>
          <cell r="BW939">
            <v>0</v>
          </cell>
          <cell r="BX939">
            <v>91</v>
          </cell>
          <cell r="BY939" t="str">
            <v>No SOAF</v>
          </cell>
          <cell r="BZ939" t="str">
            <v>No SOAF</v>
          </cell>
          <cell r="CA939">
            <v>0</v>
          </cell>
          <cell r="CB939">
            <v>558</v>
          </cell>
          <cell r="CC939" t="str">
            <v>Priority Inland &gt;10 spills</v>
          </cell>
          <cell r="CD939" t="str">
            <v>TBC - zero storage from model</v>
          </cell>
          <cell r="CE939" t="str">
            <v>Yes</v>
          </cell>
          <cell r="CF939" t="str">
            <v>Yes</v>
          </cell>
          <cell r="CG939" t="str">
            <v>Yes</v>
          </cell>
          <cell r="CH939" t="str">
            <v>Yes</v>
          </cell>
          <cell r="CI939" t="str">
            <v>Yes</v>
          </cell>
          <cell r="CJ939" t="str">
            <v>Y</v>
          </cell>
          <cell r="CK939"/>
          <cell r="CL939" t="str">
            <v>Y</v>
          </cell>
          <cell r="CM939"/>
          <cell r="CN939"/>
          <cell r="CO939" t="str">
            <v>Y</v>
          </cell>
          <cell r="CP939" t="str">
            <v>Y</v>
          </cell>
          <cell r="CQ939" t="str">
            <v>Need to review/enhance model</v>
          </cell>
          <cell r="CR939" t="str">
            <v>RNAG + LOW DILUTION</v>
          </cell>
          <cell r="CS939">
            <v>5.2</v>
          </cell>
          <cell r="CT939"/>
          <cell r="CU939">
            <v>4.4999999999999998E-2</v>
          </cell>
          <cell r="CV939">
            <v>5.5769230769230775</v>
          </cell>
          <cell r="CW939">
            <v>5.5769230769230775</v>
          </cell>
          <cell r="CX939">
            <v>0.7973604619191641</v>
          </cell>
          <cell r="CY939" t="str">
            <v>Heavily urbanised catchment - boundary polygon start at bottom end</v>
          </cell>
          <cell r="CZ939" t="str">
            <v>Not SOAF but in SOAF assessment</v>
          </cell>
          <cell r="DA939">
            <v>1</v>
          </cell>
          <cell r="DB939" t="str">
            <v>No</v>
          </cell>
          <cell r="DC939">
            <v>1</v>
          </cell>
          <cell r="DD939" t="str">
            <v>Middle Don</v>
          </cell>
          <cell r="DE939">
            <v>10000</v>
          </cell>
          <cell r="DF939" t="str">
            <v>Y? RNAG+LOW DILUTION</v>
          </cell>
        </row>
        <row r="940">
          <cell r="C940" t="str">
            <v>6NW801565</v>
          </cell>
          <cell r="D940" t="str">
            <v>NZ46212608</v>
          </cell>
          <cell r="E940" t="str">
            <v>No</v>
          </cell>
          <cell r="F940">
            <v>446139.99679146003</v>
          </cell>
          <cell r="G940">
            <v>521420.00433157</v>
          </cell>
          <cell r="H940" t="str">
            <v>11-D51</v>
          </cell>
          <cell r="I940" t="str">
            <v>South Billingham</v>
          </cell>
          <cell r="J940">
            <v>240</v>
          </cell>
          <cell r="K940" t="str">
            <v>BRAN SANDS ETW</v>
          </cell>
          <cell r="L940" t="str">
            <v>NUMERICAL</v>
          </cell>
          <cell r="M940">
            <v>171140</v>
          </cell>
          <cell r="N940">
            <v>3472</v>
          </cell>
          <cell r="O940">
            <v>88716</v>
          </cell>
          <cell r="P940" t="str">
            <v>11-D51_Bran Sands STW_DC_03</v>
          </cell>
          <cell r="Q940" t="str">
            <v>25/04/1711</v>
          </cell>
          <cell r="R940" t="str">
            <v>25/04/1711</v>
          </cell>
          <cell r="S940"/>
          <cell r="T940" t="str">
            <v>SO on sewer network</v>
          </cell>
          <cell r="U940" t="str">
            <v>NZ4614021420</v>
          </cell>
          <cell r="V940">
            <v>10</v>
          </cell>
          <cell r="W940"/>
          <cell r="X940" t="str">
            <v>No</v>
          </cell>
          <cell r="Y940" t="str">
            <v>No</v>
          </cell>
          <cell r="Z940" t="str">
            <v>No</v>
          </cell>
          <cell r="AA940" t="str">
            <v>No</v>
          </cell>
          <cell r="AB940"/>
          <cell r="AC940" t="str">
            <v>MILL RACE</v>
          </cell>
          <cell r="AD940" t="str">
            <v>Estuarine</v>
          </cell>
          <cell r="AE940"/>
          <cell r="AF940"/>
          <cell r="AG940" t="str">
            <v>No</v>
          </cell>
          <cell r="AH940" t="str">
            <v>No</v>
          </cell>
          <cell r="AI940" t="str">
            <v>No</v>
          </cell>
          <cell r="AJ940"/>
          <cell r="AK940"/>
          <cell r="AL940"/>
          <cell r="AM940" t="str">
            <v>No</v>
          </cell>
          <cell r="AO940" t="str">
            <v>No</v>
          </cell>
          <cell r="AS940" t="str">
            <v>No</v>
          </cell>
          <cell r="AT940" t="str">
            <v>No</v>
          </cell>
          <cell r="AU940"/>
          <cell r="AV940" t="str">
            <v>No</v>
          </cell>
          <cell r="AW940" t="str">
            <v xml:space="preserve">No </v>
          </cell>
          <cell r="AY940" t="str">
            <v xml:space="preserve">No </v>
          </cell>
          <cell r="BA940" t="str">
            <v>No</v>
          </cell>
          <cell r="BB940" t="str">
            <v>No</v>
          </cell>
          <cell r="BC940" t="str">
            <v>No</v>
          </cell>
          <cell r="BD940" t="str">
            <v>Yes - Model only</v>
          </cell>
          <cell r="BE940">
            <v>1</v>
          </cell>
          <cell r="BF940">
            <v>64</v>
          </cell>
          <cell r="BG940" t="e">
            <v>#N/A</v>
          </cell>
          <cell r="BH940" t="e">
            <v>#N/A</v>
          </cell>
          <cell r="BI940" t="str">
            <v>N/A</v>
          </cell>
          <cell r="BJ940" t="str">
            <v>Unknown</v>
          </cell>
          <cell r="BK940" t="str">
            <v>Yes</v>
          </cell>
          <cell r="BL940">
            <v>1800</v>
          </cell>
          <cell r="BM940">
            <v>1500</v>
          </cell>
          <cell r="BN940" t="str">
            <v>Static</v>
          </cell>
          <cell r="BO940"/>
          <cell r="BP940" t="str">
            <v>No</v>
          </cell>
          <cell r="BQ940">
            <v>1200</v>
          </cell>
          <cell r="BR940" t="str">
            <v>Unknown</v>
          </cell>
          <cell r="BS940">
            <v>0</v>
          </cell>
          <cell r="BT940">
            <v>0</v>
          </cell>
          <cell r="BU940">
            <v>0</v>
          </cell>
          <cell r="BV940" t="e">
            <v>#N/A</v>
          </cell>
          <cell r="BW940">
            <v>0</v>
          </cell>
          <cell r="BX940">
            <v>0</v>
          </cell>
          <cell r="BY940" t="str">
            <v>No SOAF</v>
          </cell>
          <cell r="BZ940" t="str">
            <v>No SOAF</v>
          </cell>
          <cell r="CA940">
            <v>0</v>
          </cell>
          <cell r="CB940"/>
          <cell r="CC940" t="str">
            <v>Non priority &gt; 10 spills</v>
          </cell>
          <cell r="CD940" t="str">
            <v>Unlikely - non priority</v>
          </cell>
          <cell r="CE940" t="str">
            <v>Yes</v>
          </cell>
          <cell r="CF940" t="str">
            <v>No</v>
          </cell>
          <cell r="CG940" t="str">
            <v>No</v>
          </cell>
          <cell r="CH940" t="str">
            <v>No</v>
          </cell>
          <cell r="CI940" t="str">
            <v>No</v>
          </cell>
          <cell r="CK940"/>
          <cell r="CL940" t="str">
            <v>Y</v>
          </cell>
          <cell r="CM940"/>
          <cell r="CN940"/>
          <cell r="CO940" t="str">
            <v>? EDM &lt;10</v>
          </cell>
          <cell r="CP940" t="str">
            <v>Y</v>
          </cell>
          <cell r="CS940">
            <v>22.16</v>
          </cell>
          <cell r="CT940" t="str">
            <v>not yet calculated</v>
          </cell>
          <cell r="CU940">
            <v>0</v>
          </cell>
          <cell r="CV940" t="e">
            <v>#VALUE!</v>
          </cell>
          <cell r="CW940">
            <v>0</v>
          </cell>
          <cell r="CX940"/>
          <cell r="CY940" t="str">
            <v>Using indicative WB Q95 derived for priority sites</v>
          </cell>
          <cell r="DA940">
            <v>1</v>
          </cell>
          <cell r="DB940">
            <v>0</v>
          </cell>
          <cell r="DC940">
            <v>1</v>
          </cell>
          <cell r="DD940" t="str">
            <v>Tees estuary trib</v>
          </cell>
          <cell r="DE940">
            <v>10000</v>
          </cell>
          <cell r="DF940"/>
        </row>
        <row r="941">
          <cell r="C941" t="str">
            <v>6NW801347</v>
          </cell>
          <cell r="D941" t="str">
            <v>NZ29647711</v>
          </cell>
          <cell r="E941" t="str">
            <v>No</v>
          </cell>
          <cell r="F941">
            <v>429842.00100304</v>
          </cell>
          <cell r="G941">
            <v>564771.00523663999</v>
          </cell>
          <cell r="H941" t="str">
            <v>05-D35</v>
          </cell>
          <cell r="I941" t="str">
            <v>Walker</v>
          </cell>
          <cell r="J941">
            <v>370</v>
          </cell>
          <cell r="K941" t="str">
            <v>HOWDON STW</v>
          </cell>
          <cell r="L941" t="str">
            <v>NUMERICAL</v>
          </cell>
          <cell r="M941">
            <v>229720</v>
          </cell>
          <cell r="N941">
            <v>4500</v>
          </cell>
          <cell r="O941">
            <v>215905</v>
          </cell>
          <cell r="P941" t="str">
            <v>05-D35_C-Leg_DC_05</v>
          </cell>
          <cell r="Q941" t="str">
            <v>235/1755</v>
          </cell>
          <cell r="R941" t="str">
            <v>235/1755</v>
          </cell>
          <cell r="S941" t="str">
            <v>235/1755-01</v>
          </cell>
          <cell r="T941" t="str">
            <v>Storm discharge at pumping station</v>
          </cell>
          <cell r="U941" t="str">
            <v>NZ2984264771</v>
          </cell>
          <cell r="V941" t="str">
            <v>GB510302310200</v>
          </cell>
          <cell r="W941"/>
          <cell r="X941" t="str">
            <v>No</v>
          </cell>
          <cell r="Y941" t="str">
            <v>No</v>
          </cell>
          <cell r="Z941" t="str">
            <v>No</v>
          </cell>
          <cell r="AA941" t="str">
            <v>No</v>
          </cell>
          <cell r="AB941" t="str">
            <v>TYNE</v>
          </cell>
          <cell r="AC941" t="str">
            <v>RIVER TYNE SALINE ESTUARY</v>
          </cell>
          <cell r="AD941" t="str">
            <v>Estuarine</v>
          </cell>
          <cell r="AE941"/>
          <cell r="AF941"/>
          <cell r="AG941" t="str">
            <v>No</v>
          </cell>
          <cell r="AH941" t="str">
            <v>No</v>
          </cell>
          <cell r="AI941" t="str">
            <v>No</v>
          </cell>
          <cell r="AJ941" t="str">
            <v>-</v>
          </cell>
          <cell r="AK941" t="str">
            <v>-</v>
          </cell>
          <cell r="AL941"/>
          <cell r="AM941" t="str">
            <v>No</v>
          </cell>
          <cell r="AO941" t="str">
            <v>No</v>
          </cell>
          <cell r="AS941" t="str">
            <v>No</v>
          </cell>
          <cell r="AT941" t="str">
            <v>No</v>
          </cell>
          <cell r="AU941"/>
          <cell r="AV941" t="str">
            <v>No</v>
          </cell>
          <cell r="AW941" t="str">
            <v xml:space="preserve">No </v>
          </cell>
          <cell r="AY941" t="str">
            <v xml:space="preserve">No </v>
          </cell>
          <cell r="AZ941"/>
          <cell r="BA941" t="str">
            <v>No</v>
          </cell>
          <cell r="BB941" t="str">
            <v>No</v>
          </cell>
          <cell r="BC941" t="str">
            <v>No</v>
          </cell>
          <cell r="BD941" t="str">
            <v>Yes - EDM and Model</v>
          </cell>
          <cell r="BE941">
            <v>60</v>
          </cell>
          <cell r="BF941">
            <v>91</v>
          </cell>
          <cell r="BG941">
            <v>91</v>
          </cell>
          <cell r="BH941" t="str">
            <v>Yes</v>
          </cell>
          <cell r="BI941" t="str">
            <v>N/A</v>
          </cell>
          <cell r="BJ941" t="str">
            <v>6mm x 6mm
6mm in one dimension</v>
          </cell>
          <cell r="BK941" t="str">
            <v>Yes</v>
          </cell>
          <cell r="BL941">
            <v>2000</v>
          </cell>
          <cell r="BM941">
            <v>1500</v>
          </cell>
          <cell r="BN941" t="str">
            <v>Unscreened</v>
          </cell>
          <cell r="BO941"/>
          <cell r="BP941" t="str">
            <v>No</v>
          </cell>
          <cell r="BQ941" t="str">
            <v>Unknown</v>
          </cell>
          <cell r="BR941">
            <v>297.10000000000002</v>
          </cell>
          <cell r="BS941">
            <v>0</v>
          </cell>
          <cell r="BT941">
            <v>0</v>
          </cell>
          <cell r="BU941">
            <v>0</v>
          </cell>
          <cell r="BV941">
            <v>20213</v>
          </cell>
          <cell r="BW941">
            <v>514</v>
          </cell>
          <cell r="BX941">
            <v>971</v>
          </cell>
          <cell r="BY941" t="str">
            <v>Not available</v>
          </cell>
          <cell r="BZ941" t="str">
            <v>Not available</v>
          </cell>
          <cell r="CA941">
            <v>612.96910000000003</v>
          </cell>
          <cell r="CB941"/>
          <cell r="CC941" t="str">
            <v>Non priority &gt; 10 spills</v>
          </cell>
          <cell r="CD941" t="str">
            <v>Unlikely - non priority</v>
          </cell>
          <cell r="CE941" t="str">
            <v>Yes</v>
          </cell>
          <cell r="CF941" t="str">
            <v>No</v>
          </cell>
          <cell r="CG941" t="str">
            <v>No</v>
          </cell>
          <cell r="CH941" t="str">
            <v>No</v>
          </cell>
          <cell r="CI941" t="str">
            <v>No</v>
          </cell>
          <cell r="CK941"/>
          <cell r="CL941"/>
          <cell r="CM941"/>
          <cell r="CN941"/>
          <cell r="CO941" t="str">
            <v>Y</v>
          </cell>
          <cell r="CP941"/>
          <cell r="CS941">
            <v>0.98</v>
          </cell>
          <cell r="CT941">
            <v>5.6890000000000001</v>
          </cell>
          <cell r="CU941">
            <v>5.6890000000000001</v>
          </cell>
          <cell r="CV941">
            <v>5805.1020408163267</v>
          </cell>
          <cell r="CW941">
            <v>5805.1020408163267</v>
          </cell>
          <cell r="CX941"/>
          <cell r="CY941" t="str">
            <v>Using indicative WB Q95 derived for priority sites</v>
          </cell>
          <cell r="DA941">
            <v>1</v>
          </cell>
          <cell r="DB941" t="str">
            <v>Yes</v>
          </cell>
          <cell r="DC941" t="str">
            <v>High Dilution (SOAF)</v>
          </cell>
          <cell r="DD941" t="str">
            <v>Tyne Wide8</v>
          </cell>
          <cell r="DE941">
            <v>0</v>
          </cell>
          <cell r="DF941"/>
        </row>
        <row r="942">
          <cell r="C942" t="str">
            <v>6NW801417</v>
          </cell>
          <cell r="D942" t="str">
            <v>NZ32704104</v>
          </cell>
          <cell r="E942" t="str">
            <v>No</v>
          </cell>
          <cell r="F942">
            <v>434991.00043537002</v>
          </cell>
          <cell r="G942">
            <v>567105.99685223994</v>
          </cell>
          <cell r="H942" t="str">
            <v>05-D46</v>
          </cell>
          <cell r="I942" t="str">
            <v>Royal Quays</v>
          </cell>
          <cell r="J942">
            <v>100</v>
          </cell>
          <cell r="K942" t="str">
            <v>HOWDON STW</v>
          </cell>
          <cell r="L942" t="str">
            <v>NUMERICAL</v>
          </cell>
          <cell r="M942">
            <v>229720</v>
          </cell>
          <cell r="N942">
            <v>4500</v>
          </cell>
          <cell r="O942">
            <v>215905</v>
          </cell>
          <cell r="P942" t="str">
            <v>05-D38_A-Leg_DC_22</v>
          </cell>
          <cell r="Q942" t="str">
            <v>235/1901</v>
          </cell>
          <cell r="R942" t="str">
            <v>235/1901</v>
          </cell>
          <cell r="S942"/>
          <cell r="T942" t="str">
            <v>SO on sewer network</v>
          </cell>
          <cell r="U942" t="str">
            <v>NZ3499167106</v>
          </cell>
          <cell r="V942" t="str">
            <v>GB510302310200</v>
          </cell>
          <cell r="W942"/>
          <cell r="X942" t="str">
            <v>No</v>
          </cell>
          <cell r="Y942" t="str">
            <v>No</v>
          </cell>
          <cell r="Z942" t="str">
            <v>No</v>
          </cell>
          <cell r="AA942" t="str">
            <v>No</v>
          </cell>
          <cell r="AB942" t="str">
            <v>TYNE</v>
          </cell>
          <cell r="AC942" t="str">
            <v>TYNE ESTUARY</v>
          </cell>
          <cell r="AD942" t="str">
            <v>Estuarine</v>
          </cell>
          <cell r="AE942"/>
          <cell r="AF942"/>
          <cell r="AG942" t="str">
            <v>No</v>
          </cell>
          <cell r="AH942" t="str">
            <v>No</v>
          </cell>
          <cell r="AI942" t="str">
            <v>No</v>
          </cell>
          <cell r="AJ942"/>
          <cell r="AK942"/>
          <cell r="AL942"/>
          <cell r="AM942" t="str">
            <v>No</v>
          </cell>
          <cell r="AO942" t="str">
            <v>No</v>
          </cell>
          <cell r="AS942" t="str">
            <v>No</v>
          </cell>
          <cell r="AT942" t="str">
            <v>No</v>
          </cell>
          <cell r="AU942"/>
          <cell r="AV942" t="str">
            <v>No</v>
          </cell>
          <cell r="AW942" t="str">
            <v xml:space="preserve">No </v>
          </cell>
          <cell r="AY942" t="str">
            <v xml:space="preserve">No </v>
          </cell>
          <cell r="BA942" t="str">
            <v>No</v>
          </cell>
          <cell r="BB942" t="str">
            <v>No</v>
          </cell>
          <cell r="BC942" t="str">
            <v>No</v>
          </cell>
          <cell r="BD942" t="str">
            <v>No</v>
          </cell>
          <cell r="BE942">
            <v>8</v>
          </cell>
          <cell r="BF942">
            <v>7</v>
          </cell>
          <cell r="BG942">
            <v>7</v>
          </cell>
          <cell r="BH942" t="str">
            <v>Yes</v>
          </cell>
          <cell r="BI942" t="str">
            <v>N/A</v>
          </cell>
          <cell r="BJ942" t="str">
            <v>6mm</v>
          </cell>
          <cell r="BK942" t="str">
            <v>Yes</v>
          </cell>
          <cell r="BL942">
            <v>1200</v>
          </cell>
          <cell r="BM942">
            <v>1000</v>
          </cell>
          <cell r="BN942" t="str">
            <v>Static</v>
          </cell>
          <cell r="BO942"/>
          <cell r="BP942" t="str">
            <v>No</v>
          </cell>
          <cell r="BQ942">
            <v>525</v>
          </cell>
          <cell r="BR942">
            <v>376.3</v>
          </cell>
          <cell r="BS942">
            <v>0</v>
          </cell>
          <cell r="BT942">
            <v>0</v>
          </cell>
          <cell r="BU942">
            <v>0</v>
          </cell>
          <cell r="BV942">
            <v>751</v>
          </cell>
          <cell r="BW942">
            <v>0</v>
          </cell>
          <cell r="BX942">
            <v>20</v>
          </cell>
          <cell r="BY942" t="str">
            <v>No SOAF</v>
          </cell>
          <cell r="BZ942" t="str">
            <v>No SOAF</v>
          </cell>
          <cell r="CA942">
            <v>0</v>
          </cell>
          <cell r="CB942"/>
          <cell r="CC942" t="str">
            <v>Non Priority &lt;10 spills</v>
          </cell>
          <cell r="CD942" t="str">
            <v>No - low prioity &lt;10 spills</v>
          </cell>
          <cell r="CE942" t="str">
            <v>No</v>
          </cell>
          <cell r="CF942" t="str">
            <v>No</v>
          </cell>
          <cell r="CG942" t="str">
            <v>No</v>
          </cell>
          <cell r="CH942" t="str">
            <v>No</v>
          </cell>
          <cell r="CI942" t="str">
            <v>No</v>
          </cell>
          <cell r="CK942"/>
          <cell r="CL942" t="str">
            <v>Y</v>
          </cell>
          <cell r="CM942"/>
          <cell r="CN942"/>
          <cell r="CO942" t="str">
            <v>N (&lt;10 Spills)</v>
          </cell>
          <cell r="CP942"/>
          <cell r="CS942">
            <v>1.65</v>
          </cell>
          <cell r="CT942">
            <v>5.6890000000000001</v>
          </cell>
          <cell r="CU942">
            <v>5.6890000000000001</v>
          </cell>
          <cell r="CV942">
            <v>3447.878787878788</v>
          </cell>
          <cell r="CW942">
            <v>3447.878787878788</v>
          </cell>
          <cell r="CX942"/>
          <cell r="CY942" t="str">
            <v>Using indicative WB Q95 derived for priority sites</v>
          </cell>
          <cell r="DA942">
            <v>1</v>
          </cell>
          <cell r="DB942" t="str">
            <v>Yes</v>
          </cell>
          <cell r="DC942" t="str">
            <v>Dilution assessment</v>
          </cell>
          <cell r="DD942" t="str">
            <v>Tyne estuary2</v>
          </cell>
          <cell r="DE942">
            <v>100</v>
          </cell>
          <cell r="DF942"/>
        </row>
        <row r="943">
          <cell r="C943" t="str">
            <v>6NW800172</v>
          </cell>
          <cell r="D943" t="str">
            <v>NZ30865801</v>
          </cell>
          <cell r="E943" t="str">
            <v>No</v>
          </cell>
          <cell r="F943">
            <v>432381.99926103</v>
          </cell>
          <cell r="G943">
            <v>586214.99695785996</v>
          </cell>
          <cell r="H943" t="str">
            <v>02-D45</v>
          </cell>
          <cell r="I943" t="str">
            <v>Ashington</v>
          </cell>
          <cell r="J943">
            <v>1588</v>
          </cell>
          <cell r="K943" t="str">
            <v>NEWBIGGIN STW</v>
          </cell>
          <cell r="L943" t="str">
            <v>NUMERICAL</v>
          </cell>
          <cell r="M943">
            <v>12200</v>
          </cell>
          <cell r="N943">
            <v>375</v>
          </cell>
          <cell r="O943">
            <v>9171</v>
          </cell>
          <cell r="P943" t="str">
            <v>03-D45_02-D45_DC_09</v>
          </cell>
          <cell r="Q943" t="str">
            <v>225/1031</v>
          </cell>
          <cell r="R943" t="str">
            <v>225/1031</v>
          </cell>
          <cell r="S943" t="str">
            <v>A2</v>
          </cell>
          <cell r="T943" t="str">
            <v>Inlet SO at WwTW</v>
          </cell>
          <cell r="U943" t="str">
            <v>NZ3238286215</v>
          </cell>
          <cell r="V943" t="str">
            <v>GB650301500002</v>
          </cell>
          <cell r="W943"/>
          <cell r="X943" t="str">
            <v>No</v>
          </cell>
          <cell r="Y943" t="str">
            <v>No</v>
          </cell>
          <cell r="Z943" t="str">
            <v>No</v>
          </cell>
          <cell r="AA943" t="str">
            <v>No</v>
          </cell>
          <cell r="AB943" t="str">
            <v>Tyne and Wear</v>
          </cell>
          <cell r="AC943" t="str">
            <v>NORTH SEA</v>
          </cell>
          <cell r="AD943" t="str">
            <v>Coastal</v>
          </cell>
          <cell r="AE943"/>
          <cell r="AF943" t="str">
            <v>Newbiggin North &amp; Newbiggin South</v>
          </cell>
          <cell r="AG943" t="str">
            <v>No</v>
          </cell>
          <cell r="AH943" t="str">
            <v>No</v>
          </cell>
          <cell r="AI943" t="str">
            <v>No</v>
          </cell>
          <cell r="AJ943"/>
          <cell r="AK943"/>
          <cell r="AL943"/>
          <cell r="AM943" t="str">
            <v>No</v>
          </cell>
          <cell r="AO943" t="str">
            <v>Yes</v>
          </cell>
          <cell r="AQ943" t="str">
            <v>Northumberland Marine</v>
          </cell>
          <cell r="AS943" t="str">
            <v>No</v>
          </cell>
          <cell r="AT943" t="str">
            <v>No</v>
          </cell>
          <cell r="AU943"/>
          <cell r="AV943" t="str">
            <v>No</v>
          </cell>
          <cell r="AW943" t="str">
            <v xml:space="preserve">No </v>
          </cell>
          <cell r="AY943" t="str">
            <v xml:space="preserve">No </v>
          </cell>
          <cell r="BA943" t="str">
            <v>No</v>
          </cell>
          <cell r="BB943" t="str">
            <v>No</v>
          </cell>
          <cell r="BC943" t="str">
            <v>No</v>
          </cell>
          <cell r="BD943" t="str">
            <v>Yes - Model only</v>
          </cell>
          <cell r="BE943">
            <v>6</v>
          </cell>
          <cell r="BF943">
            <v>80</v>
          </cell>
          <cell r="BG943">
            <v>31</v>
          </cell>
          <cell r="BH943" t="str">
            <v>No</v>
          </cell>
          <cell r="BI943" t="str">
            <v>N/A</v>
          </cell>
          <cell r="BJ943" t="str">
            <v>6mm x 6mm</v>
          </cell>
          <cell r="BK943" t="str">
            <v>-</v>
          </cell>
          <cell r="BL943" t="str">
            <v>-</v>
          </cell>
          <cell r="BM943" t="str">
            <v>-</v>
          </cell>
          <cell r="BN943" t="str">
            <v>-</v>
          </cell>
          <cell r="BO943"/>
          <cell r="BP943" t="str">
            <v>No</v>
          </cell>
          <cell r="BQ943" t="str">
            <v>Unknown</v>
          </cell>
          <cell r="BR943" t="str">
            <v>Unknown</v>
          </cell>
          <cell r="BS943">
            <v>1</v>
          </cell>
          <cell r="BT943">
            <v>0</v>
          </cell>
          <cell r="BU943">
            <v>1</v>
          </cell>
          <cell r="BV943">
            <v>195366</v>
          </cell>
          <cell r="BW943">
            <v>5418</v>
          </cell>
          <cell r="BX943">
            <v>9534</v>
          </cell>
          <cell r="BY943" t="str">
            <v>No SOAF</v>
          </cell>
          <cell r="BZ943" t="str">
            <v>No SOAF</v>
          </cell>
          <cell r="CA943">
            <v>11295.3896484375</v>
          </cell>
          <cell r="CB943"/>
          <cell r="CC943" t="str">
            <v>Coastal &gt;1km from BW</v>
          </cell>
          <cell r="CD943" t="str">
            <v>No - lower priority coastal?</v>
          </cell>
          <cell r="CE943" t="str">
            <v>No</v>
          </cell>
          <cell r="CF943" t="str">
            <v>Yes - BW</v>
          </cell>
          <cell r="CG943" t="str">
            <v>No</v>
          </cell>
          <cell r="CH943" t="str">
            <v>No</v>
          </cell>
          <cell r="CI943" t="str">
            <v>No</v>
          </cell>
          <cell r="CK943"/>
          <cell r="CL943"/>
          <cell r="CM943"/>
          <cell r="CN943"/>
          <cell r="CO943" t="str">
            <v>? (Coastal and EDM &lt; 10 spills)</v>
          </cell>
          <cell r="CP943"/>
          <cell r="CS943">
            <v>106.14583333333333</v>
          </cell>
          <cell r="CT943" t="str">
            <v>not yet calculated</v>
          </cell>
          <cell r="CU943">
            <v>0</v>
          </cell>
          <cell r="CV943" t="e">
            <v>#VALUE!</v>
          </cell>
          <cell r="CW943">
            <v>0</v>
          </cell>
          <cell r="CX943"/>
          <cell r="CY943" t="str">
            <v>Using indicative WB Q95 derived for priority sites</v>
          </cell>
          <cell r="DA943" t="str">
            <v>Coastal</v>
          </cell>
          <cell r="DB943">
            <v>0</v>
          </cell>
          <cell r="DC943" t="str">
            <v>Coastal</v>
          </cell>
          <cell r="DD943" t="str">
            <v>N/A Coastal</v>
          </cell>
          <cell r="DE943">
            <v>0</v>
          </cell>
          <cell r="DF943"/>
        </row>
        <row r="944">
          <cell r="C944" t="str">
            <v>6NW800173</v>
          </cell>
          <cell r="D944" t="str">
            <v>NZ30865801</v>
          </cell>
          <cell r="E944" t="str">
            <v>No - different asset</v>
          </cell>
          <cell r="F944">
            <v>431296.99869049003</v>
          </cell>
          <cell r="G944">
            <v>586715.00383238005</v>
          </cell>
          <cell r="H944" t="str">
            <v>02-D45</v>
          </cell>
          <cell r="I944" t="str">
            <v>Ashington</v>
          </cell>
          <cell r="J944">
            <v>1588</v>
          </cell>
          <cell r="K944" t="str">
            <v>NEWBIGGIN STW</v>
          </cell>
          <cell r="L944" t="str">
            <v>NUMERICAL</v>
          </cell>
          <cell r="M944">
            <v>12200</v>
          </cell>
          <cell r="N944">
            <v>375</v>
          </cell>
          <cell r="O944">
            <v>9171</v>
          </cell>
          <cell r="P944" t="str">
            <v>03-D45_02-D45_DC_09</v>
          </cell>
          <cell r="Q944" t="str">
            <v>225/1031</v>
          </cell>
          <cell r="R944" t="str">
            <v>225/1031</v>
          </cell>
          <cell r="S944" t="str">
            <v>A3</v>
          </cell>
          <cell r="T944" t="str">
            <v>Inlet SO at WwTW</v>
          </cell>
          <cell r="U944" t="str">
            <v>NZ3129786715</v>
          </cell>
          <cell r="V944" t="str">
            <v>GB650301500002</v>
          </cell>
          <cell r="W944"/>
          <cell r="X944" t="str">
            <v>No</v>
          </cell>
          <cell r="Y944" t="str">
            <v>No</v>
          </cell>
          <cell r="Z944" t="str">
            <v>Yes</v>
          </cell>
          <cell r="AA944" t="str">
            <v>Yes</v>
          </cell>
          <cell r="AB944" t="str">
            <v>Tyne and Wear</v>
          </cell>
          <cell r="AC944" t="str">
            <v>NORTH SEA</v>
          </cell>
          <cell r="AD944" t="str">
            <v>Coastal</v>
          </cell>
          <cell r="AE944"/>
          <cell r="AF944" t="str">
            <v>Newbiggin North &amp; Newbiggin South</v>
          </cell>
          <cell r="AG944" t="str">
            <v>No</v>
          </cell>
          <cell r="AH944" t="str">
            <v>No</v>
          </cell>
          <cell r="AI944" t="str">
            <v>No</v>
          </cell>
          <cell r="AJ944"/>
          <cell r="AK944"/>
          <cell r="AL944"/>
          <cell r="AM944" t="str">
            <v>No</v>
          </cell>
          <cell r="AO944" t="str">
            <v>Yes</v>
          </cell>
          <cell r="AQ944" t="str">
            <v>Northumberland Marine</v>
          </cell>
          <cell r="AS944" t="str">
            <v>No</v>
          </cell>
          <cell r="AT944" t="str">
            <v>No</v>
          </cell>
          <cell r="AU944"/>
          <cell r="AV944" t="str">
            <v>No</v>
          </cell>
          <cell r="AW944" t="str">
            <v xml:space="preserve">No </v>
          </cell>
          <cell r="AY944" t="str">
            <v>Yes</v>
          </cell>
          <cell r="AZ944" t="str">
            <v>Newbiggin North</v>
          </cell>
          <cell r="BA944" t="str">
            <v>No</v>
          </cell>
          <cell r="BB944" t="str">
            <v>No</v>
          </cell>
          <cell r="BC944" t="str">
            <v>Yes</v>
          </cell>
          <cell r="BD944" t="str">
            <v>Yes - EDM and Model</v>
          </cell>
          <cell r="BE944">
            <v>58</v>
          </cell>
          <cell r="BF944">
            <v>80</v>
          </cell>
          <cell r="BG944">
            <v>31</v>
          </cell>
          <cell r="BH944" t="str">
            <v>No</v>
          </cell>
          <cell r="BI944">
            <v>12.333333333333334</v>
          </cell>
          <cell r="BJ944" t="str">
            <v>6mm x 6mm</v>
          </cell>
          <cell r="BK944" t="str">
            <v>-</v>
          </cell>
          <cell r="BL944" t="str">
            <v>-</v>
          </cell>
          <cell r="BM944" t="str">
            <v>-</v>
          </cell>
          <cell r="BN944" t="str">
            <v>-</v>
          </cell>
          <cell r="BO944"/>
          <cell r="BP944" t="str">
            <v>No</v>
          </cell>
          <cell r="BQ944" t="str">
            <v>Unknown</v>
          </cell>
          <cell r="BR944" t="str">
            <v>Unknown</v>
          </cell>
          <cell r="BS944">
            <v>2</v>
          </cell>
          <cell r="BT944">
            <v>1</v>
          </cell>
          <cell r="BU944">
            <v>0</v>
          </cell>
          <cell r="BV944">
            <v>195366</v>
          </cell>
          <cell r="BW944">
            <v>5418</v>
          </cell>
          <cell r="BX944">
            <v>9534</v>
          </cell>
          <cell r="BY944" t="str">
            <v>No SOAF</v>
          </cell>
          <cell r="BZ944" t="str">
            <v>No SOAF</v>
          </cell>
          <cell r="CA944">
            <v>11295.3896484375</v>
          </cell>
          <cell r="CB944"/>
          <cell r="CC944" t="str">
            <v>BW 1km &gt;= 2 spills</v>
          </cell>
          <cell r="CD944" t="str">
            <v>POTENTIAL PR24 &gt;1000m^3</v>
          </cell>
          <cell r="CE944" t="str">
            <v>No</v>
          </cell>
          <cell r="CF944" t="str">
            <v>Yes - BW</v>
          </cell>
          <cell r="CG944" t="str">
            <v>No</v>
          </cell>
          <cell r="CH944" t="str">
            <v>Yes</v>
          </cell>
          <cell r="CI944" t="str">
            <v>No</v>
          </cell>
          <cell r="CK944" t="str">
            <v>Y BW</v>
          </cell>
          <cell r="CL944"/>
          <cell r="CM944"/>
          <cell r="CN944" t="str">
            <v>Y</v>
          </cell>
          <cell r="CO944" t="str">
            <v>Y</v>
          </cell>
          <cell r="CP944"/>
          <cell r="CQ944" t="str">
            <v>DWMP storage &gt; 1000m^3</v>
          </cell>
          <cell r="CS944">
            <v>106.14583333333333</v>
          </cell>
          <cell r="CT944" t="str">
            <v>not yet calculated</v>
          </cell>
          <cell r="CU944">
            <v>0</v>
          </cell>
          <cell r="CV944" t="e">
            <v>#VALUE!</v>
          </cell>
          <cell r="CW944">
            <v>0</v>
          </cell>
          <cell r="CX944"/>
          <cell r="CY944" t="str">
            <v>Using indicative WB Q95 derived for priority sites</v>
          </cell>
          <cell r="DA944" t="str">
            <v>Coastal</v>
          </cell>
          <cell r="DB944">
            <v>0</v>
          </cell>
          <cell r="DC944" t="str">
            <v>Coastal</v>
          </cell>
          <cell r="DD944" t="str">
            <v>N/A Coastal</v>
          </cell>
          <cell r="DE944">
            <v>0</v>
          </cell>
          <cell r="DF944"/>
        </row>
        <row r="945">
          <cell r="C945" t="str">
            <v>6NW801650</v>
          </cell>
          <cell r="D945" t="str">
            <v>NZ31882108</v>
          </cell>
          <cell r="E945" t="str">
            <v>No</v>
          </cell>
          <cell r="F945">
            <v>431632.00376808998</v>
          </cell>
          <cell r="G945">
            <v>587760.00470398995</v>
          </cell>
          <cell r="H945" t="str">
            <v>02-D45</v>
          </cell>
          <cell r="I945" t="str">
            <v>Ashington</v>
          </cell>
          <cell r="J945">
            <v>1588</v>
          </cell>
          <cell r="K945" t="str">
            <v>NEWBIGGIN STW</v>
          </cell>
          <cell r="L945" t="str">
            <v>NUMERICAL</v>
          </cell>
          <cell r="M945">
            <v>12200</v>
          </cell>
          <cell r="N945">
            <v>375</v>
          </cell>
          <cell r="O945">
            <v>9171</v>
          </cell>
          <cell r="P945" t="str">
            <v>02-D45_02-D45_DC_07</v>
          </cell>
          <cell r="Q945" t="str">
            <v>224/0881</v>
          </cell>
          <cell r="R945" t="str">
            <v>224/0881</v>
          </cell>
          <cell r="S945"/>
          <cell r="T945" t="str">
            <v>SO on sewer network</v>
          </cell>
          <cell r="U945" t="str">
            <v>NZ3163287760</v>
          </cell>
          <cell r="V945" t="str">
            <v>GB650301500002</v>
          </cell>
          <cell r="W945"/>
          <cell r="X945" t="str">
            <v>No</v>
          </cell>
          <cell r="Y945" t="str">
            <v>No</v>
          </cell>
          <cell r="Z945" t="str">
            <v>No</v>
          </cell>
          <cell r="AA945" t="str">
            <v>No</v>
          </cell>
          <cell r="AB945" t="str">
            <v>Tyne and Wear</v>
          </cell>
          <cell r="AC945" t="str">
            <v>NORTH SEA</v>
          </cell>
          <cell r="AD945" t="str">
            <v>Coastal</v>
          </cell>
          <cell r="AE945"/>
          <cell r="AF945"/>
          <cell r="AG945" t="str">
            <v>No</v>
          </cell>
          <cell r="AH945" t="str">
            <v>No</v>
          </cell>
          <cell r="AI945" t="str">
            <v>No</v>
          </cell>
          <cell r="AJ945"/>
          <cell r="AK945"/>
          <cell r="AL945"/>
          <cell r="AM945" t="str">
            <v>Yes</v>
          </cell>
          <cell r="AN945" t="str">
            <v>Cresswell and Newbiggin Shores, Coastal</v>
          </cell>
          <cell r="AO945" t="str">
            <v>Yes</v>
          </cell>
          <cell r="AQ945" t="str">
            <v>Northumberland Marine</v>
          </cell>
          <cell r="AR945" t="str">
            <v>Northumbria Coast</v>
          </cell>
          <cell r="AS945" t="str">
            <v>No</v>
          </cell>
          <cell r="AT945" t="str">
            <v>No</v>
          </cell>
          <cell r="AU945"/>
          <cell r="AV945" t="str">
            <v>No</v>
          </cell>
          <cell r="AW945" t="str">
            <v xml:space="preserve">No </v>
          </cell>
          <cell r="AY945" t="str">
            <v>Yes</v>
          </cell>
          <cell r="AZ945" t="str">
            <v>Newbiggin North</v>
          </cell>
          <cell r="BA945" t="str">
            <v>No</v>
          </cell>
          <cell r="BB945" t="str">
            <v>No</v>
          </cell>
          <cell r="BC945" t="str">
            <v>Yes</v>
          </cell>
          <cell r="BD945" t="str">
            <v>No</v>
          </cell>
          <cell r="BE945">
            <v>4</v>
          </cell>
          <cell r="BF945">
            <v>0</v>
          </cell>
          <cell r="BG945" t="e">
            <v>#N/A</v>
          </cell>
          <cell r="BH945" t="e">
            <v>#N/A</v>
          </cell>
          <cell r="BI945">
            <v>0.77777777777777779</v>
          </cell>
          <cell r="BJ945" t="str">
            <v>No</v>
          </cell>
          <cell r="BK945" t="str">
            <v>No</v>
          </cell>
          <cell r="BL945" t="str">
            <v>-</v>
          </cell>
          <cell r="BM945" t="str">
            <v>-</v>
          </cell>
          <cell r="BN945" t="str">
            <v>Unscreened</v>
          </cell>
          <cell r="BO945"/>
          <cell r="BP945" t="str">
            <v>Yes</v>
          </cell>
          <cell r="BQ945">
            <v>900</v>
          </cell>
          <cell r="BR945">
            <v>0</v>
          </cell>
          <cell r="BS945">
            <v>3</v>
          </cell>
          <cell r="BT945">
            <v>1</v>
          </cell>
          <cell r="BU945">
            <v>0</v>
          </cell>
          <cell r="BV945" t="e">
            <v>#N/A</v>
          </cell>
          <cell r="BW945">
            <v>0</v>
          </cell>
          <cell r="BX945">
            <v>0</v>
          </cell>
          <cell r="BY945" t="str">
            <v>No SOAF</v>
          </cell>
          <cell r="BZ945" t="str">
            <v>No SOAF</v>
          </cell>
          <cell r="CA945">
            <v>0</v>
          </cell>
          <cell r="CB945"/>
          <cell r="CC945" t="str">
            <v>BW 1km &lt;2 spills</v>
          </cell>
          <cell r="CD945" t="str">
            <v>Unlikely - &lt;2 spills</v>
          </cell>
          <cell r="CE945" t="str">
            <v>No</v>
          </cell>
          <cell r="CF945" t="str">
            <v>Yes - BW</v>
          </cell>
          <cell r="CG945" t="str">
            <v>No</v>
          </cell>
          <cell r="CH945" t="str">
            <v>No</v>
          </cell>
          <cell r="CI945" t="str">
            <v>No</v>
          </cell>
          <cell r="CK945"/>
          <cell r="CL945"/>
          <cell r="CM945"/>
          <cell r="CN945" t="str">
            <v>EDM &lt;2 spills</v>
          </cell>
          <cell r="CO945" t="str">
            <v>N (&lt;10 Spills)</v>
          </cell>
          <cell r="CP945" t="str">
            <v>Y</v>
          </cell>
          <cell r="CS945">
            <v>4.08</v>
          </cell>
          <cell r="CT945" t="str">
            <v>not yet calculated</v>
          </cell>
          <cell r="CU945">
            <v>0</v>
          </cell>
          <cell r="CV945" t="e">
            <v>#VALUE!</v>
          </cell>
          <cell r="CW945">
            <v>0</v>
          </cell>
          <cell r="CX945"/>
          <cell r="CY945" t="str">
            <v>Using indicative WB Q95 derived for priority sites</v>
          </cell>
          <cell r="DA945" t="str">
            <v>Coastal</v>
          </cell>
          <cell r="DB945">
            <v>0</v>
          </cell>
          <cell r="DC945" t="str">
            <v>Coastal</v>
          </cell>
          <cell r="DD945" t="str">
            <v>N/A Coastal</v>
          </cell>
          <cell r="DE945">
            <v>0</v>
          </cell>
          <cell r="DF945"/>
        </row>
        <row r="946">
          <cell r="C946" t="str">
            <v>6NW800492</v>
          </cell>
          <cell r="D946" t="str">
            <v>NY87675501</v>
          </cell>
          <cell r="E946" t="str">
            <v>No</v>
          </cell>
          <cell r="F946">
            <v>387460.00412072998</v>
          </cell>
          <cell r="G946">
            <v>567440.00124448002</v>
          </cell>
          <cell r="H946" t="str">
            <v>03-D48</v>
          </cell>
          <cell r="I946" t="str">
            <v>Newbrough &amp; Fourstones</v>
          </cell>
          <cell r="J946">
            <v>137</v>
          </cell>
          <cell r="K946" t="str">
            <v>FOURSTONES STW</v>
          </cell>
          <cell r="L946" t="str">
            <v>NUMERICAL</v>
          </cell>
          <cell r="M946">
            <v>234</v>
          </cell>
          <cell r="N946">
            <v>6.9</v>
          </cell>
          <cell r="O946">
            <v>87</v>
          </cell>
          <cell r="P946" t="str">
            <v>03-D48_03-D48_DC_01</v>
          </cell>
          <cell r="Q946" t="str">
            <v>232/0969</v>
          </cell>
          <cell r="R946" t="str">
            <v>232/0969</v>
          </cell>
          <cell r="S946" t="str">
            <v>A</v>
          </cell>
          <cell r="T946" t="str">
            <v>Storm discharge at pumping station</v>
          </cell>
          <cell r="U946" t="str">
            <v>NY8746067440</v>
          </cell>
          <cell r="V946" t="str">
            <v>GB103023075560</v>
          </cell>
          <cell r="W946"/>
          <cell r="X946" t="str">
            <v>No</v>
          </cell>
          <cell r="Y946" t="str">
            <v>No</v>
          </cell>
          <cell r="Z946" t="str">
            <v>No</v>
          </cell>
          <cell r="AA946" t="str">
            <v>No</v>
          </cell>
          <cell r="AB946" t="str">
            <v>Newbrough Burn Catchment (trib of South Tyne)</v>
          </cell>
          <cell r="AC946" t="str">
            <v>NEWBROUGH BURN (SOUTH TYNE)</v>
          </cell>
          <cell r="AD946" t="str">
            <v>Inland</v>
          </cell>
          <cell r="AE946"/>
          <cell r="AF946"/>
          <cell r="AG946" t="str">
            <v>No</v>
          </cell>
          <cell r="AH946" t="str">
            <v>No</v>
          </cell>
          <cell r="AI946" t="str">
            <v>No</v>
          </cell>
          <cell r="AJ946"/>
          <cell r="AK946"/>
          <cell r="AL946"/>
          <cell r="AM946" t="str">
            <v>No</v>
          </cell>
          <cell r="AO946" t="str">
            <v>No</v>
          </cell>
          <cell r="AS946" t="str">
            <v>No</v>
          </cell>
          <cell r="AT946" t="str">
            <v>No</v>
          </cell>
          <cell r="AU946"/>
          <cell r="AV946" t="str">
            <v>No</v>
          </cell>
          <cell r="AW946" t="str">
            <v xml:space="preserve">No </v>
          </cell>
          <cell r="AY946" t="str">
            <v xml:space="preserve">No </v>
          </cell>
          <cell r="AZ946"/>
          <cell r="BA946" t="str">
            <v>No</v>
          </cell>
          <cell r="BB946" t="str">
            <v>No</v>
          </cell>
          <cell r="BC946" t="str">
            <v>No</v>
          </cell>
          <cell r="BD946" t="str">
            <v>Yes - EDM and Model</v>
          </cell>
          <cell r="BE946">
            <v>30</v>
          </cell>
          <cell r="BF946">
            <v>84</v>
          </cell>
          <cell r="BG946">
            <v>84</v>
          </cell>
          <cell r="BH946" t="str">
            <v>Yes</v>
          </cell>
          <cell r="BI946" t="str">
            <v>N/A</v>
          </cell>
          <cell r="BJ946" t="str">
            <v>No</v>
          </cell>
          <cell r="BK946" t="str">
            <v>-</v>
          </cell>
          <cell r="BL946" t="str">
            <v>-</v>
          </cell>
          <cell r="BM946" t="str">
            <v>-</v>
          </cell>
          <cell r="BN946" t="str">
            <v>-</v>
          </cell>
          <cell r="BO946"/>
          <cell r="BP946" t="str">
            <v>Yes</v>
          </cell>
          <cell r="BQ946" t="str">
            <v>Unknown</v>
          </cell>
          <cell r="BR946" t="str">
            <v>Unknown</v>
          </cell>
          <cell r="BS946">
            <v>0</v>
          </cell>
          <cell r="BT946">
            <v>0</v>
          </cell>
          <cell r="BU946">
            <v>0</v>
          </cell>
          <cell r="BV946">
            <v>9099</v>
          </cell>
          <cell r="BW946">
            <v>291</v>
          </cell>
          <cell r="BX946">
            <v>474</v>
          </cell>
          <cell r="BY946" t="str">
            <v>No SOAF</v>
          </cell>
          <cell r="BZ946" t="str">
            <v>No SOAF</v>
          </cell>
          <cell r="CA946">
            <v>269.0772</v>
          </cell>
          <cell r="CB946"/>
          <cell r="CC946" t="str">
            <v>Non priority &gt; 10 spills</v>
          </cell>
          <cell r="CD946" t="str">
            <v>Unlikely - non priority</v>
          </cell>
          <cell r="CE946" t="str">
            <v>No</v>
          </cell>
          <cell r="CF946" t="str">
            <v>No</v>
          </cell>
          <cell r="CG946" t="str">
            <v>No</v>
          </cell>
          <cell r="CH946" t="str">
            <v>No</v>
          </cell>
          <cell r="CI946" t="str">
            <v>No</v>
          </cell>
          <cell r="CK946"/>
          <cell r="CL946" t="str">
            <v>Y</v>
          </cell>
          <cell r="CM946"/>
          <cell r="CN946"/>
          <cell r="CO946" t="str">
            <v>Y</v>
          </cell>
          <cell r="CP946" t="str">
            <v>Y</v>
          </cell>
          <cell r="CS946"/>
          <cell r="CT946" t="str">
            <v>not yet calculated</v>
          </cell>
          <cell r="CU946">
            <v>0</v>
          </cell>
          <cell r="CV946" t="e">
            <v>#VALUE!</v>
          </cell>
          <cell r="CW946">
            <v>0</v>
          </cell>
          <cell r="CX946"/>
          <cell r="CY946" t="str">
            <v>Using indicative WB Q95 derived for priority sites</v>
          </cell>
          <cell r="DA946">
            <v>1</v>
          </cell>
          <cell r="DB946">
            <v>0</v>
          </cell>
          <cell r="DC946" t="str">
            <v>High Dilution (VI)</v>
          </cell>
          <cell r="DD946">
            <v>0</v>
          </cell>
          <cell r="DE946">
            <v>100</v>
          </cell>
          <cell r="DF946"/>
        </row>
        <row r="947">
          <cell r="C947" t="str">
            <v>6NW801069</v>
          </cell>
          <cell r="D947" t="str">
            <v>NZ18644102</v>
          </cell>
          <cell r="E947" t="str">
            <v>No</v>
          </cell>
          <cell r="F947">
            <v>418459.00156783999</v>
          </cell>
          <cell r="G947">
            <v>563698.00238050998</v>
          </cell>
          <cell r="H947" t="str">
            <v>05-D26</v>
          </cell>
          <cell r="I947" t="str">
            <v>Denton Valley</v>
          </cell>
          <cell r="J947">
            <v>1686</v>
          </cell>
          <cell r="K947" t="str">
            <v>HOWDON STW</v>
          </cell>
          <cell r="L947" t="str">
            <v>NUMERICAL</v>
          </cell>
          <cell r="M947">
            <v>229720</v>
          </cell>
          <cell r="N947">
            <v>4500</v>
          </cell>
          <cell r="O947">
            <v>215905</v>
          </cell>
          <cell r="P947" t="str">
            <v>05-D26_C-Leg_DC_15</v>
          </cell>
          <cell r="Q947" t="str">
            <v>235/1731</v>
          </cell>
          <cell r="R947" t="str">
            <v>235/1731</v>
          </cell>
          <cell r="S947" t="str">
            <v>235/1731-01</v>
          </cell>
          <cell r="T947" t="str">
            <v>Storm discharge at pumping station</v>
          </cell>
          <cell r="U947" t="str">
            <v>NZ1845963698</v>
          </cell>
          <cell r="V947" t="str">
            <v>GB510302310200</v>
          </cell>
          <cell r="W947"/>
          <cell r="X947" t="str">
            <v>No</v>
          </cell>
          <cell r="Y947" t="str">
            <v>No</v>
          </cell>
          <cell r="Z947" t="str">
            <v>No</v>
          </cell>
          <cell r="AA947" t="str">
            <v>No</v>
          </cell>
          <cell r="AB947" t="str">
            <v>TYNE</v>
          </cell>
          <cell r="AC947" t="str">
            <v>RIVER TYNE SALINE ESTUARY</v>
          </cell>
          <cell r="AD947" t="str">
            <v>Estuarine</v>
          </cell>
          <cell r="AE947"/>
          <cell r="AF947"/>
          <cell r="AG947" t="str">
            <v>No</v>
          </cell>
          <cell r="AH947" t="str">
            <v>No</v>
          </cell>
          <cell r="AI947" t="str">
            <v>No</v>
          </cell>
          <cell r="AJ947"/>
          <cell r="AK947"/>
          <cell r="AL947"/>
          <cell r="AM947" t="str">
            <v>No</v>
          </cell>
          <cell r="AO947" t="str">
            <v>No</v>
          </cell>
          <cell r="AS947" t="str">
            <v>No</v>
          </cell>
          <cell r="AT947" t="str">
            <v>No</v>
          </cell>
          <cell r="AU947"/>
          <cell r="AV947" t="str">
            <v>No</v>
          </cell>
          <cell r="AW947" t="str">
            <v xml:space="preserve">No </v>
          </cell>
          <cell r="AY947" t="str">
            <v xml:space="preserve">No </v>
          </cell>
          <cell r="AZ947"/>
          <cell r="BA947" t="str">
            <v>No</v>
          </cell>
          <cell r="BB947" t="str">
            <v>No</v>
          </cell>
          <cell r="BC947" t="str">
            <v>No</v>
          </cell>
          <cell r="BD947" t="str">
            <v>Yes - Model only</v>
          </cell>
          <cell r="BE947">
            <v>8</v>
          </cell>
          <cell r="BF947">
            <v>30</v>
          </cell>
          <cell r="BG947">
            <v>30</v>
          </cell>
          <cell r="BH947" t="str">
            <v>Yes</v>
          </cell>
          <cell r="BI947" t="str">
            <v>N/A</v>
          </cell>
          <cell r="BJ947" t="str">
            <v>No</v>
          </cell>
          <cell r="BK947" t="str">
            <v>No</v>
          </cell>
          <cell r="BL947" t="str">
            <v>-</v>
          </cell>
          <cell r="BM947" t="str">
            <v>-</v>
          </cell>
          <cell r="BN947" t="str">
            <v>Unscreened</v>
          </cell>
          <cell r="BO947"/>
          <cell r="BP947" t="str">
            <v>Yes</v>
          </cell>
          <cell r="BQ947" t="str">
            <v>Unknown</v>
          </cell>
          <cell r="BR947">
            <v>285.3</v>
          </cell>
          <cell r="BS947">
            <v>0</v>
          </cell>
          <cell r="BT947">
            <v>0</v>
          </cell>
          <cell r="BU947">
            <v>0</v>
          </cell>
          <cell r="BV947">
            <v>13099</v>
          </cell>
          <cell r="BW947">
            <v>330</v>
          </cell>
          <cell r="BX947">
            <v>822</v>
          </cell>
          <cell r="BY947" t="str">
            <v>No SOAF</v>
          </cell>
          <cell r="BZ947" t="str">
            <v>No SOAF</v>
          </cell>
          <cell r="CA947">
            <v>418.0188</v>
          </cell>
          <cell r="CB947"/>
          <cell r="CC947" t="str">
            <v>Non priority &gt; 10 spills</v>
          </cell>
          <cell r="CD947" t="str">
            <v>Unlikely - non priority</v>
          </cell>
          <cell r="CE947" t="str">
            <v>Yes</v>
          </cell>
          <cell r="CF947" t="str">
            <v>No</v>
          </cell>
          <cell r="CG947" t="str">
            <v>No</v>
          </cell>
          <cell r="CH947" t="str">
            <v>No</v>
          </cell>
          <cell r="CI947" t="str">
            <v>No</v>
          </cell>
          <cell r="CK947"/>
          <cell r="CL947" t="str">
            <v>Y</v>
          </cell>
          <cell r="CM947"/>
          <cell r="CN947"/>
          <cell r="CO947" t="str">
            <v>? EDM &lt;10</v>
          </cell>
          <cell r="CP947" t="str">
            <v>Y</v>
          </cell>
          <cell r="CS947">
            <v>42.68</v>
          </cell>
          <cell r="CT947">
            <v>5.6890000000000001</v>
          </cell>
          <cell r="CU947">
            <v>5.6890000000000001</v>
          </cell>
          <cell r="CV947">
            <v>133.29428303655106</v>
          </cell>
          <cell r="CW947">
            <v>133.29428303655106</v>
          </cell>
          <cell r="CX947"/>
          <cell r="CY947" t="str">
            <v>Using indicative WB Q95 derived for priority sites</v>
          </cell>
          <cell r="DA947">
            <v>1</v>
          </cell>
          <cell r="DB947" t="str">
            <v>Yes</v>
          </cell>
          <cell r="DC947" t="str">
            <v>Dilution assessment</v>
          </cell>
          <cell r="DD947" t="str">
            <v>Tyne Wide2</v>
          </cell>
          <cell r="DE947">
            <v>100</v>
          </cell>
          <cell r="DF947"/>
        </row>
        <row r="948">
          <cell r="C948" t="str">
            <v>6NW800514</v>
          </cell>
          <cell r="D948" t="str">
            <v>NZ17641802</v>
          </cell>
          <cell r="E948" t="str">
            <v>No</v>
          </cell>
          <cell r="F948">
            <v>417180.00295464997</v>
          </cell>
          <cell r="G948">
            <v>564820.00121169002</v>
          </cell>
          <cell r="H948" t="str">
            <v>05-D26</v>
          </cell>
          <cell r="I948" t="str">
            <v>Denton Valley</v>
          </cell>
          <cell r="J948">
            <v>1686</v>
          </cell>
          <cell r="K948" t="str">
            <v>HOWDON STW</v>
          </cell>
          <cell r="L948" t="str">
            <v>NUMERICAL</v>
          </cell>
          <cell r="M948">
            <v>229720</v>
          </cell>
          <cell r="N948">
            <v>4500</v>
          </cell>
          <cell r="O948">
            <v>215905</v>
          </cell>
          <cell r="P948" t="str">
            <v>05-D26_C-Leg_DC_15</v>
          </cell>
          <cell r="Q948" t="str">
            <v>235/1732</v>
          </cell>
          <cell r="R948" t="str">
            <v>235/1732</v>
          </cell>
          <cell r="S948" t="str">
            <v>235/1732-01</v>
          </cell>
          <cell r="T948" t="str">
            <v>Storm discharge at pumping station</v>
          </cell>
          <cell r="U948" t="str">
            <v>NZ1718064820</v>
          </cell>
          <cell r="V948" t="str">
            <v>GB510302310200</v>
          </cell>
          <cell r="W948"/>
          <cell r="X948" t="str">
            <v>No</v>
          </cell>
          <cell r="Y948" t="str">
            <v>No</v>
          </cell>
          <cell r="Z948" t="str">
            <v>No</v>
          </cell>
          <cell r="AA948" t="str">
            <v>No</v>
          </cell>
          <cell r="AB948" t="str">
            <v>TYNE</v>
          </cell>
          <cell r="AC948" t="str">
            <v>RIVER TYNE SALINE ESTUARY</v>
          </cell>
          <cell r="AD948" t="str">
            <v>Estuarine</v>
          </cell>
          <cell r="AE948"/>
          <cell r="AF948"/>
          <cell r="AG948" t="str">
            <v>No</v>
          </cell>
          <cell r="AH948" t="str">
            <v>No</v>
          </cell>
          <cell r="AI948" t="str">
            <v>No</v>
          </cell>
          <cell r="AJ948"/>
          <cell r="AK948"/>
          <cell r="AL948"/>
          <cell r="AM948" t="str">
            <v>No</v>
          </cell>
          <cell r="AO948" t="str">
            <v>No</v>
          </cell>
          <cell r="AS948" t="str">
            <v>No</v>
          </cell>
          <cell r="AT948" t="str">
            <v>No</v>
          </cell>
          <cell r="AU948"/>
          <cell r="AV948" t="str">
            <v>No</v>
          </cell>
          <cell r="AW948" t="str">
            <v xml:space="preserve">No </v>
          </cell>
          <cell r="AY948" t="str">
            <v xml:space="preserve">No </v>
          </cell>
          <cell r="AZ948"/>
          <cell r="BA948" t="str">
            <v>No</v>
          </cell>
          <cell r="BB948" t="str">
            <v>No</v>
          </cell>
          <cell r="BC948" t="str">
            <v>No</v>
          </cell>
          <cell r="BD948" t="str">
            <v>Yes - Model only</v>
          </cell>
          <cell r="BE948">
            <v>0</v>
          </cell>
          <cell r="BF948">
            <v>20</v>
          </cell>
          <cell r="BG948">
            <v>20</v>
          </cell>
          <cell r="BH948" t="str">
            <v>Yes</v>
          </cell>
          <cell r="BI948" t="str">
            <v>N/A</v>
          </cell>
          <cell r="BJ948" t="str">
            <v>No</v>
          </cell>
          <cell r="BK948" t="str">
            <v>-</v>
          </cell>
          <cell r="BL948" t="str">
            <v>-</v>
          </cell>
          <cell r="BM948" t="str">
            <v>-</v>
          </cell>
          <cell r="BN948" t="str">
            <v>-</v>
          </cell>
          <cell r="BO948"/>
          <cell r="BP948" t="str">
            <v>Yes</v>
          </cell>
          <cell r="BQ948" t="str">
            <v>Unknown</v>
          </cell>
          <cell r="BR948">
            <v>210</v>
          </cell>
          <cell r="BS948">
            <v>0</v>
          </cell>
          <cell r="BT948">
            <v>0</v>
          </cell>
          <cell r="BU948">
            <v>0</v>
          </cell>
          <cell r="BV948">
            <v>4491</v>
          </cell>
          <cell r="BW948">
            <v>85</v>
          </cell>
          <cell r="BX948">
            <v>253</v>
          </cell>
          <cell r="BY948" t="str">
            <v>No SOAF</v>
          </cell>
          <cell r="BZ948" t="str">
            <v>No SOAF</v>
          </cell>
          <cell r="CA948">
            <v>100.66330000000001</v>
          </cell>
          <cell r="CB948"/>
          <cell r="CC948" t="str">
            <v>Non priority &gt; 10 spills</v>
          </cell>
          <cell r="CD948" t="str">
            <v>Unlikely - non priority</v>
          </cell>
          <cell r="CE948" t="str">
            <v>Yes</v>
          </cell>
          <cell r="CF948" t="str">
            <v>No</v>
          </cell>
          <cell r="CG948" t="str">
            <v>No</v>
          </cell>
          <cell r="CH948" t="str">
            <v>No</v>
          </cell>
          <cell r="CI948" t="str">
            <v>No</v>
          </cell>
          <cell r="CK948"/>
          <cell r="CL948" t="str">
            <v>Y</v>
          </cell>
          <cell r="CM948"/>
          <cell r="CN948"/>
          <cell r="CO948" t="str">
            <v>? EDM &lt;10</v>
          </cell>
          <cell r="CP948" t="str">
            <v>Y</v>
          </cell>
          <cell r="CS948">
            <v>1.77</v>
          </cell>
          <cell r="CT948">
            <v>5.6890000000000001</v>
          </cell>
          <cell r="CU948">
            <v>5.6890000000000001</v>
          </cell>
          <cell r="CV948">
            <v>3214.1242937853108</v>
          </cell>
          <cell r="CW948">
            <v>3214.1242937853108</v>
          </cell>
          <cell r="CX948"/>
          <cell r="CY948" t="str">
            <v>Using indicative WB Q95 derived for priority sites</v>
          </cell>
          <cell r="DA948">
            <v>1</v>
          </cell>
          <cell r="DB948" t="str">
            <v>Yes</v>
          </cell>
          <cell r="DC948" t="str">
            <v>Dilution assessment</v>
          </cell>
          <cell r="DD948" t="str">
            <v>Tyne estuary1a</v>
          </cell>
          <cell r="DE948">
            <v>100</v>
          </cell>
          <cell r="DF948"/>
        </row>
        <row r="949">
          <cell r="C949" t="str">
            <v>6NW800510</v>
          </cell>
          <cell r="D949" t="str">
            <v>NZ16656105</v>
          </cell>
          <cell r="E949" t="str">
            <v>No</v>
          </cell>
          <cell r="F949">
            <v>416629.99966377998</v>
          </cell>
          <cell r="G949">
            <v>565310.00095072004</v>
          </cell>
          <cell r="H949" t="str">
            <v>05-D25</v>
          </cell>
          <cell r="I949" t="str">
            <v>Newburn</v>
          </cell>
          <cell r="J949">
            <v>707</v>
          </cell>
          <cell r="K949" t="str">
            <v>HOWDON STW</v>
          </cell>
          <cell r="L949" t="str">
            <v>NUMERICAL</v>
          </cell>
          <cell r="M949">
            <v>229720</v>
          </cell>
          <cell r="N949">
            <v>4500</v>
          </cell>
          <cell r="O949">
            <v>215905</v>
          </cell>
          <cell r="P949" t="str">
            <v>tbc</v>
          </cell>
          <cell r="Q949" t="str">
            <v>233/1163</v>
          </cell>
          <cell r="R949" t="str">
            <v>233/1163</v>
          </cell>
          <cell r="S949" t="str">
            <v>233/1163-01</v>
          </cell>
          <cell r="T949" t="str">
            <v>Storm discharge at pumping station</v>
          </cell>
          <cell r="U949" t="str">
            <v>NZ1663065310</v>
          </cell>
          <cell r="V949" t="str">
            <v>GB510302310200</v>
          </cell>
          <cell r="W949"/>
          <cell r="X949" t="str">
            <v>No</v>
          </cell>
          <cell r="Y949" t="str">
            <v>No</v>
          </cell>
          <cell r="Z949" t="str">
            <v>No</v>
          </cell>
          <cell r="AA949" t="str">
            <v>No</v>
          </cell>
          <cell r="AB949" t="str">
            <v>TYNE</v>
          </cell>
          <cell r="AC949" t="str">
            <v>RIVER TYNE SALINE ESTUARY</v>
          </cell>
          <cell r="AD949" t="str">
            <v>Estuarine</v>
          </cell>
          <cell r="AE949"/>
          <cell r="AF949"/>
          <cell r="AG949" t="str">
            <v>No</v>
          </cell>
          <cell r="AH949" t="str">
            <v>No</v>
          </cell>
          <cell r="AI949" t="str">
            <v>No</v>
          </cell>
          <cell r="AJ949"/>
          <cell r="AK949"/>
          <cell r="AL949"/>
          <cell r="AM949" t="str">
            <v>No</v>
          </cell>
          <cell r="AO949" t="str">
            <v>No</v>
          </cell>
          <cell r="AS949" t="str">
            <v>No</v>
          </cell>
          <cell r="AT949" t="str">
            <v>No</v>
          </cell>
          <cell r="AU949"/>
          <cell r="AV949" t="str">
            <v>No</v>
          </cell>
          <cell r="AW949" t="str">
            <v xml:space="preserve">No </v>
          </cell>
          <cell r="AY949" t="str">
            <v xml:space="preserve">No </v>
          </cell>
          <cell r="BA949" t="str">
            <v>No</v>
          </cell>
          <cell r="BB949" t="str">
            <v>No</v>
          </cell>
          <cell r="BC949" t="str">
            <v>No</v>
          </cell>
          <cell r="BD949" t="str">
            <v>Yes - EDM only</v>
          </cell>
          <cell r="BE949">
            <v>18</v>
          </cell>
          <cell r="BF949">
            <v>0</v>
          </cell>
          <cell r="BG949" t="e">
            <v>#N/A</v>
          </cell>
          <cell r="BH949" t="e">
            <v>#N/A</v>
          </cell>
          <cell r="BI949" t="str">
            <v>N/A</v>
          </cell>
          <cell r="BJ949">
            <v>6</v>
          </cell>
          <cell r="BK949" t="str">
            <v>-</v>
          </cell>
          <cell r="BL949" t="str">
            <v>-</v>
          </cell>
          <cell r="BM949" t="str">
            <v>-</v>
          </cell>
          <cell r="BN949" t="str">
            <v>-</v>
          </cell>
          <cell r="BO949"/>
          <cell r="BP949" t="str">
            <v>No</v>
          </cell>
          <cell r="BQ949" t="str">
            <v>Unknown</v>
          </cell>
          <cell r="BR949" t="str">
            <v>tbc</v>
          </cell>
          <cell r="BS949">
            <v>0</v>
          </cell>
          <cell r="BT949">
            <v>0</v>
          </cell>
          <cell r="BU949">
            <v>0</v>
          </cell>
          <cell r="BV949" t="e">
            <v>#N/A</v>
          </cell>
          <cell r="BW949">
            <v>0</v>
          </cell>
          <cell r="BX949">
            <v>0</v>
          </cell>
          <cell r="BY949" t="str">
            <v>No SOAF</v>
          </cell>
          <cell r="BZ949" t="str">
            <v>No SOAF</v>
          </cell>
          <cell r="CA949" t="e">
            <v>#N/A</v>
          </cell>
          <cell r="CB949"/>
          <cell r="CC949" t="str">
            <v>Non priority &gt; 10 spills</v>
          </cell>
          <cell r="CD949" t="str">
            <v>Unlikely - non priority</v>
          </cell>
          <cell r="CE949" t="str">
            <v>Yes</v>
          </cell>
          <cell r="CF949" t="str">
            <v>No</v>
          </cell>
          <cell r="CG949" t="str">
            <v>No</v>
          </cell>
          <cell r="CH949" t="str">
            <v>No</v>
          </cell>
          <cell r="CI949" t="str">
            <v>No</v>
          </cell>
          <cell r="CK949"/>
          <cell r="CL949" t="str">
            <v>Y</v>
          </cell>
          <cell r="CM949"/>
          <cell r="CN949"/>
          <cell r="CO949" t="str">
            <v>Y</v>
          </cell>
          <cell r="CP949"/>
          <cell r="CS949"/>
          <cell r="CT949">
            <v>5.6890000000000001</v>
          </cell>
          <cell r="CU949">
            <v>5.6890000000000001</v>
          </cell>
          <cell r="CV949" t="e">
            <v>#DIV/0!</v>
          </cell>
          <cell r="CW949">
            <v>0</v>
          </cell>
          <cell r="CX949"/>
          <cell r="CY949" t="str">
            <v>Using indicative WB Q95 derived for priority sites</v>
          </cell>
          <cell r="DA949">
            <v>1</v>
          </cell>
          <cell r="DB949">
            <v>0</v>
          </cell>
          <cell r="DC949">
            <v>1</v>
          </cell>
          <cell r="DD949" t="str">
            <v>Tyne Wide1</v>
          </cell>
          <cell r="DE949">
            <v>10000</v>
          </cell>
          <cell r="DF949"/>
        </row>
        <row r="950">
          <cell r="C950" t="str">
            <v>6NW800319</v>
          </cell>
          <cell r="D950" t="str">
            <v>NZ25647007</v>
          </cell>
          <cell r="E950" t="str">
            <v>No</v>
          </cell>
          <cell r="F950">
            <v>425797.99641442002</v>
          </cell>
          <cell r="G950">
            <v>564069.99589847005</v>
          </cell>
          <cell r="H950" t="str">
            <v>05-D28</v>
          </cell>
          <cell r="I950" t="str">
            <v>Newcastle City</v>
          </cell>
          <cell r="J950">
            <v>515</v>
          </cell>
          <cell r="K950" t="str">
            <v>HOWDON STW</v>
          </cell>
          <cell r="L950" t="str">
            <v>NUMERICAL</v>
          </cell>
          <cell r="M950">
            <v>229720</v>
          </cell>
          <cell r="N950">
            <v>4500</v>
          </cell>
          <cell r="O950">
            <v>215905</v>
          </cell>
          <cell r="P950" t="str">
            <v>05-D28_C-Leg_DC_06</v>
          </cell>
          <cell r="Q950" t="str">
            <v>EPRCB3097AS</v>
          </cell>
          <cell r="R950" t="str">
            <v>EPRCB3097AS</v>
          </cell>
          <cell r="S950"/>
          <cell r="T950" t="str">
            <v>SO on sewer network</v>
          </cell>
          <cell r="U950" t="str">
            <v>NZ2579864070</v>
          </cell>
          <cell r="V950">
            <v>8</v>
          </cell>
          <cell r="W950"/>
          <cell r="X950" t="str">
            <v>No</v>
          </cell>
          <cell r="Y950" t="str">
            <v>No</v>
          </cell>
          <cell r="Z950" t="str">
            <v>No</v>
          </cell>
          <cell r="AA950" t="str">
            <v>No</v>
          </cell>
          <cell r="AB950"/>
          <cell r="AC950" t="str">
            <v>RIVER TYNE (TIDAL)</v>
          </cell>
          <cell r="AD950" t="str">
            <v>Estuarine</v>
          </cell>
          <cell r="AE950"/>
          <cell r="AF950"/>
          <cell r="AG950" t="str">
            <v>No</v>
          </cell>
          <cell r="AH950" t="str">
            <v>No</v>
          </cell>
          <cell r="AI950" t="str">
            <v>No</v>
          </cell>
          <cell r="AJ950"/>
          <cell r="AK950"/>
          <cell r="AL950"/>
          <cell r="AM950" t="str">
            <v>No</v>
          </cell>
          <cell r="AO950" t="str">
            <v>No</v>
          </cell>
          <cell r="AS950" t="str">
            <v>No</v>
          </cell>
          <cell r="AT950" t="str">
            <v>No</v>
          </cell>
          <cell r="AU950"/>
          <cell r="AV950" t="str">
            <v>No</v>
          </cell>
          <cell r="AW950" t="str">
            <v xml:space="preserve">No </v>
          </cell>
          <cell r="AY950" t="str">
            <v xml:space="preserve">No </v>
          </cell>
          <cell r="AZ950"/>
          <cell r="BA950" t="str">
            <v>No</v>
          </cell>
          <cell r="BB950" t="str">
            <v>No</v>
          </cell>
          <cell r="BC950" t="str">
            <v>No</v>
          </cell>
          <cell r="BD950" t="str">
            <v>Yes - EDM only</v>
          </cell>
          <cell r="BE950">
            <v>87</v>
          </cell>
          <cell r="BF950">
            <v>10</v>
          </cell>
          <cell r="BG950">
            <v>10</v>
          </cell>
          <cell r="BH950" t="str">
            <v>Yes</v>
          </cell>
          <cell r="BI950" t="str">
            <v>N/A</v>
          </cell>
          <cell r="BJ950" t="str">
            <v>6mm</v>
          </cell>
          <cell r="BK950" t="str">
            <v>No</v>
          </cell>
          <cell r="BL950" t="str">
            <v>-</v>
          </cell>
          <cell r="BM950" t="str">
            <v>-</v>
          </cell>
          <cell r="BN950" t="str">
            <v>Unscreened</v>
          </cell>
          <cell r="BO950"/>
          <cell r="BP950" t="str">
            <v>No</v>
          </cell>
          <cell r="BQ950">
            <v>450</v>
          </cell>
          <cell r="BR950">
            <v>77.5</v>
          </cell>
          <cell r="BS950">
            <v>0</v>
          </cell>
          <cell r="BT950">
            <v>0</v>
          </cell>
          <cell r="BU950">
            <v>0</v>
          </cell>
          <cell r="BV950">
            <v>2257</v>
          </cell>
          <cell r="BW950">
            <v>0</v>
          </cell>
          <cell r="BX950">
            <v>107</v>
          </cell>
          <cell r="BY950" t="str">
            <v>No SOAF</v>
          </cell>
          <cell r="BZ950" t="str">
            <v>No SOAF</v>
          </cell>
          <cell r="CA950">
            <v>0</v>
          </cell>
          <cell r="CB950"/>
          <cell r="CC950" t="str">
            <v>Non priority &gt; 10 spills</v>
          </cell>
          <cell r="CD950" t="str">
            <v>Unlikely - non priority</v>
          </cell>
          <cell r="CE950" t="str">
            <v>Yes</v>
          </cell>
          <cell r="CF950" t="str">
            <v>No</v>
          </cell>
          <cell r="CG950" t="str">
            <v>No</v>
          </cell>
          <cell r="CH950" t="str">
            <v>No</v>
          </cell>
          <cell r="CI950" t="str">
            <v>No</v>
          </cell>
          <cell r="CK950"/>
          <cell r="CL950" t="str">
            <v>Y</v>
          </cell>
          <cell r="CM950"/>
          <cell r="CN950"/>
          <cell r="CO950" t="str">
            <v>Y</v>
          </cell>
          <cell r="CP950"/>
          <cell r="CS950">
            <v>438.4</v>
          </cell>
          <cell r="CT950" t="str">
            <v>not yet calculated</v>
          </cell>
          <cell r="CU950">
            <v>0</v>
          </cell>
          <cell r="CV950" t="e">
            <v>#VALUE!</v>
          </cell>
          <cell r="CW950">
            <v>0</v>
          </cell>
          <cell r="CX950"/>
          <cell r="CY950" t="str">
            <v>Using indicative WB Q95 derived for priority sites</v>
          </cell>
          <cell r="DA950">
            <v>1</v>
          </cell>
          <cell r="DB950">
            <v>0</v>
          </cell>
          <cell r="DC950">
            <v>1</v>
          </cell>
          <cell r="DD950" t="str">
            <v>Tyne Wide5</v>
          </cell>
          <cell r="DE950">
            <v>10000</v>
          </cell>
          <cell r="DF950"/>
        </row>
        <row r="951">
          <cell r="C951" t="str">
            <v>6NW801106</v>
          </cell>
          <cell r="D951" t="str">
            <v>NZ20334603</v>
          </cell>
          <cell r="E951" t="str">
            <v>No</v>
          </cell>
          <cell r="F951">
            <v>420373.99945917999</v>
          </cell>
          <cell r="G951">
            <v>533890.00483105006</v>
          </cell>
          <cell r="H951" t="str">
            <v>07-D58</v>
          </cell>
          <cell r="I951" t="str">
            <v>Newfield</v>
          </cell>
          <cell r="J951">
            <v>29</v>
          </cell>
          <cell r="K951" t="str">
            <v>NEWFIELD STW</v>
          </cell>
          <cell r="L951" t="str">
            <v>NUMERICAL</v>
          </cell>
          <cell r="M951">
            <v>100</v>
          </cell>
          <cell r="N951">
            <v>2.7</v>
          </cell>
          <cell r="O951">
            <v>60</v>
          </cell>
          <cell r="P951" t="str">
            <v>No Draft DWMP</v>
          </cell>
          <cell r="Q951" t="str">
            <v>EPRCB3191WN</v>
          </cell>
          <cell r="R951" t="str">
            <v>EPRCB3191WN</v>
          </cell>
          <cell r="S951"/>
          <cell r="T951" t="str">
            <v>SO on sewer network</v>
          </cell>
          <cell r="U951" t="str">
            <v>NZ2037433890</v>
          </cell>
          <cell r="V951" t="str">
            <v>GB103024077464</v>
          </cell>
          <cell r="W951"/>
          <cell r="X951" t="str">
            <v>No</v>
          </cell>
          <cell r="Y951" t="str">
            <v>No</v>
          </cell>
          <cell r="Z951" t="str">
            <v>No</v>
          </cell>
          <cell r="AA951" t="str">
            <v>No</v>
          </cell>
          <cell r="AB951" t="str">
            <v>Wear from Gaunless to Browney</v>
          </cell>
          <cell r="AC951" t="str">
            <v>SEASONALLY DRY DITCH TO R.WEAR</v>
          </cell>
          <cell r="AD951" t="str">
            <v>Inland</v>
          </cell>
          <cell r="AE951"/>
          <cell r="AF951"/>
          <cell r="AG951" t="str">
            <v>No</v>
          </cell>
          <cell r="AH951" t="str">
            <v>No</v>
          </cell>
          <cell r="AI951" t="str">
            <v>No</v>
          </cell>
          <cell r="AJ951"/>
          <cell r="AK951"/>
          <cell r="AL951"/>
          <cell r="AM951" t="str">
            <v>No</v>
          </cell>
          <cell r="AO951" t="str">
            <v>No</v>
          </cell>
          <cell r="AS951" t="str">
            <v>No</v>
          </cell>
          <cell r="AT951" t="str">
            <v>No</v>
          </cell>
          <cell r="AU951"/>
          <cell r="AV951" t="str">
            <v>No</v>
          </cell>
          <cell r="AW951" t="str">
            <v xml:space="preserve">No </v>
          </cell>
          <cell r="AY951" t="str">
            <v xml:space="preserve">No </v>
          </cell>
          <cell r="BA951" t="str">
            <v>No</v>
          </cell>
          <cell r="BB951" t="str">
            <v>No</v>
          </cell>
          <cell r="BC951" t="str">
            <v>No</v>
          </cell>
          <cell r="BD951" t="str">
            <v>No</v>
          </cell>
          <cell r="BE951">
            <v>2</v>
          </cell>
          <cell r="BF951" t="str">
            <v>No Data</v>
          </cell>
          <cell r="BG951" t="e">
            <v>#N/A</v>
          </cell>
          <cell r="BH951" t="e">
            <v>#N/A</v>
          </cell>
          <cell r="BI951" t="str">
            <v>N/A</v>
          </cell>
          <cell r="BJ951" t="str">
            <v>Unknown</v>
          </cell>
          <cell r="BK951" t="str">
            <v>No</v>
          </cell>
          <cell r="BL951" t="str">
            <v>-</v>
          </cell>
          <cell r="BM951" t="str">
            <v>-</v>
          </cell>
          <cell r="BN951" t="str">
            <v>Unscreened</v>
          </cell>
          <cell r="BO951"/>
          <cell r="BP951" t="str">
            <v>Yes</v>
          </cell>
          <cell r="BQ951">
            <v>300</v>
          </cell>
          <cell r="BR951" t="str">
            <v>No draft DWMP</v>
          </cell>
          <cell r="BS951">
            <v>0</v>
          </cell>
          <cell r="BT951">
            <v>0</v>
          </cell>
          <cell r="BU951">
            <v>0</v>
          </cell>
          <cell r="BV951" t="str">
            <v>No draft DWMP</v>
          </cell>
          <cell r="BW951" t="str">
            <v>No draft DWMP</v>
          </cell>
          <cell r="BX951" t="str">
            <v>No draft DWMP</v>
          </cell>
          <cell r="BY951" t="str">
            <v>No SOAF</v>
          </cell>
          <cell r="BZ951" t="str">
            <v>No SOAF</v>
          </cell>
          <cell r="CA951" t="e">
            <v>#N/A</v>
          </cell>
          <cell r="CB951"/>
          <cell r="CC951" t="str">
            <v>Non Priority &lt;10 spills</v>
          </cell>
          <cell r="CD951" t="str">
            <v>No - low prioity &lt;10 spills</v>
          </cell>
          <cell r="CE951" t="str">
            <v>No</v>
          </cell>
          <cell r="CF951" t="str">
            <v>No</v>
          </cell>
          <cell r="CG951" t="str">
            <v>No</v>
          </cell>
          <cell r="CH951" t="str">
            <v>No</v>
          </cell>
          <cell r="CI951" t="str">
            <v>No</v>
          </cell>
          <cell r="CK951"/>
          <cell r="CL951" t="str">
            <v>Y</v>
          </cell>
          <cell r="CM951"/>
          <cell r="CN951"/>
          <cell r="CO951" t="str">
            <v>N (&lt;10 Spills)</v>
          </cell>
          <cell r="CP951" t="str">
            <v>Y</v>
          </cell>
          <cell r="CS951"/>
          <cell r="CT951">
            <v>1.19</v>
          </cell>
          <cell r="CU951">
            <v>1.19</v>
          </cell>
          <cell r="CV951" t="e">
            <v>#DIV/0!</v>
          </cell>
          <cell r="CW951">
            <v>0</v>
          </cell>
          <cell r="CX951"/>
          <cell r="CY951" t="str">
            <v>Using indicative WB Q95 derived for priority sites</v>
          </cell>
          <cell r="DA951">
            <v>1</v>
          </cell>
          <cell r="DB951">
            <v>0</v>
          </cell>
          <cell r="DC951">
            <v>1</v>
          </cell>
          <cell r="DD951" t="str">
            <v>Wear trib1</v>
          </cell>
          <cell r="DE951">
            <v>10000</v>
          </cell>
          <cell r="DF951"/>
        </row>
        <row r="952">
          <cell r="C952" t="str">
            <v>6NW800745</v>
          </cell>
          <cell r="D952" t="str">
            <v>NZ20330402</v>
          </cell>
          <cell r="E952" t="str">
            <v>No</v>
          </cell>
          <cell r="F952">
            <v>420040.00027903001</v>
          </cell>
          <cell r="G952">
            <v>533529.99788197002</v>
          </cell>
          <cell r="H952" t="str">
            <v>07-D58</v>
          </cell>
          <cell r="I952" t="str">
            <v>Newfield</v>
          </cell>
          <cell r="J952">
            <v>29</v>
          </cell>
          <cell r="K952" t="str">
            <v>NEWFIELD STW</v>
          </cell>
          <cell r="L952" t="str">
            <v>NUMERICAL</v>
          </cell>
          <cell r="M952">
            <v>100</v>
          </cell>
          <cell r="N952">
            <v>2.7</v>
          </cell>
          <cell r="O952">
            <v>60</v>
          </cell>
          <cell r="P952" t="str">
            <v>No Draft DWMP</v>
          </cell>
          <cell r="Q952" t="str">
            <v>243/1015</v>
          </cell>
          <cell r="R952" t="str">
            <v>243/1015</v>
          </cell>
          <cell r="S952" t="str">
            <v>243/1015-02</v>
          </cell>
          <cell r="T952" t="str">
            <v>Storm tank at WwTW</v>
          </cell>
          <cell r="U952" t="str">
            <v>NZ2004033530</v>
          </cell>
          <cell r="V952" t="str">
            <v>GB103024077464</v>
          </cell>
          <cell r="W952"/>
          <cell r="X952" t="str">
            <v>No</v>
          </cell>
          <cell r="Y952" t="str">
            <v>No</v>
          </cell>
          <cell r="Z952" t="str">
            <v>No</v>
          </cell>
          <cell r="AA952" t="str">
            <v>No</v>
          </cell>
          <cell r="AB952" t="str">
            <v>Wear from Gaunless to Browney</v>
          </cell>
          <cell r="AC952" t="str">
            <v>WEAR</v>
          </cell>
          <cell r="AD952" t="str">
            <v>Inland</v>
          </cell>
          <cell r="AE952"/>
          <cell r="AF952"/>
          <cell r="AG952" t="str">
            <v>No</v>
          </cell>
          <cell r="AH952" t="str">
            <v>No</v>
          </cell>
          <cell r="AI952" t="str">
            <v>No</v>
          </cell>
          <cell r="AJ952"/>
          <cell r="AK952"/>
          <cell r="AL952"/>
          <cell r="AM952" t="str">
            <v>No</v>
          </cell>
          <cell r="AO952" t="str">
            <v>No</v>
          </cell>
          <cell r="AS952" t="str">
            <v>No</v>
          </cell>
          <cell r="AT952" t="str">
            <v>Yes</v>
          </cell>
          <cell r="AU952" t="str">
            <v>River Wear</v>
          </cell>
          <cell r="AV952" t="str">
            <v>No</v>
          </cell>
          <cell r="AW952" t="str">
            <v xml:space="preserve">No </v>
          </cell>
          <cell r="AY952" t="str">
            <v xml:space="preserve">No </v>
          </cell>
          <cell r="BA952" t="str">
            <v>No</v>
          </cell>
          <cell r="BB952" t="str">
            <v>No</v>
          </cell>
          <cell r="BC952" t="str">
            <v>No</v>
          </cell>
          <cell r="BD952" t="str">
            <v>Yes - EDM only</v>
          </cell>
          <cell r="BE952">
            <v>57</v>
          </cell>
          <cell r="BF952" t="str">
            <v>No Data</v>
          </cell>
          <cell r="BG952" t="e">
            <v>#N/A</v>
          </cell>
          <cell r="BH952" t="e">
            <v>#N/A</v>
          </cell>
          <cell r="BI952" t="str">
            <v>N/A</v>
          </cell>
          <cell r="BJ952" t="str">
            <v>6mm in one dimension</v>
          </cell>
          <cell r="BK952" t="str">
            <v>-</v>
          </cell>
          <cell r="BL952" t="str">
            <v>-</v>
          </cell>
          <cell r="BM952" t="str">
            <v>-</v>
          </cell>
          <cell r="BN952" t="str">
            <v>-</v>
          </cell>
          <cell r="BO952"/>
          <cell r="BP952" t="str">
            <v>No</v>
          </cell>
          <cell r="BQ952" t="str">
            <v>Unknown</v>
          </cell>
          <cell r="BR952" t="str">
            <v>No draft DWMP</v>
          </cell>
          <cell r="BS952">
            <v>1</v>
          </cell>
          <cell r="BT952">
            <v>0</v>
          </cell>
          <cell r="BU952">
            <v>0</v>
          </cell>
          <cell r="BV952" t="str">
            <v>No draft DWMP</v>
          </cell>
          <cell r="BW952" t="str">
            <v>No draft DWMP</v>
          </cell>
          <cell r="BX952" t="str">
            <v>No draft DWMP</v>
          </cell>
          <cell r="BY952" t="str">
            <v>No SOAF</v>
          </cell>
          <cell r="BZ952" t="str">
            <v>No SOAF</v>
          </cell>
          <cell r="CA952" t="e">
            <v>#N/A</v>
          </cell>
          <cell r="CB952"/>
          <cell r="CC952" t="str">
            <v>Priority Inland &gt;10 spills</v>
          </cell>
          <cell r="CD952" t="str">
            <v>TBC - need model results</v>
          </cell>
          <cell r="CE952" t="str">
            <v>No</v>
          </cell>
          <cell r="CF952" t="str">
            <v>No</v>
          </cell>
          <cell r="CG952" t="str">
            <v>No</v>
          </cell>
          <cell r="CH952" t="str">
            <v>No</v>
          </cell>
          <cell r="CI952" t="str">
            <v>No</v>
          </cell>
          <cell r="CK952"/>
          <cell r="CL952" t="str">
            <v>Y</v>
          </cell>
          <cell r="CM952"/>
          <cell r="CN952"/>
          <cell r="CO952" t="str">
            <v>Y</v>
          </cell>
          <cell r="CP952"/>
          <cell r="CQ952" t="str">
            <v>Need model results</v>
          </cell>
          <cell r="CS952">
            <v>0.69444444444444442</v>
          </cell>
          <cell r="CT952"/>
          <cell r="CU952">
            <v>1.19</v>
          </cell>
          <cell r="CV952" t="str">
            <v>no data</v>
          </cell>
          <cell r="CW952">
            <v>0</v>
          </cell>
          <cell r="CX952" t="str">
            <v>not available</v>
          </cell>
          <cell r="CY952" t="str">
            <v>Scattered urbanised catchment - boundary polygon start at middle</v>
          </cell>
          <cell r="CZ952" t="str">
            <v>Q95 is an indicative value for all priority CSOs in the waterbody</v>
          </cell>
          <cell r="DA952">
            <v>1</v>
          </cell>
          <cell r="DB952">
            <v>0</v>
          </cell>
          <cell r="DC952">
            <v>1</v>
          </cell>
          <cell r="DD952" t="str">
            <v>Wear7</v>
          </cell>
          <cell r="DE952">
            <v>10000</v>
          </cell>
          <cell r="DF952"/>
        </row>
        <row r="953">
          <cell r="C953" t="str">
            <v>6NW800996</v>
          </cell>
          <cell r="D953" t="str">
            <v>NZ14161718</v>
          </cell>
          <cell r="E953" t="str">
            <v>No</v>
          </cell>
          <cell r="F953">
            <v>414319.99738521001</v>
          </cell>
          <cell r="G953">
            <v>516920.00244370999</v>
          </cell>
          <cell r="H953" t="str">
            <v>09-D10</v>
          </cell>
          <cell r="I953" t="str">
            <v>Winston</v>
          </cell>
          <cell r="J953">
            <v>33</v>
          </cell>
          <cell r="K953" t="str">
            <v>WINSTON  STW</v>
          </cell>
          <cell r="L953" t="str">
            <v>NUMERICAL</v>
          </cell>
          <cell r="M953">
            <v>60</v>
          </cell>
          <cell r="N953">
            <v>15</v>
          </cell>
          <cell r="O953">
            <v>10</v>
          </cell>
          <cell r="P953" t="str">
            <v>No Draft DWMP</v>
          </cell>
          <cell r="Q953" t="str">
            <v>25/02/1103</v>
          </cell>
          <cell r="R953" t="str">
            <v>25/02/1103</v>
          </cell>
          <cell r="S953"/>
          <cell r="T953" t="str">
            <v>SO on sewer network</v>
          </cell>
          <cell r="U953" t="str">
            <v>NZ1432016920</v>
          </cell>
          <cell r="V953" t="str">
            <v>GB103025072190</v>
          </cell>
          <cell r="W953"/>
          <cell r="X953" t="str">
            <v>No</v>
          </cell>
          <cell r="Y953" t="str">
            <v>No</v>
          </cell>
          <cell r="Z953" t="str">
            <v>No</v>
          </cell>
          <cell r="AA953" t="str">
            <v>No</v>
          </cell>
          <cell r="AB953" t="str">
            <v>Tees from River Greta to River Skerne</v>
          </cell>
          <cell r="AC953" t="str">
            <v>UNNAMED TRIB OF TEES</v>
          </cell>
          <cell r="AD953" t="str">
            <v>Inland</v>
          </cell>
          <cell r="AE953"/>
          <cell r="AF953"/>
          <cell r="AG953" t="str">
            <v>No</v>
          </cell>
          <cell r="AH953" t="str">
            <v>No</v>
          </cell>
          <cell r="AI953" t="str">
            <v>No</v>
          </cell>
          <cell r="AJ953"/>
          <cell r="AK953"/>
          <cell r="AL953"/>
          <cell r="AM953" t="str">
            <v>No</v>
          </cell>
          <cell r="AO953" t="str">
            <v>No</v>
          </cell>
          <cell r="AS953" t="str">
            <v>No</v>
          </cell>
          <cell r="AT953" t="str">
            <v>No</v>
          </cell>
          <cell r="AU953"/>
          <cell r="AV953" t="str">
            <v>No</v>
          </cell>
          <cell r="AW953" t="str">
            <v xml:space="preserve">No </v>
          </cell>
          <cell r="AY953" t="str">
            <v xml:space="preserve">No </v>
          </cell>
          <cell r="BA953" t="str">
            <v>No</v>
          </cell>
          <cell r="BB953" t="str">
            <v>No</v>
          </cell>
          <cell r="BC953" t="str">
            <v>No</v>
          </cell>
          <cell r="BD953" t="str">
            <v>No</v>
          </cell>
          <cell r="BE953">
            <v>0</v>
          </cell>
          <cell r="BF953" t="str">
            <v>No Data</v>
          </cell>
          <cell r="BG953" t="e">
            <v>#N/A</v>
          </cell>
          <cell r="BH953" t="e">
            <v>#N/A</v>
          </cell>
          <cell r="BI953" t="str">
            <v>N/A</v>
          </cell>
          <cell r="BJ953" t="str">
            <v>Unknown</v>
          </cell>
          <cell r="BK953" t="str">
            <v>Yes</v>
          </cell>
          <cell r="BL953">
            <v>760</v>
          </cell>
          <cell r="BM953">
            <v>900</v>
          </cell>
          <cell r="BN953" t="str">
            <v>Unscreened</v>
          </cell>
          <cell r="BO953"/>
          <cell r="BP953" t="str">
            <v>Yes</v>
          </cell>
          <cell r="BQ953">
            <v>150</v>
          </cell>
          <cell r="BR953" t="str">
            <v>No draft DWMP</v>
          </cell>
          <cell r="BS953">
            <v>0</v>
          </cell>
          <cell r="BT953">
            <v>0</v>
          </cell>
          <cell r="BU953">
            <v>0</v>
          </cell>
          <cell r="BV953" t="str">
            <v>No draft DWMP</v>
          </cell>
          <cell r="BW953" t="str">
            <v>No draft DWMP</v>
          </cell>
          <cell r="BX953" t="str">
            <v>No draft DWMP</v>
          </cell>
          <cell r="BY953" t="str">
            <v>No SOAF</v>
          </cell>
          <cell r="BZ953" t="str">
            <v>No SOAF</v>
          </cell>
          <cell r="CA953" t="e">
            <v>#N/A</v>
          </cell>
          <cell r="CB953"/>
          <cell r="CC953" t="str">
            <v>Non Priority &lt;10 spills</v>
          </cell>
          <cell r="CD953" t="str">
            <v>No - low prioity &lt;10 spills</v>
          </cell>
          <cell r="CE953" t="str">
            <v>No</v>
          </cell>
          <cell r="CF953" t="str">
            <v>No</v>
          </cell>
          <cell r="CG953" t="str">
            <v>No</v>
          </cell>
          <cell r="CH953" t="str">
            <v>No</v>
          </cell>
          <cell r="CI953" t="str">
            <v>No</v>
          </cell>
          <cell r="CK953"/>
          <cell r="CL953" t="str">
            <v>Y</v>
          </cell>
          <cell r="CM953"/>
          <cell r="CN953"/>
          <cell r="CO953" t="str">
            <v>N (&lt;10 Spills)</v>
          </cell>
          <cell r="CP953" t="str">
            <v>Y</v>
          </cell>
          <cell r="CS953"/>
          <cell r="CT953" t="str">
            <v>not yet calculated</v>
          </cell>
          <cell r="CU953">
            <v>0</v>
          </cell>
          <cell r="CV953" t="e">
            <v>#VALUE!</v>
          </cell>
          <cell r="CW953">
            <v>0</v>
          </cell>
          <cell r="CX953"/>
          <cell r="CY953" t="str">
            <v>Using indicative WB Q95 derived for priority sites</v>
          </cell>
          <cell r="DA953">
            <v>1</v>
          </cell>
          <cell r="DB953">
            <v>0</v>
          </cell>
          <cell r="DC953">
            <v>1</v>
          </cell>
          <cell r="DD953" t="str">
            <v>Tees4</v>
          </cell>
          <cell r="DE953">
            <v>10000</v>
          </cell>
          <cell r="DF953"/>
        </row>
        <row r="954">
          <cell r="C954" t="str">
            <v>6NW800427</v>
          </cell>
          <cell r="D954" t="str">
            <v>NZ48192710</v>
          </cell>
          <cell r="E954" t="str">
            <v>No</v>
          </cell>
          <cell r="F954">
            <v>447916.99709515</v>
          </cell>
          <cell r="G954">
            <v>519967.00024965999</v>
          </cell>
          <cell r="H954" t="str">
            <v>11-D44</v>
          </cell>
          <cell r="I954" t="str">
            <v>Middlesbrough North</v>
          </cell>
          <cell r="J954">
            <v>510</v>
          </cell>
          <cell r="K954" t="str">
            <v>BRAN SANDS ETW</v>
          </cell>
          <cell r="L954" t="str">
            <v>NUMERICAL</v>
          </cell>
          <cell r="M954">
            <v>171140</v>
          </cell>
          <cell r="N954">
            <v>3472</v>
          </cell>
          <cell r="O954">
            <v>88716</v>
          </cell>
          <cell r="P954" t="str">
            <v>11-D44_Bran Sands STW_DC_43</v>
          </cell>
          <cell r="Q954" t="str">
            <v>254/1863</v>
          </cell>
          <cell r="R954" t="str">
            <v>254/1863</v>
          </cell>
          <cell r="S954"/>
          <cell r="T954" t="str">
            <v>SO on sewer network</v>
          </cell>
          <cell r="U954" t="str">
            <v>NZ4791719967</v>
          </cell>
          <cell r="V954" t="str">
            <v>GB510302509900</v>
          </cell>
          <cell r="W954"/>
          <cell r="X954" t="str">
            <v>No</v>
          </cell>
          <cell r="Y954" t="str">
            <v>No</v>
          </cell>
          <cell r="Z954" t="str">
            <v>Yes</v>
          </cell>
          <cell r="AA954" t="str">
            <v>Yes</v>
          </cell>
          <cell r="AB954" t="str">
            <v>TEES</v>
          </cell>
          <cell r="AC954" t="str">
            <v>RIVER TEES ESTUARY</v>
          </cell>
          <cell r="AD954" t="str">
            <v>Estuarine</v>
          </cell>
          <cell r="AE954"/>
          <cell r="AF954"/>
          <cell r="AG954" t="str">
            <v>No</v>
          </cell>
          <cell r="AH954" t="str">
            <v>No</v>
          </cell>
          <cell r="AI954" t="str">
            <v>No</v>
          </cell>
          <cell r="AJ954"/>
          <cell r="AK954"/>
          <cell r="AL954"/>
          <cell r="AM954" t="str">
            <v>Yes</v>
          </cell>
          <cell r="AN954" t="str">
            <v>Teesmouth and Cleveland Coast, Coastal</v>
          </cell>
          <cell r="AO954" t="str">
            <v>Yes</v>
          </cell>
          <cell r="AQ954" t="str">
            <v>Teesmouth and Cleveland Coast</v>
          </cell>
          <cell r="AS954" t="str">
            <v>No</v>
          </cell>
          <cell r="AT954" t="str">
            <v>No</v>
          </cell>
          <cell r="AU954"/>
          <cell r="AV954" t="str">
            <v>No</v>
          </cell>
          <cell r="AW954" t="str">
            <v xml:space="preserve">No </v>
          </cell>
          <cell r="AY954" t="str">
            <v xml:space="preserve">No </v>
          </cell>
          <cell r="AZ954"/>
          <cell r="BA954" t="str">
            <v>No</v>
          </cell>
          <cell r="BB954" t="str">
            <v>No</v>
          </cell>
          <cell r="BC954" t="str">
            <v>No</v>
          </cell>
          <cell r="BD954" t="str">
            <v>Yes - EDM and Model</v>
          </cell>
          <cell r="BE954">
            <v>32.666666666666664</v>
          </cell>
          <cell r="BF954">
            <v>109</v>
          </cell>
          <cell r="BG954">
            <v>109</v>
          </cell>
          <cell r="BH954" t="str">
            <v>Yes</v>
          </cell>
          <cell r="BI954" t="str">
            <v>N/A</v>
          </cell>
          <cell r="BJ954" t="str">
            <v>6mm</v>
          </cell>
          <cell r="BK954" t="str">
            <v>-</v>
          </cell>
          <cell r="BL954" t="str">
            <v>-</v>
          </cell>
          <cell r="BM954" t="str">
            <v>-</v>
          </cell>
          <cell r="BN954" t="str">
            <v>-</v>
          </cell>
          <cell r="BO954"/>
          <cell r="BP954" t="str">
            <v>No</v>
          </cell>
          <cell r="BQ954" t="str">
            <v>Unknown</v>
          </cell>
          <cell r="BR954">
            <v>1461.5</v>
          </cell>
          <cell r="BS954">
            <v>2</v>
          </cell>
          <cell r="BT954">
            <v>0</v>
          </cell>
          <cell r="BU954">
            <v>0</v>
          </cell>
          <cell r="BV954">
            <v>80717</v>
          </cell>
          <cell r="BW954">
            <v>1915</v>
          </cell>
          <cell r="BX954">
            <v>2495</v>
          </cell>
          <cell r="BY954" t="str">
            <v>No SOAF</v>
          </cell>
          <cell r="BZ954" t="str">
            <v>No SOAF</v>
          </cell>
          <cell r="CA954">
            <v>2139.4492</v>
          </cell>
          <cell r="CB954"/>
          <cell r="CC954" t="str">
            <v>Priority Inland &gt;10 spills</v>
          </cell>
          <cell r="CD954" t="str">
            <v>POTENTIAL PR24 &gt;1000m^3</v>
          </cell>
          <cell r="CE954" t="str">
            <v>No</v>
          </cell>
          <cell r="CF954" t="str">
            <v>Yes</v>
          </cell>
          <cell r="CG954" t="str">
            <v>No</v>
          </cell>
          <cell r="CH954" t="str">
            <v>Yes</v>
          </cell>
          <cell r="CI954" t="str">
            <v>No</v>
          </cell>
          <cell r="CK954" t="str">
            <v>Y</v>
          </cell>
          <cell r="CL954" t="str">
            <v>Y</v>
          </cell>
          <cell r="CM954"/>
          <cell r="CN954"/>
          <cell r="CO954" t="str">
            <v>Y</v>
          </cell>
          <cell r="CP954"/>
          <cell r="CQ954" t="str">
            <v>DWMP storage &gt; 1000m^3</v>
          </cell>
          <cell r="CS954">
            <v>25.1</v>
          </cell>
          <cell r="CT954"/>
          <cell r="CU954">
            <v>3.2610000000000001</v>
          </cell>
          <cell r="CV954">
            <v>129.92031872509961</v>
          </cell>
          <cell r="CW954">
            <v>129.92031872509961</v>
          </cell>
          <cell r="CX954" t="str">
            <v>not available</v>
          </cell>
          <cell r="CY954" t="str">
            <v>Use same boundary area as 10.2</v>
          </cell>
          <cell r="CZ954" t="str">
            <v>Q95 is an indicative value for all priority CSOs in the waterbody</v>
          </cell>
          <cell r="DA954">
            <v>1</v>
          </cell>
          <cell r="DB954" t="str">
            <v>Yes</v>
          </cell>
          <cell r="DC954" t="str">
            <v>Dilution assessment</v>
          </cell>
          <cell r="DD954" t="str">
            <v>Tees estuary</v>
          </cell>
          <cell r="DE954">
            <v>100</v>
          </cell>
          <cell r="DF954" t="str">
            <v>Posiibly? Big Spiller</v>
          </cell>
        </row>
        <row r="955">
          <cell r="C955" t="str">
            <v>6NW800642</v>
          </cell>
          <cell r="D955" t="str">
            <v>NZ47200602</v>
          </cell>
          <cell r="E955" t="str">
            <v>No</v>
          </cell>
          <cell r="F955">
            <v>447139.99902711</v>
          </cell>
          <cell r="G955">
            <v>520741.99840873998</v>
          </cell>
          <cell r="H955" t="str">
            <v>11-D52</v>
          </cell>
          <cell r="I955" t="str">
            <v>Stockton East</v>
          </cell>
          <cell r="J955">
            <v>876</v>
          </cell>
          <cell r="K955" t="str">
            <v>BRAN SANDS ETW</v>
          </cell>
          <cell r="L955" t="str">
            <v>NUMERICAL</v>
          </cell>
          <cell r="M955">
            <v>171140</v>
          </cell>
          <cell r="N955">
            <v>3472</v>
          </cell>
          <cell r="O955">
            <v>88716</v>
          </cell>
          <cell r="P955" t="str">
            <v>tbc</v>
          </cell>
          <cell r="Q955" t="str">
            <v>254/0255</v>
          </cell>
          <cell r="R955" t="str">
            <v>254/0255</v>
          </cell>
          <cell r="S955" t="str">
            <v>254/0255-01</v>
          </cell>
          <cell r="T955" t="str">
            <v>Storm discharge at pumping station</v>
          </cell>
          <cell r="U955" t="str">
            <v>NZ4714020742</v>
          </cell>
          <cell r="V955">
            <v>10.1</v>
          </cell>
          <cell r="W955"/>
          <cell r="X955" t="str">
            <v>No</v>
          </cell>
          <cell r="Y955" t="str">
            <v>No</v>
          </cell>
          <cell r="Z955" t="str">
            <v>No</v>
          </cell>
          <cell r="AA955" t="str">
            <v>No</v>
          </cell>
          <cell r="AB955"/>
          <cell r="AC955" t="str">
            <v>BILLINGHAM BECK</v>
          </cell>
          <cell r="AD955" t="str">
            <v>Estuarine</v>
          </cell>
          <cell r="AE955"/>
          <cell r="AF955"/>
          <cell r="AG955" t="str">
            <v>No</v>
          </cell>
          <cell r="AH955" t="str">
            <v>No</v>
          </cell>
          <cell r="AI955" t="str">
            <v>No</v>
          </cell>
          <cell r="AJ955"/>
          <cell r="AK955"/>
          <cell r="AL955"/>
          <cell r="AM955" t="str">
            <v>Yes</v>
          </cell>
          <cell r="AN955" t="str">
            <v>Teesmouth and Cleveland Coast, Coastal</v>
          </cell>
          <cell r="AO955" t="str">
            <v>Yes</v>
          </cell>
          <cell r="AQ955" t="str">
            <v>Teesmouth and Cleveland Coast</v>
          </cell>
          <cell r="AS955" t="str">
            <v>No</v>
          </cell>
          <cell r="AT955" t="str">
            <v>No</v>
          </cell>
          <cell r="AU955"/>
          <cell r="AV955" t="str">
            <v>No</v>
          </cell>
          <cell r="AW955" t="str">
            <v xml:space="preserve">No </v>
          </cell>
          <cell r="AY955" t="str">
            <v xml:space="preserve">No </v>
          </cell>
          <cell r="BA955" t="str">
            <v>No</v>
          </cell>
          <cell r="BB955" t="str">
            <v>No</v>
          </cell>
          <cell r="BC955" t="str">
            <v>No</v>
          </cell>
          <cell r="BD955" t="str">
            <v>Yes - Model only</v>
          </cell>
          <cell r="BE955">
            <v>1</v>
          </cell>
          <cell r="BF955">
            <v>82</v>
          </cell>
          <cell r="BG955" t="e">
            <v>#N/A</v>
          </cell>
          <cell r="BH955" t="e">
            <v>#N/A</v>
          </cell>
          <cell r="BI955" t="str">
            <v>N/A</v>
          </cell>
          <cell r="BJ955">
            <v>6</v>
          </cell>
          <cell r="BK955" t="str">
            <v>-</v>
          </cell>
          <cell r="BL955" t="str">
            <v>-</v>
          </cell>
          <cell r="BM955" t="str">
            <v>-</v>
          </cell>
          <cell r="BN955" t="str">
            <v>-</v>
          </cell>
          <cell r="BO955"/>
          <cell r="BP955" t="str">
            <v>No</v>
          </cell>
          <cell r="BQ955" t="str">
            <v>Unknown</v>
          </cell>
          <cell r="BR955" t="str">
            <v>tbc</v>
          </cell>
          <cell r="BS955">
            <v>2</v>
          </cell>
          <cell r="BT955">
            <v>0</v>
          </cell>
          <cell r="BU955">
            <v>0</v>
          </cell>
          <cell r="BV955" t="e">
            <v>#N/A</v>
          </cell>
          <cell r="BW955">
            <v>2180</v>
          </cell>
          <cell r="BX955">
            <v>3103</v>
          </cell>
          <cell r="BY955" t="str">
            <v>No SOAF</v>
          </cell>
          <cell r="BZ955" t="str">
            <v>No SOAF</v>
          </cell>
          <cell r="CA955">
            <v>2478.4520000000002</v>
          </cell>
          <cell r="CB955"/>
          <cell r="CC955" t="str">
            <v>Priority &gt; 10 spills MODEL</v>
          </cell>
          <cell r="CD955" t="str">
            <v>Unlikely - model only &gt;10 spills</v>
          </cell>
          <cell r="CE955" t="str">
            <v>Yes</v>
          </cell>
          <cell r="CF955" t="str">
            <v>Yes</v>
          </cell>
          <cell r="CG955" t="str">
            <v>Yes</v>
          </cell>
          <cell r="CH955" t="str">
            <v>No</v>
          </cell>
          <cell r="CI955" t="str">
            <v>No</v>
          </cell>
          <cell r="CK955"/>
          <cell r="CL955" t="str">
            <v>Y</v>
          </cell>
          <cell r="CM955"/>
          <cell r="CN955"/>
          <cell r="CO955" t="str">
            <v>? EDM &lt;10</v>
          </cell>
          <cell r="CP955"/>
          <cell r="CS955"/>
          <cell r="CT955"/>
          <cell r="CU955">
            <v>4.1000000000000002E-2</v>
          </cell>
          <cell r="CV955" t="str">
            <v>no data</v>
          </cell>
          <cell r="CW955">
            <v>0</v>
          </cell>
          <cell r="CX955" t="str">
            <v>not available</v>
          </cell>
          <cell r="CY955" t="str">
            <v>Polygone starts at Billingham Beck (1 CSO, missing 1 Inlet SO at WwTW)</v>
          </cell>
          <cell r="CZ955" t="str">
            <v>Q95 is an indicative value for all priority CSOs in the waterbody</v>
          </cell>
          <cell r="DA955">
            <v>1</v>
          </cell>
          <cell r="DB955">
            <v>0</v>
          </cell>
          <cell r="DC955">
            <v>1</v>
          </cell>
          <cell r="DD955" t="str">
            <v>Tees estuary trib</v>
          </cell>
          <cell r="DE955">
            <v>10000</v>
          </cell>
          <cell r="DF955"/>
        </row>
        <row r="956">
          <cell r="C956" t="str">
            <v>6NW800293</v>
          </cell>
          <cell r="D956" t="str">
            <v>NZ22628510</v>
          </cell>
          <cell r="E956" t="str">
            <v>No</v>
          </cell>
          <cell r="F956">
            <v>422941.00029226998</v>
          </cell>
          <cell r="G956">
            <v>562719.00261627999</v>
          </cell>
          <cell r="H956" t="str">
            <v>05-D13</v>
          </cell>
          <cell r="I956" t="str">
            <v>Dunston,Teams</v>
          </cell>
          <cell r="J956">
            <v>155</v>
          </cell>
          <cell r="K956" t="str">
            <v>HOWDON STW</v>
          </cell>
          <cell r="L956" t="str">
            <v>NUMERICAL</v>
          </cell>
          <cell r="M956">
            <v>229720</v>
          </cell>
          <cell r="N956">
            <v>4500</v>
          </cell>
          <cell r="O956">
            <v>215905</v>
          </cell>
          <cell r="P956" t="str">
            <v>05-D13_E W-Leg_DC_14</v>
          </cell>
          <cell r="Q956" t="str">
            <v>235/1367</v>
          </cell>
          <cell r="R956" t="str">
            <v>235/1367</v>
          </cell>
          <cell r="S956"/>
          <cell r="T956" t="str">
            <v>SO on sewer network</v>
          </cell>
          <cell r="U956" t="str">
            <v>NZ2294162719</v>
          </cell>
          <cell r="V956" t="str">
            <v>GB510302310200</v>
          </cell>
          <cell r="W956"/>
          <cell r="X956" t="str">
            <v>No</v>
          </cell>
          <cell r="Y956" t="str">
            <v>No</v>
          </cell>
          <cell r="Z956" t="str">
            <v>No</v>
          </cell>
          <cell r="AA956" t="str">
            <v>No</v>
          </cell>
          <cell r="AB956" t="str">
            <v>TYNE</v>
          </cell>
          <cell r="AC956" t="str">
            <v>TYNE</v>
          </cell>
          <cell r="AD956" t="str">
            <v>Estuarine</v>
          </cell>
          <cell r="AE956"/>
          <cell r="AF956"/>
          <cell r="AG956" t="str">
            <v>No</v>
          </cell>
          <cell r="AH956" t="str">
            <v>No</v>
          </cell>
          <cell r="AI956" t="str">
            <v>No</v>
          </cell>
          <cell r="AJ956"/>
          <cell r="AK956"/>
          <cell r="AL956"/>
          <cell r="AM956" t="str">
            <v>No</v>
          </cell>
          <cell r="AO956" t="str">
            <v>No</v>
          </cell>
          <cell r="AS956" t="str">
            <v>No</v>
          </cell>
          <cell r="AT956" t="str">
            <v>No</v>
          </cell>
          <cell r="AU956"/>
          <cell r="AV956" t="str">
            <v>No</v>
          </cell>
          <cell r="AW956" t="str">
            <v xml:space="preserve">No </v>
          </cell>
          <cell r="AY956" t="str">
            <v xml:space="preserve">No </v>
          </cell>
          <cell r="BA956" t="str">
            <v>No</v>
          </cell>
          <cell r="BB956" t="str">
            <v>No</v>
          </cell>
          <cell r="BC956" t="str">
            <v>No</v>
          </cell>
          <cell r="BD956" t="str">
            <v>Yes - Model only</v>
          </cell>
          <cell r="BE956">
            <v>0.33333333333333331</v>
          </cell>
          <cell r="BF956">
            <v>31</v>
          </cell>
          <cell r="BG956">
            <v>31</v>
          </cell>
          <cell r="BH956" t="str">
            <v>Yes</v>
          </cell>
          <cell r="BI956" t="str">
            <v>N/A</v>
          </cell>
          <cell r="BJ956" t="str">
            <v>No</v>
          </cell>
          <cell r="BK956" t="str">
            <v>-</v>
          </cell>
          <cell r="BL956" t="str">
            <v>-</v>
          </cell>
          <cell r="BM956" t="str">
            <v>-</v>
          </cell>
          <cell r="BN956" t="str">
            <v>Unknown</v>
          </cell>
          <cell r="BO956"/>
          <cell r="BP956" t="str">
            <v>Yes</v>
          </cell>
          <cell r="BQ956" t="str">
            <v>Unknown</v>
          </cell>
          <cell r="BR956">
            <v>159.30000000000001</v>
          </cell>
          <cell r="BS956">
            <v>0</v>
          </cell>
          <cell r="BT956">
            <v>0</v>
          </cell>
          <cell r="BU956">
            <v>0</v>
          </cell>
          <cell r="BV956">
            <v>2951</v>
          </cell>
          <cell r="BW956">
            <v>77</v>
          </cell>
          <cell r="BX956">
            <v>183</v>
          </cell>
          <cell r="BY956" t="str">
            <v>No SOAF</v>
          </cell>
          <cell r="BZ956" t="str">
            <v>No SOAF</v>
          </cell>
          <cell r="CA956">
            <v>91.897800000000004</v>
          </cell>
          <cell r="CB956"/>
          <cell r="CC956" t="str">
            <v>Non priority &gt; 10 spills</v>
          </cell>
          <cell r="CD956" t="str">
            <v>Unlikely - non priority</v>
          </cell>
          <cell r="CE956" t="str">
            <v>No</v>
          </cell>
          <cell r="CF956" t="str">
            <v>No</v>
          </cell>
          <cell r="CG956" t="str">
            <v>No</v>
          </cell>
          <cell r="CH956" t="str">
            <v>No</v>
          </cell>
          <cell r="CI956" t="str">
            <v>No</v>
          </cell>
          <cell r="CK956"/>
          <cell r="CL956" t="str">
            <v>Y</v>
          </cell>
          <cell r="CM956"/>
          <cell r="CN956"/>
          <cell r="CO956" t="str">
            <v>? EDM &lt;10</v>
          </cell>
          <cell r="CP956" t="str">
            <v>Y</v>
          </cell>
          <cell r="CS956">
            <v>0.65</v>
          </cell>
          <cell r="CT956">
            <v>5.6890000000000001</v>
          </cell>
          <cell r="CU956">
            <v>5.6890000000000001</v>
          </cell>
          <cell r="CV956">
            <v>8752.3076923076915</v>
          </cell>
          <cell r="CW956">
            <v>8752.3076923076915</v>
          </cell>
          <cell r="CX956"/>
          <cell r="CY956" t="str">
            <v>Using indicative WB Q95 derived for priority sites</v>
          </cell>
          <cell r="DA956">
            <v>1</v>
          </cell>
          <cell r="DB956" t="str">
            <v>Yes</v>
          </cell>
          <cell r="DC956" t="str">
            <v>Dilution assessment</v>
          </cell>
          <cell r="DD956" t="str">
            <v>Tyne Wide4</v>
          </cell>
          <cell r="DE956">
            <v>100</v>
          </cell>
          <cell r="DF956"/>
        </row>
        <row r="957">
          <cell r="C957" t="str">
            <v>6NW800535</v>
          </cell>
          <cell r="D957" t="str">
            <v>NZ26364607</v>
          </cell>
          <cell r="E957" t="str">
            <v>No</v>
          </cell>
          <cell r="F957">
            <v>426460.00061528001</v>
          </cell>
          <cell r="G957">
            <v>536669.99906597997</v>
          </cell>
          <cell r="H957" t="str">
            <v>07-D44</v>
          </cell>
          <cell r="I957" t="str">
            <v>Spennymoor</v>
          </cell>
          <cell r="J957">
            <v>1177</v>
          </cell>
          <cell r="K957" t="str">
            <v>TUDHOE MILL STW</v>
          </cell>
          <cell r="L957" t="str">
            <v>NUMERICAL</v>
          </cell>
          <cell r="M957">
            <v>6751</v>
          </cell>
          <cell r="N957">
            <v>198.8</v>
          </cell>
          <cell r="O957">
            <v>4945</v>
          </cell>
          <cell r="P957" t="str">
            <v>07-D30_TUDHOE MILL STW_DC_08</v>
          </cell>
          <cell r="Q957" t="str">
            <v>243/0933</v>
          </cell>
          <cell r="R957" t="str">
            <v>243/0933</v>
          </cell>
          <cell r="S957" t="str">
            <v>243/0933-01</v>
          </cell>
          <cell r="T957" t="str">
            <v>Storm discharge at pumping station</v>
          </cell>
          <cell r="U957" t="str">
            <v>NZ2646036670</v>
          </cell>
          <cell r="V957" t="str">
            <v>GB103024077464</v>
          </cell>
          <cell r="W957"/>
          <cell r="X957" t="str">
            <v>No</v>
          </cell>
          <cell r="Y957" t="str">
            <v>No</v>
          </cell>
          <cell r="Z957" t="str">
            <v>No</v>
          </cell>
          <cell r="AA957" t="str">
            <v>No</v>
          </cell>
          <cell r="AB957" t="str">
            <v>Wear from Gaunless to Browney</v>
          </cell>
          <cell r="AC957" t="str">
            <v>NICKY NACK BECK</v>
          </cell>
          <cell r="AD957" t="str">
            <v>Inland</v>
          </cell>
          <cell r="AE957"/>
          <cell r="AF957"/>
          <cell r="AG957" t="str">
            <v>No</v>
          </cell>
          <cell r="AH957" t="str">
            <v>No</v>
          </cell>
          <cell r="AI957" t="str">
            <v>No</v>
          </cell>
          <cell r="AJ957"/>
          <cell r="AK957"/>
          <cell r="AL957"/>
          <cell r="AM957" t="str">
            <v>No</v>
          </cell>
          <cell r="AO957" t="str">
            <v>No</v>
          </cell>
          <cell r="AS957" t="str">
            <v>No</v>
          </cell>
          <cell r="AT957" t="str">
            <v>No</v>
          </cell>
          <cell r="AU957"/>
          <cell r="AV957" t="str">
            <v>No</v>
          </cell>
          <cell r="AW957" t="str">
            <v xml:space="preserve">No </v>
          </cell>
          <cell r="AY957" t="str">
            <v xml:space="preserve">No </v>
          </cell>
          <cell r="AZ957"/>
          <cell r="BA957" t="str">
            <v>No</v>
          </cell>
          <cell r="BB957" t="str">
            <v>No</v>
          </cell>
          <cell r="BC957" t="str">
            <v>No</v>
          </cell>
          <cell r="BD957" t="str">
            <v>Yes - EDM and Model</v>
          </cell>
          <cell r="BE957">
            <v>19</v>
          </cell>
          <cell r="BF957">
            <v>88</v>
          </cell>
          <cell r="BG957">
            <v>88</v>
          </cell>
          <cell r="BH957" t="str">
            <v>Yes</v>
          </cell>
          <cell r="BI957" t="str">
            <v>N/A</v>
          </cell>
          <cell r="BJ957" t="str">
            <v>6mm
6mm in two dimensions</v>
          </cell>
          <cell r="BK957" t="str">
            <v>-</v>
          </cell>
          <cell r="BL957" t="str">
            <v>-</v>
          </cell>
          <cell r="BM957" t="str">
            <v>-</v>
          </cell>
          <cell r="BN957" t="str">
            <v>-</v>
          </cell>
          <cell r="BO957"/>
          <cell r="BP957" t="str">
            <v>No</v>
          </cell>
          <cell r="BQ957" t="str">
            <v>Unknown</v>
          </cell>
          <cell r="BR957">
            <v>146.1</v>
          </cell>
          <cell r="BS957">
            <v>0</v>
          </cell>
          <cell r="BT957">
            <v>0</v>
          </cell>
          <cell r="BU957">
            <v>0</v>
          </cell>
          <cell r="BV957">
            <v>3947</v>
          </cell>
          <cell r="BW957">
            <v>111</v>
          </cell>
          <cell r="BX957">
            <v>198</v>
          </cell>
          <cell r="BY957" t="str">
            <v>No SOAF</v>
          </cell>
          <cell r="BZ957" t="str">
            <v>No SOAF</v>
          </cell>
          <cell r="CA957">
            <v>136.7483</v>
          </cell>
          <cell r="CB957"/>
          <cell r="CC957" t="str">
            <v>Non priority &gt; 10 spills</v>
          </cell>
          <cell r="CD957" t="str">
            <v>Unlikely - non priority</v>
          </cell>
          <cell r="CE957" t="str">
            <v>Yes</v>
          </cell>
          <cell r="CF957" t="str">
            <v>Yes</v>
          </cell>
          <cell r="CG957" t="str">
            <v>Yes</v>
          </cell>
          <cell r="CH957" t="str">
            <v>No</v>
          </cell>
          <cell r="CI957" t="str">
            <v>No</v>
          </cell>
          <cell r="CK957"/>
          <cell r="CL957" t="str">
            <v>Y</v>
          </cell>
          <cell r="CM957"/>
          <cell r="CN957"/>
          <cell r="CO957" t="str">
            <v>Y</v>
          </cell>
          <cell r="CP957"/>
          <cell r="CS957"/>
          <cell r="CT957">
            <v>1.19</v>
          </cell>
          <cell r="CU957">
            <v>1.19</v>
          </cell>
          <cell r="CV957" t="e">
            <v>#DIV/0!</v>
          </cell>
          <cell r="CW957">
            <v>0</v>
          </cell>
          <cell r="CX957"/>
          <cell r="CY957" t="str">
            <v>Using indicative WB Q95 derived for priority sites</v>
          </cell>
          <cell r="DA957">
            <v>1</v>
          </cell>
          <cell r="DB957">
            <v>0</v>
          </cell>
          <cell r="DC957">
            <v>1</v>
          </cell>
          <cell r="DD957" t="str">
            <v>Nickynack Beck</v>
          </cell>
          <cell r="DE957">
            <v>10000</v>
          </cell>
          <cell r="DF957"/>
        </row>
        <row r="958">
          <cell r="C958" t="str">
            <v>6NW801644</v>
          </cell>
          <cell r="D958" t="str">
            <v>NZ20516938</v>
          </cell>
          <cell r="E958" t="str">
            <v>No</v>
          </cell>
          <cell r="F958">
            <v>420759.00258729002</v>
          </cell>
          <cell r="G958">
            <v>551817.00328112999</v>
          </cell>
          <cell r="H958" t="str">
            <v>07-D14</v>
          </cell>
          <cell r="I958" t="str">
            <v>South Stanley &amp; Craghead</v>
          </cell>
          <cell r="J958">
            <v>669</v>
          </cell>
          <cell r="K958" t="str">
            <v>HUSTLEDOWN STW</v>
          </cell>
          <cell r="L958" t="str">
            <v>NUMERICAL</v>
          </cell>
          <cell r="M958">
            <v>5149</v>
          </cell>
          <cell r="N958">
            <v>140</v>
          </cell>
          <cell r="O958">
            <v>2906</v>
          </cell>
          <cell r="P958" t="str">
            <v>07-D14_07-D14_DC_05</v>
          </cell>
          <cell r="Q958" t="str">
            <v>245/1311</v>
          </cell>
          <cell r="R958" t="str">
            <v>245/1311</v>
          </cell>
          <cell r="S958"/>
          <cell r="T958" t="str">
            <v>SO on sewer network</v>
          </cell>
          <cell r="U958" t="str">
            <v>NZ2075951817</v>
          </cell>
          <cell r="V958" t="str">
            <v>GB103024077590</v>
          </cell>
          <cell r="W958"/>
          <cell r="X958" t="str">
            <v>Sewage discharge (intermittent)</v>
          </cell>
          <cell r="Y958" t="str">
            <v>Yes</v>
          </cell>
          <cell r="Z958" t="str">
            <v>No</v>
          </cell>
          <cell r="AA958" t="str">
            <v>Yes</v>
          </cell>
          <cell r="AB958" t="str">
            <v>Twizell Burn from Source to Cong Burn</v>
          </cell>
          <cell r="AC958" t="str">
            <v>STANLEY BURN, TRIBUTARY OF</v>
          </cell>
          <cell r="AD958" t="str">
            <v>Inland</v>
          </cell>
          <cell r="AE958"/>
          <cell r="AF958"/>
          <cell r="AG958" t="str">
            <v>Yes - Confirmed</v>
          </cell>
          <cell r="AH958" t="str">
            <v>Yes</v>
          </cell>
          <cell r="AI958" t="str">
            <v>Yes</v>
          </cell>
          <cell r="AJ958" t="str">
            <v>Moderate</v>
          </cell>
          <cell r="AK958" t="str">
            <v>High</v>
          </cell>
          <cell r="AL958" t="str">
            <v>Yes</v>
          </cell>
          <cell r="AM958" t="str">
            <v>No</v>
          </cell>
          <cell r="AO958" t="str">
            <v>No</v>
          </cell>
          <cell r="AS958" t="str">
            <v>No</v>
          </cell>
          <cell r="AT958" t="str">
            <v>No</v>
          </cell>
          <cell r="AU958"/>
          <cell r="AV958" t="str">
            <v>No</v>
          </cell>
          <cell r="AW958" t="str">
            <v xml:space="preserve">No </v>
          </cell>
          <cell r="AY958" t="str">
            <v xml:space="preserve">No </v>
          </cell>
          <cell r="AZ958"/>
          <cell r="BA958" t="str">
            <v>No</v>
          </cell>
          <cell r="BB958" t="str">
            <v>No</v>
          </cell>
          <cell r="BC958" t="str">
            <v>No</v>
          </cell>
          <cell r="BD958" t="str">
            <v>Yes - EDM only</v>
          </cell>
          <cell r="BE958">
            <v>46</v>
          </cell>
          <cell r="BF958">
            <v>1</v>
          </cell>
          <cell r="BG958">
            <v>1</v>
          </cell>
          <cell r="BH958" t="str">
            <v>Yes</v>
          </cell>
          <cell r="BI958" t="str">
            <v>N/A</v>
          </cell>
          <cell r="BJ958" t="str">
            <v>6mm</v>
          </cell>
          <cell r="BK958" t="str">
            <v>Yes</v>
          </cell>
          <cell r="BL958">
            <v>970</v>
          </cell>
          <cell r="BM958">
            <v>1000</v>
          </cell>
          <cell r="BN958" t="str">
            <v>Static</v>
          </cell>
          <cell r="BO958"/>
          <cell r="BP958" t="str">
            <v>No</v>
          </cell>
          <cell r="BQ958">
            <v>525</v>
          </cell>
          <cell r="BR958" t="str">
            <v>Unknown</v>
          </cell>
          <cell r="BS958">
            <v>3</v>
          </cell>
          <cell r="BT958">
            <v>0</v>
          </cell>
          <cell r="BU958">
            <v>0</v>
          </cell>
          <cell r="BV958">
            <v>111</v>
          </cell>
          <cell r="BW958">
            <v>0</v>
          </cell>
          <cell r="BX958">
            <v>0</v>
          </cell>
          <cell r="BY958" t="str">
            <v>Not available</v>
          </cell>
          <cell r="BZ958" t="str">
            <v>Not available</v>
          </cell>
          <cell r="CA958">
            <v>0</v>
          </cell>
          <cell r="CB958">
            <v>70</v>
          </cell>
          <cell r="CC958" t="str">
            <v>Priority Inland &gt;10 spills</v>
          </cell>
          <cell r="CD958" t="str">
            <v>TBC - zero storage from model</v>
          </cell>
          <cell r="CE958" t="str">
            <v>Yes</v>
          </cell>
          <cell r="CF958" t="str">
            <v>Yes</v>
          </cell>
          <cell r="CG958" t="str">
            <v>Yes</v>
          </cell>
          <cell r="CH958" t="str">
            <v>Yes</v>
          </cell>
          <cell r="CI958" t="str">
            <v>Yes</v>
          </cell>
          <cell r="CJ958" t="str">
            <v>Y</v>
          </cell>
          <cell r="CK958"/>
          <cell r="CL958" t="str">
            <v>Y</v>
          </cell>
          <cell r="CM958" t="str">
            <v>Y (SOAF MODEL + INVERTS)</v>
          </cell>
          <cell r="CN958"/>
          <cell r="CO958" t="str">
            <v>Y</v>
          </cell>
          <cell r="CP958"/>
          <cell r="CQ958" t="str">
            <v>Need to review/enhance model</v>
          </cell>
          <cell r="CR958" t="str">
            <v>RNAG + LOW DILUTION</v>
          </cell>
          <cell r="CS958">
            <v>38.520000000000003</v>
          </cell>
          <cell r="CT958"/>
          <cell r="CU958">
            <v>1.0999999999999999E-2</v>
          </cell>
          <cell r="CV958">
            <v>0.47156665442547302</v>
          </cell>
          <cell r="CW958">
            <v>0.47156665442547302</v>
          </cell>
          <cell r="CX958">
            <v>6.2053986968662746E-2</v>
          </cell>
          <cell r="CZ958" t="str">
            <v>From SOAF</v>
          </cell>
          <cell r="DA958">
            <v>2</v>
          </cell>
          <cell r="DB958" t="str">
            <v>No</v>
          </cell>
          <cell r="DC958" t="str">
            <v>2 (SOAF)</v>
          </cell>
          <cell r="DD958" t="str">
            <v>Upper Twizell Burn and tribs</v>
          </cell>
          <cell r="DE958">
            <v>7000</v>
          </cell>
          <cell r="DF958" t="str">
            <v>Y? Twizell Burn</v>
          </cell>
        </row>
        <row r="959">
          <cell r="C959" t="str">
            <v>6NW801241</v>
          </cell>
          <cell r="D959" t="str">
            <v>NZ26592505</v>
          </cell>
          <cell r="E959" t="str">
            <v>No</v>
          </cell>
          <cell r="F959">
            <v>425804.99647129001</v>
          </cell>
          <cell r="G959">
            <v>559497.00490353</v>
          </cell>
          <cell r="H959" t="str">
            <v>05-D16</v>
          </cell>
          <cell r="I959" t="str">
            <v>Chowdene</v>
          </cell>
          <cell r="J959">
            <v>426</v>
          </cell>
          <cell r="K959" t="str">
            <v>HOWDON STW</v>
          </cell>
          <cell r="L959" t="str">
            <v>NUMERICAL</v>
          </cell>
          <cell r="M959">
            <v>229720</v>
          </cell>
          <cell r="N959">
            <v>4500</v>
          </cell>
          <cell r="O959">
            <v>215905</v>
          </cell>
          <cell r="P959" t="str">
            <v>05-D16_B D-Leg_DC_20</v>
          </cell>
          <cell r="Q959" t="str">
            <v>235/1442</v>
          </cell>
          <cell r="R959" t="str">
            <v>235/1442</v>
          </cell>
          <cell r="S959"/>
          <cell r="T959" t="str">
            <v>SO on sewer network</v>
          </cell>
          <cell r="U959" t="str">
            <v>NZ2580559497</v>
          </cell>
          <cell r="V959" t="str">
            <v>GB103023075670</v>
          </cell>
          <cell r="W959"/>
          <cell r="X959" t="str">
            <v>No</v>
          </cell>
          <cell r="Y959" t="str">
            <v>No</v>
          </cell>
          <cell r="Z959" t="str">
            <v>No</v>
          </cell>
          <cell r="AA959" t="str">
            <v>No</v>
          </cell>
          <cell r="AB959" t="str">
            <v>Team from Source to Tyne</v>
          </cell>
          <cell r="AC959" t="str">
            <v>TEAM</v>
          </cell>
          <cell r="AD959" t="str">
            <v>Inland</v>
          </cell>
          <cell r="AE959"/>
          <cell r="AF959"/>
          <cell r="AG959" t="str">
            <v>No</v>
          </cell>
          <cell r="AH959" t="str">
            <v>No</v>
          </cell>
          <cell r="AI959" t="str">
            <v>No</v>
          </cell>
          <cell r="AJ959"/>
          <cell r="AK959"/>
          <cell r="AL959"/>
          <cell r="AM959" t="str">
            <v>No</v>
          </cell>
          <cell r="AO959" t="str">
            <v>No</v>
          </cell>
          <cell r="AS959" t="str">
            <v>No</v>
          </cell>
          <cell r="AT959" t="str">
            <v>No</v>
          </cell>
          <cell r="AU959"/>
          <cell r="AV959" t="str">
            <v>No</v>
          </cell>
          <cell r="AW959" t="str">
            <v xml:space="preserve">No </v>
          </cell>
          <cell r="AY959" t="str">
            <v xml:space="preserve">No </v>
          </cell>
          <cell r="AZ959"/>
          <cell r="BA959" t="str">
            <v>No</v>
          </cell>
          <cell r="BB959" t="str">
            <v>No</v>
          </cell>
          <cell r="BC959" t="str">
            <v>No</v>
          </cell>
          <cell r="BD959" t="str">
            <v>Yes - EDM only</v>
          </cell>
          <cell r="BE959">
            <v>37</v>
          </cell>
          <cell r="BF959">
            <v>0</v>
          </cell>
          <cell r="BG959" t="e">
            <v>#N/A</v>
          </cell>
          <cell r="BH959" t="e">
            <v>#N/A</v>
          </cell>
          <cell r="BI959" t="str">
            <v>N/A</v>
          </cell>
          <cell r="BJ959" t="str">
            <v>No</v>
          </cell>
          <cell r="BK959" t="str">
            <v>No</v>
          </cell>
          <cell r="BL959" t="str">
            <v>-</v>
          </cell>
          <cell r="BM959" t="str">
            <v>-</v>
          </cell>
          <cell r="BN959" t="str">
            <v>Unscreened</v>
          </cell>
          <cell r="BO959"/>
          <cell r="BP959" t="str">
            <v>Yes</v>
          </cell>
          <cell r="BQ959">
            <v>750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 t="e">
            <v>#N/A</v>
          </cell>
          <cell r="BW959">
            <v>0</v>
          </cell>
          <cell r="BX959">
            <v>0</v>
          </cell>
          <cell r="BY959" t="str">
            <v>No SOAF</v>
          </cell>
          <cell r="BZ959" t="str">
            <v>No SOAF</v>
          </cell>
          <cell r="CA959">
            <v>0</v>
          </cell>
          <cell r="CB959"/>
          <cell r="CC959" t="str">
            <v>Non priority &gt; 10 spills</v>
          </cell>
          <cell r="CD959" t="str">
            <v>Unlikely - non priority</v>
          </cell>
          <cell r="CE959" t="str">
            <v>No</v>
          </cell>
          <cell r="CF959" t="str">
            <v>No</v>
          </cell>
          <cell r="CG959" t="str">
            <v>No</v>
          </cell>
          <cell r="CH959" t="str">
            <v>No</v>
          </cell>
          <cell r="CI959" t="str">
            <v>No</v>
          </cell>
          <cell r="CK959"/>
          <cell r="CL959" t="str">
            <v>Y</v>
          </cell>
          <cell r="CM959"/>
          <cell r="CN959"/>
          <cell r="CO959" t="str">
            <v>Y</v>
          </cell>
          <cell r="CP959" t="str">
            <v>Y</v>
          </cell>
          <cell r="CR959" t="str">
            <v>LOW DILUTION</v>
          </cell>
          <cell r="CS959">
            <v>4.13</v>
          </cell>
          <cell r="CT959" t="str">
            <v>not yet calculated</v>
          </cell>
          <cell r="CU959">
            <v>4.9000000000000002E-2</v>
          </cell>
          <cell r="CV959" t="e">
            <v>#VALUE!</v>
          </cell>
          <cell r="CW959">
            <v>11.864406779661017</v>
          </cell>
          <cell r="CX959"/>
          <cell r="CY959" t="str">
            <v>Using indicative WB Q95 derived for priority sites</v>
          </cell>
          <cell r="DA959">
            <v>1</v>
          </cell>
          <cell r="DB959" t="str">
            <v>No</v>
          </cell>
          <cell r="DC959">
            <v>1</v>
          </cell>
          <cell r="DD959" t="str">
            <v>Lower Team and tribs</v>
          </cell>
          <cell r="DE959">
            <v>10000</v>
          </cell>
          <cell r="DF959"/>
        </row>
        <row r="960">
          <cell r="C960" t="str">
            <v>6NW800686</v>
          </cell>
          <cell r="D960" t="str">
            <v>NT90472502</v>
          </cell>
          <cell r="E960" t="str">
            <v>No</v>
          </cell>
          <cell r="F960">
            <v>390250.00087635999</v>
          </cell>
          <cell r="G960">
            <v>647619.99995859002</v>
          </cell>
          <cell r="H960" t="str">
            <v>01-D51</v>
          </cell>
          <cell r="I960" t="str">
            <v>Norham</v>
          </cell>
          <cell r="J960">
            <v>36</v>
          </cell>
          <cell r="K960" t="str">
            <v>NORHAM STW</v>
          </cell>
          <cell r="L960" t="str">
            <v>NUMERICAL</v>
          </cell>
          <cell r="M960">
            <v>163</v>
          </cell>
          <cell r="N960">
            <v>4.4000000000000004</v>
          </cell>
          <cell r="O960">
            <v>140</v>
          </cell>
          <cell r="P960" t="str">
            <v>01-D51_01-D51_DC_03</v>
          </cell>
          <cell r="Q960" t="str">
            <v>210/1328</v>
          </cell>
          <cell r="R960" t="str">
            <v>210/1328</v>
          </cell>
          <cell r="S960" t="str">
            <v>210/1328-04</v>
          </cell>
          <cell r="T960" t="str">
            <v>Storm tank at WwTW</v>
          </cell>
          <cell r="U960" t="str">
            <v>NT9025047620</v>
          </cell>
          <cell r="V960">
            <v>437.1</v>
          </cell>
          <cell r="W960"/>
          <cell r="X960" t="str">
            <v>No</v>
          </cell>
          <cell r="Y960" t="str">
            <v>No</v>
          </cell>
          <cell r="Z960" t="str">
            <v>No</v>
          </cell>
          <cell r="AA960" t="str">
            <v>No</v>
          </cell>
          <cell r="AB960"/>
          <cell r="AC960" t="str">
            <v>RIVER TWEED</v>
          </cell>
          <cell r="AD960" t="str">
            <v>Inland</v>
          </cell>
          <cell r="AE960"/>
          <cell r="AF960"/>
          <cell r="AG960" t="str">
            <v>No</v>
          </cell>
          <cell r="AH960" t="str">
            <v>No</v>
          </cell>
          <cell r="AI960" t="str">
            <v>No</v>
          </cell>
          <cell r="AJ960"/>
          <cell r="AK960"/>
          <cell r="AL960"/>
          <cell r="AM960" t="str">
            <v>Yes</v>
          </cell>
          <cell r="AN960" t="str">
            <v>Tweed Catchment Rivers - England: Lower Tweed and Whiteadder, Fluvial</v>
          </cell>
          <cell r="AO960" t="str">
            <v>Yes</v>
          </cell>
          <cell r="AP960" t="str">
            <v>River Tweed</v>
          </cell>
          <cell r="AS960" t="str">
            <v>No</v>
          </cell>
          <cell r="AT960" t="str">
            <v>No</v>
          </cell>
          <cell r="AU960"/>
          <cell r="AV960" t="str">
            <v>No</v>
          </cell>
          <cell r="AW960" t="str">
            <v xml:space="preserve">No </v>
          </cell>
          <cell r="AY960" t="str">
            <v xml:space="preserve">No </v>
          </cell>
          <cell r="BA960" t="str">
            <v>No</v>
          </cell>
          <cell r="BB960" t="str">
            <v>No</v>
          </cell>
          <cell r="BC960" t="str">
            <v>No</v>
          </cell>
          <cell r="BD960" t="str">
            <v>Yes - EDM and Model</v>
          </cell>
          <cell r="BE960">
            <v>145</v>
          </cell>
          <cell r="BF960">
            <v>77</v>
          </cell>
          <cell r="BG960" t="e">
            <v>#N/A</v>
          </cell>
          <cell r="BH960" t="e">
            <v>#N/A</v>
          </cell>
          <cell r="BI960" t="str">
            <v>N/A</v>
          </cell>
          <cell r="BJ960">
            <v>6</v>
          </cell>
          <cell r="BK960" t="str">
            <v>-</v>
          </cell>
          <cell r="BL960" t="str">
            <v>-</v>
          </cell>
          <cell r="BM960" t="str">
            <v>-</v>
          </cell>
          <cell r="BN960" t="str">
            <v>-</v>
          </cell>
          <cell r="BO960"/>
          <cell r="BP960" t="str">
            <v>No</v>
          </cell>
          <cell r="BQ960" t="str">
            <v>Unknown</v>
          </cell>
          <cell r="BR960" t="str">
            <v>Unknown</v>
          </cell>
          <cell r="BS960">
            <v>2</v>
          </cell>
          <cell r="BT960">
            <v>0</v>
          </cell>
          <cell r="BU960">
            <v>0</v>
          </cell>
          <cell r="BV960" t="e">
            <v>#N/A</v>
          </cell>
          <cell r="BW960">
            <v>665</v>
          </cell>
          <cell r="BX960">
            <v>967</v>
          </cell>
          <cell r="BY960" t="str">
            <v>No SOAF</v>
          </cell>
          <cell r="BZ960" t="str">
            <v>No SOAF</v>
          </cell>
          <cell r="CA960">
            <v>679.21104000000003</v>
          </cell>
          <cell r="CB960"/>
          <cell r="CC960" t="str">
            <v>Priority Inland &gt;10 spills</v>
          </cell>
          <cell r="CD960" t="str">
            <v>POTENTIAL PR24</v>
          </cell>
          <cell r="CE960" t="str">
            <v>No</v>
          </cell>
          <cell r="CF960" t="str">
            <v>No</v>
          </cell>
          <cell r="CG960" t="str">
            <v>No</v>
          </cell>
          <cell r="CH960" t="str">
            <v>No</v>
          </cell>
          <cell r="CI960" t="str">
            <v>No</v>
          </cell>
          <cell r="CK960"/>
          <cell r="CL960" t="str">
            <v>Y</v>
          </cell>
          <cell r="CM960"/>
          <cell r="CN960"/>
          <cell r="CO960" t="str">
            <v>Y</v>
          </cell>
          <cell r="CP960"/>
          <cell r="CQ960"/>
          <cell r="CS960">
            <v>1.6203703703703702</v>
          </cell>
          <cell r="CT960"/>
          <cell r="CU960">
            <v>15.14</v>
          </cell>
          <cell r="CV960">
            <v>9343.5428571428583</v>
          </cell>
          <cell r="CW960">
            <v>9343.5428571428583</v>
          </cell>
          <cell r="CX960" t="str">
            <v>not available</v>
          </cell>
          <cell r="CY960" t="str">
            <v>Polygone starts at Norham (1 SPS)</v>
          </cell>
          <cell r="CZ960" t="str">
            <v>Q95 is an indicative value for all priority CSOs in the waterbody</v>
          </cell>
          <cell r="DA960">
            <v>1</v>
          </cell>
          <cell r="DB960" t="str">
            <v>Yes</v>
          </cell>
          <cell r="DC960" t="str">
            <v>Dilution assessment</v>
          </cell>
          <cell r="DD960" t="str">
            <v>Tweed</v>
          </cell>
          <cell r="DE960">
            <v>100</v>
          </cell>
          <cell r="DF960"/>
        </row>
        <row r="961">
          <cell r="C961" t="str">
            <v>6NW800576</v>
          </cell>
          <cell r="D961" t="str">
            <v>NZ30836413</v>
          </cell>
          <cell r="E961" t="str">
            <v>No</v>
          </cell>
          <cell r="F961">
            <v>430521.99592722999</v>
          </cell>
          <cell r="G961">
            <v>583146.00544753997</v>
          </cell>
          <cell r="H961" t="str">
            <v>02-D46</v>
          </cell>
          <cell r="I961" t="str">
            <v>Bedlington &amp; Cambois</v>
          </cell>
          <cell r="J961">
            <v>2203</v>
          </cell>
          <cell r="K961" t="str">
            <v>CAMBOIS STW</v>
          </cell>
          <cell r="L961" t="str">
            <v>NUMERICAL</v>
          </cell>
          <cell r="M961">
            <v>10573</v>
          </cell>
          <cell r="N961">
            <v>296</v>
          </cell>
          <cell r="O961">
            <v>6672</v>
          </cell>
          <cell r="P961" t="str">
            <v>02-D46_02-D46_DC_10</v>
          </cell>
          <cell r="Q961" t="str">
            <v>226/1156</v>
          </cell>
          <cell r="R961" t="str">
            <v>226/1156</v>
          </cell>
          <cell r="S961" t="str">
            <v>226/1156-01</v>
          </cell>
          <cell r="T961" t="str">
            <v>Storm discharge at pumping station</v>
          </cell>
          <cell r="U961" t="str">
            <v>NZ3052283146</v>
          </cell>
          <cell r="V961" t="str">
            <v>GB510302203200</v>
          </cell>
          <cell r="W961"/>
          <cell r="X961" t="str">
            <v>No</v>
          </cell>
          <cell r="Y961" t="str">
            <v>Yes</v>
          </cell>
          <cell r="Z961" t="str">
            <v>No</v>
          </cell>
          <cell r="AA961" t="str">
            <v>Yes</v>
          </cell>
          <cell r="AB961" t="str">
            <v>BLYTH (N)</v>
          </cell>
          <cell r="AC961" t="str">
            <v>BLYTH SALINE ESTUARY</v>
          </cell>
          <cell r="AD961" t="str">
            <v>Estuarine</v>
          </cell>
          <cell r="AE961"/>
          <cell r="AF961"/>
          <cell r="AG961" t="str">
            <v>No</v>
          </cell>
          <cell r="AH961" t="str">
            <v>No</v>
          </cell>
          <cell r="AI961" t="str">
            <v>No</v>
          </cell>
          <cell r="AJ961"/>
          <cell r="AK961"/>
          <cell r="AL961"/>
          <cell r="AM961" t="str">
            <v>No</v>
          </cell>
          <cell r="AO961" t="str">
            <v>Yes</v>
          </cell>
          <cell r="AQ961" t="str">
            <v>Northumberland Marine</v>
          </cell>
          <cell r="AS961" t="str">
            <v>No</v>
          </cell>
          <cell r="AT961" t="str">
            <v>No</v>
          </cell>
          <cell r="AU961"/>
          <cell r="AV961" t="str">
            <v>No</v>
          </cell>
          <cell r="AW961" t="str">
            <v xml:space="preserve">No </v>
          </cell>
          <cell r="AY961" t="str">
            <v xml:space="preserve">No </v>
          </cell>
          <cell r="AZ961"/>
          <cell r="BA961" t="str">
            <v>No</v>
          </cell>
          <cell r="BB961" t="str">
            <v>No</v>
          </cell>
          <cell r="BC961" t="str">
            <v>No</v>
          </cell>
          <cell r="BD961" t="str">
            <v>Yes - EDM and Model</v>
          </cell>
          <cell r="BE961">
            <v>18.5</v>
          </cell>
          <cell r="BF961">
            <v>26</v>
          </cell>
          <cell r="BG961">
            <v>26</v>
          </cell>
          <cell r="BH961" t="str">
            <v>Yes</v>
          </cell>
          <cell r="BI961" t="str">
            <v>N/A</v>
          </cell>
          <cell r="BJ961" t="str">
            <v>5 in one dimension</v>
          </cell>
          <cell r="BK961" t="str">
            <v>-</v>
          </cell>
          <cell r="BL961" t="str">
            <v>-</v>
          </cell>
          <cell r="BM961" t="str">
            <v>-</v>
          </cell>
          <cell r="BN961" t="str">
            <v>-</v>
          </cell>
          <cell r="BO961"/>
          <cell r="BP961" t="str">
            <v>No</v>
          </cell>
          <cell r="BQ961" t="str">
            <v>Unknown</v>
          </cell>
          <cell r="BR961">
            <v>128.19999999999999</v>
          </cell>
          <cell r="BS961">
            <v>1</v>
          </cell>
          <cell r="BT961">
            <v>0</v>
          </cell>
          <cell r="BU961">
            <v>0</v>
          </cell>
          <cell r="BV961">
            <v>5875</v>
          </cell>
          <cell r="BW961">
            <v>441</v>
          </cell>
          <cell r="BX961">
            <v>684</v>
          </cell>
          <cell r="BY961" t="str">
            <v>No SOAF</v>
          </cell>
          <cell r="BZ961" t="str">
            <v>No SOAF</v>
          </cell>
          <cell r="CA961">
            <v>406.48001098632801</v>
          </cell>
          <cell r="CB961"/>
          <cell r="CC961" t="str">
            <v>Priority Inland &gt;10 spills</v>
          </cell>
          <cell r="CD961" t="str">
            <v>POTENTIAL PR24</v>
          </cell>
          <cell r="CE961" t="str">
            <v>Yes</v>
          </cell>
          <cell r="CF961" t="str">
            <v>Yes</v>
          </cell>
          <cell r="CG961" t="str">
            <v>Yes</v>
          </cell>
          <cell r="CH961" t="str">
            <v>Yes</v>
          </cell>
          <cell r="CI961" t="str">
            <v>Yes</v>
          </cell>
          <cell r="CJ961" t="str">
            <v>Y</v>
          </cell>
          <cell r="CK961"/>
          <cell r="CL961"/>
          <cell r="CM961"/>
          <cell r="CN961"/>
          <cell r="CO961" t="str">
            <v>Y</v>
          </cell>
          <cell r="CP961"/>
          <cell r="CQ961"/>
          <cell r="CS961">
            <v>1.7551527777777778</v>
          </cell>
          <cell r="CT961"/>
          <cell r="CU961">
            <v>0.218</v>
          </cell>
          <cell r="CV961" t="str">
            <v>no data</v>
          </cell>
          <cell r="CW961">
            <v>124.20571175348775</v>
          </cell>
          <cell r="CX961" t="str">
            <v>not available</v>
          </cell>
          <cell r="CY961" t="str">
            <v>NEED TO PRODUCE BOUNDARY IN ARC - An error occurred climbing catchment. Unable to initiate basin climb from this location</v>
          </cell>
          <cell r="CZ961" t="str">
            <v>Q95 is an indicative value for all priority CSOs in the waterbody</v>
          </cell>
          <cell r="DA961" t="str">
            <v>Estuarine</v>
          </cell>
          <cell r="DB961" t="str">
            <v>Yes</v>
          </cell>
          <cell r="DC961" t="str">
            <v>Estuarine</v>
          </cell>
          <cell r="DD961" t="str">
            <v>N/A Estuarine</v>
          </cell>
          <cell r="DE961">
            <v>0</v>
          </cell>
          <cell r="DF961"/>
        </row>
        <row r="962">
          <cell r="C962" t="str">
            <v>6NW800577</v>
          </cell>
          <cell r="D962" t="str">
            <v>NZ30844210</v>
          </cell>
          <cell r="E962" t="str">
            <v>No</v>
          </cell>
          <cell r="F962">
            <v>430910.00025759003</v>
          </cell>
          <cell r="G962">
            <v>584259.99657089997</v>
          </cell>
          <cell r="H962" t="str">
            <v>02-D46</v>
          </cell>
          <cell r="I962" t="str">
            <v>Bedlington &amp; Cambois</v>
          </cell>
          <cell r="J962">
            <v>2203</v>
          </cell>
          <cell r="K962" t="str">
            <v>CAMBOIS STW</v>
          </cell>
          <cell r="L962" t="str">
            <v>NUMERICAL</v>
          </cell>
          <cell r="M962">
            <v>10573</v>
          </cell>
          <cell r="N962">
            <v>296</v>
          </cell>
          <cell r="O962">
            <v>6672</v>
          </cell>
          <cell r="P962" t="str">
            <v>02-D46_02-D46_DC_10</v>
          </cell>
          <cell r="Q962" t="str">
            <v>226/1155</v>
          </cell>
          <cell r="R962" t="str">
            <v>226/1155</v>
          </cell>
          <cell r="S962" t="str">
            <v>226/1155-01</v>
          </cell>
          <cell r="T962" t="str">
            <v>Storm discharge at pumping station</v>
          </cell>
          <cell r="U962" t="str">
            <v>NZ3091084260</v>
          </cell>
          <cell r="V962" t="str">
            <v>GB650301500002</v>
          </cell>
          <cell r="W962"/>
          <cell r="X962" t="str">
            <v>No</v>
          </cell>
          <cell r="Y962" t="str">
            <v>No</v>
          </cell>
          <cell r="Z962" t="str">
            <v>No</v>
          </cell>
          <cell r="AA962" t="str">
            <v>No</v>
          </cell>
          <cell r="AB962" t="str">
            <v>Tyne and Wear</v>
          </cell>
          <cell r="AC962" t="str">
            <v>NORTH SEA</v>
          </cell>
          <cell r="AD962" t="str">
            <v>Coastal</v>
          </cell>
          <cell r="AE962"/>
          <cell r="AF962"/>
          <cell r="AG962" t="str">
            <v>No</v>
          </cell>
          <cell r="AH962" t="str">
            <v>No</v>
          </cell>
          <cell r="AI962" t="str">
            <v>No</v>
          </cell>
          <cell r="AJ962"/>
          <cell r="AK962"/>
          <cell r="AL962"/>
          <cell r="AM962" t="str">
            <v>No</v>
          </cell>
          <cell r="AO962" t="str">
            <v>Yes</v>
          </cell>
          <cell r="AQ962" t="str">
            <v>Northumberland Marine</v>
          </cell>
          <cell r="AS962" t="str">
            <v>No</v>
          </cell>
          <cell r="AT962" t="str">
            <v>No</v>
          </cell>
          <cell r="AU962"/>
          <cell r="AV962" t="str">
            <v>No</v>
          </cell>
          <cell r="AW962" t="str">
            <v xml:space="preserve">No </v>
          </cell>
          <cell r="AY962" t="str">
            <v xml:space="preserve">No </v>
          </cell>
          <cell r="BA962" t="str">
            <v>No</v>
          </cell>
          <cell r="BB962" t="str">
            <v>No</v>
          </cell>
          <cell r="BC962" t="str">
            <v>No</v>
          </cell>
          <cell r="BD962" t="str">
            <v>No</v>
          </cell>
          <cell r="BE962">
            <v>7</v>
          </cell>
          <cell r="BF962">
            <v>1</v>
          </cell>
          <cell r="BG962">
            <v>1</v>
          </cell>
          <cell r="BH962" t="str">
            <v>Yes</v>
          </cell>
          <cell r="BI962" t="str">
            <v>N/A</v>
          </cell>
          <cell r="BJ962" t="str">
            <v>6mm in two dimensions</v>
          </cell>
          <cell r="BK962" t="str">
            <v>-</v>
          </cell>
          <cell r="BL962" t="str">
            <v>-</v>
          </cell>
          <cell r="BM962" t="str">
            <v>-</v>
          </cell>
          <cell r="BN962" t="str">
            <v>Unscreened</v>
          </cell>
          <cell r="BO962"/>
          <cell r="BP962" t="str">
            <v>No</v>
          </cell>
          <cell r="BQ962">
            <v>225</v>
          </cell>
          <cell r="BR962" t="str">
            <v>Unknown</v>
          </cell>
          <cell r="BS962">
            <v>1</v>
          </cell>
          <cell r="BT962">
            <v>0</v>
          </cell>
          <cell r="BU962">
            <v>1</v>
          </cell>
          <cell r="BV962">
            <v>70</v>
          </cell>
          <cell r="BW962">
            <v>0</v>
          </cell>
          <cell r="BX962">
            <v>0</v>
          </cell>
          <cell r="BY962" t="str">
            <v>No SOAF</v>
          </cell>
          <cell r="BZ962" t="str">
            <v>No SOAF</v>
          </cell>
          <cell r="CA962">
            <v>0</v>
          </cell>
          <cell r="CB962"/>
          <cell r="CC962" t="str">
            <v>Coastal &gt;1km from BW</v>
          </cell>
          <cell r="CD962" t="str">
            <v>No - lower priority coastal?</v>
          </cell>
          <cell r="CE962" t="str">
            <v>Yes</v>
          </cell>
          <cell r="CF962" t="str">
            <v>Yes</v>
          </cell>
          <cell r="CG962" t="str">
            <v>Yes</v>
          </cell>
          <cell r="CH962" t="str">
            <v>No</v>
          </cell>
          <cell r="CI962" t="str">
            <v>No</v>
          </cell>
          <cell r="CK962"/>
          <cell r="CL962"/>
          <cell r="CM962"/>
          <cell r="CN962"/>
          <cell r="CO962" t="str">
            <v>N (Coastal and &lt;10 spills)</v>
          </cell>
          <cell r="CP962"/>
          <cell r="CS962">
            <v>1.47</v>
          </cell>
          <cell r="CT962" t="str">
            <v>not yet calculated</v>
          </cell>
          <cell r="CU962">
            <v>0</v>
          </cell>
          <cell r="CV962" t="e">
            <v>#VALUE!</v>
          </cell>
          <cell r="CW962">
            <v>0</v>
          </cell>
          <cell r="CX962"/>
          <cell r="CY962" t="str">
            <v>Using indicative WB Q95 derived for priority sites</v>
          </cell>
          <cell r="DA962" t="str">
            <v>Coastal</v>
          </cell>
          <cell r="DB962">
            <v>0</v>
          </cell>
          <cell r="DC962" t="str">
            <v>Coastal</v>
          </cell>
          <cell r="DD962" t="str">
            <v>N/A Coastal</v>
          </cell>
          <cell r="DE962">
            <v>0</v>
          </cell>
          <cell r="DF962"/>
        </row>
        <row r="963">
          <cell r="C963" t="str">
            <v>6NW801189</v>
          </cell>
          <cell r="D963" t="str">
            <v>NZ24729301</v>
          </cell>
          <cell r="E963" t="str">
            <v>No</v>
          </cell>
          <cell r="F963">
            <v>424869.99829736003</v>
          </cell>
          <cell r="G963">
            <v>572378.99747151998</v>
          </cell>
          <cell r="H963" t="str">
            <v>05-D01</v>
          </cell>
          <cell r="I963" t="str">
            <v>Seaton Valley</v>
          </cell>
          <cell r="J963">
            <v>2954</v>
          </cell>
          <cell r="K963" t="str">
            <v>HOWDON STW</v>
          </cell>
          <cell r="L963" t="str">
            <v>NUMERICAL</v>
          </cell>
          <cell r="M963">
            <v>229720</v>
          </cell>
          <cell r="N963">
            <v>4500</v>
          </cell>
          <cell r="O963">
            <v>215905</v>
          </cell>
          <cell r="P963" t="str">
            <v>05-D01_A-Leg_DC_20</v>
          </cell>
          <cell r="Q963" t="str">
            <v>226/1253</v>
          </cell>
          <cell r="R963" t="str">
            <v>226/1253</v>
          </cell>
          <cell r="S963"/>
          <cell r="T963" t="str">
            <v>SO on sewer network</v>
          </cell>
          <cell r="U963" t="str">
            <v>NZ2487072379</v>
          </cell>
          <cell r="V963" t="str">
            <v>GB103022076190</v>
          </cell>
          <cell r="W963"/>
          <cell r="X963" t="str">
            <v>Sewage discharge (intermittent)</v>
          </cell>
          <cell r="Y963" t="str">
            <v>No</v>
          </cell>
          <cell r="Z963" t="str">
            <v>No</v>
          </cell>
          <cell r="AA963" t="str">
            <v>No</v>
          </cell>
          <cell r="AB963" t="str">
            <v>Seaton Burn from Source to Tidal Limit</v>
          </cell>
          <cell r="AC963" t="str">
            <v>SEATON BURN</v>
          </cell>
          <cell r="AD963" t="str">
            <v>Inland</v>
          </cell>
          <cell r="AE963"/>
          <cell r="AF963"/>
          <cell r="AG963" t="str">
            <v>Suspected</v>
          </cell>
          <cell r="AH963" t="str">
            <v>No</v>
          </cell>
          <cell r="AI963" t="str">
            <v>No</v>
          </cell>
          <cell r="AJ963"/>
          <cell r="AK963"/>
          <cell r="AL963"/>
          <cell r="AM963" t="str">
            <v>No</v>
          </cell>
          <cell r="AO963" t="str">
            <v>No</v>
          </cell>
          <cell r="AS963" t="str">
            <v>No</v>
          </cell>
          <cell r="AT963" t="str">
            <v>No</v>
          </cell>
          <cell r="AU963"/>
          <cell r="AV963" t="str">
            <v>No</v>
          </cell>
          <cell r="AW963" t="str">
            <v xml:space="preserve">No </v>
          </cell>
          <cell r="AY963" t="str">
            <v xml:space="preserve">No </v>
          </cell>
          <cell r="AZ963"/>
          <cell r="BA963" t="str">
            <v>No</v>
          </cell>
          <cell r="BB963" t="str">
            <v>No</v>
          </cell>
          <cell r="BC963" t="str">
            <v>No</v>
          </cell>
          <cell r="BD963" t="str">
            <v>Yes - EDM only</v>
          </cell>
          <cell r="BE963">
            <v>23</v>
          </cell>
          <cell r="BF963">
            <v>5</v>
          </cell>
          <cell r="BG963">
            <v>5</v>
          </cell>
          <cell r="BH963" t="str">
            <v>Yes</v>
          </cell>
          <cell r="BI963" t="str">
            <v>N/A</v>
          </cell>
          <cell r="BJ963" t="str">
            <v>6mm</v>
          </cell>
          <cell r="BK963" t="str">
            <v>Yes</v>
          </cell>
          <cell r="BL963">
            <v>1000</v>
          </cell>
          <cell r="BM963">
            <v>2500</v>
          </cell>
          <cell r="BN963" t="str">
            <v>Unscreened</v>
          </cell>
          <cell r="BO963"/>
          <cell r="BP963" t="str">
            <v>No</v>
          </cell>
          <cell r="BQ963">
            <v>1125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1893</v>
          </cell>
          <cell r="BW963">
            <v>0</v>
          </cell>
          <cell r="BX963">
            <v>0</v>
          </cell>
          <cell r="BY963" t="str">
            <v>No SOAF</v>
          </cell>
          <cell r="BZ963" t="str">
            <v>No SOAF</v>
          </cell>
          <cell r="CA963">
            <v>0</v>
          </cell>
          <cell r="CB963"/>
          <cell r="CC963" t="str">
            <v>Non priority &gt; 10 spills</v>
          </cell>
          <cell r="CD963" t="str">
            <v>Unlikely - non priority</v>
          </cell>
          <cell r="CE963" t="str">
            <v>Yes</v>
          </cell>
          <cell r="CF963" t="str">
            <v>No</v>
          </cell>
          <cell r="CG963" t="str">
            <v>No</v>
          </cell>
          <cell r="CH963" t="str">
            <v>No</v>
          </cell>
          <cell r="CI963" t="str">
            <v>No</v>
          </cell>
          <cell r="CK963"/>
          <cell r="CL963" t="str">
            <v>Y</v>
          </cell>
          <cell r="CM963"/>
          <cell r="CN963"/>
          <cell r="CO963" t="str">
            <v>Y</v>
          </cell>
          <cell r="CP963"/>
          <cell r="CS963"/>
          <cell r="CT963" t="str">
            <v>not yet calculated</v>
          </cell>
          <cell r="CU963">
            <v>0</v>
          </cell>
          <cell r="CV963" t="e">
            <v>#VALUE!</v>
          </cell>
          <cell r="CW963">
            <v>0</v>
          </cell>
          <cell r="CX963"/>
          <cell r="CY963" t="str">
            <v>Using indicative WB Q95 derived for priority sites</v>
          </cell>
          <cell r="DA963">
            <v>1</v>
          </cell>
          <cell r="DB963" t="str">
            <v>No - WFD_INV_MOD</v>
          </cell>
          <cell r="DC963">
            <v>1</v>
          </cell>
          <cell r="DD963" t="str">
            <v>Seaton Burn trib2</v>
          </cell>
          <cell r="DE963">
            <v>10000</v>
          </cell>
          <cell r="DF963"/>
        </row>
        <row r="964">
          <cell r="C964" t="str">
            <v>6NW800601</v>
          </cell>
          <cell r="D964" t="str">
            <v>NZ36684604</v>
          </cell>
          <cell r="E964" t="str">
            <v>No - different asset</v>
          </cell>
          <cell r="F964">
            <v>436490.00201391999</v>
          </cell>
          <cell r="G964">
            <v>568480.00354692002</v>
          </cell>
          <cell r="H964" t="str">
            <v>05-D44</v>
          </cell>
          <cell r="I964" t="str">
            <v>Tynemouth</v>
          </cell>
          <cell r="J964">
            <v>217</v>
          </cell>
          <cell r="K964" t="str">
            <v>HOWDON STW</v>
          </cell>
          <cell r="L964" t="str">
            <v>NUMERICAL</v>
          </cell>
          <cell r="M964">
            <v>229720</v>
          </cell>
          <cell r="N964">
            <v>4500</v>
          </cell>
          <cell r="O964">
            <v>215905</v>
          </cell>
          <cell r="P964" t="str">
            <v>05-D44_A-Leg_DC_14</v>
          </cell>
          <cell r="Q964" t="str">
            <v>235/1481</v>
          </cell>
          <cell r="R964" t="str">
            <v>235/1481</v>
          </cell>
          <cell r="S964" t="str">
            <v>A</v>
          </cell>
          <cell r="T964" t="str">
            <v>Storm discharge at pumping station</v>
          </cell>
          <cell r="U964" t="str">
            <v>NZ3649068480</v>
          </cell>
          <cell r="V964" t="str">
            <v>GB510302310200</v>
          </cell>
          <cell r="W964"/>
          <cell r="X964" t="str">
            <v>No</v>
          </cell>
          <cell r="Y964" t="str">
            <v>No</v>
          </cell>
          <cell r="Z964" t="str">
            <v>Yes</v>
          </cell>
          <cell r="AA964" t="str">
            <v>Yes</v>
          </cell>
          <cell r="AB964" t="str">
            <v>TYNE</v>
          </cell>
          <cell r="AC964" t="str">
            <v>TYNE ESTUARY</v>
          </cell>
          <cell r="AD964" t="str">
            <v>Estuarine</v>
          </cell>
          <cell r="AE964"/>
          <cell r="AF964"/>
          <cell r="AG964" t="str">
            <v>No</v>
          </cell>
          <cell r="AH964" t="str">
            <v>No</v>
          </cell>
          <cell r="AI964" t="str">
            <v>No</v>
          </cell>
          <cell r="AJ964"/>
          <cell r="AK964"/>
          <cell r="AL964"/>
          <cell r="AM964" t="str">
            <v>Yes</v>
          </cell>
          <cell r="AN964" t="str">
            <v>Northumberland Shore, Coastal</v>
          </cell>
          <cell r="AO964" t="str">
            <v>No</v>
          </cell>
          <cell r="AS964" t="str">
            <v>No</v>
          </cell>
          <cell r="AT964" t="str">
            <v>No</v>
          </cell>
          <cell r="AU964"/>
          <cell r="AV964" t="str">
            <v>No</v>
          </cell>
          <cell r="AW964" t="str">
            <v xml:space="preserve">No </v>
          </cell>
          <cell r="AY964" t="str">
            <v xml:space="preserve">No </v>
          </cell>
          <cell r="BA964" t="str">
            <v>No</v>
          </cell>
          <cell r="BB964" t="str">
            <v>No</v>
          </cell>
          <cell r="BC964" t="str">
            <v>No</v>
          </cell>
          <cell r="BD964" t="str">
            <v>Yes - EDM and Model</v>
          </cell>
          <cell r="BE964">
            <v>11.5</v>
          </cell>
          <cell r="BF964">
            <v>19</v>
          </cell>
          <cell r="BG964">
            <v>19</v>
          </cell>
          <cell r="BH964" t="str">
            <v>Yes</v>
          </cell>
          <cell r="BI964" t="str">
            <v>N/A</v>
          </cell>
          <cell r="BJ964">
            <v>6</v>
          </cell>
          <cell r="BK964" t="str">
            <v>-</v>
          </cell>
          <cell r="BL964" t="str">
            <v>-</v>
          </cell>
          <cell r="BM964" t="str">
            <v>-</v>
          </cell>
          <cell r="BN964" t="str">
            <v>-</v>
          </cell>
          <cell r="BO964"/>
          <cell r="BP964" t="str">
            <v>No</v>
          </cell>
          <cell r="BQ964" t="str">
            <v>Unknown</v>
          </cell>
          <cell r="BR964">
            <v>3021.9</v>
          </cell>
          <cell r="BS964">
            <v>1</v>
          </cell>
          <cell r="BT964">
            <v>0</v>
          </cell>
          <cell r="BU964">
            <v>0</v>
          </cell>
          <cell r="BV964">
            <v>32371</v>
          </cell>
          <cell r="BW964">
            <v>577</v>
          </cell>
          <cell r="BX964">
            <v>1652</v>
          </cell>
          <cell r="BY964" t="str">
            <v>No SOAF</v>
          </cell>
          <cell r="BZ964" t="str">
            <v>No SOAF</v>
          </cell>
          <cell r="CA964">
            <v>647.52440000000001</v>
          </cell>
          <cell r="CB964"/>
          <cell r="CC964" t="str">
            <v>Priority Inland &gt;10 spills</v>
          </cell>
          <cell r="CD964" t="str">
            <v>POTENTIAL PR24</v>
          </cell>
          <cell r="CE964" t="str">
            <v>No</v>
          </cell>
          <cell r="CF964" t="str">
            <v>Yes - BW</v>
          </cell>
          <cell r="CG964" t="str">
            <v>No</v>
          </cell>
          <cell r="CH964" t="str">
            <v>Yes</v>
          </cell>
          <cell r="CI964" t="str">
            <v>No</v>
          </cell>
          <cell r="CK964" t="str">
            <v>Y</v>
          </cell>
          <cell r="CL964" t="str">
            <v>Y</v>
          </cell>
          <cell r="CM964"/>
          <cell r="CN964"/>
          <cell r="CO964" t="str">
            <v>Y</v>
          </cell>
          <cell r="CP964"/>
          <cell r="CQ964"/>
          <cell r="CS964"/>
          <cell r="CT964"/>
          <cell r="CU964">
            <v>5.6890000000000001</v>
          </cell>
          <cell r="CV964" t="str">
            <v>no data</v>
          </cell>
          <cell r="CW964">
            <v>0</v>
          </cell>
          <cell r="CX964" t="str">
            <v>not available</v>
          </cell>
          <cell r="CY964" t="str">
            <v>NEED TO PRODUCE BOUNDARY IN ARC - An error occurred climbing catchment. Unable to initiate basin climb from this location</v>
          </cell>
          <cell r="CZ964" t="str">
            <v>Q95 is an indicative value for all priority CSOs in the waterbody</v>
          </cell>
          <cell r="DA964">
            <v>1</v>
          </cell>
          <cell r="DB964">
            <v>0</v>
          </cell>
          <cell r="DC964">
            <v>1</v>
          </cell>
          <cell r="DD964" t="str">
            <v>Tyne estuary2</v>
          </cell>
          <cell r="DE964">
            <v>10000</v>
          </cell>
          <cell r="DF964"/>
        </row>
        <row r="965">
          <cell r="C965" t="str">
            <v>6NW800596</v>
          </cell>
          <cell r="D965" t="str">
            <v>NZ35572509</v>
          </cell>
          <cell r="E965" t="str">
            <v>No</v>
          </cell>
          <cell r="F965">
            <v>435296.00173562003</v>
          </cell>
          <cell r="G965">
            <v>557327.99577593</v>
          </cell>
          <cell r="H965" t="str">
            <v>08-D07</v>
          </cell>
          <cell r="I965" t="str">
            <v>Hylton Castle</v>
          </cell>
          <cell r="J965">
            <v>861</v>
          </cell>
          <cell r="K965" t="str">
            <v>HENDON STW</v>
          </cell>
          <cell r="L965" t="str">
            <v>NUMERICAL</v>
          </cell>
          <cell r="M965">
            <v>66442</v>
          </cell>
          <cell r="N965">
            <v>1856</v>
          </cell>
          <cell r="O965">
            <v>45666</v>
          </cell>
          <cell r="P965" t="str">
            <v>08-D07_HENDON STW_DC_01</v>
          </cell>
          <cell r="Q965" t="str">
            <v>245/0938</v>
          </cell>
          <cell r="R965" t="str">
            <v>245/0938</v>
          </cell>
          <cell r="S965" t="str">
            <v>245/0938-01</v>
          </cell>
          <cell r="T965" t="str">
            <v>Storm discharge at pumping station</v>
          </cell>
          <cell r="U965" t="str">
            <v>NZ3529657328</v>
          </cell>
          <cell r="V965" t="str">
            <v>GB510302402900</v>
          </cell>
          <cell r="W965"/>
          <cell r="X965" t="str">
            <v>No</v>
          </cell>
          <cell r="Y965" t="str">
            <v>No</v>
          </cell>
          <cell r="Z965" t="str">
            <v>No</v>
          </cell>
          <cell r="AA965" t="str">
            <v>No</v>
          </cell>
          <cell r="AB965" t="str">
            <v>WEAR</v>
          </cell>
          <cell r="AC965" t="str">
            <v>WEAR (TIDAL)</v>
          </cell>
          <cell r="AD965" t="str">
            <v>Estuarine</v>
          </cell>
          <cell r="AE965"/>
          <cell r="AF965"/>
          <cell r="AG965" t="str">
            <v>No</v>
          </cell>
          <cell r="AH965" t="str">
            <v>No</v>
          </cell>
          <cell r="AI965" t="str">
            <v>No</v>
          </cell>
          <cell r="AJ965"/>
          <cell r="AK965"/>
          <cell r="AL965"/>
          <cell r="AM965" t="str">
            <v>No</v>
          </cell>
          <cell r="AO965" t="str">
            <v>No</v>
          </cell>
          <cell r="AS965" t="str">
            <v>No</v>
          </cell>
          <cell r="AT965" t="str">
            <v>No</v>
          </cell>
          <cell r="AU965"/>
          <cell r="AV965" t="str">
            <v>No</v>
          </cell>
          <cell r="AW965" t="str">
            <v xml:space="preserve">No </v>
          </cell>
          <cell r="AY965" t="str">
            <v xml:space="preserve">No </v>
          </cell>
          <cell r="BA965" t="str">
            <v>No</v>
          </cell>
          <cell r="BB965" t="str">
            <v>No</v>
          </cell>
          <cell r="BC965" t="str">
            <v>No</v>
          </cell>
          <cell r="BD965" t="str">
            <v>Yes - EDM only</v>
          </cell>
          <cell r="BE965">
            <v>28</v>
          </cell>
          <cell r="BF965">
            <v>7</v>
          </cell>
          <cell r="BG965">
            <v>7</v>
          </cell>
          <cell r="BH965" t="str">
            <v>Yes</v>
          </cell>
          <cell r="BI965" t="str">
            <v>N/A</v>
          </cell>
          <cell r="BJ965" t="str">
            <v>6mm x 6mm
6mm in one dimension</v>
          </cell>
          <cell r="BK965" t="str">
            <v>-</v>
          </cell>
          <cell r="BL965" t="str">
            <v>-</v>
          </cell>
          <cell r="BM965" t="str">
            <v>-</v>
          </cell>
          <cell r="BN965" t="str">
            <v>-</v>
          </cell>
          <cell r="BO965"/>
          <cell r="BP965" t="str">
            <v>No</v>
          </cell>
          <cell r="BQ965" t="str">
            <v>Unknown</v>
          </cell>
          <cell r="BR965">
            <v>60.5</v>
          </cell>
          <cell r="BS965">
            <v>0</v>
          </cell>
          <cell r="BT965">
            <v>0</v>
          </cell>
          <cell r="BU965">
            <v>0</v>
          </cell>
          <cell r="BV965">
            <v>542</v>
          </cell>
          <cell r="BW965">
            <v>0</v>
          </cell>
          <cell r="BX965">
            <v>6</v>
          </cell>
          <cell r="BY965" t="str">
            <v>No SOAF</v>
          </cell>
          <cell r="BZ965" t="str">
            <v>No SOAF</v>
          </cell>
          <cell r="CA965">
            <v>0</v>
          </cell>
          <cell r="CB965"/>
          <cell r="CC965" t="str">
            <v>Non priority &gt; 10 spills</v>
          </cell>
          <cell r="CD965" t="str">
            <v>Unlikely - non priority</v>
          </cell>
          <cell r="CE965" t="str">
            <v>Yes</v>
          </cell>
          <cell r="CF965" t="str">
            <v>No</v>
          </cell>
          <cell r="CG965" t="str">
            <v>No</v>
          </cell>
          <cell r="CH965" t="str">
            <v>No</v>
          </cell>
          <cell r="CI965" t="str">
            <v>No</v>
          </cell>
          <cell r="CK965"/>
          <cell r="CL965" t="str">
            <v>Y</v>
          </cell>
          <cell r="CM965"/>
          <cell r="CN965"/>
          <cell r="CO965" t="str">
            <v>Y</v>
          </cell>
          <cell r="CP965"/>
          <cell r="CS965">
            <v>2.92</v>
          </cell>
          <cell r="CT965" t="str">
            <v>not yet calculated</v>
          </cell>
          <cell r="CU965">
            <v>0</v>
          </cell>
          <cell r="CV965" t="e">
            <v>#VALUE!</v>
          </cell>
          <cell r="CW965">
            <v>0</v>
          </cell>
          <cell r="CX965"/>
          <cell r="CY965" t="str">
            <v>Using indicative WB Q95 derived for priority sites</v>
          </cell>
          <cell r="DA965">
            <v>1</v>
          </cell>
          <cell r="DB965">
            <v>0</v>
          </cell>
          <cell r="DC965">
            <v>1</v>
          </cell>
          <cell r="DD965" t="str">
            <v>Wear Wide2 + tribs</v>
          </cell>
          <cell r="DE965">
            <v>10000</v>
          </cell>
          <cell r="DF965"/>
        </row>
        <row r="966">
          <cell r="C966" t="str">
            <v>6NW800384</v>
          </cell>
          <cell r="D966" t="str">
            <v>NZ35727406</v>
          </cell>
          <cell r="E966" t="str">
            <v>No</v>
          </cell>
          <cell r="F966">
            <v>435749.99953502999</v>
          </cell>
          <cell r="G966">
            <v>572427.00372986996</v>
          </cell>
          <cell r="H966" t="str">
            <v>05-D40</v>
          </cell>
          <cell r="I966" t="str">
            <v>Whitley Bay</v>
          </cell>
          <cell r="J966">
            <v>469</v>
          </cell>
          <cell r="K966" t="str">
            <v>HOWDON STW</v>
          </cell>
          <cell r="L966" t="str">
            <v>NUMERICAL</v>
          </cell>
          <cell r="M966">
            <v>229720</v>
          </cell>
          <cell r="N966">
            <v>4500</v>
          </cell>
          <cell r="O966">
            <v>215905</v>
          </cell>
          <cell r="P966" t="str">
            <v>05-D40_A-Leg_DC_14</v>
          </cell>
          <cell r="Q966" t="str">
            <v>235/1795</v>
          </cell>
          <cell r="R966" t="str">
            <v>235/1795</v>
          </cell>
          <cell r="S966"/>
          <cell r="T966" t="str">
            <v>SO on sewer network</v>
          </cell>
          <cell r="U966" t="str">
            <v>NZ3575072427</v>
          </cell>
          <cell r="V966" t="str">
            <v>GB650301500002</v>
          </cell>
          <cell r="W966"/>
          <cell r="X966" t="str">
            <v>No</v>
          </cell>
          <cell r="Y966" t="str">
            <v>No</v>
          </cell>
          <cell r="Z966" t="str">
            <v>Yes</v>
          </cell>
          <cell r="AA966" t="str">
            <v>Yes</v>
          </cell>
          <cell r="AB966" t="str">
            <v>Tyne and Wear</v>
          </cell>
          <cell r="AC966" t="str">
            <v>NORTH SEA</v>
          </cell>
          <cell r="AD966" t="str">
            <v>Coastal</v>
          </cell>
          <cell r="AE966"/>
          <cell r="AF966" t="str">
            <v>Whitley Bay</v>
          </cell>
          <cell r="AG966" t="str">
            <v>No</v>
          </cell>
          <cell r="AH966" t="str">
            <v>No</v>
          </cell>
          <cell r="AI966" t="str">
            <v>No</v>
          </cell>
          <cell r="AJ966"/>
          <cell r="AK966"/>
          <cell r="AL966"/>
          <cell r="AM966" t="str">
            <v>Yes</v>
          </cell>
          <cell r="AN966" t="str">
            <v>Tynemouth to Seaton Sluice, Coastal</v>
          </cell>
          <cell r="AO966" t="str">
            <v>Yes</v>
          </cell>
          <cell r="AQ966" t="str">
            <v>Northumbria Coast</v>
          </cell>
          <cell r="AR966" t="str">
            <v>Northumbria Coast</v>
          </cell>
          <cell r="AS966" t="str">
            <v>No</v>
          </cell>
          <cell r="AT966" t="str">
            <v>No</v>
          </cell>
          <cell r="AU966"/>
          <cell r="AV966" t="str">
            <v>No</v>
          </cell>
          <cell r="AW966" t="str">
            <v xml:space="preserve">No </v>
          </cell>
          <cell r="AY966" t="str">
            <v>Yes</v>
          </cell>
          <cell r="AZ966" t="str">
            <v>Whitley Bay</v>
          </cell>
          <cell r="BA966" t="str">
            <v>No</v>
          </cell>
          <cell r="BB966" t="str">
            <v>No</v>
          </cell>
          <cell r="BC966" t="str">
            <v>Yes</v>
          </cell>
          <cell r="BD966" t="str">
            <v>Yes - Model only</v>
          </cell>
          <cell r="BE966">
            <v>3.3333333333333335</v>
          </cell>
          <cell r="BF966">
            <v>37</v>
          </cell>
          <cell r="BG966">
            <v>14</v>
          </cell>
          <cell r="BH966" t="str">
            <v>No</v>
          </cell>
          <cell r="BI966">
            <v>2.3333333333333335</v>
          </cell>
          <cell r="BJ966" t="str">
            <v>18mm</v>
          </cell>
          <cell r="BK966" t="str">
            <v>-</v>
          </cell>
          <cell r="BL966" t="str">
            <v>-</v>
          </cell>
          <cell r="BM966" t="str">
            <v>-</v>
          </cell>
          <cell r="BN966" t="str">
            <v>-</v>
          </cell>
          <cell r="BO966"/>
          <cell r="BP966" t="str">
            <v>Yes</v>
          </cell>
          <cell r="BQ966" t="str">
            <v>Unknown</v>
          </cell>
          <cell r="BR966">
            <v>2804.2</v>
          </cell>
          <cell r="BS966">
            <v>3</v>
          </cell>
          <cell r="BT966">
            <v>1</v>
          </cell>
          <cell r="BU966">
            <v>0</v>
          </cell>
          <cell r="BV966">
            <v>75420</v>
          </cell>
          <cell r="BW966">
            <v>1310</v>
          </cell>
          <cell r="BX966">
            <v>2496</v>
          </cell>
          <cell r="BY966" t="str">
            <v>No SOAF</v>
          </cell>
          <cell r="BZ966" t="str">
            <v>No SOAF</v>
          </cell>
          <cell r="CA966">
            <v>4244.7107999999998</v>
          </cell>
          <cell r="CB966"/>
          <cell r="CC966" t="str">
            <v>BW 1km &gt;= 2 spills</v>
          </cell>
          <cell r="CD966" t="str">
            <v>POTENTIAL PR24 &gt;1000m^3</v>
          </cell>
          <cell r="CE966" t="str">
            <v>Yes</v>
          </cell>
          <cell r="CF966" t="str">
            <v>No</v>
          </cell>
          <cell r="CG966" t="str">
            <v>No</v>
          </cell>
          <cell r="CH966" t="str">
            <v>No</v>
          </cell>
          <cell r="CI966" t="str">
            <v>No</v>
          </cell>
          <cell r="CK966" t="str">
            <v>Y BW</v>
          </cell>
          <cell r="CL966"/>
          <cell r="CM966"/>
          <cell r="CN966" t="str">
            <v>Y</v>
          </cell>
          <cell r="CO966" t="str">
            <v>? EDM &lt;10</v>
          </cell>
          <cell r="CP966" t="str">
            <v>Y</v>
          </cell>
          <cell r="CQ966" t="str">
            <v>DWMP storage &gt; 1000m^3</v>
          </cell>
          <cell r="CS966"/>
          <cell r="CT966" t="str">
            <v>not yet calculated</v>
          </cell>
          <cell r="CU966">
            <v>0</v>
          </cell>
          <cell r="CV966" t="e">
            <v>#VALUE!</v>
          </cell>
          <cell r="CW966">
            <v>0</v>
          </cell>
          <cell r="CX966"/>
          <cell r="CY966" t="str">
            <v>Using indicative WB Q95 derived for priority sites</v>
          </cell>
          <cell r="DA966" t="str">
            <v>Coastal</v>
          </cell>
          <cell r="DB966">
            <v>0</v>
          </cell>
          <cell r="DC966" t="str">
            <v>Coastal</v>
          </cell>
          <cell r="DD966" t="str">
            <v>N/A Coastal</v>
          </cell>
          <cell r="DE966">
            <v>0</v>
          </cell>
          <cell r="DF966"/>
        </row>
        <row r="967">
          <cell r="C967" t="str">
            <v>6NW800393</v>
          </cell>
          <cell r="D967" t="str">
            <v>NZ36705902</v>
          </cell>
          <cell r="E967" t="str">
            <v>No</v>
          </cell>
          <cell r="F967">
            <v>436550.00132355001</v>
          </cell>
          <cell r="G967">
            <v>570979.99793097004</v>
          </cell>
          <cell r="H967" t="str">
            <v>05-D41</v>
          </cell>
          <cell r="I967" t="str">
            <v>Cullercoats</v>
          </cell>
          <cell r="J967">
            <v>358</v>
          </cell>
          <cell r="K967" t="str">
            <v>HOWDON STW</v>
          </cell>
          <cell r="L967" t="str">
            <v>NUMERICAL</v>
          </cell>
          <cell r="M967">
            <v>229720</v>
          </cell>
          <cell r="N967">
            <v>4500</v>
          </cell>
          <cell r="O967">
            <v>215905</v>
          </cell>
          <cell r="P967" t="str">
            <v>05-D41_A-Leg_DC_13</v>
          </cell>
          <cell r="Q967" t="str">
            <v>235/1987</v>
          </cell>
          <cell r="R967" t="str">
            <v>235/1987</v>
          </cell>
          <cell r="S967"/>
          <cell r="T967" t="str">
            <v>SO on sewer network</v>
          </cell>
          <cell r="U967" t="str">
            <v>NZ3655070980</v>
          </cell>
          <cell r="V967" t="str">
            <v>GB650301500002</v>
          </cell>
          <cell r="W967"/>
          <cell r="X967" t="str">
            <v>No</v>
          </cell>
          <cell r="Y967" t="str">
            <v>No</v>
          </cell>
          <cell r="Z967" t="str">
            <v>No</v>
          </cell>
          <cell r="AA967" t="str">
            <v>No</v>
          </cell>
          <cell r="AB967" t="str">
            <v>Tyne and Wear</v>
          </cell>
          <cell r="AC967" t="str">
            <v>NORTH SEA</v>
          </cell>
          <cell r="AD967" t="str">
            <v>Coastal</v>
          </cell>
          <cell r="AE967"/>
          <cell r="AF967" t="str">
            <v>Cullercoats</v>
          </cell>
          <cell r="AG967" t="str">
            <v>No</v>
          </cell>
          <cell r="AH967" t="str">
            <v>No</v>
          </cell>
          <cell r="AI967" t="str">
            <v>No</v>
          </cell>
          <cell r="AJ967"/>
          <cell r="AK967"/>
          <cell r="AL967"/>
          <cell r="AM967" t="str">
            <v>Yes</v>
          </cell>
          <cell r="AN967" t="str">
            <v>Tynemouth to Seaton Sluice, Coastal</v>
          </cell>
          <cell r="AO967" t="str">
            <v>Yes</v>
          </cell>
          <cell r="AQ967" t="str">
            <v>Northumbria Coast</v>
          </cell>
          <cell r="AR967" t="str">
            <v>Northumbria Coast</v>
          </cell>
          <cell r="AS967" t="str">
            <v>No</v>
          </cell>
          <cell r="AT967" t="str">
            <v>No</v>
          </cell>
          <cell r="AU967"/>
          <cell r="AV967" t="str">
            <v>No</v>
          </cell>
          <cell r="AW967" t="str">
            <v xml:space="preserve">No </v>
          </cell>
          <cell r="AY967" t="str">
            <v>Yes</v>
          </cell>
          <cell r="AZ967" t="str">
            <v>Tynemouth Long Sands North</v>
          </cell>
          <cell r="BA967" t="str">
            <v>No</v>
          </cell>
          <cell r="BB967" t="str">
            <v>No</v>
          </cell>
          <cell r="BC967" t="str">
            <v>Yes</v>
          </cell>
          <cell r="BD967" t="str">
            <v>No</v>
          </cell>
          <cell r="BE967">
            <v>0</v>
          </cell>
          <cell r="BF967">
            <v>0</v>
          </cell>
          <cell r="BG967" t="e">
            <v>#N/A</v>
          </cell>
          <cell r="BH967" t="e">
            <v>#N/A</v>
          </cell>
          <cell r="BI967">
            <v>0</v>
          </cell>
          <cell r="BJ967">
            <v>25</v>
          </cell>
          <cell r="BK967" t="str">
            <v>-</v>
          </cell>
          <cell r="BL967" t="str">
            <v>-</v>
          </cell>
          <cell r="BM967" t="str">
            <v>-</v>
          </cell>
          <cell r="BN967" t="str">
            <v>-</v>
          </cell>
          <cell r="BO967"/>
          <cell r="BP967" t="str">
            <v>Yes</v>
          </cell>
          <cell r="BQ967" t="str">
            <v>Unknown</v>
          </cell>
          <cell r="BR967">
            <v>0</v>
          </cell>
          <cell r="BS967">
            <v>3</v>
          </cell>
          <cell r="BT967">
            <v>1</v>
          </cell>
          <cell r="BU967">
            <v>0</v>
          </cell>
          <cell r="BV967" t="e">
            <v>#N/A</v>
          </cell>
          <cell r="BW967">
            <v>0</v>
          </cell>
          <cell r="BX967">
            <v>0</v>
          </cell>
          <cell r="BY967" t="str">
            <v>No SOAF</v>
          </cell>
          <cell r="BZ967" t="str">
            <v>No SOAF</v>
          </cell>
          <cell r="CA967">
            <v>0</v>
          </cell>
          <cell r="CB967"/>
          <cell r="CC967" t="str">
            <v>BW 1km &lt;2 spills</v>
          </cell>
          <cell r="CD967" t="str">
            <v>Unlikely - &lt;2 spills</v>
          </cell>
          <cell r="CE967" t="str">
            <v>No</v>
          </cell>
          <cell r="CF967" t="str">
            <v>No</v>
          </cell>
          <cell r="CG967" t="str">
            <v>No</v>
          </cell>
          <cell r="CH967" t="str">
            <v>No</v>
          </cell>
          <cell r="CI967" t="str">
            <v>No</v>
          </cell>
          <cell r="CK967"/>
          <cell r="CL967"/>
          <cell r="CM967"/>
          <cell r="CN967" t="str">
            <v>EDM &lt;2 spills</v>
          </cell>
          <cell r="CO967" t="str">
            <v>N (&lt;10 Spills)</v>
          </cell>
          <cell r="CP967" t="str">
            <v>Y</v>
          </cell>
          <cell r="CS967"/>
          <cell r="CT967" t="str">
            <v>not yet calculated</v>
          </cell>
          <cell r="CU967">
            <v>0</v>
          </cell>
          <cell r="CV967" t="e">
            <v>#VALUE!</v>
          </cell>
          <cell r="CW967">
            <v>0</v>
          </cell>
          <cell r="CX967"/>
          <cell r="CY967" t="str">
            <v>Using indicative WB Q95 derived for priority sites</v>
          </cell>
          <cell r="DA967" t="str">
            <v>Coastal</v>
          </cell>
          <cell r="DB967">
            <v>0</v>
          </cell>
          <cell r="DC967" t="str">
            <v>Coastal</v>
          </cell>
          <cell r="DD967" t="str">
            <v>N/A Coastal</v>
          </cell>
          <cell r="DE967">
            <v>0</v>
          </cell>
          <cell r="DF967"/>
        </row>
        <row r="968">
          <cell r="C968" t="str">
            <v>6NW801451</v>
          </cell>
          <cell r="D968" t="str">
            <v>NZ34615705</v>
          </cell>
          <cell r="E968" t="str">
            <v>No</v>
          </cell>
          <cell r="F968">
            <v>435430.00046864001</v>
          </cell>
          <cell r="G968">
            <v>562360.00537817006</v>
          </cell>
          <cell r="H968" t="str">
            <v>05-D53</v>
          </cell>
          <cell r="I968" t="str">
            <v>Jarrow,Hedworth</v>
          </cell>
          <cell r="J968">
            <v>912</v>
          </cell>
          <cell r="K968" t="str">
            <v>HOWDON STW</v>
          </cell>
          <cell r="L968" t="str">
            <v>NUMERICAL</v>
          </cell>
          <cell r="M968">
            <v>229720</v>
          </cell>
          <cell r="N968">
            <v>4500</v>
          </cell>
          <cell r="O968">
            <v>215905</v>
          </cell>
          <cell r="P968" t="str">
            <v>05-D53_B D-Leg_DC_05</v>
          </cell>
          <cell r="Q968" t="str">
            <v>235/1505</v>
          </cell>
          <cell r="R968" t="str">
            <v>235/1505</v>
          </cell>
          <cell r="S968"/>
          <cell r="T968" t="str">
            <v>SO on sewer network</v>
          </cell>
          <cell r="U968" t="str">
            <v>NZ3543062360</v>
          </cell>
          <cell r="V968" t="str">
            <v>GB103023075690</v>
          </cell>
          <cell r="W968"/>
          <cell r="X968" t="str">
            <v>Sewage discharge (intermittent)</v>
          </cell>
          <cell r="Y968" t="str">
            <v>No</v>
          </cell>
          <cell r="Z968" t="str">
            <v>No</v>
          </cell>
          <cell r="AA968" t="str">
            <v>No</v>
          </cell>
          <cell r="AB968" t="str">
            <v>Don from Source to Tidal Limit</v>
          </cell>
          <cell r="AC968" t="str">
            <v>DON</v>
          </cell>
          <cell r="AD968" t="str">
            <v>Inland</v>
          </cell>
          <cell r="AE968"/>
          <cell r="AF968"/>
          <cell r="AG968" t="str">
            <v>Yes - Probable</v>
          </cell>
          <cell r="AH968" t="str">
            <v>Yes</v>
          </cell>
          <cell r="AI968" t="str">
            <v>No</v>
          </cell>
          <cell r="AJ968"/>
          <cell r="AK968"/>
          <cell r="AL968"/>
          <cell r="AM968" t="str">
            <v>No</v>
          </cell>
          <cell r="AO968" t="str">
            <v>No</v>
          </cell>
          <cell r="AS968" t="str">
            <v>No</v>
          </cell>
          <cell r="AT968" t="str">
            <v>No</v>
          </cell>
          <cell r="AU968"/>
          <cell r="AV968" t="str">
            <v>No</v>
          </cell>
          <cell r="AW968" t="str">
            <v xml:space="preserve">No </v>
          </cell>
          <cell r="AY968" t="str">
            <v xml:space="preserve">No </v>
          </cell>
          <cell r="BA968" t="str">
            <v>No</v>
          </cell>
          <cell r="BB968" t="str">
            <v>No</v>
          </cell>
          <cell r="BC968" t="str">
            <v>No</v>
          </cell>
          <cell r="BD968" t="str">
            <v>No</v>
          </cell>
          <cell r="BE968">
            <v>1</v>
          </cell>
          <cell r="BF968">
            <v>2</v>
          </cell>
          <cell r="BG968">
            <v>2</v>
          </cell>
          <cell r="BH968" t="str">
            <v>Yes</v>
          </cell>
          <cell r="BI968" t="str">
            <v>N/A</v>
          </cell>
          <cell r="BJ968" t="str">
            <v>Unknown</v>
          </cell>
          <cell r="BK968" t="str">
            <v>No</v>
          </cell>
          <cell r="BL968" t="str">
            <v>-</v>
          </cell>
          <cell r="BM968" t="str">
            <v>-</v>
          </cell>
          <cell r="BN968" t="str">
            <v>Unscreened</v>
          </cell>
          <cell r="BO968"/>
          <cell r="BP968" t="str">
            <v>Yes</v>
          </cell>
          <cell r="BQ968">
            <v>225</v>
          </cell>
          <cell r="BR968">
            <v>50.6</v>
          </cell>
          <cell r="BS968">
            <v>1</v>
          </cell>
          <cell r="BT968">
            <v>0</v>
          </cell>
          <cell r="BU968">
            <v>0</v>
          </cell>
          <cell r="BV968">
            <v>72</v>
          </cell>
          <cell r="BW968">
            <v>0</v>
          </cell>
          <cell r="BX968">
            <v>0</v>
          </cell>
          <cell r="BY968" t="str">
            <v>No SOAF</v>
          </cell>
          <cell r="BZ968" t="str">
            <v>No SOAF</v>
          </cell>
          <cell r="CA968">
            <v>0</v>
          </cell>
          <cell r="CB968"/>
          <cell r="CC968" t="str">
            <v>Priority &lt;10 Spills</v>
          </cell>
          <cell r="CD968" t="str">
            <v>Unlikely - &lt;10 spills</v>
          </cell>
          <cell r="CE968" t="str">
            <v>Yes</v>
          </cell>
          <cell r="CF968" t="str">
            <v>Yes</v>
          </cell>
          <cell r="CG968" t="str">
            <v>Yes</v>
          </cell>
          <cell r="CH968" t="str">
            <v>No</v>
          </cell>
          <cell r="CI968" t="str">
            <v>No</v>
          </cell>
          <cell r="CJ968"/>
          <cell r="CK968"/>
          <cell r="CL968" t="str">
            <v>Y</v>
          </cell>
          <cell r="CM968"/>
          <cell r="CN968"/>
          <cell r="CO968" t="str">
            <v>N (&lt;10 Spills)</v>
          </cell>
          <cell r="CP968" t="str">
            <v>Y</v>
          </cell>
          <cell r="CR968" t="str">
            <v>RNAG + LOW DILUTION</v>
          </cell>
          <cell r="CS968">
            <v>0.45</v>
          </cell>
          <cell r="CT968"/>
          <cell r="CU968">
            <v>4.4999999999999998E-2</v>
          </cell>
          <cell r="CV968">
            <v>64.444444444444443</v>
          </cell>
          <cell r="CW968">
            <v>64.444444444444443</v>
          </cell>
          <cell r="CX968">
            <v>0.7973604619191641</v>
          </cell>
          <cell r="CY968" t="str">
            <v>Heavily urbanised catchment - boundary polygon start at bottom end</v>
          </cell>
          <cell r="CZ968" t="str">
            <v>Not SOAF but in SOAF assessment</v>
          </cell>
          <cell r="DA968">
            <v>1</v>
          </cell>
          <cell r="DB968" t="str">
            <v>No - WFD_INV_MOD</v>
          </cell>
          <cell r="DC968">
            <v>1</v>
          </cell>
          <cell r="DD968" t="str">
            <v>Middle Don</v>
          </cell>
          <cell r="DE968">
            <v>10000</v>
          </cell>
          <cell r="DF968" t="str">
            <v>Y? RNAG+LOW DILUTION</v>
          </cell>
        </row>
        <row r="969">
          <cell r="C969" t="str">
            <v>6NW800337</v>
          </cell>
          <cell r="D969" t="str">
            <v>NZ27867101</v>
          </cell>
          <cell r="E969" t="str">
            <v>No</v>
          </cell>
          <cell r="F969">
            <v>427731.99917159003</v>
          </cell>
          <cell r="G969">
            <v>585873.00485208002</v>
          </cell>
          <cell r="H969" t="str">
            <v>02-D45</v>
          </cell>
          <cell r="I969" t="str">
            <v>Ashington</v>
          </cell>
          <cell r="J969">
            <v>1588</v>
          </cell>
          <cell r="K969" t="str">
            <v>NEWBIGGIN STW</v>
          </cell>
          <cell r="L969" t="str">
            <v>NUMERICAL</v>
          </cell>
          <cell r="M969">
            <v>12200</v>
          </cell>
          <cell r="N969">
            <v>375</v>
          </cell>
          <cell r="O969">
            <v>9171</v>
          </cell>
          <cell r="P969" t="str">
            <v>02-D45_02-D45_DC_02</v>
          </cell>
          <cell r="Q969" t="str">
            <v>225/1020</v>
          </cell>
          <cell r="R969" t="str">
            <v>225/1020</v>
          </cell>
          <cell r="S969"/>
          <cell r="T969" t="str">
            <v>SO on sewer network</v>
          </cell>
          <cell r="U969" t="str">
            <v>NZ2773285873</v>
          </cell>
          <cell r="V969" t="str">
            <v>GB103022077062</v>
          </cell>
          <cell r="W969"/>
          <cell r="X969" t="str">
            <v>No</v>
          </cell>
          <cell r="Y969" t="str">
            <v>No</v>
          </cell>
          <cell r="Z969" t="str">
            <v>Yes</v>
          </cell>
          <cell r="AA969" t="str">
            <v>Yes</v>
          </cell>
          <cell r="AB969" t="str">
            <v>Wansbeck from Bothal Burn to North Sea</v>
          </cell>
          <cell r="AC969" t="str">
            <v>RIVER WANSBECK(SALINE ESTUARY)</v>
          </cell>
          <cell r="AD969" t="str">
            <v>Inland</v>
          </cell>
          <cell r="AE969"/>
          <cell r="AF969"/>
          <cell r="AG969" t="str">
            <v>No</v>
          </cell>
          <cell r="AH969" t="str">
            <v>No</v>
          </cell>
          <cell r="AI969" t="str">
            <v>No</v>
          </cell>
          <cell r="AJ969"/>
          <cell r="AK969"/>
          <cell r="AL969"/>
          <cell r="AM969" t="str">
            <v>No</v>
          </cell>
          <cell r="AO969" t="str">
            <v>No</v>
          </cell>
          <cell r="AS969" t="str">
            <v>No</v>
          </cell>
          <cell r="AT969" t="str">
            <v>Yes</v>
          </cell>
          <cell r="AU969" t="str">
            <v>River Wansbeck and Amenity Lake</v>
          </cell>
          <cell r="AV969" t="str">
            <v>No</v>
          </cell>
          <cell r="AW969" t="str">
            <v xml:space="preserve">No </v>
          </cell>
          <cell r="AY969" t="str">
            <v xml:space="preserve">No </v>
          </cell>
          <cell r="AZ969"/>
          <cell r="BA969" t="str">
            <v>No</v>
          </cell>
          <cell r="BB969" t="str">
            <v>No</v>
          </cell>
          <cell r="BC969" t="str">
            <v>No</v>
          </cell>
          <cell r="BD969" t="str">
            <v>Yes - EDM only</v>
          </cell>
          <cell r="BE969">
            <v>48</v>
          </cell>
          <cell r="BF969">
            <v>0</v>
          </cell>
          <cell r="BG969">
            <v>15</v>
          </cell>
          <cell r="BH969" t="str">
            <v>No</v>
          </cell>
          <cell r="BI969" t="str">
            <v>N/A</v>
          </cell>
          <cell r="BJ969" t="str">
            <v>No</v>
          </cell>
          <cell r="BK969" t="str">
            <v>No</v>
          </cell>
          <cell r="BL969" t="str">
            <v>-</v>
          </cell>
          <cell r="BM969" t="str">
            <v>-</v>
          </cell>
          <cell r="BN969" t="str">
            <v>Static</v>
          </cell>
          <cell r="BO969"/>
          <cell r="BP969" t="str">
            <v>Yes</v>
          </cell>
          <cell r="BQ969">
            <v>225</v>
          </cell>
          <cell r="BR969">
            <v>588.6</v>
          </cell>
          <cell r="BS969">
            <v>1</v>
          </cell>
          <cell r="BT969">
            <v>0</v>
          </cell>
          <cell r="BU969">
            <v>0</v>
          </cell>
          <cell r="BV969">
            <v>4007</v>
          </cell>
          <cell r="BW969">
            <v>82</v>
          </cell>
          <cell r="BX969">
            <v>201</v>
          </cell>
          <cell r="BY969" t="str">
            <v>No SOAF</v>
          </cell>
          <cell r="BZ969" t="str">
            <v>No SOAF</v>
          </cell>
          <cell r="CA969">
            <v>52.099998474121001</v>
          </cell>
          <cell r="CB969"/>
          <cell r="CC969" t="str">
            <v>Priority Inland &gt;10 spills</v>
          </cell>
          <cell r="CD969" t="str">
            <v>POTENTIAL PR24</v>
          </cell>
          <cell r="CE969" t="str">
            <v>No</v>
          </cell>
          <cell r="CF969" t="str">
            <v>Yes - BW</v>
          </cell>
          <cell r="CG969" t="str">
            <v>No</v>
          </cell>
          <cell r="CH969" t="str">
            <v>Yes</v>
          </cell>
          <cell r="CI969" t="str">
            <v>No</v>
          </cell>
          <cell r="CK969" t="str">
            <v>Y</v>
          </cell>
          <cell r="CL969" t="str">
            <v>Y</v>
          </cell>
          <cell r="CM969"/>
          <cell r="CN969"/>
          <cell r="CO969" t="str">
            <v>Y</v>
          </cell>
          <cell r="CP969" t="str">
            <v>Y</v>
          </cell>
          <cell r="CQ969"/>
          <cell r="CR969" t="str">
            <v>LOW DILUTION</v>
          </cell>
          <cell r="CS969">
            <v>17.07</v>
          </cell>
          <cell r="CT969"/>
          <cell r="CU969">
            <v>0.1744</v>
          </cell>
          <cell r="CV969" t="str">
            <v>no data</v>
          </cell>
          <cell r="CW969">
            <v>10.21675454012888</v>
          </cell>
          <cell r="CX969" t="str">
            <v>not available</v>
          </cell>
          <cell r="CY969" t="str">
            <v>LowFlows error</v>
          </cell>
          <cell r="CZ969" t="str">
            <v>Q95 is an indicative value for all priority CSOs in the waterbody</v>
          </cell>
          <cell r="DA969">
            <v>1</v>
          </cell>
          <cell r="DB969" t="str">
            <v>No</v>
          </cell>
          <cell r="DC969">
            <v>1</v>
          </cell>
          <cell r="DD969" t="str">
            <v>Wansbeck tidal</v>
          </cell>
          <cell r="DE969">
            <v>10000</v>
          </cell>
          <cell r="DF969"/>
        </row>
        <row r="970">
          <cell r="C970" t="str">
            <v>6NW800639</v>
          </cell>
          <cell r="D970" t="str">
            <v>NZ46206106</v>
          </cell>
          <cell r="E970" t="str">
            <v>No</v>
          </cell>
          <cell r="F970">
            <v>446599.99699535</v>
          </cell>
          <cell r="G970">
            <v>520100.00217825</v>
          </cell>
          <cell r="H970" t="str">
            <v>11-D52</v>
          </cell>
          <cell r="I970" t="str">
            <v>Stockton East</v>
          </cell>
          <cell r="J970">
            <v>876</v>
          </cell>
          <cell r="K970" t="str">
            <v>BRAN SANDS ETW</v>
          </cell>
          <cell r="L970" t="str">
            <v>NUMERICAL</v>
          </cell>
          <cell r="M970">
            <v>171140</v>
          </cell>
          <cell r="N970">
            <v>3472</v>
          </cell>
          <cell r="O970">
            <v>88716</v>
          </cell>
          <cell r="P970" t="str">
            <v>tbc</v>
          </cell>
          <cell r="Q970" t="str">
            <v>254/0057</v>
          </cell>
          <cell r="R970" t="str">
            <v>254/0057</v>
          </cell>
          <cell r="S970" t="str">
            <v>254/0057-01</v>
          </cell>
          <cell r="T970" t="str">
            <v>SO on sewer network</v>
          </cell>
          <cell r="U970" t="str">
            <v>NZ4660020100</v>
          </cell>
          <cell r="V970" t="str">
            <v>GB103025072550</v>
          </cell>
          <cell r="W970"/>
          <cell r="X970" t="str">
            <v>Sewage discharge (intermittent)</v>
          </cell>
          <cell r="Y970" t="str">
            <v>No</v>
          </cell>
          <cell r="Z970" t="str">
            <v>Yes</v>
          </cell>
          <cell r="AA970" t="str">
            <v>Yes</v>
          </cell>
          <cell r="AB970" t="str">
            <v>Lustrum Beck Catchment (trib of Tees)</v>
          </cell>
          <cell r="AC970" t="str">
            <v>LUSTRUM BECK</v>
          </cell>
          <cell r="AD970" t="str">
            <v>Inland</v>
          </cell>
          <cell r="AE970"/>
          <cell r="AF970"/>
          <cell r="AG970" t="str">
            <v>Yes - Confirmed</v>
          </cell>
          <cell r="AH970" t="str">
            <v>Yes</v>
          </cell>
          <cell r="AI970" t="str">
            <v>No</v>
          </cell>
          <cell r="AJ970"/>
          <cell r="AK970"/>
          <cell r="AL970"/>
          <cell r="AM970" t="str">
            <v>No</v>
          </cell>
          <cell r="AO970" t="str">
            <v>No</v>
          </cell>
          <cell r="AS970" t="str">
            <v>No</v>
          </cell>
          <cell r="AT970" t="str">
            <v>No</v>
          </cell>
          <cell r="AU970"/>
          <cell r="AV970" t="str">
            <v>No</v>
          </cell>
          <cell r="AW970" t="str">
            <v xml:space="preserve">No </v>
          </cell>
          <cell r="AY970" t="str">
            <v xml:space="preserve">No </v>
          </cell>
          <cell r="BA970" t="str">
            <v>No</v>
          </cell>
          <cell r="BB970" t="str">
            <v>No</v>
          </cell>
          <cell r="BC970" t="str">
            <v>No</v>
          </cell>
          <cell r="BD970" t="str">
            <v>Yes - EDM only</v>
          </cell>
          <cell r="BE970">
            <v>26.5</v>
          </cell>
          <cell r="BF970">
            <v>7</v>
          </cell>
          <cell r="BG970" t="e">
            <v>#N/A</v>
          </cell>
          <cell r="BH970" t="e">
            <v>#N/A</v>
          </cell>
          <cell r="BI970" t="str">
            <v>N/A</v>
          </cell>
          <cell r="BJ970" t="str">
            <v>6mm</v>
          </cell>
          <cell r="BK970" t="str">
            <v>-</v>
          </cell>
          <cell r="BL970" t="str">
            <v>-</v>
          </cell>
          <cell r="BM970" t="str">
            <v>-</v>
          </cell>
          <cell r="BN970" t="str">
            <v>-</v>
          </cell>
          <cell r="BO970"/>
          <cell r="BP970" t="str">
            <v>No</v>
          </cell>
          <cell r="BQ970" t="str">
            <v>Unknown</v>
          </cell>
          <cell r="BR970" t="str">
            <v>tbc</v>
          </cell>
          <cell r="BS970">
            <v>1</v>
          </cell>
          <cell r="BT970">
            <v>0</v>
          </cell>
          <cell r="BU970">
            <v>0</v>
          </cell>
          <cell r="BV970" t="e">
            <v>#N/A</v>
          </cell>
          <cell r="BW970">
            <v>0</v>
          </cell>
          <cell r="BX970" t="str">
            <v>CHECK</v>
          </cell>
          <cell r="BY970" t="str">
            <v>No SOAF</v>
          </cell>
          <cell r="BZ970" t="str">
            <v>No SOAF</v>
          </cell>
          <cell r="CA970">
            <v>0</v>
          </cell>
          <cell r="CB970">
            <v>1226</v>
          </cell>
          <cell r="CC970" t="str">
            <v>Priority Inland &gt;10 spills</v>
          </cell>
          <cell r="CD970" t="str">
            <v>TBC - zero storage from model</v>
          </cell>
          <cell r="CE970" t="str">
            <v>Yes</v>
          </cell>
          <cell r="CF970" t="str">
            <v>Yes</v>
          </cell>
          <cell r="CG970" t="str">
            <v>Yes</v>
          </cell>
          <cell r="CH970" t="str">
            <v>Yes</v>
          </cell>
          <cell r="CI970" t="str">
            <v>Yes</v>
          </cell>
          <cell r="CK970" t="str">
            <v>Y</v>
          </cell>
          <cell r="CL970" t="str">
            <v>Y</v>
          </cell>
          <cell r="CM970"/>
          <cell r="CN970"/>
          <cell r="CO970" t="str">
            <v>Y</v>
          </cell>
          <cell r="CP970"/>
          <cell r="CQ970" t="str">
            <v>Need to review/enhance model</v>
          </cell>
          <cell r="CR970" t="str">
            <v>RNAG + LOW DILUTION</v>
          </cell>
          <cell r="CS970">
            <v>4.8543368055555547</v>
          </cell>
          <cell r="CT970"/>
          <cell r="CU970">
            <v>0.02</v>
          </cell>
          <cell r="CV970" t="str">
            <v>no data</v>
          </cell>
          <cell r="CW970">
            <v>4.1200272665693412</v>
          </cell>
          <cell r="CX970" t="str">
            <v>not available</v>
          </cell>
          <cell r="CY970" t="str">
            <v>Heavily urbanised catchment at bottom end - bounday polygon start at bottom end</v>
          </cell>
          <cell r="CZ970" t="str">
            <v>Q95 is an indicative value for all priority CSOs in the waterbody</v>
          </cell>
          <cell r="DA970">
            <v>3</v>
          </cell>
          <cell r="DB970" t="str">
            <v>No</v>
          </cell>
          <cell r="DC970">
            <v>3</v>
          </cell>
          <cell r="DD970" t="str">
            <v>Lustrum Beck</v>
          </cell>
          <cell r="DE970">
            <v>21000</v>
          </cell>
          <cell r="DF970"/>
        </row>
        <row r="971">
          <cell r="C971" t="str">
            <v>6NW801398</v>
          </cell>
          <cell r="D971" t="str">
            <v>NZ31741610</v>
          </cell>
          <cell r="E971" t="str">
            <v>No</v>
          </cell>
          <cell r="F971">
            <v>431120.00196382997</v>
          </cell>
          <cell r="G971">
            <v>574339.99614148005</v>
          </cell>
          <cell r="H971" t="str">
            <v>05-D01</v>
          </cell>
          <cell r="I971" t="str">
            <v>Seaton Valley</v>
          </cell>
          <cell r="J971">
            <v>2954</v>
          </cell>
          <cell r="K971" t="str">
            <v>HOWDON STW</v>
          </cell>
          <cell r="L971" t="str">
            <v>NUMERICAL</v>
          </cell>
          <cell r="M971">
            <v>229720</v>
          </cell>
          <cell r="N971">
            <v>4500</v>
          </cell>
          <cell r="O971">
            <v>215905</v>
          </cell>
          <cell r="P971" t="str">
            <v>tbc</v>
          </cell>
          <cell r="Q971" t="str">
            <v>226/1264</v>
          </cell>
          <cell r="R971" t="str">
            <v>226/1264</v>
          </cell>
          <cell r="S971"/>
          <cell r="T971" t="str">
            <v>SO on sewer network</v>
          </cell>
          <cell r="U971" t="str">
            <v>NZ3112074340</v>
          </cell>
          <cell r="V971" t="str">
            <v>GB103022076190</v>
          </cell>
          <cell r="W971"/>
          <cell r="X971" t="str">
            <v>Sewage discharge (intermittent)</v>
          </cell>
          <cell r="Y971" t="str">
            <v>No</v>
          </cell>
          <cell r="Z971" t="str">
            <v>No</v>
          </cell>
          <cell r="AA971" t="str">
            <v>No</v>
          </cell>
          <cell r="AB971" t="str">
            <v>Seaton Burn from Source to Tidal Limit</v>
          </cell>
          <cell r="AC971" t="str">
            <v>SEATON BURN</v>
          </cell>
          <cell r="AD971" t="str">
            <v>Inland</v>
          </cell>
          <cell r="AE971"/>
          <cell r="AF971"/>
          <cell r="AG971" t="str">
            <v>Suspected</v>
          </cell>
          <cell r="AH971" t="str">
            <v>No</v>
          </cell>
          <cell r="AI971" t="str">
            <v>No</v>
          </cell>
          <cell r="AJ971"/>
          <cell r="AK971"/>
          <cell r="AL971"/>
          <cell r="AM971" t="str">
            <v>No</v>
          </cell>
          <cell r="AO971" t="str">
            <v>No</v>
          </cell>
          <cell r="AS971" t="str">
            <v>No</v>
          </cell>
          <cell r="AT971" t="str">
            <v>No</v>
          </cell>
          <cell r="AU971"/>
          <cell r="AV971" t="str">
            <v>No</v>
          </cell>
          <cell r="AW971" t="str">
            <v xml:space="preserve">No </v>
          </cell>
          <cell r="AY971" t="str">
            <v xml:space="preserve">No </v>
          </cell>
          <cell r="BA971" t="str">
            <v>No</v>
          </cell>
          <cell r="BB971" t="str">
            <v>No</v>
          </cell>
          <cell r="BC971" t="str">
            <v>No</v>
          </cell>
          <cell r="BD971" t="str">
            <v>No</v>
          </cell>
          <cell r="BE971">
            <v>2</v>
          </cell>
          <cell r="BF971">
            <v>0</v>
          </cell>
          <cell r="BG971" t="e">
            <v>#N/A</v>
          </cell>
          <cell r="BH971" t="e">
            <v>#N/A</v>
          </cell>
          <cell r="BI971" t="str">
            <v>N/A</v>
          </cell>
          <cell r="BJ971" t="str">
            <v>Unknown</v>
          </cell>
          <cell r="BK971" t="str">
            <v>Yes</v>
          </cell>
          <cell r="BL971">
            <v>1000</v>
          </cell>
          <cell r="BM971">
            <v>2500</v>
          </cell>
          <cell r="BN971" t="str">
            <v>Static</v>
          </cell>
          <cell r="BO971"/>
          <cell r="BP971" t="str">
            <v>No</v>
          </cell>
          <cell r="BQ971">
            <v>300</v>
          </cell>
          <cell r="BR971" t="str">
            <v>tbc</v>
          </cell>
          <cell r="BS971">
            <v>0</v>
          </cell>
          <cell r="BT971">
            <v>0</v>
          </cell>
          <cell r="BU971">
            <v>0</v>
          </cell>
          <cell r="BV971" t="e">
            <v>#N/A</v>
          </cell>
          <cell r="BW971">
            <v>0</v>
          </cell>
          <cell r="BX971">
            <v>0</v>
          </cell>
          <cell r="BY971" t="str">
            <v>No SOAF</v>
          </cell>
          <cell r="BZ971" t="str">
            <v>No SOAF</v>
          </cell>
          <cell r="CA971">
            <v>0</v>
          </cell>
          <cell r="CB971"/>
          <cell r="CC971" t="str">
            <v>Non Priority &lt;10 spills</v>
          </cell>
          <cell r="CD971" t="str">
            <v>No - low prioity &lt;10 spills</v>
          </cell>
          <cell r="CE971" t="str">
            <v>Yes</v>
          </cell>
          <cell r="CF971" t="str">
            <v>No</v>
          </cell>
          <cell r="CG971" t="str">
            <v>No</v>
          </cell>
          <cell r="CH971" t="str">
            <v>No</v>
          </cell>
          <cell r="CI971" t="str">
            <v>No</v>
          </cell>
          <cell r="CK971"/>
          <cell r="CL971" t="str">
            <v>Y</v>
          </cell>
          <cell r="CM971"/>
          <cell r="CN971"/>
          <cell r="CO971" t="str">
            <v>N (&lt;10 Spills)</v>
          </cell>
          <cell r="CP971" t="str">
            <v>Y</v>
          </cell>
          <cell r="CS971"/>
          <cell r="CT971" t="str">
            <v>not yet calculated</v>
          </cell>
          <cell r="CU971">
            <v>0</v>
          </cell>
          <cell r="CV971" t="e">
            <v>#VALUE!</v>
          </cell>
          <cell r="CW971">
            <v>0</v>
          </cell>
          <cell r="CX971"/>
          <cell r="CY971" t="str">
            <v>Using indicative WB Q95 derived for priority sites</v>
          </cell>
          <cell r="DA971">
            <v>3</v>
          </cell>
          <cell r="DB971" t="str">
            <v>No - WFD_INV_MOD</v>
          </cell>
          <cell r="DC971">
            <v>3</v>
          </cell>
          <cell r="DD971" t="str">
            <v>Seaton Burn4</v>
          </cell>
          <cell r="DE971">
            <v>21000</v>
          </cell>
          <cell r="DF971"/>
        </row>
        <row r="972">
          <cell r="C972" t="str">
            <v>6NW800633</v>
          </cell>
          <cell r="D972" t="str">
            <v>NZ45213401</v>
          </cell>
          <cell r="E972" t="str">
            <v>No</v>
          </cell>
          <cell r="F972">
            <v>445499.99865867</v>
          </cell>
          <cell r="G972">
            <v>521400.00005773001</v>
          </cell>
          <cell r="H972" t="str">
            <v>11-D52</v>
          </cell>
          <cell r="I972" t="str">
            <v>Stockton East</v>
          </cell>
          <cell r="J972">
            <v>876</v>
          </cell>
          <cell r="K972" t="str">
            <v>BRAN SANDS ETW</v>
          </cell>
          <cell r="L972" t="str">
            <v>NUMERICAL</v>
          </cell>
          <cell r="M972">
            <v>171140</v>
          </cell>
          <cell r="N972">
            <v>3472</v>
          </cell>
          <cell r="O972">
            <v>88716</v>
          </cell>
          <cell r="P972" t="str">
            <v>tbc</v>
          </cell>
          <cell r="Q972" t="str">
            <v>254/B/0252</v>
          </cell>
          <cell r="R972" t="str">
            <v>254/B/0252</v>
          </cell>
          <cell r="S972" t="str">
            <v>A1</v>
          </cell>
          <cell r="T972" t="str">
            <v>Storm discharge at pumping station</v>
          </cell>
          <cell r="U972" t="str">
            <v>NZ4550021400</v>
          </cell>
          <cell r="V972">
            <v>10</v>
          </cell>
          <cell r="W972"/>
          <cell r="X972" t="str">
            <v>No</v>
          </cell>
          <cell r="Y972" t="str">
            <v>No</v>
          </cell>
          <cell r="Z972" t="str">
            <v>No</v>
          </cell>
          <cell r="AA972" t="str">
            <v>No</v>
          </cell>
          <cell r="AB972"/>
          <cell r="AC972" t="str">
            <v>BILLINGHAM BECK</v>
          </cell>
          <cell r="AD972" t="str">
            <v>Estuarine</v>
          </cell>
          <cell r="AE972"/>
          <cell r="AF972"/>
          <cell r="AG972" t="str">
            <v>No</v>
          </cell>
          <cell r="AH972" t="str">
            <v>No</v>
          </cell>
          <cell r="AI972" t="str">
            <v>No</v>
          </cell>
          <cell r="AJ972"/>
          <cell r="AK972"/>
          <cell r="AL972"/>
          <cell r="AM972" t="str">
            <v>No</v>
          </cell>
          <cell r="AO972" t="str">
            <v>No</v>
          </cell>
          <cell r="AS972" t="str">
            <v>No</v>
          </cell>
          <cell r="AT972" t="str">
            <v>No</v>
          </cell>
          <cell r="AU972"/>
          <cell r="AV972" t="str">
            <v>No</v>
          </cell>
          <cell r="AW972" t="str">
            <v xml:space="preserve">No </v>
          </cell>
          <cell r="AY972" t="str">
            <v xml:space="preserve">No </v>
          </cell>
          <cell r="AZ972"/>
          <cell r="BA972" t="str">
            <v>No</v>
          </cell>
          <cell r="BB972" t="str">
            <v>No</v>
          </cell>
          <cell r="BC972" t="str">
            <v>No</v>
          </cell>
          <cell r="BD972" t="str">
            <v>Yes - EDM and Model</v>
          </cell>
          <cell r="BE972">
            <v>19.5</v>
          </cell>
          <cell r="BF972">
            <v>32</v>
          </cell>
          <cell r="BG972" t="e">
            <v>#N/A</v>
          </cell>
          <cell r="BH972" t="e">
            <v>#N/A</v>
          </cell>
          <cell r="BI972" t="str">
            <v>N/A</v>
          </cell>
          <cell r="BJ972" t="str">
            <v>No</v>
          </cell>
          <cell r="BK972" t="str">
            <v>-</v>
          </cell>
          <cell r="BL972" t="str">
            <v>-</v>
          </cell>
          <cell r="BM972" t="str">
            <v>-</v>
          </cell>
          <cell r="BN972" t="str">
            <v>-</v>
          </cell>
          <cell r="BO972"/>
          <cell r="BP972" t="str">
            <v>Yes</v>
          </cell>
          <cell r="BQ972" t="str">
            <v>Unknown</v>
          </cell>
          <cell r="BR972" t="str">
            <v>tbc</v>
          </cell>
          <cell r="BS972">
            <v>0</v>
          </cell>
          <cell r="BT972">
            <v>0</v>
          </cell>
          <cell r="BU972">
            <v>0</v>
          </cell>
          <cell r="BV972" t="e">
            <v>#N/A</v>
          </cell>
          <cell r="BW972">
            <v>1226</v>
          </cell>
          <cell r="BX972">
            <v>2199</v>
          </cell>
          <cell r="BY972" t="str">
            <v>No SOAF</v>
          </cell>
          <cell r="BZ972" t="str">
            <v>No SOAF</v>
          </cell>
          <cell r="CA972">
            <v>1619.0554</v>
          </cell>
          <cell r="CB972"/>
          <cell r="CC972" t="str">
            <v>Non priority &gt; 10 spills</v>
          </cell>
          <cell r="CD972" t="str">
            <v>Unlikely - non priority</v>
          </cell>
          <cell r="CE972" t="str">
            <v>Yes</v>
          </cell>
          <cell r="CF972" t="str">
            <v>Yes</v>
          </cell>
          <cell r="CG972" t="str">
            <v>Yes</v>
          </cell>
          <cell r="CH972" t="str">
            <v>No</v>
          </cell>
          <cell r="CI972" t="str">
            <v>No</v>
          </cell>
          <cell r="CK972"/>
          <cell r="CL972" t="str">
            <v>Y</v>
          </cell>
          <cell r="CM972"/>
          <cell r="CN972"/>
          <cell r="CO972" t="str">
            <v>Y</v>
          </cell>
          <cell r="CP972" t="str">
            <v>Y</v>
          </cell>
          <cell r="CS972"/>
          <cell r="CT972" t="str">
            <v>not yet calculated</v>
          </cell>
          <cell r="CU972">
            <v>0</v>
          </cell>
          <cell r="CV972" t="e">
            <v>#VALUE!</v>
          </cell>
          <cell r="CW972">
            <v>0</v>
          </cell>
          <cell r="CX972"/>
          <cell r="CY972" t="str">
            <v>Using indicative WB Q95 derived for priority sites</v>
          </cell>
          <cell r="DA972">
            <v>1</v>
          </cell>
          <cell r="DB972">
            <v>0</v>
          </cell>
          <cell r="DC972">
            <v>1</v>
          </cell>
          <cell r="DD972" t="str">
            <v>Tees estuary trib</v>
          </cell>
          <cell r="DE972">
            <v>10000</v>
          </cell>
          <cell r="DF972"/>
        </row>
        <row r="973">
          <cell r="C973" t="str">
            <v>6NW800668</v>
          </cell>
          <cell r="D973" t="str">
            <v>NZ53134903</v>
          </cell>
          <cell r="E973" t="str">
            <v>No</v>
          </cell>
          <cell r="F973">
            <v>453180.00098732999</v>
          </cell>
          <cell r="G973">
            <v>513829.99694858002</v>
          </cell>
          <cell r="H973" t="str">
            <v>11-D47</v>
          </cell>
          <cell r="I973" t="str">
            <v>Nunthorpe</v>
          </cell>
          <cell r="J973">
            <v>413</v>
          </cell>
          <cell r="K973" t="str">
            <v>BRAN SANDS ETW</v>
          </cell>
          <cell r="L973" t="str">
            <v>NUMERICAL</v>
          </cell>
          <cell r="M973">
            <v>171140</v>
          </cell>
          <cell r="N973">
            <v>3472</v>
          </cell>
          <cell r="O973">
            <v>88716</v>
          </cell>
          <cell r="P973" t="str">
            <v>11-D47_Bran Sands STW_DC_41</v>
          </cell>
          <cell r="Q973" t="str">
            <v>25/04/1621</v>
          </cell>
          <cell r="R973" t="str">
            <v>25/04/1621</v>
          </cell>
          <cell r="S973" t="str">
            <v>A1</v>
          </cell>
          <cell r="T973" t="str">
            <v>Storm discharge at pumping station</v>
          </cell>
          <cell r="U973" t="str">
            <v>NZ5318013830</v>
          </cell>
          <cell r="V973" t="str">
            <v>GB103025072210</v>
          </cell>
          <cell r="W973"/>
          <cell r="X973" t="str">
            <v>No</v>
          </cell>
          <cell r="Y973" t="str">
            <v>No</v>
          </cell>
          <cell r="Z973" t="str">
            <v>No</v>
          </cell>
          <cell r="AA973" t="str">
            <v>No</v>
          </cell>
          <cell r="AB973" t="str">
            <v>Marton West Beck Catchment (trib of Tidal Tees)</v>
          </cell>
          <cell r="AC973" t="str">
            <v>UNNAMED TRIB MARTON WEST BECK</v>
          </cell>
          <cell r="AD973" t="str">
            <v>Inland</v>
          </cell>
          <cell r="AE973"/>
          <cell r="AF973"/>
          <cell r="AG973" t="str">
            <v>No</v>
          </cell>
          <cell r="AH973" t="str">
            <v>No</v>
          </cell>
          <cell r="AI973" t="str">
            <v>No</v>
          </cell>
          <cell r="AJ973"/>
          <cell r="AK973"/>
          <cell r="AL973"/>
          <cell r="AM973" t="str">
            <v>No</v>
          </cell>
          <cell r="AO973" t="str">
            <v>No</v>
          </cell>
          <cell r="AS973" t="str">
            <v>No</v>
          </cell>
          <cell r="AT973" t="str">
            <v>No</v>
          </cell>
          <cell r="AU973"/>
          <cell r="AV973" t="str">
            <v>No</v>
          </cell>
          <cell r="AW973" t="str">
            <v xml:space="preserve">No </v>
          </cell>
          <cell r="AY973" t="str">
            <v xml:space="preserve">No </v>
          </cell>
          <cell r="BA973" t="str">
            <v>No</v>
          </cell>
          <cell r="BB973" t="str">
            <v>No</v>
          </cell>
          <cell r="BC973" t="str">
            <v>No</v>
          </cell>
          <cell r="BD973" t="str">
            <v>Yes - EDM only</v>
          </cell>
          <cell r="BE973">
            <v>29.5</v>
          </cell>
          <cell r="BF973">
            <v>0</v>
          </cell>
          <cell r="BG973">
            <v>0</v>
          </cell>
          <cell r="BH973" t="str">
            <v>Yes</v>
          </cell>
          <cell r="BI973" t="str">
            <v>N/A</v>
          </cell>
          <cell r="BJ973" t="str">
            <v>No</v>
          </cell>
          <cell r="BK973" t="str">
            <v>-</v>
          </cell>
          <cell r="BL973" t="str">
            <v>-</v>
          </cell>
          <cell r="BM973" t="str">
            <v>-</v>
          </cell>
          <cell r="BN973" t="str">
            <v>-</v>
          </cell>
          <cell r="BO973"/>
          <cell r="BP973" t="str">
            <v>Yes</v>
          </cell>
          <cell r="BQ973" t="str">
            <v>Unknown</v>
          </cell>
          <cell r="BR973">
            <v>36</v>
          </cell>
          <cell r="BS973">
            <v>0</v>
          </cell>
          <cell r="BT973">
            <v>0</v>
          </cell>
          <cell r="BU973">
            <v>0</v>
          </cell>
          <cell r="BV973">
            <v>3</v>
          </cell>
          <cell r="BW973">
            <v>0</v>
          </cell>
          <cell r="BX973">
            <v>0</v>
          </cell>
          <cell r="BY973" t="str">
            <v>No SOAF</v>
          </cell>
          <cell r="BZ973" t="str">
            <v>No SOAF</v>
          </cell>
          <cell r="CA973">
            <v>0</v>
          </cell>
          <cell r="CB973"/>
          <cell r="CC973" t="str">
            <v>Non priority &gt; 10 spills</v>
          </cell>
          <cell r="CD973" t="str">
            <v>Unlikely - non priority</v>
          </cell>
          <cell r="CE973" t="str">
            <v>No</v>
          </cell>
          <cell r="CF973" t="str">
            <v>No</v>
          </cell>
          <cell r="CG973" t="str">
            <v>No</v>
          </cell>
          <cell r="CH973" t="str">
            <v>No</v>
          </cell>
          <cell r="CI973" t="str">
            <v>No</v>
          </cell>
          <cell r="CK973"/>
          <cell r="CL973" t="str">
            <v>Y</v>
          </cell>
          <cell r="CM973"/>
          <cell r="CN973"/>
          <cell r="CO973" t="str">
            <v>Y</v>
          </cell>
          <cell r="CP973" t="str">
            <v>Y</v>
          </cell>
          <cell r="CS973"/>
          <cell r="CT973" t="str">
            <v>not yet calculated</v>
          </cell>
          <cell r="CU973">
            <v>0</v>
          </cell>
          <cell r="CV973" t="e">
            <v>#VALUE!</v>
          </cell>
          <cell r="CW973">
            <v>0</v>
          </cell>
          <cell r="CX973"/>
          <cell r="CY973" t="str">
            <v>Using indicative WB Q95 derived for priority sites</v>
          </cell>
          <cell r="DA973">
            <v>1</v>
          </cell>
          <cell r="DB973">
            <v>0</v>
          </cell>
          <cell r="DC973">
            <v>1</v>
          </cell>
          <cell r="DD973" t="str">
            <v>Marton West Beck1</v>
          </cell>
          <cell r="DE973">
            <v>10000</v>
          </cell>
          <cell r="DF973"/>
        </row>
        <row r="974">
          <cell r="C974" t="str">
            <v>6NW801612</v>
          </cell>
          <cell r="D974" t="str">
            <v>NZ61247113</v>
          </cell>
          <cell r="E974" t="str">
            <v>No</v>
          </cell>
          <cell r="F974">
            <v>461760.00120553997</v>
          </cell>
          <cell r="G974">
            <v>524160.00001596002</v>
          </cell>
          <cell r="H974" t="str">
            <v>11-D32</v>
          </cell>
          <cell r="I974" t="str">
            <v>Redcar</v>
          </cell>
          <cell r="J974">
            <v>1520</v>
          </cell>
          <cell r="K974" t="str">
            <v>MARSKE STW</v>
          </cell>
          <cell r="L974" t="str">
            <v>NUMERICAL</v>
          </cell>
          <cell r="M974">
            <v>26716</v>
          </cell>
          <cell r="N974">
            <v>773</v>
          </cell>
          <cell r="O974">
            <v>20152</v>
          </cell>
          <cell r="P974" t="str">
            <v>tbc</v>
          </cell>
          <cell r="Q974" t="str">
            <v>256/1064</v>
          </cell>
          <cell r="R974" t="str">
            <v>256/1064</v>
          </cell>
          <cell r="S974"/>
          <cell r="T974" t="str">
            <v>SO on sewer network</v>
          </cell>
          <cell r="U974" t="str">
            <v>NZ6176024160</v>
          </cell>
          <cell r="V974" t="str">
            <v>GB650301500005</v>
          </cell>
          <cell r="W974"/>
          <cell r="X974" t="str">
            <v>No</v>
          </cell>
          <cell r="Y974" t="str">
            <v>No</v>
          </cell>
          <cell r="Z974" t="str">
            <v>No</v>
          </cell>
          <cell r="AA974" t="str">
            <v>No</v>
          </cell>
          <cell r="AB974" t="str">
            <v>Tees Coastal</v>
          </cell>
          <cell r="AC974" t="str">
            <v>NORTH SEA</v>
          </cell>
          <cell r="AD974" t="str">
            <v>Coastal</v>
          </cell>
          <cell r="AE974"/>
          <cell r="AF974" t="str">
            <v>Redcar Stray</v>
          </cell>
          <cell r="AG974" t="str">
            <v>No</v>
          </cell>
          <cell r="AH974" t="str">
            <v>No</v>
          </cell>
          <cell r="AI974" t="str">
            <v>No</v>
          </cell>
          <cell r="AJ974"/>
          <cell r="AK974"/>
          <cell r="AL974"/>
          <cell r="AM974" t="str">
            <v>No</v>
          </cell>
          <cell r="AO974" t="str">
            <v>No</v>
          </cell>
          <cell r="AS974" t="str">
            <v>No</v>
          </cell>
          <cell r="AT974" t="str">
            <v>No</v>
          </cell>
          <cell r="AU974"/>
          <cell r="AV974" t="str">
            <v>No</v>
          </cell>
          <cell r="AW974" t="str">
            <v xml:space="preserve">No </v>
          </cell>
          <cell r="AY974" t="str">
            <v>Yes</v>
          </cell>
          <cell r="AZ974" t="str">
            <v>Redcar Stray</v>
          </cell>
          <cell r="BA974" t="str">
            <v>No</v>
          </cell>
          <cell r="BB974" t="str">
            <v>No</v>
          </cell>
          <cell r="BC974" t="str">
            <v>Yes</v>
          </cell>
          <cell r="BD974" t="str">
            <v>No</v>
          </cell>
          <cell r="BE974">
            <v>0</v>
          </cell>
          <cell r="BF974">
            <v>0</v>
          </cell>
          <cell r="BG974" t="e">
            <v>#N/A</v>
          </cell>
          <cell r="BH974" t="e">
            <v>#N/A</v>
          </cell>
          <cell r="BI974">
            <v>0.125</v>
          </cell>
          <cell r="BJ974" t="str">
            <v>Unknown</v>
          </cell>
          <cell r="BK974" t="str">
            <v>Yes</v>
          </cell>
          <cell r="BL974">
            <v>950</v>
          </cell>
          <cell r="BM974">
            <v>1500</v>
          </cell>
          <cell r="BN974" t="str">
            <v>Static</v>
          </cell>
          <cell r="BO974"/>
          <cell r="BP974" t="str">
            <v>No</v>
          </cell>
          <cell r="BQ974" t="str">
            <v>Unknown</v>
          </cell>
          <cell r="BR974" t="str">
            <v>tbc</v>
          </cell>
          <cell r="BS974">
            <v>1</v>
          </cell>
          <cell r="BT974">
            <v>1</v>
          </cell>
          <cell r="BU974">
            <v>0</v>
          </cell>
          <cell r="BV974" t="e">
            <v>#N/A</v>
          </cell>
          <cell r="BW974">
            <v>0</v>
          </cell>
          <cell r="BX974">
            <v>0</v>
          </cell>
          <cell r="BY974" t="str">
            <v>No SOAF</v>
          </cell>
          <cell r="BZ974" t="str">
            <v>No SOAF</v>
          </cell>
          <cell r="CA974">
            <v>0</v>
          </cell>
          <cell r="CB974"/>
          <cell r="CC974" t="str">
            <v>BW 1km &lt;2 spills</v>
          </cell>
          <cell r="CD974" t="str">
            <v>Unlikely - &lt;2 spills</v>
          </cell>
          <cell r="CE974" t="str">
            <v>No</v>
          </cell>
          <cell r="CF974" t="str">
            <v>Yes - BW</v>
          </cell>
          <cell r="CG974" t="str">
            <v>Yes - BW</v>
          </cell>
          <cell r="CH974" t="str">
            <v>No</v>
          </cell>
          <cell r="CI974" t="str">
            <v>No</v>
          </cell>
          <cell r="CK974"/>
          <cell r="CL974"/>
          <cell r="CM974"/>
          <cell r="CN974" t="str">
            <v>EDM &lt;2 spills</v>
          </cell>
          <cell r="CO974" t="str">
            <v>N (&lt;10 Spills)</v>
          </cell>
          <cell r="CP974" t="str">
            <v>Y</v>
          </cell>
          <cell r="CS974"/>
          <cell r="CT974">
            <v>0</v>
          </cell>
          <cell r="CU974">
            <v>0</v>
          </cell>
          <cell r="CV974" t="e">
            <v>#DIV/0!</v>
          </cell>
          <cell r="CW974">
            <v>0</v>
          </cell>
          <cell r="CX974"/>
          <cell r="CY974" t="str">
            <v>Using indicative WB Q95 derived for priority sites</v>
          </cell>
          <cell r="DA974" t="str">
            <v>Coastal</v>
          </cell>
          <cell r="DB974">
            <v>0</v>
          </cell>
          <cell r="DC974" t="str">
            <v>Coastal</v>
          </cell>
          <cell r="DD974" t="str">
            <v>N/A Coastal</v>
          </cell>
          <cell r="DE974">
            <v>0</v>
          </cell>
          <cell r="DF974"/>
        </row>
        <row r="975">
          <cell r="C975" t="str">
            <v>6NW801110</v>
          </cell>
          <cell r="D975" t="str">
            <v>NZ20362907</v>
          </cell>
          <cell r="E975" t="str">
            <v>No</v>
          </cell>
          <cell r="F975">
            <v>420250.00198528002</v>
          </cell>
          <cell r="G975">
            <v>536949.99891685997</v>
          </cell>
          <cell r="H975" t="str">
            <v>07-D59</v>
          </cell>
          <cell r="I975" t="str">
            <v>Willington &amp; Hunwick</v>
          </cell>
          <cell r="J975">
            <v>772</v>
          </cell>
          <cell r="K975" t="str">
            <v>WILLINGTON STW</v>
          </cell>
          <cell r="L975" t="str">
            <v>NUMERICAL</v>
          </cell>
          <cell r="M975">
            <v>2500</v>
          </cell>
          <cell r="N975">
            <v>90.05</v>
          </cell>
          <cell r="O975">
            <v>2300</v>
          </cell>
          <cell r="P975" t="str">
            <v>07-D59_WILLINGTON STW_DC_05</v>
          </cell>
          <cell r="Q975" t="str">
            <v>243/1005</v>
          </cell>
          <cell r="R975" t="str">
            <v>243/1005</v>
          </cell>
          <cell r="S975"/>
          <cell r="T975" t="str">
            <v>SO on sewer network</v>
          </cell>
          <cell r="U975" t="str">
            <v>NZ2025036950</v>
          </cell>
          <cell r="V975" t="str">
            <v>GB103024077464</v>
          </cell>
          <cell r="W975"/>
          <cell r="X975" t="str">
            <v>No</v>
          </cell>
          <cell r="Y975" t="str">
            <v>No</v>
          </cell>
          <cell r="Z975" t="str">
            <v>No</v>
          </cell>
          <cell r="AA975" t="str">
            <v>No</v>
          </cell>
          <cell r="AB975" t="str">
            <v>Wear from Gaunless to Browney</v>
          </cell>
          <cell r="AC975" t="str">
            <v>PARK HOUSE GILL</v>
          </cell>
          <cell r="AD975" t="str">
            <v>Inland</v>
          </cell>
          <cell r="AE975"/>
          <cell r="AF975"/>
          <cell r="AG975" t="str">
            <v>No</v>
          </cell>
          <cell r="AH975" t="str">
            <v>No</v>
          </cell>
          <cell r="AI975" t="str">
            <v>No</v>
          </cell>
          <cell r="AJ975"/>
          <cell r="AK975"/>
          <cell r="AL975"/>
          <cell r="AM975" t="str">
            <v>No</v>
          </cell>
          <cell r="AO975" t="str">
            <v>No</v>
          </cell>
          <cell r="AS975" t="str">
            <v>No</v>
          </cell>
          <cell r="AT975" t="str">
            <v>No</v>
          </cell>
          <cell r="AU975"/>
          <cell r="AV975" t="str">
            <v>No</v>
          </cell>
          <cell r="AW975" t="str">
            <v xml:space="preserve">No </v>
          </cell>
          <cell r="AY975" t="str">
            <v xml:space="preserve">No </v>
          </cell>
          <cell r="BA975" t="str">
            <v>No</v>
          </cell>
          <cell r="BB975" t="str">
            <v>No</v>
          </cell>
          <cell r="BC975" t="str">
            <v>No</v>
          </cell>
          <cell r="BD975" t="str">
            <v>No</v>
          </cell>
          <cell r="BE975">
            <v>5</v>
          </cell>
          <cell r="BF975">
            <v>9</v>
          </cell>
          <cell r="BG975">
            <v>9</v>
          </cell>
          <cell r="BH975" t="str">
            <v>Yes</v>
          </cell>
          <cell r="BI975" t="str">
            <v>N/A</v>
          </cell>
          <cell r="BJ975" t="str">
            <v>Unknown</v>
          </cell>
          <cell r="BK975" t="str">
            <v>Yes</v>
          </cell>
          <cell r="BL975">
            <v>890</v>
          </cell>
          <cell r="BM975">
            <v>1200</v>
          </cell>
          <cell r="BN975" t="str">
            <v>Static</v>
          </cell>
          <cell r="BO975"/>
          <cell r="BP975" t="str">
            <v>No</v>
          </cell>
          <cell r="BQ975">
            <v>375</v>
          </cell>
          <cell r="BR975">
            <v>69.5</v>
          </cell>
          <cell r="BS975">
            <v>0</v>
          </cell>
          <cell r="BT975">
            <v>0</v>
          </cell>
          <cell r="BU975">
            <v>0</v>
          </cell>
          <cell r="BV975">
            <v>224</v>
          </cell>
          <cell r="BW975">
            <v>0</v>
          </cell>
          <cell r="BX975">
            <v>6</v>
          </cell>
          <cell r="BY975" t="str">
            <v>No SOAF</v>
          </cell>
          <cell r="BZ975" t="str">
            <v>No SOAF</v>
          </cell>
          <cell r="CA975">
            <v>0</v>
          </cell>
          <cell r="CB975"/>
          <cell r="CC975" t="str">
            <v>Non Priority &lt;10 spills</v>
          </cell>
          <cell r="CD975" t="str">
            <v>No - low prioity &lt;10 spills</v>
          </cell>
          <cell r="CE975" t="str">
            <v>No</v>
          </cell>
          <cell r="CF975" t="str">
            <v>Yes</v>
          </cell>
          <cell r="CG975" t="str">
            <v>Yes</v>
          </cell>
          <cell r="CH975" t="str">
            <v>No</v>
          </cell>
          <cell r="CI975" t="str">
            <v>No</v>
          </cell>
          <cell r="CK975"/>
          <cell r="CL975" t="str">
            <v>Y</v>
          </cell>
          <cell r="CM975"/>
          <cell r="CN975"/>
          <cell r="CO975" t="str">
            <v>N (&lt;10 Spills)</v>
          </cell>
          <cell r="CP975" t="str">
            <v>Y</v>
          </cell>
          <cell r="CS975">
            <v>1.18</v>
          </cell>
          <cell r="CT975">
            <v>1.19</v>
          </cell>
          <cell r="CU975">
            <v>1.19</v>
          </cell>
          <cell r="CV975">
            <v>1008.4745762711865</v>
          </cell>
          <cell r="CW975">
            <v>1008.4745762711865</v>
          </cell>
          <cell r="CX975"/>
          <cell r="CY975" t="str">
            <v>Using indicative WB Q95 derived for priority sites</v>
          </cell>
          <cell r="DA975">
            <v>1</v>
          </cell>
          <cell r="DB975" t="str">
            <v>Yes</v>
          </cell>
          <cell r="DC975" t="str">
            <v>Dilution assessment</v>
          </cell>
          <cell r="DD975">
            <v>0</v>
          </cell>
          <cell r="DE975">
            <v>100</v>
          </cell>
          <cell r="DF975"/>
        </row>
        <row r="976">
          <cell r="C976" t="str">
            <v>6NW801577</v>
          </cell>
          <cell r="D976" t="str">
            <v>NZ50199502</v>
          </cell>
          <cell r="E976" t="str">
            <v>No</v>
          </cell>
          <cell r="F976">
            <v>450911.99905001</v>
          </cell>
          <cell r="G976">
            <v>519502.00335363997</v>
          </cell>
          <cell r="H976" t="str">
            <v>11-D46</v>
          </cell>
          <cell r="I976" t="str">
            <v>Middlesbrough East</v>
          </cell>
          <cell r="J976">
            <v>1654</v>
          </cell>
          <cell r="K976" t="str">
            <v>BRAN SANDS ETW</v>
          </cell>
          <cell r="L976" t="str">
            <v>NUMERICAL</v>
          </cell>
          <cell r="M976">
            <v>171140</v>
          </cell>
          <cell r="N976">
            <v>3472</v>
          </cell>
          <cell r="O976">
            <v>88716</v>
          </cell>
          <cell r="P976" t="str">
            <v>11-D46_Bran Sands STW_DC_48</v>
          </cell>
          <cell r="Q976" t="str">
            <v>254/1207</v>
          </cell>
          <cell r="R976" t="str">
            <v>254/1207</v>
          </cell>
          <cell r="S976"/>
          <cell r="T976" t="str">
            <v>SO on sewer network</v>
          </cell>
          <cell r="U976" t="str">
            <v>NZ5091219502</v>
          </cell>
          <cell r="V976" t="str">
            <v>GB103025072210</v>
          </cell>
          <cell r="W976"/>
          <cell r="X976" t="str">
            <v>No</v>
          </cell>
          <cell r="Y976" t="str">
            <v>No</v>
          </cell>
          <cell r="Z976" t="str">
            <v>No</v>
          </cell>
          <cell r="AA976" t="str">
            <v>No</v>
          </cell>
          <cell r="AB976" t="str">
            <v>Marton West Beck Catchment (trib of Tidal Tees)</v>
          </cell>
          <cell r="AC976" t="str">
            <v>ORMESBY BECK</v>
          </cell>
          <cell r="AD976" t="str">
            <v>Inland</v>
          </cell>
          <cell r="AE976"/>
          <cell r="AF976"/>
          <cell r="AG976" t="str">
            <v>No</v>
          </cell>
          <cell r="AH976" t="str">
            <v>No</v>
          </cell>
          <cell r="AI976" t="str">
            <v>No</v>
          </cell>
          <cell r="AJ976"/>
          <cell r="AK976"/>
          <cell r="AL976"/>
          <cell r="AM976" t="str">
            <v>No</v>
          </cell>
          <cell r="AO976" t="str">
            <v>No</v>
          </cell>
          <cell r="AS976" t="str">
            <v>No</v>
          </cell>
          <cell r="AT976" t="str">
            <v>No</v>
          </cell>
          <cell r="AU976"/>
          <cell r="AV976" t="str">
            <v>No</v>
          </cell>
          <cell r="AW976" t="str">
            <v xml:space="preserve">No </v>
          </cell>
          <cell r="AY976" t="str">
            <v xml:space="preserve">No </v>
          </cell>
          <cell r="BA976" t="str">
            <v>No</v>
          </cell>
          <cell r="BB976" t="str">
            <v>No</v>
          </cell>
          <cell r="BC976" t="str">
            <v>No</v>
          </cell>
          <cell r="BD976" t="str">
            <v>No</v>
          </cell>
          <cell r="BE976">
            <v>7</v>
          </cell>
          <cell r="BF976">
            <v>1</v>
          </cell>
          <cell r="BG976">
            <v>1</v>
          </cell>
          <cell r="BH976" t="str">
            <v>Yes</v>
          </cell>
          <cell r="BI976" t="str">
            <v>N/A</v>
          </cell>
          <cell r="BJ976" t="str">
            <v>No</v>
          </cell>
          <cell r="BK976" t="str">
            <v>No</v>
          </cell>
          <cell r="BL976" t="str">
            <v>-</v>
          </cell>
          <cell r="BM976" t="str">
            <v>-</v>
          </cell>
          <cell r="BN976" t="str">
            <v>Static</v>
          </cell>
          <cell r="BO976"/>
          <cell r="BP976" t="str">
            <v>Yes</v>
          </cell>
          <cell r="BQ976">
            <v>225</v>
          </cell>
          <cell r="BR976">
            <v>43.2</v>
          </cell>
          <cell r="BS976">
            <v>0</v>
          </cell>
          <cell r="BT976">
            <v>0</v>
          </cell>
          <cell r="BU976">
            <v>0</v>
          </cell>
          <cell r="BV976">
            <v>14</v>
          </cell>
          <cell r="BW976">
            <v>0</v>
          </cell>
          <cell r="BX976">
            <v>0</v>
          </cell>
          <cell r="BY976" t="str">
            <v>No SOAF</v>
          </cell>
          <cell r="BZ976" t="str">
            <v>No SOAF</v>
          </cell>
          <cell r="CA976">
            <v>0</v>
          </cell>
          <cell r="CB976"/>
          <cell r="CC976" t="str">
            <v>Non Priority &lt;10 spills</v>
          </cell>
          <cell r="CD976" t="str">
            <v>No - low prioity &lt;10 spills</v>
          </cell>
          <cell r="CE976" t="str">
            <v>Yes</v>
          </cell>
          <cell r="CF976" t="str">
            <v>No</v>
          </cell>
          <cell r="CG976" t="str">
            <v>No</v>
          </cell>
          <cell r="CH976" t="str">
            <v>No</v>
          </cell>
          <cell r="CI976" t="str">
            <v>No</v>
          </cell>
          <cell r="CK976"/>
          <cell r="CL976" t="str">
            <v>Y</v>
          </cell>
          <cell r="CM976"/>
          <cell r="CN976"/>
          <cell r="CO976" t="str">
            <v>N (&lt;10 Spills)</v>
          </cell>
          <cell r="CP976" t="str">
            <v>Y</v>
          </cell>
          <cell r="CS976">
            <v>1.93</v>
          </cell>
          <cell r="CT976" t="str">
            <v>not yet calculated</v>
          </cell>
          <cell r="CU976">
            <v>0</v>
          </cell>
          <cell r="CV976" t="e">
            <v>#VALUE!</v>
          </cell>
          <cell r="CW976">
            <v>0</v>
          </cell>
          <cell r="CX976"/>
          <cell r="CY976" t="str">
            <v>Using indicative WB Q95 derived for priority sites</v>
          </cell>
          <cell r="DA976">
            <v>1</v>
          </cell>
          <cell r="DB976">
            <v>0</v>
          </cell>
          <cell r="DC976">
            <v>1</v>
          </cell>
          <cell r="DD976" t="str">
            <v>Marton West Beck3</v>
          </cell>
          <cell r="DE976">
            <v>10000</v>
          </cell>
          <cell r="DF976"/>
        </row>
        <row r="977">
          <cell r="C977" t="str">
            <v>6NW801637</v>
          </cell>
          <cell r="D977" t="str">
            <v>NZ18264301</v>
          </cell>
          <cell r="E977" t="str">
            <v>No</v>
          </cell>
          <cell r="F977">
            <v>418687.00224246999</v>
          </cell>
          <cell r="G977">
            <v>526495.00162869995</v>
          </cell>
          <cell r="H977" t="str">
            <v>07-D57</v>
          </cell>
          <cell r="I977" t="str">
            <v>Bishop Auckland</v>
          </cell>
          <cell r="J977">
            <v>3355</v>
          </cell>
          <cell r="K977" t="str">
            <v xml:space="preserve">BISHOP AUCKLAND (VINOVIUM) STW </v>
          </cell>
          <cell r="L977" t="str">
            <v>NUMERICAL</v>
          </cell>
          <cell r="M977">
            <v>12960</v>
          </cell>
          <cell r="N977">
            <v>320</v>
          </cell>
          <cell r="O977">
            <v>8743</v>
          </cell>
          <cell r="P977" t="str">
            <v>07-D57_07-D57_DC_02</v>
          </cell>
          <cell r="Q977" t="str">
            <v>#TBC</v>
          </cell>
          <cell r="R977" t="str">
            <v>Permit Anomaly</v>
          </cell>
          <cell r="S977" t="str">
            <v>To be permitted for storm</v>
          </cell>
          <cell r="T977" t="str">
            <v>SO on sewer network</v>
          </cell>
          <cell r="U977" t="str">
            <v>NZ1868726495</v>
          </cell>
          <cell r="V977" t="str">
            <v>GB103024072690</v>
          </cell>
          <cell r="W977"/>
          <cell r="X977" t="str">
            <v>No</v>
          </cell>
          <cell r="Y977" t="str">
            <v>No</v>
          </cell>
          <cell r="Z977" t="str">
            <v>No</v>
          </cell>
          <cell r="AA977" t="str">
            <v>No</v>
          </cell>
          <cell r="AB977" t="str">
            <v>Gaunless from Source to Hummer Beck</v>
          </cell>
          <cell r="AC977" t="str">
            <v>River Gaunless</v>
          </cell>
          <cell r="AD977" t="str">
            <v>Inland</v>
          </cell>
          <cell r="AE977"/>
          <cell r="AF977"/>
          <cell r="AG977" t="str">
            <v>No</v>
          </cell>
          <cell r="AH977" t="str">
            <v>No</v>
          </cell>
          <cell r="AI977" t="str">
            <v>No</v>
          </cell>
          <cell r="AJ977"/>
          <cell r="AK977"/>
          <cell r="AL977"/>
          <cell r="AM977" t="str">
            <v>No</v>
          </cell>
          <cell r="AO977" t="str">
            <v>No</v>
          </cell>
          <cell r="AS977" t="str">
            <v>No</v>
          </cell>
          <cell r="AT977" t="str">
            <v>No</v>
          </cell>
          <cell r="AU977"/>
          <cell r="AV977" t="str">
            <v>No</v>
          </cell>
          <cell r="AW977" t="str">
            <v xml:space="preserve">No </v>
          </cell>
          <cell r="AY977" t="str">
            <v xml:space="preserve">No </v>
          </cell>
          <cell r="AZ977"/>
          <cell r="BA977" t="str">
            <v>No</v>
          </cell>
          <cell r="BB977" t="str">
            <v>No</v>
          </cell>
          <cell r="BC977" t="str">
            <v>No</v>
          </cell>
          <cell r="BD977" t="str">
            <v>Yes - EDM and Model</v>
          </cell>
          <cell r="BE977">
            <v>16</v>
          </cell>
          <cell r="BF977">
            <v>128</v>
          </cell>
          <cell r="BG977">
            <v>128</v>
          </cell>
          <cell r="BH977" t="str">
            <v>Yes</v>
          </cell>
          <cell r="BI977" t="str">
            <v>N/A</v>
          </cell>
          <cell r="BJ977" t="str">
            <v>No</v>
          </cell>
          <cell r="BK977" t="str">
            <v>No</v>
          </cell>
          <cell r="BL977" t="str">
            <v>-</v>
          </cell>
          <cell r="BM977" t="str">
            <v>-</v>
          </cell>
          <cell r="BN977" t="str">
            <v>Unscreened</v>
          </cell>
          <cell r="BO977"/>
          <cell r="BP977" t="str">
            <v>Yes</v>
          </cell>
          <cell r="BQ977">
            <v>600</v>
          </cell>
          <cell r="BR977">
            <v>591.5</v>
          </cell>
          <cell r="BS977">
            <v>0</v>
          </cell>
          <cell r="BT977">
            <v>0</v>
          </cell>
          <cell r="BU977">
            <v>0</v>
          </cell>
          <cell r="BV977">
            <v>59525</v>
          </cell>
          <cell r="BW977">
            <v>1579</v>
          </cell>
          <cell r="BX977">
            <v>3399</v>
          </cell>
          <cell r="BY977" t="str">
            <v>No SOAF</v>
          </cell>
          <cell r="BZ977" t="str">
            <v>No SOAF</v>
          </cell>
          <cell r="CA977">
            <v>1452.6185</v>
          </cell>
          <cell r="CB977"/>
          <cell r="CC977" t="str">
            <v>Non priority &gt; 10 spills</v>
          </cell>
          <cell r="CD977" t="str">
            <v>Unlikely - non priority</v>
          </cell>
          <cell r="CE977" t="str">
            <v>Yes</v>
          </cell>
          <cell r="CF977" t="str">
            <v>Yes</v>
          </cell>
          <cell r="CG977" t="str">
            <v>Yes</v>
          </cell>
          <cell r="CH977" t="str">
            <v>No</v>
          </cell>
          <cell r="CI977" t="str">
            <v>No</v>
          </cell>
          <cell r="CK977"/>
          <cell r="CL977" t="str">
            <v>Y</v>
          </cell>
          <cell r="CM977"/>
          <cell r="CN977"/>
          <cell r="CO977" t="str">
            <v>Y</v>
          </cell>
          <cell r="CP977" t="str">
            <v>Y</v>
          </cell>
          <cell r="CS977">
            <v>9.01</v>
          </cell>
          <cell r="CT977" t="str">
            <v>not yet calculated</v>
          </cell>
          <cell r="CU977">
            <v>0</v>
          </cell>
          <cell r="CV977" t="e">
            <v>#VALUE!</v>
          </cell>
          <cell r="CW977">
            <v>0</v>
          </cell>
          <cell r="CX977"/>
          <cell r="CY977" t="str">
            <v>Using indicative WB Q95 derived for priority sites</v>
          </cell>
          <cell r="DA977">
            <v>1</v>
          </cell>
          <cell r="DB977">
            <v>0</v>
          </cell>
          <cell r="DC977">
            <v>1</v>
          </cell>
          <cell r="DD977" t="str">
            <v>Gaunless2 + tribs</v>
          </cell>
          <cell r="DE977">
            <v>10000</v>
          </cell>
          <cell r="DF977"/>
        </row>
        <row r="978">
          <cell r="C978" t="str">
            <v>6NW801089</v>
          </cell>
          <cell r="D978" t="str">
            <v>NZ19533113</v>
          </cell>
          <cell r="E978" t="str">
            <v>No</v>
          </cell>
          <cell r="F978">
            <v>419289.99654103001</v>
          </cell>
          <cell r="G978">
            <v>553509.99866624002</v>
          </cell>
          <cell r="H978" t="str">
            <v>04-D08</v>
          </cell>
          <cell r="I978" t="str">
            <v>Annfield Plain &amp; Stanley</v>
          </cell>
          <cell r="J978">
            <v>1481</v>
          </cell>
          <cell r="K978" t="str">
            <v>EAST TANFIELD STW</v>
          </cell>
          <cell r="L978" t="str">
            <v>NUMERICAL</v>
          </cell>
          <cell r="M978">
            <v>5915</v>
          </cell>
          <cell r="N978">
            <v>161</v>
          </cell>
          <cell r="O978">
            <v>5489</v>
          </cell>
          <cell r="P978" t="str">
            <v>04-D08_04-D08_DC_06</v>
          </cell>
          <cell r="Q978" t="str">
            <v>235/1710</v>
          </cell>
          <cell r="R978" t="str">
            <v>235/1710</v>
          </cell>
          <cell r="S978"/>
          <cell r="T978" t="str">
            <v>SO on sewer network</v>
          </cell>
          <cell r="U978" t="str">
            <v>NZ1929053510</v>
          </cell>
          <cell r="V978" t="str">
            <v>GB103023075670</v>
          </cell>
          <cell r="W978"/>
          <cell r="X978" t="str">
            <v>No</v>
          </cell>
          <cell r="Y978" t="str">
            <v>No</v>
          </cell>
          <cell r="Z978" t="str">
            <v>No</v>
          </cell>
          <cell r="AA978" t="str">
            <v>No</v>
          </cell>
          <cell r="AB978" t="str">
            <v>Team from Source to Tyne</v>
          </cell>
          <cell r="AC978" t="str">
            <v>HOUGHWELL BURN</v>
          </cell>
          <cell r="AD978" t="str">
            <v>Inland</v>
          </cell>
          <cell r="AE978"/>
          <cell r="AF978"/>
          <cell r="AG978" t="str">
            <v>No</v>
          </cell>
          <cell r="AH978" t="str">
            <v>No</v>
          </cell>
          <cell r="AI978" t="str">
            <v>No</v>
          </cell>
          <cell r="AJ978"/>
          <cell r="AK978"/>
          <cell r="AL978"/>
          <cell r="AM978" t="str">
            <v>No</v>
          </cell>
          <cell r="AO978" t="str">
            <v>No</v>
          </cell>
          <cell r="AS978" t="str">
            <v>No</v>
          </cell>
          <cell r="AT978" t="str">
            <v>No</v>
          </cell>
          <cell r="AU978"/>
          <cell r="AV978" t="str">
            <v>No</v>
          </cell>
          <cell r="AW978" t="str">
            <v xml:space="preserve">No </v>
          </cell>
          <cell r="AY978" t="str">
            <v xml:space="preserve">No </v>
          </cell>
          <cell r="AZ978"/>
          <cell r="BA978" t="str">
            <v>No</v>
          </cell>
          <cell r="BB978" t="str">
            <v>No</v>
          </cell>
          <cell r="BC978" t="str">
            <v>No</v>
          </cell>
          <cell r="BD978" t="str">
            <v>Yes - EDM only</v>
          </cell>
          <cell r="BE978">
            <v>12</v>
          </cell>
          <cell r="BF978">
            <v>0</v>
          </cell>
          <cell r="BG978">
            <v>0</v>
          </cell>
          <cell r="BH978" t="str">
            <v>Yes</v>
          </cell>
          <cell r="BI978" t="str">
            <v>N/A</v>
          </cell>
          <cell r="BJ978" t="str">
            <v>Unknown</v>
          </cell>
          <cell r="BK978" t="str">
            <v>Yes</v>
          </cell>
          <cell r="BL978">
            <v>1900</v>
          </cell>
          <cell r="BM978">
            <v>1500</v>
          </cell>
          <cell r="BN978" t="str">
            <v>Static</v>
          </cell>
          <cell r="BO978"/>
          <cell r="BP978" t="str">
            <v>No</v>
          </cell>
          <cell r="BQ978">
            <v>675</v>
          </cell>
          <cell r="BR978" t="str">
            <v>Unknown</v>
          </cell>
          <cell r="BS978">
            <v>0</v>
          </cell>
          <cell r="BT978">
            <v>0</v>
          </cell>
          <cell r="BU978">
            <v>0</v>
          </cell>
          <cell r="BV978">
            <v>29</v>
          </cell>
          <cell r="BW978">
            <v>0</v>
          </cell>
          <cell r="BX978">
            <v>0</v>
          </cell>
          <cell r="BY978" t="str">
            <v>No SOAF</v>
          </cell>
          <cell r="BZ978" t="str">
            <v>No SOAF</v>
          </cell>
          <cell r="CA978">
            <v>0</v>
          </cell>
          <cell r="CB978"/>
          <cell r="CC978" t="str">
            <v>Non priority &gt; 10 spills</v>
          </cell>
          <cell r="CD978" t="str">
            <v>Unlikely - non priority</v>
          </cell>
          <cell r="CE978" t="str">
            <v>Yes</v>
          </cell>
          <cell r="CF978" t="str">
            <v>No</v>
          </cell>
          <cell r="CG978" t="str">
            <v>No</v>
          </cell>
          <cell r="CH978" t="str">
            <v>No</v>
          </cell>
          <cell r="CI978" t="str">
            <v>No</v>
          </cell>
          <cell r="CK978"/>
          <cell r="CL978" t="str">
            <v>Y</v>
          </cell>
          <cell r="CM978"/>
          <cell r="CN978"/>
          <cell r="CO978" t="str">
            <v>Y</v>
          </cell>
          <cell r="CP978" t="str">
            <v>Y</v>
          </cell>
          <cell r="CR978" t="str">
            <v>LOW DILUTION</v>
          </cell>
          <cell r="CS978">
            <v>2.2400000000000002</v>
          </cell>
          <cell r="CT978" t="str">
            <v>not yet calculated</v>
          </cell>
          <cell r="CU978">
            <v>8.0000000000000002E-3</v>
          </cell>
          <cell r="CV978" t="e">
            <v>#VALUE!</v>
          </cell>
          <cell r="CW978">
            <v>3.5714285714285712</v>
          </cell>
          <cell r="CX978"/>
          <cell r="CY978" t="str">
            <v>Using indicative WB Q95 derived for priority sites</v>
          </cell>
          <cell r="DA978">
            <v>1</v>
          </cell>
          <cell r="DB978" t="str">
            <v>No</v>
          </cell>
          <cell r="DC978">
            <v>1</v>
          </cell>
          <cell r="DD978" t="str">
            <v>Upper Team and tribs</v>
          </cell>
          <cell r="DE978">
            <v>10000</v>
          </cell>
          <cell r="DF978"/>
        </row>
        <row r="979">
          <cell r="C979" t="str">
            <v>6NW800729</v>
          </cell>
          <cell r="D979" t="str">
            <v>NZ13789702</v>
          </cell>
          <cell r="E979" t="str">
            <v>No</v>
          </cell>
          <cell r="F979">
            <v>414017.99728720001</v>
          </cell>
          <cell r="G979">
            <v>578610.00386448996</v>
          </cell>
          <cell r="H979" t="str">
            <v>02-D34</v>
          </cell>
          <cell r="I979" t="str">
            <v>Ogle</v>
          </cell>
          <cell r="J979">
            <v>17</v>
          </cell>
          <cell r="K979" t="str">
            <v>OGLE STW</v>
          </cell>
          <cell r="L979" t="str">
            <v>DESCRIPTIVE</v>
          </cell>
          <cell r="M979" t="str">
            <v>N/A</v>
          </cell>
          <cell r="N979" t="str">
            <v>N/A</v>
          </cell>
          <cell r="O979" t="str">
            <v>N/A</v>
          </cell>
          <cell r="P979" t="str">
            <v>No Draft DWMP</v>
          </cell>
          <cell r="Q979" t="str">
            <v>226/0141</v>
          </cell>
          <cell r="R979" t="str">
            <v>Permit Anomaly - STW permit 226/0141</v>
          </cell>
          <cell r="S979" t="str">
            <v>To be permitted for settled storm</v>
          </cell>
          <cell r="T979" t="str">
            <v>Storm tank at WwTW</v>
          </cell>
          <cell r="U979" t="str">
            <v>NZ1401878610</v>
          </cell>
          <cell r="V979" t="str">
            <v>GB103022076900</v>
          </cell>
          <cell r="W979"/>
          <cell r="X979" t="str">
            <v>No</v>
          </cell>
          <cell r="Y979" t="str">
            <v>No</v>
          </cell>
          <cell r="Z979" t="str">
            <v>No</v>
          </cell>
          <cell r="AA979" t="str">
            <v>No</v>
          </cell>
          <cell r="AB979" t="str">
            <v>Ogle Burn Catchment (trib of Blyth)</v>
          </cell>
          <cell r="AC979" t="str">
            <v>Ogle Burn</v>
          </cell>
          <cell r="AD979" t="str">
            <v>Inland</v>
          </cell>
          <cell r="AE979"/>
          <cell r="AF979"/>
          <cell r="AG979" t="str">
            <v>No</v>
          </cell>
          <cell r="AH979" t="str">
            <v>No</v>
          </cell>
          <cell r="AI979" t="str">
            <v>No</v>
          </cell>
          <cell r="AJ979"/>
          <cell r="AK979"/>
          <cell r="AL979"/>
          <cell r="AM979" t="str">
            <v>No</v>
          </cell>
          <cell r="AO979" t="str">
            <v>No</v>
          </cell>
          <cell r="AS979" t="str">
            <v>No</v>
          </cell>
          <cell r="AT979" t="str">
            <v>No</v>
          </cell>
          <cell r="AU979"/>
          <cell r="AV979" t="str">
            <v>No</v>
          </cell>
          <cell r="AW979" t="str">
            <v xml:space="preserve">No </v>
          </cell>
          <cell r="AY979" t="str">
            <v xml:space="preserve">No </v>
          </cell>
          <cell r="BA979" t="str">
            <v>No</v>
          </cell>
          <cell r="BB979" t="str">
            <v>No</v>
          </cell>
          <cell r="BC979" t="str">
            <v>No</v>
          </cell>
          <cell r="BD979" t="str">
            <v>No</v>
          </cell>
          <cell r="BE979">
            <v>0</v>
          </cell>
          <cell r="BF979" t="str">
            <v>No Data</v>
          </cell>
          <cell r="BG979" t="e">
            <v>#N/A</v>
          </cell>
          <cell r="BH979" t="e">
            <v>#N/A</v>
          </cell>
          <cell r="BI979" t="str">
            <v>N/A</v>
          </cell>
          <cell r="BJ979" t="str">
            <v>No</v>
          </cell>
          <cell r="BK979" t="str">
            <v>-</v>
          </cell>
          <cell r="BL979" t="str">
            <v>-</v>
          </cell>
          <cell r="BM979" t="str">
            <v>-</v>
          </cell>
          <cell r="BN979" t="str">
            <v>-</v>
          </cell>
          <cell r="BO979"/>
          <cell r="BP979" t="str">
            <v>Yes</v>
          </cell>
          <cell r="BQ979" t="str">
            <v>Unknown</v>
          </cell>
          <cell r="BR979" t="str">
            <v>No draft DWMP</v>
          </cell>
          <cell r="BS979">
            <v>0</v>
          </cell>
          <cell r="BT979">
            <v>0</v>
          </cell>
          <cell r="BU979">
            <v>0</v>
          </cell>
          <cell r="BV979" t="str">
            <v>No draft DWMP</v>
          </cell>
          <cell r="BW979" t="str">
            <v>No draft DWMP</v>
          </cell>
          <cell r="BX979" t="str">
            <v>No draft DWMP</v>
          </cell>
          <cell r="BY979" t="str">
            <v>No SOAF</v>
          </cell>
          <cell r="BZ979" t="str">
            <v>No SOAF</v>
          </cell>
          <cell r="CA979" t="e">
            <v>#N/A</v>
          </cell>
          <cell r="CB979"/>
          <cell r="CC979" t="str">
            <v>Non Priority &lt;10 spills</v>
          </cell>
          <cell r="CD979" t="str">
            <v>No - low prioity &lt;10 spills</v>
          </cell>
          <cell r="CE979" t="str">
            <v>No</v>
          </cell>
          <cell r="CF979" t="str">
            <v>No</v>
          </cell>
          <cell r="CG979" t="str">
            <v>No</v>
          </cell>
          <cell r="CH979" t="str">
            <v>No</v>
          </cell>
          <cell r="CI979" t="str">
            <v>No</v>
          </cell>
          <cell r="CK979"/>
          <cell r="CL979" t="str">
            <v>Y</v>
          </cell>
          <cell r="CM979"/>
          <cell r="CN979"/>
          <cell r="CO979" t="str">
            <v>N (&lt;10 Spills)</v>
          </cell>
          <cell r="CP979" t="str">
            <v>Y</v>
          </cell>
          <cell r="CS979"/>
          <cell r="CT979" t="str">
            <v>not yet calculated</v>
          </cell>
          <cell r="CU979">
            <v>0</v>
          </cell>
          <cell r="CV979" t="e">
            <v>#VALUE!</v>
          </cell>
          <cell r="CW979">
            <v>0</v>
          </cell>
          <cell r="CX979"/>
          <cell r="CY979" t="str">
            <v>Using indicative WB Q95 derived for priority sites</v>
          </cell>
          <cell r="DA979">
            <v>1</v>
          </cell>
          <cell r="DB979">
            <v>0</v>
          </cell>
          <cell r="DC979" t="str">
            <v>High Dilution (VI)</v>
          </cell>
          <cell r="DD979">
            <v>0</v>
          </cell>
          <cell r="DE979">
            <v>100</v>
          </cell>
          <cell r="DF979"/>
        </row>
        <row r="980">
          <cell r="C980" t="str">
            <v>6NW800721</v>
          </cell>
          <cell r="D980" t="str">
            <v xml:space="preserve">NZ12181902 </v>
          </cell>
          <cell r="E980" t="str">
            <v>No</v>
          </cell>
          <cell r="F980">
            <v>412130.99962334998</v>
          </cell>
          <cell r="G980">
            <v>519703.99553398002</v>
          </cell>
          <cell r="H980" t="str">
            <v>09-D12</v>
          </cell>
          <cell r="I980" t="str">
            <v>Cleatlam</v>
          </cell>
          <cell r="J980">
            <v>19</v>
          </cell>
          <cell r="K980" t="str">
            <v>OLD CLEATLAM STW</v>
          </cell>
          <cell r="L980" t="str">
            <v>DESCRIPTIVE</v>
          </cell>
          <cell r="M980" t="str">
            <v>N/A</v>
          </cell>
          <cell r="N980" t="str">
            <v>N/A</v>
          </cell>
          <cell r="O980" t="str">
            <v>N/A</v>
          </cell>
          <cell r="P980" t="str">
            <v>No Draft DWMP</v>
          </cell>
          <cell r="Q980" t="str">
            <v>252/0060</v>
          </cell>
          <cell r="R980" t="str">
            <v>Permit Anomaly - STW permit 252/0060</v>
          </cell>
          <cell r="S980" t="str">
            <v>To be permitted for settled storm</v>
          </cell>
          <cell r="T980" t="str">
            <v>Storm tank at WwTW</v>
          </cell>
          <cell r="U980" t="str">
            <v>NZ1213119704</v>
          </cell>
          <cell r="V980" t="str">
            <v>GB103025072270</v>
          </cell>
          <cell r="W980"/>
          <cell r="X980" t="str">
            <v>No</v>
          </cell>
          <cell r="Y980" t="str">
            <v>No</v>
          </cell>
          <cell r="Z980" t="str">
            <v>No</v>
          </cell>
          <cell r="AA980" t="str">
            <v>No</v>
          </cell>
          <cell r="AB980" t="str">
            <v>Sudburn Beck from Source to Langley Beck</v>
          </cell>
          <cell r="AC980" t="str">
            <v>Sudburn Beck</v>
          </cell>
          <cell r="AD980" t="str">
            <v>Inland</v>
          </cell>
          <cell r="AE980"/>
          <cell r="AF980"/>
          <cell r="AG980" t="str">
            <v>No</v>
          </cell>
          <cell r="AH980" t="str">
            <v>No</v>
          </cell>
          <cell r="AI980" t="str">
            <v>No</v>
          </cell>
          <cell r="AJ980"/>
          <cell r="AK980"/>
          <cell r="AL980"/>
          <cell r="AM980" t="str">
            <v>No</v>
          </cell>
          <cell r="AO980" t="str">
            <v>No</v>
          </cell>
          <cell r="AS980" t="str">
            <v>No</v>
          </cell>
          <cell r="AT980" t="str">
            <v>No</v>
          </cell>
          <cell r="AU980"/>
          <cell r="AV980" t="str">
            <v>No</v>
          </cell>
          <cell r="AW980" t="str">
            <v xml:space="preserve">No </v>
          </cell>
          <cell r="AY980" t="str">
            <v xml:space="preserve">No </v>
          </cell>
          <cell r="BA980" t="str">
            <v>No</v>
          </cell>
          <cell r="BB980" t="str">
            <v>No</v>
          </cell>
          <cell r="BC980" t="str">
            <v>No</v>
          </cell>
          <cell r="BD980" t="str">
            <v>Yes - EDM only</v>
          </cell>
          <cell r="BE980">
            <v>16.799999999999997</v>
          </cell>
          <cell r="BF980" t="str">
            <v>No Data</v>
          </cell>
          <cell r="BG980" t="e">
            <v>#N/A</v>
          </cell>
          <cell r="BH980" t="e">
            <v>#N/A</v>
          </cell>
          <cell r="BI980" t="str">
            <v>N/A</v>
          </cell>
          <cell r="BJ980" t="str">
            <v>Copasacs</v>
          </cell>
          <cell r="BK980" t="str">
            <v>-</v>
          </cell>
          <cell r="BL980" t="str">
            <v>-</v>
          </cell>
          <cell r="BM980" t="str">
            <v>-</v>
          </cell>
          <cell r="BN980" t="str">
            <v>-</v>
          </cell>
          <cell r="BO980"/>
          <cell r="BP980" t="str">
            <v>Yes</v>
          </cell>
          <cell r="BQ980" t="str">
            <v>Unknown</v>
          </cell>
          <cell r="BR980" t="str">
            <v>No draft DWMP</v>
          </cell>
          <cell r="BS980">
            <v>0</v>
          </cell>
          <cell r="BT980">
            <v>0</v>
          </cell>
          <cell r="BU980">
            <v>0</v>
          </cell>
          <cell r="BV980" t="str">
            <v>No draft DWMP</v>
          </cell>
          <cell r="BW980" t="str">
            <v>No draft DWMP</v>
          </cell>
          <cell r="BX980" t="str">
            <v>No draft DWMP</v>
          </cell>
          <cell r="BY980" t="str">
            <v>No SOAF</v>
          </cell>
          <cell r="BZ980" t="str">
            <v>No SOAF</v>
          </cell>
          <cell r="CA980" t="e">
            <v>#N/A</v>
          </cell>
          <cell r="CB980"/>
          <cell r="CC980" t="str">
            <v>Non priority &gt; 10 spills</v>
          </cell>
          <cell r="CD980" t="str">
            <v>Unlikely - non priority</v>
          </cell>
          <cell r="CE980" t="str">
            <v>No</v>
          </cell>
          <cell r="CF980" t="str">
            <v>No</v>
          </cell>
          <cell r="CG980" t="str">
            <v>No</v>
          </cell>
          <cell r="CH980" t="str">
            <v>No</v>
          </cell>
          <cell r="CI980" t="str">
            <v>No</v>
          </cell>
          <cell r="CK980"/>
          <cell r="CL980" t="str">
            <v>Y</v>
          </cell>
          <cell r="CM980"/>
          <cell r="CN980"/>
          <cell r="CO980" t="str">
            <v>Y</v>
          </cell>
          <cell r="CP980" t="str">
            <v>Y</v>
          </cell>
          <cell r="CS980"/>
          <cell r="CT980" t="str">
            <v>not yet calculated</v>
          </cell>
          <cell r="CU980">
            <v>0</v>
          </cell>
          <cell r="CV980" t="e">
            <v>#VALUE!</v>
          </cell>
          <cell r="CW980">
            <v>0</v>
          </cell>
          <cell r="CX980"/>
          <cell r="CY980" t="str">
            <v>Using indicative WB Q95 derived for priority sites</v>
          </cell>
          <cell r="DA980">
            <v>1</v>
          </cell>
          <cell r="DB980">
            <v>0</v>
          </cell>
          <cell r="DC980">
            <v>1</v>
          </cell>
          <cell r="DD980">
            <v>0</v>
          </cell>
          <cell r="DE980">
            <v>10000</v>
          </cell>
          <cell r="DF980"/>
        </row>
        <row r="981">
          <cell r="C981" t="str">
            <v>6NW800206</v>
          </cell>
          <cell r="D981" t="str">
            <v>NZ19627303</v>
          </cell>
          <cell r="E981" t="str">
            <v>No</v>
          </cell>
          <cell r="F981">
            <v>419829.99857279001</v>
          </cell>
          <cell r="G981">
            <v>562379.99965487001</v>
          </cell>
          <cell r="H981" t="str">
            <v>05-D09</v>
          </cell>
          <cell r="I981" t="str">
            <v>Derwenthaugh</v>
          </cell>
          <cell r="J981">
            <v>432</v>
          </cell>
          <cell r="K981" t="str">
            <v>HOWDON STW</v>
          </cell>
          <cell r="L981" t="str">
            <v>NUMERICAL</v>
          </cell>
          <cell r="M981">
            <v>229720</v>
          </cell>
          <cell r="N981">
            <v>4500</v>
          </cell>
          <cell r="O981">
            <v>215905</v>
          </cell>
          <cell r="P981" t="str">
            <v>05-D09_E W-Leg_DC_09</v>
          </cell>
          <cell r="Q981" t="str">
            <v>234/0904</v>
          </cell>
          <cell r="R981" t="str">
            <v>234/0904</v>
          </cell>
          <cell r="S981"/>
          <cell r="T981" t="str">
            <v>SO on sewer network</v>
          </cell>
          <cell r="U981" t="str">
            <v>NZ1983062380</v>
          </cell>
          <cell r="V981" t="str">
            <v>GB510302310200</v>
          </cell>
          <cell r="W981"/>
          <cell r="X981" t="str">
            <v>No</v>
          </cell>
          <cell r="Y981" t="str">
            <v>No</v>
          </cell>
          <cell r="Z981" t="str">
            <v>No</v>
          </cell>
          <cell r="AA981" t="str">
            <v>No</v>
          </cell>
          <cell r="AB981" t="str">
            <v>TYNE</v>
          </cell>
          <cell r="AC981" t="str">
            <v>DERWENT (TIDAL)</v>
          </cell>
          <cell r="AD981" t="str">
            <v>Estuarine</v>
          </cell>
          <cell r="AE981"/>
          <cell r="AF981"/>
          <cell r="AG981" t="str">
            <v>No</v>
          </cell>
          <cell r="AH981" t="str">
            <v>No</v>
          </cell>
          <cell r="AI981" t="str">
            <v>No</v>
          </cell>
          <cell r="AJ981"/>
          <cell r="AK981"/>
          <cell r="AL981"/>
          <cell r="AM981" t="str">
            <v>No</v>
          </cell>
          <cell r="AO981" t="str">
            <v>No</v>
          </cell>
          <cell r="AS981" t="str">
            <v>No</v>
          </cell>
          <cell r="AT981" t="str">
            <v>No</v>
          </cell>
          <cell r="AU981"/>
          <cell r="AV981" t="str">
            <v>No</v>
          </cell>
          <cell r="AW981" t="str">
            <v xml:space="preserve">No </v>
          </cell>
          <cell r="AY981" t="str">
            <v xml:space="preserve">No </v>
          </cell>
          <cell r="BA981" t="str">
            <v>No</v>
          </cell>
          <cell r="BB981" t="str">
            <v>No</v>
          </cell>
          <cell r="BC981" t="str">
            <v>No</v>
          </cell>
          <cell r="BD981" t="str">
            <v>No</v>
          </cell>
          <cell r="BE981">
            <v>10</v>
          </cell>
          <cell r="BF981">
            <v>0</v>
          </cell>
          <cell r="BG981" t="e">
            <v>#N/A</v>
          </cell>
          <cell r="BH981" t="e">
            <v>#N/A</v>
          </cell>
          <cell r="BI981" t="str">
            <v>N/A</v>
          </cell>
          <cell r="BJ981" t="str">
            <v>Unknown</v>
          </cell>
          <cell r="BK981" t="str">
            <v>No</v>
          </cell>
          <cell r="BL981" t="str">
            <v>-</v>
          </cell>
          <cell r="BM981" t="str">
            <v>-</v>
          </cell>
          <cell r="BN981" t="str">
            <v>Unscreened</v>
          </cell>
          <cell r="BO981"/>
          <cell r="BP981" t="str">
            <v>Yes</v>
          </cell>
          <cell r="BQ981">
            <v>900</v>
          </cell>
          <cell r="BR981">
            <v>0.1</v>
          </cell>
          <cell r="BS981">
            <v>0</v>
          </cell>
          <cell r="BT981">
            <v>0</v>
          </cell>
          <cell r="BU981">
            <v>0</v>
          </cell>
          <cell r="BV981" t="e">
            <v>#N/A</v>
          </cell>
          <cell r="BW981">
            <v>0</v>
          </cell>
          <cell r="BX981">
            <v>0</v>
          </cell>
          <cell r="BY981" t="str">
            <v>No SOAF</v>
          </cell>
          <cell r="BZ981" t="str">
            <v>No SOAF</v>
          </cell>
          <cell r="CA981">
            <v>0</v>
          </cell>
          <cell r="CB981"/>
          <cell r="CC981" t="str">
            <v>Non Priority &lt;10 spills</v>
          </cell>
          <cell r="CD981" t="str">
            <v>No - low prioity &lt;10 spills</v>
          </cell>
          <cell r="CE981" t="str">
            <v>No</v>
          </cell>
          <cell r="CF981" t="str">
            <v>No</v>
          </cell>
          <cell r="CG981" t="str">
            <v>No</v>
          </cell>
          <cell r="CH981" t="str">
            <v>No</v>
          </cell>
          <cell r="CI981" t="str">
            <v>No</v>
          </cell>
          <cell r="CK981"/>
          <cell r="CL981" t="str">
            <v>Y</v>
          </cell>
          <cell r="CM981"/>
          <cell r="CN981"/>
          <cell r="CO981" t="str">
            <v>N (&lt;10 Spills)</v>
          </cell>
          <cell r="CP981" t="str">
            <v>Y</v>
          </cell>
          <cell r="CS981">
            <v>1.99</v>
          </cell>
          <cell r="CT981">
            <v>5.6890000000000001</v>
          </cell>
          <cell r="CU981">
            <v>5.6890000000000001</v>
          </cell>
          <cell r="CV981">
            <v>2858.7939698492464</v>
          </cell>
          <cell r="CW981">
            <v>2858.7939698492464</v>
          </cell>
          <cell r="CX981"/>
          <cell r="CY981" t="str">
            <v>Using indicative WB Q95 derived for priority sites</v>
          </cell>
          <cell r="DA981">
            <v>1</v>
          </cell>
          <cell r="DB981" t="str">
            <v>Yes</v>
          </cell>
          <cell r="DC981" t="str">
            <v>Dilution assessment</v>
          </cell>
          <cell r="DD981" t="str">
            <v>Derwent Wide</v>
          </cell>
          <cell r="DE981">
            <v>100</v>
          </cell>
          <cell r="DF981"/>
        </row>
        <row r="982">
          <cell r="C982" t="str">
            <v>6NW800638</v>
          </cell>
          <cell r="D982" t="str">
            <v>NZ46189611</v>
          </cell>
          <cell r="E982" t="str">
            <v>No</v>
          </cell>
          <cell r="F982">
            <v>446859.99675211002</v>
          </cell>
          <cell r="G982">
            <v>518560.00299842999</v>
          </cell>
          <cell r="H982" t="str">
            <v>11-D42</v>
          </cell>
          <cell r="I982" t="str">
            <v>Tees Valley</v>
          </cell>
          <cell r="J982">
            <v>1342</v>
          </cell>
          <cell r="K982" t="str">
            <v>BRAN SANDS ETW</v>
          </cell>
          <cell r="L982" t="str">
            <v>NUMERICAL</v>
          </cell>
          <cell r="M982">
            <v>171140</v>
          </cell>
          <cell r="N982">
            <v>3472</v>
          </cell>
          <cell r="O982">
            <v>88716</v>
          </cell>
          <cell r="P982" t="str">
            <v>11-D43_Bran Sands STW_DC_35</v>
          </cell>
          <cell r="Q982" t="str">
            <v>254/1937</v>
          </cell>
          <cell r="R982" t="str">
            <v>254/1937</v>
          </cell>
          <cell r="S982"/>
          <cell r="T982" t="str">
            <v>Storm discharge at pumping station</v>
          </cell>
          <cell r="U982" t="str">
            <v>NZ4686018560</v>
          </cell>
          <cell r="V982" t="str">
            <v>GB510302509900</v>
          </cell>
          <cell r="W982"/>
          <cell r="X982" t="str">
            <v>No</v>
          </cell>
          <cell r="Y982" t="str">
            <v>No</v>
          </cell>
          <cell r="Z982" t="str">
            <v>No</v>
          </cell>
          <cell r="AA982" t="str">
            <v>No</v>
          </cell>
          <cell r="AB982" t="str">
            <v>TEES</v>
          </cell>
          <cell r="AC982" t="str">
            <v>OLD RIVER TEES</v>
          </cell>
          <cell r="AD982" t="str">
            <v>Inland</v>
          </cell>
          <cell r="AE982"/>
          <cell r="AF982"/>
          <cell r="AG982" t="str">
            <v>No</v>
          </cell>
          <cell r="AH982" t="str">
            <v>No</v>
          </cell>
          <cell r="AI982" t="str">
            <v>No</v>
          </cell>
          <cell r="AJ982"/>
          <cell r="AK982"/>
          <cell r="AL982"/>
          <cell r="AM982" t="str">
            <v>No</v>
          </cell>
          <cell r="AO982" t="str">
            <v>No</v>
          </cell>
          <cell r="AS982" t="str">
            <v>No</v>
          </cell>
          <cell r="AT982" t="str">
            <v>No</v>
          </cell>
          <cell r="AU982"/>
          <cell r="AV982" t="str">
            <v>No</v>
          </cell>
          <cell r="AW982" t="str">
            <v xml:space="preserve">No </v>
          </cell>
          <cell r="AY982" t="str">
            <v xml:space="preserve">No </v>
          </cell>
          <cell r="AZ982"/>
          <cell r="BA982" t="str">
            <v>No</v>
          </cell>
          <cell r="BB982" t="str">
            <v>No</v>
          </cell>
          <cell r="BC982" t="str">
            <v>No</v>
          </cell>
          <cell r="BD982" t="str">
            <v>Yes - EDM and Model</v>
          </cell>
          <cell r="BE982">
            <v>23</v>
          </cell>
          <cell r="BF982">
            <v>23</v>
          </cell>
          <cell r="BG982">
            <v>23</v>
          </cell>
          <cell r="BH982" t="str">
            <v>Yes</v>
          </cell>
          <cell r="BI982" t="str">
            <v>N/A</v>
          </cell>
          <cell r="BJ982">
            <v>6</v>
          </cell>
          <cell r="BK982" t="str">
            <v>-</v>
          </cell>
          <cell r="BL982" t="str">
            <v>-</v>
          </cell>
          <cell r="BM982" t="str">
            <v>-</v>
          </cell>
          <cell r="BN982" t="str">
            <v>Mechanical</v>
          </cell>
          <cell r="BO982"/>
          <cell r="BP982" t="str">
            <v>No</v>
          </cell>
          <cell r="BQ982" t="str">
            <v>Unknown</v>
          </cell>
          <cell r="BR982">
            <v>2243.6999999999998</v>
          </cell>
          <cell r="BS982">
            <v>0</v>
          </cell>
          <cell r="BT982">
            <v>0</v>
          </cell>
          <cell r="BU982">
            <v>0</v>
          </cell>
          <cell r="BV982">
            <v>107048</v>
          </cell>
          <cell r="BW982">
            <v>4016</v>
          </cell>
          <cell r="BX982">
            <v>7356</v>
          </cell>
          <cell r="BY982" t="str">
            <v>No SOAF</v>
          </cell>
          <cell r="BZ982" t="str">
            <v>No SOAF</v>
          </cell>
          <cell r="CA982">
            <v>5170.2700000000004</v>
          </cell>
          <cell r="CB982"/>
          <cell r="CC982" t="str">
            <v>Non priority &gt; 10 spills</v>
          </cell>
          <cell r="CD982" t="str">
            <v>Unlikely - non priority</v>
          </cell>
          <cell r="CE982" t="str">
            <v>No</v>
          </cell>
          <cell r="CF982" t="str">
            <v>No</v>
          </cell>
          <cell r="CG982" t="str">
            <v>No</v>
          </cell>
          <cell r="CH982" t="str">
            <v>No</v>
          </cell>
          <cell r="CI982" t="str">
            <v>No</v>
          </cell>
          <cell r="CK982"/>
          <cell r="CL982" t="str">
            <v>Y</v>
          </cell>
          <cell r="CM982"/>
          <cell r="CN982"/>
          <cell r="CO982" t="str">
            <v>Y</v>
          </cell>
          <cell r="CP982"/>
          <cell r="CS982">
            <v>28.04</v>
          </cell>
          <cell r="CT982">
            <v>3.2610000000000001</v>
          </cell>
          <cell r="CU982">
            <v>3.2610000000000001</v>
          </cell>
          <cell r="CV982">
            <v>116.2981455064194</v>
          </cell>
          <cell r="CW982">
            <v>116.2981455064194</v>
          </cell>
          <cell r="CX982"/>
          <cell r="CY982" t="str">
            <v>Using indicative WB Q95 derived for priority sites</v>
          </cell>
          <cell r="DA982">
            <v>1</v>
          </cell>
          <cell r="DB982" t="str">
            <v>Yes</v>
          </cell>
          <cell r="DC982" t="str">
            <v>Dilution assessment</v>
          </cell>
          <cell r="DD982" t="str">
            <v>Stainsby Beck2</v>
          </cell>
          <cell r="DE982">
            <v>100</v>
          </cell>
          <cell r="DF982"/>
        </row>
        <row r="983">
          <cell r="C983" t="str">
            <v>6NW800903</v>
          </cell>
          <cell r="D983" t="str">
            <v>NY96237804</v>
          </cell>
          <cell r="E983" t="str">
            <v>No</v>
          </cell>
          <cell r="F983">
            <v>397410.00369148998</v>
          </cell>
          <cell r="G983">
            <v>523950.00012779998</v>
          </cell>
          <cell r="H983" t="str">
            <v>09-D21</v>
          </cell>
          <cell r="I983" t="str">
            <v>Mickleton</v>
          </cell>
          <cell r="J983">
            <v>34</v>
          </cell>
          <cell r="K983" t="str">
            <v>MICKLETON STW</v>
          </cell>
          <cell r="L983" t="str">
            <v>NUMERICAL</v>
          </cell>
          <cell r="M983">
            <v>90</v>
          </cell>
          <cell r="N983">
            <v>2.4</v>
          </cell>
          <cell r="O983">
            <v>79</v>
          </cell>
          <cell r="P983" t="str">
            <v>No Draft DWMP</v>
          </cell>
          <cell r="Q983" t="str">
            <v>25/01/0916</v>
          </cell>
          <cell r="R983" t="str">
            <v>25/01/0916</v>
          </cell>
          <cell r="S983"/>
          <cell r="T983" t="str">
            <v>SO on sewer network</v>
          </cell>
          <cell r="U983" t="str">
            <v>NY9741023950</v>
          </cell>
          <cell r="V983" t="str">
            <v>GB103025072511</v>
          </cell>
          <cell r="W983"/>
          <cell r="X983" t="str">
            <v>No</v>
          </cell>
          <cell r="Y983" t="str">
            <v>No</v>
          </cell>
          <cell r="Z983" t="str">
            <v>No</v>
          </cell>
          <cell r="AA983" t="str">
            <v>No</v>
          </cell>
          <cell r="AB983" t="str">
            <v>Tees from Maize Beck to Percy Beck</v>
          </cell>
          <cell r="AC983" t="str">
            <v>HEUGH SIKE</v>
          </cell>
          <cell r="AD983" t="str">
            <v>Inland</v>
          </cell>
          <cell r="AE983"/>
          <cell r="AF983"/>
          <cell r="AG983" t="str">
            <v>No</v>
          </cell>
          <cell r="AH983" t="str">
            <v>No</v>
          </cell>
          <cell r="AI983" t="str">
            <v>No</v>
          </cell>
          <cell r="AJ983"/>
          <cell r="AK983"/>
          <cell r="AL983"/>
          <cell r="AM983" t="str">
            <v>No</v>
          </cell>
          <cell r="AO983" t="str">
            <v>No</v>
          </cell>
          <cell r="AS983" t="str">
            <v>No</v>
          </cell>
          <cell r="AT983" t="str">
            <v>No</v>
          </cell>
          <cell r="AU983"/>
          <cell r="AV983" t="str">
            <v>No</v>
          </cell>
          <cell r="AW983" t="str">
            <v xml:space="preserve">No </v>
          </cell>
          <cell r="AY983" t="str">
            <v xml:space="preserve">No </v>
          </cell>
          <cell r="BA983" t="str">
            <v>No</v>
          </cell>
          <cell r="BB983" t="str">
            <v>No</v>
          </cell>
          <cell r="BC983" t="str">
            <v>No</v>
          </cell>
          <cell r="BD983" t="str">
            <v>No</v>
          </cell>
          <cell r="BE983">
            <v>2</v>
          </cell>
          <cell r="BF983" t="str">
            <v>No Data</v>
          </cell>
          <cell r="BG983" t="e">
            <v>#N/A</v>
          </cell>
          <cell r="BH983" t="e">
            <v>#N/A</v>
          </cell>
          <cell r="BI983" t="str">
            <v>N/A</v>
          </cell>
          <cell r="BJ983" t="str">
            <v>Unknown</v>
          </cell>
          <cell r="BK983" t="str">
            <v>No</v>
          </cell>
          <cell r="BL983" t="str">
            <v>-</v>
          </cell>
          <cell r="BM983" t="str">
            <v>-</v>
          </cell>
          <cell r="BN983" t="str">
            <v>Static</v>
          </cell>
          <cell r="BO983"/>
          <cell r="BP983" t="str">
            <v>Yes</v>
          </cell>
          <cell r="BQ983">
            <v>150</v>
          </cell>
          <cell r="BR983" t="str">
            <v>No draft DWMP</v>
          </cell>
          <cell r="BS983">
            <v>0</v>
          </cell>
          <cell r="BT983">
            <v>0</v>
          </cell>
          <cell r="BU983">
            <v>0</v>
          </cell>
          <cell r="BV983" t="str">
            <v>No draft DWMP</v>
          </cell>
          <cell r="BW983" t="str">
            <v>No draft DWMP</v>
          </cell>
          <cell r="BX983" t="str">
            <v>No draft DWMP</v>
          </cell>
          <cell r="BY983" t="str">
            <v>No SOAF</v>
          </cell>
          <cell r="BZ983" t="str">
            <v>No SOAF</v>
          </cell>
          <cell r="CA983">
            <v>0.8569</v>
          </cell>
          <cell r="CB983"/>
          <cell r="CC983" t="str">
            <v>Non Priority &lt;10 spills</v>
          </cell>
          <cell r="CD983" t="str">
            <v>No - low prioity &lt;10 spills</v>
          </cell>
          <cell r="CE983" t="str">
            <v>No</v>
          </cell>
          <cell r="CF983" t="str">
            <v>No</v>
          </cell>
          <cell r="CG983" t="str">
            <v>No</v>
          </cell>
          <cell r="CH983" t="str">
            <v>No</v>
          </cell>
          <cell r="CI983" t="str">
            <v>No</v>
          </cell>
          <cell r="CK983"/>
          <cell r="CL983" t="str">
            <v>Y</v>
          </cell>
          <cell r="CM983"/>
          <cell r="CN983"/>
          <cell r="CO983" t="str">
            <v>N (&lt;10 Spills)</v>
          </cell>
          <cell r="CP983" t="str">
            <v>Y</v>
          </cell>
          <cell r="CS983"/>
          <cell r="CT983">
            <v>1.0169999999999999</v>
          </cell>
          <cell r="CU983">
            <v>1.0169999999999999</v>
          </cell>
          <cell r="CV983" t="e">
            <v>#DIV/0!</v>
          </cell>
          <cell r="CW983">
            <v>0</v>
          </cell>
          <cell r="CX983"/>
          <cell r="CY983" t="str">
            <v>Using indicative WB Q95 derived for priority sites</v>
          </cell>
          <cell r="DA983">
            <v>1</v>
          </cell>
          <cell r="DB983">
            <v>0</v>
          </cell>
          <cell r="DC983">
            <v>1</v>
          </cell>
          <cell r="DD983">
            <v>0</v>
          </cell>
          <cell r="DE983">
            <v>10000</v>
          </cell>
          <cell r="DF983"/>
        </row>
        <row r="984">
          <cell r="C984" t="str">
            <v>6NW800874</v>
          </cell>
          <cell r="D984" t="str">
            <v>NY70635706</v>
          </cell>
          <cell r="E984" t="str">
            <v>No</v>
          </cell>
          <cell r="F984">
            <v>370565.99760048999</v>
          </cell>
          <cell r="G984">
            <v>563779.99890925002</v>
          </cell>
          <cell r="H984" t="str">
            <v>03-D14</v>
          </cell>
          <cell r="I984" t="str">
            <v>Haltwhistle</v>
          </cell>
          <cell r="J984">
            <v>212</v>
          </cell>
          <cell r="K984" t="str">
            <v>HALTWHISTLE STW</v>
          </cell>
          <cell r="L984" t="str">
            <v>NUMERICAL</v>
          </cell>
          <cell r="M984">
            <v>1284</v>
          </cell>
          <cell r="N984">
            <v>34.799999999999997</v>
          </cell>
          <cell r="O984">
            <v>1109</v>
          </cell>
          <cell r="P984" t="str">
            <v>03-D14_03-D14_DC_02</v>
          </cell>
          <cell r="Q984" t="str">
            <v>232/1166</v>
          </cell>
          <cell r="R984" t="str">
            <v>232/1166</v>
          </cell>
          <cell r="S984"/>
          <cell r="T984" t="str">
            <v>SO on sewer network</v>
          </cell>
          <cell r="U984" t="str">
            <v>NY7056663780</v>
          </cell>
          <cell r="V984" t="str">
            <v>GB103023075532</v>
          </cell>
          <cell r="W984"/>
          <cell r="X984" t="str">
            <v>No</v>
          </cell>
          <cell r="Y984" t="str">
            <v>No</v>
          </cell>
          <cell r="Z984" t="str">
            <v>Yes</v>
          </cell>
          <cell r="AA984" t="str">
            <v>Yes</v>
          </cell>
          <cell r="AB984" t="str">
            <v>South Tyne from Tipalt Burn to Allen</v>
          </cell>
          <cell r="AC984" t="str">
            <v>RIVER SOUTH TYNE</v>
          </cell>
          <cell r="AD984" t="str">
            <v>Inland</v>
          </cell>
          <cell r="AE984"/>
          <cell r="AF984"/>
          <cell r="AG984" t="str">
            <v>No</v>
          </cell>
          <cell r="AH984" t="str">
            <v>No</v>
          </cell>
          <cell r="AI984" t="str">
            <v>Yes</v>
          </cell>
          <cell r="AJ984" t="str">
            <v>Low</v>
          </cell>
          <cell r="AK984" t="str">
            <v>-</v>
          </cell>
          <cell r="AL984" t="str">
            <v>No</v>
          </cell>
          <cell r="AM984" t="str">
            <v>No</v>
          </cell>
          <cell r="AO984" t="str">
            <v>No</v>
          </cell>
          <cell r="AS984" t="str">
            <v>No</v>
          </cell>
          <cell r="AT984" t="str">
            <v>No</v>
          </cell>
          <cell r="AU984"/>
          <cell r="AV984" t="str">
            <v>No</v>
          </cell>
          <cell r="AW984" t="str">
            <v xml:space="preserve">No </v>
          </cell>
          <cell r="AY984" t="str">
            <v xml:space="preserve">No </v>
          </cell>
          <cell r="AZ984"/>
          <cell r="BA984" t="str">
            <v>No</v>
          </cell>
          <cell r="BB984" t="str">
            <v>No</v>
          </cell>
          <cell r="BC984" t="str">
            <v>No</v>
          </cell>
          <cell r="BD984" t="str">
            <v>Yes - EDM only</v>
          </cell>
          <cell r="BE984">
            <v>49</v>
          </cell>
          <cell r="BF984">
            <v>0</v>
          </cell>
          <cell r="BG984">
            <v>94</v>
          </cell>
          <cell r="BH984" t="str">
            <v>No</v>
          </cell>
          <cell r="BI984" t="str">
            <v>N/A</v>
          </cell>
          <cell r="BJ984" t="str">
            <v>6mm</v>
          </cell>
          <cell r="BK984" t="str">
            <v>Yes</v>
          </cell>
          <cell r="BL984">
            <v>945</v>
          </cell>
          <cell r="BM984">
            <v>1000</v>
          </cell>
          <cell r="BN984" t="str">
            <v>Static</v>
          </cell>
          <cell r="BO984"/>
          <cell r="BP984" t="str">
            <v>No</v>
          </cell>
          <cell r="BQ984">
            <v>600</v>
          </cell>
          <cell r="BR984" t="str">
            <v>Unknown</v>
          </cell>
          <cell r="BS984">
            <v>1</v>
          </cell>
          <cell r="BT984">
            <v>0</v>
          </cell>
          <cell r="BU984">
            <v>0</v>
          </cell>
          <cell r="BV984">
            <v>34516</v>
          </cell>
          <cell r="BW984">
            <v>908</v>
          </cell>
          <cell r="BX984">
            <v>1708</v>
          </cell>
          <cell r="BY984">
            <v>225</v>
          </cell>
          <cell r="BZ984" t="str">
            <v>Not available</v>
          </cell>
          <cell r="CA984">
            <v>916.74189999999999</v>
          </cell>
          <cell r="CB984"/>
          <cell r="CC984" t="str">
            <v>Priority Inland &gt;10 spills</v>
          </cell>
          <cell r="CD984" t="str">
            <v>POTENTIAL PR24 (SOAF MODEL)</v>
          </cell>
          <cell r="CE984" t="str">
            <v>Yes</v>
          </cell>
          <cell r="CF984" t="str">
            <v>No</v>
          </cell>
          <cell r="CG984" t="str">
            <v>No</v>
          </cell>
          <cell r="CH984" t="str">
            <v>No</v>
          </cell>
          <cell r="CI984" t="str">
            <v>No</v>
          </cell>
          <cell r="CK984" t="str">
            <v>Y</v>
          </cell>
          <cell r="CL984"/>
          <cell r="CM984"/>
          <cell r="CN984"/>
          <cell r="CO984" t="str">
            <v>Y</v>
          </cell>
          <cell r="CP984"/>
          <cell r="CQ984"/>
          <cell r="CS984"/>
          <cell r="CT984"/>
          <cell r="CU984">
            <v>1.3260000000000001</v>
          </cell>
          <cell r="CV984" t="e">
            <v>#N/A</v>
          </cell>
          <cell r="CW984">
            <v>284.33198868890463</v>
          </cell>
          <cell r="CX984" t="str">
            <v>not available</v>
          </cell>
          <cell r="CZ984" t="str">
            <v>Q95 is an indicative value for all priority CSOs in the waterbody</v>
          </cell>
          <cell r="DA984">
            <v>1</v>
          </cell>
          <cell r="DB984" t="str">
            <v>Yes</v>
          </cell>
          <cell r="DC984" t="str">
            <v>High Dilution (SOAF)</v>
          </cell>
          <cell r="DD984" t="str">
            <v>South Tyne1</v>
          </cell>
          <cell r="DE984">
            <v>0</v>
          </cell>
          <cell r="DF984"/>
        </row>
        <row r="985">
          <cell r="C985" t="str">
            <v>6NW801086</v>
          </cell>
          <cell r="D985" t="str">
            <v>NZ19510813</v>
          </cell>
          <cell r="E985" t="str">
            <v>No</v>
          </cell>
          <cell r="F985">
            <v>419062.00411147001</v>
          </cell>
          <cell r="G985">
            <v>551851.00354864995</v>
          </cell>
          <cell r="H985" t="str">
            <v>07-D14</v>
          </cell>
          <cell r="I985" t="str">
            <v>South Stanley &amp; Craghead</v>
          </cell>
          <cell r="J985">
            <v>669</v>
          </cell>
          <cell r="K985" t="str">
            <v>HUSTLEDOWN STW</v>
          </cell>
          <cell r="L985" t="str">
            <v>NUMERICAL</v>
          </cell>
          <cell r="M985">
            <v>5149</v>
          </cell>
          <cell r="N985">
            <v>140</v>
          </cell>
          <cell r="O985">
            <v>2906</v>
          </cell>
          <cell r="P985" t="str">
            <v>07-D14_07-D14_DC_01</v>
          </cell>
          <cell r="Q985" t="str">
            <v>245/1265</v>
          </cell>
          <cell r="R985" t="str">
            <v>245/1265</v>
          </cell>
          <cell r="S985"/>
          <cell r="T985" t="str">
            <v>SO on sewer network</v>
          </cell>
          <cell r="U985" t="str">
            <v>NZ1906251851</v>
          </cell>
          <cell r="V985" t="str">
            <v>GB103024077590</v>
          </cell>
          <cell r="W985"/>
          <cell r="X985" t="str">
            <v>Sewage discharge (intermittent)</v>
          </cell>
          <cell r="Y985" t="str">
            <v>No</v>
          </cell>
          <cell r="Z985" t="str">
            <v>No</v>
          </cell>
          <cell r="AA985" t="str">
            <v>No</v>
          </cell>
          <cell r="AB985" t="str">
            <v>Twizell Burn from Source to Cong Burn</v>
          </cell>
          <cell r="AC985" t="str">
            <v>TRIP OF STANLEY BURN</v>
          </cell>
          <cell r="AD985" t="str">
            <v>Inland</v>
          </cell>
          <cell r="AE985"/>
          <cell r="AF985"/>
          <cell r="AG985" t="str">
            <v>Yes - Confirmed</v>
          </cell>
          <cell r="AH985" t="str">
            <v>Yes</v>
          </cell>
          <cell r="AI985" t="str">
            <v>No</v>
          </cell>
          <cell r="AJ985"/>
          <cell r="AK985"/>
          <cell r="AL985"/>
          <cell r="AM985" t="str">
            <v>No</v>
          </cell>
          <cell r="AO985" t="str">
            <v>No</v>
          </cell>
          <cell r="AS985" t="str">
            <v>No</v>
          </cell>
          <cell r="AT985" t="str">
            <v>No</v>
          </cell>
          <cell r="AU985"/>
          <cell r="AV985" t="str">
            <v>No</v>
          </cell>
          <cell r="AW985" t="str">
            <v xml:space="preserve">No </v>
          </cell>
          <cell r="AY985" t="str">
            <v xml:space="preserve">No </v>
          </cell>
          <cell r="BA985" t="str">
            <v>No</v>
          </cell>
          <cell r="BB985" t="str">
            <v>No</v>
          </cell>
          <cell r="BC985" t="str">
            <v>No</v>
          </cell>
          <cell r="BD985" t="str">
            <v>No</v>
          </cell>
          <cell r="BE985">
            <v>5</v>
          </cell>
          <cell r="BF985">
            <v>7</v>
          </cell>
          <cell r="BG985">
            <v>7</v>
          </cell>
          <cell r="BH985" t="str">
            <v>Yes</v>
          </cell>
          <cell r="BI985" t="str">
            <v>N/A</v>
          </cell>
          <cell r="BJ985" t="str">
            <v>6mm</v>
          </cell>
          <cell r="BK985" t="str">
            <v>Yes</v>
          </cell>
          <cell r="BL985">
            <v>720</v>
          </cell>
          <cell r="BM985">
            <v>750</v>
          </cell>
          <cell r="BN985" t="str">
            <v>Static</v>
          </cell>
          <cell r="BO985"/>
          <cell r="BP985" t="str">
            <v>No</v>
          </cell>
          <cell r="BQ985">
            <v>300</v>
          </cell>
          <cell r="BR985">
            <v>199.8</v>
          </cell>
          <cell r="BS985">
            <v>1</v>
          </cell>
          <cell r="BT985">
            <v>0</v>
          </cell>
          <cell r="BU985">
            <v>0</v>
          </cell>
          <cell r="BV985">
            <v>345</v>
          </cell>
          <cell r="BW985">
            <v>0</v>
          </cell>
          <cell r="BX985">
            <v>0</v>
          </cell>
          <cell r="BY985" t="str">
            <v>No SOAF</v>
          </cell>
          <cell r="BZ985" t="str">
            <v>No SOAF</v>
          </cell>
          <cell r="CA985">
            <v>0</v>
          </cell>
          <cell r="CB985"/>
          <cell r="CC985" t="str">
            <v>Priority &lt;10 Spills</v>
          </cell>
          <cell r="CD985" t="str">
            <v>Unlikely - &lt;10 spills</v>
          </cell>
          <cell r="CE985" t="str">
            <v>Yes</v>
          </cell>
          <cell r="CF985" t="str">
            <v>Yes</v>
          </cell>
          <cell r="CG985" t="str">
            <v>Yes</v>
          </cell>
          <cell r="CH985" t="str">
            <v>No</v>
          </cell>
          <cell r="CI985" t="str">
            <v>No</v>
          </cell>
          <cell r="CJ985"/>
          <cell r="CK985"/>
          <cell r="CL985" t="str">
            <v>Y</v>
          </cell>
          <cell r="CM985"/>
          <cell r="CN985"/>
          <cell r="CO985" t="str">
            <v>N (&lt;10 Spills)</v>
          </cell>
          <cell r="CP985"/>
          <cell r="CR985" t="str">
            <v>RNAG + LOW DILUTION</v>
          </cell>
          <cell r="CS985">
            <v>3.01</v>
          </cell>
          <cell r="CT985"/>
          <cell r="CU985">
            <v>1.0999999999999999E-2</v>
          </cell>
          <cell r="CV985">
            <v>2.3255813953488373</v>
          </cell>
          <cell r="CW985">
            <v>2.3255813953488373</v>
          </cell>
          <cell r="CX985">
            <v>6.0459492140266025E-2</v>
          </cell>
          <cell r="CY985" t="str">
            <v>Urban areas scattered - boundary polygon start in middle</v>
          </cell>
          <cell r="CZ985" t="str">
            <v>Not SOAF but in SOAF assessment</v>
          </cell>
          <cell r="DA985">
            <v>2</v>
          </cell>
          <cell r="DB985" t="str">
            <v>No</v>
          </cell>
          <cell r="DC985">
            <v>2</v>
          </cell>
          <cell r="DD985" t="str">
            <v>Upper Twizell Burn and tribs</v>
          </cell>
          <cell r="DE985">
            <v>12000</v>
          </cell>
          <cell r="DF985" t="str">
            <v>Y? Twizell Burn</v>
          </cell>
        </row>
        <row r="986">
          <cell r="C986" t="str">
            <v>6NW800936</v>
          </cell>
          <cell r="D986" t="str">
            <v>NZ07494106</v>
          </cell>
          <cell r="E986" t="str">
            <v>No</v>
          </cell>
          <cell r="F986">
            <v>407239.99639793998</v>
          </cell>
          <cell r="G986">
            <v>549100.00101493997</v>
          </cell>
          <cell r="H986" t="str">
            <v>04-D02</v>
          </cell>
          <cell r="I986" t="str">
            <v>Consett &amp; Castleside</v>
          </cell>
          <cell r="J986">
            <v>1303</v>
          </cell>
          <cell r="K986" t="str">
            <v>CONSETT STW</v>
          </cell>
          <cell r="L986" t="str">
            <v>NUMERICAL</v>
          </cell>
          <cell r="M986">
            <v>12000</v>
          </cell>
          <cell r="N986">
            <v>391</v>
          </cell>
          <cell r="O986">
            <v>8357</v>
          </cell>
          <cell r="P986" t="str">
            <v>04-D02_CONSETT STW_DC_09</v>
          </cell>
          <cell r="Q986" t="str">
            <v>234/1135</v>
          </cell>
          <cell r="R986" t="str">
            <v>234/1135</v>
          </cell>
          <cell r="S986"/>
          <cell r="T986" t="str">
            <v>SO on sewer network</v>
          </cell>
          <cell r="U986" t="str">
            <v>NZ0724049100</v>
          </cell>
          <cell r="V986" t="str">
            <v>GB103023074790</v>
          </cell>
          <cell r="W986"/>
          <cell r="X986" t="str">
            <v>No</v>
          </cell>
          <cell r="Y986" t="str">
            <v>No</v>
          </cell>
          <cell r="Z986" t="str">
            <v>No</v>
          </cell>
          <cell r="AA986" t="str">
            <v>No</v>
          </cell>
          <cell r="AB986" t="str">
            <v>Derwent from Burnhope Burn to River Tyne</v>
          </cell>
          <cell r="AC986" t="str">
            <v>WHARNLEY BURN (DERWENT)</v>
          </cell>
          <cell r="AD986" t="str">
            <v>Inland</v>
          </cell>
          <cell r="AE986"/>
          <cell r="AF986"/>
          <cell r="AG986" t="str">
            <v>No</v>
          </cell>
          <cell r="AH986" t="str">
            <v>No</v>
          </cell>
          <cell r="AI986" t="str">
            <v>No</v>
          </cell>
          <cell r="AJ986"/>
          <cell r="AK986"/>
          <cell r="AL986"/>
          <cell r="AM986" t="str">
            <v>No</v>
          </cell>
          <cell r="AO986" t="str">
            <v>No</v>
          </cell>
          <cell r="AS986" t="str">
            <v>No</v>
          </cell>
          <cell r="AT986" t="str">
            <v>No</v>
          </cell>
          <cell r="AU986"/>
          <cell r="AV986" t="str">
            <v>No</v>
          </cell>
          <cell r="AW986" t="str">
            <v xml:space="preserve">No </v>
          </cell>
          <cell r="AY986" t="str">
            <v xml:space="preserve">No </v>
          </cell>
          <cell r="BA986" t="str">
            <v>No</v>
          </cell>
          <cell r="BB986" t="str">
            <v>No</v>
          </cell>
          <cell r="BC986" t="str">
            <v>No</v>
          </cell>
          <cell r="BD986" t="str">
            <v>No</v>
          </cell>
          <cell r="BE986">
            <v>9</v>
          </cell>
          <cell r="BF986">
            <v>2</v>
          </cell>
          <cell r="BG986">
            <v>2</v>
          </cell>
          <cell r="BH986" t="str">
            <v>Yes</v>
          </cell>
          <cell r="BI986" t="str">
            <v>N/A</v>
          </cell>
          <cell r="BJ986" t="str">
            <v>Unknown</v>
          </cell>
          <cell r="BK986" t="str">
            <v>Yes</v>
          </cell>
          <cell r="BL986">
            <v>850</v>
          </cell>
          <cell r="BM986">
            <v>900</v>
          </cell>
          <cell r="BN986" t="str">
            <v>Unscreened</v>
          </cell>
          <cell r="BO986"/>
          <cell r="BP986" t="str">
            <v>Yes</v>
          </cell>
          <cell r="BQ986" t="str">
            <v>Unknown</v>
          </cell>
          <cell r="BR986">
            <v>88.9</v>
          </cell>
          <cell r="BS986">
            <v>0</v>
          </cell>
          <cell r="BT986">
            <v>0</v>
          </cell>
          <cell r="BU986">
            <v>0</v>
          </cell>
          <cell r="BV986">
            <v>49</v>
          </cell>
          <cell r="BW986">
            <v>0</v>
          </cell>
          <cell r="BX986">
            <v>0</v>
          </cell>
          <cell r="BY986" t="str">
            <v>No SOAF</v>
          </cell>
          <cell r="BZ986" t="str">
            <v>No SOAF</v>
          </cell>
          <cell r="CA986">
            <v>0</v>
          </cell>
          <cell r="CB986"/>
          <cell r="CC986" t="str">
            <v>Non Priority &lt;10 spills</v>
          </cell>
          <cell r="CD986" t="str">
            <v>No - low prioity &lt;10 spills</v>
          </cell>
          <cell r="CE986" t="str">
            <v>No</v>
          </cell>
          <cell r="CF986" t="str">
            <v>No</v>
          </cell>
          <cell r="CG986" t="str">
            <v>No</v>
          </cell>
          <cell r="CH986" t="str">
            <v>No</v>
          </cell>
          <cell r="CI986" t="str">
            <v>No</v>
          </cell>
          <cell r="CK986"/>
          <cell r="CL986" t="str">
            <v>Y</v>
          </cell>
          <cell r="CM986"/>
          <cell r="CN986"/>
          <cell r="CO986" t="str">
            <v>N (&lt;10 Spills)</v>
          </cell>
          <cell r="CP986" t="str">
            <v>Y</v>
          </cell>
          <cell r="CS986">
            <v>1.07</v>
          </cell>
          <cell r="CT986">
            <v>0.42599999999999999</v>
          </cell>
          <cell r="CU986">
            <v>0.42599999999999999</v>
          </cell>
          <cell r="CV986">
            <v>398.13084112149528</v>
          </cell>
          <cell r="CW986">
            <v>398.13084112149528</v>
          </cell>
          <cell r="CX986"/>
          <cell r="CY986" t="str">
            <v>Using indicative WB Q95 derived for priority sites</v>
          </cell>
          <cell r="DA986">
            <v>1</v>
          </cell>
          <cell r="DB986" t="str">
            <v>Yes</v>
          </cell>
          <cell r="DC986" t="str">
            <v>Dilution assessment</v>
          </cell>
          <cell r="DD986" t="str">
            <v>Wharnley Burn</v>
          </cell>
          <cell r="DE986">
            <v>100</v>
          </cell>
          <cell r="DF986"/>
        </row>
        <row r="987">
          <cell r="C987" t="str">
            <v>6NW801138</v>
          </cell>
          <cell r="D987" t="str">
            <v>NZ21453004</v>
          </cell>
          <cell r="E987" t="str">
            <v>No</v>
          </cell>
          <cell r="F987">
            <v>421501.00037097</v>
          </cell>
          <cell r="G987">
            <v>545218.00222552998</v>
          </cell>
          <cell r="H987" t="str">
            <v>07-D16</v>
          </cell>
          <cell r="I987" t="str">
            <v>Langley Park &amp; Witton Gilbert</v>
          </cell>
          <cell r="J987">
            <v>463</v>
          </cell>
          <cell r="K987" t="str">
            <v>WITTON GILBERT STW</v>
          </cell>
          <cell r="L987" t="str">
            <v>NUMERICAL</v>
          </cell>
          <cell r="M987">
            <v>1730</v>
          </cell>
          <cell r="N987">
            <v>52.26</v>
          </cell>
          <cell r="O987">
            <v>1532</v>
          </cell>
          <cell r="P987" t="str">
            <v>07-D16_07-D16_DC_02</v>
          </cell>
          <cell r="Q987" t="str">
            <v>EPRBB3899DP</v>
          </cell>
          <cell r="R987" t="str">
            <v>EPRBB3899DP</v>
          </cell>
          <cell r="S987"/>
          <cell r="T987" t="str">
            <v>SO on sewer network</v>
          </cell>
          <cell r="U987" t="str">
            <v>NZ2150145218</v>
          </cell>
          <cell r="V987" t="str">
            <v>GB103024077551</v>
          </cell>
          <cell r="W987"/>
          <cell r="X987" t="str">
            <v>No</v>
          </cell>
          <cell r="Y987" t="str">
            <v>No</v>
          </cell>
          <cell r="Z987" t="str">
            <v>No</v>
          </cell>
          <cell r="AA987" t="str">
            <v>No</v>
          </cell>
          <cell r="AB987" t="str">
            <v>Browney from Smallhope Burn Deerness confl</v>
          </cell>
          <cell r="AC987" t="str">
            <v>RIVER BROWNEY</v>
          </cell>
          <cell r="AD987" t="str">
            <v>Inland</v>
          </cell>
          <cell r="AE987"/>
          <cell r="AF987"/>
          <cell r="AG987" t="str">
            <v>No</v>
          </cell>
          <cell r="AH987" t="str">
            <v>No</v>
          </cell>
          <cell r="AI987" t="str">
            <v>No</v>
          </cell>
          <cell r="AJ987"/>
          <cell r="AK987"/>
          <cell r="AL987"/>
          <cell r="AM987" t="str">
            <v>No</v>
          </cell>
          <cell r="AO987" t="str">
            <v>No</v>
          </cell>
          <cell r="AS987" t="str">
            <v>No</v>
          </cell>
          <cell r="AT987" t="str">
            <v>No</v>
          </cell>
          <cell r="AU987"/>
          <cell r="AV987" t="str">
            <v>No</v>
          </cell>
          <cell r="AW987" t="str">
            <v xml:space="preserve">No </v>
          </cell>
          <cell r="AY987" t="str">
            <v xml:space="preserve">No </v>
          </cell>
          <cell r="AZ987"/>
          <cell r="BA987" t="str">
            <v>No</v>
          </cell>
          <cell r="BB987" t="str">
            <v>No</v>
          </cell>
          <cell r="BC987" t="str">
            <v>No</v>
          </cell>
          <cell r="BD987" t="str">
            <v>Yes - EDM only</v>
          </cell>
          <cell r="BE987">
            <v>28</v>
          </cell>
          <cell r="BF987">
            <v>9</v>
          </cell>
          <cell r="BG987">
            <v>9</v>
          </cell>
          <cell r="BH987" t="str">
            <v>Yes</v>
          </cell>
          <cell r="BI987" t="str">
            <v>N/A</v>
          </cell>
          <cell r="BJ987" t="str">
            <v>No</v>
          </cell>
          <cell r="BK987" t="str">
            <v>No</v>
          </cell>
          <cell r="BL987" t="str">
            <v>-</v>
          </cell>
          <cell r="BM987" t="str">
            <v>-</v>
          </cell>
          <cell r="BN987" t="str">
            <v>Unscreened</v>
          </cell>
          <cell r="BO987"/>
          <cell r="BP987" t="str">
            <v>Yes</v>
          </cell>
          <cell r="BQ987" t="str">
            <v>Unknown</v>
          </cell>
          <cell r="BR987">
            <v>15.4</v>
          </cell>
          <cell r="BS987">
            <v>0</v>
          </cell>
          <cell r="BT987">
            <v>0</v>
          </cell>
          <cell r="BU987">
            <v>0</v>
          </cell>
          <cell r="BV987">
            <v>58</v>
          </cell>
          <cell r="BW987">
            <v>0</v>
          </cell>
          <cell r="BX987">
            <v>2</v>
          </cell>
          <cell r="BY987" t="str">
            <v>No SOAF</v>
          </cell>
          <cell r="BZ987" t="str">
            <v>No SOAF</v>
          </cell>
          <cell r="CA987">
            <v>0.36</v>
          </cell>
          <cell r="CB987"/>
          <cell r="CC987" t="str">
            <v>Non priority &gt; 10 spills</v>
          </cell>
          <cell r="CD987" t="str">
            <v>Unlikely - non priority</v>
          </cell>
          <cell r="CE987" t="str">
            <v>No</v>
          </cell>
          <cell r="CF987" t="str">
            <v>No</v>
          </cell>
          <cell r="CG987" t="str">
            <v>No</v>
          </cell>
          <cell r="CH987" t="str">
            <v>No</v>
          </cell>
          <cell r="CI987" t="str">
            <v>No</v>
          </cell>
          <cell r="CK987"/>
          <cell r="CL987" t="str">
            <v>Y</v>
          </cell>
          <cell r="CM987"/>
          <cell r="CN987"/>
          <cell r="CO987" t="str">
            <v>Y</v>
          </cell>
          <cell r="CP987" t="str">
            <v>Y</v>
          </cell>
          <cell r="CS987">
            <v>4.3</v>
          </cell>
          <cell r="CT987" t="str">
            <v>not yet calculated</v>
          </cell>
          <cell r="CU987">
            <v>9.4E-2</v>
          </cell>
          <cell r="CV987" t="e">
            <v>#VALUE!</v>
          </cell>
          <cell r="CW987">
            <v>21.86046511627907</v>
          </cell>
          <cell r="CX987"/>
          <cell r="CY987" t="str">
            <v>Using indicative WB Q95 derived for priority sites</v>
          </cell>
          <cell r="DA987">
            <v>1</v>
          </cell>
          <cell r="DB987" t="str">
            <v>Yes</v>
          </cell>
          <cell r="DC987" t="str">
            <v>Dilution assessment</v>
          </cell>
          <cell r="DD987" t="str">
            <v>Browney1 + tribs</v>
          </cell>
          <cell r="DE987">
            <v>100</v>
          </cell>
          <cell r="DF987"/>
        </row>
        <row r="988">
          <cell r="C988" t="str">
            <v>6NW801658</v>
          </cell>
          <cell r="D988" t="str">
            <v>NZ32504701</v>
          </cell>
          <cell r="E988" t="str">
            <v>No</v>
          </cell>
          <cell r="F988">
            <v>432493.00251863</v>
          </cell>
          <cell r="G988">
            <v>550763.00498500001</v>
          </cell>
          <cell r="H988" t="str">
            <v>07-D61</v>
          </cell>
          <cell r="I988" t="str">
            <v>Houghton/Hetton</v>
          </cell>
          <cell r="J988">
            <v>1654</v>
          </cell>
          <cell r="K988" t="str">
            <v>SEDGELETCH STW</v>
          </cell>
          <cell r="L988" t="str">
            <v>NUMERICAL</v>
          </cell>
          <cell r="M988">
            <v>13500</v>
          </cell>
          <cell r="N988">
            <v>339</v>
          </cell>
          <cell r="O988">
            <v>9398</v>
          </cell>
          <cell r="P988" t="str">
            <v>07-D61_SEDGELETCH STW_DC_17</v>
          </cell>
          <cell r="Q988" t="str">
            <v>245/1378</v>
          </cell>
          <cell r="R988" t="str">
            <v>245/1378</v>
          </cell>
          <cell r="S988"/>
          <cell r="T988" t="str">
            <v>SO on sewer network</v>
          </cell>
          <cell r="U988" t="str">
            <v>NZ3249350763</v>
          </cell>
          <cell r="V988" t="str">
            <v>GB103024077580</v>
          </cell>
          <cell r="W988"/>
          <cell r="X988" t="str">
            <v>No</v>
          </cell>
          <cell r="Y988" t="str">
            <v>No</v>
          </cell>
          <cell r="Z988" t="str">
            <v>No</v>
          </cell>
          <cell r="AA988" t="str">
            <v>No</v>
          </cell>
          <cell r="AB988" t="str">
            <v>Lumley Park Burn from Source to Herrington Burn</v>
          </cell>
          <cell r="AC988" t="str">
            <v>MOORS BURN</v>
          </cell>
          <cell r="AD988" t="str">
            <v>Inland</v>
          </cell>
          <cell r="AE988"/>
          <cell r="AF988"/>
          <cell r="AG988" t="str">
            <v>No</v>
          </cell>
          <cell r="AH988" t="str">
            <v>No</v>
          </cell>
          <cell r="AI988" t="str">
            <v>No</v>
          </cell>
          <cell r="AJ988"/>
          <cell r="AK988"/>
          <cell r="AL988"/>
          <cell r="AM988" t="str">
            <v>No</v>
          </cell>
          <cell r="AO988" t="str">
            <v>No</v>
          </cell>
          <cell r="AS988" t="str">
            <v>No</v>
          </cell>
          <cell r="AT988" t="str">
            <v>No</v>
          </cell>
          <cell r="AU988"/>
          <cell r="AV988" t="str">
            <v>No</v>
          </cell>
          <cell r="AW988" t="str">
            <v xml:space="preserve">No </v>
          </cell>
          <cell r="AY988" t="str">
            <v xml:space="preserve">No </v>
          </cell>
          <cell r="AZ988"/>
          <cell r="BA988" t="str">
            <v>No</v>
          </cell>
          <cell r="BB988" t="str">
            <v>No</v>
          </cell>
          <cell r="BC988" t="str">
            <v>No</v>
          </cell>
          <cell r="BD988" t="str">
            <v>Yes - EDM and Model</v>
          </cell>
          <cell r="BE988">
            <v>11</v>
          </cell>
          <cell r="BF988">
            <v>21</v>
          </cell>
          <cell r="BG988">
            <v>21</v>
          </cell>
          <cell r="BH988" t="str">
            <v>Yes</v>
          </cell>
          <cell r="BI988" t="str">
            <v>N/A</v>
          </cell>
          <cell r="BJ988" t="str">
            <v>6mm</v>
          </cell>
          <cell r="BK988" t="str">
            <v>Yes</v>
          </cell>
          <cell r="BL988">
            <v>2260</v>
          </cell>
          <cell r="BM988">
            <v>1000</v>
          </cell>
          <cell r="BN988" t="str">
            <v>Static</v>
          </cell>
          <cell r="BO988"/>
          <cell r="BP988" t="str">
            <v>No</v>
          </cell>
          <cell r="BQ988">
            <v>600</v>
          </cell>
          <cell r="BR988">
            <v>406.7</v>
          </cell>
          <cell r="BS988">
            <v>0</v>
          </cell>
          <cell r="BT988">
            <v>0</v>
          </cell>
          <cell r="BU988">
            <v>0</v>
          </cell>
          <cell r="BV988">
            <v>5599</v>
          </cell>
          <cell r="BW988">
            <v>114</v>
          </cell>
          <cell r="BX988">
            <v>312</v>
          </cell>
          <cell r="BY988" t="str">
            <v>No SOAF</v>
          </cell>
          <cell r="BZ988" t="str">
            <v>No SOAF</v>
          </cell>
          <cell r="CA988">
            <v>129.81979999999999</v>
          </cell>
          <cell r="CB988"/>
          <cell r="CC988" t="str">
            <v>Non priority &gt; 10 spills</v>
          </cell>
          <cell r="CD988" t="str">
            <v>Unlikely - non priority</v>
          </cell>
          <cell r="CE988" t="str">
            <v>Yes</v>
          </cell>
          <cell r="CF988" t="str">
            <v>No</v>
          </cell>
          <cell r="CG988" t="str">
            <v>No</v>
          </cell>
          <cell r="CH988" t="str">
            <v>No</v>
          </cell>
          <cell r="CI988" t="str">
            <v>No</v>
          </cell>
          <cell r="CK988"/>
          <cell r="CL988" t="str">
            <v>Y</v>
          </cell>
          <cell r="CM988"/>
          <cell r="CN988"/>
          <cell r="CO988" t="str">
            <v>Y</v>
          </cell>
          <cell r="CP988"/>
          <cell r="CR988" t="str">
            <v>LOW DILUTION</v>
          </cell>
          <cell r="CS988">
            <v>4.21</v>
          </cell>
          <cell r="CT988">
            <v>3.5000000000000003E-2</v>
          </cell>
          <cell r="CU988">
            <v>3.5000000000000003E-2</v>
          </cell>
          <cell r="CV988">
            <v>8.31353919239905</v>
          </cell>
          <cell r="CW988">
            <v>8.31353919239905</v>
          </cell>
          <cell r="CX988"/>
          <cell r="CY988" t="str">
            <v>Using indicative WB Q95 derived for priority sites</v>
          </cell>
          <cell r="DA988">
            <v>1</v>
          </cell>
          <cell r="DB988" t="str">
            <v>No</v>
          </cell>
          <cell r="DC988">
            <v>1</v>
          </cell>
          <cell r="DD988" t="str">
            <v>Lumley Park Burn1</v>
          </cell>
          <cell r="DE988">
            <v>10000</v>
          </cell>
          <cell r="DF988" t="str">
            <v>LOW PRIORITY/LOW DILUTION</v>
          </cell>
        </row>
        <row r="989">
          <cell r="C989" t="str">
            <v>6NW801429</v>
          </cell>
          <cell r="D989" t="str">
            <v>NZ33501405</v>
          </cell>
          <cell r="E989" t="str">
            <v>No</v>
          </cell>
          <cell r="F989">
            <v>432919.00009053998</v>
          </cell>
          <cell r="G989">
            <v>550301.99694718001</v>
          </cell>
          <cell r="H989" t="str">
            <v>07-D61</v>
          </cell>
          <cell r="I989" t="str">
            <v>Houghton/Hetton</v>
          </cell>
          <cell r="J989">
            <v>1654</v>
          </cell>
          <cell r="K989" t="str">
            <v>SEDGELETCH STW</v>
          </cell>
          <cell r="L989" t="str">
            <v>NUMERICAL</v>
          </cell>
          <cell r="M989">
            <v>13500</v>
          </cell>
          <cell r="N989">
            <v>339</v>
          </cell>
          <cell r="O989">
            <v>9398</v>
          </cell>
          <cell r="P989" t="str">
            <v>07-D61_SEDGELETCH STW_DC_14</v>
          </cell>
          <cell r="Q989" t="str">
            <v>245/1367</v>
          </cell>
          <cell r="R989" t="str">
            <v>245/1367</v>
          </cell>
          <cell r="S989"/>
          <cell r="T989" t="str">
            <v>SO on sewer network</v>
          </cell>
          <cell r="U989" t="str">
            <v>NZ3291950302</v>
          </cell>
          <cell r="V989" t="str">
            <v>GB103024077580</v>
          </cell>
          <cell r="W989"/>
          <cell r="X989" t="str">
            <v>No</v>
          </cell>
          <cell r="Y989" t="str">
            <v>No</v>
          </cell>
          <cell r="Z989" t="str">
            <v>No</v>
          </cell>
          <cell r="AA989" t="str">
            <v>No</v>
          </cell>
          <cell r="AB989" t="str">
            <v>Lumley Park Burn from Source to Herrington Burn</v>
          </cell>
          <cell r="AC989" t="str">
            <v>MOORS BURN TRIB</v>
          </cell>
          <cell r="AD989" t="str">
            <v>Inland</v>
          </cell>
          <cell r="AE989"/>
          <cell r="AF989"/>
          <cell r="AG989" t="str">
            <v>No</v>
          </cell>
          <cell r="AH989" t="str">
            <v>No</v>
          </cell>
          <cell r="AI989" t="str">
            <v>No</v>
          </cell>
          <cell r="AJ989"/>
          <cell r="AK989"/>
          <cell r="AL989"/>
          <cell r="AM989" t="str">
            <v>No</v>
          </cell>
          <cell r="AO989" t="str">
            <v>No</v>
          </cell>
          <cell r="AS989" t="str">
            <v>No</v>
          </cell>
          <cell r="AT989" t="str">
            <v>No</v>
          </cell>
          <cell r="AU989"/>
          <cell r="AV989" t="str">
            <v>No</v>
          </cell>
          <cell r="AW989" t="str">
            <v xml:space="preserve">No </v>
          </cell>
          <cell r="AY989" t="str">
            <v xml:space="preserve">No </v>
          </cell>
          <cell r="AZ989"/>
          <cell r="BA989" t="str">
            <v>No</v>
          </cell>
          <cell r="BB989" t="str">
            <v>No</v>
          </cell>
          <cell r="BC989" t="str">
            <v>No</v>
          </cell>
          <cell r="BD989" t="str">
            <v>Yes - Model only</v>
          </cell>
          <cell r="BE989">
            <v>4</v>
          </cell>
          <cell r="BF989">
            <v>11</v>
          </cell>
          <cell r="BG989">
            <v>11</v>
          </cell>
          <cell r="BH989" t="str">
            <v>Yes</v>
          </cell>
          <cell r="BI989" t="str">
            <v>N/A</v>
          </cell>
          <cell r="BJ989" t="str">
            <v>6mm</v>
          </cell>
          <cell r="BK989" t="str">
            <v>Yes</v>
          </cell>
          <cell r="BL989">
            <v>1000</v>
          </cell>
          <cell r="BM989">
            <v>2000</v>
          </cell>
          <cell r="BN989" t="str">
            <v>Static</v>
          </cell>
          <cell r="BO989"/>
          <cell r="BP989" t="str">
            <v>No</v>
          </cell>
          <cell r="BQ989">
            <v>450</v>
          </cell>
          <cell r="BR989">
            <v>186</v>
          </cell>
          <cell r="BS989">
            <v>0</v>
          </cell>
          <cell r="BT989">
            <v>0</v>
          </cell>
          <cell r="BU989">
            <v>0</v>
          </cell>
          <cell r="BV989">
            <v>1835</v>
          </cell>
          <cell r="BW989">
            <v>4</v>
          </cell>
          <cell r="BX989">
            <v>75</v>
          </cell>
          <cell r="BY989" t="str">
            <v>No SOAF</v>
          </cell>
          <cell r="BZ989" t="str">
            <v>No SOAF</v>
          </cell>
          <cell r="CA989">
            <v>14.656000000000001</v>
          </cell>
          <cell r="CB989"/>
          <cell r="CC989" t="str">
            <v>Non priority &gt; 10 spills</v>
          </cell>
          <cell r="CD989" t="str">
            <v>Unlikely - non priority</v>
          </cell>
          <cell r="CE989" t="str">
            <v>Yes</v>
          </cell>
          <cell r="CF989" t="str">
            <v>No</v>
          </cell>
          <cell r="CG989" t="str">
            <v>No</v>
          </cell>
          <cell r="CH989" t="str">
            <v>No</v>
          </cell>
          <cell r="CI989" t="str">
            <v>No</v>
          </cell>
          <cell r="CK989"/>
          <cell r="CL989" t="str">
            <v>Y</v>
          </cell>
          <cell r="CM989"/>
          <cell r="CN989"/>
          <cell r="CO989" t="str">
            <v>? EDM &lt;10</v>
          </cell>
          <cell r="CP989"/>
          <cell r="CR989" t="str">
            <v>LOW DILUTION</v>
          </cell>
          <cell r="CS989">
            <v>8.7100000000000009</v>
          </cell>
          <cell r="CT989">
            <v>3.5000000000000003E-2</v>
          </cell>
          <cell r="CU989">
            <v>3.5000000000000003E-2</v>
          </cell>
          <cell r="CV989">
            <v>4.0183696900114807</v>
          </cell>
          <cell r="CW989">
            <v>4.0183696900114807</v>
          </cell>
          <cell r="CX989"/>
          <cell r="CY989" t="str">
            <v>Using indicative WB Q95 derived for priority sites</v>
          </cell>
          <cell r="DA989">
            <v>1</v>
          </cell>
          <cell r="DB989" t="str">
            <v>No</v>
          </cell>
          <cell r="DC989">
            <v>1</v>
          </cell>
          <cell r="DD989" t="str">
            <v>Lumley Park Burn1</v>
          </cell>
          <cell r="DE989">
            <v>10000</v>
          </cell>
          <cell r="DF989" t="str">
            <v>LOW PRIORITY/LOW DILUTION</v>
          </cell>
        </row>
        <row r="990">
          <cell r="C990" t="str">
            <v>6NW800806</v>
          </cell>
          <cell r="D990" t="str">
            <v>NY89921601</v>
          </cell>
          <cell r="E990" t="str">
            <v>No</v>
          </cell>
          <cell r="F990">
            <v>389130.00002144999</v>
          </cell>
          <cell r="G990">
            <v>592599.99926995998</v>
          </cell>
          <cell r="H990" t="str">
            <v>03-D36</v>
          </cell>
          <cell r="I990" t="str">
            <v>Otterburn</v>
          </cell>
          <cell r="J990">
            <v>56</v>
          </cell>
          <cell r="K990" t="str">
            <v>OTTERBURN STW</v>
          </cell>
          <cell r="L990" t="str">
            <v>NUMERICAL</v>
          </cell>
          <cell r="M990">
            <v>146</v>
          </cell>
          <cell r="N990" t="str">
            <v>2.09**</v>
          </cell>
          <cell r="O990">
            <v>134</v>
          </cell>
          <cell r="P990" t="str">
            <v>No Draft DWMP</v>
          </cell>
          <cell r="Q990" t="str">
            <v>231/1087</v>
          </cell>
          <cell r="R990" t="str">
            <v>231/1087</v>
          </cell>
          <cell r="S990" t="str">
            <v>231/1087-02</v>
          </cell>
          <cell r="T990" t="str">
            <v>Storm tank at WwTW</v>
          </cell>
          <cell r="U990" t="str">
            <v>NY8913092600</v>
          </cell>
          <cell r="V990" t="str">
            <v>GB103023075320</v>
          </cell>
          <cell r="W990"/>
          <cell r="X990" t="str">
            <v>No</v>
          </cell>
          <cell r="Y990" t="str">
            <v>No</v>
          </cell>
          <cell r="Z990" t="str">
            <v>No</v>
          </cell>
          <cell r="AA990" t="str">
            <v>No</v>
          </cell>
          <cell r="AB990" t="str">
            <v>Rede from Bellshiel Burn to N Tyne</v>
          </cell>
          <cell r="AC990" t="str">
            <v>RIVER REDE</v>
          </cell>
          <cell r="AD990" t="str">
            <v>Inland</v>
          </cell>
          <cell r="AE990"/>
          <cell r="AF990"/>
          <cell r="AG990" t="str">
            <v>No</v>
          </cell>
          <cell r="AH990" t="str">
            <v>No</v>
          </cell>
          <cell r="AI990" t="str">
            <v>No</v>
          </cell>
          <cell r="AJ990"/>
          <cell r="AK990"/>
          <cell r="AL990"/>
          <cell r="AM990" t="str">
            <v>No</v>
          </cell>
          <cell r="AO990" t="str">
            <v>No</v>
          </cell>
          <cell r="AS990" t="str">
            <v>No</v>
          </cell>
          <cell r="AT990" t="str">
            <v>No</v>
          </cell>
          <cell r="AU990"/>
          <cell r="AV990" t="str">
            <v>No</v>
          </cell>
          <cell r="AW990" t="str">
            <v xml:space="preserve">No </v>
          </cell>
          <cell r="AY990" t="str">
            <v xml:space="preserve">No </v>
          </cell>
          <cell r="BA990" t="str">
            <v>No</v>
          </cell>
          <cell r="BB990" t="str">
            <v>No</v>
          </cell>
          <cell r="BC990" t="str">
            <v>No</v>
          </cell>
          <cell r="BD990" t="str">
            <v>Yes - EDM only</v>
          </cell>
          <cell r="BE990">
            <v>52</v>
          </cell>
          <cell r="BF990" t="str">
            <v>No Data</v>
          </cell>
          <cell r="BG990" t="e">
            <v>#N/A</v>
          </cell>
          <cell r="BH990" t="e">
            <v>#N/A</v>
          </cell>
          <cell r="BI990" t="str">
            <v>N/A</v>
          </cell>
          <cell r="BJ990" t="str">
            <v>6mm in one dimension*</v>
          </cell>
          <cell r="BK990" t="str">
            <v>-</v>
          </cell>
          <cell r="BL990" t="str">
            <v>-</v>
          </cell>
          <cell r="BM990" t="str">
            <v>-</v>
          </cell>
          <cell r="BN990" t="str">
            <v>-</v>
          </cell>
          <cell r="BO990"/>
          <cell r="BP990" t="str">
            <v>No</v>
          </cell>
          <cell r="BQ990" t="str">
            <v>Unknown</v>
          </cell>
          <cell r="BR990" t="str">
            <v>No draft DWMP</v>
          </cell>
          <cell r="BS990">
            <v>0</v>
          </cell>
          <cell r="BT990">
            <v>0</v>
          </cell>
          <cell r="BU990">
            <v>0</v>
          </cell>
          <cell r="BV990" t="str">
            <v>No draft DWMP</v>
          </cell>
          <cell r="BW990" t="str">
            <v>No draft DWMP</v>
          </cell>
          <cell r="BX990" t="str">
            <v>No draft DWMP</v>
          </cell>
          <cell r="BY990" t="str">
            <v>No SOAF</v>
          </cell>
          <cell r="BZ990" t="str">
            <v>No SOAF</v>
          </cell>
          <cell r="CA990" t="e">
            <v>#N/A</v>
          </cell>
          <cell r="CB990"/>
          <cell r="CC990" t="str">
            <v>Non priority &gt; 10 spills</v>
          </cell>
          <cell r="CD990" t="str">
            <v>Unlikely - non priority</v>
          </cell>
          <cell r="CE990" t="str">
            <v>No</v>
          </cell>
          <cell r="CF990" t="str">
            <v>No</v>
          </cell>
          <cell r="CG990" t="str">
            <v>No</v>
          </cell>
          <cell r="CH990" t="str">
            <v>No</v>
          </cell>
          <cell r="CI990" t="str">
            <v>No</v>
          </cell>
          <cell r="CK990"/>
          <cell r="CL990" t="str">
            <v>Y</v>
          </cell>
          <cell r="CM990"/>
          <cell r="CN990"/>
          <cell r="CO990" t="str">
            <v>Y</v>
          </cell>
          <cell r="CP990"/>
          <cell r="CS990">
            <v>1.5509259259259258</v>
          </cell>
          <cell r="CT990" t="str">
            <v>not yet calculated</v>
          </cell>
          <cell r="CU990">
            <v>0</v>
          </cell>
          <cell r="CV990" t="e">
            <v>#VALUE!</v>
          </cell>
          <cell r="CW990">
            <v>0</v>
          </cell>
          <cell r="CX990"/>
          <cell r="CY990" t="str">
            <v>Using indicative WB Q95 derived for priority sites</v>
          </cell>
          <cell r="DA990">
            <v>1</v>
          </cell>
          <cell r="DB990">
            <v>0</v>
          </cell>
          <cell r="DC990" t="str">
            <v>High Dilution (VI)</v>
          </cell>
          <cell r="DD990">
            <v>0</v>
          </cell>
          <cell r="DE990">
            <v>100</v>
          </cell>
          <cell r="DF990"/>
        </row>
        <row r="991">
          <cell r="C991" t="str">
            <v>6NW801248</v>
          </cell>
          <cell r="D991" t="str">
            <v>NZ26650204</v>
          </cell>
          <cell r="E991" t="str">
            <v>No</v>
          </cell>
          <cell r="F991">
            <v>426095.00000539998</v>
          </cell>
          <cell r="G991">
            <v>565199.00272363005</v>
          </cell>
          <cell r="H991" t="str">
            <v>05-D33</v>
          </cell>
          <cell r="I991" t="str">
            <v>Lower Ouseburn</v>
          </cell>
          <cell r="J991">
            <v>242</v>
          </cell>
          <cell r="K991" t="str">
            <v>HOWDON STW</v>
          </cell>
          <cell r="L991" t="str">
            <v>NUMERICAL</v>
          </cell>
          <cell r="M991">
            <v>229720</v>
          </cell>
          <cell r="N991">
            <v>4500</v>
          </cell>
          <cell r="O991">
            <v>215905</v>
          </cell>
          <cell r="P991" t="str">
            <v>05-D33_C-Leg_DC_06</v>
          </cell>
          <cell r="Q991" t="str">
            <v>235/F/0346C</v>
          </cell>
          <cell r="R991" t="str">
            <v>235/F/0346</v>
          </cell>
          <cell r="S991"/>
          <cell r="T991" t="str">
            <v>SO on sewer network</v>
          </cell>
          <cell r="U991" t="str">
            <v>NZ2609565199</v>
          </cell>
          <cell r="V991" t="str">
            <v>GB103023075780</v>
          </cell>
          <cell r="W991"/>
          <cell r="X991" t="str">
            <v>Sewage discharge (intermittent)</v>
          </cell>
          <cell r="Y991" t="str">
            <v>No</v>
          </cell>
          <cell r="Z991" t="str">
            <v>No</v>
          </cell>
          <cell r="AA991" t="str">
            <v>No</v>
          </cell>
          <cell r="AB991" t="str">
            <v>Ouse Burn from Source to Tyne</v>
          </cell>
          <cell r="AC991" t="str">
            <v>OUSE BURN</v>
          </cell>
          <cell r="AD991" t="str">
            <v>Inland</v>
          </cell>
          <cell r="AE991"/>
          <cell r="AF991"/>
          <cell r="AG991" t="str">
            <v>Yes - Confirmed</v>
          </cell>
          <cell r="AH991" t="str">
            <v>Yes</v>
          </cell>
          <cell r="AI991" t="str">
            <v>No</v>
          </cell>
          <cell r="AJ991"/>
          <cell r="AK991"/>
          <cell r="AL991"/>
          <cell r="AM991" t="str">
            <v>No</v>
          </cell>
          <cell r="AO991" t="str">
            <v>No</v>
          </cell>
          <cell r="AS991" t="str">
            <v>No</v>
          </cell>
          <cell r="AT991" t="str">
            <v>No</v>
          </cell>
          <cell r="AU991"/>
          <cell r="AV991" t="str">
            <v>No</v>
          </cell>
          <cell r="AW991" t="str">
            <v xml:space="preserve">No </v>
          </cell>
          <cell r="AY991" t="str">
            <v xml:space="preserve">No </v>
          </cell>
          <cell r="BA991" t="str">
            <v>No</v>
          </cell>
          <cell r="BB991" t="str">
            <v>No</v>
          </cell>
          <cell r="BC991" t="str">
            <v>No</v>
          </cell>
          <cell r="BD991" t="str">
            <v>No</v>
          </cell>
          <cell r="BE991">
            <v>3</v>
          </cell>
          <cell r="BF991">
            <v>3</v>
          </cell>
          <cell r="BG991">
            <v>3</v>
          </cell>
          <cell r="BH991" t="str">
            <v>Yes</v>
          </cell>
          <cell r="BI991" t="str">
            <v>N/A</v>
          </cell>
          <cell r="BJ991" t="str">
            <v>No</v>
          </cell>
          <cell r="BK991" t="str">
            <v>No</v>
          </cell>
          <cell r="BL991" t="str">
            <v>-</v>
          </cell>
          <cell r="BM991" t="str">
            <v>-</v>
          </cell>
          <cell r="BN991" t="str">
            <v>Unscreened</v>
          </cell>
          <cell r="BO991"/>
          <cell r="BP991" t="str">
            <v>Yes</v>
          </cell>
          <cell r="BQ991">
            <v>450</v>
          </cell>
          <cell r="BR991">
            <v>266.2</v>
          </cell>
          <cell r="BS991">
            <v>1</v>
          </cell>
          <cell r="BT991">
            <v>0</v>
          </cell>
          <cell r="BU991">
            <v>0</v>
          </cell>
          <cell r="BV991">
            <v>150</v>
          </cell>
          <cell r="BW991">
            <v>0</v>
          </cell>
          <cell r="BX991">
            <v>0</v>
          </cell>
          <cell r="BY991" t="str">
            <v>No SOAF</v>
          </cell>
          <cell r="BZ991" t="str">
            <v>No SOAF</v>
          </cell>
          <cell r="CA991">
            <v>0</v>
          </cell>
          <cell r="CB991"/>
          <cell r="CC991" t="str">
            <v>Priority &lt;10 Spills</v>
          </cell>
          <cell r="CD991" t="str">
            <v>Unlikely - &lt;10 spills</v>
          </cell>
          <cell r="CE991" t="str">
            <v>No</v>
          </cell>
          <cell r="CF991" t="str">
            <v>No</v>
          </cell>
          <cell r="CG991" t="str">
            <v>No</v>
          </cell>
          <cell r="CH991" t="str">
            <v>No</v>
          </cell>
          <cell r="CI991" t="str">
            <v>No</v>
          </cell>
          <cell r="CJ991"/>
          <cell r="CK991"/>
          <cell r="CL991" t="str">
            <v>Y</v>
          </cell>
          <cell r="CM991"/>
          <cell r="CN991"/>
          <cell r="CO991" t="str">
            <v>N (&lt;10 Spills)</v>
          </cell>
          <cell r="CP991" t="str">
            <v>Y</v>
          </cell>
          <cell r="CR991" t="str">
            <v>RNAG + LOW DILUTION</v>
          </cell>
          <cell r="CS991">
            <v>5.52</v>
          </cell>
          <cell r="CT991"/>
          <cell r="CU991">
            <v>0.03</v>
          </cell>
          <cell r="CV991">
            <v>5.4347826086956523</v>
          </cell>
          <cell r="CW991">
            <v>5.4347826086956523</v>
          </cell>
          <cell r="CX991">
            <v>1.2582309273161934E-2</v>
          </cell>
          <cell r="CY991" t="str">
            <v>Heavily urbanised catchment - boundary polygon start at bottom end</v>
          </cell>
          <cell r="CZ991" t="str">
            <v>Not SOAF but in SOAF assessment</v>
          </cell>
          <cell r="DA991">
            <v>1</v>
          </cell>
          <cell r="DB991" t="str">
            <v>No</v>
          </cell>
          <cell r="DC991">
            <v>1</v>
          </cell>
          <cell r="DD991" t="str">
            <v>Ouse Burn 2</v>
          </cell>
          <cell r="DE991">
            <v>10000</v>
          </cell>
          <cell r="DF991" t="str">
            <v>Y? RNAG+LOW DILUTION</v>
          </cell>
        </row>
        <row r="992">
          <cell r="C992" t="str">
            <v>6NW800539</v>
          </cell>
          <cell r="D992" t="str">
            <v>NZ26644111</v>
          </cell>
          <cell r="E992" t="str">
            <v>No</v>
          </cell>
          <cell r="F992">
            <v>426470.00187440001</v>
          </cell>
          <cell r="G992">
            <v>564090.00017231004</v>
          </cell>
          <cell r="H992" t="str">
            <v>05-D33</v>
          </cell>
          <cell r="I992" t="str">
            <v>Lower Ouseburn</v>
          </cell>
          <cell r="J992">
            <v>242</v>
          </cell>
          <cell r="K992" t="str">
            <v>HOWDON STW</v>
          </cell>
          <cell r="L992" t="str">
            <v>NUMERICAL</v>
          </cell>
          <cell r="M992">
            <v>229720</v>
          </cell>
          <cell r="N992">
            <v>4500</v>
          </cell>
          <cell r="O992">
            <v>215905</v>
          </cell>
          <cell r="P992" t="str">
            <v>05-D33_C-Leg_DC_06</v>
          </cell>
          <cell r="Q992" t="str">
            <v>235/1825</v>
          </cell>
          <cell r="R992" t="str">
            <v>235/1825</v>
          </cell>
          <cell r="S992" t="str">
            <v>235/1825-01</v>
          </cell>
          <cell r="T992" t="str">
            <v>Storm discharge at pumping station</v>
          </cell>
          <cell r="U992" t="str">
            <v>NZ2647064090</v>
          </cell>
          <cell r="V992" t="str">
            <v>GB510302310200</v>
          </cell>
          <cell r="W992"/>
          <cell r="X992" t="str">
            <v>No</v>
          </cell>
          <cell r="Y992" t="str">
            <v>No</v>
          </cell>
          <cell r="Z992" t="str">
            <v>No</v>
          </cell>
          <cell r="AA992" t="str">
            <v>No</v>
          </cell>
          <cell r="AB992" t="str">
            <v>TYNE</v>
          </cell>
          <cell r="AC992" t="str">
            <v>RIVER TYNE SALINE ESTUARY</v>
          </cell>
          <cell r="AD992" t="str">
            <v>Estuarine</v>
          </cell>
          <cell r="AE992"/>
          <cell r="AF992"/>
          <cell r="AG992" t="str">
            <v>No</v>
          </cell>
          <cell r="AH992" t="str">
            <v>No</v>
          </cell>
          <cell r="AI992" t="str">
            <v>No</v>
          </cell>
          <cell r="AJ992"/>
          <cell r="AK992"/>
          <cell r="AL992"/>
          <cell r="AM992" t="str">
            <v>No</v>
          </cell>
          <cell r="AO992" t="str">
            <v>No</v>
          </cell>
          <cell r="AS992" t="str">
            <v>No</v>
          </cell>
          <cell r="AT992" t="str">
            <v>No</v>
          </cell>
          <cell r="AU992"/>
          <cell r="AV992" t="str">
            <v>No</v>
          </cell>
          <cell r="AW992" t="str">
            <v xml:space="preserve">No </v>
          </cell>
          <cell r="AY992" t="str">
            <v xml:space="preserve">No </v>
          </cell>
          <cell r="AZ992"/>
          <cell r="BA992" t="str">
            <v>No</v>
          </cell>
          <cell r="BB992" t="str">
            <v>No</v>
          </cell>
          <cell r="BC992" t="str">
            <v>No</v>
          </cell>
          <cell r="BD992" t="str">
            <v>Yes - EDM and Model</v>
          </cell>
          <cell r="BE992">
            <v>32</v>
          </cell>
          <cell r="BF992">
            <v>47</v>
          </cell>
          <cell r="BG992">
            <v>47</v>
          </cell>
          <cell r="BH992" t="str">
            <v>Yes</v>
          </cell>
          <cell r="BI992" t="str">
            <v>N/A</v>
          </cell>
          <cell r="BJ992">
            <v>19</v>
          </cell>
          <cell r="BK992" t="str">
            <v>-</v>
          </cell>
          <cell r="BL992" t="str">
            <v>-</v>
          </cell>
          <cell r="BM992" t="str">
            <v>-</v>
          </cell>
          <cell r="BN992" t="str">
            <v>-</v>
          </cell>
          <cell r="BO992"/>
          <cell r="BP992" t="str">
            <v>Yes</v>
          </cell>
          <cell r="BQ992" t="str">
            <v>Unknown</v>
          </cell>
          <cell r="BR992">
            <v>688.8</v>
          </cell>
          <cell r="BS992">
            <v>0</v>
          </cell>
          <cell r="BT992">
            <v>0</v>
          </cell>
          <cell r="BU992">
            <v>0</v>
          </cell>
          <cell r="BV992">
            <v>42854</v>
          </cell>
          <cell r="BW992">
            <v>4856</v>
          </cell>
          <cell r="BX992">
            <v>8173</v>
          </cell>
          <cell r="BY992" t="str">
            <v>No SOAF</v>
          </cell>
          <cell r="BZ992" t="str">
            <v>No SOAF</v>
          </cell>
          <cell r="CA992">
            <v>4793.2262000000001</v>
          </cell>
          <cell r="CB992"/>
          <cell r="CC992" t="str">
            <v>Non priority &gt; 10 spills</v>
          </cell>
          <cell r="CD992" t="str">
            <v>Unlikely - non priority</v>
          </cell>
          <cell r="CE992" t="str">
            <v>No</v>
          </cell>
          <cell r="CF992" t="str">
            <v>No</v>
          </cell>
          <cell r="CG992" t="str">
            <v>No</v>
          </cell>
          <cell r="CH992" t="str">
            <v>No</v>
          </cell>
          <cell r="CI992" t="str">
            <v>No</v>
          </cell>
          <cell r="CK992"/>
          <cell r="CL992" t="str">
            <v>Y</v>
          </cell>
          <cell r="CM992"/>
          <cell r="CN992"/>
          <cell r="CO992" t="str">
            <v>Y</v>
          </cell>
          <cell r="CP992" t="str">
            <v>Y</v>
          </cell>
          <cell r="CS992"/>
          <cell r="CT992">
            <v>5.6890000000000001</v>
          </cell>
          <cell r="CU992">
            <v>5.6890000000000001</v>
          </cell>
          <cell r="CV992" t="e">
            <v>#DIV/0!</v>
          </cell>
          <cell r="CW992">
            <v>0</v>
          </cell>
          <cell r="CX992"/>
          <cell r="CY992" t="str">
            <v>Using indicative WB Q95 derived for priority sites</v>
          </cell>
          <cell r="DA992">
            <v>1</v>
          </cell>
          <cell r="DB992">
            <v>0</v>
          </cell>
          <cell r="DC992">
            <v>1</v>
          </cell>
          <cell r="DD992" t="str">
            <v>Tyne Wide6</v>
          </cell>
          <cell r="DE992">
            <v>10000</v>
          </cell>
          <cell r="DF992"/>
        </row>
        <row r="993">
          <cell r="C993" t="str">
            <v>6NW800538</v>
          </cell>
          <cell r="D993" t="str">
            <v>NZ26644107</v>
          </cell>
          <cell r="E993" t="str">
            <v>No</v>
          </cell>
          <cell r="F993">
            <v>426410.00256476999</v>
          </cell>
          <cell r="G993">
            <v>564080.00303396001</v>
          </cell>
          <cell r="H993" t="str">
            <v>05-D33</v>
          </cell>
          <cell r="I993" t="str">
            <v>Lower Ouseburn</v>
          </cell>
          <cell r="J993">
            <v>242</v>
          </cell>
          <cell r="K993" t="str">
            <v>HOWDON STW</v>
          </cell>
          <cell r="L993" t="str">
            <v>NUMERICAL</v>
          </cell>
          <cell r="M993">
            <v>229720</v>
          </cell>
          <cell r="N993">
            <v>4500</v>
          </cell>
          <cell r="O993">
            <v>215905</v>
          </cell>
          <cell r="P993" t="str">
            <v>05-D33_C-Leg_DC_06</v>
          </cell>
          <cell r="Q993" t="str">
            <v>235/1824</v>
          </cell>
          <cell r="R993" t="str">
            <v>235/1824</v>
          </cell>
          <cell r="S993" t="str">
            <v>235/1824-01</v>
          </cell>
          <cell r="T993" t="str">
            <v>Storm discharge at pumping station</v>
          </cell>
          <cell r="U993" t="str">
            <v>NZ2641064080</v>
          </cell>
          <cell r="V993" t="str">
            <v>GB510302310200</v>
          </cell>
          <cell r="W993"/>
          <cell r="X993" t="str">
            <v>No</v>
          </cell>
          <cell r="Y993" t="str">
            <v>No</v>
          </cell>
          <cell r="Z993" t="str">
            <v>No</v>
          </cell>
          <cell r="AA993" t="str">
            <v>No</v>
          </cell>
          <cell r="AB993" t="str">
            <v>TYNE</v>
          </cell>
          <cell r="AC993" t="str">
            <v>RIVER TYNE SALINE ESTUARY</v>
          </cell>
          <cell r="AD993" t="str">
            <v>Estuarine</v>
          </cell>
          <cell r="AE993"/>
          <cell r="AF993"/>
          <cell r="AG993" t="str">
            <v>No</v>
          </cell>
          <cell r="AH993" t="str">
            <v>No</v>
          </cell>
          <cell r="AI993" t="str">
            <v>No</v>
          </cell>
          <cell r="AJ993"/>
          <cell r="AK993"/>
          <cell r="AL993"/>
          <cell r="AM993" t="str">
            <v>No</v>
          </cell>
          <cell r="AO993" t="str">
            <v>No</v>
          </cell>
          <cell r="AS993" t="str">
            <v>No</v>
          </cell>
          <cell r="AT993" t="str">
            <v>No</v>
          </cell>
          <cell r="AU993"/>
          <cell r="AV993" t="str">
            <v>No</v>
          </cell>
          <cell r="AW993" t="str">
            <v xml:space="preserve">No </v>
          </cell>
          <cell r="AY993" t="str">
            <v xml:space="preserve">No </v>
          </cell>
          <cell r="BA993" t="str">
            <v>No</v>
          </cell>
          <cell r="BB993" t="str">
            <v>No</v>
          </cell>
          <cell r="BC993" t="str">
            <v>No</v>
          </cell>
          <cell r="BD993" t="str">
            <v>Yes - EDM only</v>
          </cell>
          <cell r="BE993">
            <v>36</v>
          </cell>
          <cell r="BF993">
            <v>8</v>
          </cell>
          <cell r="BG993">
            <v>8</v>
          </cell>
          <cell r="BH993" t="str">
            <v>Yes</v>
          </cell>
          <cell r="BI993" t="str">
            <v>N/A</v>
          </cell>
          <cell r="BJ993" t="str">
            <v>19mm in two dimensions</v>
          </cell>
          <cell r="BK993" t="str">
            <v>-</v>
          </cell>
          <cell r="BL993" t="str">
            <v>-</v>
          </cell>
          <cell r="BM993" t="str">
            <v>-</v>
          </cell>
          <cell r="BN993" t="str">
            <v>-</v>
          </cell>
          <cell r="BO993"/>
          <cell r="BP993" t="str">
            <v>Yes</v>
          </cell>
          <cell r="BQ993" t="str">
            <v>Unknown</v>
          </cell>
          <cell r="BR993">
            <v>1226.5</v>
          </cell>
          <cell r="BS993">
            <v>0</v>
          </cell>
          <cell r="BT993">
            <v>0</v>
          </cell>
          <cell r="BU993">
            <v>0</v>
          </cell>
          <cell r="BV993">
            <v>6287</v>
          </cell>
          <cell r="BW993">
            <v>0</v>
          </cell>
          <cell r="BX993">
            <v>149</v>
          </cell>
          <cell r="BY993" t="str">
            <v>No SOAF</v>
          </cell>
          <cell r="BZ993" t="str">
            <v>No SOAF</v>
          </cell>
          <cell r="CA993">
            <v>0</v>
          </cell>
          <cell r="CB993"/>
          <cell r="CC993" t="str">
            <v>Non priority &gt; 10 spills</v>
          </cell>
          <cell r="CD993" t="str">
            <v>Unlikely - non priority</v>
          </cell>
          <cell r="CE993" t="str">
            <v>No</v>
          </cell>
          <cell r="CF993" t="str">
            <v>No</v>
          </cell>
          <cell r="CG993" t="str">
            <v>No</v>
          </cell>
          <cell r="CH993" t="str">
            <v>No</v>
          </cell>
          <cell r="CI993" t="str">
            <v>No</v>
          </cell>
          <cell r="CK993"/>
          <cell r="CL993" t="str">
            <v>Y</v>
          </cell>
          <cell r="CM993"/>
          <cell r="CN993"/>
          <cell r="CO993" t="str">
            <v>Y</v>
          </cell>
          <cell r="CP993" t="str">
            <v>Y</v>
          </cell>
          <cell r="CR993" t="str">
            <v>LOW DILUTION</v>
          </cell>
          <cell r="CS993">
            <v>630.95000000000005</v>
          </cell>
          <cell r="CT993">
            <v>5.6890000000000001</v>
          </cell>
          <cell r="CU993">
            <v>5.6890000000000001</v>
          </cell>
          <cell r="CV993">
            <v>9.0165623266502894</v>
          </cell>
          <cell r="CW993">
            <v>9.0165623266502894</v>
          </cell>
          <cell r="CX993"/>
          <cell r="CY993" t="str">
            <v>Using indicative WB Q95 derived for priority sites</v>
          </cell>
          <cell r="DA993">
            <v>1</v>
          </cell>
          <cell r="DB993" t="str">
            <v>No</v>
          </cell>
          <cell r="DC993">
            <v>1</v>
          </cell>
          <cell r="DD993" t="str">
            <v>Tyne Wide6</v>
          </cell>
          <cell r="DE993">
            <v>10000</v>
          </cell>
          <cell r="DF993" t="str">
            <v>LOW PRIORITY/LOW DILUTION</v>
          </cell>
        </row>
        <row r="994">
          <cell r="C994" t="str">
            <v>6NW801236</v>
          </cell>
          <cell r="D994" t="str">
            <v>NZ26533604</v>
          </cell>
          <cell r="E994" t="str">
            <v>No</v>
          </cell>
          <cell r="F994">
            <v>426480.00313351001</v>
          </cell>
          <cell r="G994">
            <v>553780.00137876999</v>
          </cell>
          <cell r="H994" t="str">
            <v>04-D11</v>
          </cell>
          <cell r="I994" t="str">
            <v>Birtley</v>
          </cell>
          <cell r="J994">
            <v>1656</v>
          </cell>
          <cell r="K994" t="str">
            <v>BIRTLEY STW</v>
          </cell>
          <cell r="L994" t="str">
            <v>NUMERICAL</v>
          </cell>
          <cell r="M994">
            <v>10043</v>
          </cell>
          <cell r="N994">
            <v>273</v>
          </cell>
          <cell r="O994">
            <v>6432</v>
          </cell>
          <cell r="P994" t="str">
            <v>04-D11_BIRTLEY STW_DC_05</v>
          </cell>
          <cell r="Q994" t="str">
            <v>235/1878</v>
          </cell>
          <cell r="R994" t="str">
            <v>235/1878</v>
          </cell>
          <cell r="S994"/>
          <cell r="T994" t="str">
            <v>SO on sewer network</v>
          </cell>
          <cell r="U994" t="str">
            <v>NZ2648053780</v>
          </cell>
          <cell r="V994" t="str">
            <v>GB103023075670</v>
          </cell>
          <cell r="W994"/>
          <cell r="X994" t="str">
            <v>No</v>
          </cell>
          <cell r="Y994" t="str">
            <v>No</v>
          </cell>
          <cell r="Z994" t="str">
            <v>No</v>
          </cell>
          <cell r="AA994" t="str">
            <v>No</v>
          </cell>
          <cell r="AB994" t="str">
            <v>Team from Source to Tyne</v>
          </cell>
          <cell r="AC994" t="str">
            <v>ROWLETCH BURN 9RIVER TEAM)</v>
          </cell>
          <cell r="AD994" t="str">
            <v>Inland</v>
          </cell>
          <cell r="AE994"/>
          <cell r="AF994"/>
          <cell r="AG994" t="str">
            <v>No</v>
          </cell>
          <cell r="AH994" t="str">
            <v>No</v>
          </cell>
          <cell r="AI994" t="str">
            <v>No</v>
          </cell>
          <cell r="AJ994"/>
          <cell r="AK994"/>
          <cell r="AL994"/>
          <cell r="AM994" t="str">
            <v>No</v>
          </cell>
          <cell r="AO994" t="str">
            <v>No</v>
          </cell>
          <cell r="AS994" t="str">
            <v>No</v>
          </cell>
          <cell r="AT994" t="str">
            <v>No</v>
          </cell>
          <cell r="AU994"/>
          <cell r="AV994" t="str">
            <v>No</v>
          </cell>
          <cell r="AW994" t="str">
            <v xml:space="preserve">No </v>
          </cell>
          <cell r="AY994" t="str">
            <v xml:space="preserve">No </v>
          </cell>
          <cell r="AZ994"/>
          <cell r="BA994" t="str">
            <v>No</v>
          </cell>
          <cell r="BB994" t="str">
            <v>No</v>
          </cell>
          <cell r="BC994" t="str">
            <v>No</v>
          </cell>
          <cell r="BD994" t="str">
            <v>Yes - EDM only</v>
          </cell>
          <cell r="BE994">
            <v>14</v>
          </cell>
          <cell r="BF994">
            <v>3</v>
          </cell>
          <cell r="BG994">
            <v>3</v>
          </cell>
          <cell r="BH994" t="str">
            <v>Yes</v>
          </cell>
          <cell r="BI994" t="str">
            <v>N/A</v>
          </cell>
          <cell r="BJ994" t="str">
            <v>Unknown</v>
          </cell>
          <cell r="BK994" t="str">
            <v>Yes</v>
          </cell>
          <cell r="BL994">
            <v>23000</v>
          </cell>
          <cell r="BM994">
            <v>1000</v>
          </cell>
          <cell r="BN994" t="str">
            <v>Unscreened</v>
          </cell>
          <cell r="BO994"/>
          <cell r="BP994" t="str">
            <v>Yes</v>
          </cell>
          <cell r="BQ994">
            <v>450</v>
          </cell>
          <cell r="BR994">
            <v>90.2</v>
          </cell>
          <cell r="BS994">
            <v>0</v>
          </cell>
          <cell r="BT994">
            <v>0</v>
          </cell>
          <cell r="BU994">
            <v>0</v>
          </cell>
          <cell r="BV994">
            <v>1292</v>
          </cell>
          <cell r="BW994">
            <v>0</v>
          </cell>
          <cell r="BX994">
            <v>0</v>
          </cell>
          <cell r="BY994" t="str">
            <v>No SOAF</v>
          </cell>
          <cell r="BZ994" t="str">
            <v>No SOAF</v>
          </cell>
          <cell r="CA994">
            <v>0</v>
          </cell>
          <cell r="CB994"/>
          <cell r="CC994" t="str">
            <v>Non priority &gt; 10 spills</v>
          </cell>
          <cell r="CD994" t="str">
            <v>Unlikely - non priority</v>
          </cell>
          <cell r="CE994" t="str">
            <v>Yes</v>
          </cell>
          <cell r="CF994" t="str">
            <v>Yes</v>
          </cell>
          <cell r="CG994" t="str">
            <v>Yes</v>
          </cell>
          <cell r="CH994" t="str">
            <v>No</v>
          </cell>
          <cell r="CI994" t="str">
            <v>No</v>
          </cell>
          <cell r="CK994"/>
          <cell r="CL994" t="str">
            <v>Y</v>
          </cell>
          <cell r="CM994"/>
          <cell r="CN994"/>
          <cell r="CO994" t="str">
            <v>Y</v>
          </cell>
          <cell r="CP994" t="str">
            <v>Y</v>
          </cell>
          <cell r="CS994">
            <v>10.85</v>
          </cell>
          <cell r="CT994" t="str">
            <v>not yet calculated</v>
          </cell>
          <cell r="CU994">
            <v>0</v>
          </cell>
          <cell r="CV994" t="e">
            <v>#VALUE!</v>
          </cell>
          <cell r="CW994">
            <v>0</v>
          </cell>
          <cell r="CX994"/>
          <cell r="CY994" t="str">
            <v>Using indicative WB Q95 derived for priority sites</v>
          </cell>
          <cell r="DA994">
            <v>1</v>
          </cell>
          <cell r="DB994">
            <v>0</v>
          </cell>
          <cell r="DC994">
            <v>1</v>
          </cell>
          <cell r="DD994" t="str">
            <v>Middle Team and tribs</v>
          </cell>
          <cell r="DE994">
            <v>10000</v>
          </cell>
          <cell r="DF994"/>
        </row>
        <row r="995">
          <cell r="C995" t="str">
            <v>6NW800899</v>
          </cell>
          <cell r="D995" t="str">
            <v>NY94640105</v>
          </cell>
          <cell r="E995" t="str">
            <v>No</v>
          </cell>
          <cell r="F995">
            <v>394120.00169551</v>
          </cell>
          <cell r="G995">
            <v>564400.00143536995</v>
          </cell>
          <cell r="H995" t="str">
            <v>03-D03</v>
          </cell>
          <cell r="I995" t="str">
            <v>Hexham</v>
          </cell>
          <cell r="J995">
            <v>716</v>
          </cell>
          <cell r="K995" t="str">
            <v>HEXHAM STW</v>
          </cell>
          <cell r="L995" t="str">
            <v>NUMERICAL</v>
          </cell>
          <cell r="M995">
            <v>4960</v>
          </cell>
          <cell r="N995">
            <v>103.4</v>
          </cell>
          <cell r="O995">
            <v>3378</v>
          </cell>
          <cell r="P995" t="str">
            <v>03-D03_HEXHAM STW_DC_03</v>
          </cell>
          <cell r="Q995" t="str">
            <v>233/1050</v>
          </cell>
          <cell r="R995" t="str">
            <v>233/1050</v>
          </cell>
          <cell r="S995"/>
          <cell r="T995" t="str">
            <v>SO on sewer network</v>
          </cell>
          <cell r="U995" t="str">
            <v>NY9412064400</v>
          </cell>
          <cell r="V995" t="str">
            <v>GB103023075801</v>
          </cell>
          <cell r="W995"/>
          <cell r="X995" t="str">
            <v>No</v>
          </cell>
          <cell r="Y995" t="str">
            <v>No</v>
          </cell>
          <cell r="Z995" t="str">
            <v>No</v>
          </cell>
          <cell r="AA995" t="str">
            <v>No</v>
          </cell>
          <cell r="AB995" t="str">
            <v>Tyne from Watersmeet to Tidal Limit</v>
          </cell>
          <cell r="AC995" t="str">
            <v>RIVER TYNE TRIBUTARY</v>
          </cell>
          <cell r="AD995" t="str">
            <v>Inland</v>
          </cell>
          <cell r="AE995"/>
          <cell r="AF995"/>
          <cell r="AG995" t="str">
            <v>No</v>
          </cell>
          <cell r="AH995" t="str">
            <v>No</v>
          </cell>
          <cell r="AI995" t="str">
            <v>No</v>
          </cell>
          <cell r="AJ995"/>
          <cell r="AK995"/>
          <cell r="AL995"/>
          <cell r="AM995" t="str">
            <v>No</v>
          </cell>
          <cell r="AO995" t="str">
            <v>No</v>
          </cell>
          <cell r="AS995" t="str">
            <v>No</v>
          </cell>
          <cell r="AT995" t="str">
            <v>No</v>
          </cell>
          <cell r="AU995"/>
          <cell r="AV995" t="str">
            <v>No</v>
          </cell>
          <cell r="AW995" t="str">
            <v xml:space="preserve">No </v>
          </cell>
          <cell r="AY995" t="str">
            <v xml:space="preserve">No </v>
          </cell>
          <cell r="BA995" t="str">
            <v>No</v>
          </cell>
          <cell r="BB995" t="str">
            <v>No</v>
          </cell>
          <cell r="BC995" t="str">
            <v>No</v>
          </cell>
          <cell r="BD995" t="str">
            <v>No</v>
          </cell>
          <cell r="BE995">
            <v>0</v>
          </cell>
          <cell r="BF995">
            <v>0</v>
          </cell>
          <cell r="BG995" t="e">
            <v>#N/A</v>
          </cell>
          <cell r="BH995" t="e">
            <v>#N/A</v>
          </cell>
          <cell r="BI995" t="str">
            <v>N/A</v>
          </cell>
          <cell r="BJ995" t="str">
            <v>Unknown</v>
          </cell>
          <cell r="BK995" t="str">
            <v>No</v>
          </cell>
          <cell r="BL995" t="str">
            <v>-</v>
          </cell>
          <cell r="BM995" t="str">
            <v>-</v>
          </cell>
          <cell r="BN995" t="str">
            <v>Unscreened</v>
          </cell>
          <cell r="BO995"/>
          <cell r="BP995" t="str">
            <v>Yes</v>
          </cell>
          <cell r="BQ995">
            <v>650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 t="e">
            <v>#N/A</v>
          </cell>
          <cell r="BW995">
            <v>0</v>
          </cell>
          <cell r="BX995">
            <v>0</v>
          </cell>
          <cell r="BY995" t="str">
            <v>No SOAF</v>
          </cell>
          <cell r="BZ995" t="str">
            <v>No SOAF</v>
          </cell>
          <cell r="CA995">
            <v>0</v>
          </cell>
          <cell r="CB995"/>
          <cell r="CC995" t="str">
            <v>Non Priority &lt;10 spills</v>
          </cell>
          <cell r="CD995" t="str">
            <v>No - low prioity &lt;10 spills</v>
          </cell>
          <cell r="CE995" t="str">
            <v>Yes</v>
          </cell>
          <cell r="CF995" t="str">
            <v>No</v>
          </cell>
          <cell r="CG995" t="str">
            <v>No</v>
          </cell>
          <cell r="CH995" t="str">
            <v>No</v>
          </cell>
          <cell r="CI995" t="str">
            <v>No</v>
          </cell>
          <cell r="CK995"/>
          <cell r="CL995" t="str">
            <v>Y</v>
          </cell>
          <cell r="CM995"/>
          <cell r="CN995"/>
          <cell r="CO995" t="str">
            <v>N (&lt;10 Spills)</v>
          </cell>
          <cell r="CP995" t="str">
            <v>Y</v>
          </cell>
          <cell r="CS995">
            <v>0.13</v>
          </cell>
          <cell r="CT995">
            <v>4.9260000000000002</v>
          </cell>
          <cell r="CU995">
            <v>4.9260000000000002</v>
          </cell>
          <cell r="CV995">
            <v>37892.307692307688</v>
          </cell>
          <cell r="CW995">
            <v>37892.307692307688</v>
          </cell>
          <cell r="CX995"/>
          <cell r="CY995" t="str">
            <v>Using indicative WB Q95 derived for priority sites</v>
          </cell>
          <cell r="DA995">
            <v>2</v>
          </cell>
          <cell r="DB995" t="str">
            <v>Yes</v>
          </cell>
          <cell r="DC995" t="str">
            <v>Dilution assessment</v>
          </cell>
          <cell r="DD995" t="str">
            <v>Hexham</v>
          </cell>
          <cell r="DE995">
            <v>100</v>
          </cell>
          <cell r="DF995"/>
        </row>
        <row r="996">
          <cell r="C996" t="str">
            <v>6NW800900</v>
          </cell>
          <cell r="D996" t="str">
            <v>NY94642110</v>
          </cell>
          <cell r="E996" t="str">
            <v>No</v>
          </cell>
          <cell r="F996">
            <v>394370.00019315002</v>
          </cell>
          <cell r="G996">
            <v>564150.00299667998</v>
          </cell>
          <cell r="H996" t="str">
            <v>03-D03</v>
          </cell>
          <cell r="I996" t="str">
            <v>Hexham</v>
          </cell>
          <cell r="J996">
            <v>716</v>
          </cell>
          <cell r="K996" t="str">
            <v>HEXHAM STW</v>
          </cell>
          <cell r="L996" t="str">
            <v>NUMERICAL</v>
          </cell>
          <cell r="M996">
            <v>4960</v>
          </cell>
          <cell r="N996">
            <v>103.4</v>
          </cell>
          <cell r="O996">
            <v>3378</v>
          </cell>
          <cell r="P996" t="str">
            <v>03-D03_HEXHAM STW_DC_06</v>
          </cell>
          <cell r="Q996" t="str">
            <v>233/1240</v>
          </cell>
          <cell r="R996" t="str">
            <v>233/1240</v>
          </cell>
          <cell r="S996"/>
          <cell r="T996" t="str">
            <v>SO on sewer network</v>
          </cell>
          <cell r="U996" t="str">
            <v>NY9437064150</v>
          </cell>
          <cell r="V996" t="str">
            <v>GB103023075801</v>
          </cell>
          <cell r="W996"/>
          <cell r="X996" t="str">
            <v>No</v>
          </cell>
          <cell r="Y996" t="str">
            <v>No</v>
          </cell>
          <cell r="Z996" t="str">
            <v>No</v>
          </cell>
          <cell r="AA996" t="str">
            <v>No</v>
          </cell>
          <cell r="AB996" t="str">
            <v>Tyne from Watersmeet to Tidal Limit</v>
          </cell>
          <cell r="AC996" t="str">
            <v>TYNE</v>
          </cell>
          <cell r="AD996" t="str">
            <v>Inland</v>
          </cell>
          <cell r="AE996"/>
          <cell r="AF996"/>
          <cell r="AG996" t="str">
            <v>No</v>
          </cell>
          <cell r="AH996" t="str">
            <v>No</v>
          </cell>
          <cell r="AI996" t="str">
            <v>No</v>
          </cell>
          <cell r="AJ996"/>
          <cell r="AK996"/>
          <cell r="AL996"/>
          <cell r="AM996" t="str">
            <v>No</v>
          </cell>
          <cell r="AO996" t="str">
            <v>No</v>
          </cell>
          <cell r="AS996" t="str">
            <v>No</v>
          </cell>
          <cell r="AT996" t="str">
            <v>No</v>
          </cell>
          <cell r="AU996"/>
          <cell r="AV996" t="str">
            <v>No</v>
          </cell>
          <cell r="AW996" t="str">
            <v xml:space="preserve">No </v>
          </cell>
          <cell r="AY996" t="str">
            <v xml:space="preserve">No </v>
          </cell>
          <cell r="BA996" t="str">
            <v>No</v>
          </cell>
          <cell r="BB996" t="str">
            <v>No</v>
          </cell>
          <cell r="BC996" t="str">
            <v>No</v>
          </cell>
          <cell r="BD996" t="str">
            <v>No</v>
          </cell>
          <cell r="BE996">
            <v>1</v>
          </cell>
          <cell r="BF996">
            <v>0</v>
          </cell>
          <cell r="BG996" t="e">
            <v>#N/A</v>
          </cell>
          <cell r="BH996" t="e">
            <v>#N/A</v>
          </cell>
          <cell r="BI996" t="str">
            <v>N/A</v>
          </cell>
          <cell r="BJ996" t="str">
            <v>Unknown</v>
          </cell>
          <cell r="BK996" t="str">
            <v>Yes</v>
          </cell>
          <cell r="BL996">
            <v>2700</v>
          </cell>
          <cell r="BM996">
            <v>2000</v>
          </cell>
          <cell r="BN996" t="str">
            <v>Static</v>
          </cell>
          <cell r="BO996"/>
          <cell r="BP996" t="str">
            <v>No</v>
          </cell>
          <cell r="BQ996" t="str">
            <v>Unknown</v>
          </cell>
          <cell r="BR996">
            <v>291.8</v>
          </cell>
          <cell r="BS996">
            <v>0</v>
          </cell>
          <cell r="BT996">
            <v>0</v>
          </cell>
          <cell r="BU996">
            <v>0</v>
          </cell>
          <cell r="BV996" t="e">
            <v>#N/A</v>
          </cell>
          <cell r="BW996">
            <v>0</v>
          </cell>
          <cell r="BX996">
            <v>0</v>
          </cell>
          <cell r="BY996" t="str">
            <v>No SOAF</v>
          </cell>
          <cell r="BZ996" t="str">
            <v>No SOAF</v>
          </cell>
          <cell r="CA996">
            <v>0</v>
          </cell>
          <cell r="CB996"/>
          <cell r="CC996" t="str">
            <v>Non Priority &lt;10 spills</v>
          </cell>
          <cell r="CD996" t="str">
            <v>No - low prioity &lt;10 spills</v>
          </cell>
          <cell r="CE996" t="str">
            <v>Yes</v>
          </cell>
          <cell r="CF996" t="str">
            <v>No</v>
          </cell>
          <cell r="CG996" t="str">
            <v>No</v>
          </cell>
          <cell r="CH996" t="str">
            <v>No</v>
          </cell>
          <cell r="CI996" t="str">
            <v>No</v>
          </cell>
          <cell r="CK996"/>
          <cell r="CL996" t="str">
            <v>Y</v>
          </cell>
          <cell r="CM996"/>
          <cell r="CN996"/>
          <cell r="CO996" t="str">
            <v>N (&lt;10 Spills)</v>
          </cell>
          <cell r="CP996" t="str">
            <v>Y</v>
          </cell>
          <cell r="CS996">
            <v>48.62</v>
          </cell>
          <cell r="CT996">
            <v>4.9260000000000002</v>
          </cell>
          <cell r="CU996">
            <v>4.9260000000000002</v>
          </cell>
          <cell r="CV996">
            <v>101.31633072809544</v>
          </cell>
          <cell r="CW996">
            <v>101.31633072809544</v>
          </cell>
          <cell r="CX996"/>
          <cell r="CY996" t="str">
            <v>Using indicative WB Q95 derived for priority sites</v>
          </cell>
          <cell r="DA996">
            <v>2</v>
          </cell>
          <cell r="DB996" t="str">
            <v>Yes</v>
          </cell>
          <cell r="DC996" t="str">
            <v>Dilution assessment</v>
          </cell>
          <cell r="DD996" t="str">
            <v>Hexham</v>
          </cell>
          <cell r="DE996">
            <v>100</v>
          </cell>
          <cell r="DF996"/>
        </row>
        <row r="997">
          <cell r="C997" t="str">
            <v>6NW800500</v>
          </cell>
          <cell r="D997" t="str">
            <v>NZ08634604</v>
          </cell>
          <cell r="E997" t="str">
            <v>No</v>
          </cell>
          <cell r="F997">
            <v>408401.99759410002</v>
          </cell>
          <cell r="G997">
            <v>563635.00041463994</v>
          </cell>
          <cell r="H997" t="str">
            <v>05-D55</v>
          </cell>
          <cell r="I997" t="str">
            <v>Prudhoe</v>
          </cell>
          <cell r="J997">
            <v>1416</v>
          </cell>
          <cell r="K997" t="str">
            <v>HOWDON STW</v>
          </cell>
          <cell r="L997" t="str">
            <v>NUMERICAL</v>
          </cell>
          <cell r="M997">
            <v>229720</v>
          </cell>
          <cell r="N997">
            <v>4500</v>
          </cell>
          <cell r="O997">
            <v>215905</v>
          </cell>
          <cell r="P997" t="str">
            <v>05-D55_E W-Leg_DC_07</v>
          </cell>
          <cell r="Q997" t="str">
            <v>233/G/0328</v>
          </cell>
          <cell r="R997" t="str">
            <v>233/G/0328</v>
          </cell>
          <cell r="S997" t="str">
            <v>A1</v>
          </cell>
          <cell r="T997" t="str">
            <v>Storm discharge at pumping station</v>
          </cell>
          <cell r="U997" t="str">
            <v>NZ0840263635</v>
          </cell>
          <cell r="V997" t="str">
            <v>GB103023075770</v>
          </cell>
          <cell r="W997"/>
          <cell r="X997" t="str">
            <v>No</v>
          </cell>
          <cell r="Y997" t="str">
            <v>No</v>
          </cell>
          <cell r="Z997" t="str">
            <v>No</v>
          </cell>
          <cell r="AA997" t="str">
            <v>No</v>
          </cell>
          <cell r="AB997" t="str">
            <v>Whittle Burn Catchment (trib of Tyne)</v>
          </cell>
          <cell r="AC997" t="str">
            <v>WHITTLE BURN, TRIB OF TYNE</v>
          </cell>
          <cell r="AD997" t="str">
            <v>Inland</v>
          </cell>
          <cell r="AE997"/>
          <cell r="AF997"/>
          <cell r="AG997" t="str">
            <v>No</v>
          </cell>
          <cell r="AH997" t="str">
            <v>No</v>
          </cell>
          <cell r="AI997" t="str">
            <v>No</v>
          </cell>
          <cell r="AJ997"/>
          <cell r="AK997"/>
          <cell r="AL997"/>
          <cell r="AM997" t="str">
            <v>No</v>
          </cell>
          <cell r="AO997" t="str">
            <v>No</v>
          </cell>
          <cell r="AS997" t="str">
            <v>No</v>
          </cell>
          <cell r="AT997" t="str">
            <v>No</v>
          </cell>
          <cell r="AU997"/>
          <cell r="AV997" t="str">
            <v>No</v>
          </cell>
          <cell r="AW997" t="str">
            <v xml:space="preserve">No </v>
          </cell>
          <cell r="AY997" t="str">
            <v xml:space="preserve">No </v>
          </cell>
          <cell r="AZ997"/>
          <cell r="BA997" t="str">
            <v>No</v>
          </cell>
          <cell r="BB997" t="str">
            <v>No</v>
          </cell>
          <cell r="BC997" t="str">
            <v>No</v>
          </cell>
          <cell r="BD997" t="str">
            <v>Yes - EDM and Model</v>
          </cell>
          <cell r="BE997">
            <v>17</v>
          </cell>
          <cell r="BF997">
            <v>14</v>
          </cell>
          <cell r="BG997">
            <v>14</v>
          </cell>
          <cell r="BH997" t="str">
            <v>Yes</v>
          </cell>
          <cell r="BI997" t="str">
            <v>N/A</v>
          </cell>
          <cell r="BJ997" t="str">
            <v>No</v>
          </cell>
          <cell r="BK997" t="str">
            <v>No</v>
          </cell>
          <cell r="BL997" t="str">
            <v>-</v>
          </cell>
          <cell r="BM997" t="str">
            <v>-</v>
          </cell>
          <cell r="BN997" t="str">
            <v>Unscreened</v>
          </cell>
          <cell r="BO997"/>
          <cell r="BP997" t="str">
            <v>Yes</v>
          </cell>
          <cell r="BQ997">
            <v>375</v>
          </cell>
          <cell r="BR997">
            <v>149</v>
          </cell>
          <cell r="BS997">
            <v>0</v>
          </cell>
          <cell r="BT997">
            <v>0</v>
          </cell>
          <cell r="BU997">
            <v>0</v>
          </cell>
          <cell r="BV997">
            <v>2001</v>
          </cell>
          <cell r="BW997">
            <v>14</v>
          </cell>
          <cell r="BX997">
            <v>100</v>
          </cell>
          <cell r="BY997" t="str">
            <v>No SOAF</v>
          </cell>
          <cell r="BZ997" t="str">
            <v>No SOAF</v>
          </cell>
          <cell r="CA997">
            <v>23.831199999999999</v>
          </cell>
          <cell r="CB997"/>
          <cell r="CC997" t="str">
            <v>Non priority &gt; 10 spills</v>
          </cell>
          <cell r="CD997" t="str">
            <v>Unlikely - non priority</v>
          </cell>
          <cell r="CE997" t="str">
            <v>No</v>
          </cell>
          <cell r="CF997" t="str">
            <v>No</v>
          </cell>
          <cell r="CG997" t="str">
            <v>No</v>
          </cell>
          <cell r="CH997" t="str">
            <v>No</v>
          </cell>
          <cell r="CI997" t="str">
            <v>No</v>
          </cell>
          <cell r="CK997"/>
          <cell r="CL997" t="str">
            <v>Y</v>
          </cell>
          <cell r="CM997"/>
          <cell r="CN997"/>
          <cell r="CO997" t="str">
            <v>Y</v>
          </cell>
          <cell r="CP997" t="str">
            <v>Y</v>
          </cell>
          <cell r="CS997">
            <v>8.0299999999999994</v>
          </cell>
          <cell r="CT997" t="str">
            <v>not yet calculated</v>
          </cell>
          <cell r="CU997">
            <v>0</v>
          </cell>
          <cell r="CV997" t="e">
            <v>#VALUE!</v>
          </cell>
          <cell r="CW997">
            <v>0</v>
          </cell>
          <cell r="CX997"/>
          <cell r="CY997" t="str">
            <v>Using indicative WB Q95 derived for priority sites</v>
          </cell>
          <cell r="DA997">
            <v>1</v>
          </cell>
          <cell r="DB997">
            <v>0</v>
          </cell>
          <cell r="DC997">
            <v>1</v>
          </cell>
          <cell r="DD997" t="str">
            <v>Tyne2</v>
          </cell>
          <cell r="DE997">
            <v>10000</v>
          </cell>
          <cell r="DF997"/>
        </row>
        <row r="998">
          <cell r="C998" t="str">
            <v>6NW800933</v>
          </cell>
          <cell r="D998" t="str">
            <v>NZ06638601</v>
          </cell>
          <cell r="E998" t="str">
            <v>No</v>
          </cell>
          <cell r="F998">
            <v>406854.00386249</v>
          </cell>
          <cell r="G998">
            <v>563561.00159658003</v>
          </cell>
          <cell r="H998" t="str">
            <v>05-D55</v>
          </cell>
          <cell r="I998" t="str">
            <v>Prudhoe</v>
          </cell>
          <cell r="J998">
            <v>1416</v>
          </cell>
          <cell r="K998" t="str">
            <v>HOWDON STW</v>
          </cell>
          <cell r="L998" t="str">
            <v>NUMERICAL</v>
          </cell>
          <cell r="M998">
            <v>229720</v>
          </cell>
          <cell r="N998">
            <v>4500</v>
          </cell>
          <cell r="O998">
            <v>215905</v>
          </cell>
          <cell r="P998" t="str">
            <v>05-D55_E W-Leg_DC_07</v>
          </cell>
          <cell r="Q998" t="str">
            <v>233/1248</v>
          </cell>
          <cell r="R998" t="str">
            <v>233/1248</v>
          </cell>
          <cell r="S998"/>
          <cell r="T998" t="str">
            <v>SO on sewer network</v>
          </cell>
          <cell r="U998" t="str">
            <v>NZ0685463561</v>
          </cell>
          <cell r="V998" t="str">
            <v>GB103023075801</v>
          </cell>
          <cell r="W998"/>
          <cell r="X998" t="str">
            <v>No</v>
          </cell>
          <cell r="Y998" t="str">
            <v>No</v>
          </cell>
          <cell r="Z998" t="str">
            <v>No</v>
          </cell>
          <cell r="AA998" t="str">
            <v>No</v>
          </cell>
          <cell r="AB998" t="str">
            <v>Tyne from Watersmeet to Tidal Limit</v>
          </cell>
          <cell r="AC998" t="str">
            <v>TRIB COCKERMERE BURN</v>
          </cell>
          <cell r="AD998" t="str">
            <v>Inland</v>
          </cell>
          <cell r="AE998"/>
          <cell r="AF998"/>
          <cell r="AG998" t="str">
            <v>No</v>
          </cell>
          <cell r="AH998" t="str">
            <v>No</v>
          </cell>
          <cell r="AI998" t="str">
            <v>No</v>
          </cell>
          <cell r="AJ998"/>
          <cell r="AK998"/>
          <cell r="AL998"/>
          <cell r="AM998" t="str">
            <v>No</v>
          </cell>
          <cell r="AO998" t="str">
            <v>No</v>
          </cell>
          <cell r="AS998" t="str">
            <v>No</v>
          </cell>
          <cell r="AT998" t="str">
            <v>No</v>
          </cell>
          <cell r="AU998"/>
          <cell r="AV998" t="str">
            <v>No</v>
          </cell>
          <cell r="AW998" t="str">
            <v xml:space="preserve">No </v>
          </cell>
          <cell r="AY998" t="str">
            <v xml:space="preserve">No </v>
          </cell>
          <cell r="AZ998"/>
          <cell r="BA998" t="str">
            <v>No</v>
          </cell>
          <cell r="BB998" t="str">
            <v>No</v>
          </cell>
          <cell r="BC998" t="str">
            <v>No</v>
          </cell>
          <cell r="BD998" t="str">
            <v>Yes - EDM and Model</v>
          </cell>
          <cell r="BE998">
            <v>23</v>
          </cell>
          <cell r="BF998">
            <v>54</v>
          </cell>
          <cell r="BG998">
            <v>54</v>
          </cell>
          <cell r="BH998" t="str">
            <v>Yes</v>
          </cell>
          <cell r="BI998" t="str">
            <v>N/A</v>
          </cell>
          <cell r="BJ998" t="str">
            <v>6mm</v>
          </cell>
          <cell r="BK998" t="str">
            <v>Yes</v>
          </cell>
          <cell r="BL998">
            <v>700</v>
          </cell>
          <cell r="BM998">
            <v>500</v>
          </cell>
          <cell r="BN998" t="str">
            <v>Static</v>
          </cell>
          <cell r="BO998"/>
          <cell r="BP998" t="str">
            <v>No</v>
          </cell>
          <cell r="BQ998">
            <v>300</v>
          </cell>
          <cell r="BR998">
            <v>127</v>
          </cell>
          <cell r="BS998">
            <v>0</v>
          </cell>
          <cell r="BT998">
            <v>0</v>
          </cell>
          <cell r="BU998">
            <v>0</v>
          </cell>
          <cell r="BV998">
            <v>3527</v>
          </cell>
          <cell r="BW998">
            <v>108</v>
          </cell>
          <cell r="BX998">
            <v>184</v>
          </cell>
          <cell r="BY998" t="str">
            <v>No SOAF</v>
          </cell>
          <cell r="BZ998" t="str">
            <v>No SOAF</v>
          </cell>
          <cell r="CA998">
            <v>112.7077</v>
          </cell>
          <cell r="CB998"/>
          <cell r="CC998" t="str">
            <v>Non priority &gt; 10 spills</v>
          </cell>
          <cell r="CD998" t="str">
            <v>Unlikely - non priority</v>
          </cell>
          <cell r="CE998" t="str">
            <v>No</v>
          </cell>
          <cell r="CF998" t="str">
            <v>No</v>
          </cell>
          <cell r="CG998" t="str">
            <v>No</v>
          </cell>
          <cell r="CH998" t="str">
            <v>No</v>
          </cell>
          <cell r="CI998" t="str">
            <v>No</v>
          </cell>
          <cell r="CK998"/>
          <cell r="CL998" t="str">
            <v>Y</v>
          </cell>
          <cell r="CM998"/>
          <cell r="CN998"/>
          <cell r="CO998" t="str">
            <v>Y</v>
          </cell>
          <cell r="CP998"/>
          <cell r="CS998">
            <v>1.18</v>
          </cell>
          <cell r="CT998" t="str">
            <v>not yet calculated</v>
          </cell>
          <cell r="CU998">
            <v>0</v>
          </cell>
          <cell r="CV998" t="e">
            <v>#VALUE!</v>
          </cell>
          <cell r="CW998">
            <v>0</v>
          </cell>
          <cell r="CX998"/>
          <cell r="DA998">
            <v>1</v>
          </cell>
          <cell r="DB998">
            <v>0</v>
          </cell>
          <cell r="DC998">
            <v>1</v>
          </cell>
          <cell r="DD998" t="str">
            <v>Tyne2</v>
          </cell>
          <cell r="DE998">
            <v>10000</v>
          </cell>
          <cell r="DF998"/>
        </row>
        <row r="999">
          <cell r="C999" t="str">
            <v>6NW800151</v>
          </cell>
          <cell r="D999" t="str">
            <v>NZ13153001</v>
          </cell>
          <cell r="E999" t="str">
            <v>No</v>
          </cell>
          <cell r="F999">
            <v>413303.00207862997</v>
          </cell>
          <cell r="G999">
            <v>515049.99772699003</v>
          </cell>
          <cell r="H999" t="str">
            <v>09-D13</v>
          </cell>
          <cell r="I999" t="str">
            <v>Ovington</v>
          </cell>
          <cell r="J999">
            <v>13</v>
          </cell>
          <cell r="K999" t="str">
            <v>OVINGTON STW</v>
          </cell>
          <cell r="L999" t="str">
            <v>DESCRIPTIVE</v>
          </cell>
          <cell r="M999" t="str">
            <v>N/A</v>
          </cell>
          <cell r="N999" t="str">
            <v>N/A</v>
          </cell>
          <cell r="O999" t="str">
            <v>N/A</v>
          </cell>
          <cell r="P999" t="str">
            <v>No Draft DWMP</v>
          </cell>
          <cell r="Q999" t="str">
            <v>252/0366</v>
          </cell>
          <cell r="R999" t="str">
            <v>252/0366</v>
          </cell>
          <cell r="S999" t="str">
            <v>A2</v>
          </cell>
          <cell r="T999" t="str">
            <v>Inlet SO at WwTW</v>
          </cell>
          <cell r="U999" t="str">
            <v>NZ1330315050</v>
          </cell>
          <cell r="V999" t="str">
            <v>GB103025072190</v>
          </cell>
          <cell r="W999"/>
          <cell r="X999" t="str">
            <v>No</v>
          </cell>
          <cell r="Y999" t="str">
            <v>No</v>
          </cell>
          <cell r="Z999" t="str">
            <v>No</v>
          </cell>
          <cell r="AA999" t="str">
            <v>No</v>
          </cell>
          <cell r="AB999" t="str">
            <v>Tees from River Greta to River Skerne</v>
          </cell>
          <cell r="AC999" t="str">
            <v>TEES</v>
          </cell>
          <cell r="AD999" t="str">
            <v>Inland</v>
          </cell>
          <cell r="AE999"/>
          <cell r="AF999"/>
          <cell r="AG999" t="str">
            <v>No</v>
          </cell>
          <cell r="AH999" t="str">
            <v>No</v>
          </cell>
          <cell r="AI999" t="str">
            <v>No</v>
          </cell>
          <cell r="AJ999"/>
          <cell r="AK999"/>
          <cell r="AL999"/>
          <cell r="AM999" t="str">
            <v>No</v>
          </cell>
          <cell r="AO999" t="str">
            <v>No</v>
          </cell>
          <cell r="AS999" t="str">
            <v>No</v>
          </cell>
          <cell r="AT999" t="str">
            <v>No</v>
          </cell>
          <cell r="AU999"/>
          <cell r="AV999" t="str">
            <v>No</v>
          </cell>
          <cell r="AW999" t="str">
            <v xml:space="preserve">No </v>
          </cell>
          <cell r="AY999" t="str">
            <v xml:space="preserve">No </v>
          </cell>
          <cell r="BA999" t="str">
            <v>No</v>
          </cell>
          <cell r="BB999" t="str">
            <v>No</v>
          </cell>
          <cell r="BC999" t="str">
            <v>No</v>
          </cell>
          <cell r="BD999" t="str">
            <v>No</v>
          </cell>
          <cell r="BE999">
            <v>5</v>
          </cell>
          <cell r="BF999" t="str">
            <v>No Data</v>
          </cell>
          <cell r="BG999" t="e">
            <v>#N/A</v>
          </cell>
          <cell r="BH999" t="e">
            <v>#N/A</v>
          </cell>
          <cell r="BI999" t="str">
            <v>N/A</v>
          </cell>
          <cell r="BJ999" t="str">
            <v>No</v>
          </cell>
          <cell r="BK999" t="str">
            <v>-</v>
          </cell>
          <cell r="BL999" t="str">
            <v>-</v>
          </cell>
          <cell r="BM999" t="str">
            <v>-</v>
          </cell>
          <cell r="BN999" t="str">
            <v>-</v>
          </cell>
          <cell r="BO999"/>
          <cell r="BP999" t="str">
            <v>Yes</v>
          </cell>
          <cell r="BQ999" t="str">
            <v>Unknown</v>
          </cell>
          <cell r="BR999" t="str">
            <v>No draft DWMP</v>
          </cell>
          <cell r="BS999">
            <v>0</v>
          </cell>
          <cell r="BT999">
            <v>0</v>
          </cell>
          <cell r="BU999">
            <v>0</v>
          </cell>
          <cell r="BV999" t="str">
            <v>No draft DWMP</v>
          </cell>
          <cell r="BW999" t="str">
            <v>No draft DWMP</v>
          </cell>
          <cell r="BX999" t="str">
            <v>No draft DWMP</v>
          </cell>
          <cell r="BY999" t="str">
            <v>No SOAF</v>
          </cell>
          <cell r="BZ999" t="str">
            <v>No SOAF</v>
          </cell>
          <cell r="CA999" t="e">
            <v>#N/A</v>
          </cell>
          <cell r="CB999"/>
          <cell r="CC999" t="str">
            <v>Non Priority &lt;10 spills</v>
          </cell>
          <cell r="CD999" t="str">
            <v>No - low prioity &lt;10 spills</v>
          </cell>
          <cell r="CE999" t="str">
            <v>No</v>
          </cell>
          <cell r="CF999" t="str">
            <v>No</v>
          </cell>
          <cell r="CG999" t="str">
            <v>No</v>
          </cell>
          <cell r="CH999" t="str">
            <v>No</v>
          </cell>
          <cell r="CI999" t="str">
            <v>No</v>
          </cell>
          <cell r="CK999"/>
          <cell r="CL999" t="str">
            <v>Y</v>
          </cell>
          <cell r="CM999"/>
          <cell r="CN999"/>
          <cell r="CO999" t="str">
            <v>N (&lt;10 Spills)</v>
          </cell>
          <cell r="CP999" t="str">
            <v>Y</v>
          </cell>
          <cell r="CS999"/>
          <cell r="CT999" t="str">
            <v>not yet calculated</v>
          </cell>
          <cell r="CU999">
            <v>0</v>
          </cell>
          <cell r="CV999" t="e">
            <v>#VALUE!</v>
          </cell>
          <cell r="CW999">
            <v>0</v>
          </cell>
          <cell r="CX999"/>
          <cell r="CY999" t="str">
            <v>Using indicative WB Q95 derived for priority sites</v>
          </cell>
          <cell r="DA999">
            <v>1</v>
          </cell>
          <cell r="DB999">
            <v>0</v>
          </cell>
          <cell r="DC999">
            <v>1</v>
          </cell>
          <cell r="DD999" t="str">
            <v>Tees4</v>
          </cell>
          <cell r="DE999">
            <v>10000</v>
          </cell>
          <cell r="DF999"/>
        </row>
        <row r="1000">
          <cell r="C1000" t="str">
            <v>6NW801255</v>
          </cell>
          <cell r="D1000" t="str">
            <v>NZ26738505</v>
          </cell>
          <cell r="E1000" t="str">
            <v>No</v>
          </cell>
          <cell r="F1000">
            <v>426861.99681432999</v>
          </cell>
          <cell r="G1000">
            <v>573528.99828721001</v>
          </cell>
          <cell r="H1000" t="str">
            <v>05-D01</v>
          </cell>
          <cell r="I1000" t="str">
            <v>Seaton Valley</v>
          </cell>
          <cell r="J1000">
            <v>2954</v>
          </cell>
          <cell r="K1000" t="str">
            <v>HOWDON STW</v>
          </cell>
          <cell r="L1000" t="str">
            <v>NUMERICAL</v>
          </cell>
          <cell r="M1000">
            <v>229720</v>
          </cell>
          <cell r="N1000">
            <v>4500</v>
          </cell>
          <cell r="O1000">
            <v>215905</v>
          </cell>
          <cell r="P1000" t="str">
            <v>05-D01_A-Leg_DC_02</v>
          </cell>
          <cell r="Q1000" t="str">
            <v>226/1260</v>
          </cell>
          <cell r="R1000" t="str">
            <v>226/1260</v>
          </cell>
          <cell r="S1000"/>
          <cell r="T1000" t="str">
            <v>SO on sewer network</v>
          </cell>
          <cell r="U1000" t="str">
            <v>NZ2686273529</v>
          </cell>
          <cell r="V1000" t="str">
            <v>GB103022076190</v>
          </cell>
          <cell r="W1000"/>
          <cell r="X1000" t="str">
            <v>Sewage discharge (intermittent)</v>
          </cell>
          <cell r="Y1000" t="str">
            <v>No</v>
          </cell>
          <cell r="Z1000" t="str">
            <v>No</v>
          </cell>
          <cell r="AA1000" t="str">
            <v>No</v>
          </cell>
          <cell r="AB1000" t="str">
            <v>Seaton Burn from Source to Tidal Limit</v>
          </cell>
          <cell r="AC1000" t="str">
            <v>SEATON BURN</v>
          </cell>
          <cell r="AD1000" t="str">
            <v>Inland</v>
          </cell>
          <cell r="AE1000"/>
          <cell r="AF1000"/>
          <cell r="AG1000" t="str">
            <v>Suspected</v>
          </cell>
          <cell r="AH1000" t="str">
            <v>No</v>
          </cell>
          <cell r="AI1000" t="str">
            <v>No</v>
          </cell>
          <cell r="AJ1000"/>
          <cell r="AK1000"/>
          <cell r="AL1000"/>
          <cell r="AM1000" t="str">
            <v>No</v>
          </cell>
          <cell r="AO1000" t="str">
            <v>No</v>
          </cell>
          <cell r="AS1000" t="str">
            <v>No</v>
          </cell>
          <cell r="AT1000" t="str">
            <v>No</v>
          </cell>
          <cell r="AU1000"/>
          <cell r="AV1000" t="str">
            <v>No</v>
          </cell>
          <cell r="AW1000" t="str">
            <v xml:space="preserve">No </v>
          </cell>
          <cell r="AY1000" t="str">
            <v xml:space="preserve">No </v>
          </cell>
          <cell r="BA1000" t="str">
            <v>No</v>
          </cell>
          <cell r="BB1000" t="str">
            <v>No</v>
          </cell>
          <cell r="BC1000" t="str">
            <v>No</v>
          </cell>
          <cell r="BD1000" t="str">
            <v>No</v>
          </cell>
          <cell r="BE1000">
            <v>2</v>
          </cell>
          <cell r="BF1000">
            <v>1</v>
          </cell>
          <cell r="BG1000">
            <v>1</v>
          </cell>
          <cell r="BH1000" t="str">
            <v>Yes</v>
          </cell>
          <cell r="BI1000" t="str">
            <v>N/A</v>
          </cell>
          <cell r="BJ1000" t="str">
            <v>6mm</v>
          </cell>
          <cell r="BK1000" t="str">
            <v>Yes</v>
          </cell>
          <cell r="BL1000">
            <v>370</v>
          </cell>
          <cell r="BM1000">
            <v>700</v>
          </cell>
          <cell r="BN1000" t="str">
            <v>Static</v>
          </cell>
          <cell r="BO1000"/>
          <cell r="BP1000" t="str">
            <v>No</v>
          </cell>
          <cell r="BQ1000">
            <v>225</v>
          </cell>
          <cell r="BR1000">
            <v>31.6</v>
          </cell>
          <cell r="BS1000">
            <v>0</v>
          </cell>
          <cell r="BT1000">
            <v>0</v>
          </cell>
          <cell r="BU1000">
            <v>0</v>
          </cell>
          <cell r="BV1000">
            <v>6</v>
          </cell>
          <cell r="BW1000">
            <v>0</v>
          </cell>
          <cell r="BX1000">
            <v>0</v>
          </cell>
          <cell r="BY1000" t="str">
            <v>No SOAF</v>
          </cell>
          <cell r="BZ1000" t="str">
            <v>No SOAF</v>
          </cell>
          <cell r="CA1000">
            <v>0</v>
          </cell>
          <cell r="CB1000"/>
          <cell r="CC1000" t="str">
            <v>Non Priority &lt;10 spills</v>
          </cell>
          <cell r="CD1000" t="str">
            <v>No - low prioity &lt;10 spills</v>
          </cell>
          <cell r="CE1000" t="str">
            <v>Yes</v>
          </cell>
          <cell r="CF1000" t="str">
            <v>No</v>
          </cell>
          <cell r="CG1000" t="str">
            <v>No</v>
          </cell>
          <cell r="CH1000" t="str">
            <v>No</v>
          </cell>
          <cell r="CI1000" t="str">
            <v>No</v>
          </cell>
          <cell r="CK1000"/>
          <cell r="CL1000" t="str">
            <v>Y</v>
          </cell>
          <cell r="CM1000"/>
          <cell r="CN1000"/>
          <cell r="CO1000" t="str">
            <v>N (&lt;10 Spills)</v>
          </cell>
          <cell r="CP1000"/>
          <cell r="CS1000"/>
          <cell r="CT1000" t="str">
            <v>not yet calculated</v>
          </cell>
          <cell r="CU1000">
            <v>0</v>
          </cell>
          <cell r="CV1000" t="e">
            <v>#VALUE!</v>
          </cell>
          <cell r="CW1000">
            <v>0</v>
          </cell>
          <cell r="CX1000"/>
          <cell r="CY1000" t="str">
            <v>Using indicative WB Q95 derived for priority sites</v>
          </cell>
          <cell r="DA1000">
            <v>3</v>
          </cell>
          <cell r="DB1000" t="str">
            <v>No - WFD_INV_MOD</v>
          </cell>
          <cell r="DC1000">
            <v>3</v>
          </cell>
          <cell r="DD1000" t="str">
            <v>Seaton Burn3</v>
          </cell>
          <cell r="DE1000">
            <v>21000</v>
          </cell>
          <cell r="DF1000"/>
        </row>
        <row r="1001">
          <cell r="C1001" t="str">
            <v>6NW801578</v>
          </cell>
          <cell r="D1001" t="str">
            <v>NZ50290501</v>
          </cell>
          <cell r="E1001" t="str">
            <v>No</v>
          </cell>
          <cell r="F1001">
            <v>450089.99943847</v>
          </cell>
          <cell r="G1001">
            <v>529567.00227765995</v>
          </cell>
          <cell r="H1001" t="str">
            <v>11-D28</v>
          </cell>
          <cell r="I1001" t="str">
            <v>Hartlepool South</v>
          </cell>
          <cell r="J1001">
            <v>1632</v>
          </cell>
          <cell r="K1001" t="str">
            <v>SEATON CAREW STW</v>
          </cell>
          <cell r="L1001" t="str">
            <v>NUMERICAL</v>
          </cell>
          <cell r="M1001">
            <v>29874</v>
          </cell>
          <cell r="N1001">
            <v>950</v>
          </cell>
          <cell r="O1001">
            <v>21496</v>
          </cell>
          <cell r="P1001" t="str">
            <v>11-D28_SEATON CAREW STW_DC_06</v>
          </cell>
          <cell r="Q1001" t="str">
            <v xml:space="preserve">Not on public register </v>
          </cell>
          <cell r="R1001" t="str">
            <v>QR.25/05/5014</v>
          </cell>
          <cell r="S1001"/>
          <cell r="T1001" t="str">
            <v>SO on sewer network</v>
          </cell>
          <cell r="U1001" t="str">
            <v>NZ5009029567</v>
          </cell>
          <cell r="V1001">
            <v>368</v>
          </cell>
          <cell r="W1001"/>
          <cell r="X1001" t="str">
            <v>No</v>
          </cell>
          <cell r="Y1001" t="str">
            <v>No</v>
          </cell>
          <cell r="Z1001" t="str">
            <v>No</v>
          </cell>
          <cell r="AA1001" t="str">
            <v>No</v>
          </cell>
          <cell r="AB1001"/>
          <cell r="AC1001" t="str">
            <v>Culverted Watercourse into Stream</v>
          </cell>
          <cell r="AD1001" t="str">
            <v>Inland</v>
          </cell>
          <cell r="AE1001"/>
          <cell r="AF1001" t="str">
            <v>Seaton Carew (Centre)</v>
          </cell>
          <cell r="AG1001" t="str">
            <v>No</v>
          </cell>
          <cell r="AH1001" t="str">
            <v>No</v>
          </cell>
          <cell r="AI1001" t="str">
            <v>No</v>
          </cell>
          <cell r="AJ1001"/>
          <cell r="AK1001"/>
          <cell r="AL1001"/>
          <cell r="AM1001" t="str">
            <v>No</v>
          </cell>
          <cell r="AO1001" t="str">
            <v>No</v>
          </cell>
          <cell r="AS1001" t="str">
            <v>No</v>
          </cell>
          <cell r="AT1001" t="str">
            <v>No</v>
          </cell>
          <cell r="AU1001"/>
          <cell r="AV1001" t="str">
            <v>No</v>
          </cell>
          <cell r="AW1001" t="str">
            <v xml:space="preserve">No </v>
          </cell>
          <cell r="AY1001" t="str">
            <v xml:space="preserve">No </v>
          </cell>
          <cell r="BA1001" t="str">
            <v>No</v>
          </cell>
          <cell r="BB1001" t="str">
            <v>No</v>
          </cell>
          <cell r="BC1001" t="str">
            <v>No</v>
          </cell>
          <cell r="BD1001" t="str">
            <v>No</v>
          </cell>
          <cell r="BE1001">
            <v>2</v>
          </cell>
          <cell r="BF1001">
            <v>3</v>
          </cell>
          <cell r="BG1001">
            <v>1</v>
          </cell>
          <cell r="BH1001" t="str">
            <v>No</v>
          </cell>
          <cell r="BI1001" t="str">
            <v>N/A</v>
          </cell>
          <cell r="BJ1001" t="str">
            <v>No</v>
          </cell>
          <cell r="BK1001" t="str">
            <v>No</v>
          </cell>
          <cell r="BL1001" t="str">
            <v>-</v>
          </cell>
          <cell r="BM1001" t="str">
            <v>-</v>
          </cell>
          <cell r="BN1001" t="str">
            <v>Unscreened</v>
          </cell>
          <cell r="BO1001"/>
          <cell r="BP1001" t="str">
            <v>Yes</v>
          </cell>
          <cell r="BQ1001">
            <v>1480</v>
          </cell>
          <cell r="BR1001">
            <v>1270.0999999999999</v>
          </cell>
          <cell r="BS1001">
            <v>0</v>
          </cell>
          <cell r="BT1001">
            <v>0</v>
          </cell>
          <cell r="BU1001">
            <v>0</v>
          </cell>
          <cell r="BV1001">
            <v>872</v>
          </cell>
          <cell r="BW1001">
            <v>0</v>
          </cell>
          <cell r="BX1001">
            <v>0</v>
          </cell>
          <cell r="BY1001" t="str">
            <v>No SOAF</v>
          </cell>
          <cell r="BZ1001" t="str">
            <v>No SOAF</v>
          </cell>
          <cell r="CA1001">
            <v>0</v>
          </cell>
          <cell r="CB1001"/>
          <cell r="CC1001" t="str">
            <v>Non Priority &lt;10 spills</v>
          </cell>
          <cell r="CD1001" t="str">
            <v>No - low prioity &lt;10 spills</v>
          </cell>
          <cell r="CE1001" t="str">
            <v>No</v>
          </cell>
          <cell r="CF1001" t="str">
            <v>Yes - BW</v>
          </cell>
          <cell r="CG1001" t="str">
            <v>Yes - BW</v>
          </cell>
          <cell r="CH1001" t="str">
            <v>No</v>
          </cell>
          <cell r="CI1001" t="str">
            <v>No</v>
          </cell>
          <cell r="CK1001"/>
          <cell r="CL1001" t="str">
            <v>Y</v>
          </cell>
          <cell r="CM1001"/>
          <cell r="CN1001"/>
          <cell r="CO1001" t="str">
            <v>N (&lt;10 Spills)</v>
          </cell>
          <cell r="CP1001" t="str">
            <v>Y</v>
          </cell>
          <cell r="CS1001">
            <v>24.51</v>
          </cell>
          <cell r="CT1001" t="str">
            <v>not yet calculated</v>
          </cell>
          <cell r="CU1001">
            <v>0</v>
          </cell>
          <cell r="CV1001" t="e">
            <v>#VALUE!</v>
          </cell>
          <cell r="CW1001">
            <v>0</v>
          </cell>
          <cell r="CX1001"/>
          <cell r="CY1001" t="str">
            <v>Using indicative WB Q95 derived for priority sites</v>
          </cell>
          <cell r="DA1001">
            <v>1</v>
          </cell>
          <cell r="DB1001">
            <v>0</v>
          </cell>
          <cell r="DC1001">
            <v>1</v>
          </cell>
          <cell r="DD1001" t="str">
            <v>Hartlepool</v>
          </cell>
          <cell r="DE1001">
            <v>10000</v>
          </cell>
          <cell r="DF1001"/>
        </row>
        <row r="1002">
          <cell r="C1002" t="str">
            <v>6NW801538</v>
          </cell>
          <cell r="D1002" t="str">
            <v>NZ43180711</v>
          </cell>
          <cell r="E1002" t="str">
            <v>No</v>
          </cell>
          <cell r="F1002">
            <v>443050.00348766003</v>
          </cell>
          <cell r="G1002">
            <v>518747.99918508</v>
          </cell>
          <cell r="H1002" t="str">
            <v>11-D54</v>
          </cell>
          <cell r="I1002" t="str">
            <v>Eastbourne</v>
          </cell>
          <cell r="J1002">
            <v>272</v>
          </cell>
          <cell r="K1002" t="str">
            <v>BRAN SANDS ETW</v>
          </cell>
          <cell r="L1002" t="str">
            <v>NUMERICAL</v>
          </cell>
          <cell r="M1002">
            <v>171140</v>
          </cell>
          <cell r="N1002">
            <v>3472</v>
          </cell>
          <cell r="O1002">
            <v>88716</v>
          </cell>
          <cell r="P1002" t="str">
            <v>tbc</v>
          </cell>
          <cell r="Q1002" t="str">
            <v>254/1835</v>
          </cell>
          <cell r="R1002" t="str">
            <v>254/1835</v>
          </cell>
          <cell r="S1002"/>
          <cell r="T1002" t="str">
            <v>SO on sewer network</v>
          </cell>
          <cell r="U1002" t="str">
            <v>NZ4305018748</v>
          </cell>
          <cell r="V1002" t="str">
            <v>GB103025072550</v>
          </cell>
          <cell r="W1002"/>
          <cell r="X1002" t="str">
            <v>Sewage discharge (intermittent)</v>
          </cell>
          <cell r="Y1002" t="str">
            <v>No</v>
          </cell>
          <cell r="Z1002" t="str">
            <v>Yes</v>
          </cell>
          <cell r="AA1002" t="str">
            <v>Yes</v>
          </cell>
          <cell r="AB1002" t="str">
            <v>Lustrum Beck Catchment (trib of Tees)</v>
          </cell>
          <cell r="AC1002" t="str">
            <v>THE LUSTRUM BECK</v>
          </cell>
          <cell r="AD1002" t="str">
            <v>Inland</v>
          </cell>
          <cell r="AE1002"/>
          <cell r="AF1002"/>
          <cell r="AG1002" t="str">
            <v>Yes - Confirmed</v>
          </cell>
          <cell r="AH1002" t="str">
            <v>Yes</v>
          </cell>
          <cell r="AI1002" t="str">
            <v>No</v>
          </cell>
          <cell r="AJ1002"/>
          <cell r="AK1002"/>
          <cell r="AL1002"/>
          <cell r="AM1002" t="str">
            <v>No</v>
          </cell>
          <cell r="AO1002" t="str">
            <v>No</v>
          </cell>
          <cell r="AS1002" t="str">
            <v>No</v>
          </cell>
          <cell r="AT1002" t="str">
            <v>No</v>
          </cell>
          <cell r="AU1002"/>
          <cell r="AV1002" t="str">
            <v>No</v>
          </cell>
          <cell r="AW1002" t="str">
            <v xml:space="preserve">No </v>
          </cell>
          <cell r="AY1002" t="str">
            <v xml:space="preserve">No </v>
          </cell>
          <cell r="AZ1002"/>
          <cell r="BA1002" t="str">
            <v>No</v>
          </cell>
          <cell r="BB1002" t="str">
            <v>No</v>
          </cell>
          <cell r="BC1002" t="str">
            <v>No</v>
          </cell>
          <cell r="BD1002" t="str">
            <v>Yes - EDM only</v>
          </cell>
          <cell r="BE1002">
            <v>19</v>
          </cell>
          <cell r="BF1002">
            <v>0</v>
          </cell>
          <cell r="BG1002" t="e">
            <v>#N/A</v>
          </cell>
          <cell r="BH1002" t="e">
            <v>#N/A</v>
          </cell>
          <cell r="BI1002" t="str">
            <v>N/A</v>
          </cell>
          <cell r="BJ1002" t="str">
            <v>6mm</v>
          </cell>
          <cell r="BK1002" t="str">
            <v>Yes</v>
          </cell>
          <cell r="BL1002">
            <v>2100</v>
          </cell>
          <cell r="BM1002">
            <v>1500</v>
          </cell>
          <cell r="BN1002" t="str">
            <v>Static</v>
          </cell>
          <cell r="BO1002"/>
          <cell r="BP1002" t="str">
            <v>No</v>
          </cell>
          <cell r="BQ1002">
            <v>525</v>
          </cell>
          <cell r="BR1002" t="str">
            <v>tbc</v>
          </cell>
          <cell r="BS1002">
            <v>1</v>
          </cell>
          <cell r="BT1002">
            <v>0</v>
          </cell>
          <cell r="BU1002">
            <v>0</v>
          </cell>
          <cell r="BV1002" t="str">
            <v>Zero spills</v>
          </cell>
          <cell r="BW1002">
            <v>0</v>
          </cell>
          <cell r="BX1002">
            <v>0</v>
          </cell>
          <cell r="BY1002" t="str">
            <v>No SOAF</v>
          </cell>
          <cell r="BZ1002" t="str">
            <v>No SOAF</v>
          </cell>
          <cell r="CA1002">
            <v>19.88879</v>
          </cell>
          <cell r="CB1002"/>
          <cell r="CC1002" t="str">
            <v>Priority Inland &gt;10 spills</v>
          </cell>
          <cell r="CD1002" t="str">
            <v>TBC - zero storage from model</v>
          </cell>
          <cell r="CE1002" t="str">
            <v>Yes</v>
          </cell>
          <cell r="CF1002" t="str">
            <v>Yes</v>
          </cell>
          <cell r="CG1002" t="str">
            <v>Yes</v>
          </cell>
          <cell r="CH1002" t="str">
            <v>Yes</v>
          </cell>
          <cell r="CI1002" t="str">
            <v>Yes</v>
          </cell>
          <cell r="CJ1002"/>
          <cell r="CK1002" t="str">
            <v>Y</v>
          </cell>
          <cell r="CL1002" t="str">
            <v>Y</v>
          </cell>
          <cell r="CM1002"/>
          <cell r="CN1002"/>
          <cell r="CO1002" t="str">
            <v>Y</v>
          </cell>
          <cell r="CP1002"/>
          <cell r="CQ1002" t="str">
            <v>Need to review/enhance model</v>
          </cell>
          <cell r="CR1002" t="str">
            <v>RNAG + LOW DILUTION</v>
          </cell>
          <cell r="CS1002">
            <v>13.286973958333332</v>
          </cell>
          <cell r="CT1002"/>
          <cell r="CU1002">
            <v>0.02</v>
          </cell>
          <cell r="CV1002" t="e">
            <v>#VALUE!</v>
          </cell>
          <cell r="CW1002">
            <v>0.81699346405228757</v>
          </cell>
          <cell r="CX1002">
            <v>0.81699346405228757</v>
          </cell>
          <cell r="CY1002" t="str">
            <v>Heavily urbanised catchment at bottom end - bounday polygon start at bottom end</v>
          </cell>
          <cell r="CZ1002" t="str">
            <v>Not SOAF but in SOAF assessment</v>
          </cell>
          <cell r="DA1002">
            <v>3</v>
          </cell>
          <cell r="DB1002" t="str">
            <v>No</v>
          </cell>
          <cell r="DC1002">
            <v>3</v>
          </cell>
          <cell r="DD1002" t="str">
            <v>Lustrum Beck</v>
          </cell>
          <cell r="DE1002">
            <v>21000</v>
          </cell>
          <cell r="DF1002" t="str">
            <v>Y? RNAG+LOW DILUTION</v>
          </cell>
        </row>
        <row r="1003">
          <cell r="C1003" t="str">
            <v>6NW800834</v>
          </cell>
          <cell r="D1003" t="str">
            <v>NT99529605</v>
          </cell>
          <cell r="E1003" t="str">
            <v>No</v>
          </cell>
          <cell r="F1003">
            <v>399937.99714052002</v>
          </cell>
          <cell r="G1003">
            <v>652464.00337704003</v>
          </cell>
          <cell r="H1003" t="str">
            <v>01-D35</v>
          </cell>
          <cell r="I1003" t="str">
            <v>Berwick</v>
          </cell>
          <cell r="J1003">
            <v>1331</v>
          </cell>
          <cell r="K1003" t="str">
            <v>BERWICK STW</v>
          </cell>
          <cell r="L1003" t="str">
            <v>NUMERICAL</v>
          </cell>
          <cell r="M1003">
            <v>8100</v>
          </cell>
          <cell r="N1003">
            <v>163</v>
          </cell>
          <cell r="O1003">
            <v>5251</v>
          </cell>
          <cell r="P1003" t="str">
            <v>01-D35_01-D35_DC_04</v>
          </cell>
          <cell r="Q1003" t="str">
            <v>210/1361</v>
          </cell>
          <cell r="R1003" t="str">
            <v>210/1361</v>
          </cell>
          <cell r="S1003"/>
          <cell r="T1003" t="str">
            <v>SO on sewer network</v>
          </cell>
          <cell r="U1003" t="str">
            <v>NT9993852464</v>
          </cell>
          <cell r="V1003" t="str">
            <v>GB510202110000</v>
          </cell>
          <cell r="W1003"/>
          <cell r="X1003" t="str">
            <v>No</v>
          </cell>
          <cell r="Y1003" t="str">
            <v>Yes</v>
          </cell>
          <cell r="Z1003" t="str">
            <v>No</v>
          </cell>
          <cell r="AA1003" t="str">
            <v>Yes</v>
          </cell>
          <cell r="AB1003" t="str">
            <v>TWEED</v>
          </cell>
          <cell r="AC1003" t="str">
            <v>Tweed Estuary</v>
          </cell>
          <cell r="AD1003" t="str">
            <v>Estuarine</v>
          </cell>
          <cell r="AE1003"/>
          <cell r="AF1003" t="str">
            <v>Spittal</v>
          </cell>
          <cell r="AG1003" t="str">
            <v>No</v>
          </cell>
          <cell r="AH1003" t="str">
            <v>No</v>
          </cell>
          <cell r="AI1003" t="str">
            <v>No</v>
          </cell>
          <cell r="AJ1003"/>
          <cell r="AK1003"/>
          <cell r="AL1003"/>
          <cell r="AM1003" t="str">
            <v>Yes</v>
          </cell>
          <cell r="AN1003" t="str">
            <v>Tweed Catchment Rivers - England: Lower Tweed and Whiteadder, Fluvial</v>
          </cell>
          <cell r="AO1003" t="str">
            <v>Yes</v>
          </cell>
          <cell r="AP1003" t="str">
            <v>Tweed Estuary</v>
          </cell>
          <cell r="AS1003" t="str">
            <v>No</v>
          </cell>
          <cell r="AT1003" t="str">
            <v>No</v>
          </cell>
          <cell r="AU1003"/>
          <cell r="AV1003" t="str">
            <v>No</v>
          </cell>
          <cell r="AW1003" t="str">
            <v xml:space="preserve">No </v>
          </cell>
          <cell r="AY1003" t="str">
            <v>Yes</v>
          </cell>
          <cell r="AZ1003" t="str">
            <v>Spittal</v>
          </cell>
          <cell r="BA1003" t="str">
            <v>No</v>
          </cell>
          <cell r="BB1003" t="str">
            <v>No</v>
          </cell>
          <cell r="BC1003" t="str">
            <v>Yes</v>
          </cell>
          <cell r="BD1003" t="str">
            <v>Yes - EDM only</v>
          </cell>
          <cell r="BE1003">
            <v>22</v>
          </cell>
          <cell r="BF1003">
            <v>9</v>
          </cell>
          <cell r="BG1003">
            <v>3</v>
          </cell>
          <cell r="BH1003" t="str">
            <v>No</v>
          </cell>
          <cell r="BI1003">
            <v>11.777777777777779</v>
          </cell>
          <cell r="BJ1003" t="str">
            <v>No</v>
          </cell>
          <cell r="BK1003" t="str">
            <v>No</v>
          </cell>
          <cell r="BL1003" t="str">
            <v>-</v>
          </cell>
          <cell r="BM1003" t="str">
            <v>-</v>
          </cell>
          <cell r="BN1003" t="str">
            <v>Unscreened</v>
          </cell>
          <cell r="BO1003"/>
          <cell r="BP1003" t="str">
            <v>Yes</v>
          </cell>
          <cell r="BQ1003">
            <v>600</v>
          </cell>
          <cell r="BR1003">
            <v>196.4</v>
          </cell>
          <cell r="BS1003">
            <v>3</v>
          </cell>
          <cell r="BT1003">
            <v>1</v>
          </cell>
          <cell r="BU1003">
            <v>0</v>
          </cell>
          <cell r="BV1003">
            <v>345</v>
          </cell>
          <cell r="BW1003">
            <v>0</v>
          </cell>
          <cell r="BX1003">
            <v>17</v>
          </cell>
          <cell r="BY1003" t="str">
            <v>No SOAF</v>
          </cell>
          <cell r="BZ1003" t="str">
            <v>No SOAF</v>
          </cell>
          <cell r="CA1003">
            <v>28.92</v>
          </cell>
          <cell r="CB1003"/>
          <cell r="CC1003" t="str">
            <v>BW 1km &gt;= 2 spills</v>
          </cell>
          <cell r="CD1003" t="str">
            <v>POTENTIAL PR24</v>
          </cell>
          <cell r="CE1003" t="str">
            <v>No</v>
          </cell>
          <cell r="CF1003" t="str">
            <v>Yes - BW</v>
          </cell>
          <cell r="CG1003" t="str">
            <v>Yes - BW</v>
          </cell>
          <cell r="CH1003" t="str">
            <v>Yes</v>
          </cell>
          <cell r="CI1003" t="str">
            <v>Yes</v>
          </cell>
          <cell r="CJ1003" t="str">
            <v>Y BW</v>
          </cell>
          <cell r="CK1003"/>
          <cell r="CL1003" t="str">
            <v>Y</v>
          </cell>
          <cell r="CM1003"/>
          <cell r="CN1003" t="str">
            <v>Y</v>
          </cell>
          <cell r="CO1003" t="str">
            <v>Y</v>
          </cell>
          <cell r="CP1003" t="str">
            <v>Y</v>
          </cell>
          <cell r="CQ1003"/>
          <cell r="CS1003">
            <v>0.52</v>
          </cell>
          <cell r="CT1003">
            <v>16.21</v>
          </cell>
          <cell r="CU1003">
            <v>16.21</v>
          </cell>
          <cell r="CV1003">
            <v>31173.076923076922</v>
          </cell>
          <cell r="CW1003">
            <v>31173.076923076922</v>
          </cell>
          <cell r="CX1003"/>
          <cell r="CY1003" t="str">
            <v>Using indicative WB Q95 derived for priority sites</v>
          </cell>
          <cell r="DA1003">
            <v>1</v>
          </cell>
          <cell r="DB1003" t="str">
            <v>Yes</v>
          </cell>
          <cell r="DC1003" t="str">
            <v>Dilution assessment</v>
          </cell>
          <cell r="DD1003" t="str">
            <v>Tweed</v>
          </cell>
          <cell r="DE1003">
            <v>100</v>
          </cell>
          <cell r="DF1003"/>
        </row>
        <row r="1004">
          <cell r="C1004" t="str">
            <v>6NW800833</v>
          </cell>
          <cell r="D1004" t="str">
            <v>NT99529506</v>
          </cell>
          <cell r="E1004" t="str">
            <v>No</v>
          </cell>
          <cell r="F1004">
            <v>399937.99714052002</v>
          </cell>
          <cell r="G1004">
            <v>652464.00337704003</v>
          </cell>
          <cell r="H1004" t="str">
            <v>01-D35</v>
          </cell>
          <cell r="I1004" t="str">
            <v>Berwick</v>
          </cell>
          <cell r="J1004">
            <v>1331</v>
          </cell>
          <cell r="K1004" t="str">
            <v>BERWICK STW</v>
          </cell>
          <cell r="L1004" t="str">
            <v>NUMERICAL</v>
          </cell>
          <cell r="M1004">
            <v>8100</v>
          </cell>
          <cell r="N1004">
            <v>163</v>
          </cell>
          <cell r="O1004">
            <v>5251</v>
          </cell>
          <cell r="P1004" t="str">
            <v>01-D35_01-D35_DC_04</v>
          </cell>
          <cell r="Q1004" t="str">
            <v>210/1357</v>
          </cell>
          <cell r="R1004" t="str">
            <v>210/1357</v>
          </cell>
          <cell r="S1004"/>
          <cell r="T1004" t="str">
            <v>SO on sewer network</v>
          </cell>
          <cell r="U1004" t="str">
            <v>NT9993852464</v>
          </cell>
          <cell r="V1004" t="str">
            <v>GB510202110000</v>
          </cell>
          <cell r="W1004"/>
          <cell r="X1004" t="str">
            <v>No</v>
          </cell>
          <cell r="Y1004" t="str">
            <v>Yes</v>
          </cell>
          <cell r="Z1004" t="str">
            <v>No</v>
          </cell>
          <cell r="AA1004" t="str">
            <v>Yes</v>
          </cell>
          <cell r="AB1004" t="str">
            <v>TWEED</v>
          </cell>
          <cell r="AC1004" t="str">
            <v>RIVER TWEED (SALINE ESTUARY)</v>
          </cell>
          <cell r="AD1004" t="str">
            <v>Estuarine</v>
          </cell>
          <cell r="AE1004"/>
          <cell r="AF1004" t="str">
            <v>Spittal</v>
          </cell>
          <cell r="AG1004" t="str">
            <v>No</v>
          </cell>
          <cell r="AH1004" t="str">
            <v>No</v>
          </cell>
          <cell r="AI1004" t="str">
            <v>No</v>
          </cell>
          <cell r="AJ1004"/>
          <cell r="AK1004"/>
          <cell r="AL1004"/>
          <cell r="AM1004" t="str">
            <v>Yes</v>
          </cell>
          <cell r="AN1004" t="str">
            <v>Tweed Catchment Rivers - England: Lower Tweed and Whiteadder, Fluvial</v>
          </cell>
          <cell r="AO1004" t="str">
            <v>Yes</v>
          </cell>
          <cell r="AP1004" t="str">
            <v>Tweed Estuary</v>
          </cell>
          <cell r="AS1004" t="str">
            <v>No</v>
          </cell>
          <cell r="AT1004" t="str">
            <v>No</v>
          </cell>
          <cell r="AU1004"/>
          <cell r="AV1004" t="str">
            <v>No</v>
          </cell>
          <cell r="AW1004" t="str">
            <v xml:space="preserve">No </v>
          </cell>
          <cell r="AY1004" t="str">
            <v>Yes</v>
          </cell>
          <cell r="AZ1004" t="str">
            <v>Spittal</v>
          </cell>
          <cell r="BA1004" t="str">
            <v>No</v>
          </cell>
          <cell r="BB1004" t="str">
            <v>No</v>
          </cell>
          <cell r="BC1004" t="str">
            <v>Yes</v>
          </cell>
          <cell r="BD1004" t="str">
            <v>Yes - EDM and Model</v>
          </cell>
          <cell r="BE1004">
            <v>11</v>
          </cell>
          <cell r="BF1004">
            <v>16</v>
          </cell>
          <cell r="BG1004">
            <v>2</v>
          </cell>
          <cell r="BH1004" t="str">
            <v>No</v>
          </cell>
          <cell r="BI1004">
            <v>7.333333333333333</v>
          </cell>
          <cell r="BJ1004" t="str">
            <v>No</v>
          </cell>
          <cell r="BK1004" t="str">
            <v>No</v>
          </cell>
          <cell r="BL1004" t="str">
            <v>-</v>
          </cell>
          <cell r="BM1004" t="str">
            <v>-</v>
          </cell>
          <cell r="BN1004" t="str">
            <v>Unscreened</v>
          </cell>
          <cell r="BO1004"/>
          <cell r="BP1004" t="str">
            <v>Yes</v>
          </cell>
          <cell r="BQ1004">
            <v>225</v>
          </cell>
          <cell r="BR1004">
            <v>109.6</v>
          </cell>
          <cell r="BS1004">
            <v>3</v>
          </cell>
          <cell r="BT1004">
            <v>1</v>
          </cell>
          <cell r="BU1004">
            <v>0</v>
          </cell>
          <cell r="BV1004">
            <v>432</v>
          </cell>
          <cell r="BW1004">
            <v>10</v>
          </cell>
          <cell r="BX1004">
            <v>31</v>
          </cell>
          <cell r="BY1004" t="str">
            <v>No SOAF</v>
          </cell>
          <cell r="BZ1004" t="str">
            <v>No SOAF</v>
          </cell>
          <cell r="CA1004">
            <v>39.729999999999997</v>
          </cell>
          <cell r="CB1004"/>
          <cell r="CC1004" t="str">
            <v>BW 1km &gt;= 2 spills</v>
          </cell>
          <cell r="CD1004" t="str">
            <v>POTENTIAL PR24</v>
          </cell>
          <cell r="CE1004" t="str">
            <v>No</v>
          </cell>
          <cell r="CF1004" t="str">
            <v>Yes - BW</v>
          </cell>
          <cell r="CG1004" t="str">
            <v>Yes - BW</v>
          </cell>
          <cell r="CH1004" t="str">
            <v>Yes</v>
          </cell>
          <cell r="CI1004" t="str">
            <v>Yes</v>
          </cell>
          <cell r="CJ1004" t="str">
            <v>Y BW</v>
          </cell>
          <cell r="CK1004"/>
          <cell r="CL1004" t="str">
            <v>Y</v>
          </cell>
          <cell r="CM1004"/>
          <cell r="CN1004" t="str">
            <v>Y</v>
          </cell>
          <cell r="CO1004" t="str">
            <v>Y</v>
          </cell>
          <cell r="CP1004" t="str">
            <v>Y</v>
          </cell>
          <cell r="CQ1004"/>
          <cell r="CS1004">
            <v>0.66</v>
          </cell>
          <cell r="CT1004">
            <v>16.21</v>
          </cell>
          <cell r="CU1004">
            <v>16.21</v>
          </cell>
          <cell r="CV1004">
            <v>24560.60606060606</v>
          </cell>
          <cell r="CW1004">
            <v>24560.60606060606</v>
          </cell>
          <cell r="CX1004"/>
          <cell r="CY1004" t="str">
            <v>Using indicative WB Q95 derived for priority sites</v>
          </cell>
          <cell r="DA1004">
            <v>1</v>
          </cell>
          <cell r="DB1004" t="str">
            <v>Yes</v>
          </cell>
          <cell r="DC1004" t="str">
            <v>Dilution assessment</v>
          </cell>
          <cell r="DD1004" t="str">
            <v>Tweed</v>
          </cell>
          <cell r="DE1004">
            <v>100</v>
          </cell>
          <cell r="DF1004"/>
        </row>
        <row r="1005">
          <cell r="C1005" t="str">
            <v>6NW000025</v>
          </cell>
          <cell r="D1005" t="str">
            <v>NZ38575505</v>
          </cell>
          <cell r="E1005" t="str">
            <v>No</v>
          </cell>
          <cell r="F1005">
            <v>438997.00353738002</v>
          </cell>
          <cell r="G1005">
            <v>557744.99641073996</v>
          </cell>
          <cell r="H1005" t="str">
            <v>08-D11</v>
          </cell>
          <cell r="I1005" t="str">
            <v>Pallion</v>
          </cell>
          <cell r="J1005">
            <v>746</v>
          </cell>
          <cell r="K1005" t="str">
            <v>HENDON STW</v>
          </cell>
          <cell r="L1005" t="str">
            <v>NUMERICAL</v>
          </cell>
          <cell r="M1005">
            <v>66442</v>
          </cell>
          <cell r="N1005">
            <v>1856</v>
          </cell>
          <cell r="O1005">
            <v>45666</v>
          </cell>
          <cell r="P1005" t="str">
            <v>08-D11_HENDON STW_DC_05</v>
          </cell>
          <cell r="Q1005" t="str">
            <v>#TBC</v>
          </cell>
          <cell r="R1005" t="str">
            <v>Permit Anomaly</v>
          </cell>
          <cell r="S1005" t="str">
            <v>To be permitted for storm</v>
          </cell>
          <cell r="T1005" t="str">
            <v>SO on sewer network</v>
          </cell>
          <cell r="U1005" t="str">
            <v>NZ3899757745</v>
          </cell>
          <cell r="V1005" t="str">
            <v>GB510302402900</v>
          </cell>
          <cell r="W1005"/>
          <cell r="X1005" t="str">
            <v>No</v>
          </cell>
          <cell r="Y1005" t="str">
            <v>No</v>
          </cell>
          <cell r="Z1005" t="str">
            <v>No</v>
          </cell>
          <cell r="AA1005" t="str">
            <v>No</v>
          </cell>
          <cell r="AB1005" t="str">
            <v>WEAR</v>
          </cell>
          <cell r="AC1005" t="str">
            <v>River Wear</v>
          </cell>
          <cell r="AD1005" t="str">
            <v>Estuarine</v>
          </cell>
          <cell r="AE1005"/>
          <cell r="AF1005"/>
          <cell r="AG1005" t="str">
            <v>No</v>
          </cell>
          <cell r="AH1005" t="str">
            <v>No</v>
          </cell>
          <cell r="AI1005" t="str">
            <v>No</v>
          </cell>
          <cell r="AJ1005"/>
          <cell r="AK1005"/>
          <cell r="AL1005" t="str">
            <v>No</v>
          </cell>
          <cell r="AM1005" t="str">
            <v>No</v>
          </cell>
          <cell r="AO1005" t="str">
            <v>No</v>
          </cell>
          <cell r="AS1005" t="str">
            <v>No</v>
          </cell>
          <cell r="AT1005" t="str">
            <v>No</v>
          </cell>
          <cell r="AU1005"/>
          <cell r="AV1005" t="str">
            <v>No</v>
          </cell>
          <cell r="AW1005" t="str">
            <v xml:space="preserve">No </v>
          </cell>
          <cell r="AY1005" t="str">
            <v xml:space="preserve">No </v>
          </cell>
          <cell r="AZ1005"/>
          <cell r="BA1005" t="str">
            <v>No</v>
          </cell>
          <cell r="BB1005" t="str">
            <v>No</v>
          </cell>
          <cell r="BC1005" t="str">
            <v>No</v>
          </cell>
          <cell r="BD1005" t="str">
            <v>Yes - EDM only</v>
          </cell>
          <cell r="BE1005">
            <v>37</v>
          </cell>
          <cell r="BF1005">
            <v>0</v>
          </cell>
          <cell r="BG1005" t="e">
            <v>#N/A</v>
          </cell>
          <cell r="BH1005" t="e">
            <v>#N/A</v>
          </cell>
          <cell r="BI1005" t="str">
            <v>N/A</v>
          </cell>
          <cell r="BJ1005" t="str">
            <v>Unknown</v>
          </cell>
          <cell r="BK1005" t="str">
            <v>Yes</v>
          </cell>
          <cell r="BL1005">
            <v>1000</v>
          </cell>
          <cell r="BM1005">
            <v>1200</v>
          </cell>
          <cell r="BN1005" t="str">
            <v>Unscreened</v>
          </cell>
          <cell r="BO1005"/>
          <cell r="BP1005" t="str">
            <v>Yes</v>
          </cell>
          <cell r="BQ1005">
            <v>525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 t="e">
            <v>#N/A</v>
          </cell>
          <cell r="BW1005">
            <v>0</v>
          </cell>
          <cell r="BX1005">
            <v>0</v>
          </cell>
          <cell r="BY1005" t="str">
            <v>No SOAF</v>
          </cell>
          <cell r="BZ1005" t="str">
            <v>No SOAF</v>
          </cell>
          <cell r="CA1005">
            <v>0</v>
          </cell>
          <cell r="CB1005"/>
          <cell r="CC1005" t="str">
            <v>Non priority &gt; 10 spills</v>
          </cell>
          <cell r="CD1005" t="str">
            <v>Unlikely - non priority</v>
          </cell>
          <cell r="CE1005" t="str">
            <v>Yes</v>
          </cell>
          <cell r="CF1005" t="str">
            <v>No</v>
          </cell>
          <cell r="CG1005" t="str">
            <v>No</v>
          </cell>
          <cell r="CH1005" t="str">
            <v>No</v>
          </cell>
          <cell r="CI1005" t="str">
            <v>No</v>
          </cell>
          <cell r="CK1005"/>
          <cell r="CL1005" t="str">
            <v>Y</v>
          </cell>
          <cell r="CM1005"/>
          <cell r="CN1005"/>
          <cell r="CO1005" t="str">
            <v>Y</v>
          </cell>
          <cell r="CP1005" t="str">
            <v>Y</v>
          </cell>
          <cell r="CS1005">
            <v>5.74</v>
          </cell>
          <cell r="CT1005" t="str">
            <v>not yet calculated</v>
          </cell>
          <cell r="CU1005">
            <v>0</v>
          </cell>
          <cell r="CV1005" t="e">
            <v>#VALUE!</v>
          </cell>
          <cell r="CW1005">
            <v>0</v>
          </cell>
          <cell r="CX1005"/>
          <cell r="CY1005" t="str">
            <v>Using indicative WB Q95 derived for priority sites</v>
          </cell>
          <cell r="DA1005">
            <v>1</v>
          </cell>
          <cell r="DB1005">
            <v>0</v>
          </cell>
          <cell r="DC1005">
            <v>1</v>
          </cell>
          <cell r="DD1005" t="str">
            <v>Wear estuary</v>
          </cell>
          <cell r="DE1005">
            <v>10000</v>
          </cell>
          <cell r="DF1005"/>
        </row>
        <row r="1006">
          <cell r="C1006" t="str">
            <v>6NW800604</v>
          </cell>
          <cell r="D1006" t="str">
            <v>NZ37576911</v>
          </cell>
          <cell r="E1006" t="str">
            <v>No</v>
          </cell>
          <cell r="F1006">
            <v>437699.99771074997</v>
          </cell>
          <cell r="G1006">
            <v>557989.99628026003</v>
          </cell>
          <cell r="H1006" t="str">
            <v>08-D11</v>
          </cell>
          <cell r="I1006" t="str">
            <v>Pallion</v>
          </cell>
          <cell r="J1006">
            <v>746</v>
          </cell>
          <cell r="K1006" t="str">
            <v>HENDON STW</v>
          </cell>
          <cell r="L1006" t="str">
            <v>NUMERICAL</v>
          </cell>
          <cell r="M1006">
            <v>66442</v>
          </cell>
          <cell r="N1006">
            <v>1856</v>
          </cell>
          <cell r="O1006">
            <v>45666</v>
          </cell>
          <cell r="P1006" t="str">
            <v>08-D11_HENDON STW_DC_04</v>
          </cell>
          <cell r="Q1006" t="str">
            <v>245/1210</v>
          </cell>
          <cell r="R1006" t="str">
            <v>245/1210</v>
          </cell>
          <cell r="S1006" t="str">
            <v>245/1210-01</v>
          </cell>
          <cell r="T1006" t="str">
            <v>Storm discharge at pumping station</v>
          </cell>
          <cell r="U1006" t="str">
            <v>NZ3770057990</v>
          </cell>
          <cell r="V1006" t="str">
            <v>GB510302402900</v>
          </cell>
          <cell r="W1006"/>
          <cell r="X1006" t="str">
            <v>No</v>
          </cell>
          <cell r="Y1006" t="str">
            <v>No</v>
          </cell>
          <cell r="Z1006" t="str">
            <v>No</v>
          </cell>
          <cell r="AA1006" t="str">
            <v>No</v>
          </cell>
          <cell r="AB1006" t="str">
            <v>WEAR</v>
          </cell>
          <cell r="AC1006" t="str">
            <v>RIVER WEAR (SALINE ESTUARY)</v>
          </cell>
          <cell r="AD1006" t="str">
            <v>Estuarine</v>
          </cell>
          <cell r="AE1006"/>
          <cell r="AF1006"/>
          <cell r="AG1006" t="str">
            <v>No</v>
          </cell>
          <cell r="AH1006" t="str">
            <v>No</v>
          </cell>
          <cell r="AI1006" t="str">
            <v>No</v>
          </cell>
          <cell r="AJ1006" t="str">
            <v>-</v>
          </cell>
          <cell r="AK1006" t="str">
            <v>-</v>
          </cell>
          <cell r="AL1006"/>
          <cell r="AM1006" t="str">
            <v>No</v>
          </cell>
          <cell r="AO1006" t="str">
            <v>No</v>
          </cell>
          <cell r="AS1006" t="str">
            <v>No</v>
          </cell>
          <cell r="AT1006" t="str">
            <v>No</v>
          </cell>
          <cell r="AU1006"/>
          <cell r="AV1006" t="str">
            <v>No</v>
          </cell>
          <cell r="AW1006" t="str">
            <v xml:space="preserve">No </v>
          </cell>
          <cell r="AY1006" t="str">
            <v xml:space="preserve">No </v>
          </cell>
          <cell r="AZ1006"/>
          <cell r="BA1006" t="str">
            <v>No</v>
          </cell>
          <cell r="BB1006" t="str">
            <v>No</v>
          </cell>
          <cell r="BC1006" t="str">
            <v>No</v>
          </cell>
          <cell r="BD1006" t="str">
            <v>Yes - EDM and Model</v>
          </cell>
          <cell r="BE1006">
            <v>72</v>
          </cell>
          <cell r="BF1006">
            <v>100</v>
          </cell>
          <cell r="BG1006">
            <v>100</v>
          </cell>
          <cell r="BH1006" t="str">
            <v>Yes</v>
          </cell>
          <cell r="BI1006" t="str">
            <v>N/A</v>
          </cell>
          <cell r="BJ1006" t="str">
            <v>10mm in two dimesensions</v>
          </cell>
          <cell r="BK1006" t="str">
            <v>No</v>
          </cell>
          <cell r="BL1006" t="str">
            <v>-</v>
          </cell>
          <cell r="BM1006" t="str">
            <v>-</v>
          </cell>
          <cell r="BN1006" t="str">
            <v>Unscreened</v>
          </cell>
          <cell r="BO1006"/>
          <cell r="BP1006" t="str">
            <v>Yes</v>
          </cell>
          <cell r="BQ1006">
            <v>1200</v>
          </cell>
          <cell r="BR1006">
            <v>5884.5</v>
          </cell>
          <cell r="BS1006">
            <v>0</v>
          </cell>
          <cell r="BT1006">
            <v>0</v>
          </cell>
          <cell r="BU1006">
            <v>0</v>
          </cell>
          <cell r="BV1006">
            <v>69360</v>
          </cell>
          <cell r="BW1006">
            <v>1707</v>
          </cell>
          <cell r="BX1006">
            <v>3496</v>
          </cell>
          <cell r="BY1006" t="str">
            <v>Not available</v>
          </cell>
          <cell r="BZ1006" t="str">
            <v>Not available</v>
          </cell>
          <cell r="CA1006">
            <v>0</v>
          </cell>
          <cell r="CB1006"/>
          <cell r="CC1006" t="str">
            <v>Non priority &gt; 10 spills</v>
          </cell>
          <cell r="CD1006" t="str">
            <v>Unlikely - non priority</v>
          </cell>
          <cell r="CE1006" t="str">
            <v>Yes</v>
          </cell>
          <cell r="CF1006" t="str">
            <v>No</v>
          </cell>
          <cell r="CG1006" t="str">
            <v>No</v>
          </cell>
          <cell r="CH1006" t="str">
            <v>No</v>
          </cell>
          <cell r="CI1006" t="str">
            <v>No</v>
          </cell>
          <cell r="CK1006"/>
          <cell r="CL1006"/>
          <cell r="CM1006"/>
          <cell r="CN1006"/>
          <cell r="CO1006" t="str">
            <v>Y</v>
          </cell>
          <cell r="CP1006" t="str">
            <v>Y</v>
          </cell>
          <cell r="CS1006">
            <v>27.24</v>
          </cell>
          <cell r="CT1006" t="str">
            <v>not yet calculated</v>
          </cell>
          <cell r="CU1006">
            <v>0</v>
          </cell>
          <cell r="CV1006" t="e">
            <v>#VALUE!</v>
          </cell>
          <cell r="CW1006">
            <v>0</v>
          </cell>
          <cell r="CX1006"/>
          <cell r="CY1006" t="str">
            <v>Using indicative WB Q95 derived for priority sites</v>
          </cell>
          <cell r="DA1006" t="str">
            <v>Estuarine</v>
          </cell>
          <cell r="DB1006">
            <v>0</v>
          </cell>
          <cell r="DC1006" t="str">
            <v>High Dilution (SOAF)</v>
          </cell>
          <cell r="DD1006" t="str">
            <v>Wear estuary</v>
          </cell>
          <cell r="DE1006">
            <v>0</v>
          </cell>
          <cell r="DF1006"/>
        </row>
        <row r="1007">
          <cell r="C1007" t="str">
            <v>6NW800255</v>
          </cell>
          <cell r="D1007" t="str">
            <v>NZ18545805</v>
          </cell>
          <cell r="E1007" t="str">
            <v>No</v>
          </cell>
          <cell r="F1007">
            <v>418509.99727075</v>
          </cell>
          <cell r="G1007">
            <v>554809.99654572003</v>
          </cell>
          <cell r="H1007" t="str">
            <v>04-D08</v>
          </cell>
          <cell r="I1007" t="str">
            <v>Annfield Plain &amp; Stanley</v>
          </cell>
          <cell r="J1007">
            <v>1481</v>
          </cell>
          <cell r="K1007" t="str">
            <v>EAST TANFIELD STW</v>
          </cell>
          <cell r="L1007" t="str">
            <v>NUMERICAL</v>
          </cell>
          <cell r="M1007">
            <v>5915</v>
          </cell>
          <cell r="N1007">
            <v>161</v>
          </cell>
          <cell r="O1007">
            <v>5489</v>
          </cell>
          <cell r="P1007" t="str">
            <v>04-D08_04-D08_DC_10</v>
          </cell>
          <cell r="Q1007" t="str">
            <v>235/1717</v>
          </cell>
          <cell r="R1007" t="str">
            <v>235/1717</v>
          </cell>
          <cell r="S1007"/>
          <cell r="T1007" t="str">
            <v>SO on sewer network</v>
          </cell>
          <cell r="U1007" t="str">
            <v>NZ1851054810</v>
          </cell>
          <cell r="V1007" t="str">
            <v>GB103023075670</v>
          </cell>
          <cell r="W1007"/>
          <cell r="X1007" t="str">
            <v>No</v>
          </cell>
          <cell r="Y1007" t="str">
            <v>No</v>
          </cell>
          <cell r="Z1007" t="str">
            <v>No</v>
          </cell>
          <cell r="AA1007" t="str">
            <v>No</v>
          </cell>
          <cell r="AB1007" t="str">
            <v>Team from Source to Tyne</v>
          </cell>
          <cell r="AC1007" t="str">
            <v>FARLIETH BURN</v>
          </cell>
          <cell r="AD1007" t="str">
            <v>Inland</v>
          </cell>
          <cell r="AE1007"/>
          <cell r="AF1007"/>
          <cell r="AG1007" t="str">
            <v>No</v>
          </cell>
          <cell r="AH1007" t="str">
            <v>No</v>
          </cell>
          <cell r="AI1007" t="str">
            <v>No</v>
          </cell>
          <cell r="AJ1007"/>
          <cell r="AK1007"/>
          <cell r="AL1007"/>
          <cell r="AM1007" t="str">
            <v>No</v>
          </cell>
          <cell r="AO1007" t="str">
            <v>No</v>
          </cell>
          <cell r="AS1007" t="str">
            <v>No</v>
          </cell>
          <cell r="AT1007" t="str">
            <v>No</v>
          </cell>
          <cell r="AU1007"/>
          <cell r="AV1007" t="str">
            <v>No</v>
          </cell>
          <cell r="AW1007" t="str">
            <v xml:space="preserve">No </v>
          </cell>
          <cell r="AY1007" t="str">
            <v xml:space="preserve">No </v>
          </cell>
          <cell r="AZ1007"/>
          <cell r="BA1007" t="str">
            <v>No</v>
          </cell>
          <cell r="BB1007" t="str">
            <v>No</v>
          </cell>
          <cell r="BC1007" t="str">
            <v>No</v>
          </cell>
          <cell r="BD1007" t="str">
            <v>Yes - EDM and Model</v>
          </cell>
          <cell r="BE1007">
            <v>19</v>
          </cell>
          <cell r="BF1007">
            <v>11</v>
          </cell>
          <cell r="BG1007">
            <v>11</v>
          </cell>
          <cell r="BH1007" t="str">
            <v>Yes</v>
          </cell>
          <cell r="BI1007" t="str">
            <v>N/A</v>
          </cell>
          <cell r="BJ1007" t="str">
            <v>Unknown</v>
          </cell>
          <cell r="BK1007" t="str">
            <v>No</v>
          </cell>
          <cell r="BL1007" t="str">
            <v>-</v>
          </cell>
          <cell r="BM1007" t="str">
            <v>-</v>
          </cell>
          <cell r="BN1007" t="str">
            <v>Unscreened</v>
          </cell>
          <cell r="BO1007"/>
          <cell r="BP1007" t="str">
            <v>Yes</v>
          </cell>
          <cell r="BQ1007" t="str">
            <v>Unknown</v>
          </cell>
          <cell r="BR1007">
            <v>252.6</v>
          </cell>
          <cell r="BS1007">
            <v>0</v>
          </cell>
          <cell r="BT1007">
            <v>0</v>
          </cell>
          <cell r="BU1007">
            <v>0</v>
          </cell>
          <cell r="BV1007">
            <v>7368</v>
          </cell>
          <cell r="BW1007">
            <v>30</v>
          </cell>
          <cell r="BX1007">
            <v>406</v>
          </cell>
          <cell r="BY1007" t="str">
            <v>No SOAF</v>
          </cell>
          <cell r="BZ1007" t="str">
            <v>No SOAF</v>
          </cell>
          <cell r="CA1007">
            <v>124.404</v>
          </cell>
          <cell r="CB1007"/>
          <cell r="CC1007" t="str">
            <v>Non priority &gt; 10 spills</v>
          </cell>
          <cell r="CD1007" t="str">
            <v>Unlikely - non priority</v>
          </cell>
          <cell r="CE1007" t="str">
            <v>Yes</v>
          </cell>
          <cell r="CF1007" t="str">
            <v>No</v>
          </cell>
          <cell r="CG1007" t="str">
            <v>No</v>
          </cell>
          <cell r="CH1007" t="str">
            <v>No</v>
          </cell>
          <cell r="CI1007" t="str">
            <v>No</v>
          </cell>
          <cell r="CK1007"/>
          <cell r="CL1007" t="str">
            <v>Y</v>
          </cell>
          <cell r="CM1007"/>
          <cell r="CN1007"/>
          <cell r="CO1007" t="str">
            <v>Y</v>
          </cell>
          <cell r="CP1007" t="str">
            <v>Y</v>
          </cell>
          <cell r="CR1007" t="str">
            <v>LOW DILUTION</v>
          </cell>
          <cell r="CS1007">
            <v>5.91</v>
          </cell>
          <cell r="CT1007" t="str">
            <v>not yet calculated</v>
          </cell>
          <cell r="CU1007">
            <v>8.0000000000000002E-3</v>
          </cell>
          <cell r="CV1007" t="e">
            <v>#VALUE!</v>
          </cell>
          <cell r="CW1007">
            <v>1.3536379018612521</v>
          </cell>
          <cell r="CX1007"/>
          <cell r="CY1007" t="str">
            <v>Using indicative WB Q95 derived for priority sites</v>
          </cell>
          <cell r="DA1007">
            <v>1</v>
          </cell>
          <cell r="DB1007" t="str">
            <v>No</v>
          </cell>
          <cell r="DC1007">
            <v>1</v>
          </cell>
          <cell r="DD1007" t="str">
            <v>Upper Team and tribs</v>
          </cell>
          <cell r="DE1007">
            <v>10000</v>
          </cell>
          <cell r="DF1007"/>
        </row>
        <row r="1008">
          <cell r="C1008" t="str">
            <v>6NW801382</v>
          </cell>
          <cell r="D1008" t="str">
            <v>NZ31364212</v>
          </cell>
          <cell r="E1008" t="str">
            <v>No</v>
          </cell>
          <cell r="F1008">
            <v>431416.99730975</v>
          </cell>
          <cell r="G1008">
            <v>536206.00188379001</v>
          </cell>
          <cell r="H1008" t="str">
            <v>07-D31</v>
          </cell>
          <cell r="I1008" t="str">
            <v>Bowburn</v>
          </cell>
          <cell r="J1008">
            <v>664</v>
          </cell>
          <cell r="K1008" t="str">
            <v>BOWBURN STW</v>
          </cell>
          <cell r="L1008" t="str">
            <v>NUMERICAL</v>
          </cell>
          <cell r="M1008">
            <v>2430</v>
          </cell>
          <cell r="N1008">
            <v>95</v>
          </cell>
          <cell r="O1008">
            <v>2070</v>
          </cell>
          <cell r="P1008" t="str">
            <v>07-D31_07-D31_DC_04</v>
          </cell>
          <cell r="Q1008" t="str">
            <v>243/0988</v>
          </cell>
          <cell r="R1008" t="str">
            <v>243/0988</v>
          </cell>
          <cell r="S1008" t="str">
            <v>A1</v>
          </cell>
          <cell r="T1008" t="str">
            <v>Storm discharge at pumping station</v>
          </cell>
          <cell r="U1008" t="str">
            <v>NZ3141736206</v>
          </cell>
          <cell r="V1008" t="str">
            <v>GB103024077410</v>
          </cell>
          <cell r="W1008"/>
          <cell r="X1008" t="str">
            <v>No</v>
          </cell>
          <cell r="Y1008" t="str">
            <v>No</v>
          </cell>
          <cell r="Z1008" t="str">
            <v>No</v>
          </cell>
          <cell r="AA1008" t="str">
            <v>No</v>
          </cell>
          <cell r="AB1008" t="str">
            <v>Croxdale Beck from Source to Wear</v>
          </cell>
          <cell r="AC1008" t="str">
            <v>COXHOE BECK TRIB</v>
          </cell>
          <cell r="AD1008" t="str">
            <v>Inland</v>
          </cell>
          <cell r="AE1008"/>
          <cell r="AF1008"/>
          <cell r="AG1008" t="str">
            <v>No</v>
          </cell>
          <cell r="AH1008" t="str">
            <v>No</v>
          </cell>
          <cell r="AI1008" t="str">
            <v>No</v>
          </cell>
          <cell r="AJ1008"/>
          <cell r="AK1008"/>
          <cell r="AL1008"/>
          <cell r="AM1008" t="str">
            <v>No</v>
          </cell>
          <cell r="AO1008" t="str">
            <v>No</v>
          </cell>
          <cell r="AS1008" t="str">
            <v>No</v>
          </cell>
          <cell r="AT1008" t="str">
            <v>No</v>
          </cell>
          <cell r="AU1008"/>
          <cell r="AV1008" t="str">
            <v>No</v>
          </cell>
          <cell r="AW1008" t="str">
            <v xml:space="preserve">No </v>
          </cell>
          <cell r="AY1008" t="str">
            <v xml:space="preserve">No </v>
          </cell>
          <cell r="AZ1008"/>
          <cell r="BA1008" t="str">
            <v>No</v>
          </cell>
          <cell r="BB1008" t="str">
            <v>No</v>
          </cell>
          <cell r="BC1008" t="str">
            <v>No</v>
          </cell>
          <cell r="BD1008" t="str">
            <v>Yes - EDM and Model</v>
          </cell>
          <cell r="BE1008">
            <v>22</v>
          </cell>
          <cell r="BF1008">
            <v>49</v>
          </cell>
          <cell r="BG1008">
            <v>49</v>
          </cell>
          <cell r="BH1008" t="str">
            <v>Yes</v>
          </cell>
          <cell r="BI1008" t="str">
            <v>N/A</v>
          </cell>
          <cell r="BJ1008" t="str">
            <v>6mm x 6mm
6mm in one dimension</v>
          </cell>
          <cell r="BK1008" t="str">
            <v>Yes</v>
          </cell>
          <cell r="BL1008">
            <v>1600</v>
          </cell>
          <cell r="BM1008">
            <v>3000</v>
          </cell>
          <cell r="BN1008" t="str">
            <v>Unscreened</v>
          </cell>
          <cell r="BO1008"/>
          <cell r="BP1008" t="str">
            <v>No</v>
          </cell>
          <cell r="BQ1008">
            <v>600</v>
          </cell>
          <cell r="BR1008">
            <v>209.3</v>
          </cell>
          <cell r="BS1008">
            <v>0</v>
          </cell>
          <cell r="BT1008">
            <v>0</v>
          </cell>
          <cell r="BU1008">
            <v>0</v>
          </cell>
          <cell r="BV1008">
            <v>9818</v>
          </cell>
          <cell r="BW1008">
            <v>243</v>
          </cell>
          <cell r="BX1008">
            <v>507</v>
          </cell>
          <cell r="BY1008" t="str">
            <v>No SOAF</v>
          </cell>
          <cell r="BZ1008" t="str">
            <v>No SOAF</v>
          </cell>
          <cell r="CA1008">
            <v>260.28339999999997</v>
          </cell>
          <cell r="CB1008"/>
          <cell r="CC1008" t="str">
            <v>Non priority &gt; 10 spills</v>
          </cell>
          <cell r="CD1008" t="str">
            <v>Unlikely - non priority</v>
          </cell>
          <cell r="CE1008" t="str">
            <v>No</v>
          </cell>
          <cell r="CF1008" t="str">
            <v>No</v>
          </cell>
          <cell r="CG1008" t="str">
            <v>No</v>
          </cell>
          <cell r="CH1008" t="str">
            <v>No</v>
          </cell>
          <cell r="CI1008" t="str">
            <v>No</v>
          </cell>
          <cell r="CK1008"/>
          <cell r="CL1008" t="str">
            <v>Y</v>
          </cell>
          <cell r="CM1008"/>
          <cell r="CN1008"/>
          <cell r="CO1008" t="str">
            <v>Y</v>
          </cell>
          <cell r="CP1008"/>
          <cell r="CS1008">
            <v>3.05</v>
          </cell>
          <cell r="CT1008" t="str">
            <v>not yet calculated</v>
          </cell>
          <cell r="CU1008">
            <v>0</v>
          </cell>
          <cell r="CV1008" t="e">
            <v>#VALUE!</v>
          </cell>
          <cell r="CW1008">
            <v>0</v>
          </cell>
          <cell r="CX1008"/>
          <cell r="CY1008" t="str">
            <v>Using indicative WB Q95 derived for priority sites</v>
          </cell>
          <cell r="DA1008">
            <v>1</v>
          </cell>
          <cell r="DB1008">
            <v>0</v>
          </cell>
          <cell r="DC1008">
            <v>1</v>
          </cell>
          <cell r="DD1008" t="str">
            <v>Croxdale Beck trib1</v>
          </cell>
          <cell r="DE1008">
            <v>10000</v>
          </cell>
          <cell r="DF1008"/>
        </row>
        <row r="1009">
          <cell r="C1009" t="str">
            <v>6NW801546</v>
          </cell>
          <cell r="D1009" t="str">
            <v>NZ43432204</v>
          </cell>
          <cell r="E1009" t="str">
            <v>No</v>
          </cell>
          <cell r="F1009">
            <v>443409.99934545998</v>
          </cell>
          <cell r="G1009">
            <v>543109.99563614</v>
          </cell>
          <cell r="H1009" t="str">
            <v>08-D03</v>
          </cell>
          <cell r="I1009" t="str">
            <v>Easington</v>
          </cell>
          <cell r="J1009">
            <v>1362</v>
          </cell>
          <cell r="K1009" t="str">
            <v>HORDEN STW</v>
          </cell>
          <cell r="L1009" t="str">
            <v>NUMERICAL</v>
          </cell>
          <cell r="M1009">
            <v>28361</v>
          </cell>
          <cell r="N1009">
            <v>843</v>
          </cell>
          <cell r="O1009">
            <v>15208</v>
          </cell>
          <cell r="P1009" t="str">
            <v>08-D03_HORDEN STW_DC_16</v>
          </cell>
          <cell r="Q1009" t="str">
            <v>255/1217</v>
          </cell>
          <cell r="R1009" t="str">
            <v>255/1217</v>
          </cell>
          <cell r="S1009"/>
          <cell r="T1009" t="str">
            <v>SO on sewer network</v>
          </cell>
          <cell r="U1009" t="str">
            <v>NZ4341043110</v>
          </cell>
          <cell r="V1009">
            <v>367</v>
          </cell>
          <cell r="W1009"/>
          <cell r="X1009" t="str">
            <v>No</v>
          </cell>
          <cell r="Y1009" t="str">
            <v>No</v>
          </cell>
          <cell r="Z1009" t="str">
            <v>No</v>
          </cell>
          <cell r="AA1009" t="str">
            <v>No</v>
          </cell>
          <cell r="AB1009"/>
          <cell r="AC1009" t="str">
            <v>HORDEN BURN</v>
          </cell>
          <cell r="AD1009" t="str">
            <v>Inland</v>
          </cell>
          <cell r="AE1009"/>
          <cell r="AF1009"/>
          <cell r="AG1009" t="str">
            <v>No</v>
          </cell>
          <cell r="AH1009" t="str">
            <v>No</v>
          </cell>
          <cell r="AI1009" t="str">
            <v>Yes</v>
          </cell>
          <cell r="AJ1009" t="str">
            <v>Low</v>
          </cell>
          <cell r="AK1009" t="str">
            <v>Moderate</v>
          </cell>
          <cell r="AL1009" t="str">
            <v>No</v>
          </cell>
          <cell r="AM1009" t="str">
            <v>No</v>
          </cell>
          <cell r="AO1009" t="str">
            <v>No</v>
          </cell>
          <cell r="AS1009" t="str">
            <v>No</v>
          </cell>
          <cell r="AT1009" t="str">
            <v>No</v>
          </cell>
          <cell r="AU1009"/>
          <cell r="AV1009" t="str">
            <v>No</v>
          </cell>
          <cell r="AW1009" t="str">
            <v xml:space="preserve">No </v>
          </cell>
          <cell r="AY1009" t="str">
            <v xml:space="preserve">No </v>
          </cell>
          <cell r="AZ1009"/>
          <cell r="BA1009" t="str">
            <v>No</v>
          </cell>
          <cell r="BB1009" t="str">
            <v>No</v>
          </cell>
          <cell r="BC1009" t="str">
            <v>No</v>
          </cell>
          <cell r="BD1009" t="str">
            <v>Yes - EDM and Model</v>
          </cell>
          <cell r="BE1009">
            <v>45</v>
          </cell>
          <cell r="BF1009">
            <v>35</v>
          </cell>
          <cell r="BG1009">
            <v>35</v>
          </cell>
          <cell r="BH1009" t="str">
            <v>Yes</v>
          </cell>
          <cell r="BI1009" t="str">
            <v>N/A</v>
          </cell>
          <cell r="BJ1009" t="str">
            <v>6mm</v>
          </cell>
          <cell r="BK1009" t="str">
            <v>Yes</v>
          </cell>
          <cell r="BL1009">
            <v>1500</v>
          </cell>
          <cell r="BM1009">
            <v>1000</v>
          </cell>
          <cell r="BN1009" t="str">
            <v>Static</v>
          </cell>
          <cell r="BO1009"/>
          <cell r="BP1009" t="str">
            <v>No</v>
          </cell>
          <cell r="BQ1009">
            <v>900</v>
          </cell>
          <cell r="BR1009">
            <v>566.1</v>
          </cell>
          <cell r="BS1009">
            <v>1</v>
          </cell>
          <cell r="BT1009">
            <v>0</v>
          </cell>
          <cell r="BU1009">
            <v>0</v>
          </cell>
          <cell r="BV1009">
            <v>13920</v>
          </cell>
          <cell r="BW1009">
            <v>516</v>
          </cell>
          <cell r="BX1009">
            <v>902</v>
          </cell>
          <cell r="BY1009">
            <v>158</v>
          </cell>
          <cell r="BZ1009" t="str">
            <v>Not available</v>
          </cell>
          <cell r="CA1009">
            <v>537.65700000000004</v>
          </cell>
          <cell r="CB1009"/>
          <cell r="CC1009" t="str">
            <v>Priority Inland &gt;10 spills</v>
          </cell>
          <cell r="CD1009" t="str">
            <v>POTENTIAL PR24 (SOAF MODEL)</v>
          </cell>
          <cell r="CE1009" t="str">
            <v>No</v>
          </cell>
          <cell r="CF1009" t="str">
            <v>No</v>
          </cell>
          <cell r="CG1009" t="str">
            <v>No</v>
          </cell>
          <cell r="CH1009" t="str">
            <v>No</v>
          </cell>
          <cell r="CI1009" t="str">
            <v>No</v>
          </cell>
          <cell r="CJ1009"/>
          <cell r="CK1009"/>
          <cell r="CL1009" t="str">
            <v>Y</v>
          </cell>
          <cell r="CM1009" t="str">
            <v>Y (SOAF INVERTS)</v>
          </cell>
          <cell r="CN1009"/>
          <cell r="CO1009" t="str">
            <v>Y</v>
          </cell>
          <cell r="CP1009"/>
          <cell r="CQ1009"/>
          <cell r="CR1009" t="str">
            <v>LOW DILUTION</v>
          </cell>
          <cell r="CS1009">
            <v>8.94</v>
          </cell>
          <cell r="CT1009"/>
          <cell r="CU1009">
            <v>5.0000000000000001E-3</v>
          </cell>
          <cell r="CV1009">
            <v>0.76001021487507026</v>
          </cell>
          <cell r="CW1009">
            <v>0.76001021487507026</v>
          </cell>
          <cell r="CX1009">
            <v>0.13336889837289942</v>
          </cell>
          <cell r="CZ1009" t="str">
            <v>From SOAF</v>
          </cell>
          <cell r="DA1009">
            <v>1</v>
          </cell>
          <cell r="DB1009" t="str">
            <v>No</v>
          </cell>
          <cell r="DC1009" t="str">
            <v>1 (SOAF)</v>
          </cell>
          <cell r="DD1009" t="str">
            <v>Horden Dene</v>
          </cell>
          <cell r="DE1009">
            <v>5000</v>
          </cell>
          <cell r="DF1009" t="str">
            <v>Y? LOW DILUTION</v>
          </cell>
        </row>
        <row r="1010">
          <cell r="C1010" t="str">
            <v>6NW800286</v>
          </cell>
          <cell r="D1010" t="str">
            <v>NZ22309306</v>
          </cell>
          <cell r="E1010" t="str">
            <v>No</v>
          </cell>
          <cell r="F1010">
            <v>423000.00194951001</v>
          </cell>
          <cell r="G1010">
            <v>530510.00234670006</v>
          </cell>
          <cell r="H1010" t="str">
            <v>07-D57</v>
          </cell>
          <cell r="I1010" t="str">
            <v>Bishop Auckland</v>
          </cell>
          <cell r="J1010">
            <v>3355</v>
          </cell>
          <cell r="K1010" t="str">
            <v xml:space="preserve">BISHOP AUCKLAND (VINOVIUM) STW </v>
          </cell>
          <cell r="L1010" t="str">
            <v>NUMERICAL</v>
          </cell>
          <cell r="M1010">
            <v>12960</v>
          </cell>
          <cell r="N1010">
            <v>320</v>
          </cell>
          <cell r="O1010">
            <v>8743</v>
          </cell>
          <cell r="P1010" t="str">
            <v>07-D57_07-D57_DC_17</v>
          </cell>
          <cell r="Q1010" t="str">
            <v>242/1044</v>
          </cell>
          <cell r="R1010" t="str">
            <v>242/1044</v>
          </cell>
          <cell r="S1010"/>
          <cell r="T1010" t="str">
            <v>SO on sewer network</v>
          </cell>
          <cell r="U1010" t="str">
            <v>NZ2300030510</v>
          </cell>
          <cell r="V1010" t="str">
            <v>GB103024072730</v>
          </cell>
          <cell r="W1010"/>
          <cell r="X1010" t="str">
            <v>No</v>
          </cell>
          <cell r="Y1010" t="str">
            <v>No</v>
          </cell>
          <cell r="Z1010" t="str">
            <v>No</v>
          </cell>
          <cell r="AA1010" t="str">
            <v>No</v>
          </cell>
          <cell r="AB1010" t="str">
            <v>Gaunless from Hummer Beck to Wear</v>
          </cell>
          <cell r="AC1010" t="str">
            <v>COUNDON BURN</v>
          </cell>
          <cell r="AD1010" t="str">
            <v>Inland</v>
          </cell>
          <cell r="AE1010"/>
          <cell r="AF1010"/>
          <cell r="AG1010" t="str">
            <v>No</v>
          </cell>
          <cell r="AH1010" t="str">
            <v>No</v>
          </cell>
          <cell r="AI1010" t="str">
            <v>No</v>
          </cell>
          <cell r="AJ1010"/>
          <cell r="AK1010"/>
          <cell r="AL1010"/>
          <cell r="AM1010" t="str">
            <v>No</v>
          </cell>
          <cell r="AO1010" t="str">
            <v>No</v>
          </cell>
          <cell r="AS1010" t="str">
            <v>No</v>
          </cell>
          <cell r="AT1010" t="str">
            <v>No</v>
          </cell>
          <cell r="AU1010"/>
          <cell r="AV1010" t="str">
            <v>No</v>
          </cell>
          <cell r="AW1010" t="str">
            <v xml:space="preserve">No </v>
          </cell>
          <cell r="AY1010" t="str">
            <v xml:space="preserve">No </v>
          </cell>
          <cell r="AZ1010"/>
          <cell r="BA1010" t="str">
            <v>No</v>
          </cell>
          <cell r="BB1010" t="str">
            <v>No</v>
          </cell>
          <cell r="BC1010" t="str">
            <v>No</v>
          </cell>
          <cell r="BD1010" t="str">
            <v>Yes - EDM only</v>
          </cell>
          <cell r="BE1010">
            <v>19</v>
          </cell>
          <cell r="BF1010">
            <v>0</v>
          </cell>
          <cell r="BG1010">
            <v>0</v>
          </cell>
          <cell r="BH1010" t="str">
            <v>Yes</v>
          </cell>
          <cell r="BI1010" t="str">
            <v>N/A</v>
          </cell>
          <cell r="BJ1010" t="str">
            <v>Unknown</v>
          </cell>
          <cell r="BK1010" t="str">
            <v>No</v>
          </cell>
          <cell r="BL1010" t="str">
            <v>-</v>
          </cell>
          <cell r="BM1010" t="str">
            <v>-</v>
          </cell>
          <cell r="BN1010" t="str">
            <v>Static</v>
          </cell>
          <cell r="BO1010"/>
          <cell r="BP1010" t="str">
            <v>Yes</v>
          </cell>
          <cell r="BQ1010">
            <v>900</v>
          </cell>
          <cell r="BR1010">
            <v>1505.8</v>
          </cell>
          <cell r="BS1010">
            <v>0</v>
          </cell>
          <cell r="BT1010">
            <v>0</v>
          </cell>
          <cell r="BU1010">
            <v>0</v>
          </cell>
          <cell r="BV1010">
            <v>54762</v>
          </cell>
          <cell r="BW1010">
            <v>0</v>
          </cell>
          <cell r="BX1010">
            <v>0</v>
          </cell>
          <cell r="BY1010" t="str">
            <v>No SOAF</v>
          </cell>
          <cell r="BZ1010" t="str">
            <v>No SOAF</v>
          </cell>
          <cell r="CA1010">
            <v>0</v>
          </cell>
          <cell r="CB1010"/>
          <cell r="CC1010" t="str">
            <v>Non priority &gt; 10 spills</v>
          </cell>
          <cell r="CD1010" t="str">
            <v>Unlikely - non priority</v>
          </cell>
          <cell r="CE1010" t="str">
            <v>Yes</v>
          </cell>
          <cell r="CF1010" t="str">
            <v>Yes</v>
          </cell>
          <cell r="CG1010" t="str">
            <v>Yes</v>
          </cell>
          <cell r="CH1010" t="str">
            <v>No</v>
          </cell>
          <cell r="CI1010" t="str">
            <v>No</v>
          </cell>
          <cell r="CK1010"/>
          <cell r="CL1010" t="str">
            <v>Y</v>
          </cell>
          <cell r="CM1010"/>
          <cell r="CN1010"/>
          <cell r="CO1010" t="str">
            <v>Y</v>
          </cell>
          <cell r="CP1010" t="str">
            <v>Y</v>
          </cell>
          <cell r="CS1010">
            <v>12.33</v>
          </cell>
          <cell r="CT1010" t="str">
            <v>not yet calculated</v>
          </cell>
          <cell r="CU1010">
            <v>0</v>
          </cell>
          <cell r="CV1010" t="e">
            <v>#VALUE!</v>
          </cell>
          <cell r="CW1010">
            <v>0</v>
          </cell>
          <cell r="CX1010"/>
          <cell r="CY1010" t="str">
            <v>Using indicative WB Q95 derived for priority sites</v>
          </cell>
          <cell r="DA1010">
            <v>1</v>
          </cell>
          <cell r="DB1010">
            <v>0</v>
          </cell>
          <cell r="DC1010">
            <v>1</v>
          </cell>
          <cell r="DD1010" t="str">
            <v>Coundon Burn</v>
          </cell>
          <cell r="DE1010">
            <v>10000</v>
          </cell>
          <cell r="DF1010" t="str">
            <v>Possibly? Gaunless</v>
          </cell>
        </row>
        <row r="1011">
          <cell r="C1011" t="str">
            <v>6NW801381</v>
          </cell>
          <cell r="D1011" t="str">
            <v>NZ31362606</v>
          </cell>
          <cell r="E1011" t="str">
            <v>No</v>
          </cell>
          <cell r="F1011">
            <v>431399.99599376001</v>
          </cell>
          <cell r="G1011">
            <v>536249.99928967003</v>
          </cell>
          <cell r="H1011" t="str">
            <v>07-D31</v>
          </cell>
          <cell r="I1011" t="str">
            <v>Bowburn</v>
          </cell>
          <cell r="J1011">
            <v>664</v>
          </cell>
          <cell r="K1011" t="str">
            <v>BOWBURN STW</v>
          </cell>
          <cell r="L1011" t="str">
            <v>NUMERICAL</v>
          </cell>
          <cell r="M1011">
            <v>2430</v>
          </cell>
          <cell r="N1011">
            <v>95</v>
          </cell>
          <cell r="O1011">
            <v>2070</v>
          </cell>
          <cell r="P1011" t="str">
            <v>07-D31_07-D31_DC_06</v>
          </cell>
          <cell r="Q1011" t="str">
            <v>243/1013</v>
          </cell>
          <cell r="R1011" t="str">
            <v>243/1013</v>
          </cell>
          <cell r="S1011"/>
          <cell r="T1011" t="str">
            <v>SO on sewer network</v>
          </cell>
          <cell r="U1011" t="str">
            <v>NZ3140036250</v>
          </cell>
          <cell r="V1011" t="str">
            <v>GB103024077410</v>
          </cell>
          <cell r="W1011"/>
          <cell r="X1011" t="str">
            <v>No</v>
          </cell>
          <cell r="Y1011" t="str">
            <v>No</v>
          </cell>
          <cell r="Z1011" t="str">
            <v>No</v>
          </cell>
          <cell r="AA1011" t="str">
            <v>No</v>
          </cell>
          <cell r="AB1011" t="str">
            <v>Croxdale Beck from Source to Wear</v>
          </cell>
          <cell r="AC1011" t="str">
            <v>COXHOE BECK</v>
          </cell>
          <cell r="AD1011" t="str">
            <v>Inland</v>
          </cell>
          <cell r="AE1011"/>
          <cell r="AF1011"/>
          <cell r="AG1011" t="str">
            <v>No</v>
          </cell>
          <cell r="AH1011" t="str">
            <v>No</v>
          </cell>
          <cell r="AI1011" t="str">
            <v>No</v>
          </cell>
          <cell r="AJ1011"/>
          <cell r="AK1011"/>
          <cell r="AL1011"/>
          <cell r="AM1011" t="str">
            <v>No</v>
          </cell>
          <cell r="AO1011" t="str">
            <v>No</v>
          </cell>
          <cell r="AS1011" t="str">
            <v>No</v>
          </cell>
          <cell r="AT1011" t="str">
            <v>No</v>
          </cell>
          <cell r="AU1011"/>
          <cell r="AV1011" t="str">
            <v>No</v>
          </cell>
          <cell r="AW1011" t="str">
            <v xml:space="preserve">No </v>
          </cell>
          <cell r="AY1011" t="str">
            <v xml:space="preserve">No </v>
          </cell>
          <cell r="AZ1011"/>
          <cell r="BA1011" t="str">
            <v>No</v>
          </cell>
          <cell r="BB1011" t="str">
            <v>No</v>
          </cell>
          <cell r="BC1011" t="str">
            <v>No</v>
          </cell>
          <cell r="BD1011" t="str">
            <v>Yes - EDM only</v>
          </cell>
          <cell r="BE1011">
            <v>17</v>
          </cell>
          <cell r="BF1011">
            <v>3</v>
          </cell>
          <cell r="BG1011">
            <v>3</v>
          </cell>
          <cell r="BH1011" t="str">
            <v>Yes</v>
          </cell>
          <cell r="BI1011" t="str">
            <v>N/A</v>
          </cell>
          <cell r="BJ1011" t="str">
            <v>Unknown</v>
          </cell>
          <cell r="BK1011" t="str">
            <v>Yes</v>
          </cell>
          <cell r="BL1011">
            <v>1200</v>
          </cell>
          <cell r="BM1011">
            <v>1000</v>
          </cell>
          <cell r="BN1011" t="str">
            <v>Static</v>
          </cell>
          <cell r="BO1011"/>
          <cell r="BP1011" t="str">
            <v>No</v>
          </cell>
          <cell r="BQ1011" t="str">
            <v>Unknown</v>
          </cell>
          <cell r="BR1011">
            <v>88.2</v>
          </cell>
          <cell r="BS1011">
            <v>0</v>
          </cell>
          <cell r="BT1011">
            <v>0</v>
          </cell>
          <cell r="BU1011">
            <v>0</v>
          </cell>
          <cell r="BV1011">
            <v>103</v>
          </cell>
          <cell r="BW1011">
            <v>0</v>
          </cell>
          <cell r="BX1011">
            <v>0</v>
          </cell>
          <cell r="BY1011" t="str">
            <v>No SOAF</v>
          </cell>
          <cell r="BZ1011" t="str">
            <v>No SOAF</v>
          </cell>
          <cell r="CA1011">
            <v>0</v>
          </cell>
          <cell r="CB1011"/>
          <cell r="CC1011" t="str">
            <v>Non priority &gt; 10 spills</v>
          </cell>
          <cell r="CD1011" t="str">
            <v>Unlikely - non priority</v>
          </cell>
          <cell r="CE1011" t="str">
            <v>No</v>
          </cell>
          <cell r="CF1011" t="str">
            <v>No</v>
          </cell>
          <cell r="CG1011" t="str">
            <v>No</v>
          </cell>
          <cell r="CH1011" t="str">
            <v>No</v>
          </cell>
          <cell r="CI1011" t="str">
            <v>No</v>
          </cell>
          <cell r="CK1011"/>
          <cell r="CL1011" t="str">
            <v>Y</v>
          </cell>
          <cell r="CM1011"/>
          <cell r="CN1011"/>
          <cell r="CO1011" t="str">
            <v>Y</v>
          </cell>
          <cell r="CP1011" t="str">
            <v>Y</v>
          </cell>
          <cell r="CS1011">
            <v>1.24</v>
          </cell>
          <cell r="CT1011" t="str">
            <v>not yet calculated</v>
          </cell>
          <cell r="CU1011">
            <v>0</v>
          </cell>
          <cell r="CV1011" t="e">
            <v>#VALUE!</v>
          </cell>
          <cell r="CW1011">
            <v>0</v>
          </cell>
          <cell r="CX1011"/>
          <cell r="CY1011" t="str">
            <v>Using indicative WB Q95 derived for priority sites</v>
          </cell>
          <cell r="DA1011">
            <v>1</v>
          </cell>
          <cell r="DB1011">
            <v>0</v>
          </cell>
          <cell r="DC1011">
            <v>1</v>
          </cell>
          <cell r="DD1011" t="str">
            <v>Croxdale Beck trib1</v>
          </cell>
          <cell r="DE1011">
            <v>10000</v>
          </cell>
          <cell r="DF1011"/>
        </row>
        <row r="1012">
          <cell r="C1012" t="str">
            <v>6NW800438</v>
          </cell>
          <cell r="D1012" t="str">
            <v>NZ60154811</v>
          </cell>
          <cell r="E1012" t="str">
            <v>No</v>
          </cell>
          <cell r="F1012">
            <v>460415.00087823998</v>
          </cell>
          <cell r="G1012">
            <v>515705.99994831003</v>
          </cell>
          <cell r="H1012" t="str">
            <v>11-D36</v>
          </cell>
          <cell r="I1012" t="str">
            <v>Guisborough</v>
          </cell>
          <cell r="J1012">
            <v>603</v>
          </cell>
          <cell r="K1012" t="str">
            <v>MARSKE STW</v>
          </cell>
          <cell r="L1012" t="str">
            <v>NUMERICAL</v>
          </cell>
          <cell r="M1012">
            <v>26716</v>
          </cell>
          <cell r="N1012">
            <v>773</v>
          </cell>
          <cell r="O1012">
            <v>20152</v>
          </cell>
          <cell r="P1012" t="str">
            <v>11-D36_Marske STW_DC_06</v>
          </cell>
          <cell r="Q1012" t="str">
            <v>256/1080</v>
          </cell>
          <cell r="R1012" t="str">
            <v>256/1080</v>
          </cell>
          <cell r="S1012"/>
          <cell r="T1012" t="str">
            <v>SO on sewer network</v>
          </cell>
          <cell r="U1012" t="str">
            <v>NZ6041515706</v>
          </cell>
          <cell r="V1012" t="str">
            <v>GB103025071970</v>
          </cell>
          <cell r="W1012"/>
          <cell r="X1012" t="str">
            <v>Sewage discharge (intermittent)</v>
          </cell>
          <cell r="Y1012" t="str">
            <v>Yes</v>
          </cell>
          <cell r="Z1012" t="str">
            <v>No</v>
          </cell>
          <cell r="AA1012" t="str">
            <v>Yes</v>
          </cell>
          <cell r="AB1012" t="str">
            <v>Skelton Beck Catch (Saltburn) trib of North Sea</v>
          </cell>
          <cell r="AC1012" t="str">
            <v>CHAPEL BECK</v>
          </cell>
          <cell r="AD1012" t="str">
            <v>Inland</v>
          </cell>
          <cell r="AE1012"/>
          <cell r="AF1012"/>
          <cell r="AG1012" t="str">
            <v>Yes - Confirmed</v>
          </cell>
          <cell r="AH1012" t="str">
            <v>Yes</v>
          </cell>
          <cell r="AI1012" t="str">
            <v>No</v>
          </cell>
          <cell r="AJ1012"/>
          <cell r="AK1012"/>
          <cell r="AL1012"/>
          <cell r="AM1012" t="str">
            <v>No</v>
          </cell>
          <cell r="AO1012" t="str">
            <v>No</v>
          </cell>
          <cell r="AS1012" t="str">
            <v>No</v>
          </cell>
          <cell r="AT1012" t="str">
            <v>No</v>
          </cell>
          <cell r="AU1012"/>
          <cell r="AV1012" t="str">
            <v>No</v>
          </cell>
          <cell r="AW1012" t="str">
            <v xml:space="preserve">No </v>
          </cell>
          <cell r="AY1012" t="str">
            <v xml:space="preserve">No </v>
          </cell>
          <cell r="BA1012" t="str">
            <v>No</v>
          </cell>
          <cell r="BB1012" t="str">
            <v>No</v>
          </cell>
          <cell r="BC1012" t="str">
            <v>No</v>
          </cell>
          <cell r="BD1012" t="str">
            <v>Yes - EDM only</v>
          </cell>
          <cell r="BE1012">
            <v>26</v>
          </cell>
          <cell r="BF1012">
            <v>8</v>
          </cell>
          <cell r="BG1012">
            <v>8</v>
          </cell>
          <cell r="BH1012" t="str">
            <v>Yes</v>
          </cell>
          <cell r="BI1012" t="str">
            <v>N/A</v>
          </cell>
          <cell r="BJ1012" t="str">
            <v>6mm</v>
          </cell>
          <cell r="BK1012" t="str">
            <v>-</v>
          </cell>
          <cell r="BL1012" t="str">
            <v>-</v>
          </cell>
          <cell r="BM1012" t="str">
            <v>-</v>
          </cell>
          <cell r="BN1012" t="str">
            <v>Unscreened</v>
          </cell>
          <cell r="BO1012"/>
          <cell r="BP1012" t="str">
            <v>No</v>
          </cell>
          <cell r="BQ1012" t="str">
            <v>Unknown</v>
          </cell>
          <cell r="BR1012">
            <v>1337.8</v>
          </cell>
          <cell r="BS1012">
            <v>1</v>
          </cell>
          <cell r="BT1012">
            <v>0</v>
          </cell>
          <cell r="BU1012">
            <v>0</v>
          </cell>
          <cell r="BV1012">
            <v>3006</v>
          </cell>
          <cell r="BW1012">
            <v>0</v>
          </cell>
          <cell r="BX1012">
            <v>81</v>
          </cell>
          <cell r="BY1012" t="str">
            <v>No SOAF</v>
          </cell>
          <cell r="BZ1012" t="str">
            <v>No SOAF</v>
          </cell>
          <cell r="CA1012">
            <v>7.37</v>
          </cell>
          <cell r="CB1012"/>
          <cell r="CC1012" t="str">
            <v>Priority Inland &gt;10 spills</v>
          </cell>
          <cell r="CD1012" t="str">
            <v>TBC - zero storage from model</v>
          </cell>
          <cell r="CE1012" t="str">
            <v>No</v>
          </cell>
          <cell r="CF1012" t="str">
            <v>Yes</v>
          </cell>
          <cell r="CG1012" t="str">
            <v>Yes</v>
          </cell>
          <cell r="CH1012" t="str">
            <v>Yes</v>
          </cell>
          <cell r="CI1012" t="str">
            <v>Yes</v>
          </cell>
          <cell r="CJ1012" t="str">
            <v>Y</v>
          </cell>
          <cell r="CK1012"/>
          <cell r="CL1012" t="str">
            <v>Y</v>
          </cell>
          <cell r="CM1012"/>
          <cell r="CN1012"/>
          <cell r="CO1012" t="str">
            <v>Y</v>
          </cell>
          <cell r="CP1012"/>
          <cell r="CQ1012" t="str">
            <v>Need to review/enhance model</v>
          </cell>
          <cell r="CR1012" t="str">
            <v>RNAG + LOW DILUTION</v>
          </cell>
          <cell r="CS1012">
            <v>4.3600000000000003</v>
          </cell>
          <cell r="CT1012"/>
          <cell r="CU1012">
            <v>6.5000000000000002E-2</v>
          </cell>
          <cell r="CV1012">
            <v>14.908256880733944</v>
          </cell>
          <cell r="CW1012">
            <v>14.908256880733944</v>
          </cell>
          <cell r="CX1012" t="str">
            <v>not available</v>
          </cell>
          <cell r="CY1012" t="str">
            <v>Scattered urbanised catchment - boundary polygon start at middle</v>
          </cell>
          <cell r="CZ1012" t="str">
            <v>Q95 is an indicative value for all priority CSOs in the waterbody</v>
          </cell>
          <cell r="DA1012">
            <v>1</v>
          </cell>
          <cell r="DB1012" t="str">
            <v>No</v>
          </cell>
          <cell r="DC1012">
            <v>1</v>
          </cell>
          <cell r="DD1012" t="str">
            <v>Hutton / Chapel Beck</v>
          </cell>
          <cell r="DE1012">
            <v>10000</v>
          </cell>
          <cell r="DF1012" t="str">
            <v>Y? LOW DILUTION</v>
          </cell>
        </row>
        <row r="1013">
          <cell r="C1013" t="str">
            <v>6NW801260</v>
          </cell>
          <cell r="D1013" t="str">
            <v>NZ26879005</v>
          </cell>
          <cell r="E1013" t="str">
            <v>No</v>
          </cell>
          <cell r="F1013">
            <v>427079.99622983998</v>
          </cell>
          <cell r="G1013">
            <v>586616.00217131001</v>
          </cell>
          <cell r="H1013" t="str">
            <v>02-D45</v>
          </cell>
          <cell r="I1013" t="str">
            <v>Ashington</v>
          </cell>
          <cell r="J1013">
            <v>1588</v>
          </cell>
          <cell r="K1013" t="str">
            <v>NEWBIGGIN STW</v>
          </cell>
          <cell r="L1013" t="str">
            <v>NUMERICAL</v>
          </cell>
          <cell r="M1013">
            <v>12200</v>
          </cell>
          <cell r="N1013">
            <v>375</v>
          </cell>
          <cell r="O1013">
            <v>9171</v>
          </cell>
          <cell r="P1013" t="str">
            <v>02-D45_02-D45_DC_02</v>
          </cell>
          <cell r="Q1013" t="str">
            <v>225/G/0361</v>
          </cell>
          <cell r="R1013" t="str">
            <v>225/G/0361</v>
          </cell>
          <cell r="S1013"/>
          <cell r="T1013" t="str">
            <v>SO on sewer network</v>
          </cell>
          <cell r="U1013" t="str">
            <v>NZ2708086616</v>
          </cell>
          <cell r="V1013" t="str">
            <v>GB103022077062</v>
          </cell>
          <cell r="W1013"/>
          <cell r="X1013" t="str">
            <v>No</v>
          </cell>
          <cell r="Y1013" t="str">
            <v>No</v>
          </cell>
          <cell r="Z1013" t="str">
            <v>No</v>
          </cell>
          <cell r="AA1013" t="str">
            <v>No</v>
          </cell>
          <cell r="AB1013" t="str">
            <v>Wansbeck from Bothal Burn to North Sea</v>
          </cell>
          <cell r="AC1013" t="str">
            <v>WANSBECK, TRIBUTARY OF</v>
          </cell>
          <cell r="AD1013" t="str">
            <v>Inland</v>
          </cell>
          <cell r="AE1013"/>
          <cell r="AF1013"/>
          <cell r="AG1013" t="str">
            <v>No</v>
          </cell>
          <cell r="AH1013" t="str">
            <v>No</v>
          </cell>
          <cell r="AI1013" t="str">
            <v>No</v>
          </cell>
          <cell r="AJ1013"/>
          <cell r="AK1013"/>
          <cell r="AL1013"/>
          <cell r="AM1013" t="str">
            <v>No</v>
          </cell>
          <cell r="AO1013" t="str">
            <v>No</v>
          </cell>
          <cell r="AS1013" t="str">
            <v>No</v>
          </cell>
          <cell r="AT1013" t="str">
            <v>No</v>
          </cell>
          <cell r="AU1013"/>
          <cell r="AV1013" t="str">
            <v>No</v>
          </cell>
          <cell r="AW1013" t="str">
            <v xml:space="preserve">No </v>
          </cell>
          <cell r="AY1013" t="str">
            <v xml:space="preserve">No </v>
          </cell>
          <cell r="BA1013" t="str">
            <v>No</v>
          </cell>
          <cell r="BB1013" t="str">
            <v>No</v>
          </cell>
          <cell r="BC1013" t="str">
            <v>No</v>
          </cell>
          <cell r="BD1013" t="str">
            <v>No</v>
          </cell>
          <cell r="BE1013">
            <v>6</v>
          </cell>
          <cell r="BF1013">
            <v>1</v>
          </cell>
          <cell r="BG1013">
            <v>1</v>
          </cell>
          <cell r="BH1013" t="str">
            <v>Yes</v>
          </cell>
          <cell r="BI1013" t="str">
            <v>N/A</v>
          </cell>
          <cell r="BJ1013" t="str">
            <v>No</v>
          </cell>
          <cell r="BK1013" t="str">
            <v>No</v>
          </cell>
          <cell r="BL1013" t="str">
            <v>-</v>
          </cell>
          <cell r="BM1013" t="str">
            <v>-</v>
          </cell>
          <cell r="BN1013" t="str">
            <v>Unscreened</v>
          </cell>
          <cell r="BO1013"/>
          <cell r="BP1013" t="str">
            <v>Yes</v>
          </cell>
          <cell r="BQ1013">
            <v>380</v>
          </cell>
          <cell r="BR1013">
            <v>75.2</v>
          </cell>
          <cell r="BS1013">
            <v>0</v>
          </cell>
          <cell r="BT1013">
            <v>0</v>
          </cell>
          <cell r="BU1013">
            <v>0</v>
          </cell>
          <cell r="BV1013">
            <v>72</v>
          </cell>
          <cell r="BW1013">
            <v>0</v>
          </cell>
          <cell r="BX1013">
            <v>0</v>
          </cell>
          <cell r="BY1013" t="str">
            <v>No SOAF</v>
          </cell>
          <cell r="BZ1013" t="str">
            <v>No SOAF</v>
          </cell>
          <cell r="CA1013">
            <v>0</v>
          </cell>
          <cell r="CB1013"/>
          <cell r="CC1013" t="str">
            <v>Non Priority &lt;10 spills</v>
          </cell>
          <cell r="CD1013" t="str">
            <v>No - low prioity &lt;10 spills</v>
          </cell>
          <cell r="CE1013" t="str">
            <v>No</v>
          </cell>
          <cell r="CF1013" t="str">
            <v>Yes - BW</v>
          </cell>
          <cell r="CG1013" t="str">
            <v>No</v>
          </cell>
          <cell r="CH1013" t="str">
            <v>No</v>
          </cell>
          <cell r="CI1013" t="str">
            <v>No</v>
          </cell>
          <cell r="CK1013"/>
          <cell r="CL1013" t="str">
            <v>Y</v>
          </cell>
          <cell r="CM1013"/>
          <cell r="CN1013"/>
          <cell r="CO1013" t="str">
            <v>N (&lt;10 Spills)</v>
          </cell>
          <cell r="CP1013" t="str">
            <v>Y</v>
          </cell>
          <cell r="CS1013">
            <v>0.67</v>
          </cell>
          <cell r="CT1013" t="str">
            <v>not yet calculated</v>
          </cell>
          <cell r="CU1013">
            <v>0</v>
          </cell>
          <cell r="CV1013" t="e">
            <v>#VALUE!</v>
          </cell>
          <cell r="CW1013">
            <v>0</v>
          </cell>
          <cell r="CX1013"/>
          <cell r="CY1013" t="str">
            <v>Using indicative WB Q95 derived for priority sites</v>
          </cell>
          <cell r="DA1013">
            <v>1</v>
          </cell>
          <cell r="DB1013">
            <v>0</v>
          </cell>
          <cell r="DC1013">
            <v>1</v>
          </cell>
          <cell r="DD1013" t="str">
            <v>Wansbeck tidal</v>
          </cell>
          <cell r="DE1013">
            <v>10000</v>
          </cell>
          <cell r="DF1013"/>
        </row>
        <row r="1014">
          <cell r="C1014" t="str">
            <v>6NW801311</v>
          </cell>
          <cell r="D1014" t="str">
            <v>NZ28500906</v>
          </cell>
          <cell r="E1014" t="str">
            <v>No</v>
          </cell>
          <cell r="F1014">
            <v>428368.99610213999</v>
          </cell>
          <cell r="G1014">
            <v>550977.00372849999</v>
          </cell>
          <cell r="H1014" t="str">
            <v>07-D04</v>
          </cell>
          <cell r="I1014" t="str">
            <v>Chester le Street</v>
          </cell>
          <cell r="J1014">
            <v>1441</v>
          </cell>
          <cell r="K1014" t="str">
            <v>CHESTER LE STREET STW</v>
          </cell>
          <cell r="L1014" t="str">
            <v>NUMERICAL</v>
          </cell>
          <cell r="M1014">
            <v>8365</v>
          </cell>
          <cell r="N1014" t="str">
            <v>194**</v>
          </cell>
          <cell r="O1014">
            <v>6150</v>
          </cell>
          <cell r="P1014" t="str">
            <v>07-D04_CHESTER LE STREET STW_DC_05</v>
          </cell>
          <cell r="Q1014" t="str">
            <v>NPSWQD009544</v>
          </cell>
          <cell r="R1014" t="str">
            <v>NPSWQD009544</v>
          </cell>
          <cell r="S1014"/>
          <cell r="T1014" t="str">
            <v>SO on sewer network</v>
          </cell>
          <cell r="U1014" t="str">
            <v>NZ2836950977</v>
          </cell>
          <cell r="V1014" t="str">
            <v>GB103024077621</v>
          </cell>
          <cell r="W1014"/>
          <cell r="X1014" t="str">
            <v>No</v>
          </cell>
          <cell r="Y1014" t="str">
            <v>Yes</v>
          </cell>
          <cell r="Z1014" t="str">
            <v>No</v>
          </cell>
          <cell r="AA1014" t="str">
            <v>Yes</v>
          </cell>
          <cell r="AB1014" t="str">
            <v>Wear from Croxdale Beck to Lumley Park Burn</v>
          </cell>
          <cell r="AC1014" t="str">
            <v>RIVER WEAR</v>
          </cell>
          <cell r="AD1014" t="str">
            <v>Inland</v>
          </cell>
          <cell r="AE1014"/>
          <cell r="AF1014"/>
          <cell r="AG1014" t="str">
            <v>Yes - Confirmed</v>
          </cell>
          <cell r="AH1014" t="str">
            <v>Yes</v>
          </cell>
          <cell r="AI1014" t="str">
            <v>No</v>
          </cell>
          <cell r="AJ1014"/>
          <cell r="AK1014"/>
          <cell r="AL1014"/>
          <cell r="AM1014" t="str">
            <v>No</v>
          </cell>
          <cell r="AO1014" t="str">
            <v>No</v>
          </cell>
          <cell r="AS1014" t="str">
            <v>No</v>
          </cell>
          <cell r="AT1014" t="str">
            <v>Yes</v>
          </cell>
          <cell r="AU1014" t="str">
            <v>River Wear</v>
          </cell>
          <cell r="AV1014" t="str">
            <v>No</v>
          </cell>
          <cell r="AW1014" t="str">
            <v xml:space="preserve">No </v>
          </cell>
          <cell r="AY1014" t="str">
            <v xml:space="preserve">No </v>
          </cell>
          <cell r="AZ1014"/>
          <cell r="BA1014" t="str">
            <v>No</v>
          </cell>
          <cell r="BB1014" t="str">
            <v>No</v>
          </cell>
          <cell r="BC1014" t="str">
            <v>No</v>
          </cell>
          <cell r="BD1014" t="str">
            <v>Yes - EDM and Model</v>
          </cell>
          <cell r="BE1014">
            <v>26</v>
          </cell>
          <cell r="BF1014">
            <v>13</v>
          </cell>
          <cell r="BG1014">
            <v>13</v>
          </cell>
          <cell r="BH1014" t="str">
            <v>Yes</v>
          </cell>
          <cell r="BI1014" t="str">
            <v>N/A</v>
          </cell>
          <cell r="BJ1014" t="str">
            <v>6mm</v>
          </cell>
          <cell r="BK1014" t="str">
            <v>Yes</v>
          </cell>
          <cell r="BL1014">
            <v>4020</v>
          </cell>
          <cell r="BM1014">
            <v>2000</v>
          </cell>
          <cell r="BN1014" t="str">
            <v>Static</v>
          </cell>
          <cell r="BO1014"/>
          <cell r="BP1014" t="str">
            <v>No</v>
          </cell>
          <cell r="BQ1014">
            <v>450</v>
          </cell>
          <cell r="BR1014">
            <v>101.2</v>
          </cell>
          <cell r="BS1014">
            <v>2</v>
          </cell>
          <cell r="BT1014">
            <v>0</v>
          </cell>
          <cell r="BU1014">
            <v>0</v>
          </cell>
          <cell r="BV1014">
            <v>3398</v>
          </cell>
          <cell r="BW1014">
            <v>15</v>
          </cell>
          <cell r="BX1014">
            <v>213</v>
          </cell>
          <cell r="BY1014" t="str">
            <v>No SOAF</v>
          </cell>
          <cell r="BZ1014" t="str">
            <v>No SOAF</v>
          </cell>
          <cell r="CA1014">
            <v>17.386299999999999</v>
          </cell>
          <cell r="CB1014"/>
          <cell r="CC1014" t="str">
            <v>Priority Inland &gt;10 spills</v>
          </cell>
          <cell r="CD1014" t="str">
            <v>POTENTIAL PR24</v>
          </cell>
          <cell r="CE1014" t="str">
            <v>Yes</v>
          </cell>
          <cell r="CF1014" t="str">
            <v>Yes</v>
          </cell>
          <cell r="CG1014" t="str">
            <v>Yes</v>
          </cell>
          <cell r="CH1014" t="str">
            <v>Yes</v>
          </cell>
          <cell r="CI1014" t="str">
            <v>Yes</v>
          </cell>
          <cell r="CJ1014" t="str">
            <v>Y</v>
          </cell>
          <cell r="CK1014"/>
          <cell r="CL1014" t="str">
            <v>Y</v>
          </cell>
          <cell r="CM1014"/>
          <cell r="CN1014"/>
          <cell r="CO1014" t="str">
            <v>Y</v>
          </cell>
          <cell r="CP1014"/>
          <cell r="CQ1014"/>
          <cell r="CR1014" t="str">
            <v>RNAG</v>
          </cell>
          <cell r="CS1014">
            <v>17.71</v>
          </cell>
          <cell r="CT1014"/>
          <cell r="CU1014">
            <v>1.474</v>
          </cell>
          <cell r="CV1014">
            <v>83.229813664596264</v>
          </cell>
          <cell r="CW1014">
            <v>83.229813664596264</v>
          </cell>
          <cell r="CX1014" t="str">
            <v>not available</v>
          </cell>
          <cell r="CY1014" t="str">
            <v>Scattered urbanised catchment - boundary polygon start at middle</v>
          </cell>
          <cell r="CZ1014" t="str">
            <v>Q95 is an indicative value for all priority CSOs in the waterbody</v>
          </cell>
          <cell r="DA1014">
            <v>1</v>
          </cell>
          <cell r="DB1014" t="str">
            <v>Yes</v>
          </cell>
          <cell r="DC1014" t="str">
            <v>Dilution assessment</v>
          </cell>
          <cell r="DD1014" t="str">
            <v>Wear13 + tribs</v>
          </cell>
          <cell r="DE1014">
            <v>100</v>
          </cell>
          <cell r="DF1014"/>
        </row>
        <row r="1015">
          <cell r="C1015" t="str">
            <v>6NW800247</v>
          </cell>
          <cell r="D1015" t="str">
            <v>NZ17291901</v>
          </cell>
          <cell r="E1015" t="str">
            <v>No</v>
          </cell>
          <cell r="F1015">
            <v>417150.99682970002</v>
          </cell>
          <cell r="G1015">
            <v>529939.99550945999</v>
          </cell>
          <cell r="H1015" t="str">
            <v>06-D04</v>
          </cell>
          <cell r="I1015" t="str">
            <v>Low Etherley</v>
          </cell>
          <cell r="J1015">
            <v>157</v>
          </cell>
          <cell r="K1015" t="str">
            <v>LOW WADSWORTH STW</v>
          </cell>
          <cell r="L1015" t="str">
            <v>NUMERICAL</v>
          </cell>
          <cell r="M1015">
            <v>6123</v>
          </cell>
          <cell r="N1015">
            <v>124</v>
          </cell>
          <cell r="O1015">
            <v>4375</v>
          </cell>
          <cell r="P1015" t="str">
            <v>06-D04_LOW WADSWORTH STW_DC_08</v>
          </cell>
          <cell r="Q1015" t="str">
            <v>241/1034</v>
          </cell>
          <cell r="R1015" t="str">
            <v>241/1034</v>
          </cell>
          <cell r="S1015"/>
          <cell r="T1015" t="str">
            <v>SO on sewer network</v>
          </cell>
          <cell r="U1015" t="str">
            <v>NZ1715129940</v>
          </cell>
          <cell r="V1015" t="str">
            <v>GB103024077462</v>
          </cell>
          <cell r="W1015"/>
          <cell r="X1015" t="str">
            <v>No</v>
          </cell>
          <cell r="Y1015" t="str">
            <v>No</v>
          </cell>
          <cell r="Z1015" t="str">
            <v>No</v>
          </cell>
          <cell r="AA1015" t="str">
            <v>No</v>
          </cell>
          <cell r="AB1015" t="str">
            <v>Wear from Houselop Beck to Beechburn Beck</v>
          </cell>
          <cell r="AC1015" t="str">
            <v>RIVER WEAR TRIBUTARY</v>
          </cell>
          <cell r="AD1015" t="str">
            <v>Inland</v>
          </cell>
          <cell r="AE1015"/>
          <cell r="AF1015"/>
          <cell r="AG1015" t="str">
            <v>No</v>
          </cell>
          <cell r="AH1015" t="str">
            <v>No</v>
          </cell>
          <cell r="AI1015" t="str">
            <v>No</v>
          </cell>
          <cell r="AJ1015"/>
          <cell r="AK1015"/>
          <cell r="AL1015"/>
          <cell r="AM1015" t="str">
            <v>No</v>
          </cell>
          <cell r="AO1015" t="str">
            <v>No</v>
          </cell>
          <cell r="AS1015" t="str">
            <v>No</v>
          </cell>
          <cell r="AT1015" t="str">
            <v>No</v>
          </cell>
          <cell r="AU1015"/>
          <cell r="AV1015" t="str">
            <v>No</v>
          </cell>
          <cell r="AW1015" t="str">
            <v xml:space="preserve">No </v>
          </cell>
          <cell r="AY1015" t="str">
            <v xml:space="preserve">No </v>
          </cell>
          <cell r="BA1015" t="str">
            <v>No</v>
          </cell>
          <cell r="BB1015" t="str">
            <v>No</v>
          </cell>
          <cell r="BC1015" t="str">
            <v>No</v>
          </cell>
          <cell r="BD1015" t="str">
            <v>No</v>
          </cell>
          <cell r="BE1015">
            <v>0</v>
          </cell>
          <cell r="BF1015">
            <v>0</v>
          </cell>
          <cell r="BG1015" t="e">
            <v>#N/A</v>
          </cell>
          <cell r="BH1015" t="e">
            <v>#N/A</v>
          </cell>
          <cell r="BI1015" t="str">
            <v>N/A</v>
          </cell>
          <cell r="BJ1015" t="str">
            <v>No</v>
          </cell>
          <cell r="BK1015" t="str">
            <v>No</v>
          </cell>
          <cell r="BL1015" t="str">
            <v>-</v>
          </cell>
          <cell r="BM1015" t="str">
            <v>-</v>
          </cell>
          <cell r="BN1015" t="str">
            <v>Unscreened</v>
          </cell>
          <cell r="BO1015"/>
          <cell r="BP1015" t="str">
            <v>Yes</v>
          </cell>
          <cell r="BQ1015">
            <v>450</v>
          </cell>
          <cell r="BR1015">
            <v>22.6</v>
          </cell>
          <cell r="BS1015">
            <v>0</v>
          </cell>
          <cell r="BT1015">
            <v>0</v>
          </cell>
          <cell r="BU1015">
            <v>0</v>
          </cell>
          <cell r="BV1015" t="e">
            <v>#N/A</v>
          </cell>
          <cell r="BW1015">
            <v>0</v>
          </cell>
          <cell r="BX1015">
            <v>0</v>
          </cell>
          <cell r="BY1015" t="str">
            <v>No SOAF</v>
          </cell>
          <cell r="BZ1015" t="str">
            <v>No SOAF</v>
          </cell>
          <cell r="CA1015">
            <v>0</v>
          </cell>
          <cell r="CB1015"/>
          <cell r="CC1015" t="str">
            <v>Non Priority &lt;10 spills</v>
          </cell>
          <cell r="CD1015" t="str">
            <v>No - low prioity &lt;10 spills</v>
          </cell>
          <cell r="CE1015" t="str">
            <v>No</v>
          </cell>
          <cell r="CF1015" t="str">
            <v>No</v>
          </cell>
          <cell r="CG1015" t="str">
            <v>No</v>
          </cell>
          <cell r="CH1015" t="str">
            <v>No</v>
          </cell>
          <cell r="CI1015" t="str">
            <v>No</v>
          </cell>
          <cell r="CK1015"/>
          <cell r="CL1015" t="str">
            <v>Y</v>
          </cell>
          <cell r="CM1015"/>
          <cell r="CN1015"/>
          <cell r="CO1015" t="str">
            <v>N (&lt;10 Spills)</v>
          </cell>
          <cell r="CP1015" t="str">
            <v>Y</v>
          </cell>
          <cell r="CS1015">
            <v>0.35</v>
          </cell>
          <cell r="CT1015">
            <v>0.98899999999999999</v>
          </cell>
          <cell r="CU1015">
            <v>0.98899999999999999</v>
          </cell>
          <cell r="CV1015">
            <v>2825.7142857142858</v>
          </cell>
          <cell r="CW1015">
            <v>2825.7142857142858</v>
          </cell>
          <cell r="CX1015"/>
          <cell r="CY1015" t="str">
            <v>Using indicative WB Q95 derived for priority sites</v>
          </cell>
          <cell r="DA1015">
            <v>1</v>
          </cell>
          <cell r="DB1015" t="str">
            <v>Yes</v>
          </cell>
          <cell r="DC1015" t="str">
            <v>Dilution assessment</v>
          </cell>
          <cell r="DD1015" t="str">
            <v>Wear4</v>
          </cell>
          <cell r="DE1015">
            <v>100</v>
          </cell>
          <cell r="DF1015"/>
        </row>
        <row r="1016">
          <cell r="C1016" t="str">
            <v>6NW801668</v>
          </cell>
          <cell r="D1016" t="str">
            <v>NZ27524502</v>
          </cell>
          <cell r="E1016" t="str">
            <v>No</v>
          </cell>
          <cell r="F1016">
            <v>428240.00212121999</v>
          </cell>
          <cell r="G1016">
            <v>552410.00353657</v>
          </cell>
          <cell r="H1016" t="str">
            <v>07-D04</v>
          </cell>
          <cell r="I1016" t="str">
            <v>Chester le Street</v>
          </cell>
          <cell r="J1016">
            <v>1441</v>
          </cell>
          <cell r="K1016" t="str">
            <v>CHESTER LE STREET STW</v>
          </cell>
          <cell r="L1016" t="str">
            <v>NUMERICAL</v>
          </cell>
          <cell r="M1016">
            <v>8365</v>
          </cell>
          <cell r="N1016" t="str">
            <v>194**</v>
          </cell>
          <cell r="O1016">
            <v>6150</v>
          </cell>
          <cell r="P1016" t="str">
            <v>07-D04_CHESTER LE STREET STW_DC_15</v>
          </cell>
          <cell r="Q1016" t="str">
            <v>245/1264</v>
          </cell>
          <cell r="R1016" t="str">
            <v>245/1264</v>
          </cell>
          <cell r="S1016"/>
          <cell r="T1016" t="str">
            <v>SO on sewer network</v>
          </cell>
          <cell r="U1016" t="str">
            <v>NZ2824052410</v>
          </cell>
          <cell r="V1016" t="str">
            <v>GB103024077624</v>
          </cell>
          <cell r="W1016"/>
          <cell r="X1016" t="str">
            <v>No</v>
          </cell>
          <cell r="Y1016" t="str">
            <v>No</v>
          </cell>
          <cell r="Z1016" t="str">
            <v>Yes</v>
          </cell>
          <cell r="AA1016" t="str">
            <v>Yes</v>
          </cell>
          <cell r="AB1016" t="str">
            <v>Wear DS of Lumley Park Burn to Tidal Limit</v>
          </cell>
          <cell r="AC1016" t="str">
            <v>TRIBUTARY OF RIVER WEAR</v>
          </cell>
          <cell r="AD1016" t="str">
            <v>Inland</v>
          </cell>
          <cell r="AE1016"/>
          <cell r="AF1016"/>
          <cell r="AG1016" t="str">
            <v>Yes - Confirmed</v>
          </cell>
          <cell r="AH1016" t="str">
            <v>Yes</v>
          </cell>
          <cell r="AI1016" t="str">
            <v>No</v>
          </cell>
          <cell r="AJ1016"/>
          <cell r="AK1016"/>
          <cell r="AL1016"/>
          <cell r="AM1016" t="str">
            <v>No</v>
          </cell>
          <cell r="AO1016" t="str">
            <v>No</v>
          </cell>
          <cell r="AS1016" t="str">
            <v>No</v>
          </cell>
          <cell r="AT1016" t="str">
            <v>No</v>
          </cell>
          <cell r="AU1016"/>
          <cell r="AV1016" t="str">
            <v>No</v>
          </cell>
          <cell r="AW1016" t="str">
            <v xml:space="preserve">No </v>
          </cell>
          <cell r="AY1016" t="str">
            <v xml:space="preserve">No </v>
          </cell>
          <cell r="AZ1016"/>
          <cell r="BA1016" t="str">
            <v>No</v>
          </cell>
          <cell r="BB1016" t="str">
            <v>No</v>
          </cell>
          <cell r="BC1016" t="str">
            <v>No</v>
          </cell>
          <cell r="BD1016" t="str">
            <v>Yes - EDM only</v>
          </cell>
          <cell r="BE1016">
            <v>13</v>
          </cell>
          <cell r="BF1016">
            <v>0</v>
          </cell>
          <cell r="BG1016">
            <v>0</v>
          </cell>
          <cell r="BH1016" t="str">
            <v>Yes</v>
          </cell>
          <cell r="BI1016" t="str">
            <v>N/A</v>
          </cell>
          <cell r="BJ1016" t="str">
            <v>Unknown</v>
          </cell>
          <cell r="BK1016" t="str">
            <v>Yes</v>
          </cell>
          <cell r="BL1016">
            <v>350</v>
          </cell>
          <cell r="BM1016">
            <v>500</v>
          </cell>
          <cell r="BN1016" t="str">
            <v>Static</v>
          </cell>
          <cell r="BO1016"/>
          <cell r="BP1016" t="str">
            <v>No</v>
          </cell>
          <cell r="BQ1016">
            <v>350</v>
          </cell>
          <cell r="BR1016">
            <v>39.299999999999997</v>
          </cell>
          <cell r="BS1016">
            <v>1</v>
          </cell>
          <cell r="BT1016">
            <v>0</v>
          </cell>
          <cell r="BU1016">
            <v>0</v>
          </cell>
          <cell r="BV1016">
            <v>5</v>
          </cell>
          <cell r="BW1016">
            <v>0</v>
          </cell>
          <cell r="BX1016">
            <v>0</v>
          </cell>
          <cell r="BY1016" t="str">
            <v>No SOAF</v>
          </cell>
          <cell r="BZ1016" t="str">
            <v>No SOAF</v>
          </cell>
          <cell r="CA1016">
            <v>0</v>
          </cell>
          <cell r="CB1016">
            <v>22</v>
          </cell>
          <cell r="CC1016" t="str">
            <v>Priority Inland &gt;10 spills</v>
          </cell>
          <cell r="CD1016" t="str">
            <v>TBC - zero storage from model</v>
          </cell>
          <cell r="CE1016" t="str">
            <v>Yes</v>
          </cell>
          <cell r="CF1016" t="str">
            <v>Yes</v>
          </cell>
          <cell r="CG1016" t="str">
            <v>Yes</v>
          </cell>
          <cell r="CH1016" t="str">
            <v>Yes</v>
          </cell>
          <cell r="CI1016" t="str">
            <v>Yes</v>
          </cell>
          <cell r="CK1016" t="str">
            <v>Y</v>
          </cell>
          <cell r="CL1016" t="str">
            <v>Y</v>
          </cell>
          <cell r="CM1016"/>
          <cell r="CN1016"/>
          <cell r="CO1016" t="str">
            <v>Y</v>
          </cell>
          <cell r="CP1016" t="str">
            <v>Y</v>
          </cell>
          <cell r="CQ1016" t="str">
            <v>Need to review/enhance model</v>
          </cell>
          <cell r="CR1016" t="str">
            <v>RNAG</v>
          </cell>
          <cell r="CS1016">
            <v>2.93</v>
          </cell>
          <cell r="CT1016"/>
          <cell r="CU1016">
            <v>1.595</v>
          </cell>
          <cell r="CV1016">
            <v>544.36860068259386</v>
          </cell>
          <cell r="CW1016">
            <v>544.36860068259386</v>
          </cell>
          <cell r="CX1016" t="str">
            <v>not available</v>
          </cell>
          <cell r="CY1016" t="str">
            <v>Majority of catchment urbanised - boundary polygon start at bottom end</v>
          </cell>
          <cell r="CZ1016" t="str">
            <v>Q95 is an indicative value for all priority CSOs in the waterbody</v>
          </cell>
          <cell r="DA1016">
            <v>1</v>
          </cell>
          <cell r="DB1016" t="str">
            <v>Yes</v>
          </cell>
          <cell r="DC1016" t="str">
            <v>Dilution assessment</v>
          </cell>
          <cell r="DD1016" t="str">
            <v>Wear14 + tribs</v>
          </cell>
          <cell r="DE1016">
            <v>100</v>
          </cell>
          <cell r="DF1016"/>
        </row>
        <row r="1017">
          <cell r="C1017" t="str">
            <v>6NW801066</v>
          </cell>
          <cell r="D1017" t="str">
            <v>NZ18611503</v>
          </cell>
          <cell r="E1017" t="str">
            <v>No</v>
          </cell>
          <cell r="F1017">
            <v>418227.99969097</v>
          </cell>
          <cell r="G1017">
            <v>561509.99869004998</v>
          </cell>
          <cell r="H1017" t="str">
            <v>05-D09</v>
          </cell>
          <cell r="I1017" t="str">
            <v>Derwenthaugh</v>
          </cell>
          <cell r="J1017">
            <v>432</v>
          </cell>
          <cell r="K1017" t="str">
            <v>HOWDON STW</v>
          </cell>
          <cell r="L1017" t="str">
            <v>NUMERICAL</v>
          </cell>
          <cell r="M1017">
            <v>229720</v>
          </cell>
          <cell r="N1017">
            <v>4500</v>
          </cell>
          <cell r="O1017">
            <v>215905</v>
          </cell>
          <cell r="P1017" t="str">
            <v>05-D09_E W-Leg_DC_09</v>
          </cell>
          <cell r="Q1017" t="str">
            <v>234/1131</v>
          </cell>
          <cell r="R1017" t="str">
            <v>234/1131</v>
          </cell>
          <cell r="S1017"/>
          <cell r="T1017" t="str">
            <v>SO on sewer network</v>
          </cell>
          <cell r="U1017" t="str">
            <v>NZ1822861510</v>
          </cell>
          <cell r="V1017" t="str">
            <v>GB103023074790</v>
          </cell>
          <cell r="W1017"/>
          <cell r="X1017" t="str">
            <v>No</v>
          </cell>
          <cell r="Y1017" t="str">
            <v>No</v>
          </cell>
          <cell r="Z1017" t="str">
            <v>No</v>
          </cell>
          <cell r="AA1017" t="str">
            <v>No</v>
          </cell>
          <cell r="AB1017" t="str">
            <v>Derwent from Burnhope Burn to River Tyne</v>
          </cell>
          <cell r="AC1017" t="str">
            <v>DERWENT TRIB</v>
          </cell>
          <cell r="AD1017" t="str">
            <v>Inland</v>
          </cell>
          <cell r="AE1017"/>
          <cell r="AF1017"/>
          <cell r="AG1017" t="str">
            <v>No</v>
          </cell>
          <cell r="AH1017" t="str">
            <v>No</v>
          </cell>
          <cell r="AI1017" t="str">
            <v>No</v>
          </cell>
          <cell r="AJ1017"/>
          <cell r="AK1017"/>
          <cell r="AL1017"/>
          <cell r="AM1017" t="str">
            <v>No</v>
          </cell>
          <cell r="AO1017" t="str">
            <v>No</v>
          </cell>
          <cell r="AS1017" t="str">
            <v>No</v>
          </cell>
          <cell r="AT1017" t="str">
            <v>No</v>
          </cell>
          <cell r="AU1017"/>
          <cell r="AV1017" t="str">
            <v>No</v>
          </cell>
          <cell r="AW1017" t="str">
            <v xml:space="preserve">No </v>
          </cell>
          <cell r="AY1017" t="str">
            <v xml:space="preserve">No </v>
          </cell>
          <cell r="AZ1017"/>
          <cell r="BA1017" t="str">
            <v>No</v>
          </cell>
          <cell r="BB1017" t="str">
            <v>No</v>
          </cell>
          <cell r="BC1017" t="str">
            <v>No</v>
          </cell>
          <cell r="BD1017" t="str">
            <v>Yes - Model only</v>
          </cell>
          <cell r="BE1017">
            <v>2</v>
          </cell>
          <cell r="BF1017">
            <v>15</v>
          </cell>
          <cell r="BG1017">
            <v>15</v>
          </cell>
          <cell r="BH1017" t="str">
            <v>Yes</v>
          </cell>
          <cell r="BI1017" t="str">
            <v>N/A</v>
          </cell>
          <cell r="BJ1017" t="str">
            <v>Unknown</v>
          </cell>
          <cell r="BK1017" t="str">
            <v>No</v>
          </cell>
          <cell r="BL1017" t="str">
            <v>-</v>
          </cell>
          <cell r="BM1017" t="str">
            <v>-</v>
          </cell>
          <cell r="BN1017" t="str">
            <v>Static</v>
          </cell>
          <cell r="BO1017"/>
          <cell r="BP1017" t="str">
            <v>Yes</v>
          </cell>
          <cell r="BQ1017">
            <v>225</v>
          </cell>
          <cell r="BR1017">
            <v>75.5</v>
          </cell>
          <cell r="BS1017">
            <v>0</v>
          </cell>
          <cell r="BT1017">
            <v>0</v>
          </cell>
          <cell r="BU1017">
            <v>0</v>
          </cell>
          <cell r="BV1017">
            <v>354</v>
          </cell>
          <cell r="BW1017">
            <v>2</v>
          </cell>
          <cell r="BX1017">
            <v>12</v>
          </cell>
          <cell r="BY1017" t="str">
            <v>No SOAF</v>
          </cell>
          <cell r="BZ1017" t="str">
            <v>No SOAF</v>
          </cell>
          <cell r="CA1017">
            <v>9.9559999999999995</v>
          </cell>
          <cell r="CB1017"/>
          <cell r="CC1017" t="str">
            <v>Non priority &gt; 10 spills</v>
          </cell>
          <cell r="CD1017" t="str">
            <v>Unlikely - non priority</v>
          </cell>
          <cell r="CE1017" t="str">
            <v>No</v>
          </cell>
          <cell r="CF1017" t="str">
            <v>No</v>
          </cell>
          <cell r="CG1017" t="str">
            <v>No</v>
          </cell>
          <cell r="CH1017" t="str">
            <v>No</v>
          </cell>
          <cell r="CI1017" t="str">
            <v>No</v>
          </cell>
          <cell r="CK1017"/>
          <cell r="CL1017" t="str">
            <v>Y</v>
          </cell>
          <cell r="CM1017"/>
          <cell r="CN1017"/>
          <cell r="CO1017" t="str">
            <v>? EDM &lt;10</v>
          </cell>
          <cell r="CP1017" t="str">
            <v>Y</v>
          </cell>
          <cell r="CS1017">
            <v>5.75</v>
          </cell>
          <cell r="CT1017">
            <v>0.42599999999999999</v>
          </cell>
          <cell r="CU1017">
            <v>0.42599999999999999</v>
          </cell>
          <cell r="CV1017">
            <v>74.086956521739125</v>
          </cell>
          <cell r="CW1017">
            <v>74.086956521739125</v>
          </cell>
          <cell r="CX1017"/>
          <cell r="CY1017" t="str">
            <v>Using indicative WB Q95 derived for priority sites</v>
          </cell>
          <cell r="DA1017">
            <v>1</v>
          </cell>
          <cell r="DB1017" t="str">
            <v>Yes</v>
          </cell>
          <cell r="DC1017" t="str">
            <v>Dilution assessment</v>
          </cell>
          <cell r="DD1017" t="str">
            <v>Derwent trib4</v>
          </cell>
          <cell r="DE1017">
            <v>100</v>
          </cell>
          <cell r="DF1017"/>
        </row>
        <row r="1018">
          <cell r="C1018" t="str">
            <v>6NW801600</v>
          </cell>
          <cell r="D1018" t="str">
            <v>NZ57202003</v>
          </cell>
          <cell r="E1018" t="str">
            <v>No</v>
          </cell>
          <cell r="F1018">
            <v>457177.00048261002</v>
          </cell>
          <cell r="G1018">
            <v>520096.00332290999</v>
          </cell>
          <cell r="H1018" t="str">
            <v>11-D31</v>
          </cell>
          <cell r="I1018" t="str">
            <v>South Bank Eston</v>
          </cell>
          <cell r="J1018">
            <v>2102</v>
          </cell>
          <cell r="K1018" t="str">
            <v>BRAN SANDS ETW</v>
          </cell>
          <cell r="L1018" t="str">
            <v>NUMERICAL</v>
          </cell>
          <cell r="M1018">
            <v>171140</v>
          </cell>
          <cell r="N1018">
            <v>3472</v>
          </cell>
          <cell r="O1018">
            <v>88716</v>
          </cell>
          <cell r="P1018" t="str">
            <v>tbc</v>
          </cell>
          <cell r="Q1018" t="str">
            <v>25/04/1776</v>
          </cell>
          <cell r="R1018" t="str">
            <v>25/04/1776</v>
          </cell>
          <cell r="S1018"/>
          <cell r="T1018" t="str">
            <v>SO on sewer network</v>
          </cell>
          <cell r="U1018" t="str">
            <v>NZ5717720096</v>
          </cell>
          <cell r="V1018" t="str">
            <v>GB103025072320</v>
          </cell>
          <cell r="W1018"/>
          <cell r="X1018" t="str">
            <v>No</v>
          </cell>
          <cell r="Y1018" t="str">
            <v>No</v>
          </cell>
          <cell r="Z1018" t="str">
            <v>No</v>
          </cell>
          <cell r="AA1018" t="str">
            <v>No</v>
          </cell>
          <cell r="AB1018" t="str">
            <v>Tees Estuary (S Bank)</v>
          </cell>
          <cell r="AC1018" t="str">
            <v>UNNAMED TRIB OF DABHOLME BECK</v>
          </cell>
          <cell r="AD1018" t="str">
            <v>Inland</v>
          </cell>
          <cell r="AE1018"/>
          <cell r="AF1018"/>
          <cell r="AG1018" t="str">
            <v>No</v>
          </cell>
          <cell r="AH1018" t="str">
            <v>No</v>
          </cell>
          <cell r="AI1018" t="str">
            <v>No</v>
          </cell>
          <cell r="AJ1018"/>
          <cell r="AK1018"/>
          <cell r="AL1018"/>
          <cell r="AM1018" t="str">
            <v>No</v>
          </cell>
          <cell r="AO1018" t="str">
            <v>No</v>
          </cell>
          <cell r="AS1018" t="str">
            <v>No</v>
          </cell>
          <cell r="AT1018" t="str">
            <v>No</v>
          </cell>
          <cell r="AU1018"/>
          <cell r="AV1018" t="str">
            <v>No</v>
          </cell>
          <cell r="AW1018" t="str">
            <v xml:space="preserve">No </v>
          </cell>
          <cell r="AY1018" t="str">
            <v xml:space="preserve">No </v>
          </cell>
          <cell r="AZ1018"/>
          <cell r="BA1018" t="str">
            <v>No</v>
          </cell>
          <cell r="BB1018" t="str">
            <v>No</v>
          </cell>
          <cell r="BC1018" t="str">
            <v>No</v>
          </cell>
          <cell r="BD1018" t="str">
            <v>Yes - EDM only</v>
          </cell>
          <cell r="BE1018">
            <v>14</v>
          </cell>
          <cell r="BF1018">
            <v>0</v>
          </cell>
          <cell r="BG1018" t="e">
            <v>#N/A</v>
          </cell>
          <cell r="BH1018" t="e">
            <v>#N/A</v>
          </cell>
          <cell r="BI1018" t="str">
            <v>N/A</v>
          </cell>
          <cell r="BJ1018" t="str">
            <v>Unknown</v>
          </cell>
          <cell r="BK1018" t="str">
            <v>Yes</v>
          </cell>
          <cell r="BL1018">
            <v>900</v>
          </cell>
          <cell r="BM1018">
            <v>950</v>
          </cell>
          <cell r="BN1018" t="str">
            <v>Static</v>
          </cell>
          <cell r="BO1018"/>
          <cell r="BP1018" t="str">
            <v>No</v>
          </cell>
          <cell r="BQ1018">
            <v>225</v>
          </cell>
          <cell r="BR1018" t="str">
            <v>tbc</v>
          </cell>
          <cell r="BS1018">
            <v>0</v>
          </cell>
          <cell r="BT1018">
            <v>0</v>
          </cell>
          <cell r="BU1018">
            <v>0</v>
          </cell>
          <cell r="BV1018" t="e">
            <v>#N/A</v>
          </cell>
          <cell r="BW1018">
            <v>0</v>
          </cell>
          <cell r="BX1018">
            <v>0</v>
          </cell>
          <cell r="BY1018" t="str">
            <v>No SOAF</v>
          </cell>
          <cell r="BZ1018" t="str">
            <v>No SOAF</v>
          </cell>
          <cell r="CA1018" t="e">
            <v>#N/A</v>
          </cell>
          <cell r="CB1018"/>
          <cell r="CC1018" t="str">
            <v>Non priority &gt; 10 spills</v>
          </cell>
          <cell r="CD1018" t="str">
            <v>Unlikely - non priority</v>
          </cell>
          <cell r="CE1018" t="str">
            <v>Yes</v>
          </cell>
          <cell r="CF1018" t="str">
            <v>No</v>
          </cell>
          <cell r="CG1018" t="str">
            <v>No</v>
          </cell>
          <cell r="CH1018" t="str">
            <v>No</v>
          </cell>
          <cell r="CI1018" t="str">
            <v>No</v>
          </cell>
          <cell r="CK1018"/>
          <cell r="CL1018" t="str">
            <v>Y</v>
          </cell>
          <cell r="CM1018"/>
          <cell r="CN1018"/>
          <cell r="CO1018" t="str">
            <v>Y</v>
          </cell>
          <cell r="CP1018" t="str">
            <v>Y</v>
          </cell>
          <cell r="CS1018"/>
          <cell r="CT1018">
            <v>1.0999999999999999E-2</v>
          </cell>
          <cell r="CU1018">
            <v>1.0999999999999999E-2</v>
          </cell>
          <cell r="CV1018" t="e">
            <v>#DIV/0!</v>
          </cell>
          <cell r="CW1018">
            <v>0</v>
          </cell>
          <cell r="CX1018"/>
          <cell r="CY1018" t="str">
            <v>Using indicative WB Q95 derived for priority sites</v>
          </cell>
          <cell r="DA1018">
            <v>1</v>
          </cell>
          <cell r="DB1018">
            <v>0</v>
          </cell>
          <cell r="DC1018">
            <v>1</v>
          </cell>
          <cell r="DD1018" t="str">
            <v>Tees estuary trib</v>
          </cell>
          <cell r="DE1018">
            <v>10000</v>
          </cell>
          <cell r="DF1018"/>
        </row>
        <row r="1019">
          <cell r="C1019" t="str">
            <v>6NW800398</v>
          </cell>
          <cell r="D1019" t="str">
            <v>NZ38392505</v>
          </cell>
          <cell r="E1019" t="str">
            <v>No</v>
          </cell>
          <cell r="F1019">
            <v>438279.99653389998</v>
          </cell>
          <cell r="G1019">
            <v>539670.00032454997</v>
          </cell>
          <cell r="H1019" t="str">
            <v>08-D03</v>
          </cell>
          <cell r="I1019" t="str">
            <v>Easington</v>
          </cell>
          <cell r="J1019">
            <v>1362</v>
          </cell>
          <cell r="K1019" t="str">
            <v>HORDEN STW</v>
          </cell>
          <cell r="L1019" t="str">
            <v>NUMERICAL</v>
          </cell>
          <cell r="M1019">
            <v>28361</v>
          </cell>
          <cell r="N1019">
            <v>843</v>
          </cell>
          <cell r="O1019">
            <v>15208</v>
          </cell>
          <cell r="P1019" t="str">
            <v>08-D03_HORDEN STW_DC_13</v>
          </cell>
          <cell r="Q1019" t="str">
            <v>255/1193</v>
          </cell>
          <cell r="R1019" t="str">
            <v>255/1193</v>
          </cell>
          <cell r="S1019"/>
          <cell r="T1019" t="str">
            <v>SO on sewer network</v>
          </cell>
          <cell r="U1019" t="str">
            <v>NZ3828039670</v>
          </cell>
          <cell r="V1019" t="str">
            <v>GB103025075930</v>
          </cell>
          <cell r="W1019"/>
          <cell r="X1019" t="str">
            <v>No</v>
          </cell>
          <cell r="Y1019" t="str">
            <v>No</v>
          </cell>
          <cell r="Z1019" t="str">
            <v>No</v>
          </cell>
          <cell r="AA1019" t="str">
            <v>No</v>
          </cell>
          <cell r="AB1019" t="str">
            <v>Castle Eden Burn from Source to North Sea</v>
          </cell>
          <cell r="AC1019" t="str">
            <v>TRIB. OF GORE BURN</v>
          </cell>
          <cell r="AD1019" t="str">
            <v>Inland</v>
          </cell>
          <cell r="AE1019"/>
          <cell r="AF1019"/>
          <cell r="AG1019" t="str">
            <v>No</v>
          </cell>
          <cell r="AH1019" t="str">
            <v>No</v>
          </cell>
          <cell r="AI1019" t="str">
            <v>No</v>
          </cell>
          <cell r="AJ1019"/>
          <cell r="AK1019"/>
          <cell r="AL1019"/>
          <cell r="AM1019" t="str">
            <v>No</v>
          </cell>
          <cell r="AO1019" t="str">
            <v>No</v>
          </cell>
          <cell r="AS1019" t="str">
            <v>No</v>
          </cell>
          <cell r="AT1019" t="str">
            <v>No</v>
          </cell>
          <cell r="AU1019"/>
          <cell r="AV1019" t="str">
            <v>No</v>
          </cell>
          <cell r="AW1019" t="str">
            <v xml:space="preserve">No </v>
          </cell>
          <cell r="AY1019" t="str">
            <v xml:space="preserve">No </v>
          </cell>
          <cell r="BA1019" t="str">
            <v>No</v>
          </cell>
          <cell r="BB1019" t="str">
            <v>No</v>
          </cell>
          <cell r="BC1019" t="str">
            <v>No</v>
          </cell>
          <cell r="BD1019" t="str">
            <v>Yes - Model only</v>
          </cell>
          <cell r="BE1019">
            <v>0</v>
          </cell>
          <cell r="BF1019">
            <v>70</v>
          </cell>
          <cell r="BG1019">
            <v>70</v>
          </cell>
          <cell r="BH1019" t="str">
            <v>Yes</v>
          </cell>
          <cell r="BI1019" t="str">
            <v>N/A</v>
          </cell>
          <cell r="BJ1019" t="str">
            <v>6mm x 6mm</v>
          </cell>
          <cell r="BK1019" t="str">
            <v>-</v>
          </cell>
          <cell r="BL1019" t="str">
            <v>-</v>
          </cell>
          <cell r="BM1019" t="str">
            <v>-</v>
          </cell>
          <cell r="BN1019" t="str">
            <v>Static</v>
          </cell>
          <cell r="BO1019"/>
          <cell r="BP1019" t="str">
            <v>No</v>
          </cell>
          <cell r="BQ1019">
            <v>800</v>
          </cell>
          <cell r="BR1019">
            <v>890.5</v>
          </cell>
          <cell r="BS1019">
            <v>0</v>
          </cell>
          <cell r="BT1019">
            <v>0</v>
          </cell>
          <cell r="BU1019">
            <v>0</v>
          </cell>
          <cell r="BV1019">
            <v>21565</v>
          </cell>
          <cell r="BW1019">
            <v>842</v>
          </cell>
          <cell r="BX1019">
            <v>1167</v>
          </cell>
          <cell r="BY1019" t="str">
            <v>No SOAF</v>
          </cell>
          <cell r="BZ1019" t="str">
            <v>No SOAF</v>
          </cell>
          <cell r="CA1019">
            <v>851.76430000000005</v>
          </cell>
          <cell r="CB1019"/>
          <cell r="CC1019" t="str">
            <v>Non priority &gt; 10 spills</v>
          </cell>
          <cell r="CD1019" t="str">
            <v>Unlikely - non priority</v>
          </cell>
          <cell r="CE1019" t="str">
            <v>No</v>
          </cell>
          <cell r="CF1019" t="str">
            <v>No</v>
          </cell>
          <cell r="CG1019" t="str">
            <v>No</v>
          </cell>
          <cell r="CH1019" t="str">
            <v>No</v>
          </cell>
          <cell r="CI1019" t="str">
            <v>No</v>
          </cell>
          <cell r="CK1019"/>
          <cell r="CL1019" t="str">
            <v>Y</v>
          </cell>
          <cell r="CM1019"/>
          <cell r="CN1019"/>
          <cell r="CO1019" t="str">
            <v>? EDM &lt;10</v>
          </cell>
          <cell r="CP1019"/>
          <cell r="CR1019" t="str">
            <v>LOW DILUTION</v>
          </cell>
          <cell r="CS1019">
            <v>6.04</v>
          </cell>
          <cell r="CT1019">
            <v>0.02</v>
          </cell>
          <cell r="CU1019">
            <v>0.02</v>
          </cell>
          <cell r="CV1019">
            <v>3.3112582781456954</v>
          </cell>
          <cell r="CW1019">
            <v>3.3112582781456954</v>
          </cell>
          <cell r="CX1019"/>
          <cell r="CY1019" t="str">
            <v>Using indicative WB Q95 derived for priority sites</v>
          </cell>
          <cell r="DA1019">
            <v>1</v>
          </cell>
          <cell r="DB1019" t="str">
            <v>No</v>
          </cell>
          <cell r="DC1019">
            <v>1</v>
          </cell>
          <cell r="DD1019" t="str">
            <v>Castle Eden Burn</v>
          </cell>
          <cell r="DE1019">
            <v>10000</v>
          </cell>
          <cell r="DF1019" t="str">
            <v>LOW PRIORITY/LOW DILUTION</v>
          </cell>
        </row>
        <row r="1020">
          <cell r="C1020" t="str">
            <v>6NW801021</v>
          </cell>
          <cell r="D1020" t="str">
            <v>NZ16363205</v>
          </cell>
          <cell r="E1020" t="str">
            <v>No</v>
          </cell>
          <cell r="F1020">
            <v>416306.00174275</v>
          </cell>
          <cell r="G1020">
            <v>536236.00329598004</v>
          </cell>
          <cell r="H1020" t="str">
            <v>06-D05</v>
          </cell>
          <cell r="I1020" t="str">
            <v>Crook</v>
          </cell>
          <cell r="J1020">
            <v>1147</v>
          </cell>
          <cell r="K1020" t="str">
            <v>LOW WADSWORTH STW</v>
          </cell>
          <cell r="L1020" t="str">
            <v>NUMERICAL</v>
          </cell>
          <cell r="M1020">
            <v>6123</v>
          </cell>
          <cell r="N1020">
            <v>124</v>
          </cell>
          <cell r="O1020">
            <v>4375</v>
          </cell>
          <cell r="P1020" t="str">
            <v>06-D05_LOW WADSWORTH STW_DC_01</v>
          </cell>
          <cell r="Q1020" t="str">
            <v>241/1083</v>
          </cell>
          <cell r="R1020" t="str">
            <v>241/1083</v>
          </cell>
          <cell r="S1020"/>
          <cell r="T1020" t="str">
            <v>SO on sewer network</v>
          </cell>
          <cell r="U1020" t="str">
            <v>NZ1630636236</v>
          </cell>
          <cell r="V1020" t="str">
            <v>GB103024077390</v>
          </cell>
          <cell r="W1020"/>
          <cell r="X1020" t="str">
            <v>No</v>
          </cell>
          <cell r="Y1020" t="str">
            <v>Yes</v>
          </cell>
          <cell r="Z1020" t="str">
            <v>No</v>
          </cell>
          <cell r="AA1020" t="str">
            <v>Yes</v>
          </cell>
          <cell r="AB1020" t="str">
            <v>Beechburn Beck (Trib of Wear)</v>
          </cell>
          <cell r="AC1020" t="str">
            <v>CROOK BECK</v>
          </cell>
          <cell r="AD1020" t="str">
            <v>Inland</v>
          </cell>
          <cell r="AE1020"/>
          <cell r="AF1020"/>
          <cell r="AG1020" t="str">
            <v>Yes - Confirmed</v>
          </cell>
          <cell r="AH1020" t="str">
            <v>Yes</v>
          </cell>
          <cell r="AI1020" t="str">
            <v>Yes</v>
          </cell>
          <cell r="AJ1020" t="str">
            <v>Moderate</v>
          </cell>
          <cell r="AK1020" t="str">
            <v>No impact</v>
          </cell>
          <cell r="AL1020" t="str">
            <v>No</v>
          </cell>
          <cell r="AM1020" t="str">
            <v>No</v>
          </cell>
          <cell r="AO1020" t="str">
            <v>No</v>
          </cell>
          <cell r="AS1020" t="str">
            <v>No</v>
          </cell>
          <cell r="AT1020" t="str">
            <v>No</v>
          </cell>
          <cell r="AU1020"/>
          <cell r="AV1020" t="str">
            <v>No</v>
          </cell>
          <cell r="AW1020" t="str">
            <v xml:space="preserve">No </v>
          </cell>
          <cell r="AY1020" t="str">
            <v xml:space="preserve">No </v>
          </cell>
          <cell r="AZ1020"/>
          <cell r="BA1020" t="str">
            <v>No</v>
          </cell>
          <cell r="BB1020" t="str">
            <v>No</v>
          </cell>
          <cell r="BC1020" t="str">
            <v>No</v>
          </cell>
          <cell r="BD1020" t="str">
            <v>Yes - EDM and Model</v>
          </cell>
          <cell r="BE1020">
            <v>46</v>
          </cell>
          <cell r="BF1020">
            <v>37</v>
          </cell>
          <cell r="BG1020">
            <v>37</v>
          </cell>
          <cell r="BH1020" t="str">
            <v>Yes</v>
          </cell>
          <cell r="BI1020" t="str">
            <v>N/A</v>
          </cell>
          <cell r="BJ1020" t="str">
            <v>6mm</v>
          </cell>
          <cell r="BK1020" t="str">
            <v>Yes</v>
          </cell>
          <cell r="BL1020">
            <v>1020</v>
          </cell>
          <cell r="BM1020">
            <v>500</v>
          </cell>
          <cell r="BN1020" t="str">
            <v>Static</v>
          </cell>
          <cell r="BO1020"/>
          <cell r="BP1020" t="str">
            <v>No</v>
          </cell>
          <cell r="BQ1020">
            <v>1200</v>
          </cell>
          <cell r="BR1020">
            <v>327.8</v>
          </cell>
          <cell r="BS1020">
            <v>2</v>
          </cell>
          <cell r="BT1020">
            <v>0</v>
          </cell>
          <cell r="BU1020">
            <v>0</v>
          </cell>
          <cell r="BV1020">
            <v>17278</v>
          </cell>
          <cell r="BW1020">
            <v>501</v>
          </cell>
          <cell r="BX1020">
            <v>972</v>
          </cell>
          <cell r="BY1020">
            <v>228</v>
          </cell>
          <cell r="BZ1020" t="str">
            <v>Not available</v>
          </cell>
          <cell r="CA1020">
            <v>721.87879999999996</v>
          </cell>
          <cell r="CB1020"/>
          <cell r="CC1020" t="str">
            <v>Priority Inland &gt;10 spills</v>
          </cell>
          <cell r="CD1020" t="str">
            <v>POTENTIAL PR24 (SOAF MODEL)</v>
          </cell>
          <cell r="CE1020" t="str">
            <v>No</v>
          </cell>
          <cell r="CF1020" t="str">
            <v>Yes</v>
          </cell>
          <cell r="CG1020" t="str">
            <v>Yes</v>
          </cell>
          <cell r="CH1020" t="str">
            <v>Yes</v>
          </cell>
          <cell r="CI1020" t="str">
            <v>Yes</v>
          </cell>
          <cell r="CJ1020" t="str">
            <v>Y</v>
          </cell>
          <cell r="CK1020"/>
          <cell r="CL1020" t="str">
            <v>Y</v>
          </cell>
          <cell r="CM1020"/>
          <cell r="CN1020"/>
          <cell r="CO1020" t="str">
            <v>Y</v>
          </cell>
          <cell r="CP1020"/>
          <cell r="CQ1020"/>
          <cell r="CR1020" t="str">
            <v>RNAG + LOW DILUTION</v>
          </cell>
          <cell r="CS1020">
            <v>9.43</v>
          </cell>
          <cell r="CT1020"/>
          <cell r="CU1020">
            <v>1.2E-2</v>
          </cell>
          <cell r="CV1020">
            <v>0.63626723223753989</v>
          </cell>
          <cell r="CW1020">
            <v>0.63626723223753989</v>
          </cell>
          <cell r="CX1020">
            <v>6.9028992176714224E-2</v>
          </cell>
          <cell r="CZ1020" t="str">
            <v>Not SOAF but in SOAF assessment</v>
          </cell>
          <cell r="DA1020">
            <v>2</v>
          </cell>
          <cell r="DB1020" t="str">
            <v>No</v>
          </cell>
          <cell r="DC1020" t="str">
            <v>2 (SOAF)</v>
          </cell>
          <cell r="DD1020" t="str">
            <v>Beechburn Beck (Crook)</v>
          </cell>
          <cell r="DE1020">
            <v>7000</v>
          </cell>
          <cell r="DF1020" t="str">
            <v>Y? Beechburn Beck</v>
          </cell>
        </row>
        <row r="1021">
          <cell r="C1021" t="str">
            <v>6NW801153</v>
          </cell>
          <cell r="D1021" t="str">
            <v>NZ22876603</v>
          </cell>
          <cell r="E1021" t="str">
            <v>No</v>
          </cell>
          <cell r="F1021">
            <v>422664.99687191</v>
          </cell>
          <cell r="G1021">
            <v>587950.00031830999</v>
          </cell>
          <cell r="H1021" t="str">
            <v>02-D22</v>
          </cell>
          <cell r="I1021" t="str">
            <v>Pegswood</v>
          </cell>
          <cell r="J1021">
            <v>125</v>
          </cell>
          <cell r="K1021" t="str">
            <v>PEGSWOOD STW</v>
          </cell>
          <cell r="L1021" t="str">
            <v>NUMERICAL</v>
          </cell>
          <cell r="M1021">
            <v>738</v>
          </cell>
          <cell r="N1021">
            <v>27</v>
          </cell>
          <cell r="O1021">
            <v>474</v>
          </cell>
          <cell r="P1021" t="str">
            <v>02-D22_02-D22_DC_03</v>
          </cell>
          <cell r="Q1021" t="str">
            <v>EPRCB3192AA</v>
          </cell>
          <cell r="R1021" t="str">
            <v>EPRCB3192AA</v>
          </cell>
          <cell r="S1021"/>
          <cell r="T1021" t="str">
            <v>SO on sewer network</v>
          </cell>
          <cell r="U1021" t="str">
            <v>NZ2266587950</v>
          </cell>
          <cell r="V1021" t="str">
            <v>GB103022077030</v>
          </cell>
          <cell r="W1021"/>
          <cell r="X1021" t="str">
            <v>No</v>
          </cell>
          <cell r="Y1021" t="str">
            <v>No</v>
          </cell>
          <cell r="Z1021" t="str">
            <v>No</v>
          </cell>
          <cell r="AA1021" t="str">
            <v>No</v>
          </cell>
          <cell r="AB1021" t="str">
            <v>Bothal Burn Catchment (trib of Wansbeck)</v>
          </cell>
          <cell r="AC1021" t="str">
            <v>TRIBUTARY OF THE BOTHAL BURN</v>
          </cell>
          <cell r="AD1021" t="str">
            <v>Inland</v>
          </cell>
          <cell r="AE1021"/>
          <cell r="AF1021"/>
          <cell r="AG1021" t="str">
            <v>No</v>
          </cell>
          <cell r="AH1021" t="str">
            <v>No</v>
          </cell>
          <cell r="AI1021" t="str">
            <v>No</v>
          </cell>
          <cell r="AJ1021"/>
          <cell r="AK1021"/>
          <cell r="AL1021"/>
          <cell r="AM1021" t="str">
            <v>No</v>
          </cell>
          <cell r="AO1021" t="str">
            <v>No</v>
          </cell>
          <cell r="AS1021" t="str">
            <v>No</v>
          </cell>
          <cell r="AT1021" t="str">
            <v>No</v>
          </cell>
          <cell r="AU1021"/>
          <cell r="AV1021" t="str">
            <v>No</v>
          </cell>
          <cell r="AW1021" t="str">
            <v xml:space="preserve">No </v>
          </cell>
          <cell r="AY1021" t="str">
            <v xml:space="preserve">No </v>
          </cell>
          <cell r="BA1021" t="str">
            <v>No</v>
          </cell>
          <cell r="BB1021" t="str">
            <v>No</v>
          </cell>
          <cell r="BC1021" t="str">
            <v>No</v>
          </cell>
          <cell r="BD1021" t="str">
            <v>Yes - Model only</v>
          </cell>
          <cell r="BE1021">
            <v>10</v>
          </cell>
          <cell r="BF1021">
            <v>66</v>
          </cell>
          <cell r="BG1021">
            <v>66</v>
          </cell>
          <cell r="BH1021" t="str">
            <v>Yes</v>
          </cell>
          <cell r="BI1021" t="str">
            <v>N/A</v>
          </cell>
          <cell r="BJ1021" t="str">
            <v>Unknown</v>
          </cell>
          <cell r="BK1021" t="str">
            <v>No</v>
          </cell>
          <cell r="BL1021" t="str">
            <v>-</v>
          </cell>
          <cell r="BM1021" t="str">
            <v>-</v>
          </cell>
          <cell r="BN1021" t="str">
            <v>Unscreened</v>
          </cell>
          <cell r="BO1021"/>
          <cell r="BP1021" t="str">
            <v>Yes</v>
          </cell>
          <cell r="BQ1021">
            <v>300</v>
          </cell>
          <cell r="BR1021">
            <v>101</v>
          </cell>
          <cell r="BS1021">
            <v>0</v>
          </cell>
          <cell r="BT1021">
            <v>0</v>
          </cell>
          <cell r="BU1021">
            <v>0</v>
          </cell>
          <cell r="BV1021">
            <v>1629</v>
          </cell>
          <cell r="BW1021">
            <v>53</v>
          </cell>
          <cell r="BX1021">
            <v>82</v>
          </cell>
          <cell r="BY1021" t="str">
            <v>No SOAF</v>
          </cell>
          <cell r="BZ1021" t="str">
            <v>No SOAF</v>
          </cell>
          <cell r="CA1021">
            <v>47.12632</v>
          </cell>
          <cell r="CB1021"/>
          <cell r="CC1021" t="str">
            <v>Non priority &gt; 10 spills</v>
          </cell>
          <cell r="CD1021" t="str">
            <v>Unlikely - non priority</v>
          </cell>
          <cell r="CE1021" t="str">
            <v>No</v>
          </cell>
          <cell r="CF1021" t="str">
            <v>No</v>
          </cell>
          <cell r="CG1021" t="str">
            <v>No</v>
          </cell>
          <cell r="CH1021" t="str">
            <v>No</v>
          </cell>
          <cell r="CI1021" t="str">
            <v>No</v>
          </cell>
          <cell r="CK1021"/>
          <cell r="CL1021" t="str">
            <v>Y</v>
          </cell>
          <cell r="CM1021"/>
          <cell r="CN1021"/>
          <cell r="CO1021" t="str">
            <v>? EDM &lt;10</v>
          </cell>
          <cell r="CP1021" t="str">
            <v>Y</v>
          </cell>
          <cell r="CS1021">
            <v>1.06</v>
          </cell>
          <cell r="CT1021" t="str">
            <v>not yet calculated</v>
          </cell>
          <cell r="CU1021">
            <v>0</v>
          </cell>
          <cell r="CV1021" t="e">
            <v>#VALUE!</v>
          </cell>
          <cell r="CW1021">
            <v>0</v>
          </cell>
          <cell r="CX1021"/>
          <cell r="CY1021" t="str">
            <v>Using indicative WB Q95 derived for priority sites</v>
          </cell>
          <cell r="DA1021">
            <v>1</v>
          </cell>
          <cell r="DB1021">
            <v>0</v>
          </cell>
          <cell r="DC1021">
            <v>1</v>
          </cell>
          <cell r="DD1021">
            <v>0</v>
          </cell>
          <cell r="DE1021">
            <v>10000</v>
          </cell>
          <cell r="DF1021"/>
        </row>
        <row r="1022">
          <cell r="C1022" t="str">
            <v>6NW800755</v>
          </cell>
          <cell r="D1022" t="str">
            <v>NZ23873401</v>
          </cell>
          <cell r="E1022" t="str">
            <v>No</v>
          </cell>
          <cell r="F1022">
            <v>423370.99671882001</v>
          </cell>
          <cell r="G1022">
            <v>587452.00286859996</v>
          </cell>
          <cell r="H1022" t="str">
            <v>02-D22</v>
          </cell>
          <cell r="I1022" t="str">
            <v>Pegswood</v>
          </cell>
          <cell r="J1022">
            <v>125</v>
          </cell>
          <cell r="K1022" t="str">
            <v>PEGSWOOD STW</v>
          </cell>
          <cell r="L1022" t="str">
            <v>NUMERICAL</v>
          </cell>
          <cell r="M1022">
            <v>738</v>
          </cell>
          <cell r="N1022">
            <v>27</v>
          </cell>
          <cell r="O1022">
            <v>474</v>
          </cell>
          <cell r="P1022" t="str">
            <v>02-D22_02-D22_DC_01</v>
          </cell>
          <cell r="Q1022" t="str">
            <v>225/1079</v>
          </cell>
          <cell r="R1022" t="str">
            <v>225/1079</v>
          </cell>
          <cell r="S1022" t="str">
            <v>A2</v>
          </cell>
          <cell r="T1022" t="str">
            <v>Storm tank at WwTW</v>
          </cell>
          <cell r="U1022" t="str">
            <v>NZ2337187452</v>
          </cell>
          <cell r="V1022" t="str">
            <v>GB103022077030</v>
          </cell>
          <cell r="W1022"/>
          <cell r="X1022" t="str">
            <v>No</v>
          </cell>
          <cell r="Y1022" t="str">
            <v>No</v>
          </cell>
          <cell r="Z1022" t="str">
            <v>No</v>
          </cell>
          <cell r="AA1022" t="str">
            <v>No</v>
          </cell>
          <cell r="AB1022" t="str">
            <v>Bothal Burn Catchment (trib of Wansbeck)</v>
          </cell>
          <cell r="AC1022" t="str">
            <v>BOTHAL BURN</v>
          </cell>
          <cell r="AD1022" t="str">
            <v>Inland</v>
          </cell>
          <cell r="AE1022"/>
          <cell r="AF1022"/>
          <cell r="AG1022" t="str">
            <v>No</v>
          </cell>
          <cell r="AH1022" t="str">
            <v>No</v>
          </cell>
          <cell r="AI1022" t="str">
            <v>No</v>
          </cell>
          <cell r="AJ1022"/>
          <cell r="AK1022"/>
          <cell r="AL1022"/>
          <cell r="AM1022" t="str">
            <v>No</v>
          </cell>
          <cell r="AO1022" t="str">
            <v>No</v>
          </cell>
          <cell r="AS1022" t="str">
            <v>No</v>
          </cell>
          <cell r="AT1022" t="str">
            <v>No</v>
          </cell>
          <cell r="AU1022"/>
          <cell r="AV1022" t="str">
            <v>No</v>
          </cell>
          <cell r="AW1022" t="str">
            <v xml:space="preserve">No </v>
          </cell>
          <cell r="AY1022" t="str">
            <v xml:space="preserve">No </v>
          </cell>
          <cell r="BA1022" t="str">
            <v>No</v>
          </cell>
          <cell r="BB1022" t="str">
            <v>No</v>
          </cell>
          <cell r="BC1022" t="str">
            <v>No</v>
          </cell>
          <cell r="BD1022" t="str">
            <v>Yes - EDM and Model</v>
          </cell>
          <cell r="BE1022">
            <v>23.5</v>
          </cell>
          <cell r="BF1022">
            <v>21</v>
          </cell>
          <cell r="BG1022" t="e">
            <v>#N/A</v>
          </cell>
          <cell r="BH1022" t="e">
            <v>#N/A</v>
          </cell>
          <cell r="BI1022" t="str">
            <v>N/A</v>
          </cell>
          <cell r="BJ1022" t="str">
            <v>6mm x 6mm</v>
          </cell>
          <cell r="BK1022" t="str">
            <v>-</v>
          </cell>
          <cell r="BL1022" t="str">
            <v>-</v>
          </cell>
          <cell r="BM1022" t="str">
            <v>-</v>
          </cell>
          <cell r="BN1022" t="str">
            <v>-</v>
          </cell>
          <cell r="BO1022"/>
          <cell r="BP1022" t="str">
            <v>No</v>
          </cell>
          <cell r="BQ1022" t="str">
            <v>Unknown</v>
          </cell>
          <cell r="BR1022" t="str">
            <v>Unknown</v>
          </cell>
          <cell r="BS1022">
            <v>0</v>
          </cell>
          <cell r="BT1022">
            <v>0</v>
          </cell>
          <cell r="BU1022">
            <v>0</v>
          </cell>
          <cell r="BV1022" t="e">
            <v>#N/A</v>
          </cell>
          <cell r="BW1022">
            <v>165</v>
          </cell>
          <cell r="BX1022">
            <v>367</v>
          </cell>
          <cell r="BY1022" t="str">
            <v>No SOAF</v>
          </cell>
          <cell r="BZ1022" t="str">
            <v>No SOAF</v>
          </cell>
          <cell r="CA1022">
            <v>134.65800999999999</v>
          </cell>
          <cell r="CB1022"/>
          <cell r="CC1022" t="str">
            <v>Non priority &gt; 10 spills</v>
          </cell>
          <cell r="CD1022" t="str">
            <v>Unlikely - non priority</v>
          </cell>
          <cell r="CE1022" t="str">
            <v>No</v>
          </cell>
          <cell r="CF1022" t="str">
            <v>No</v>
          </cell>
          <cell r="CG1022" t="str">
            <v>No</v>
          </cell>
          <cell r="CH1022" t="str">
            <v>No</v>
          </cell>
          <cell r="CI1022" t="str">
            <v>No</v>
          </cell>
          <cell r="CK1022"/>
          <cell r="CL1022" t="str">
            <v>Y</v>
          </cell>
          <cell r="CM1022"/>
          <cell r="CN1022"/>
          <cell r="CO1022" t="str">
            <v>Y</v>
          </cell>
          <cell r="CP1022"/>
          <cell r="CS1022">
            <v>5.4861111111111107</v>
          </cell>
          <cell r="CT1022" t="str">
            <v>not yet calculated</v>
          </cell>
          <cell r="CU1022">
            <v>0</v>
          </cell>
          <cell r="CV1022" t="e">
            <v>#VALUE!</v>
          </cell>
          <cell r="CW1022">
            <v>0</v>
          </cell>
          <cell r="CX1022"/>
          <cell r="CY1022" t="str">
            <v>Using indicative WB Q95 derived for priority sites</v>
          </cell>
          <cell r="DA1022">
            <v>2</v>
          </cell>
          <cell r="DB1022">
            <v>0</v>
          </cell>
          <cell r="DC1022">
            <v>2</v>
          </cell>
          <cell r="DD1022" t="str">
            <v>Bothal Burn</v>
          </cell>
          <cell r="DE1022">
            <v>12000</v>
          </cell>
          <cell r="DF1022"/>
        </row>
        <row r="1023">
          <cell r="C1023" t="str">
            <v>6NW801280</v>
          </cell>
          <cell r="D1023" t="str">
            <v>NZ27514702</v>
          </cell>
          <cell r="E1023" t="str">
            <v>No</v>
          </cell>
          <cell r="F1023">
            <v>427407.00359817001</v>
          </cell>
          <cell r="G1023">
            <v>551629.99681117001</v>
          </cell>
          <cell r="H1023" t="str">
            <v>07-D04</v>
          </cell>
          <cell r="I1023" t="str">
            <v>Chester le Street</v>
          </cell>
          <cell r="J1023">
            <v>1441</v>
          </cell>
          <cell r="K1023" t="str">
            <v>CHESTER LE STREET STW</v>
          </cell>
          <cell r="L1023" t="str">
            <v>NUMERICAL</v>
          </cell>
          <cell r="M1023">
            <v>8365</v>
          </cell>
          <cell r="N1023" t="str">
            <v>194**</v>
          </cell>
          <cell r="O1023">
            <v>6150</v>
          </cell>
          <cell r="P1023" t="str">
            <v>07-D04_CHESTER LE STREET STW_DC_10</v>
          </cell>
          <cell r="Q1023" t="str">
            <v>245/1323</v>
          </cell>
          <cell r="R1023" t="str">
            <v>245/1323</v>
          </cell>
          <cell r="S1023"/>
          <cell r="T1023" t="str">
            <v>SO on sewer network</v>
          </cell>
          <cell r="U1023" t="str">
            <v>NZ2740751630</v>
          </cell>
          <cell r="V1023" t="str">
            <v>GB103024077600</v>
          </cell>
          <cell r="W1023"/>
          <cell r="X1023" t="str">
            <v>Sewage discharge (intermittent)</v>
          </cell>
          <cell r="Y1023" t="str">
            <v>Yes</v>
          </cell>
          <cell r="Z1023" t="str">
            <v>No</v>
          </cell>
          <cell r="AA1023" t="str">
            <v>Yes</v>
          </cell>
          <cell r="AB1023" t="str">
            <v>Cong Burn from Twizell Burn to Wear</v>
          </cell>
          <cell r="AC1023" t="str">
            <v>CHESTER BURN</v>
          </cell>
          <cell r="AD1023" t="str">
            <v>Inland</v>
          </cell>
          <cell r="AE1023"/>
          <cell r="AF1023"/>
          <cell r="AG1023" t="str">
            <v>Yes - Probable</v>
          </cell>
          <cell r="AH1023" t="str">
            <v>Yes</v>
          </cell>
          <cell r="AI1023" t="str">
            <v>Yes</v>
          </cell>
          <cell r="AJ1023" t="str">
            <v>Low</v>
          </cell>
          <cell r="AK1023" t="str">
            <v>-</v>
          </cell>
          <cell r="AL1023" t="str">
            <v>Yes</v>
          </cell>
          <cell r="AM1023" t="str">
            <v>No</v>
          </cell>
          <cell r="AO1023" t="str">
            <v>No</v>
          </cell>
          <cell r="AS1023" t="str">
            <v>No</v>
          </cell>
          <cell r="AT1023" t="str">
            <v>No</v>
          </cell>
          <cell r="AU1023"/>
          <cell r="AV1023" t="str">
            <v>No</v>
          </cell>
          <cell r="AW1023" t="str">
            <v xml:space="preserve">No </v>
          </cell>
          <cell r="AY1023" t="str">
            <v xml:space="preserve">No </v>
          </cell>
          <cell r="AZ1023"/>
          <cell r="BA1023" t="str">
            <v>No</v>
          </cell>
          <cell r="BB1023" t="str">
            <v>No</v>
          </cell>
          <cell r="BC1023" t="str">
            <v>No</v>
          </cell>
          <cell r="BD1023" t="str">
            <v>Yes - EDM and Model</v>
          </cell>
          <cell r="BE1023">
            <v>54</v>
          </cell>
          <cell r="BF1023">
            <v>24</v>
          </cell>
          <cell r="BG1023">
            <v>24</v>
          </cell>
          <cell r="BH1023" t="str">
            <v>Yes</v>
          </cell>
          <cell r="BI1023" t="str">
            <v>N/A</v>
          </cell>
          <cell r="BJ1023" t="str">
            <v>No</v>
          </cell>
          <cell r="BK1023" t="str">
            <v>No</v>
          </cell>
          <cell r="BL1023" t="str">
            <v>-</v>
          </cell>
          <cell r="BM1023" t="str">
            <v>-</v>
          </cell>
          <cell r="BN1023" t="str">
            <v>Unscreened</v>
          </cell>
          <cell r="BO1023"/>
          <cell r="BP1023" t="str">
            <v>Yes</v>
          </cell>
          <cell r="BQ1023">
            <v>450</v>
          </cell>
          <cell r="BR1023">
            <v>301.2</v>
          </cell>
          <cell r="BS1023">
            <v>3</v>
          </cell>
          <cell r="BT1023">
            <v>0</v>
          </cell>
          <cell r="BU1023">
            <v>0</v>
          </cell>
          <cell r="BV1023">
            <v>9952</v>
          </cell>
          <cell r="BW1023">
            <v>257</v>
          </cell>
          <cell r="BX1023">
            <v>497</v>
          </cell>
          <cell r="BY1023">
            <v>32</v>
          </cell>
          <cell r="BZ1023" t="str">
            <v>Not available</v>
          </cell>
          <cell r="CA1023">
            <v>263.95179999999999</v>
          </cell>
          <cell r="CB1023"/>
          <cell r="CC1023" t="str">
            <v>Priority Inland &gt;10 spills</v>
          </cell>
          <cell r="CD1023" t="str">
            <v>POTENTIAL PR24 (SOAF MODEL)</v>
          </cell>
          <cell r="CE1023" t="str">
            <v>Yes</v>
          </cell>
          <cell r="CF1023" t="str">
            <v>Yes</v>
          </cell>
          <cell r="CG1023" t="str">
            <v>Yes</v>
          </cell>
          <cell r="CH1023" t="str">
            <v>Yes</v>
          </cell>
          <cell r="CI1023" t="str">
            <v>Yes</v>
          </cell>
          <cell r="CJ1023" t="str">
            <v>Y</v>
          </cell>
          <cell r="CK1023"/>
          <cell r="CL1023" t="str">
            <v>Y</v>
          </cell>
          <cell r="CM1023" t="str">
            <v>Y (SOAF MODEL)</v>
          </cell>
          <cell r="CN1023"/>
          <cell r="CO1023" t="str">
            <v>Y</v>
          </cell>
          <cell r="CP1023" t="str">
            <v>Y</v>
          </cell>
          <cell r="CQ1023"/>
          <cell r="CR1023" t="str">
            <v>RNAG + LOW DILUTION + SOAF IMPACT</v>
          </cell>
          <cell r="CS1023">
            <v>20.65</v>
          </cell>
          <cell r="CT1023"/>
          <cell r="CU1023">
            <v>2.5999999999999999E-2</v>
          </cell>
          <cell r="CV1023">
            <v>1.1655566286659333</v>
          </cell>
          <cell r="CW1023">
            <v>1.1655566286659333</v>
          </cell>
          <cell r="CX1023">
            <v>0.37620924399856681</v>
          </cell>
          <cell r="CZ1023" t="str">
            <v>From SOAF</v>
          </cell>
          <cell r="DA1023">
            <v>1</v>
          </cell>
          <cell r="DB1023" t="str">
            <v>No</v>
          </cell>
          <cell r="DC1023" t="str">
            <v>1 (SOAF)</v>
          </cell>
          <cell r="DD1023" t="str">
            <v>Cong Burn2</v>
          </cell>
          <cell r="DE1023">
            <v>5000</v>
          </cell>
          <cell r="DF1023" t="str">
            <v>Y? RNAG+LOW DILUTION</v>
          </cell>
        </row>
        <row r="1024">
          <cell r="C1024" t="str">
            <v>6NW450106</v>
          </cell>
          <cell r="D1024" t="str">
            <v>NZ27428506</v>
          </cell>
          <cell r="E1024" t="str">
            <v>No</v>
          </cell>
          <cell r="F1024">
            <v>427756.00054446002</v>
          </cell>
          <cell r="G1024">
            <v>542518.00509166997</v>
          </cell>
          <cell r="H1024" t="str">
            <v>07-D41</v>
          </cell>
          <cell r="I1024" t="str">
            <v>Durham City &amp; Newton Hall</v>
          </cell>
          <cell r="J1024">
            <v>1108</v>
          </cell>
          <cell r="K1024" t="str">
            <v>BARKERS HAUGH STW</v>
          </cell>
          <cell r="L1024" t="str">
            <v>NUMERICAL</v>
          </cell>
          <cell r="M1024">
            <v>8866</v>
          </cell>
          <cell r="N1024" t="str">
            <v>191**</v>
          </cell>
          <cell r="O1024">
            <v>7088</v>
          </cell>
          <cell r="P1024" t="str">
            <v>07-D41_07-D41_DC_05</v>
          </cell>
          <cell r="Q1024" t="str">
            <v>245/0914</v>
          </cell>
          <cell r="R1024" t="str">
            <v>245/0914</v>
          </cell>
          <cell r="S1024"/>
          <cell r="T1024" t="str">
            <v>SO on sewer network</v>
          </cell>
          <cell r="U1024" t="str">
            <v>NZ2775642518</v>
          </cell>
          <cell r="V1024" t="str">
            <v>GB103024077621</v>
          </cell>
          <cell r="W1024"/>
          <cell r="X1024" t="str">
            <v>No</v>
          </cell>
          <cell r="Y1024" t="str">
            <v>Yes</v>
          </cell>
          <cell r="Z1024" t="str">
            <v>No</v>
          </cell>
          <cell r="AA1024" t="str">
            <v>Yes</v>
          </cell>
          <cell r="AB1024" t="str">
            <v>Wear from Croxdale Beck to Lumley Park Burn</v>
          </cell>
          <cell r="AC1024" t="str">
            <v>WEAR</v>
          </cell>
          <cell r="AD1024" t="str">
            <v>Inland</v>
          </cell>
          <cell r="AE1024"/>
          <cell r="AF1024"/>
          <cell r="AG1024" t="str">
            <v>Yes - Confirmed</v>
          </cell>
          <cell r="AH1024" t="str">
            <v>Yes</v>
          </cell>
          <cell r="AI1024" t="str">
            <v>No</v>
          </cell>
          <cell r="AJ1024"/>
          <cell r="AK1024"/>
          <cell r="AL1024"/>
          <cell r="AM1024" t="str">
            <v>No</v>
          </cell>
          <cell r="AO1024" t="str">
            <v>No</v>
          </cell>
          <cell r="AS1024" t="str">
            <v>No</v>
          </cell>
          <cell r="AT1024" t="str">
            <v>Yes</v>
          </cell>
          <cell r="AU1024" t="str">
            <v>River Wear</v>
          </cell>
          <cell r="AV1024" t="str">
            <v>No</v>
          </cell>
          <cell r="AW1024" t="str">
            <v xml:space="preserve">No </v>
          </cell>
          <cell r="AY1024" t="str">
            <v xml:space="preserve">No </v>
          </cell>
          <cell r="BA1024" t="str">
            <v>No</v>
          </cell>
          <cell r="BB1024" t="str">
            <v>No</v>
          </cell>
          <cell r="BC1024" t="str">
            <v>No</v>
          </cell>
          <cell r="BD1024" t="str">
            <v>Yes - EDM only</v>
          </cell>
          <cell r="BE1024">
            <v>38.666666666666664</v>
          </cell>
          <cell r="BF1024" t="str">
            <v>No Data</v>
          </cell>
          <cell r="BG1024" t="e">
            <v>#N/A</v>
          </cell>
          <cell r="BH1024" t="e">
            <v>#N/A</v>
          </cell>
          <cell r="BI1024" t="str">
            <v>N/A</v>
          </cell>
          <cell r="BJ1024" t="str">
            <v>No</v>
          </cell>
          <cell r="BK1024" t="str">
            <v>No</v>
          </cell>
          <cell r="BL1024" t="str">
            <v>-</v>
          </cell>
          <cell r="BM1024" t="str">
            <v>-</v>
          </cell>
          <cell r="BN1024" t="str">
            <v>-</v>
          </cell>
          <cell r="BO1024"/>
          <cell r="BP1024" t="str">
            <v>Yes</v>
          </cell>
          <cell r="BQ1024" t="str">
            <v>Unknown</v>
          </cell>
          <cell r="BR1024">
            <v>20.2</v>
          </cell>
          <cell r="BS1024">
            <v>2</v>
          </cell>
          <cell r="BT1024">
            <v>0</v>
          </cell>
          <cell r="BU1024">
            <v>0</v>
          </cell>
          <cell r="BV1024" t="e">
            <v>#N/A</v>
          </cell>
          <cell r="BW1024">
            <v>0</v>
          </cell>
          <cell r="BX1024">
            <v>0</v>
          </cell>
          <cell r="BY1024" t="str">
            <v>No SOAF</v>
          </cell>
          <cell r="BZ1024" t="str">
            <v>No SOAF</v>
          </cell>
          <cell r="CA1024">
            <v>0</v>
          </cell>
          <cell r="CB1024">
            <v>201</v>
          </cell>
          <cell r="CC1024" t="str">
            <v>Priority Inland &gt;10 spills</v>
          </cell>
          <cell r="CD1024" t="str">
            <v>TBC - need model results</v>
          </cell>
          <cell r="CE1024" t="str">
            <v>Yes</v>
          </cell>
          <cell r="CF1024" t="str">
            <v>Yes</v>
          </cell>
          <cell r="CG1024" t="str">
            <v>Yes</v>
          </cell>
          <cell r="CH1024" t="str">
            <v>Yes</v>
          </cell>
          <cell r="CI1024" t="str">
            <v>Yes</v>
          </cell>
          <cell r="CJ1024" t="str">
            <v>Y</v>
          </cell>
          <cell r="CK1024"/>
          <cell r="CL1024" t="str">
            <v>Y</v>
          </cell>
          <cell r="CM1024"/>
          <cell r="CN1024"/>
          <cell r="CO1024" t="str">
            <v>Y</v>
          </cell>
          <cell r="CP1024" t="str">
            <v>Y</v>
          </cell>
          <cell r="CQ1024" t="str">
            <v>Need model results</v>
          </cell>
          <cell r="CR1024" t="str">
            <v>RNAG</v>
          </cell>
          <cell r="CS1024">
            <v>8.4069600694444411</v>
          </cell>
          <cell r="CT1024"/>
          <cell r="CU1024">
            <v>1.474</v>
          </cell>
          <cell r="CV1024" t="e">
            <v>#N/A</v>
          </cell>
          <cell r="CW1024">
            <v>175.33091484011373</v>
          </cell>
          <cell r="CX1024" t="str">
            <v>not available</v>
          </cell>
          <cell r="CY1024" t="str">
            <v>Scattered urbanised catchment - boundary polygon start at middle</v>
          </cell>
          <cell r="CZ1024" t="str">
            <v>Q95 is an indicative value for all priority CSOs in the waterbody</v>
          </cell>
          <cell r="DA1024">
            <v>1</v>
          </cell>
          <cell r="DB1024" t="str">
            <v>Yes</v>
          </cell>
          <cell r="DC1024" t="str">
            <v>Dilution assessment</v>
          </cell>
          <cell r="DD1024" t="str">
            <v>Wear11 (Durham)</v>
          </cell>
          <cell r="DE1024">
            <v>100</v>
          </cell>
          <cell r="DF1024"/>
        </row>
        <row r="1025">
          <cell r="C1025" t="str">
            <v>6NW801299</v>
          </cell>
          <cell r="D1025" t="str">
            <v>NZ28425501</v>
          </cell>
          <cell r="E1025" t="str">
            <v>No</v>
          </cell>
          <cell r="F1025">
            <v>428511.99844187999</v>
          </cell>
          <cell r="G1025">
            <v>542518.00509166997</v>
          </cell>
          <cell r="H1025" t="str">
            <v>07-D41</v>
          </cell>
          <cell r="I1025" t="str">
            <v>Durham City &amp; Newton Hall</v>
          </cell>
          <cell r="J1025">
            <v>1108</v>
          </cell>
          <cell r="K1025" t="str">
            <v>BARKERS HAUGH STW</v>
          </cell>
          <cell r="L1025" t="str">
            <v>NUMERICAL</v>
          </cell>
          <cell r="M1025">
            <v>8866</v>
          </cell>
          <cell r="N1025" t="str">
            <v>191**</v>
          </cell>
          <cell r="O1025">
            <v>7088</v>
          </cell>
          <cell r="P1025" t="str">
            <v>07-D41_07-D41_DC_05</v>
          </cell>
          <cell r="Q1025" t="str">
            <v>EPRBB3691AB</v>
          </cell>
          <cell r="R1025" t="str">
            <v>EPRBB3691AB</v>
          </cell>
          <cell r="S1025"/>
          <cell r="T1025" t="str">
            <v>SO on sewer network</v>
          </cell>
          <cell r="U1025" t="str">
            <v>NZ2851242518</v>
          </cell>
          <cell r="V1025" t="str">
            <v>GB103024077621</v>
          </cell>
          <cell r="W1025"/>
          <cell r="X1025" t="str">
            <v>No</v>
          </cell>
          <cell r="Y1025" t="str">
            <v>No</v>
          </cell>
          <cell r="Z1025" t="str">
            <v>No</v>
          </cell>
          <cell r="AA1025" t="str">
            <v>No</v>
          </cell>
          <cell r="AB1025" t="str">
            <v>Wear from Croxdale Beck to Lumley Park Burn</v>
          </cell>
          <cell r="AC1025" t="str">
            <v>PELAW WOOD BECK</v>
          </cell>
          <cell r="AD1025" t="str">
            <v>Inland</v>
          </cell>
          <cell r="AE1025"/>
          <cell r="AF1025"/>
          <cell r="AG1025" t="str">
            <v>Yes - Confirmed</v>
          </cell>
          <cell r="AH1025" t="str">
            <v>Yes</v>
          </cell>
          <cell r="AI1025" t="str">
            <v>No</v>
          </cell>
          <cell r="AJ1025"/>
          <cell r="AK1025"/>
          <cell r="AL1025"/>
          <cell r="AM1025" t="str">
            <v>No</v>
          </cell>
          <cell r="AO1025" t="str">
            <v>No</v>
          </cell>
          <cell r="AS1025" t="str">
            <v>No</v>
          </cell>
          <cell r="AT1025" t="str">
            <v>No</v>
          </cell>
          <cell r="AU1025"/>
          <cell r="AV1025" t="str">
            <v>No</v>
          </cell>
          <cell r="AW1025" t="str">
            <v xml:space="preserve">No </v>
          </cell>
          <cell r="AY1025" t="str">
            <v xml:space="preserve">No </v>
          </cell>
          <cell r="BA1025" t="str">
            <v>No</v>
          </cell>
          <cell r="BB1025" t="str">
            <v>No</v>
          </cell>
          <cell r="BC1025" t="str">
            <v>No</v>
          </cell>
          <cell r="BD1025" t="str">
            <v>No</v>
          </cell>
          <cell r="BE1025">
            <v>0</v>
          </cell>
          <cell r="BF1025">
            <v>0</v>
          </cell>
          <cell r="BG1025" t="e">
            <v>#N/A</v>
          </cell>
          <cell r="BH1025" t="e">
            <v>#N/A</v>
          </cell>
          <cell r="BI1025" t="str">
            <v>N/A</v>
          </cell>
          <cell r="BJ1025" t="str">
            <v>No</v>
          </cell>
          <cell r="BK1025" t="str">
            <v>No</v>
          </cell>
          <cell r="BL1025" t="str">
            <v>-</v>
          </cell>
          <cell r="BM1025" t="str">
            <v>-</v>
          </cell>
          <cell r="BN1025" t="str">
            <v>Unscreened</v>
          </cell>
          <cell r="BO1025"/>
          <cell r="BP1025" t="str">
            <v>Yes</v>
          </cell>
          <cell r="BQ1025" t="str">
            <v>Unknown</v>
          </cell>
          <cell r="BR1025">
            <v>0</v>
          </cell>
          <cell r="BS1025">
            <v>1</v>
          </cell>
          <cell r="BT1025">
            <v>0</v>
          </cell>
          <cell r="BU1025">
            <v>0</v>
          </cell>
          <cell r="BV1025" t="e">
            <v>#N/A</v>
          </cell>
          <cell r="BW1025">
            <v>0</v>
          </cell>
          <cell r="BX1025">
            <v>0</v>
          </cell>
          <cell r="BY1025" t="str">
            <v>No SOAF</v>
          </cell>
          <cell r="BZ1025" t="str">
            <v>No SOAF</v>
          </cell>
          <cell r="CA1025">
            <v>0</v>
          </cell>
          <cell r="CB1025"/>
          <cell r="CC1025" t="str">
            <v>Priority &lt;10 Spills</v>
          </cell>
          <cell r="CD1025" t="str">
            <v>Unlikely - &lt;10 spills</v>
          </cell>
          <cell r="CE1025" t="str">
            <v>Yes</v>
          </cell>
          <cell r="CF1025" t="str">
            <v>Yes</v>
          </cell>
          <cell r="CG1025" t="str">
            <v>Yes</v>
          </cell>
          <cell r="CH1025" t="str">
            <v>No</v>
          </cell>
          <cell r="CI1025" t="str">
            <v>No</v>
          </cell>
          <cell r="CK1025"/>
          <cell r="CL1025" t="str">
            <v>Y</v>
          </cell>
          <cell r="CM1025"/>
          <cell r="CN1025"/>
          <cell r="CO1025" t="str">
            <v>N (&lt;10 Spills)</v>
          </cell>
          <cell r="CP1025" t="str">
            <v>Y</v>
          </cell>
          <cell r="CR1025" t="str">
            <v>RNAG</v>
          </cell>
          <cell r="CS1025">
            <v>6.24</v>
          </cell>
          <cell r="CT1025"/>
          <cell r="CU1025">
            <v>1.474</v>
          </cell>
          <cell r="CV1025">
            <v>236.2179487179487</v>
          </cell>
          <cell r="CW1025">
            <v>236.2179487179487</v>
          </cell>
          <cell r="CX1025" t="str">
            <v>not available</v>
          </cell>
          <cell r="CY1025" t="str">
            <v>Scattered urbanised catchment - boundary polygon start at middle</v>
          </cell>
          <cell r="CZ1025" t="str">
            <v>Q95 is an indicative value for all priority CSOs in the waterbody</v>
          </cell>
          <cell r="DA1025">
            <v>1</v>
          </cell>
          <cell r="DB1025" t="str">
            <v>Yes</v>
          </cell>
          <cell r="DC1025" t="str">
            <v>Dilution assessment</v>
          </cell>
          <cell r="DD1025" t="str">
            <v>Wear11 (Durham)</v>
          </cell>
          <cell r="DE1025">
            <v>100</v>
          </cell>
          <cell r="DF1025"/>
        </row>
        <row r="1026">
          <cell r="C1026" t="str">
            <v>6NW801203</v>
          </cell>
          <cell r="D1026" t="str">
            <v>NZ25521501</v>
          </cell>
          <cell r="E1026" t="str">
            <v>No</v>
          </cell>
          <cell r="F1026">
            <v>425364.99878562998</v>
          </cell>
          <cell r="G1026">
            <v>552618.00399706</v>
          </cell>
          <cell r="H1026" t="str">
            <v>04-D11</v>
          </cell>
          <cell r="I1026" t="str">
            <v>Birtley</v>
          </cell>
          <cell r="J1026">
            <v>1656</v>
          </cell>
          <cell r="K1026" t="str">
            <v>BIRTLEY STW</v>
          </cell>
          <cell r="L1026" t="str">
            <v>NUMERICAL</v>
          </cell>
          <cell r="M1026">
            <v>10043</v>
          </cell>
          <cell r="N1026">
            <v>273</v>
          </cell>
          <cell r="O1026">
            <v>6432</v>
          </cell>
          <cell r="P1026" t="str">
            <v>07-D04_CHESTER LE STREET STW_DC_08</v>
          </cell>
          <cell r="Q1026" t="str">
            <v>245/E/0391</v>
          </cell>
          <cell r="R1026" t="str">
            <v>245/E/0391</v>
          </cell>
          <cell r="S1026"/>
          <cell r="T1026" t="str">
            <v>SO on sewer network</v>
          </cell>
          <cell r="U1026" t="str">
            <v>NZ2536552618</v>
          </cell>
          <cell r="V1026" t="str">
            <v>GB103024077600</v>
          </cell>
          <cell r="W1026"/>
          <cell r="X1026" t="str">
            <v>Sewage discharge (intermittent)</v>
          </cell>
          <cell r="Y1026" t="str">
            <v>No</v>
          </cell>
          <cell r="Z1026" t="str">
            <v>No</v>
          </cell>
          <cell r="AA1026" t="str">
            <v>No</v>
          </cell>
          <cell r="AB1026" t="str">
            <v>Cong Burn from Twizell Burn to Wear</v>
          </cell>
          <cell r="AC1026" t="str">
            <v>STELLA GILL</v>
          </cell>
          <cell r="AD1026" t="str">
            <v>Inland</v>
          </cell>
          <cell r="AE1026"/>
          <cell r="AF1026"/>
          <cell r="AG1026" t="str">
            <v>Yes - Probable</v>
          </cell>
          <cell r="AH1026" t="str">
            <v>Yes</v>
          </cell>
          <cell r="AI1026" t="str">
            <v>No</v>
          </cell>
          <cell r="AJ1026"/>
          <cell r="AK1026"/>
          <cell r="AL1026"/>
          <cell r="AM1026" t="str">
            <v>No</v>
          </cell>
          <cell r="AO1026" t="str">
            <v>No</v>
          </cell>
          <cell r="AS1026" t="str">
            <v>No</v>
          </cell>
          <cell r="AT1026" t="str">
            <v>No</v>
          </cell>
          <cell r="AU1026"/>
          <cell r="AV1026" t="str">
            <v>No</v>
          </cell>
          <cell r="AW1026" t="str">
            <v xml:space="preserve">No </v>
          </cell>
          <cell r="AY1026" t="str">
            <v xml:space="preserve">No </v>
          </cell>
          <cell r="AZ1026"/>
          <cell r="BA1026" t="str">
            <v>No</v>
          </cell>
          <cell r="BB1026" t="str">
            <v>No</v>
          </cell>
          <cell r="BC1026" t="str">
            <v>No</v>
          </cell>
          <cell r="BD1026" t="str">
            <v>Yes - Model only</v>
          </cell>
          <cell r="BE1026">
            <v>5</v>
          </cell>
          <cell r="BF1026">
            <v>12</v>
          </cell>
          <cell r="BG1026">
            <v>12</v>
          </cell>
          <cell r="BH1026" t="str">
            <v>Yes</v>
          </cell>
          <cell r="BI1026" t="str">
            <v>N/A</v>
          </cell>
          <cell r="BJ1026" t="str">
            <v>No</v>
          </cell>
          <cell r="BK1026" t="str">
            <v>No</v>
          </cell>
          <cell r="BL1026" t="str">
            <v>-</v>
          </cell>
          <cell r="BM1026" t="str">
            <v>-</v>
          </cell>
          <cell r="BN1026" t="str">
            <v>Unscreened</v>
          </cell>
          <cell r="BO1026"/>
          <cell r="BP1026" t="str">
            <v>Yes</v>
          </cell>
          <cell r="BQ1026">
            <v>150</v>
          </cell>
          <cell r="BR1026">
            <v>56.4</v>
          </cell>
          <cell r="BS1026">
            <v>1</v>
          </cell>
          <cell r="BT1026">
            <v>0</v>
          </cell>
          <cell r="BU1026">
            <v>0</v>
          </cell>
          <cell r="BV1026">
            <v>93</v>
          </cell>
          <cell r="BW1026">
            <v>0.24</v>
          </cell>
          <cell r="BX1026">
            <v>3.2</v>
          </cell>
          <cell r="BY1026" t="str">
            <v>No SOAF</v>
          </cell>
          <cell r="BZ1026" t="str">
            <v>No SOAF</v>
          </cell>
          <cell r="CA1026">
            <v>0.6</v>
          </cell>
          <cell r="CB1026"/>
          <cell r="CC1026" t="str">
            <v>Priority &gt; 10 spills MODEL</v>
          </cell>
          <cell r="CD1026" t="str">
            <v>Unlikely - model only &gt;10 spills</v>
          </cell>
          <cell r="CE1026" t="str">
            <v>Yes</v>
          </cell>
          <cell r="CF1026" t="str">
            <v>Yes</v>
          </cell>
          <cell r="CG1026" t="str">
            <v>Yes</v>
          </cell>
          <cell r="CH1026" t="str">
            <v>No</v>
          </cell>
          <cell r="CI1026" t="str">
            <v>No</v>
          </cell>
          <cell r="CK1026"/>
          <cell r="CL1026" t="str">
            <v>Y</v>
          </cell>
          <cell r="CM1026"/>
          <cell r="CN1026"/>
          <cell r="CO1026" t="str">
            <v>? EDM &lt;10</v>
          </cell>
          <cell r="CP1026" t="str">
            <v>Y</v>
          </cell>
          <cell r="CR1026" t="str">
            <v>RNAG</v>
          </cell>
          <cell r="CS1026">
            <v>0.14000000000000001</v>
          </cell>
          <cell r="CT1026"/>
          <cell r="CU1026">
            <v>2.5999999999999999E-2</v>
          </cell>
          <cell r="CV1026">
            <v>185.71428571428569</v>
          </cell>
          <cell r="CW1026">
            <v>185.71428571428569</v>
          </cell>
          <cell r="CX1026" t="str">
            <v>not available</v>
          </cell>
          <cell r="CY1026" t="str">
            <v>Majority of catchment urbanised - boundary polygon start at bottom end</v>
          </cell>
          <cell r="CZ1026" t="str">
            <v>Q95 is an indicative value for all priority CSOs in the waterbody</v>
          </cell>
          <cell r="DA1026">
            <v>1</v>
          </cell>
          <cell r="DB1026" t="str">
            <v>No - WFD_INV_MOD</v>
          </cell>
          <cell r="DC1026">
            <v>1</v>
          </cell>
          <cell r="DD1026" t="str">
            <v>Pelton Fell</v>
          </cell>
          <cell r="DE1026">
            <v>10000</v>
          </cell>
          <cell r="DF1026"/>
        </row>
        <row r="1027">
          <cell r="C1027" t="str">
            <v>6NW801202</v>
          </cell>
          <cell r="D1027" t="str">
            <v>NZ25518608</v>
          </cell>
          <cell r="E1027" t="str">
            <v>No</v>
          </cell>
          <cell r="F1027">
            <v>425897.00310812</v>
          </cell>
          <cell r="G1027">
            <v>551663.99707869999</v>
          </cell>
          <cell r="H1027" t="str">
            <v>07-D04</v>
          </cell>
          <cell r="I1027" t="str">
            <v>Chester le Street</v>
          </cell>
          <cell r="J1027">
            <v>1441</v>
          </cell>
          <cell r="K1027" t="str">
            <v>CHESTER LE STREET STW</v>
          </cell>
          <cell r="L1027" t="str">
            <v>NUMERICAL</v>
          </cell>
          <cell r="M1027">
            <v>8365</v>
          </cell>
          <cell r="N1027" t="str">
            <v>194**</v>
          </cell>
          <cell r="O1027">
            <v>6150</v>
          </cell>
          <cell r="P1027" t="str">
            <v>07-D04_CHESTER LE STREET STW_DC_08</v>
          </cell>
          <cell r="Q1027" t="str">
            <v>245/1314</v>
          </cell>
          <cell r="R1027" t="str">
            <v>245/1314</v>
          </cell>
          <cell r="S1027"/>
          <cell r="T1027" t="str">
            <v>SO on sewer network</v>
          </cell>
          <cell r="U1027" t="str">
            <v>NZ2589751664</v>
          </cell>
          <cell r="V1027" t="str">
            <v>GB103024077600</v>
          </cell>
          <cell r="W1027"/>
          <cell r="X1027" t="str">
            <v>Sewage discharge (intermittent)</v>
          </cell>
          <cell r="Y1027" t="str">
            <v>Yes</v>
          </cell>
          <cell r="Z1027" t="str">
            <v>No</v>
          </cell>
          <cell r="AA1027" t="str">
            <v>Yes</v>
          </cell>
          <cell r="AB1027" t="str">
            <v>Cong Burn from Twizell Burn to Wear</v>
          </cell>
          <cell r="AC1027" t="str">
            <v>CHESTER BURN</v>
          </cell>
          <cell r="AD1027" t="str">
            <v>Inland</v>
          </cell>
          <cell r="AE1027"/>
          <cell r="AF1027"/>
          <cell r="AG1027" t="str">
            <v>Yes - Probable</v>
          </cell>
          <cell r="AH1027" t="str">
            <v>Yes</v>
          </cell>
          <cell r="AI1027" t="str">
            <v>Yes</v>
          </cell>
          <cell r="AJ1027" t="str">
            <v>Very Low</v>
          </cell>
          <cell r="AK1027" t="str">
            <v>-</v>
          </cell>
          <cell r="AL1027" t="str">
            <v>Yes</v>
          </cell>
          <cell r="AM1027" t="str">
            <v>No</v>
          </cell>
          <cell r="AO1027" t="str">
            <v>No</v>
          </cell>
          <cell r="AS1027" t="str">
            <v>No</v>
          </cell>
          <cell r="AT1027" t="str">
            <v>No</v>
          </cell>
          <cell r="AU1027"/>
          <cell r="AV1027" t="str">
            <v>No</v>
          </cell>
          <cell r="AW1027" t="str">
            <v xml:space="preserve">No </v>
          </cell>
          <cell r="AY1027" t="str">
            <v xml:space="preserve">No </v>
          </cell>
          <cell r="AZ1027"/>
          <cell r="BA1027" t="str">
            <v>No</v>
          </cell>
          <cell r="BB1027" t="str">
            <v>No</v>
          </cell>
          <cell r="BC1027" t="str">
            <v>No</v>
          </cell>
          <cell r="BD1027" t="str">
            <v>Yes - EDM and Model</v>
          </cell>
          <cell r="BE1027">
            <v>39</v>
          </cell>
          <cell r="BF1027">
            <v>63</v>
          </cell>
          <cell r="BG1027">
            <v>63</v>
          </cell>
          <cell r="BH1027" t="str">
            <v>Yes</v>
          </cell>
          <cell r="BI1027" t="str">
            <v>N/A</v>
          </cell>
          <cell r="BJ1027" t="str">
            <v>6mm</v>
          </cell>
          <cell r="BK1027" t="str">
            <v>Yes</v>
          </cell>
          <cell r="BL1027">
            <v>1350</v>
          </cell>
          <cell r="BM1027">
            <v>1500</v>
          </cell>
          <cell r="BN1027" t="str">
            <v>Static</v>
          </cell>
          <cell r="BO1027"/>
          <cell r="BP1027" t="str">
            <v>No</v>
          </cell>
          <cell r="BQ1027">
            <v>600</v>
          </cell>
          <cell r="BR1027">
            <v>240.2</v>
          </cell>
          <cell r="BS1027">
            <v>3</v>
          </cell>
          <cell r="BT1027">
            <v>0</v>
          </cell>
          <cell r="BU1027">
            <v>0</v>
          </cell>
          <cell r="BV1027">
            <v>16178</v>
          </cell>
          <cell r="BW1027">
            <v>466</v>
          </cell>
          <cell r="BX1027">
            <v>839</v>
          </cell>
          <cell r="BY1027">
            <v>110</v>
          </cell>
          <cell r="BZ1027" t="str">
            <v>Not available</v>
          </cell>
          <cell r="CA1027">
            <v>506.3999</v>
          </cell>
          <cell r="CB1027"/>
          <cell r="CC1027" t="str">
            <v>Priority Inland &gt;10 spills</v>
          </cell>
          <cell r="CD1027" t="str">
            <v>POTENTIAL PR24 (SOAF MODEL)</v>
          </cell>
          <cell r="CE1027" t="str">
            <v>Yes</v>
          </cell>
          <cell r="CF1027" t="str">
            <v>Yes</v>
          </cell>
          <cell r="CG1027" t="str">
            <v>Yes</v>
          </cell>
          <cell r="CH1027" t="str">
            <v>Yes</v>
          </cell>
          <cell r="CI1027" t="str">
            <v>Yes</v>
          </cell>
          <cell r="CJ1027" t="str">
            <v>Y</v>
          </cell>
          <cell r="CK1027"/>
          <cell r="CL1027" t="str">
            <v>Y</v>
          </cell>
          <cell r="CM1027" t="str">
            <v>Y (SOAF MODEL)</v>
          </cell>
          <cell r="CN1027"/>
          <cell r="CO1027" t="str">
            <v>Y</v>
          </cell>
          <cell r="CP1027"/>
          <cell r="CQ1027"/>
          <cell r="CR1027" t="str">
            <v>RNAG + LOW DILUTION + SOAF IMPACT</v>
          </cell>
          <cell r="CS1027">
            <v>8.52</v>
          </cell>
          <cell r="CT1027"/>
          <cell r="CU1027">
            <v>2.5999999999999999E-2</v>
          </cell>
          <cell r="CV1027">
            <v>2.5807043212958165</v>
          </cell>
          <cell r="CW1027">
            <v>2.5807043212958165</v>
          </cell>
          <cell r="CX1027">
            <v>0.34037979218917952</v>
          </cell>
          <cell r="CZ1027" t="str">
            <v>From SOAF</v>
          </cell>
          <cell r="DA1027">
            <v>1</v>
          </cell>
          <cell r="DB1027" t="str">
            <v>No</v>
          </cell>
          <cell r="DC1027" t="str">
            <v>1 (SOAF)</v>
          </cell>
          <cell r="DD1027" t="str">
            <v>Cong Burn2</v>
          </cell>
          <cell r="DE1027">
            <v>5000</v>
          </cell>
          <cell r="DF1027" t="str">
            <v>Y? RNAG+LOW DILUTION</v>
          </cell>
        </row>
        <row r="1028">
          <cell r="C1028" t="str">
            <v>6NW801235</v>
          </cell>
          <cell r="D1028" t="str">
            <v>NZ26517711</v>
          </cell>
          <cell r="E1028" t="str">
            <v>No</v>
          </cell>
          <cell r="F1028">
            <v>426772.00197241001</v>
          </cell>
          <cell r="G1028">
            <v>551762.99873977003</v>
          </cell>
          <cell r="H1028" t="str">
            <v>07-D04</v>
          </cell>
          <cell r="I1028" t="str">
            <v>Chester le Street</v>
          </cell>
          <cell r="J1028">
            <v>1441</v>
          </cell>
          <cell r="K1028" t="str">
            <v>CHESTER LE STREET STW</v>
          </cell>
          <cell r="L1028" t="str">
            <v>NUMERICAL</v>
          </cell>
          <cell r="M1028">
            <v>8365</v>
          </cell>
          <cell r="N1028" t="str">
            <v>194**</v>
          </cell>
          <cell r="O1028">
            <v>6150</v>
          </cell>
          <cell r="P1028" t="str">
            <v>07-D04_CHESTER LE STREET STW_DC_14</v>
          </cell>
          <cell r="Q1028" t="str">
            <v>245/1335</v>
          </cell>
          <cell r="R1028" t="str">
            <v>245/1335</v>
          </cell>
          <cell r="S1028"/>
          <cell r="T1028" t="str">
            <v>SO on sewer network</v>
          </cell>
          <cell r="U1028" t="str">
            <v>NZ2677251763</v>
          </cell>
          <cell r="V1028" t="str">
            <v>GB103024077600</v>
          </cell>
          <cell r="W1028"/>
          <cell r="X1028" t="str">
            <v>Sewage discharge (intermittent)</v>
          </cell>
          <cell r="Y1028" t="str">
            <v>Yes</v>
          </cell>
          <cell r="Z1028" t="str">
            <v>No</v>
          </cell>
          <cell r="AA1028" t="str">
            <v>Yes</v>
          </cell>
          <cell r="AB1028" t="str">
            <v>Cong Burn from Twizell Burn to Wear</v>
          </cell>
          <cell r="AC1028" t="str">
            <v>CHESTER BURN</v>
          </cell>
          <cell r="AD1028" t="str">
            <v>Inland</v>
          </cell>
          <cell r="AE1028"/>
          <cell r="AF1028"/>
          <cell r="AG1028" t="str">
            <v>Yes - Probable</v>
          </cell>
          <cell r="AH1028" t="str">
            <v>Yes</v>
          </cell>
          <cell r="AI1028" t="str">
            <v>No</v>
          </cell>
          <cell r="AJ1028"/>
          <cell r="AK1028"/>
          <cell r="AL1028"/>
          <cell r="AM1028" t="str">
            <v>No</v>
          </cell>
          <cell r="AO1028" t="str">
            <v>No</v>
          </cell>
          <cell r="AS1028" t="str">
            <v>No</v>
          </cell>
          <cell r="AT1028" t="str">
            <v>No</v>
          </cell>
          <cell r="AU1028"/>
          <cell r="AV1028" t="str">
            <v>No</v>
          </cell>
          <cell r="AW1028" t="str">
            <v xml:space="preserve">No </v>
          </cell>
          <cell r="AY1028" t="str">
            <v xml:space="preserve">No </v>
          </cell>
          <cell r="AZ1028"/>
          <cell r="BA1028" t="str">
            <v>No</v>
          </cell>
          <cell r="BB1028" t="str">
            <v>No</v>
          </cell>
          <cell r="BC1028" t="str">
            <v>No</v>
          </cell>
          <cell r="BD1028" t="str">
            <v>Yes - EDM and Model</v>
          </cell>
          <cell r="BE1028">
            <v>37</v>
          </cell>
          <cell r="BF1028">
            <v>15</v>
          </cell>
          <cell r="BG1028">
            <v>15</v>
          </cell>
          <cell r="BH1028" t="str">
            <v>Yes</v>
          </cell>
          <cell r="BI1028" t="str">
            <v>N/A</v>
          </cell>
          <cell r="BJ1028" t="str">
            <v>6mm</v>
          </cell>
          <cell r="BK1028" t="str">
            <v>Yes</v>
          </cell>
          <cell r="BL1028">
            <v>1000</v>
          </cell>
          <cell r="BM1028">
            <v>800</v>
          </cell>
          <cell r="BN1028" t="str">
            <v>Unscreened</v>
          </cell>
          <cell r="BO1028"/>
          <cell r="BP1028" t="str">
            <v>No</v>
          </cell>
          <cell r="BQ1028">
            <v>750</v>
          </cell>
          <cell r="BR1028">
            <v>403</v>
          </cell>
          <cell r="BS1028">
            <v>1</v>
          </cell>
          <cell r="BT1028">
            <v>0</v>
          </cell>
          <cell r="BU1028">
            <v>0</v>
          </cell>
          <cell r="BV1028">
            <v>3156</v>
          </cell>
          <cell r="BW1028">
            <v>13</v>
          </cell>
          <cell r="BX1028">
            <v>123</v>
          </cell>
          <cell r="BY1028" t="str">
            <v>No SOAF</v>
          </cell>
          <cell r="BZ1028" t="str">
            <v>No SOAF</v>
          </cell>
          <cell r="CA1028">
            <v>35.403599999999997</v>
          </cell>
          <cell r="CB1028"/>
          <cell r="CC1028" t="str">
            <v>Priority Inland &gt;10 spills</v>
          </cell>
          <cell r="CD1028" t="str">
            <v>POTENTIAL PR24</v>
          </cell>
          <cell r="CE1028" t="str">
            <v>Yes</v>
          </cell>
          <cell r="CF1028" t="str">
            <v>Yes</v>
          </cell>
          <cell r="CG1028" t="str">
            <v>Yes</v>
          </cell>
          <cell r="CH1028" t="str">
            <v>Yes</v>
          </cell>
          <cell r="CI1028" t="str">
            <v>Yes</v>
          </cell>
          <cell r="CJ1028" t="str">
            <v>Y</v>
          </cell>
          <cell r="CK1028"/>
          <cell r="CL1028" t="str">
            <v>Y</v>
          </cell>
          <cell r="CM1028"/>
          <cell r="CN1028"/>
          <cell r="CO1028" t="str">
            <v>Y</v>
          </cell>
          <cell r="CP1028"/>
          <cell r="CQ1028"/>
          <cell r="CR1028" t="str">
            <v>RNAG + LOW DILUTION</v>
          </cell>
          <cell r="CS1028">
            <v>18.05</v>
          </cell>
          <cell r="CT1028"/>
          <cell r="CU1028">
            <v>2.5999999999999999E-2</v>
          </cell>
          <cell r="CV1028">
            <v>1.0526315789473684</v>
          </cell>
          <cell r="CW1028">
            <v>1.0526315789473684</v>
          </cell>
          <cell r="CX1028">
            <v>0.34037979218917952</v>
          </cell>
          <cell r="CY1028" t="str">
            <v>Majority of catchment urbanised - boundary polygon start at bottom end</v>
          </cell>
          <cell r="CZ1028" t="str">
            <v>Not SOAF but in SOAF assessment</v>
          </cell>
          <cell r="DA1028">
            <v>1</v>
          </cell>
          <cell r="DB1028" t="str">
            <v>No</v>
          </cell>
          <cell r="DC1028">
            <v>1</v>
          </cell>
          <cell r="DD1028" t="str">
            <v>Cong Burn2</v>
          </cell>
          <cell r="DE1028">
            <v>10000</v>
          </cell>
          <cell r="DF1028" t="str">
            <v>Y? RNAG+LOW DILUTION</v>
          </cell>
        </row>
        <row r="1029">
          <cell r="C1029" t="str">
            <v>6NW800238</v>
          </cell>
          <cell r="D1029" t="str">
            <v>NZ11577920</v>
          </cell>
          <cell r="E1029" t="str">
            <v>No</v>
          </cell>
          <cell r="F1029">
            <v>411733.99993133999</v>
          </cell>
          <cell r="G1029">
            <v>557949.99772972998</v>
          </cell>
          <cell r="H1029" t="str">
            <v>04-D10</v>
          </cell>
          <cell r="I1029" t="str">
            <v>Chopwell,Blackhall Mill</v>
          </cell>
          <cell r="J1029">
            <v>218</v>
          </cell>
          <cell r="K1029" t="str">
            <v>CONSETT STW</v>
          </cell>
          <cell r="L1029" t="str">
            <v>NUMERICAL</v>
          </cell>
          <cell r="M1029">
            <v>12000</v>
          </cell>
          <cell r="N1029">
            <v>391</v>
          </cell>
          <cell r="O1029">
            <v>8357</v>
          </cell>
          <cell r="P1029" t="str">
            <v>04-D10_CONSETT STW_DC_02</v>
          </cell>
          <cell r="Q1029" t="str">
            <v>234/1161</v>
          </cell>
          <cell r="R1029" t="str">
            <v>234/1161</v>
          </cell>
          <cell r="S1029"/>
          <cell r="T1029" t="str">
            <v>SO on sewer network</v>
          </cell>
          <cell r="U1029" t="str">
            <v>NZ1173457950</v>
          </cell>
          <cell r="V1029" t="str">
            <v>GB103023074790</v>
          </cell>
          <cell r="W1029"/>
          <cell r="X1029" t="str">
            <v>No</v>
          </cell>
          <cell r="Y1029" t="str">
            <v>No</v>
          </cell>
          <cell r="Z1029" t="str">
            <v>No</v>
          </cell>
          <cell r="AA1029" t="str">
            <v>No</v>
          </cell>
          <cell r="AB1029" t="str">
            <v>Derwent from Burnhope Burn to River Tyne</v>
          </cell>
          <cell r="AC1029" t="str">
            <v>TRIBUTARY OF RIVER DERWENT</v>
          </cell>
          <cell r="AD1029" t="str">
            <v>Inland</v>
          </cell>
          <cell r="AE1029"/>
          <cell r="AF1029"/>
          <cell r="AG1029" t="str">
            <v>No</v>
          </cell>
          <cell r="AH1029" t="str">
            <v>No</v>
          </cell>
          <cell r="AI1029" t="str">
            <v>No</v>
          </cell>
          <cell r="AJ1029"/>
          <cell r="AK1029"/>
          <cell r="AL1029"/>
          <cell r="AM1029" t="str">
            <v>No</v>
          </cell>
          <cell r="AO1029" t="str">
            <v>No</v>
          </cell>
          <cell r="AS1029" t="str">
            <v>No</v>
          </cell>
          <cell r="AT1029" t="str">
            <v>No</v>
          </cell>
          <cell r="AU1029"/>
          <cell r="AV1029" t="str">
            <v>No</v>
          </cell>
          <cell r="AW1029" t="str">
            <v xml:space="preserve">No </v>
          </cell>
          <cell r="AY1029" t="str">
            <v xml:space="preserve">No </v>
          </cell>
          <cell r="AZ1029"/>
          <cell r="BA1029" t="str">
            <v>No</v>
          </cell>
          <cell r="BB1029" t="str">
            <v>No</v>
          </cell>
          <cell r="BC1029" t="str">
            <v>No</v>
          </cell>
          <cell r="BD1029" t="str">
            <v>Yes - EDM only</v>
          </cell>
          <cell r="BE1029">
            <v>20</v>
          </cell>
          <cell r="BF1029">
            <v>10</v>
          </cell>
          <cell r="BG1029">
            <v>10</v>
          </cell>
          <cell r="BH1029" t="str">
            <v>Yes</v>
          </cell>
          <cell r="BI1029" t="str">
            <v>N/A</v>
          </cell>
          <cell r="BJ1029" t="str">
            <v>6mm</v>
          </cell>
          <cell r="BK1029" t="str">
            <v>No</v>
          </cell>
          <cell r="BL1029" t="str">
            <v>-</v>
          </cell>
          <cell r="BM1029" t="str">
            <v>-</v>
          </cell>
          <cell r="BN1029" t="str">
            <v>Static</v>
          </cell>
          <cell r="BO1029"/>
          <cell r="BP1029" t="str">
            <v>No</v>
          </cell>
          <cell r="BQ1029">
            <v>750</v>
          </cell>
          <cell r="BR1029">
            <v>411.9</v>
          </cell>
          <cell r="BS1029">
            <v>0</v>
          </cell>
          <cell r="BT1029">
            <v>0</v>
          </cell>
          <cell r="BU1029">
            <v>0</v>
          </cell>
          <cell r="BV1029">
            <v>2874</v>
          </cell>
          <cell r="BW1029">
            <v>4</v>
          </cell>
          <cell r="BX1029">
            <v>153</v>
          </cell>
          <cell r="BY1029" t="str">
            <v>No SOAF</v>
          </cell>
          <cell r="BZ1029" t="str">
            <v>No SOAF</v>
          </cell>
          <cell r="CA1029">
            <v>214.7998</v>
          </cell>
          <cell r="CB1029"/>
          <cell r="CC1029" t="str">
            <v>Non priority &gt; 10 spills</v>
          </cell>
          <cell r="CD1029" t="str">
            <v>Unlikely - non priority</v>
          </cell>
          <cell r="CE1029" t="str">
            <v>No</v>
          </cell>
          <cell r="CF1029" t="str">
            <v>No</v>
          </cell>
          <cell r="CG1029" t="str">
            <v>No</v>
          </cell>
          <cell r="CH1029" t="str">
            <v>No</v>
          </cell>
          <cell r="CI1029" t="str">
            <v>No</v>
          </cell>
          <cell r="CK1029"/>
          <cell r="CL1029" t="str">
            <v>Y</v>
          </cell>
          <cell r="CM1029"/>
          <cell r="CN1029"/>
          <cell r="CO1029" t="str">
            <v>Y</v>
          </cell>
          <cell r="CP1029"/>
          <cell r="CS1029">
            <v>4.5599999999999996</v>
          </cell>
          <cell r="CT1029">
            <v>0.42599999999999999</v>
          </cell>
          <cell r="CU1029">
            <v>0.42599999999999999</v>
          </cell>
          <cell r="CV1029">
            <v>93.421052631578959</v>
          </cell>
          <cell r="CW1029">
            <v>93.421052631578959</v>
          </cell>
          <cell r="CX1029"/>
          <cell r="CY1029" t="str">
            <v>Using indicative WB Q95 derived for priority sites</v>
          </cell>
          <cell r="DA1029">
            <v>1</v>
          </cell>
          <cell r="DB1029" t="str">
            <v>Yes</v>
          </cell>
          <cell r="DC1029" t="str">
            <v>Dilution assessment</v>
          </cell>
          <cell r="DD1029" t="str">
            <v>Tongue Burn</v>
          </cell>
          <cell r="DE1029">
            <v>100</v>
          </cell>
          <cell r="DF1029"/>
        </row>
        <row r="1030">
          <cell r="C1030" t="str">
            <v>6NW801438</v>
          </cell>
          <cell r="D1030" t="str">
            <v>NZ33676501</v>
          </cell>
          <cell r="E1030" t="str">
            <v>No</v>
          </cell>
          <cell r="F1030">
            <v>434991.00043537002</v>
          </cell>
          <cell r="G1030">
            <v>567105.99685223994</v>
          </cell>
          <cell r="H1030" t="str">
            <v>05-D46</v>
          </cell>
          <cell r="I1030" t="str">
            <v>Royal Quays</v>
          </cell>
          <cell r="J1030">
            <v>100</v>
          </cell>
          <cell r="K1030" t="str">
            <v>HOWDON STW</v>
          </cell>
          <cell r="L1030" t="str">
            <v>NUMERICAL</v>
          </cell>
          <cell r="M1030">
            <v>229720</v>
          </cell>
          <cell r="N1030">
            <v>4500</v>
          </cell>
          <cell r="O1030">
            <v>215905</v>
          </cell>
          <cell r="P1030" t="str">
            <v>05-D38_A-Leg_DC_15</v>
          </cell>
          <cell r="Q1030" t="str">
            <v>235/1900</v>
          </cell>
          <cell r="R1030" t="str">
            <v>235/1900</v>
          </cell>
          <cell r="S1030"/>
          <cell r="T1030" t="str">
            <v>SO on sewer network</v>
          </cell>
          <cell r="U1030" t="str">
            <v>NZ3499167106</v>
          </cell>
          <cell r="V1030" t="str">
            <v>GB510302310200</v>
          </cell>
          <cell r="W1030"/>
          <cell r="X1030" t="str">
            <v>No</v>
          </cell>
          <cell r="Y1030" t="str">
            <v>No</v>
          </cell>
          <cell r="Z1030" t="str">
            <v>No</v>
          </cell>
          <cell r="AA1030" t="str">
            <v>No</v>
          </cell>
          <cell r="AB1030" t="str">
            <v>TYNE</v>
          </cell>
          <cell r="AC1030" t="str">
            <v>TYNE ESTUARY</v>
          </cell>
          <cell r="AD1030" t="str">
            <v>Estuarine</v>
          </cell>
          <cell r="AE1030"/>
          <cell r="AF1030"/>
          <cell r="AG1030" t="str">
            <v>No</v>
          </cell>
          <cell r="AH1030" t="str">
            <v>No</v>
          </cell>
          <cell r="AI1030" t="str">
            <v>No</v>
          </cell>
          <cell r="AJ1030"/>
          <cell r="AK1030"/>
          <cell r="AL1030"/>
          <cell r="AM1030" t="str">
            <v>No</v>
          </cell>
          <cell r="AO1030" t="str">
            <v>No</v>
          </cell>
          <cell r="AS1030" t="str">
            <v>No</v>
          </cell>
          <cell r="AT1030" t="str">
            <v>No</v>
          </cell>
          <cell r="AU1030"/>
          <cell r="AV1030" t="str">
            <v>No</v>
          </cell>
          <cell r="AW1030" t="str">
            <v xml:space="preserve">No </v>
          </cell>
          <cell r="AY1030" t="str">
            <v xml:space="preserve">No </v>
          </cell>
          <cell r="AZ1030"/>
          <cell r="BA1030" t="str">
            <v>No</v>
          </cell>
          <cell r="BB1030" t="str">
            <v>No</v>
          </cell>
          <cell r="BC1030" t="str">
            <v>No</v>
          </cell>
          <cell r="BD1030" t="str">
            <v>Yes - Model only</v>
          </cell>
          <cell r="BE1030">
            <v>10</v>
          </cell>
          <cell r="BF1030">
            <v>30</v>
          </cell>
          <cell r="BG1030">
            <v>30</v>
          </cell>
          <cell r="BH1030" t="str">
            <v>Yes</v>
          </cell>
          <cell r="BI1030" t="str">
            <v>N/A</v>
          </cell>
          <cell r="BJ1030" t="str">
            <v>6mm</v>
          </cell>
          <cell r="BK1030" t="str">
            <v>Yes</v>
          </cell>
          <cell r="BL1030">
            <v>2260</v>
          </cell>
          <cell r="BM1030">
            <v>2000</v>
          </cell>
          <cell r="BN1030" t="str">
            <v>Static</v>
          </cell>
          <cell r="BO1030"/>
          <cell r="BP1030" t="str">
            <v>No</v>
          </cell>
          <cell r="BQ1030">
            <v>1000</v>
          </cell>
          <cell r="BR1030">
            <v>758.9</v>
          </cell>
          <cell r="BS1030">
            <v>0</v>
          </cell>
          <cell r="BT1030">
            <v>0</v>
          </cell>
          <cell r="BU1030">
            <v>0</v>
          </cell>
          <cell r="BV1030">
            <v>2794</v>
          </cell>
          <cell r="BW1030">
            <v>2</v>
          </cell>
          <cell r="BX1030">
            <v>4</v>
          </cell>
          <cell r="BY1030" t="str">
            <v>No SOAF</v>
          </cell>
          <cell r="BZ1030" t="str">
            <v>No SOAF</v>
          </cell>
          <cell r="CA1030">
            <v>2.0287000000000002</v>
          </cell>
          <cell r="CB1030"/>
          <cell r="CC1030" t="str">
            <v>Non priority &gt; 10 spills</v>
          </cell>
          <cell r="CD1030" t="str">
            <v>Unlikely - non priority</v>
          </cell>
          <cell r="CE1030" t="str">
            <v>No</v>
          </cell>
          <cell r="CF1030" t="str">
            <v>No</v>
          </cell>
          <cell r="CG1030" t="str">
            <v>No</v>
          </cell>
          <cell r="CH1030" t="str">
            <v>No</v>
          </cell>
          <cell r="CI1030" t="str">
            <v>No</v>
          </cell>
          <cell r="CK1030"/>
          <cell r="CL1030" t="str">
            <v>Y</v>
          </cell>
          <cell r="CM1030"/>
          <cell r="CN1030"/>
          <cell r="CO1030" t="str">
            <v>? EDM &lt;10</v>
          </cell>
          <cell r="CP1030"/>
          <cell r="CS1030">
            <v>15.92</v>
          </cell>
          <cell r="CT1030">
            <v>5.6890000000000001</v>
          </cell>
          <cell r="CU1030">
            <v>5.6890000000000001</v>
          </cell>
          <cell r="CV1030">
            <v>357.3492462311558</v>
          </cell>
          <cell r="CW1030">
            <v>357.3492462311558</v>
          </cell>
          <cell r="CX1030"/>
          <cell r="CY1030" t="str">
            <v>Using indicative WB Q95 derived for priority sites</v>
          </cell>
          <cell r="DA1030">
            <v>1</v>
          </cell>
          <cell r="DB1030" t="str">
            <v>Yes</v>
          </cell>
          <cell r="DC1030" t="str">
            <v>Dilution assessment</v>
          </cell>
          <cell r="DD1030" t="str">
            <v>Tyne estuary2</v>
          </cell>
          <cell r="DE1030">
            <v>100</v>
          </cell>
          <cell r="DF1030"/>
        </row>
        <row r="1031">
          <cell r="C1031" t="str">
            <v>6NW800385</v>
          </cell>
          <cell r="D1031" t="str">
            <v>NZ35729202</v>
          </cell>
          <cell r="E1031" t="str">
            <v>No</v>
          </cell>
          <cell r="F1031">
            <v>435960.99889366998</v>
          </cell>
          <cell r="G1031">
            <v>572285.00437675999</v>
          </cell>
          <cell r="H1031" t="str">
            <v>05-D40</v>
          </cell>
          <cell r="I1031" t="str">
            <v>Whitley Bay</v>
          </cell>
          <cell r="J1031">
            <v>469</v>
          </cell>
          <cell r="K1031" t="str">
            <v>HOWDON STW</v>
          </cell>
          <cell r="L1031" t="str">
            <v>NUMERICAL</v>
          </cell>
          <cell r="M1031">
            <v>229720</v>
          </cell>
          <cell r="N1031">
            <v>4500</v>
          </cell>
          <cell r="O1031">
            <v>215905</v>
          </cell>
          <cell r="P1031" t="str">
            <v>tbc</v>
          </cell>
          <cell r="Q1031" t="str">
            <v>235/1794</v>
          </cell>
          <cell r="R1031" t="str">
            <v>235/1794</v>
          </cell>
          <cell r="S1031"/>
          <cell r="T1031" t="str">
            <v>SO on sewer network</v>
          </cell>
          <cell r="U1031" t="str">
            <v>NZ3596172285</v>
          </cell>
          <cell r="V1031" t="str">
            <v>GB650301500002</v>
          </cell>
          <cell r="W1031"/>
          <cell r="X1031" t="str">
            <v>No</v>
          </cell>
          <cell r="Y1031" t="str">
            <v>No</v>
          </cell>
          <cell r="Z1031" t="str">
            <v>No</v>
          </cell>
          <cell r="AA1031" t="str">
            <v>No</v>
          </cell>
          <cell r="AB1031" t="str">
            <v>Tyne and Wear</v>
          </cell>
          <cell r="AC1031" t="str">
            <v>NORTH SEA</v>
          </cell>
          <cell r="AD1031" t="str">
            <v>Coastal</v>
          </cell>
          <cell r="AE1031"/>
          <cell r="AF1031" t="str">
            <v>Whitley Bay</v>
          </cell>
          <cell r="AG1031" t="str">
            <v>No</v>
          </cell>
          <cell r="AH1031" t="str">
            <v>No</v>
          </cell>
          <cell r="AI1031" t="str">
            <v>No</v>
          </cell>
          <cell r="AJ1031"/>
          <cell r="AK1031"/>
          <cell r="AL1031"/>
          <cell r="AM1031" t="str">
            <v>Yes</v>
          </cell>
          <cell r="AN1031" t="str">
            <v>Tynemouth to Seaton Sluice, Coastal</v>
          </cell>
          <cell r="AO1031" t="str">
            <v>Yes</v>
          </cell>
          <cell r="AQ1031" t="str">
            <v>Northumbria Coast</v>
          </cell>
          <cell r="AR1031" t="str">
            <v>Northumbria Coast</v>
          </cell>
          <cell r="AS1031" t="str">
            <v>No</v>
          </cell>
          <cell r="AT1031" t="str">
            <v>No</v>
          </cell>
          <cell r="AU1031"/>
          <cell r="AV1031" t="str">
            <v>No</v>
          </cell>
          <cell r="AW1031" t="str">
            <v xml:space="preserve">No </v>
          </cell>
          <cell r="AY1031" t="str">
            <v>Yes</v>
          </cell>
          <cell r="AZ1031" t="str">
            <v>Whitley Bay</v>
          </cell>
          <cell r="BA1031" t="str">
            <v>No</v>
          </cell>
          <cell r="BB1031" t="str">
            <v>No</v>
          </cell>
          <cell r="BC1031" t="str">
            <v>Yes</v>
          </cell>
          <cell r="BD1031" t="str">
            <v>No</v>
          </cell>
          <cell r="BE1031">
            <v>0</v>
          </cell>
          <cell r="BF1031">
            <v>0</v>
          </cell>
          <cell r="BG1031" t="e">
            <v>#N/A</v>
          </cell>
          <cell r="BH1031" t="e">
            <v>#N/A</v>
          </cell>
          <cell r="BI1031">
            <v>0</v>
          </cell>
          <cell r="BJ1031" t="str">
            <v>18mm</v>
          </cell>
          <cell r="BK1031" t="str">
            <v>No</v>
          </cell>
          <cell r="BL1031" t="str">
            <v>-</v>
          </cell>
          <cell r="BM1031" t="str">
            <v>-</v>
          </cell>
          <cell r="BN1031" t="str">
            <v>Unscreened</v>
          </cell>
          <cell r="BO1031"/>
          <cell r="BP1031" t="str">
            <v>Yes</v>
          </cell>
          <cell r="BQ1031">
            <v>450</v>
          </cell>
          <cell r="BR1031" t="str">
            <v>tbc</v>
          </cell>
          <cell r="BS1031">
            <v>3</v>
          </cell>
          <cell r="BT1031">
            <v>1</v>
          </cell>
          <cell r="BU1031">
            <v>0</v>
          </cell>
          <cell r="BV1031" t="e">
            <v>#N/A</v>
          </cell>
          <cell r="BW1031">
            <v>0</v>
          </cell>
          <cell r="BX1031">
            <v>0</v>
          </cell>
          <cell r="BY1031" t="str">
            <v>No SOAF</v>
          </cell>
          <cell r="BZ1031" t="str">
            <v>No SOAF</v>
          </cell>
          <cell r="CA1031" t="e">
            <v>#N/A</v>
          </cell>
          <cell r="CB1031"/>
          <cell r="CC1031" t="str">
            <v>BW 1km &lt;2 spills</v>
          </cell>
          <cell r="CD1031" t="str">
            <v>Unlikely - &lt;2 spills</v>
          </cell>
          <cell r="CE1031" t="str">
            <v>Yes</v>
          </cell>
          <cell r="CF1031" t="str">
            <v>No</v>
          </cell>
          <cell r="CG1031" t="str">
            <v>No</v>
          </cell>
          <cell r="CH1031" t="str">
            <v>No</v>
          </cell>
          <cell r="CI1031" t="str">
            <v>No</v>
          </cell>
          <cell r="CK1031"/>
          <cell r="CL1031"/>
          <cell r="CM1031"/>
          <cell r="CN1031" t="str">
            <v>EDM &lt;2 spills</v>
          </cell>
          <cell r="CO1031" t="str">
            <v>N (&lt;10 Spills)</v>
          </cell>
          <cell r="CP1031" t="str">
            <v>Y</v>
          </cell>
          <cell r="CS1031"/>
          <cell r="CT1031" t="str">
            <v>not yet calculated</v>
          </cell>
          <cell r="CU1031">
            <v>0</v>
          </cell>
          <cell r="CV1031" t="e">
            <v>#VALUE!</v>
          </cell>
          <cell r="CW1031">
            <v>0</v>
          </cell>
          <cell r="CX1031"/>
          <cell r="CY1031" t="str">
            <v>Using indicative WB Q95 derived for priority sites</v>
          </cell>
          <cell r="DA1031" t="str">
            <v>Coastal</v>
          </cell>
          <cell r="DB1031">
            <v>0</v>
          </cell>
          <cell r="DC1031" t="str">
            <v>Coastal</v>
          </cell>
          <cell r="DD1031" t="str">
            <v>N/A Coastal</v>
          </cell>
          <cell r="DE1031">
            <v>0</v>
          </cell>
          <cell r="DF1031"/>
        </row>
        <row r="1032">
          <cell r="C1032" t="str">
            <v>6NW800400</v>
          </cell>
          <cell r="D1032" t="str">
            <v>NZ38435603</v>
          </cell>
          <cell r="E1032" t="str">
            <v>No</v>
          </cell>
          <cell r="F1032">
            <v>438527.99972676003</v>
          </cell>
          <cell r="G1032">
            <v>543621.99907668005</v>
          </cell>
          <cell r="H1032" t="str">
            <v>08-D02</v>
          </cell>
          <cell r="I1032" t="str">
            <v>Murton</v>
          </cell>
          <cell r="J1032">
            <v>1001</v>
          </cell>
          <cell r="K1032" t="str">
            <v>SEAHAM STW</v>
          </cell>
          <cell r="L1032" t="str">
            <v>NUMERICAL</v>
          </cell>
          <cell r="M1032">
            <v>14256</v>
          </cell>
          <cell r="N1032">
            <v>330</v>
          </cell>
          <cell r="O1032">
            <v>7363</v>
          </cell>
          <cell r="P1032" t="str">
            <v>08-D02_08-D01_DC_03</v>
          </cell>
          <cell r="Q1032" t="str">
            <v>255/1179</v>
          </cell>
          <cell r="R1032" t="str">
            <v>255/1179</v>
          </cell>
          <cell r="S1032"/>
          <cell r="T1032" t="str">
            <v>SO on sewer network</v>
          </cell>
          <cell r="U1032" t="str">
            <v>NZ3852843622</v>
          </cell>
          <cell r="V1032" t="str">
            <v>GB103024077540</v>
          </cell>
          <cell r="W1032"/>
          <cell r="X1032" t="str">
            <v>No</v>
          </cell>
          <cell r="Y1032" t="str">
            <v>No</v>
          </cell>
          <cell r="Z1032" t="str">
            <v>No</v>
          </cell>
          <cell r="AA1032" t="str">
            <v>No</v>
          </cell>
          <cell r="AB1032" t="str">
            <v>Pittington Beck from Coalford to Old Durham Beck</v>
          </cell>
          <cell r="AC1032" t="str">
            <v>CALDWELL BURN</v>
          </cell>
          <cell r="AD1032" t="str">
            <v>Inland</v>
          </cell>
          <cell r="AE1032"/>
          <cell r="AF1032"/>
          <cell r="AG1032" t="str">
            <v>No</v>
          </cell>
          <cell r="AH1032" t="str">
            <v>No</v>
          </cell>
          <cell r="AI1032" t="str">
            <v>No</v>
          </cell>
          <cell r="AJ1032"/>
          <cell r="AK1032"/>
          <cell r="AL1032"/>
          <cell r="AM1032" t="str">
            <v>No</v>
          </cell>
          <cell r="AO1032" t="str">
            <v>No</v>
          </cell>
          <cell r="AS1032" t="str">
            <v>No</v>
          </cell>
          <cell r="AT1032" t="str">
            <v>No</v>
          </cell>
          <cell r="AU1032"/>
          <cell r="AV1032" t="str">
            <v>No</v>
          </cell>
          <cell r="AW1032" t="str">
            <v xml:space="preserve">No </v>
          </cell>
          <cell r="AY1032" t="str">
            <v xml:space="preserve">No </v>
          </cell>
          <cell r="AZ1032"/>
          <cell r="BA1032" t="str">
            <v>No</v>
          </cell>
          <cell r="BB1032" t="str">
            <v>No</v>
          </cell>
          <cell r="BC1032" t="str">
            <v>No</v>
          </cell>
          <cell r="BD1032" t="str">
            <v>Yes - EDM only</v>
          </cell>
          <cell r="BE1032">
            <v>20</v>
          </cell>
          <cell r="BF1032">
            <v>3</v>
          </cell>
          <cell r="BG1032">
            <v>3</v>
          </cell>
          <cell r="BH1032" t="str">
            <v>Yes</v>
          </cell>
          <cell r="BI1032" t="str">
            <v>N/A</v>
          </cell>
          <cell r="BJ1032" t="str">
            <v>10mm</v>
          </cell>
          <cell r="BK1032" t="str">
            <v>Yes</v>
          </cell>
          <cell r="BL1032">
            <v>2200</v>
          </cell>
          <cell r="BM1032">
            <v>500</v>
          </cell>
          <cell r="BN1032" t="str">
            <v>Static</v>
          </cell>
          <cell r="BO1032"/>
          <cell r="BP1032" t="str">
            <v>No</v>
          </cell>
          <cell r="BQ1032">
            <v>450</v>
          </cell>
          <cell r="BR1032">
            <v>172.6</v>
          </cell>
          <cell r="BS1032">
            <v>0</v>
          </cell>
          <cell r="BT1032">
            <v>0</v>
          </cell>
          <cell r="BU1032">
            <v>0</v>
          </cell>
          <cell r="BV1032">
            <v>1617</v>
          </cell>
          <cell r="BW1032">
            <v>0</v>
          </cell>
          <cell r="BX1032">
            <v>0</v>
          </cell>
          <cell r="BY1032" t="str">
            <v>No SOAF</v>
          </cell>
          <cell r="BZ1032" t="str">
            <v>No SOAF</v>
          </cell>
          <cell r="CA1032">
            <v>0</v>
          </cell>
          <cell r="CB1032"/>
          <cell r="CC1032" t="str">
            <v>Non priority &gt; 10 spills</v>
          </cell>
          <cell r="CD1032" t="str">
            <v>Unlikely - non priority</v>
          </cell>
          <cell r="CE1032" t="str">
            <v>Yes</v>
          </cell>
          <cell r="CF1032" t="str">
            <v>No</v>
          </cell>
          <cell r="CG1032" t="str">
            <v>No</v>
          </cell>
          <cell r="CH1032" t="str">
            <v>No</v>
          </cell>
          <cell r="CI1032" t="str">
            <v>No</v>
          </cell>
          <cell r="CK1032"/>
          <cell r="CL1032" t="str">
            <v>Y</v>
          </cell>
          <cell r="CM1032"/>
          <cell r="CN1032"/>
          <cell r="CO1032" t="str">
            <v>Y</v>
          </cell>
          <cell r="CP1032" t="str">
            <v>Y</v>
          </cell>
          <cell r="CS1032">
            <v>5.19</v>
          </cell>
          <cell r="CT1032" t="str">
            <v>not yet calculated</v>
          </cell>
          <cell r="CU1032">
            <v>0</v>
          </cell>
          <cell r="CV1032" t="e">
            <v>#VALUE!</v>
          </cell>
          <cell r="CW1032">
            <v>0</v>
          </cell>
          <cell r="CX1032"/>
          <cell r="CY1032" t="str">
            <v>Using indicative WB Q95 derived for priority sites</v>
          </cell>
          <cell r="DA1032">
            <v>1</v>
          </cell>
          <cell r="DB1032">
            <v>0</v>
          </cell>
          <cell r="DC1032">
            <v>1</v>
          </cell>
          <cell r="DD1032" t="str">
            <v>Pittington Beck1</v>
          </cell>
          <cell r="DE1032">
            <v>10000</v>
          </cell>
          <cell r="DF1032"/>
        </row>
        <row r="1033">
          <cell r="C1033" t="str">
            <v>6NW800684</v>
          </cell>
          <cell r="D1033" t="str">
            <v>NY94642202</v>
          </cell>
          <cell r="E1033" t="str">
            <v>No</v>
          </cell>
          <cell r="F1033">
            <v>394338.00111101998</v>
          </cell>
          <cell r="G1033">
            <v>564182.00383654004</v>
          </cell>
          <cell r="H1033" t="str">
            <v>03-D03</v>
          </cell>
          <cell r="I1033" t="str">
            <v>Hexham</v>
          </cell>
          <cell r="J1033">
            <v>716</v>
          </cell>
          <cell r="K1033" t="str">
            <v>HEXHAM STW</v>
          </cell>
          <cell r="L1033" t="str">
            <v>NUMERICAL</v>
          </cell>
          <cell r="M1033">
            <v>4960</v>
          </cell>
          <cell r="N1033">
            <v>103.4</v>
          </cell>
          <cell r="O1033">
            <v>3378</v>
          </cell>
          <cell r="P1033" t="str">
            <v>03-D03_HEXHAM STW_DC_02</v>
          </cell>
          <cell r="Q1033" t="str">
            <v>233/0993</v>
          </cell>
          <cell r="R1033" t="str">
            <v>Permit Anomaly - EO permit 233/0993</v>
          </cell>
          <cell r="S1033" t="str">
            <v>To be permitted for storm</v>
          </cell>
          <cell r="T1033" t="str">
            <v>Storm discharge at pumping station</v>
          </cell>
          <cell r="U1033" t="str">
            <v>NY9433864182</v>
          </cell>
          <cell r="V1033" t="str">
            <v>GB103023075801</v>
          </cell>
          <cell r="W1033"/>
          <cell r="X1033" t="str">
            <v>No</v>
          </cell>
          <cell r="Y1033" t="str">
            <v>No</v>
          </cell>
          <cell r="Z1033" t="str">
            <v>No</v>
          </cell>
          <cell r="AA1033" t="str">
            <v>No</v>
          </cell>
          <cell r="AB1033" t="str">
            <v>Tyne from Watersmeet to Tidal Limit</v>
          </cell>
          <cell r="AC1033" t="str">
            <v>River Tyne</v>
          </cell>
          <cell r="AD1033" t="str">
            <v>Inland</v>
          </cell>
          <cell r="AE1033"/>
          <cell r="AF1033"/>
          <cell r="AG1033" t="str">
            <v>No</v>
          </cell>
          <cell r="AH1033" t="str">
            <v>No</v>
          </cell>
          <cell r="AI1033" t="str">
            <v>No</v>
          </cell>
          <cell r="AJ1033"/>
          <cell r="AK1033"/>
          <cell r="AL1033"/>
          <cell r="AM1033" t="str">
            <v>No</v>
          </cell>
          <cell r="AO1033" t="str">
            <v>No</v>
          </cell>
          <cell r="AS1033" t="str">
            <v>No</v>
          </cell>
          <cell r="AT1033" t="str">
            <v>No</v>
          </cell>
          <cell r="AU1033"/>
          <cell r="AV1033" t="str">
            <v>No</v>
          </cell>
          <cell r="AW1033" t="str">
            <v xml:space="preserve">No </v>
          </cell>
          <cell r="AY1033" t="str">
            <v xml:space="preserve">No </v>
          </cell>
          <cell r="BA1033" t="str">
            <v>No</v>
          </cell>
          <cell r="BB1033" t="str">
            <v>No</v>
          </cell>
          <cell r="BC1033" t="str">
            <v>No</v>
          </cell>
          <cell r="BD1033" t="str">
            <v>Yes - EDM and Model</v>
          </cell>
          <cell r="BE1033">
            <v>54.5</v>
          </cell>
          <cell r="BF1033">
            <v>99</v>
          </cell>
          <cell r="BG1033">
            <v>99</v>
          </cell>
          <cell r="BH1033" t="str">
            <v>Yes</v>
          </cell>
          <cell r="BI1033" t="str">
            <v>N/A</v>
          </cell>
          <cell r="BJ1033" t="str">
            <v>No</v>
          </cell>
          <cell r="BK1033" t="str">
            <v>-</v>
          </cell>
          <cell r="BL1033" t="str">
            <v>-</v>
          </cell>
          <cell r="BM1033" t="str">
            <v>-</v>
          </cell>
          <cell r="BN1033" t="str">
            <v>-</v>
          </cell>
          <cell r="BO1033"/>
          <cell r="BP1033" t="str">
            <v>Yes</v>
          </cell>
          <cell r="BQ1033" t="str">
            <v>Unknown</v>
          </cell>
          <cell r="BR1033" t="str">
            <v>Unknown</v>
          </cell>
          <cell r="BS1033">
            <v>0</v>
          </cell>
          <cell r="BT1033">
            <v>0</v>
          </cell>
          <cell r="BU1033">
            <v>0</v>
          </cell>
          <cell r="BV1033">
            <v>240340</v>
          </cell>
          <cell r="BW1033">
            <v>7672</v>
          </cell>
          <cell r="BX1033">
            <v>14941</v>
          </cell>
          <cell r="BY1033" t="str">
            <v>No SOAF</v>
          </cell>
          <cell r="BZ1033" t="str">
            <v>No SOAF</v>
          </cell>
          <cell r="CA1033">
            <v>5789.9960000000001</v>
          </cell>
          <cell r="CB1033"/>
          <cell r="CC1033" t="str">
            <v>Non priority &gt; 10 spills</v>
          </cell>
          <cell r="CD1033" t="str">
            <v>Unlikely - non priority</v>
          </cell>
          <cell r="CE1033" t="str">
            <v>Yes</v>
          </cell>
          <cell r="CF1033" t="str">
            <v>No</v>
          </cell>
          <cell r="CG1033" t="str">
            <v>No</v>
          </cell>
          <cell r="CH1033" t="str">
            <v>No</v>
          </cell>
          <cell r="CI1033" t="str">
            <v>No</v>
          </cell>
          <cell r="CK1033"/>
          <cell r="CL1033" t="str">
            <v>Y</v>
          </cell>
          <cell r="CM1033"/>
          <cell r="CN1033"/>
          <cell r="CO1033" t="str">
            <v>Y</v>
          </cell>
          <cell r="CP1033" t="str">
            <v>Y</v>
          </cell>
          <cell r="CS1033"/>
          <cell r="CT1033">
            <v>4.9260000000000002</v>
          </cell>
          <cell r="CU1033">
            <v>4.9260000000000002</v>
          </cell>
          <cell r="CV1033" t="e">
            <v>#DIV/0!</v>
          </cell>
          <cell r="CW1033">
            <v>0</v>
          </cell>
          <cell r="CX1033"/>
          <cell r="CY1033" t="str">
            <v>Using indicative WB Q95 derived for priority sites</v>
          </cell>
          <cell r="DA1033">
            <v>2</v>
          </cell>
          <cell r="DB1033">
            <v>0</v>
          </cell>
          <cell r="DC1033">
            <v>2</v>
          </cell>
          <cell r="DD1033" t="str">
            <v>Hexham</v>
          </cell>
          <cell r="DE1033">
            <v>12000</v>
          </cell>
          <cell r="DF1033"/>
        </row>
        <row r="1034">
          <cell r="C1034" t="str">
            <v>6NW800491</v>
          </cell>
          <cell r="D1034" t="str">
            <v>NY84560204</v>
          </cell>
          <cell r="E1034" t="str">
            <v>No</v>
          </cell>
          <cell r="F1034">
            <v>384030.00098724</v>
          </cell>
          <cell r="G1034">
            <v>556199.99866175</v>
          </cell>
          <cell r="H1034" t="str">
            <v>03-D29</v>
          </cell>
          <cell r="I1034" t="str">
            <v>Allendale Town &amp; Catton</v>
          </cell>
          <cell r="J1034">
            <v>195</v>
          </cell>
          <cell r="K1034" t="str">
            <v>ALLENDALE STW</v>
          </cell>
          <cell r="L1034" t="str">
            <v>NUMERICAL</v>
          </cell>
          <cell r="M1034">
            <v>324</v>
          </cell>
          <cell r="N1034">
            <v>8.75</v>
          </cell>
          <cell r="O1034">
            <v>365</v>
          </cell>
          <cell r="P1034" t="str">
            <v>03-D29_03-D29_DC_02</v>
          </cell>
          <cell r="Q1034" t="str">
            <v>232/A/1011</v>
          </cell>
          <cell r="R1034" t="str">
            <v>232/A/1011</v>
          </cell>
          <cell r="S1034" t="str">
            <v>A1</v>
          </cell>
          <cell r="T1034" t="str">
            <v>Storm discharge at pumping station</v>
          </cell>
          <cell r="U1034" t="str">
            <v>NY8403056200</v>
          </cell>
          <cell r="V1034" t="str">
            <v>GB103023074710</v>
          </cell>
          <cell r="W1034"/>
          <cell r="X1034" t="str">
            <v>No</v>
          </cell>
          <cell r="Y1034" t="str">
            <v>No</v>
          </cell>
          <cell r="Z1034" t="str">
            <v>No</v>
          </cell>
          <cell r="AA1034" t="str">
            <v>No</v>
          </cell>
          <cell r="AB1034" t="str">
            <v>Allen from Source to West Allen</v>
          </cell>
          <cell r="AC1034" t="str">
            <v>PHILIP BURN</v>
          </cell>
          <cell r="AD1034" t="str">
            <v>Inland</v>
          </cell>
          <cell r="AE1034"/>
          <cell r="AF1034"/>
          <cell r="AG1034" t="str">
            <v>No</v>
          </cell>
          <cell r="AH1034" t="str">
            <v>No</v>
          </cell>
          <cell r="AI1034" t="str">
            <v>No</v>
          </cell>
          <cell r="AJ1034"/>
          <cell r="AK1034"/>
          <cell r="AL1034"/>
          <cell r="AM1034" t="str">
            <v>No</v>
          </cell>
          <cell r="AO1034" t="str">
            <v>No</v>
          </cell>
          <cell r="AS1034" t="str">
            <v>No</v>
          </cell>
          <cell r="AT1034" t="str">
            <v>No</v>
          </cell>
          <cell r="AU1034"/>
          <cell r="AV1034" t="str">
            <v>No</v>
          </cell>
          <cell r="AW1034" t="str">
            <v xml:space="preserve">No </v>
          </cell>
          <cell r="AY1034" t="str">
            <v xml:space="preserve">No </v>
          </cell>
          <cell r="BA1034" t="str">
            <v>No</v>
          </cell>
          <cell r="BB1034" t="str">
            <v>No</v>
          </cell>
          <cell r="BC1034" t="str">
            <v>No</v>
          </cell>
          <cell r="BD1034" t="str">
            <v>Yes - EDM and Model</v>
          </cell>
          <cell r="BE1034">
            <v>18</v>
          </cell>
          <cell r="BF1034">
            <v>108</v>
          </cell>
          <cell r="BG1034">
            <v>108</v>
          </cell>
          <cell r="BH1034" t="str">
            <v>Yes</v>
          </cell>
          <cell r="BI1034" t="str">
            <v>N/A</v>
          </cell>
          <cell r="BJ1034" t="str">
            <v>No</v>
          </cell>
          <cell r="BK1034" t="str">
            <v>-</v>
          </cell>
          <cell r="BL1034" t="str">
            <v>-</v>
          </cell>
          <cell r="BM1034" t="str">
            <v>-</v>
          </cell>
          <cell r="BN1034" t="str">
            <v>-</v>
          </cell>
          <cell r="BO1034"/>
          <cell r="BP1034" t="str">
            <v>Yes</v>
          </cell>
          <cell r="BQ1034" t="str">
            <v>Unknown</v>
          </cell>
          <cell r="BR1034" t="str">
            <v>Unknown</v>
          </cell>
          <cell r="BS1034">
            <v>0</v>
          </cell>
          <cell r="BT1034">
            <v>0</v>
          </cell>
          <cell r="BU1034">
            <v>0</v>
          </cell>
          <cell r="BV1034">
            <v>2681</v>
          </cell>
          <cell r="BW1034">
            <v>65</v>
          </cell>
          <cell r="BX1034">
            <v>119</v>
          </cell>
          <cell r="BY1034" t="str">
            <v>No SOAF</v>
          </cell>
          <cell r="BZ1034" t="str">
            <v>No SOAF</v>
          </cell>
          <cell r="CA1034">
            <v>67.451400000000007</v>
          </cell>
          <cell r="CB1034"/>
          <cell r="CC1034" t="str">
            <v>Non priority &gt; 10 spills</v>
          </cell>
          <cell r="CD1034" t="str">
            <v>Unlikely - non priority</v>
          </cell>
          <cell r="CE1034" t="str">
            <v>No</v>
          </cell>
          <cell r="CF1034" t="str">
            <v>No</v>
          </cell>
          <cell r="CG1034" t="str">
            <v>No</v>
          </cell>
          <cell r="CH1034" t="str">
            <v>No</v>
          </cell>
          <cell r="CI1034" t="str">
            <v>No</v>
          </cell>
          <cell r="CK1034"/>
          <cell r="CL1034" t="str">
            <v>Y</v>
          </cell>
          <cell r="CM1034"/>
          <cell r="CN1034"/>
          <cell r="CO1034" t="str">
            <v>Y</v>
          </cell>
          <cell r="CP1034" t="str">
            <v>Y</v>
          </cell>
          <cell r="CS1034"/>
          <cell r="CT1034">
            <v>0.187</v>
          </cell>
          <cell r="CU1034">
            <v>0.187</v>
          </cell>
          <cell r="CV1034" t="e">
            <v>#DIV/0!</v>
          </cell>
          <cell r="CW1034">
            <v>0</v>
          </cell>
          <cell r="CX1034"/>
          <cell r="CY1034" t="str">
            <v>Using indicative WB Q95 derived for priority sites</v>
          </cell>
          <cell r="DA1034">
            <v>2</v>
          </cell>
          <cell r="DB1034">
            <v>0</v>
          </cell>
          <cell r="DC1034">
            <v>2</v>
          </cell>
          <cell r="DD1034" t="str">
            <v>Allen</v>
          </cell>
          <cell r="DE1034">
            <v>12000</v>
          </cell>
          <cell r="DF1034"/>
        </row>
        <row r="1035">
          <cell r="C1035" t="str">
            <v>6NW801396</v>
          </cell>
          <cell r="D1035" t="str">
            <v>NZ31669620</v>
          </cell>
          <cell r="E1035" t="str">
            <v>No</v>
          </cell>
          <cell r="F1035">
            <v>432058.00134000002</v>
          </cell>
          <cell r="G1035">
            <v>566105.00338363997</v>
          </cell>
          <cell r="H1035" t="str">
            <v>05-D43</v>
          </cell>
          <cell r="I1035" t="str">
            <v>Willington Quay</v>
          </cell>
          <cell r="J1035">
            <v>558</v>
          </cell>
          <cell r="K1035" t="str">
            <v>HOWDON STW</v>
          </cell>
          <cell r="L1035" t="str">
            <v>NUMERICAL</v>
          </cell>
          <cell r="M1035">
            <v>229720</v>
          </cell>
          <cell r="N1035">
            <v>4500</v>
          </cell>
          <cell r="O1035">
            <v>215905</v>
          </cell>
          <cell r="P1035" t="str">
            <v>05-D43_C-Leg_DC_02</v>
          </cell>
          <cell r="Q1035" t="str">
            <v>EPRBB3897EY</v>
          </cell>
          <cell r="R1035" t="str">
            <v>EPRBB3897EY</v>
          </cell>
          <cell r="S1035"/>
          <cell r="T1035" t="str">
            <v>SO on sewer network</v>
          </cell>
          <cell r="U1035" t="str">
            <v>NZ3205866105</v>
          </cell>
          <cell r="V1035">
            <v>8</v>
          </cell>
          <cell r="W1035"/>
          <cell r="X1035" t="str">
            <v>No</v>
          </cell>
          <cell r="Y1035" t="str">
            <v>No</v>
          </cell>
          <cell r="Z1035" t="str">
            <v>No</v>
          </cell>
          <cell r="AA1035" t="str">
            <v>No</v>
          </cell>
          <cell r="AB1035"/>
          <cell r="AC1035" t="str">
            <v>RIVER TYNE</v>
          </cell>
          <cell r="AD1035" t="str">
            <v>Estuarine</v>
          </cell>
          <cell r="AE1035"/>
          <cell r="AF1035"/>
          <cell r="AG1035" t="str">
            <v>No</v>
          </cell>
          <cell r="AH1035" t="str">
            <v>No</v>
          </cell>
          <cell r="AI1035" t="str">
            <v>No</v>
          </cell>
          <cell r="AJ1035" t="str">
            <v>-</v>
          </cell>
          <cell r="AK1035" t="str">
            <v>-</v>
          </cell>
          <cell r="AL1035"/>
          <cell r="AM1035" t="str">
            <v>No</v>
          </cell>
          <cell r="AO1035" t="str">
            <v>No</v>
          </cell>
          <cell r="AS1035" t="str">
            <v>No</v>
          </cell>
          <cell r="AT1035" t="str">
            <v>No</v>
          </cell>
          <cell r="AU1035"/>
          <cell r="AV1035" t="str">
            <v>No</v>
          </cell>
          <cell r="AW1035" t="str">
            <v xml:space="preserve">No </v>
          </cell>
          <cell r="AY1035" t="str">
            <v xml:space="preserve">No </v>
          </cell>
          <cell r="AZ1035"/>
          <cell r="BA1035" t="str">
            <v>No</v>
          </cell>
          <cell r="BB1035" t="str">
            <v>No</v>
          </cell>
          <cell r="BC1035" t="str">
            <v>No</v>
          </cell>
          <cell r="BD1035" t="str">
            <v>Yes - EDM only</v>
          </cell>
          <cell r="BE1035">
            <v>74</v>
          </cell>
          <cell r="BF1035">
            <v>0</v>
          </cell>
          <cell r="BG1035">
            <v>103</v>
          </cell>
          <cell r="BH1035" t="str">
            <v>No</v>
          </cell>
          <cell r="BI1035" t="str">
            <v>N/A</v>
          </cell>
          <cell r="BJ1035">
            <v>6</v>
          </cell>
          <cell r="BK1035" t="str">
            <v>No</v>
          </cell>
          <cell r="BL1035" t="str">
            <v>-</v>
          </cell>
          <cell r="BM1035" t="str">
            <v>-</v>
          </cell>
          <cell r="BN1035" t="str">
            <v>Unscreened</v>
          </cell>
          <cell r="BO1035"/>
          <cell r="BP1035" t="str">
            <v>No</v>
          </cell>
          <cell r="BQ1035" t="str">
            <v>Unknown</v>
          </cell>
          <cell r="BR1035">
            <v>467.7</v>
          </cell>
          <cell r="BS1035">
            <v>0</v>
          </cell>
          <cell r="BT1035">
            <v>0</v>
          </cell>
          <cell r="BU1035">
            <v>0</v>
          </cell>
          <cell r="BV1035">
            <v>37217</v>
          </cell>
          <cell r="BW1035">
            <v>1070</v>
          </cell>
          <cell r="BX1035">
            <v>1967</v>
          </cell>
          <cell r="BY1035" t="str">
            <v>Not available</v>
          </cell>
          <cell r="BZ1035" t="str">
            <v>Not available</v>
          </cell>
          <cell r="CA1035">
            <v>1109.8331000000001</v>
          </cell>
          <cell r="CB1035"/>
          <cell r="CC1035" t="str">
            <v>Non priority &gt; 10 spills</v>
          </cell>
          <cell r="CD1035" t="str">
            <v>Unlikely - non priority</v>
          </cell>
          <cell r="CE1035" t="str">
            <v>Yes</v>
          </cell>
          <cell r="CF1035" t="str">
            <v>No</v>
          </cell>
          <cell r="CG1035" t="str">
            <v>No</v>
          </cell>
          <cell r="CH1035" t="str">
            <v>No</v>
          </cell>
          <cell r="CI1035" t="str">
            <v>No</v>
          </cell>
          <cell r="CK1035"/>
          <cell r="CL1035"/>
          <cell r="CM1035"/>
          <cell r="CN1035"/>
          <cell r="CO1035" t="str">
            <v>Y</v>
          </cell>
          <cell r="CP1035"/>
          <cell r="CS1035">
            <v>9.75</v>
          </cell>
          <cell r="CT1035" t="str">
            <v>not yet calculated</v>
          </cell>
          <cell r="CU1035">
            <v>0</v>
          </cell>
          <cell r="CV1035" t="e">
            <v>#VALUE!</v>
          </cell>
          <cell r="CW1035">
            <v>0</v>
          </cell>
          <cell r="CX1035"/>
          <cell r="CY1035" t="str">
            <v>Using indicative WB Q95 derived for priority sites</v>
          </cell>
          <cell r="DA1035" t="str">
            <v>Estuarine</v>
          </cell>
          <cell r="DB1035">
            <v>0</v>
          </cell>
          <cell r="DC1035" t="str">
            <v>High Dilution (SOAF)</v>
          </cell>
          <cell r="DD1035" t="str">
            <v>Tyne estuary1</v>
          </cell>
          <cell r="DE1035">
            <v>0</v>
          </cell>
          <cell r="DF1035"/>
        </row>
        <row r="1036">
          <cell r="C1036" t="str">
            <v>6NW800602</v>
          </cell>
          <cell r="D1036" t="str">
            <v>NZ36687006</v>
          </cell>
          <cell r="E1036" t="str">
            <v>No</v>
          </cell>
          <cell r="F1036">
            <v>436628.99725396</v>
          </cell>
          <cell r="G1036">
            <v>568240.00224656996</v>
          </cell>
          <cell r="H1036" t="str">
            <v>05-D47</v>
          </cell>
          <cell r="I1036" t="str">
            <v>Westoe</v>
          </cell>
          <cell r="J1036">
            <v>307</v>
          </cell>
          <cell r="K1036" t="str">
            <v>HOWDON STW</v>
          </cell>
          <cell r="L1036" t="str">
            <v>NUMERICAL</v>
          </cell>
          <cell r="M1036">
            <v>229720</v>
          </cell>
          <cell r="N1036">
            <v>4500</v>
          </cell>
          <cell r="O1036">
            <v>215905</v>
          </cell>
          <cell r="P1036" t="str">
            <v>tbc</v>
          </cell>
          <cell r="Q1036" t="str">
            <v>235/0076</v>
          </cell>
          <cell r="R1036" t="str">
            <v>235/0076</v>
          </cell>
          <cell r="S1036" t="str">
            <v>235/0076-01</v>
          </cell>
          <cell r="T1036" t="str">
            <v>Storm discharge at pumping station</v>
          </cell>
          <cell r="U1036" t="str">
            <v>NZ3662968240</v>
          </cell>
          <cell r="V1036" t="str">
            <v>GB510302310200</v>
          </cell>
          <cell r="W1036"/>
          <cell r="X1036" t="str">
            <v>No</v>
          </cell>
          <cell r="Y1036" t="str">
            <v>No</v>
          </cell>
          <cell r="Z1036" t="str">
            <v>Yes</v>
          </cell>
          <cell r="AA1036" t="str">
            <v>Yes</v>
          </cell>
          <cell r="AB1036" t="str">
            <v>TYNE</v>
          </cell>
          <cell r="AC1036" t="str">
            <v>TYNE</v>
          </cell>
          <cell r="AD1036" t="str">
            <v>Estuarine</v>
          </cell>
          <cell r="AE1036"/>
          <cell r="AF1036"/>
          <cell r="AG1036" t="str">
            <v>No</v>
          </cell>
          <cell r="AH1036" t="str">
            <v>No</v>
          </cell>
          <cell r="AI1036" t="str">
            <v>No</v>
          </cell>
          <cell r="AJ1036"/>
          <cell r="AK1036"/>
          <cell r="AL1036"/>
          <cell r="AM1036" t="str">
            <v>No</v>
          </cell>
          <cell r="AO1036" t="str">
            <v>No</v>
          </cell>
          <cell r="AS1036" t="str">
            <v>No</v>
          </cell>
          <cell r="AT1036" t="str">
            <v>No</v>
          </cell>
          <cell r="AU1036"/>
          <cell r="AV1036" t="str">
            <v>No</v>
          </cell>
          <cell r="AW1036" t="str">
            <v xml:space="preserve">No </v>
          </cell>
          <cell r="AY1036" t="str">
            <v>Yes</v>
          </cell>
          <cell r="AZ1036" t="str">
            <v>South Shields</v>
          </cell>
          <cell r="BA1036" t="str">
            <v>No</v>
          </cell>
          <cell r="BB1036" t="str">
            <v>No</v>
          </cell>
          <cell r="BC1036" t="str">
            <v>Yes</v>
          </cell>
          <cell r="BD1036" t="str">
            <v>Yes - EDM and Model</v>
          </cell>
          <cell r="BE1036">
            <v>13.5</v>
          </cell>
          <cell r="BF1036">
            <v>55</v>
          </cell>
          <cell r="BG1036">
            <v>17</v>
          </cell>
          <cell r="BH1036" t="str">
            <v>No</v>
          </cell>
          <cell r="BI1036">
            <v>4</v>
          </cell>
          <cell r="BJ1036" t="str">
            <v>6mm x 6mm
6mm in one dimension</v>
          </cell>
          <cell r="BK1036" t="str">
            <v>-</v>
          </cell>
          <cell r="BL1036" t="str">
            <v>-</v>
          </cell>
          <cell r="BM1036" t="str">
            <v>-</v>
          </cell>
          <cell r="BN1036" t="str">
            <v>-</v>
          </cell>
          <cell r="BO1036"/>
          <cell r="BP1036" t="str">
            <v>No</v>
          </cell>
          <cell r="BQ1036" t="str">
            <v>Unknown</v>
          </cell>
          <cell r="BR1036" t="str">
            <v>tbc</v>
          </cell>
          <cell r="BS1036">
            <v>1</v>
          </cell>
          <cell r="BT1036">
            <v>1</v>
          </cell>
          <cell r="BU1036">
            <v>0</v>
          </cell>
          <cell r="BV1036" t="e">
            <v>#N/A</v>
          </cell>
          <cell r="BW1036">
            <v>2214</v>
          </cell>
          <cell r="BX1036">
            <v>4725</v>
          </cell>
          <cell r="BY1036" t="str">
            <v>No SOAF</v>
          </cell>
          <cell r="BZ1036" t="str">
            <v>No SOAF</v>
          </cell>
          <cell r="CA1036">
            <v>4438.9648999999999</v>
          </cell>
          <cell r="CB1036"/>
          <cell r="CC1036" t="str">
            <v>BW 1km &gt;= 2 spills</v>
          </cell>
          <cell r="CD1036" t="str">
            <v>POTENTIAL PR24 &gt;1000m^3</v>
          </cell>
          <cell r="CE1036" t="str">
            <v>No</v>
          </cell>
          <cell r="CF1036" t="str">
            <v>No</v>
          </cell>
          <cell r="CG1036" t="str">
            <v>No</v>
          </cell>
          <cell r="CH1036" t="str">
            <v>No</v>
          </cell>
          <cell r="CI1036" t="str">
            <v>No</v>
          </cell>
          <cell r="CK1036" t="str">
            <v>Y BW</v>
          </cell>
          <cell r="CL1036" t="str">
            <v>Y</v>
          </cell>
          <cell r="CM1036"/>
          <cell r="CN1036" t="str">
            <v>Y</v>
          </cell>
          <cell r="CO1036" t="str">
            <v>Y</v>
          </cell>
          <cell r="CP1036"/>
          <cell r="CQ1036" t="str">
            <v>DWMP storage &gt; 1000m^3</v>
          </cell>
          <cell r="CS1036"/>
          <cell r="CT1036">
            <v>5.6890000000000001</v>
          </cell>
          <cell r="CU1036">
            <v>5.6890000000000001</v>
          </cell>
          <cell r="CV1036" t="e">
            <v>#DIV/0!</v>
          </cell>
          <cell r="CW1036">
            <v>0</v>
          </cell>
          <cell r="CX1036"/>
          <cell r="CY1036" t="str">
            <v>Using indicative WB Q95 derived for priority sites</v>
          </cell>
          <cell r="DA1036">
            <v>1</v>
          </cell>
          <cell r="DB1036">
            <v>0</v>
          </cell>
          <cell r="DC1036">
            <v>1</v>
          </cell>
          <cell r="DD1036" t="str">
            <v>Tyne estuary2</v>
          </cell>
          <cell r="DE1036">
            <v>10000</v>
          </cell>
          <cell r="DF1036"/>
        </row>
        <row r="1037">
          <cell r="C1037" t="str">
            <v>6NW801163</v>
          </cell>
          <cell r="D1037" t="str">
            <v>NZ23607409</v>
          </cell>
          <cell r="E1037" t="str">
            <v>No</v>
          </cell>
          <cell r="F1037">
            <v>424089.99902708002</v>
          </cell>
          <cell r="G1037">
            <v>559829.99958478997</v>
          </cell>
          <cell r="H1037" t="str">
            <v>05-D15</v>
          </cell>
          <cell r="I1037" t="str">
            <v>Team Valley</v>
          </cell>
          <cell r="J1037">
            <v>365</v>
          </cell>
          <cell r="K1037" t="str">
            <v>HOWDON STW</v>
          </cell>
          <cell r="L1037" t="str">
            <v>NUMERICAL</v>
          </cell>
          <cell r="M1037">
            <v>229720</v>
          </cell>
          <cell r="N1037">
            <v>4500</v>
          </cell>
          <cell r="O1037">
            <v>215905</v>
          </cell>
          <cell r="P1037" t="str">
            <v>05-D14_E W-Leg_DC_15</v>
          </cell>
          <cell r="Q1037" t="str">
            <v>235/1968</v>
          </cell>
          <cell r="R1037" t="str">
            <v>235/1968</v>
          </cell>
          <cell r="S1037"/>
          <cell r="T1037" t="str">
            <v>SO on sewer network</v>
          </cell>
          <cell r="U1037" t="str">
            <v>NZ2409059830</v>
          </cell>
          <cell r="V1037" t="str">
            <v>GB103023075670</v>
          </cell>
          <cell r="W1037"/>
          <cell r="X1037" t="str">
            <v>No</v>
          </cell>
          <cell r="Y1037" t="str">
            <v>No</v>
          </cell>
          <cell r="Z1037" t="str">
            <v>No</v>
          </cell>
          <cell r="AA1037" t="str">
            <v>No</v>
          </cell>
          <cell r="AB1037" t="str">
            <v>Team from Source to Tyne</v>
          </cell>
          <cell r="AC1037" t="str">
            <v>BLACK BURN</v>
          </cell>
          <cell r="AD1037" t="str">
            <v>Inland</v>
          </cell>
          <cell r="AE1037"/>
          <cell r="AF1037"/>
          <cell r="AG1037" t="str">
            <v>No</v>
          </cell>
          <cell r="AH1037" t="str">
            <v>No</v>
          </cell>
          <cell r="AI1037" t="str">
            <v>No</v>
          </cell>
          <cell r="AJ1037"/>
          <cell r="AK1037"/>
          <cell r="AL1037"/>
          <cell r="AM1037" t="str">
            <v>No</v>
          </cell>
          <cell r="AO1037" t="str">
            <v>No</v>
          </cell>
          <cell r="AS1037" t="str">
            <v>No</v>
          </cell>
          <cell r="AT1037" t="str">
            <v>No</v>
          </cell>
          <cell r="AU1037"/>
          <cell r="AV1037" t="str">
            <v>No</v>
          </cell>
          <cell r="AW1037" t="str">
            <v xml:space="preserve">No </v>
          </cell>
          <cell r="AY1037" t="str">
            <v xml:space="preserve">No </v>
          </cell>
          <cell r="AZ1037"/>
          <cell r="BA1037" t="str">
            <v>No</v>
          </cell>
          <cell r="BB1037" t="str">
            <v>No</v>
          </cell>
          <cell r="BC1037" t="str">
            <v>No</v>
          </cell>
          <cell r="BD1037" t="str">
            <v>Yes - EDM and Model</v>
          </cell>
          <cell r="BE1037">
            <v>29</v>
          </cell>
          <cell r="BF1037">
            <v>42</v>
          </cell>
          <cell r="BG1037">
            <v>42</v>
          </cell>
          <cell r="BH1037" t="str">
            <v>Yes</v>
          </cell>
          <cell r="BI1037" t="str">
            <v>N/A</v>
          </cell>
          <cell r="BJ1037" t="str">
            <v>Unknown</v>
          </cell>
          <cell r="BK1037" t="str">
            <v>Yes</v>
          </cell>
          <cell r="BL1037">
            <v>750</v>
          </cell>
          <cell r="BM1037">
            <v>1800</v>
          </cell>
          <cell r="BN1037" t="str">
            <v>Static</v>
          </cell>
          <cell r="BO1037"/>
          <cell r="BP1037" t="str">
            <v>No</v>
          </cell>
          <cell r="BQ1037" t="str">
            <v>Unknown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8120</v>
          </cell>
          <cell r="BW1037">
            <v>202</v>
          </cell>
          <cell r="BX1037">
            <v>398</v>
          </cell>
          <cell r="BY1037" t="str">
            <v>No SOAF</v>
          </cell>
          <cell r="BZ1037" t="str">
            <v>No SOAF</v>
          </cell>
          <cell r="CA1037">
            <v>0</v>
          </cell>
          <cell r="CB1037"/>
          <cell r="CC1037" t="str">
            <v>Non priority &gt; 10 spills</v>
          </cell>
          <cell r="CD1037" t="str">
            <v>Unlikely - non priority</v>
          </cell>
          <cell r="CE1037" t="str">
            <v>No</v>
          </cell>
          <cell r="CF1037" t="str">
            <v>No</v>
          </cell>
          <cell r="CG1037" t="str">
            <v>No</v>
          </cell>
          <cell r="CH1037" t="str">
            <v>No</v>
          </cell>
          <cell r="CI1037" t="str">
            <v>No</v>
          </cell>
          <cell r="CK1037"/>
          <cell r="CL1037" t="str">
            <v>Y</v>
          </cell>
          <cell r="CM1037"/>
          <cell r="CN1037"/>
          <cell r="CO1037" t="str">
            <v>Y</v>
          </cell>
          <cell r="CP1037" t="str">
            <v>Y</v>
          </cell>
          <cell r="CR1037" t="str">
            <v>LOW DILUTION</v>
          </cell>
          <cell r="CS1037">
            <v>4.6500000000000004</v>
          </cell>
          <cell r="CT1037" t="str">
            <v>not yet calculated</v>
          </cell>
          <cell r="CU1037">
            <v>4.9000000000000002E-2</v>
          </cell>
          <cell r="CV1037" t="e">
            <v>#VALUE!</v>
          </cell>
          <cell r="CW1037">
            <v>10.53763440860215</v>
          </cell>
          <cell r="CX1037"/>
          <cell r="CY1037" t="str">
            <v>Using indicative WB Q95 derived for priority sites</v>
          </cell>
          <cell r="DA1037">
            <v>1</v>
          </cell>
          <cell r="DB1037" t="str">
            <v>No</v>
          </cell>
          <cell r="DC1037">
            <v>1</v>
          </cell>
          <cell r="DD1037" t="str">
            <v>Lower Team and tribs</v>
          </cell>
          <cell r="DE1037">
            <v>10000</v>
          </cell>
          <cell r="DF1037"/>
        </row>
        <row r="1038">
          <cell r="C1038" t="str">
            <v>6NW801212</v>
          </cell>
          <cell r="D1038" t="str">
            <v>NZ25632502</v>
          </cell>
          <cell r="E1038" t="str">
            <v>No</v>
          </cell>
          <cell r="F1038">
            <v>425199.99862287001</v>
          </cell>
          <cell r="G1038">
            <v>563600.00043328002</v>
          </cell>
          <cell r="H1038" t="str">
            <v>05-D18</v>
          </cell>
          <cell r="I1038" t="str">
            <v>Gateshead Central</v>
          </cell>
          <cell r="J1038">
            <v>193</v>
          </cell>
          <cell r="K1038" t="str">
            <v>HOWDON STW</v>
          </cell>
          <cell r="L1038" t="str">
            <v>NUMERICAL</v>
          </cell>
          <cell r="M1038">
            <v>229720</v>
          </cell>
          <cell r="N1038">
            <v>4500</v>
          </cell>
          <cell r="O1038">
            <v>215905</v>
          </cell>
          <cell r="P1038" t="str">
            <v>05-D18_B D-Leg_DC_16</v>
          </cell>
          <cell r="Q1038" t="str">
            <v>235/1664</v>
          </cell>
          <cell r="R1038" t="str">
            <v>235/1664</v>
          </cell>
          <cell r="S1038" t="str">
            <v>235/1664-01</v>
          </cell>
          <cell r="T1038" t="str">
            <v>Storm discharge at pumping station</v>
          </cell>
          <cell r="U1038" t="str">
            <v>NZ2520063600</v>
          </cell>
          <cell r="V1038" t="str">
            <v>GB510302310200</v>
          </cell>
          <cell r="W1038"/>
          <cell r="X1038" t="str">
            <v>No</v>
          </cell>
          <cell r="Y1038" t="str">
            <v>No</v>
          </cell>
          <cell r="Z1038" t="str">
            <v>No</v>
          </cell>
          <cell r="AA1038" t="str">
            <v>No</v>
          </cell>
          <cell r="AB1038" t="str">
            <v>TYNE</v>
          </cell>
          <cell r="AC1038" t="str">
            <v>TYNE SALINE ESTUARY</v>
          </cell>
          <cell r="AD1038" t="str">
            <v>Estuarine</v>
          </cell>
          <cell r="AE1038"/>
          <cell r="AF1038"/>
          <cell r="AG1038" t="str">
            <v>No</v>
          </cell>
          <cell r="AH1038" t="str">
            <v>No</v>
          </cell>
          <cell r="AI1038" t="str">
            <v>No</v>
          </cell>
          <cell r="AJ1038"/>
          <cell r="AK1038"/>
          <cell r="AL1038"/>
          <cell r="AM1038" t="str">
            <v>No</v>
          </cell>
          <cell r="AO1038" t="str">
            <v>No</v>
          </cell>
          <cell r="AS1038" t="str">
            <v>No</v>
          </cell>
          <cell r="AT1038" t="str">
            <v>No</v>
          </cell>
          <cell r="AU1038"/>
          <cell r="AV1038" t="str">
            <v>No</v>
          </cell>
          <cell r="AW1038" t="str">
            <v xml:space="preserve">No </v>
          </cell>
          <cell r="AY1038" t="str">
            <v xml:space="preserve">No </v>
          </cell>
          <cell r="BA1038" t="str">
            <v>No</v>
          </cell>
          <cell r="BB1038" t="str">
            <v>No</v>
          </cell>
          <cell r="BC1038" t="str">
            <v>No</v>
          </cell>
          <cell r="BD1038" t="str">
            <v>No</v>
          </cell>
          <cell r="BE1038">
            <v>0</v>
          </cell>
          <cell r="BF1038">
            <v>2</v>
          </cell>
          <cell r="BG1038">
            <v>2</v>
          </cell>
          <cell r="BH1038" t="str">
            <v>Yes</v>
          </cell>
          <cell r="BI1038" t="str">
            <v>N/A</v>
          </cell>
          <cell r="BJ1038" t="str">
            <v>Unknown</v>
          </cell>
          <cell r="BK1038" t="str">
            <v>No</v>
          </cell>
          <cell r="BL1038" t="str">
            <v>-</v>
          </cell>
          <cell r="BM1038" t="str">
            <v>-</v>
          </cell>
          <cell r="BN1038" t="str">
            <v>Unscreened</v>
          </cell>
          <cell r="BO1038"/>
          <cell r="BP1038" t="str">
            <v>Yes</v>
          </cell>
          <cell r="BQ1038">
            <v>225</v>
          </cell>
          <cell r="BR1038">
            <v>97</v>
          </cell>
          <cell r="BS1038">
            <v>0</v>
          </cell>
          <cell r="BT1038">
            <v>0</v>
          </cell>
          <cell r="BU1038">
            <v>0</v>
          </cell>
          <cell r="BV1038">
            <v>88</v>
          </cell>
          <cell r="BW1038">
            <v>0</v>
          </cell>
          <cell r="BX1038">
            <v>0</v>
          </cell>
          <cell r="BY1038" t="str">
            <v>No SOAF</v>
          </cell>
          <cell r="BZ1038" t="str">
            <v>No SOAF</v>
          </cell>
          <cell r="CA1038">
            <v>0</v>
          </cell>
          <cell r="CB1038"/>
          <cell r="CC1038" t="str">
            <v>Non Priority &lt;10 spills</v>
          </cell>
          <cell r="CD1038" t="str">
            <v>No - low prioity &lt;10 spills</v>
          </cell>
          <cell r="CE1038" t="str">
            <v>No</v>
          </cell>
          <cell r="CF1038" t="str">
            <v>No</v>
          </cell>
          <cell r="CG1038" t="str">
            <v>No</v>
          </cell>
          <cell r="CH1038" t="str">
            <v>No</v>
          </cell>
          <cell r="CI1038" t="str">
            <v>No</v>
          </cell>
          <cell r="CK1038"/>
          <cell r="CL1038" t="str">
            <v>Y</v>
          </cell>
          <cell r="CM1038"/>
          <cell r="CN1038"/>
          <cell r="CO1038" t="str">
            <v>N (&lt;10 Spills)</v>
          </cell>
          <cell r="CP1038" t="str">
            <v>Y</v>
          </cell>
          <cell r="CS1038">
            <v>0.33</v>
          </cell>
          <cell r="CT1038">
            <v>5.6890000000000001</v>
          </cell>
          <cell r="CU1038">
            <v>5.6890000000000001</v>
          </cell>
          <cell r="CV1038">
            <v>17239.39393939394</v>
          </cell>
          <cell r="CW1038">
            <v>17239.39393939394</v>
          </cell>
          <cell r="CX1038"/>
          <cell r="CY1038" t="str">
            <v>Using indicative WB Q95 derived for priority sites</v>
          </cell>
          <cell r="DA1038">
            <v>1</v>
          </cell>
          <cell r="DB1038" t="str">
            <v>Yes</v>
          </cell>
          <cell r="DC1038" t="str">
            <v>Dilution assessment</v>
          </cell>
          <cell r="DD1038" t="str">
            <v>Tyne Wide5</v>
          </cell>
          <cell r="DE1038">
            <v>100</v>
          </cell>
          <cell r="DF1038"/>
        </row>
        <row r="1039">
          <cell r="C1039" t="str">
            <v>6NW801385</v>
          </cell>
          <cell r="D1039" t="str">
            <v>NZ31461801</v>
          </cell>
          <cell r="E1039" t="str">
            <v>No</v>
          </cell>
          <cell r="F1039">
            <v>430116.00087355002</v>
          </cell>
          <cell r="G1039">
            <v>546521.99896035006</v>
          </cell>
          <cell r="H1039" t="str">
            <v>07-D34</v>
          </cell>
          <cell r="I1039" t="str">
            <v>West Rainton</v>
          </cell>
          <cell r="J1039">
            <v>254</v>
          </cell>
          <cell r="K1039" t="str">
            <v>LEAMSIDE (WEST RAINTON) STW</v>
          </cell>
          <cell r="L1039" t="str">
            <v>NUMERICAL</v>
          </cell>
          <cell r="M1039">
            <v>621</v>
          </cell>
          <cell r="N1039">
            <v>16.8</v>
          </cell>
          <cell r="O1039">
            <v>499</v>
          </cell>
          <cell r="P1039" t="str">
            <v>07-D34_07-D34_DC_01</v>
          </cell>
          <cell r="Q1039" t="str">
            <v>EPRGB3599NT</v>
          </cell>
          <cell r="R1039" t="str">
            <v>EPRGB3599NT</v>
          </cell>
          <cell r="S1039"/>
          <cell r="T1039" t="str">
            <v>SO on sewer network</v>
          </cell>
          <cell r="U1039" t="str">
            <v>NZ3011646522</v>
          </cell>
          <cell r="V1039" t="str">
            <v>GB103024077621</v>
          </cell>
          <cell r="W1039"/>
          <cell r="X1039" t="str">
            <v>No</v>
          </cell>
          <cell r="Y1039" t="str">
            <v>Yes</v>
          </cell>
          <cell r="Z1039" t="str">
            <v>No</v>
          </cell>
          <cell r="AA1039" t="str">
            <v>Yes</v>
          </cell>
          <cell r="AB1039" t="str">
            <v>Wear from Croxdale Beck to Lumley Park Burn</v>
          </cell>
          <cell r="AC1039" t="str">
            <v>UNNAMED TRIB OF RIVER WEAR</v>
          </cell>
          <cell r="AD1039" t="str">
            <v>Inland</v>
          </cell>
          <cell r="AE1039"/>
          <cell r="AF1039"/>
          <cell r="AG1039" t="str">
            <v>Yes - Confirmed</v>
          </cell>
          <cell r="AH1039" t="str">
            <v>Yes</v>
          </cell>
          <cell r="AI1039" t="str">
            <v>Yes</v>
          </cell>
          <cell r="AJ1039" t="str">
            <v>Moderate</v>
          </cell>
          <cell r="AK1039" t="str">
            <v>-</v>
          </cell>
          <cell r="AL1039" t="str">
            <v>No</v>
          </cell>
          <cell r="AM1039" t="str">
            <v>No</v>
          </cell>
          <cell r="AO1039" t="str">
            <v>No</v>
          </cell>
          <cell r="AS1039" t="str">
            <v>No</v>
          </cell>
          <cell r="AT1039" t="str">
            <v>No</v>
          </cell>
          <cell r="AU1039"/>
          <cell r="AV1039" t="str">
            <v>No</v>
          </cell>
          <cell r="AW1039" t="str">
            <v xml:space="preserve">No </v>
          </cell>
          <cell r="AY1039" t="str">
            <v xml:space="preserve">No </v>
          </cell>
          <cell r="AZ1039"/>
          <cell r="BA1039" t="str">
            <v>No</v>
          </cell>
          <cell r="BB1039" t="str">
            <v>No</v>
          </cell>
          <cell r="BC1039" t="str">
            <v>No</v>
          </cell>
          <cell r="BD1039" t="str">
            <v>Yes - EDM and Model</v>
          </cell>
          <cell r="BE1039">
            <v>46</v>
          </cell>
          <cell r="BF1039">
            <v>32</v>
          </cell>
          <cell r="BG1039">
            <v>32</v>
          </cell>
          <cell r="BH1039" t="str">
            <v>Yes</v>
          </cell>
          <cell r="BI1039" t="str">
            <v>N/A</v>
          </cell>
          <cell r="BJ1039" t="str">
            <v>6mm</v>
          </cell>
          <cell r="BK1039" t="str">
            <v>No</v>
          </cell>
          <cell r="BL1039" t="str">
            <v>-</v>
          </cell>
          <cell r="BM1039" t="str">
            <v>-</v>
          </cell>
          <cell r="BN1039" t="str">
            <v>Unscreened</v>
          </cell>
          <cell r="BO1039"/>
          <cell r="BP1039" t="str">
            <v>No</v>
          </cell>
          <cell r="BQ1039">
            <v>300</v>
          </cell>
          <cell r="BR1039">
            <v>94.7</v>
          </cell>
          <cell r="BS1039">
            <v>2</v>
          </cell>
          <cell r="BT1039">
            <v>0</v>
          </cell>
          <cell r="BU1039">
            <v>0</v>
          </cell>
          <cell r="BV1039">
            <v>2073</v>
          </cell>
          <cell r="BW1039">
            <v>29</v>
          </cell>
          <cell r="BX1039">
            <v>80</v>
          </cell>
          <cell r="BY1039">
            <v>4</v>
          </cell>
          <cell r="BZ1039">
            <v>20</v>
          </cell>
          <cell r="CA1039">
            <v>40.317700000000002</v>
          </cell>
          <cell r="CB1039"/>
          <cell r="CC1039" t="str">
            <v>Priority Inland &gt;10 spills</v>
          </cell>
          <cell r="CD1039" t="str">
            <v>POTENTIAL PR24 (SOAF MODEL)</v>
          </cell>
          <cell r="CE1039" t="str">
            <v>No</v>
          </cell>
          <cell r="CF1039" t="str">
            <v>Yes</v>
          </cell>
          <cell r="CG1039" t="str">
            <v>Yes</v>
          </cell>
          <cell r="CH1039" t="str">
            <v>Yes</v>
          </cell>
          <cell r="CI1039" t="str">
            <v>Yes</v>
          </cell>
          <cell r="CJ1039" t="str">
            <v>Y</v>
          </cell>
          <cell r="CK1039"/>
          <cell r="CL1039"/>
          <cell r="CM1039"/>
          <cell r="CN1039"/>
          <cell r="CO1039" t="str">
            <v>Y</v>
          </cell>
          <cell r="CP1039"/>
          <cell r="CQ1039"/>
          <cell r="CR1039" t="str">
            <v>RNAG</v>
          </cell>
          <cell r="CS1039">
            <v>0.33</v>
          </cell>
          <cell r="CT1039"/>
          <cell r="CU1039">
            <v>1.474</v>
          </cell>
          <cell r="CV1039">
            <v>4466.6666666666661</v>
          </cell>
          <cell r="CW1039">
            <v>4466.6666666666661</v>
          </cell>
          <cell r="CX1039" t="str">
            <v>not available</v>
          </cell>
          <cell r="CZ1039" t="str">
            <v>Q95 is an indicative value for all priority CSOs in the waterbody</v>
          </cell>
          <cell r="DA1039">
            <v>1</v>
          </cell>
          <cell r="DB1039" t="str">
            <v>Yes</v>
          </cell>
          <cell r="DC1039" t="str">
            <v>High Dilution (SOAF)</v>
          </cell>
          <cell r="DD1039" t="str">
            <v>Wear12</v>
          </cell>
          <cell r="DE1039">
            <v>0</v>
          </cell>
          <cell r="DF1039"/>
        </row>
        <row r="1040">
          <cell r="C1040" t="str">
            <v>6NW800782</v>
          </cell>
          <cell r="D1040" t="str">
            <v>NZ33432703</v>
          </cell>
          <cell r="E1040" t="str">
            <v>No</v>
          </cell>
          <cell r="F1040">
            <v>433228.00024542998</v>
          </cell>
          <cell r="G1040">
            <v>543764.99814361997</v>
          </cell>
          <cell r="H1040" t="str">
            <v>07-D36</v>
          </cell>
          <cell r="I1040" t="str">
            <v>Pittington</v>
          </cell>
          <cell r="J1040">
            <v>81</v>
          </cell>
          <cell r="K1040" t="str">
            <v>PITTINGTON STW</v>
          </cell>
          <cell r="L1040" t="str">
            <v>NUMERICAL</v>
          </cell>
          <cell r="M1040">
            <v>297</v>
          </cell>
          <cell r="N1040" t="str">
            <v>7.3**</v>
          </cell>
          <cell r="O1040">
            <v>217</v>
          </cell>
          <cell r="P1040" t="str">
            <v>No Draft DWMP</v>
          </cell>
          <cell r="Q1040" t="str">
            <v>245/0842</v>
          </cell>
          <cell r="R1040" t="str">
            <v>245/0842</v>
          </cell>
          <cell r="S1040"/>
          <cell r="T1040" t="str">
            <v>Storm tank at WwTW</v>
          </cell>
          <cell r="U1040" t="str">
            <v>NZ3322843765</v>
          </cell>
          <cell r="V1040" t="str">
            <v>GB103024077540</v>
          </cell>
          <cell r="W1040"/>
          <cell r="X1040" t="str">
            <v>No</v>
          </cell>
          <cell r="Y1040" t="str">
            <v>No</v>
          </cell>
          <cell r="Z1040" t="str">
            <v>No</v>
          </cell>
          <cell r="AA1040" t="str">
            <v>No</v>
          </cell>
          <cell r="AB1040" t="str">
            <v>Pittington Beck from Coalford to Old Durham Beck</v>
          </cell>
          <cell r="AC1040" t="str">
            <v>COALFORD BECK</v>
          </cell>
          <cell r="AD1040" t="str">
            <v>Inland</v>
          </cell>
          <cell r="AE1040"/>
          <cell r="AF1040"/>
          <cell r="AG1040" t="str">
            <v>No</v>
          </cell>
          <cell r="AH1040" t="str">
            <v>No</v>
          </cell>
          <cell r="AI1040" t="str">
            <v>No</v>
          </cell>
          <cell r="AJ1040"/>
          <cell r="AK1040"/>
          <cell r="AL1040"/>
          <cell r="AM1040" t="str">
            <v>No</v>
          </cell>
          <cell r="AO1040" t="str">
            <v>No</v>
          </cell>
          <cell r="AS1040" t="str">
            <v>No</v>
          </cell>
          <cell r="AT1040" t="str">
            <v>No</v>
          </cell>
          <cell r="AU1040"/>
          <cell r="AV1040" t="str">
            <v>No</v>
          </cell>
          <cell r="AW1040" t="str">
            <v xml:space="preserve">No </v>
          </cell>
          <cell r="AY1040" t="str">
            <v xml:space="preserve">No </v>
          </cell>
          <cell r="BA1040" t="str">
            <v>No</v>
          </cell>
          <cell r="BB1040" t="str">
            <v>No</v>
          </cell>
          <cell r="BC1040" t="str">
            <v>No</v>
          </cell>
          <cell r="BD1040" t="str">
            <v>Yes - EDM only</v>
          </cell>
          <cell r="BE1040">
            <v>35.5</v>
          </cell>
          <cell r="BF1040" t="str">
            <v>No Data</v>
          </cell>
          <cell r="BG1040" t="e">
            <v>#N/A</v>
          </cell>
          <cell r="BH1040" t="e">
            <v>#N/A</v>
          </cell>
          <cell r="BI1040" t="str">
            <v>N/A</v>
          </cell>
          <cell r="BJ1040" t="str">
            <v>No</v>
          </cell>
          <cell r="BK1040" t="str">
            <v>-</v>
          </cell>
          <cell r="BL1040" t="str">
            <v>-</v>
          </cell>
          <cell r="BM1040" t="str">
            <v>-</v>
          </cell>
          <cell r="BN1040" t="str">
            <v>-</v>
          </cell>
          <cell r="BO1040"/>
          <cell r="BP1040" t="str">
            <v>Yes</v>
          </cell>
          <cell r="BQ1040" t="str">
            <v>Unknown</v>
          </cell>
          <cell r="BR1040" t="str">
            <v>No draft DWMP</v>
          </cell>
          <cell r="BS1040">
            <v>0</v>
          </cell>
          <cell r="BT1040">
            <v>0</v>
          </cell>
          <cell r="BU1040">
            <v>0</v>
          </cell>
          <cell r="BV1040" t="str">
            <v>No draft DWMP</v>
          </cell>
          <cell r="BW1040" t="str">
            <v>No draft DWMP</v>
          </cell>
          <cell r="BX1040" t="str">
            <v>No draft DWMP</v>
          </cell>
          <cell r="BY1040" t="str">
            <v>No SOAF</v>
          </cell>
          <cell r="BZ1040" t="str">
            <v>No SOAF</v>
          </cell>
          <cell r="CA1040">
            <v>896.00540000000001</v>
          </cell>
          <cell r="CB1040"/>
          <cell r="CC1040" t="str">
            <v>Non priority &gt; 10 spills</v>
          </cell>
          <cell r="CD1040" t="str">
            <v>Unlikely - non priority</v>
          </cell>
          <cell r="CE1040" t="str">
            <v>No</v>
          </cell>
          <cell r="CF1040" t="str">
            <v>No</v>
          </cell>
          <cell r="CG1040" t="str">
            <v>No</v>
          </cell>
          <cell r="CH1040" t="str">
            <v>No</v>
          </cell>
          <cell r="CI1040" t="str">
            <v>No</v>
          </cell>
          <cell r="CK1040"/>
          <cell r="CL1040" t="str">
            <v>Y</v>
          </cell>
          <cell r="CM1040"/>
          <cell r="CN1040"/>
          <cell r="CO1040" t="str">
            <v>Y</v>
          </cell>
          <cell r="CP1040" t="str">
            <v>Y</v>
          </cell>
          <cell r="CS1040">
            <v>2.511574074074074</v>
          </cell>
          <cell r="CT1040" t="str">
            <v>not yet calculated</v>
          </cell>
          <cell r="CU1040">
            <v>0</v>
          </cell>
          <cell r="CV1040" t="e">
            <v>#VALUE!</v>
          </cell>
          <cell r="CW1040">
            <v>0</v>
          </cell>
          <cell r="CX1040"/>
          <cell r="CY1040" t="str">
            <v>Using indicative WB Q95 derived for priority sites</v>
          </cell>
          <cell r="DA1040">
            <v>2</v>
          </cell>
          <cell r="DB1040">
            <v>0</v>
          </cell>
          <cell r="DC1040">
            <v>2</v>
          </cell>
          <cell r="DD1040" t="str">
            <v>Pittington Beck3</v>
          </cell>
          <cell r="DE1040">
            <v>12000</v>
          </cell>
          <cell r="DF1040"/>
        </row>
        <row r="1041">
          <cell r="C1041" t="str">
            <v>6NW801231</v>
          </cell>
          <cell r="D1041" t="str">
            <v>NZ26453802</v>
          </cell>
          <cell r="E1041" t="str">
            <v>No</v>
          </cell>
          <cell r="F1041">
            <v>426390.00004653999</v>
          </cell>
          <cell r="G1041">
            <v>545939.99555709003</v>
          </cell>
          <cell r="H1041" t="str">
            <v>07-D39</v>
          </cell>
          <cell r="I1041" t="str">
            <v>Pity Me</v>
          </cell>
          <cell r="J1041">
            <v>53</v>
          </cell>
          <cell r="K1041" t="str">
            <v>PITY ME STW</v>
          </cell>
          <cell r="L1041" t="str">
            <v>NUMERICAL</v>
          </cell>
          <cell r="M1041">
            <v>421</v>
          </cell>
          <cell r="N1041">
            <v>11.42</v>
          </cell>
          <cell r="O1041">
            <v>198</v>
          </cell>
          <cell r="P1041" t="str">
            <v>No Draft DWMP</v>
          </cell>
          <cell r="Q1041" t="str">
            <v>245/1354</v>
          </cell>
          <cell r="R1041" t="str">
            <v>245/1354</v>
          </cell>
          <cell r="S1041"/>
          <cell r="T1041" t="str">
            <v>SO on sewer network</v>
          </cell>
          <cell r="U1041" t="str">
            <v>NZ2639045940</v>
          </cell>
          <cell r="V1041" t="str">
            <v>GB103024077622</v>
          </cell>
          <cell r="W1041"/>
          <cell r="X1041" t="str">
            <v>No</v>
          </cell>
          <cell r="Y1041" t="str">
            <v>No</v>
          </cell>
          <cell r="Z1041" t="str">
            <v>Yes</v>
          </cell>
          <cell r="AA1041" t="str">
            <v>Yes</v>
          </cell>
          <cell r="AB1041" t="str">
            <v>Blackdene Burn to confluence with Wear</v>
          </cell>
          <cell r="AC1041" t="str">
            <v>PITY ME BECK</v>
          </cell>
          <cell r="AD1041" t="str">
            <v>Inland</v>
          </cell>
          <cell r="AE1041"/>
          <cell r="AF1041"/>
          <cell r="AG1041" t="str">
            <v>Yes - Confirmed</v>
          </cell>
          <cell r="AH1041" t="str">
            <v>Yes</v>
          </cell>
          <cell r="AI1041" t="str">
            <v>No</v>
          </cell>
          <cell r="AJ1041"/>
          <cell r="AK1041"/>
          <cell r="AL1041"/>
          <cell r="AM1041" t="str">
            <v>No</v>
          </cell>
          <cell r="AO1041" t="str">
            <v>No</v>
          </cell>
          <cell r="AS1041" t="str">
            <v>No</v>
          </cell>
          <cell r="AT1041" t="str">
            <v>No</v>
          </cell>
          <cell r="AU1041"/>
          <cell r="AV1041" t="str">
            <v>No</v>
          </cell>
          <cell r="AW1041" t="str">
            <v xml:space="preserve">No </v>
          </cell>
          <cell r="AY1041" t="str">
            <v xml:space="preserve">No </v>
          </cell>
          <cell r="AZ1041"/>
          <cell r="BA1041" t="str">
            <v>No</v>
          </cell>
          <cell r="BB1041" t="str">
            <v>No</v>
          </cell>
          <cell r="BC1041" t="str">
            <v>No</v>
          </cell>
          <cell r="BD1041" t="str">
            <v>Yes - EDM only</v>
          </cell>
          <cell r="BE1041">
            <v>18</v>
          </cell>
          <cell r="BF1041" t="str">
            <v>No Data</v>
          </cell>
          <cell r="BG1041" t="e">
            <v>#N/A</v>
          </cell>
          <cell r="BH1041" t="e">
            <v>#N/A</v>
          </cell>
          <cell r="BI1041" t="str">
            <v>N/A</v>
          </cell>
          <cell r="BJ1041" t="str">
            <v>Unknown</v>
          </cell>
          <cell r="BK1041" t="str">
            <v>No</v>
          </cell>
          <cell r="BL1041" t="str">
            <v>-</v>
          </cell>
          <cell r="BM1041" t="str">
            <v>-</v>
          </cell>
          <cell r="BN1041" t="str">
            <v>Unscreened</v>
          </cell>
          <cell r="BO1041"/>
          <cell r="BP1041" t="str">
            <v>Yes</v>
          </cell>
          <cell r="BQ1041" t="str">
            <v>Unknown</v>
          </cell>
          <cell r="BR1041" t="str">
            <v>No draft DWMP</v>
          </cell>
          <cell r="BS1041">
            <v>1</v>
          </cell>
          <cell r="BT1041">
            <v>0</v>
          </cell>
          <cell r="BU1041">
            <v>0</v>
          </cell>
          <cell r="BV1041" t="str">
            <v>No draft DWMP</v>
          </cell>
          <cell r="BW1041" t="str">
            <v>No draft DWMP</v>
          </cell>
          <cell r="BX1041" t="str">
            <v>No draft DWMP</v>
          </cell>
          <cell r="BY1041" t="str">
            <v>No SOAF</v>
          </cell>
          <cell r="BZ1041" t="str">
            <v>No SOAF</v>
          </cell>
          <cell r="CA1041">
            <v>81.706699999999998</v>
          </cell>
          <cell r="CB1041"/>
          <cell r="CC1041" t="str">
            <v>Priority Inland &gt;10 spills</v>
          </cell>
          <cell r="CD1041" t="str">
            <v>TBC - need model results</v>
          </cell>
          <cell r="CE1041" t="str">
            <v>No</v>
          </cell>
          <cell r="CF1041" t="str">
            <v>No</v>
          </cell>
          <cell r="CG1041" t="str">
            <v>No</v>
          </cell>
          <cell r="CH1041" t="str">
            <v>No</v>
          </cell>
          <cell r="CI1041" t="str">
            <v>No</v>
          </cell>
          <cell r="CK1041" t="str">
            <v>Y</v>
          </cell>
          <cell r="CL1041" t="str">
            <v>Y</v>
          </cell>
          <cell r="CM1041"/>
          <cell r="CN1041"/>
          <cell r="CO1041" t="str">
            <v>Y</v>
          </cell>
          <cell r="CP1041" t="str">
            <v>Y</v>
          </cell>
          <cell r="CQ1041" t="str">
            <v>Need model results</v>
          </cell>
          <cell r="CR1041" t="str">
            <v>RNAG</v>
          </cell>
          <cell r="CS1041"/>
          <cell r="CT1041"/>
          <cell r="CU1041">
            <v>0.01</v>
          </cell>
          <cell r="CV1041" t="str">
            <v>no data</v>
          </cell>
          <cell r="CW1041">
            <v>0</v>
          </cell>
          <cell r="CX1041" t="str">
            <v>not available</v>
          </cell>
          <cell r="CY1041" t="str">
            <v>Urban area at top end</v>
          </cell>
          <cell r="CZ1041" t="str">
            <v>Q95 is an indicative value for all priority CSOs in the waterbody</v>
          </cell>
          <cell r="DA1041">
            <v>1</v>
          </cell>
          <cell r="DB1041">
            <v>0</v>
          </cell>
          <cell r="DC1041">
            <v>1</v>
          </cell>
          <cell r="DD1041" t="str">
            <v>Blackdene Burn</v>
          </cell>
          <cell r="DE1041">
            <v>10000</v>
          </cell>
          <cell r="DF1041"/>
        </row>
        <row r="1042">
          <cell r="C1042" t="str">
            <v>6NW800762</v>
          </cell>
          <cell r="D1042" t="str">
            <v>NZ26452802</v>
          </cell>
          <cell r="E1042" t="str">
            <v>No</v>
          </cell>
          <cell r="F1042">
            <v>426299.99695956003</v>
          </cell>
          <cell r="G1042">
            <v>545939.99555709003</v>
          </cell>
          <cell r="H1042" t="str">
            <v>07-D39</v>
          </cell>
          <cell r="I1042" t="str">
            <v>Pity Me</v>
          </cell>
          <cell r="J1042">
            <v>53</v>
          </cell>
          <cell r="K1042" t="str">
            <v>PITY ME STW</v>
          </cell>
          <cell r="L1042" t="str">
            <v>NUMERICAL</v>
          </cell>
          <cell r="M1042">
            <v>421</v>
          </cell>
          <cell r="N1042">
            <v>11.42</v>
          </cell>
          <cell r="O1042">
            <v>198</v>
          </cell>
          <cell r="P1042" t="str">
            <v>No Draft DWMP</v>
          </cell>
          <cell r="Q1042" t="str">
            <v>245/1274</v>
          </cell>
          <cell r="R1042" t="str">
            <v>245/1274</v>
          </cell>
          <cell r="S1042" t="str">
            <v>245/1274-03</v>
          </cell>
          <cell r="T1042" t="str">
            <v>Storm tank at WwTW</v>
          </cell>
          <cell r="U1042" t="str">
            <v>NZ2630045940</v>
          </cell>
          <cell r="V1042" t="str">
            <v>GB103024077622</v>
          </cell>
          <cell r="W1042"/>
          <cell r="X1042" t="str">
            <v>No</v>
          </cell>
          <cell r="Y1042" t="str">
            <v>No</v>
          </cell>
          <cell r="Z1042" t="str">
            <v>Yes</v>
          </cell>
          <cell r="AA1042" t="str">
            <v>Yes</v>
          </cell>
          <cell r="AB1042" t="str">
            <v>Blackdene Burn to confluence with Wear</v>
          </cell>
          <cell r="AC1042" t="str">
            <v>BLACK DENE BURN</v>
          </cell>
          <cell r="AD1042" t="str">
            <v>Inland</v>
          </cell>
          <cell r="AE1042"/>
          <cell r="AF1042"/>
          <cell r="AG1042" t="str">
            <v>Yes - Confirmed</v>
          </cell>
          <cell r="AH1042" t="str">
            <v>Yes</v>
          </cell>
          <cell r="AI1042" t="str">
            <v>No</v>
          </cell>
          <cell r="AJ1042"/>
          <cell r="AK1042"/>
          <cell r="AL1042"/>
          <cell r="AM1042" t="str">
            <v>No</v>
          </cell>
          <cell r="AO1042" t="str">
            <v>No</v>
          </cell>
          <cell r="AS1042" t="str">
            <v>No</v>
          </cell>
          <cell r="AT1042" t="str">
            <v>No</v>
          </cell>
          <cell r="AU1042"/>
          <cell r="AV1042" t="str">
            <v>No</v>
          </cell>
          <cell r="AW1042" t="str">
            <v xml:space="preserve">No </v>
          </cell>
          <cell r="AY1042" t="str">
            <v xml:space="preserve">No </v>
          </cell>
          <cell r="BA1042" t="str">
            <v>No</v>
          </cell>
          <cell r="BB1042" t="str">
            <v>No</v>
          </cell>
          <cell r="BC1042" t="str">
            <v>No</v>
          </cell>
          <cell r="BD1042" t="str">
            <v>Yes - EDM only</v>
          </cell>
          <cell r="BE1042">
            <v>40.5</v>
          </cell>
          <cell r="BF1042" t="str">
            <v>No Data</v>
          </cell>
          <cell r="BG1042" t="e">
            <v>#N/A</v>
          </cell>
          <cell r="BH1042" t="e">
            <v>#N/A</v>
          </cell>
          <cell r="BI1042" t="str">
            <v>N/A</v>
          </cell>
          <cell r="BJ1042" t="str">
            <v>No</v>
          </cell>
          <cell r="BK1042" t="str">
            <v>-</v>
          </cell>
          <cell r="BL1042" t="str">
            <v>-</v>
          </cell>
          <cell r="BM1042" t="str">
            <v>-</v>
          </cell>
          <cell r="BN1042" t="str">
            <v>-</v>
          </cell>
          <cell r="BO1042"/>
          <cell r="BP1042" t="str">
            <v>Yes</v>
          </cell>
          <cell r="BQ1042" t="str">
            <v>Unknown</v>
          </cell>
          <cell r="BR1042" t="str">
            <v>No draft DWMP</v>
          </cell>
          <cell r="BS1042">
            <v>1</v>
          </cell>
          <cell r="BT1042">
            <v>0</v>
          </cell>
          <cell r="BU1042">
            <v>0</v>
          </cell>
          <cell r="BV1042" t="str">
            <v>No draft DWMP</v>
          </cell>
          <cell r="BW1042" t="str">
            <v>No draft DWMP</v>
          </cell>
          <cell r="BX1042" t="str">
            <v>No draft DWMP</v>
          </cell>
          <cell r="BY1042" t="str">
            <v>No SOAF</v>
          </cell>
          <cell r="BZ1042" t="str">
            <v>No SOAF</v>
          </cell>
          <cell r="CA1042">
            <v>393.82260000000002</v>
          </cell>
          <cell r="CB1042"/>
          <cell r="CC1042" t="str">
            <v>Priority Inland &gt;10 spills</v>
          </cell>
          <cell r="CD1042" t="str">
            <v>TBC - need model results</v>
          </cell>
          <cell r="CE1042" t="str">
            <v>No</v>
          </cell>
          <cell r="CF1042" t="str">
            <v>No</v>
          </cell>
          <cell r="CG1042" t="str">
            <v>No</v>
          </cell>
          <cell r="CH1042" t="str">
            <v>No</v>
          </cell>
          <cell r="CI1042" t="str">
            <v>No</v>
          </cell>
          <cell r="CK1042" t="str">
            <v>Y</v>
          </cell>
          <cell r="CL1042" t="str">
            <v>Y</v>
          </cell>
          <cell r="CM1042"/>
          <cell r="CN1042"/>
          <cell r="CO1042" t="str">
            <v>Y</v>
          </cell>
          <cell r="CP1042" t="str">
            <v>Y</v>
          </cell>
          <cell r="CQ1042" t="str">
            <v>Need model results</v>
          </cell>
          <cell r="CR1042" t="str">
            <v>RNAG</v>
          </cell>
          <cell r="CS1042">
            <v>2.2916666666666665</v>
          </cell>
          <cell r="CT1042"/>
          <cell r="CU1042">
            <v>0.01</v>
          </cell>
          <cell r="CV1042" t="str">
            <v>no data</v>
          </cell>
          <cell r="CW1042">
            <v>0</v>
          </cell>
          <cell r="CX1042" t="str">
            <v>not available</v>
          </cell>
          <cell r="CY1042" t="str">
            <v>Urban area at top end</v>
          </cell>
          <cell r="CZ1042" t="str">
            <v>Q95 is an indicative value for all priority CSOs in the waterbody</v>
          </cell>
          <cell r="DA1042">
            <v>1</v>
          </cell>
          <cell r="DB1042">
            <v>0</v>
          </cell>
          <cell r="DC1042">
            <v>1</v>
          </cell>
          <cell r="DD1042" t="str">
            <v>Blackdene Burn</v>
          </cell>
          <cell r="DE1042">
            <v>10000</v>
          </cell>
          <cell r="DF1042"/>
        </row>
        <row r="1043">
          <cell r="C1043" t="str">
            <v>6NW801233</v>
          </cell>
          <cell r="D1043" t="str">
            <v>NZ26473401</v>
          </cell>
          <cell r="E1043" t="str">
            <v>No</v>
          </cell>
          <cell r="F1043">
            <v>426463.99946992</v>
          </cell>
          <cell r="G1043">
            <v>547466.99845705996</v>
          </cell>
          <cell r="H1043" t="str">
            <v>07-D02</v>
          </cell>
          <cell r="I1043" t="str">
            <v>Nettlesworth</v>
          </cell>
          <cell r="J1043">
            <v>103</v>
          </cell>
          <cell r="K1043" t="str">
            <v>PLAWSWORTH STW</v>
          </cell>
          <cell r="L1043" t="str">
            <v>NUMERICAL</v>
          </cell>
          <cell r="M1043">
            <v>400</v>
          </cell>
          <cell r="N1043">
            <v>13.2</v>
          </cell>
          <cell r="O1043">
            <v>295</v>
          </cell>
          <cell r="P1043" t="str">
            <v>07-D02_07-D02_DC_03</v>
          </cell>
          <cell r="Q1043" t="str">
            <v>245/E/0213</v>
          </cell>
          <cell r="R1043" t="str">
            <v>245/E/0213</v>
          </cell>
          <cell r="S1043"/>
          <cell r="T1043" t="str">
            <v>SO on sewer network</v>
          </cell>
          <cell r="U1043" t="str">
            <v>NZ2646447467</v>
          </cell>
          <cell r="V1043" t="str">
            <v>GB103024077622</v>
          </cell>
          <cell r="W1043"/>
          <cell r="X1043" t="str">
            <v>No</v>
          </cell>
          <cell r="Y1043" t="str">
            <v>Yes</v>
          </cell>
          <cell r="Z1043" t="str">
            <v>No</v>
          </cell>
          <cell r="AA1043" t="str">
            <v>Yes</v>
          </cell>
          <cell r="AB1043" t="str">
            <v>Blackdene Burn to confluence with Wear</v>
          </cell>
          <cell r="AC1043" t="str">
            <v>BLACK DENE BURN</v>
          </cell>
          <cell r="AD1043" t="str">
            <v>Inland</v>
          </cell>
          <cell r="AE1043"/>
          <cell r="AF1043"/>
          <cell r="AG1043" t="str">
            <v>Yes - Confirmed</v>
          </cell>
          <cell r="AH1043" t="str">
            <v>Yes</v>
          </cell>
          <cell r="AI1043" t="str">
            <v>Yes</v>
          </cell>
          <cell r="AJ1043" t="str">
            <v>Moderate</v>
          </cell>
          <cell r="AK1043" t="str">
            <v>Very low</v>
          </cell>
          <cell r="AL1043" t="str">
            <v>Yes</v>
          </cell>
          <cell r="AM1043" t="str">
            <v>No</v>
          </cell>
          <cell r="AO1043" t="str">
            <v>No</v>
          </cell>
          <cell r="AS1043" t="str">
            <v>No</v>
          </cell>
          <cell r="AT1043" t="str">
            <v>No</v>
          </cell>
          <cell r="AU1043"/>
          <cell r="AV1043" t="str">
            <v>No</v>
          </cell>
          <cell r="AW1043" t="str">
            <v xml:space="preserve">No </v>
          </cell>
          <cell r="AY1043" t="str">
            <v xml:space="preserve">No </v>
          </cell>
          <cell r="AZ1043"/>
          <cell r="BA1043" t="str">
            <v>No</v>
          </cell>
          <cell r="BB1043" t="str">
            <v>No</v>
          </cell>
          <cell r="BC1043" t="str">
            <v>No</v>
          </cell>
          <cell r="BD1043" t="str">
            <v>Yes - EDM and Model</v>
          </cell>
          <cell r="BE1043">
            <v>58</v>
          </cell>
          <cell r="BF1043">
            <v>76</v>
          </cell>
          <cell r="BG1043">
            <v>76</v>
          </cell>
          <cell r="BH1043" t="str">
            <v>Yes</v>
          </cell>
          <cell r="BI1043" t="str">
            <v>N/A</v>
          </cell>
          <cell r="BJ1043" t="str">
            <v>No</v>
          </cell>
          <cell r="BK1043" t="str">
            <v>No</v>
          </cell>
          <cell r="BL1043" t="str">
            <v>-</v>
          </cell>
          <cell r="BM1043" t="str">
            <v>-</v>
          </cell>
          <cell r="BN1043" t="str">
            <v>Unscreened</v>
          </cell>
          <cell r="BO1043"/>
          <cell r="BP1043" t="str">
            <v>Yes</v>
          </cell>
          <cell r="BQ1043">
            <v>225</v>
          </cell>
          <cell r="BR1043">
            <v>111.4</v>
          </cell>
          <cell r="BS1043">
            <v>3</v>
          </cell>
          <cell r="BT1043">
            <v>0</v>
          </cell>
          <cell r="BU1043">
            <v>0</v>
          </cell>
          <cell r="BV1043">
            <v>10468</v>
          </cell>
          <cell r="BW1043">
            <v>308</v>
          </cell>
          <cell r="BX1043">
            <v>568</v>
          </cell>
          <cell r="BY1043">
            <v>90</v>
          </cell>
          <cell r="BZ1043" t="str">
            <v>Not available</v>
          </cell>
          <cell r="CA1043">
            <v>359.1112</v>
          </cell>
          <cell r="CB1043"/>
          <cell r="CC1043" t="str">
            <v>Priority Inland &gt;10 spills</v>
          </cell>
          <cell r="CD1043" t="str">
            <v>POTENTIAL PR24 (SOAF MODEL)</v>
          </cell>
          <cell r="CE1043" t="str">
            <v>No</v>
          </cell>
          <cell r="CF1043" t="str">
            <v>Yes</v>
          </cell>
          <cell r="CG1043" t="str">
            <v>Yes</v>
          </cell>
          <cell r="CH1043" t="str">
            <v>Yes</v>
          </cell>
          <cell r="CI1043" t="str">
            <v>Yes</v>
          </cell>
          <cell r="CJ1043" t="str">
            <v>Y</v>
          </cell>
          <cell r="CK1043"/>
          <cell r="CL1043" t="str">
            <v>Y</v>
          </cell>
          <cell r="CM1043" t="str">
            <v>Y (SOAF MODEL + INVERTS)</v>
          </cell>
          <cell r="CN1043"/>
          <cell r="CO1043" t="str">
            <v>Y</v>
          </cell>
          <cell r="CP1043" t="str">
            <v>Y</v>
          </cell>
          <cell r="CQ1043"/>
          <cell r="CR1043" t="str">
            <v>RNAG + LOW DILUTION + SOAF IMPACT</v>
          </cell>
          <cell r="CS1043">
            <v>3.32</v>
          </cell>
          <cell r="CT1043"/>
          <cell r="CU1043">
            <v>1.4E-2</v>
          </cell>
          <cell r="CV1043">
            <v>6.4038943809765705</v>
          </cell>
          <cell r="CW1043">
            <v>6.4038943809765705</v>
          </cell>
          <cell r="CX1043">
            <v>3.3018867924528306</v>
          </cell>
          <cell r="CZ1043" t="str">
            <v>From SOAF</v>
          </cell>
          <cell r="DA1043">
            <v>1</v>
          </cell>
          <cell r="DB1043" t="str">
            <v>No</v>
          </cell>
          <cell r="DC1043" t="str">
            <v>1 (SOAF)</v>
          </cell>
          <cell r="DD1043" t="str">
            <v>Blackdene Burn</v>
          </cell>
          <cell r="DE1043">
            <v>5000</v>
          </cell>
          <cell r="DF1043" t="str">
            <v>Y? RNAG+LOW DILUTION</v>
          </cell>
        </row>
        <row r="1044">
          <cell r="C1044" t="str">
            <v>6NW000023</v>
          </cell>
          <cell r="D1044" t="str">
            <v>NZ26473170</v>
          </cell>
          <cell r="E1044" t="str">
            <v>No</v>
          </cell>
          <cell r="F1044">
            <v>426323.00068002997</v>
          </cell>
          <cell r="G1044">
            <v>547177.00146783004</v>
          </cell>
          <cell r="H1044" t="str">
            <v>07-D02</v>
          </cell>
          <cell r="I1044" t="str">
            <v>Nettlesworth</v>
          </cell>
          <cell r="J1044">
            <v>103</v>
          </cell>
          <cell r="K1044" t="str">
            <v>PLAWSWORTH STW</v>
          </cell>
          <cell r="L1044" t="str">
            <v>NUMERICAL</v>
          </cell>
          <cell r="M1044">
            <v>400</v>
          </cell>
          <cell r="N1044">
            <v>13.2</v>
          </cell>
          <cell r="O1044">
            <v>295</v>
          </cell>
          <cell r="P1044" t="str">
            <v>07-D02_07-D02_DC_03</v>
          </cell>
          <cell r="Q1044" t="str">
            <v>#TBC</v>
          </cell>
          <cell r="R1044" t="str">
            <v>Permit Anomaly</v>
          </cell>
          <cell r="S1044" t="str">
            <v>To be permitted for storm</v>
          </cell>
          <cell r="T1044" t="str">
            <v>SO on sewer network</v>
          </cell>
          <cell r="U1044" t="str">
            <v>NZ2632347177</v>
          </cell>
          <cell r="V1044" t="str">
            <v>GB103024077622</v>
          </cell>
          <cell r="W1044"/>
          <cell r="X1044" t="str">
            <v>No</v>
          </cell>
          <cell r="Y1044" t="str">
            <v>Yes</v>
          </cell>
          <cell r="Z1044" t="str">
            <v>No</v>
          </cell>
          <cell r="AA1044" t="str">
            <v>Yes</v>
          </cell>
          <cell r="AB1044" t="str">
            <v>Blackdene Burn to confluence with Wear</v>
          </cell>
          <cell r="AC1044" t="str">
            <v>Blackdene Burn</v>
          </cell>
          <cell r="AD1044" t="str">
            <v>Inland</v>
          </cell>
          <cell r="AE1044"/>
          <cell r="AF1044"/>
          <cell r="AG1044" t="str">
            <v>Yes - Confirmed</v>
          </cell>
          <cell r="AH1044" t="str">
            <v>Yes</v>
          </cell>
          <cell r="AI1044" t="str">
            <v>No</v>
          </cell>
          <cell r="AJ1044"/>
          <cell r="AK1044"/>
          <cell r="AL1044"/>
          <cell r="AM1044" t="str">
            <v>No</v>
          </cell>
          <cell r="AO1044" t="str">
            <v>No</v>
          </cell>
          <cell r="AS1044" t="str">
            <v>No</v>
          </cell>
          <cell r="AT1044" t="str">
            <v>No</v>
          </cell>
          <cell r="AU1044"/>
          <cell r="AV1044" t="str">
            <v>No</v>
          </cell>
          <cell r="AW1044" t="str">
            <v xml:space="preserve">No </v>
          </cell>
          <cell r="AY1044" t="str">
            <v xml:space="preserve">No </v>
          </cell>
          <cell r="AZ1044"/>
          <cell r="BA1044" t="str">
            <v>No</v>
          </cell>
          <cell r="BB1044" t="str">
            <v>No</v>
          </cell>
          <cell r="BC1044" t="str">
            <v>No</v>
          </cell>
          <cell r="BD1044" t="str">
            <v>Yes - EDM and Model</v>
          </cell>
          <cell r="BE1044">
            <v>27</v>
          </cell>
          <cell r="BF1044">
            <v>11</v>
          </cell>
          <cell r="BG1044">
            <v>11</v>
          </cell>
          <cell r="BH1044" t="str">
            <v>Yes</v>
          </cell>
          <cell r="BI1044" t="str">
            <v>N/A</v>
          </cell>
          <cell r="BJ1044" t="str">
            <v>Unknown</v>
          </cell>
          <cell r="BK1044" t="str">
            <v>No</v>
          </cell>
          <cell r="BL1044" t="str">
            <v>-</v>
          </cell>
          <cell r="BM1044" t="str">
            <v>-</v>
          </cell>
          <cell r="BN1044" t="str">
            <v>Unscreened</v>
          </cell>
          <cell r="BO1044"/>
          <cell r="BP1044" t="str">
            <v>Yes</v>
          </cell>
          <cell r="BQ1044">
            <v>300</v>
          </cell>
          <cell r="BR1044">
            <v>172.1</v>
          </cell>
          <cell r="BS1044">
            <v>1</v>
          </cell>
          <cell r="BT1044">
            <v>0</v>
          </cell>
          <cell r="BU1044">
            <v>0</v>
          </cell>
          <cell r="BV1044">
            <v>330</v>
          </cell>
          <cell r="BW1044">
            <v>0.24</v>
          </cell>
          <cell r="BX1044">
            <v>12</v>
          </cell>
          <cell r="BY1044" t="str">
            <v>No SOAF</v>
          </cell>
          <cell r="BZ1044" t="str">
            <v>No SOAF</v>
          </cell>
          <cell r="CA1044">
            <v>3.5146000000000002</v>
          </cell>
          <cell r="CB1044"/>
          <cell r="CC1044" t="str">
            <v>Priority Inland &gt;10 spills</v>
          </cell>
          <cell r="CD1044" t="str">
            <v>TBC - zero storage from model</v>
          </cell>
          <cell r="CE1044" t="str">
            <v>No</v>
          </cell>
          <cell r="CF1044" t="str">
            <v>Yes</v>
          </cell>
          <cell r="CG1044" t="str">
            <v>Yes</v>
          </cell>
          <cell r="CH1044" t="str">
            <v>Yes</v>
          </cell>
          <cell r="CI1044" t="str">
            <v>Yes</v>
          </cell>
          <cell r="CJ1044" t="str">
            <v>Y</v>
          </cell>
          <cell r="CK1044"/>
          <cell r="CL1044" t="str">
            <v>Y</v>
          </cell>
          <cell r="CM1044"/>
          <cell r="CN1044"/>
          <cell r="CO1044" t="str">
            <v>Y</v>
          </cell>
          <cell r="CP1044" t="str">
            <v>Y</v>
          </cell>
          <cell r="CQ1044" t="str">
            <v>Need to review/enhance model</v>
          </cell>
          <cell r="CR1044" t="str">
            <v>RNAG + LOW DILUTION</v>
          </cell>
          <cell r="CS1044">
            <v>0.62</v>
          </cell>
          <cell r="CT1044"/>
          <cell r="CU1044">
            <v>1.4E-2</v>
          </cell>
          <cell r="CV1044">
            <v>22.580645161290324</v>
          </cell>
          <cell r="CW1044">
            <v>22.580645161290324</v>
          </cell>
          <cell r="CX1044">
            <v>3.3018867924528306</v>
          </cell>
          <cell r="CY1044" t="str">
            <v>Urban area at top end</v>
          </cell>
          <cell r="CZ1044" t="str">
            <v>Not SOAF but in SOAF assessment</v>
          </cell>
          <cell r="DA1044">
            <v>1</v>
          </cell>
          <cell r="DB1044" t="str">
            <v>No - composite dilution &lt; 20</v>
          </cell>
          <cell r="DC1044">
            <v>1</v>
          </cell>
          <cell r="DD1044" t="str">
            <v>Blackdene Burn</v>
          </cell>
          <cell r="DE1044">
            <v>10000</v>
          </cell>
          <cell r="DF1044" t="str">
            <v>Y? RNAG+LOW DILUTION</v>
          </cell>
        </row>
        <row r="1045">
          <cell r="C1045" t="str">
            <v>6NW800763</v>
          </cell>
          <cell r="D1045" t="str">
            <v>NZ26474401</v>
          </cell>
          <cell r="E1045" t="str">
            <v>No</v>
          </cell>
          <cell r="F1045">
            <v>426466.00301977003</v>
          </cell>
          <cell r="G1045">
            <v>547467.99817089003</v>
          </cell>
          <cell r="H1045" t="str">
            <v>07-D02</v>
          </cell>
          <cell r="I1045" t="str">
            <v>Nettlesworth</v>
          </cell>
          <cell r="J1045">
            <v>103</v>
          </cell>
          <cell r="K1045" t="str">
            <v>PLAWSWORTH STW</v>
          </cell>
          <cell r="L1045" t="str">
            <v>NUMERICAL</v>
          </cell>
          <cell r="M1045">
            <v>400</v>
          </cell>
          <cell r="N1045">
            <v>13.2</v>
          </cell>
          <cell r="O1045">
            <v>295</v>
          </cell>
          <cell r="P1045" t="str">
            <v>07-D02_07-D02_DC_03</v>
          </cell>
          <cell r="Q1045" t="str">
            <v>245/A/0712</v>
          </cell>
          <cell r="R1045" t="str">
            <v>245/A/0712</v>
          </cell>
          <cell r="S1045" t="str">
            <v>A2</v>
          </cell>
          <cell r="T1045" t="str">
            <v>Storm tank at WwTW</v>
          </cell>
          <cell r="U1045" t="str">
            <v>NZ2646647468</v>
          </cell>
          <cell r="V1045" t="str">
            <v>GB103024077622</v>
          </cell>
          <cell r="W1045"/>
          <cell r="X1045" t="str">
            <v>No</v>
          </cell>
          <cell r="Y1045" t="str">
            <v>No</v>
          </cell>
          <cell r="Z1045" t="str">
            <v>No</v>
          </cell>
          <cell r="AA1045" t="str">
            <v>No</v>
          </cell>
          <cell r="AB1045" t="str">
            <v>Blackdene Burn to confluence with Wear</v>
          </cell>
          <cell r="AC1045" t="str">
            <v>Blackdene Burn</v>
          </cell>
          <cell r="AD1045" t="str">
            <v>Inland</v>
          </cell>
          <cell r="AE1045"/>
          <cell r="AF1045"/>
          <cell r="AG1045" t="str">
            <v>Yes - Confirmed</v>
          </cell>
          <cell r="AH1045" t="str">
            <v>Yes</v>
          </cell>
          <cell r="AI1045" t="str">
            <v>No</v>
          </cell>
          <cell r="AJ1045"/>
          <cell r="AK1045"/>
          <cell r="AL1045"/>
          <cell r="AM1045" t="str">
            <v>No</v>
          </cell>
          <cell r="AO1045" t="str">
            <v>No</v>
          </cell>
          <cell r="AS1045" t="str">
            <v>No</v>
          </cell>
          <cell r="AT1045" t="str">
            <v>No</v>
          </cell>
          <cell r="AU1045"/>
          <cell r="AV1045" t="str">
            <v>No</v>
          </cell>
          <cell r="AW1045" t="str">
            <v xml:space="preserve">No </v>
          </cell>
          <cell r="AY1045" t="str">
            <v xml:space="preserve">No </v>
          </cell>
          <cell r="BA1045" t="str">
            <v>No</v>
          </cell>
          <cell r="BB1045" t="str">
            <v>No</v>
          </cell>
          <cell r="BC1045" t="str">
            <v>No</v>
          </cell>
          <cell r="BD1045" t="str">
            <v>Yes - Model only</v>
          </cell>
          <cell r="BE1045">
            <v>0</v>
          </cell>
          <cell r="BF1045">
            <v>76</v>
          </cell>
          <cell r="BG1045" t="e">
            <v>#N/A</v>
          </cell>
          <cell r="BH1045" t="e">
            <v>#N/A</v>
          </cell>
          <cell r="BI1045" t="str">
            <v>N/A</v>
          </cell>
          <cell r="BJ1045" t="str">
            <v>No</v>
          </cell>
          <cell r="BK1045" t="str">
            <v>-</v>
          </cell>
          <cell r="BL1045" t="str">
            <v>-</v>
          </cell>
          <cell r="BM1045" t="str">
            <v>-</v>
          </cell>
          <cell r="BN1045" t="str">
            <v>-</v>
          </cell>
          <cell r="BO1045"/>
          <cell r="BP1045" t="str">
            <v>Yes</v>
          </cell>
          <cell r="BQ1045" t="str">
            <v>Unknown</v>
          </cell>
          <cell r="BR1045" t="str">
            <v>Unknown</v>
          </cell>
          <cell r="BS1045">
            <v>1</v>
          </cell>
          <cell r="BT1045">
            <v>0</v>
          </cell>
          <cell r="BU1045">
            <v>0</v>
          </cell>
          <cell r="BV1045" t="e">
            <v>#N/A</v>
          </cell>
          <cell r="BW1045">
            <v>298</v>
          </cell>
          <cell r="BX1045">
            <v>547</v>
          </cell>
          <cell r="BY1045" t="str">
            <v>No SOAF</v>
          </cell>
          <cell r="BZ1045" t="str">
            <v>No SOAF</v>
          </cell>
          <cell r="CA1045">
            <v>84.614800000000002</v>
          </cell>
          <cell r="CB1045"/>
          <cell r="CC1045" t="str">
            <v>Priority &gt; 10 spills MODEL</v>
          </cell>
          <cell r="CD1045" t="str">
            <v>Unlikely - model only &gt;10 spills</v>
          </cell>
          <cell r="CE1045" t="str">
            <v>No</v>
          </cell>
          <cell r="CF1045" t="str">
            <v>Yes</v>
          </cell>
          <cell r="CG1045" t="str">
            <v>Yes</v>
          </cell>
          <cell r="CH1045" t="str">
            <v>No</v>
          </cell>
          <cell r="CI1045" t="str">
            <v>No</v>
          </cell>
          <cell r="CJ1045"/>
          <cell r="CK1045"/>
          <cell r="CL1045" t="str">
            <v>Y</v>
          </cell>
          <cell r="CM1045"/>
          <cell r="CN1045"/>
          <cell r="CO1045" t="str">
            <v>? EDM &lt;10</v>
          </cell>
          <cell r="CP1045" t="str">
            <v>Y</v>
          </cell>
          <cell r="CR1045" t="str">
            <v>RNAG + LOW DILUTION</v>
          </cell>
          <cell r="CS1045">
            <v>3.4143518518518516</v>
          </cell>
          <cell r="CT1045"/>
          <cell r="CU1045">
            <v>1.4E-2</v>
          </cell>
          <cell r="CV1045" t="e">
            <v>#VALUE!</v>
          </cell>
          <cell r="CW1045">
            <v>3.3018867924528306</v>
          </cell>
          <cell r="CX1045">
            <v>3.3018867924528306</v>
          </cell>
          <cell r="CY1045" t="str">
            <v>Urban area at top end</v>
          </cell>
          <cell r="CZ1045" t="str">
            <v>Not SOAF but in SOAF assessment</v>
          </cell>
          <cell r="DA1045">
            <v>1</v>
          </cell>
          <cell r="DB1045" t="str">
            <v>No</v>
          </cell>
          <cell r="DC1045">
            <v>1</v>
          </cell>
          <cell r="DD1045" t="str">
            <v>Blackdene Burn</v>
          </cell>
          <cell r="DE1045">
            <v>10000</v>
          </cell>
          <cell r="DF1045" t="str">
            <v>Y? RNAG+LOW DILUTION</v>
          </cell>
        </row>
        <row r="1046">
          <cell r="C1046" t="str">
            <v>6NW801127</v>
          </cell>
          <cell r="D1046" t="str">
            <v>NZ20861102</v>
          </cell>
          <cell r="E1046" t="str">
            <v>No</v>
          </cell>
          <cell r="F1046">
            <v>420132.99632318999</v>
          </cell>
          <cell r="G1046">
            <v>586104.99844461004</v>
          </cell>
          <cell r="H1046" t="str">
            <v>02-D13</v>
          </cell>
          <cell r="I1046" t="str">
            <v>Morpeth</v>
          </cell>
          <cell r="J1046">
            <v>1211</v>
          </cell>
          <cell r="K1046" t="str">
            <v>MORPETH STW</v>
          </cell>
          <cell r="L1046" t="str">
            <v>NUMERICAL</v>
          </cell>
          <cell r="M1046">
            <v>4400</v>
          </cell>
          <cell r="N1046">
            <v>157</v>
          </cell>
          <cell r="O1046">
            <v>4213</v>
          </cell>
          <cell r="P1046" t="str">
            <v>02-D13_02-D13_DC_09</v>
          </cell>
          <cell r="Q1046" t="str">
            <v>225/1064</v>
          </cell>
          <cell r="R1046" t="str">
            <v>225/1064</v>
          </cell>
          <cell r="S1046"/>
          <cell r="T1046" t="str">
            <v>SO on sewer network</v>
          </cell>
          <cell r="U1046" t="str">
            <v>NZ2013386105</v>
          </cell>
          <cell r="V1046" t="str">
            <v>GB103022077061</v>
          </cell>
          <cell r="W1046"/>
          <cell r="X1046" t="str">
            <v>No</v>
          </cell>
          <cell r="Y1046" t="str">
            <v>No</v>
          </cell>
          <cell r="Z1046" t="str">
            <v>No</v>
          </cell>
          <cell r="AA1046" t="str">
            <v>No</v>
          </cell>
          <cell r="AB1046" t="str">
            <v>Wansbeck from Font to Bothal Burn</v>
          </cell>
          <cell r="AC1046" t="str">
            <v>COTTING BURN</v>
          </cell>
          <cell r="AD1046" t="str">
            <v>Inland</v>
          </cell>
          <cell r="AE1046"/>
          <cell r="AF1046"/>
          <cell r="AG1046" t="str">
            <v>No</v>
          </cell>
          <cell r="AH1046" t="str">
            <v>No</v>
          </cell>
          <cell r="AI1046" t="str">
            <v>No</v>
          </cell>
          <cell r="AJ1046"/>
          <cell r="AK1046"/>
          <cell r="AL1046"/>
          <cell r="AM1046" t="str">
            <v>No</v>
          </cell>
          <cell r="AO1046" t="str">
            <v>No</v>
          </cell>
          <cell r="AS1046" t="str">
            <v>No</v>
          </cell>
          <cell r="AT1046" t="str">
            <v>No</v>
          </cell>
          <cell r="AU1046"/>
          <cell r="AV1046" t="str">
            <v>No</v>
          </cell>
          <cell r="AW1046" t="str">
            <v xml:space="preserve">No </v>
          </cell>
          <cell r="AY1046" t="str">
            <v xml:space="preserve">No </v>
          </cell>
          <cell r="AZ1046"/>
          <cell r="BA1046" t="str">
            <v>No</v>
          </cell>
          <cell r="BB1046" t="str">
            <v>No</v>
          </cell>
          <cell r="BC1046" t="str">
            <v>No</v>
          </cell>
          <cell r="BD1046" t="str">
            <v>Yes - EDM and Model</v>
          </cell>
          <cell r="BE1046">
            <v>26</v>
          </cell>
          <cell r="BF1046">
            <v>30</v>
          </cell>
          <cell r="BG1046">
            <v>30</v>
          </cell>
          <cell r="BH1046" t="str">
            <v>Yes</v>
          </cell>
          <cell r="BI1046" t="str">
            <v>N/A</v>
          </cell>
          <cell r="BJ1046" t="str">
            <v>6mm</v>
          </cell>
          <cell r="BK1046" t="str">
            <v>Yes</v>
          </cell>
          <cell r="BL1046">
            <v>1000</v>
          </cell>
          <cell r="BM1046">
            <v>1250</v>
          </cell>
          <cell r="BN1046" t="str">
            <v>Static</v>
          </cell>
          <cell r="BO1046"/>
          <cell r="BP1046" t="str">
            <v>No</v>
          </cell>
          <cell r="BQ1046">
            <v>375</v>
          </cell>
          <cell r="BR1046">
            <v>165.2</v>
          </cell>
          <cell r="BS1046">
            <v>0</v>
          </cell>
          <cell r="BT1046">
            <v>0</v>
          </cell>
          <cell r="BU1046">
            <v>0</v>
          </cell>
          <cell r="BV1046">
            <v>1995</v>
          </cell>
          <cell r="BW1046">
            <v>52</v>
          </cell>
          <cell r="BX1046">
            <v>99</v>
          </cell>
          <cell r="BY1046" t="str">
            <v>No SOAF</v>
          </cell>
          <cell r="BZ1046" t="str">
            <v>No SOAF</v>
          </cell>
          <cell r="CA1046">
            <v>55.089939999999999</v>
          </cell>
          <cell r="CB1046"/>
          <cell r="CC1046" t="str">
            <v>Non priority &gt; 10 spills</v>
          </cell>
          <cell r="CD1046" t="str">
            <v>Unlikely - non priority</v>
          </cell>
          <cell r="CE1046" t="str">
            <v>Yes</v>
          </cell>
          <cell r="CF1046" t="str">
            <v>No</v>
          </cell>
          <cell r="CG1046" t="str">
            <v>No</v>
          </cell>
          <cell r="CH1046" t="str">
            <v>No</v>
          </cell>
          <cell r="CI1046" t="str">
            <v>No</v>
          </cell>
          <cell r="CK1046"/>
          <cell r="CL1046" t="str">
            <v>Y</v>
          </cell>
          <cell r="CM1046"/>
          <cell r="CN1046"/>
          <cell r="CO1046" t="str">
            <v>Y</v>
          </cell>
          <cell r="CP1046"/>
          <cell r="CS1046">
            <v>1.63</v>
          </cell>
          <cell r="CT1046" t="str">
            <v>not yet calculated</v>
          </cell>
          <cell r="CU1046">
            <v>0</v>
          </cell>
          <cell r="CV1046" t="e">
            <v>#VALUE!</v>
          </cell>
          <cell r="CW1046">
            <v>0</v>
          </cell>
          <cell r="CX1046"/>
          <cell r="CY1046" t="str">
            <v>Using indicative WB Q95 derived for priority sites</v>
          </cell>
          <cell r="DA1046">
            <v>2</v>
          </cell>
          <cell r="DB1046">
            <v>0</v>
          </cell>
          <cell r="DC1046">
            <v>2</v>
          </cell>
          <cell r="DD1046" t="str">
            <v>Wansbeck (+ trib)</v>
          </cell>
          <cell r="DE1046">
            <v>12000</v>
          </cell>
          <cell r="DF1046"/>
        </row>
        <row r="1047">
          <cell r="C1047" t="str">
            <v>6NW801642</v>
          </cell>
          <cell r="D1047" t="str">
            <v>NZ19869110</v>
          </cell>
          <cell r="E1047" t="str">
            <v>No</v>
          </cell>
          <cell r="F1047">
            <v>419520.00076551002</v>
          </cell>
          <cell r="G1047">
            <v>586120.00414927001</v>
          </cell>
          <cell r="H1047" t="str">
            <v>02-D13</v>
          </cell>
          <cell r="I1047" t="str">
            <v>Morpeth</v>
          </cell>
          <cell r="J1047">
            <v>1211</v>
          </cell>
          <cell r="K1047" t="str">
            <v>MORPETH STW</v>
          </cell>
          <cell r="L1047" t="str">
            <v>NUMERICAL</v>
          </cell>
          <cell r="M1047">
            <v>4400</v>
          </cell>
          <cell r="N1047">
            <v>157</v>
          </cell>
          <cell r="O1047">
            <v>4213</v>
          </cell>
          <cell r="P1047" t="str">
            <v>02-D13_02-D13_DC_08</v>
          </cell>
          <cell r="Q1047" t="str">
            <v>225/1073</v>
          </cell>
          <cell r="R1047" t="str">
            <v>225/1073</v>
          </cell>
          <cell r="S1047"/>
          <cell r="T1047" t="str">
            <v>SO on sewer network</v>
          </cell>
          <cell r="U1047" t="str">
            <v>NZ1952086120</v>
          </cell>
          <cell r="V1047" t="str">
            <v>GB103022077061</v>
          </cell>
          <cell r="W1047"/>
          <cell r="X1047" t="str">
            <v>No</v>
          </cell>
          <cell r="Y1047" t="str">
            <v>No</v>
          </cell>
          <cell r="Z1047" t="str">
            <v>No</v>
          </cell>
          <cell r="AA1047" t="str">
            <v>No</v>
          </cell>
          <cell r="AB1047" t="str">
            <v>Wansbeck from Font to Bothal Burn</v>
          </cell>
          <cell r="AC1047" t="str">
            <v>COTTING BURN</v>
          </cell>
          <cell r="AD1047" t="str">
            <v>Inland</v>
          </cell>
          <cell r="AE1047"/>
          <cell r="AF1047"/>
          <cell r="AG1047" t="str">
            <v>No</v>
          </cell>
          <cell r="AH1047" t="str">
            <v>No</v>
          </cell>
          <cell r="AI1047" t="str">
            <v>No</v>
          </cell>
          <cell r="AJ1047"/>
          <cell r="AK1047"/>
          <cell r="AL1047"/>
          <cell r="AM1047" t="str">
            <v>No</v>
          </cell>
          <cell r="AO1047" t="str">
            <v>No</v>
          </cell>
          <cell r="AS1047" t="str">
            <v>No</v>
          </cell>
          <cell r="AT1047" t="str">
            <v>No</v>
          </cell>
          <cell r="AU1047"/>
          <cell r="AV1047" t="str">
            <v>No</v>
          </cell>
          <cell r="AW1047" t="str">
            <v xml:space="preserve">No </v>
          </cell>
          <cell r="AY1047" t="str">
            <v xml:space="preserve">No </v>
          </cell>
          <cell r="AZ1047"/>
          <cell r="BA1047" t="str">
            <v>No</v>
          </cell>
          <cell r="BB1047" t="str">
            <v>No</v>
          </cell>
          <cell r="BC1047" t="str">
            <v>No</v>
          </cell>
          <cell r="BD1047" t="str">
            <v>Yes - Model only</v>
          </cell>
          <cell r="BE1047">
            <v>6</v>
          </cell>
          <cell r="BF1047">
            <v>22</v>
          </cell>
          <cell r="BG1047">
            <v>22</v>
          </cell>
          <cell r="BH1047" t="str">
            <v>Yes</v>
          </cell>
          <cell r="BI1047" t="str">
            <v>N/A</v>
          </cell>
          <cell r="BJ1047" t="str">
            <v>Unknown</v>
          </cell>
          <cell r="BK1047" t="str">
            <v>No</v>
          </cell>
          <cell r="BL1047">
            <v>1980</v>
          </cell>
          <cell r="BM1047">
            <v>1200</v>
          </cell>
          <cell r="BN1047" t="str">
            <v>Unscreened</v>
          </cell>
          <cell r="BO1047"/>
          <cell r="BP1047" t="str">
            <v>Yes</v>
          </cell>
          <cell r="BQ1047">
            <v>600</v>
          </cell>
          <cell r="BR1047">
            <v>417.4</v>
          </cell>
          <cell r="BS1047">
            <v>0</v>
          </cell>
          <cell r="BT1047">
            <v>0</v>
          </cell>
          <cell r="BU1047">
            <v>0</v>
          </cell>
          <cell r="BV1047">
            <v>4242</v>
          </cell>
          <cell r="BW1047">
            <v>114</v>
          </cell>
          <cell r="BX1047">
            <v>248</v>
          </cell>
          <cell r="BY1047" t="str">
            <v>No SOAF</v>
          </cell>
          <cell r="BZ1047" t="str">
            <v>No SOAF</v>
          </cell>
          <cell r="CA1047">
            <v>53.44379</v>
          </cell>
          <cell r="CB1047"/>
          <cell r="CC1047" t="str">
            <v>Non priority &gt; 10 spills</v>
          </cell>
          <cell r="CD1047" t="str">
            <v>Unlikely - non priority</v>
          </cell>
          <cell r="CE1047" t="str">
            <v>Yes</v>
          </cell>
          <cell r="CF1047" t="str">
            <v>No</v>
          </cell>
          <cell r="CG1047" t="str">
            <v>No</v>
          </cell>
          <cell r="CH1047" t="str">
            <v>No</v>
          </cell>
          <cell r="CI1047" t="str">
            <v>No</v>
          </cell>
          <cell r="CK1047"/>
          <cell r="CL1047" t="str">
            <v>Y</v>
          </cell>
          <cell r="CM1047"/>
          <cell r="CN1047"/>
          <cell r="CO1047" t="str">
            <v>? EDM &lt;10</v>
          </cell>
          <cell r="CP1047" t="str">
            <v>Y</v>
          </cell>
          <cell r="CS1047">
            <v>0.91</v>
          </cell>
          <cell r="CT1047" t="str">
            <v>not yet calculated</v>
          </cell>
          <cell r="CU1047">
            <v>0</v>
          </cell>
          <cell r="CV1047" t="e">
            <v>#VALUE!</v>
          </cell>
          <cell r="CW1047">
            <v>0</v>
          </cell>
          <cell r="CX1047"/>
          <cell r="CY1047" t="str">
            <v>Using indicative WB Q95 derived for priority sites</v>
          </cell>
          <cell r="DA1047">
            <v>1</v>
          </cell>
          <cell r="DB1047">
            <v>0</v>
          </cell>
          <cell r="DC1047">
            <v>1</v>
          </cell>
          <cell r="DD1047">
            <v>0</v>
          </cell>
          <cell r="DE1047">
            <v>10000</v>
          </cell>
          <cell r="DF1047"/>
        </row>
        <row r="1048">
          <cell r="C1048" t="str">
            <v>6NW800579</v>
          </cell>
          <cell r="D1048" t="str">
            <v>NZ31666207</v>
          </cell>
          <cell r="E1048" t="str">
            <v>No</v>
          </cell>
          <cell r="F1048">
            <v>431720.00330521999</v>
          </cell>
          <cell r="G1048">
            <v>566080.00054062996</v>
          </cell>
          <cell r="H1048" t="str">
            <v>05-D37</v>
          </cell>
          <cell r="I1048" t="str">
            <v>Wallsend</v>
          </cell>
          <cell r="J1048">
            <v>1248</v>
          </cell>
          <cell r="K1048" t="str">
            <v>HOWDON STW</v>
          </cell>
          <cell r="L1048" t="str">
            <v>NUMERICAL</v>
          </cell>
          <cell r="M1048">
            <v>229720</v>
          </cell>
          <cell r="N1048">
            <v>4500</v>
          </cell>
          <cell r="O1048">
            <v>215905</v>
          </cell>
          <cell r="P1048" t="str">
            <v>05-D37_C-Leg_DC_02</v>
          </cell>
          <cell r="Q1048" t="str">
            <v>235/1691</v>
          </cell>
          <cell r="R1048" t="str">
            <v>235/1691</v>
          </cell>
          <cell r="S1048" t="str">
            <v>235/1691-01</v>
          </cell>
          <cell r="T1048" t="str">
            <v>Storm discharge at pumping station</v>
          </cell>
          <cell r="U1048" t="str">
            <v>NZ3172066080</v>
          </cell>
          <cell r="V1048" t="str">
            <v>GB510302310200</v>
          </cell>
          <cell r="W1048"/>
          <cell r="X1048" t="str">
            <v>No</v>
          </cell>
          <cell r="Y1048" t="str">
            <v>No</v>
          </cell>
          <cell r="Z1048" t="str">
            <v>No</v>
          </cell>
          <cell r="AA1048" t="str">
            <v>No</v>
          </cell>
          <cell r="AB1048" t="str">
            <v>TYNE</v>
          </cell>
          <cell r="AC1048" t="str">
            <v>TYNE</v>
          </cell>
          <cell r="AD1048" t="str">
            <v>Estuarine</v>
          </cell>
          <cell r="AE1048"/>
          <cell r="AF1048"/>
          <cell r="AG1048" t="str">
            <v>No</v>
          </cell>
          <cell r="AH1048" t="str">
            <v>No</v>
          </cell>
          <cell r="AI1048" t="str">
            <v>No</v>
          </cell>
          <cell r="AJ1048"/>
          <cell r="AK1048"/>
          <cell r="AL1048"/>
          <cell r="AM1048" t="str">
            <v>No</v>
          </cell>
          <cell r="AO1048" t="str">
            <v>No</v>
          </cell>
          <cell r="AS1048" t="str">
            <v>No</v>
          </cell>
          <cell r="AT1048" t="str">
            <v>No</v>
          </cell>
          <cell r="AU1048"/>
          <cell r="AV1048" t="str">
            <v>No</v>
          </cell>
          <cell r="AW1048" t="str">
            <v xml:space="preserve">No </v>
          </cell>
          <cell r="AY1048" t="str">
            <v xml:space="preserve">No </v>
          </cell>
          <cell r="BA1048" t="str">
            <v>No</v>
          </cell>
          <cell r="BB1048" t="str">
            <v>No</v>
          </cell>
          <cell r="BC1048" t="str">
            <v>No</v>
          </cell>
          <cell r="BD1048" t="str">
            <v>No</v>
          </cell>
          <cell r="BE1048">
            <v>3.5</v>
          </cell>
          <cell r="BF1048">
            <v>0</v>
          </cell>
          <cell r="BG1048" t="e">
            <v>#N/A</v>
          </cell>
          <cell r="BH1048" t="e">
            <v>#N/A</v>
          </cell>
          <cell r="BI1048" t="str">
            <v>N/A</v>
          </cell>
          <cell r="BJ1048" t="str">
            <v>10mm in two dimensions</v>
          </cell>
          <cell r="BK1048" t="str">
            <v>-</v>
          </cell>
          <cell r="BL1048" t="str">
            <v>-</v>
          </cell>
          <cell r="BM1048" t="str">
            <v>-</v>
          </cell>
          <cell r="BN1048" t="str">
            <v>-</v>
          </cell>
          <cell r="BO1048"/>
          <cell r="BP1048" t="str">
            <v>Yes</v>
          </cell>
          <cell r="BQ1048" t="str">
            <v>Unknown</v>
          </cell>
          <cell r="BR1048" t="str">
            <v>Unknown</v>
          </cell>
          <cell r="BS1048">
            <v>0</v>
          </cell>
          <cell r="BT1048">
            <v>0</v>
          </cell>
          <cell r="BU1048">
            <v>0</v>
          </cell>
          <cell r="BV1048" t="e">
            <v>#N/A</v>
          </cell>
          <cell r="BW1048">
            <v>0</v>
          </cell>
          <cell r="BX1048">
            <v>0</v>
          </cell>
          <cell r="BY1048" t="str">
            <v>No SOAF</v>
          </cell>
          <cell r="BZ1048" t="str">
            <v>No SOAF</v>
          </cell>
          <cell r="CA1048">
            <v>0</v>
          </cell>
          <cell r="CB1048"/>
          <cell r="CC1048" t="str">
            <v>Non Priority &lt;10 spills</v>
          </cell>
          <cell r="CD1048" t="str">
            <v>No - low prioity &lt;10 spills</v>
          </cell>
          <cell r="CE1048" t="str">
            <v>Yes</v>
          </cell>
          <cell r="CF1048" t="str">
            <v>No</v>
          </cell>
          <cell r="CG1048" t="str">
            <v>No</v>
          </cell>
          <cell r="CH1048" t="str">
            <v>No</v>
          </cell>
          <cell r="CI1048" t="str">
            <v>No</v>
          </cell>
          <cell r="CK1048"/>
          <cell r="CL1048" t="str">
            <v>Y</v>
          </cell>
          <cell r="CM1048"/>
          <cell r="CN1048"/>
          <cell r="CO1048" t="str">
            <v>N (&lt;10 Spills)</v>
          </cell>
          <cell r="CP1048" t="str">
            <v>Y</v>
          </cell>
          <cell r="CS1048"/>
          <cell r="CT1048">
            <v>5.6890000000000001</v>
          </cell>
          <cell r="CU1048">
            <v>5.6890000000000001</v>
          </cell>
          <cell r="CV1048" t="e">
            <v>#DIV/0!</v>
          </cell>
          <cell r="CW1048">
            <v>0</v>
          </cell>
          <cell r="CX1048"/>
          <cell r="CY1048" t="str">
            <v>Using indicative WB Q95 derived for priority sites</v>
          </cell>
          <cell r="DA1048">
            <v>1</v>
          </cell>
          <cell r="DB1048">
            <v>0</v>
          </cell>
          <cell r="DC1048">
            <v>1</v>
          </cell>
          <cell r="DD1048" t="str">
            <v>Tyne Wide8</v>
          </cell>
          <cell r="DE1048">
            <v>10000</v>
          </cell>
          <cell r="DF1048"/>
        </row>
        <row r="1049">
          <cell r="C1049" t="str">
            <v>6NW800979</v>
          </cell>
          <cell r="D1049" t="str">
            <v>NZ12524606</v>
          </cell>
          <cell r="E1049" t="str">
            <v>No</v>
          </cell>
          <cell r="F1049">
            <v>412510.00034699001</v>
          </cell>
          <cell r="G1049">
            <v>552520.00204982003</v>
          </cell>
          <cell r="H1049" t="str">
            <v>07-D08</v>
          </cell>
          <cell r="I1049" t="str">
            <v>Leadgate North</v>
          </cell>
          <cell r="J1049">
            <v>175</v>
          </cell>
          <cell r="K1049" t="str">
            <v>CONSETT STW</v>
          </cell>
          <cell r="L1049" t="str">
            <v>NUMERICAL</v>
          </cell>
          <cell r="M1049">
            <v>12000</v>
          </cell>
          <cell r="N1049">
            <v>391</v>
          </cell>
          <cell r="O1049">
            <v>8357</v>
          </cell>
          <cell r="P1049" t="str">
            <v>07-D08_CONSETT STW_DC_08</v>
          </cell>
          <cell r="Q1049" t="str">
            <v>234/1055</v>
          </cell>
          <cell r="R1049" t="str">
            <v>234/1055</v>
          </cell>
          <cell r="S1049"/>
          <cell r="T1049" t="str">
            <v>SO on sewer network</v>
          </cell>
          <cell r="U1049" t="str">
            <v>NZ1251052520</v>
          </cell>
          <cell r="V1049" t="str">
            <v>GB103023074780</v>
          </cell>
          <cell r="W1049"/>
          <cell r="X1049" t="str">
            <v>Sewage discharge (intermittent)</v>
          </cell>
          <cell r="Y1049" t="str">
            <v>No</v>
          </cell>
          <cell r="Z1049" t="str">
            <v>No</v>
          </cell>
          <cell r="AA1049" t="str">
            <v>No</v>
          </cell>
          <cell r="AB1049" t="str">
            <v>Pont Burn Catchment (trib of Derwent)</v>
          </cell>
          <cell r="AC1049" t="str">
            <v>TRIBUTARY PONT BURN</v>
          </cell>
          <cell r="AD1049" t="str">
            <v>Inland</v>
          </cell>
          <cell r="AE1049"/>
          <cell r="AF1049"/>
          <cell r="AG1049" t="str">
            <v>Suspected</v>
          </cell>
          <cell r="AH1049" t="str">
            <v>No</v>
          </cell>
          <cell r="AI1049" t="str">
            <v>No</v>
          </cell>
          <cell r="AJ1049"/>
          <cell r="AK1049"/>
          <cell r="AL1049"/>
          <cell r="AM1049" t="str">
            <v>No</v>
          </cell>
          <cell r="AO1049" t="str">
            <v>No</v>
          </cell>
          <cell r="AS1049" t="str">
            <v>No</v>
          </cell>
          <cell r="AT1049" t="str">
            <v>No</v>
          </cell>
          <cell r="AU1049"/>
          <cell r="AV1049" t="str">
            <v>No</v>
          </cell>
          <cell r="AW1049" t="str">
            <v xml:space="preserve">No </v>
          </cell>
          <cell r="AY1049" t="str">
            <v xml:space="preserve">No </v>
          </cell>
          <cell r="AZ1049"/>
          <cell r="BA1049" t="str">
            <v>No</v>
          </cell>
          <cell r="BB1049" t="str">
            <v>No</v>
          </cell>
          <cell r="BC1049" t="str">
            <v>No</v>
          </cell>
          <cell r="BD1049" t="str">
            <v>Yes - EDM only</v>
          </cell>
          <cell r="BE1049">
            <v>20</v>
          </cell>
          <cell r="BF1049">
            <v>10</v>
          </cell>
          <cell r="BG1049">
            <v>10</v>
          </cell>
          <cell r="BH1049" t="str">
            <v>Yes</v>
          </cell>
          <cell r="BI1049" t="str">
            <v>N/A</v>
          </cell>
          <cell r="BJ1049" t="str">
            <v>Unknown</v>
          </cell>
          <cell r="BK1049" t="str">
            <v>No</v>
          </cell>
          <cell r="BL1049" t="str">
            <v>-</v>
          </cell>
          <cell r="BM1049" t="str">
            <v>-</v>
          </cell>
          <cell r="BN1049" t="str">
            <v>Static</v>
          </cell>
          <cell r="BO1049"/>
          <cell r="BP1049" t="str">
            <v>Yes</v>
          </cell>
          <cell r="BQ1049">
            <v>300</v>
          </cell>
          <cell r="BR1049">
            <v>120.1</v>
          </cell>
          <cell r="BS1049">
            <v>0</v>
          </cell>
          <cell r="BT1049">
            <v>0</v>
          </cell>
          <cell r="BU1049">
            <v>0</v>
          </cell>
          <cell r="BV1049">
            <v>557</v>
          </cell>
          <cell r="BW1049">
            <v>0</v>
          </cell>
          <cell r="BX1049" t="str">
            <v>CHECK</v>
          </cell>
          <cell r="BY1049" t="str">
            <v>No SOAF</v>
          </cell>
          <cell r="BZ1049" t="str">
            <v>No SOAF</v>
          </cell>
          <cell r="CA1049">
            <v>27.260300000000001</v>
          </cell>
          <cell r="CB1049"/>
          <cell r="CC1049" t="str">
            <v>Non priority &gt; 10 spills</v>
          </cell>
          <cell r="CD1049" t="str">
            <v>Unlikely - non priority</v>
          </cell>
          <cell r="CE1049" t="str">
            <v>No</v>
          </cell>
          <cell r="CF1049" t="str">
            <v>No</v>
          </cell>
          <cell r="CG1049" t="str">
            <v>No</v>
          </cell>
          <cell r="CH1049" t="str">
            <v>No</v>
          </cell>
          <cell r="CI1049" t="str">
            <v>No</v>
          </cell>
          <cell r="CK1049"/>
          <cell r="CL1049" t="str">
            <v>Y</v>
          </cell>
          <cell r="CM1049"/>
          <cell r="CN1049"/>
          <cell r="CO1049" t="str">
            <v>Y</v>
          </cell>
          <cell r="CP1049" t="str">
            <v>Y</v>
          </cell>
          <cell r="CS1049">
            <v>2.4500000000000002</v>
          </cell>
          <cell r="CT1049" t="str">
            <v>not yet calculated</v>
          </cell>
          <cell r="CU1049">
            <v>0</v>
          </cell>
          <cell r="CV1049" t="e">
            <v>#VALUE!</v>
          </cell>
          <cell r="CW1049">
            <v>0</v>
          </cell>
          <cell r="CX1049"/>
          <cell r="CY1049" t="str">
            <v>Using indicative WB Q95 derived for priority sites</v>
          </cell>
          <cell r="DA1049">
            <v>1</v>
          </cell>
          <cell r="DB1049" t="str">
            <v>No - WFD_INV_MOD</v>
          </cell>
          <cell r="DC1049">
            <v>1</v>
          </cell>
          <cell r="DD1049" t="str">
            <v>Pont Burn</v>
          </cell>
          <cell r="DE1049">
            <v>10000</v>
          </cell>
          <cell r="DF1049"/>
        </row>
        <row r="1050">
          <cell r="C1050" t="str">
            <v>6NW800978</v>
          </cell>
          <cell r="D1050" t="str">
            <v>NZ12520313</v>
          </cell>
          <cell r="E1050" t="str">
            <v>No</v>
          </cell>
          <cell r="F1050">
            <v>412246.99938798998</v>
          </cell>
          <cell r="G1050">
            <v>552377.00298287999</v>
          </cell>
          <cell r="H1050" t="str">
            <v>07-D08</v>
          </cell>
          <cell r="I1050" t="str">
            <v>Leadgate North</v>
          </cell>
          <cell r="J1050">
            <v>175</v>
          </cell>
          <cell r="K1050" t="str">
            <v>CONSETT STW</v>
          </cell>
          <cell r="L1050" t="str">
            <v>NUMERICAL</v>
          </cell>
          <cell r="M1050">
            <v>12000</v>
          </cell>
          <cell r="N1050">
            <v>391</v>
          </cell>
          <cell r="O1050">
            <v>8357</v>
          </cell>
          <cell r="P1050" t="str">
            <v>07-D08_CONSETT STW_DC_08</v>
          </cell>
          <cell r="Q1050" t="str">
            <v>234/1141</v>
          </cell>
          <cell r="R1050" t="str">
            <v>234/1141</v>
          </cell>
          <cell r="S1050"/>
          <cell r="T1050" t="str">
            <v>SO on sewer network</v>
          </cell>
          <cell r="U1050" t="str">
            <v>NZ1224752377</v>
          </cell>
          <cell r="V1050" t="str">
            <v>GB103023074780</v>
          </cell>
          <cell r="W1050"/>
          <cell r="X1050" t="str">
            <v>Sewage discharge (intermittent)</v>
          </cell>
          <cell r="Y1050" t="str">
            <v>No</v>
          </cell>
          <cell r="Z1050" t="str">
            <v>No</v>
          </cell>
          <cell r="AA1050" t="str">
            <v>No</v>
          </cell>
          <cell r="AB1050" t="str">
            <v>Pont Burn Catchment (trib of Derwent)</v>
          </cell>
          <cell r="AC1050" t="str">
            <v>PONT BURN (RIVER DERWENT)</v>
          </cell>
          <cell r="AD1050" t="str">
            <v>Inland</v>
          </cell>
          <cell r="AE1050"/>
          <cell r="AF1050"/>
          <cell r="AG1050" t="str">
            <v>Suspected</v>
          </cell>
          <cell r="AH1050" t="str">
            <v>No</v>
          </cell>
          <cell r="AI1050" t="str">
            <v>No</v>
          </cell>
          <cell r="AJ1050"/>
          <cell r="AK1050"/>
          <cell r="AL1050"/>
          <cell r="AM1050" t="str">
            <v>No</v>
          </cell>
          <cell r="AO1050" t="str">
            <v>No</v>
          </cell>
          <cell r="AS1050" t="str">
            <v>No</v>
          </cell>
          <cell r="AT1050" t="str">
            <v>No</v>
          </cell>
          <cell r="AU1050"/>
          <cell r="AV1050" t="str">
            <v>No</v>
          </cell>
          <cell r="AW1050" t="str">
            <v xml:space="preserve">No </v>
          </cell>
          <cell r="AY1050" t="str">
            <v xml:space="preserve">No </v>
          </cell>
          <cell r="BA1050" t="str">
            <v>No</v>
          </cell>
          <cell r="BB1050" t="str">
            <v>No</v>
          </cell>
          <cell r="BC1050" t="str">
            <v>No</v>
          </cell>
          <cell r="BD1050" t="str">
            <v>No</v>
          </cell>
          <cell r="BE1050">
            <v>0</v>
          </cell>
          <cell r="BF1050">
            <v>0</v>
          </cell>
          <cell r="BG1050">
            <v>0</v>
          </cell>
          <cell r="BH1050" t="str">
            <v>Yes</v>
          </cell>
          <cell r="BI1050" t="str">
            <v>N/A</v>
          </cell>
          <cell r="BJ1050" t="str">
            <v>Unknown</v>
          </cell>
          <cell r="BK1050" t="str">
            <v>Yes</v>
          </cell>
          <cell r="BL1050" t="str">
            <v>-</v>
          </cell>
          <cell r="BM1050" t="str">
            <v>-</v>
          </cell>
          <cell r="BN1050" t="str">
            <v>Static</v>
          </cell>
          <cell r="BO1050"/>
          <cell r="BP1050" t="str">
            <v>No</v>
          </cell>
          <cell r="BQ1050">
            <v>300</v>
          </cell>
          <cell r="BR1050" t="str">
            <v>Unknown</v>
          </cell>
          <cell r="BS1050">
            <v>0</v>
          </cell>
          <cell r="BT1050">
            <v>0</v>
          </cell>
          <cell r="BU1050">
            <v>0</v>
          </cell>
          <cell r="BV1050">
            <v>1</v>
          </cell>
          <cell r="BW1050">
            <v>0</v>
          </cell>
          <cell r="BX1050">
            <v>0</v>
          </cell>
          <cell r="BY1050" t="str">
            <v>No SOAF</v>
          </cell>
          <cell r="BZ1050" t="str">
            <v>No SOAF</v>
          </cell>
          <cell r="CA1050">
            <v>0</v>
          </cell>
          <cell r="CB1050"/>
          <cell r="CC1050" t="str">
            <v>Non Priority &lt;10 spills</v>
          </cell>
          <cell r="CD1050" t="str">
            <v>No - low prioity &lt;10 spills</v>
          </cell>
          <cell r="CE1050" t="str">
            <v>No</v>
          </cell>
          <cell r="CF1050" t="str">
            <v>No</v>
          </cell>
          <cell r="CG1050" t="str">
            <v>No</v>
          </cell>
          <cell r="CH1050" t="str">
            <v>No</v>
          </cell>
          <cell r="CI1050" t="str">
            <v>No</v>
          </cell>
          <cell r="CK1050"/>
          <cell r="CL1050" t="str">
            <v>Y</v>
          </cell>
          <cell r="CM1050"/>
          <cell r="CN1050"/>
          <cell r="CO1050" t="str">
            <v>N (&lt;10 Spills)</v>
          </cell>
          <cell r="CP1050" t="str">
            <v>Y</v>
          </cell>
          <cell r="CS1050">
            <v>0.28999999999999998</v>
          </cell>
          <cell r="CT1050" t="str">
            <v>not yet calculated</v>
          </cell>
          <cell r="CU1050">
            <v>0</v>
          </cell>
          <cell r="CV1050" t="e">
            <v>#VALUE!</v>
          </cell>
          <cell r="CW1050">
            <v>0</v>
          </cell>
          <cell r="CX1050"/>
          <cell r="CY1050" t="str">
            <v>Using indicative WB Q95 derived for priority sites</v>
          </cell>
          <cell r="DA1050">
            <v>1</v>
          </cell>
          <cell r="DB1050" t="str">
            <v>No - WFD_INV_MOD</v>
          </cell>
          <cell r="DC1050">
            <v>1</v>
          </cell>
          <cell r="DD1050" t="str">
            <v>Pont Burn</v>
          </cell>
          <cell r="DE1050">
            <v>10000</v>
          </cell>
          <cell r="DF1050"/>
        </row>
        <row r="1051">
          <cell r="C1051" t="str">
            <v>6NW800239</v>
          </cell>
          <cell r="D1051" t="str">
            <v>NZ12526313</v>
          </cell>
          <cell r="E1051" t="str">
            <v>No</v>
          </cell>
          <cell r="F1051">
            <v>412506.00149235001</v>
          </cell>
          <cell r="G1051">
            <v>552427.99838560005</v>
          </cell>
          <cell r="H1051" t="str">
            <v>07-D08</v>
          </cell>
          <cell r="I1051" t="str">
            <v>Leadgate North</v>
          </cell>
          <cell r="J1051">
            <v>175</v>
          </cell>
          <cell r="K1051" t="str">
            <v>CONSETT STW</v>
          </cell>
          <cell r="L1051" t="str">
            <v>NUMERICAL</v>
          </cell>
          <cell r="M1051">
            <v>12000</v>
          </cell>
          <cell r="N1051">
            <v>391</v>
          </cell>
          <cell r="O1051">
            <v>8357</v>
          </cell>
          <cell r="P1051" t="str">
            <v>07-D08_CONSETT STW_DC_07</v>
          </cell>
          <cell r="Q1051" t="str">
            <v>234/1054</v>
          </cell>
          <cell r="R1051" t="str">
            <v>234/1054</v>
          </cell>
          <cell r="S1051"/>
          <cell r="T1051" t="str">
            <v>SO on sewer network</v>
          </cell>
          <cell r="U1051" t="str">
            <v>NZ1250652428</v>
          </cell>
          <cell r="V1051" t="str">
            <v>GB103023074780</v>
          </cell>
          <cell r="W1051"/>
          <cell r="X1051" t="str">
            <v>Sewage discharge (intermittent)</v>
          </cell>
          <cell r="Y1051" t="str">
            <v>No</v>
          </cell>
          <cell r="Z1051" t="str">
            <v>No</v>
          </cell>
          <cell r="AA1051" t="str">
            <v>No</v>
          </cell>
          <cell r="AB1051" t="str">
            <v>Pont Burn Catchment (trib of Derwent)</v>
          </cell>
          <cell r="AC1051" t="str">
            <v>PONT BURN</v>
          </cell>
          <cell r="AD1051" t="str">
            <v>Inland</v>
          </cell>
          <cell r="AE1051"/>
          <cell r="AF1051"/>
          <cell r="AG1051" t="str">
            <v>Suspected</v>
          </cell>
          <cell r="AH1051" t="str">
            <v>No</v>
          </cell>
          <cell r="AI1051" t="str">
            <v>No</v>
          </cell>
          <cell r="AJ1051"/>
          <cell r="AK1051"/>
          <cell r="AL1051"/>
          <cell r="AM1051" t="str">
            <v>No</v>
          </cell>
          <cell r="AO1051" t="str">
            <v>No</v>
          </cell>
          <cell r="AS1051" t="str">
            <v>No</v>
          </cell>
          <cell r="AT1051" t="str">
            <v>No</v>
          </cell>
          <cell r="AU1051"/>
          <cell r="AV1051" t="str">
            <v>No</v>
          </cell>
          <cell r="AW1051" t="str">
            <v xml:space="preserve">No </v>
          </cell>
          <cell r="AY1051" t="str">
            <v xml:space="preserve">No </v>
          </cell>
          <cell r="BA1051" t="str">
            <v>No</v>
          </cell>
          <cell r="BB1051" t="str">
            <v>No</v>
          </cell>
          <cell r="BC1051" t="str">
            <v>No</v>
          </cell>
          <cell r="BD1051" t="str">
            <v>No</v>
          </cell>
          <cell r="BE1051">
            <v>9</v>
          </cell>
          <cell r="BF1051">
            <v>10</v>
          </cell>
          <cell r="BG1051">
            <v>10</v>
          </cell>
          <cell r="BH1051" t="str">
            <v>Yes</v>
          </cell>
          <cell r="BI1051" t="str">
            <v>N/A</v>
          </cell>
          <cell r="BJ1051" t="str">
            <v>6mm</v>
          </cell>
          <cell r="BK1051" t="str">
            <v>Yes</v>
          </cell>
          <cell r="BL1051">
            <v>1000</v>
          </cell>
          <cell r="BM1051">
            <v>1500</v>
          </cell>
          <cell r="BN1051" t="str">
            <v>Unscreened</v>
          </cell>
          <cell r="BO1051"/>
          <cell r="BP1051" t="str">
            <v>No</v>
          </cell>
          <cell r="BQ1051">
            <v>675</v>
          </cell>
          <cell r="BR1051">
            <v>586.1</v>
          </cell>
          <cell r="BS1051">
            <v>0</v>
          </cell>
          <cell r="BT1051">
            <v>0</v>
          </cell>
          <cell r="BU1051">
            <v>0</v>
          </cell>
          <cell r="BV1051">
            <v>4133</v>
          </cell>
          <cell r="BW1051">
            <v>0</v>
          </cell>
          <cell r="BX1051" t="str">
            <v>CHECK</v>
          </cell>
          <cell r="BY1051" t="str">
            <v>No SOAF</v>
          </cell>
          <cell r="BZ1051" t="str">
            <v>No SOAF</v>
          </cell>
          <cell r="CA1051">
            <v>338.1961</v>
          </cell>
          <cell r="CB1051"/>
          <cell r="CC1051" t="str">
            <v>Non Priority &lt;10 spills</v>
          </cell>
          <cell r="CD1051" t="str">
            <v>No - low prioity &lt;10 spills</v>
          </cell>
          <cell r="CE1051" t="str">
            <v>No</v>
          </cell>
          <cell r="CF1051" t="str">
            <v>No</v>
          </cell>
          <cell r="CG1051" t="str">
            <v>No</v>
          </cell>
          <cell r="CH1051" t="str">
            <v>No</v>
          </cell>
          <cell r="CI1051" t="str">
            <v>No</v>
          </cell>
          <cell r="CK1051"/>
          <cell r="CL1051" t="str">
            <v>Y</v>
          </cell>
          <cell r="CM1051"/>
          <cell r="CN1051"/>
          <cell r="CO1051" t="str">
            <v>N (&lt;10 Spills)</v>
          </cell>
          <cell r="CP1051"/>
          <cell r="CS1051">
            <v>5.07</v>
          </cell>
          <cell r="CT1051" t="str">
            <v>not yet calculated</v>
          </cell>
          <cell r="CU1051">
            <v>0</v>
          </cell>
          <cell r="CV1051" t="e">
            <v>#VALUE!</v>
          </cell>
          <cell r="CW1051">
            <v>0</v>
          </cell>
          <cell r="CX1051"/>
          <cell r="CY1051" t="str">
            <v>Using indicative WB Q95 derived for priority sites</v>
          </cell>
          <cell r="DA1051">
            <v>1</v>
          </cell>
          <cell r="DB1051" t="str">
            <v>No - WFD_INV_MOD</v>
          </cell>
          <cell r="DC1051">
            <v>1</v>
          </cell>
          <cell r="DD1051" t="str">
            <v>Pont Burn</v>
          </cell>
          <cell r="DE1051">
            <v>10000</v>
          </cell>
          <cell r="DF1051"/>
        </row>
        <row r="1052">
          <cell r="C1052" t="str">
            <v>6NW000030</v>
          </cell>
          <cell r="D1052" t="str">
            <v>NZ50211406</v>
          </cell>
          <cell r="E1052" t="str">
            <v>No</v>
          </cell>
          <cell r="F1052">
            <v>450162.00355706998</v>
          </cell>
          <cell r="G1052">
            <v>521387.00377787999</v>
          </cell>
          <cell r="H1052" t="str">
            <v>11-D68</v>
          </cell>
          <cell r="I1052" t="str">
            <v>Port Clarence</v>
          </cell>
          <cell r="J1052">
            <v>807</v>
          </cell>
          <cell r="K1052" t="str">
            <v>BRAN SANDS ETW</v>
          </cell>
          <cell r="L1052" t="str">
            <v>NUMERICAL</v>
          </cell>
          <cell r="M1052">
            <v>171140</v>
          </cell>
          <cell r="N1052">
            <v>3472</v>
          </cell>
          <cell r="O1052">
            <v>88716</v>
          </cell>
          <cell r="P1052" t="str">
            <v>11-D68_Bran Sands STW_DC_01</v>
          </cell>
          <cell r="Q1052" t="str">
            <v>254/1948</v>
          </cell>
          <cell r="R1052" t="str">
            <v>254/1948</v>
          </cell>
          <cell r="S1052" t="str">
            <v>A1</v>
          </cell>
          <cell r="T1052" t="str">
            <v>Storm discharge at pumping station</v>
          </cell>
          <cell r="U1052" t="str">
            <v>NZ5016221387</v>
          </cell>
          <cell r="V1052" t="str">
            <v>GB510302509900</v>
          </cell>
          <cell r="W1052"/>
          <cell r="X1052" t="str">
            <v>No</v>
          </cell>
          <cell r="Y1052" t="str">
            <v>No</v>
          </cell>
          <cell r="Z1052" t="str">
            <v>No</v>
          </cell>
          <cell r="AA1052" t="str">
            <v>No</v>
          </cell>
          <cell r="AB1052" t="str">
            <v>TEES</v>
          </cell>
          <cell r="AC1052" t="str">
            <v>River Tees</v>
          </cell>
          <cell r="AD1052" t="str">
            <v>Estuarine</v>
          </cell>
          <cell r="AE1052"/>
          <cell r="AF1052"/>
          <cell r="AG1052" t="str">
            <v>No</v>
          </cell>
          <cell r="AH1052" t="str">
            <v>No</v>
          </cell>
          <cell r="AI1052" t="str">
            <v>No</v>
          </cell>
          <cell r="AJ1052"/>
          <cell r="AK1052"/>
          <cell r="AL1052"/>
          <cell r="AM1052" t="str">
            <v>Yes</v>
          </cell>
          <cell r="AN1052" t="str">
            <v>Teesmouth and Cleveland Coast, Coastal</v>
          </cell>
          <cell r="AO1052" t="str">
            <v>Yes</v>
          </cell>
          <cell r="AQ1052" t="str">
            <v>Teesmouth and Cleveland Coast</v>
          </cell>
          <cell r="AS1052" t="str">
            <v>No</v>
          </cell>
          <cell r="AT1052" t="str">
            <v>No</v>
          </cell>
          <cell r="AU1052"/>
          <cell r="AV1052" t="str">
            <v>No</v>
          </cell>
          <cell r="AW1052" t="str">
            <v xml:space="preserve">No </v>
          </cell>
          <cell r="AY1052" t="str">
            <v xml:space="preserve">No </v>
          </cell>
          <cell r="BA1052" t="str">
            <v>No</v>
          </cell>
          <cell r="BB1052" t="str">
            <v>No</v>
          </cell>
          <cell r="BC1052" t="str">
            <v>No</v>
          </cell>
          <cell r="BD1052" t="str">
            <v>No</v>
          </cell>
          <cell r="BE1052">
            <v>1</v>
          </cell>
          <cell r="BF1052">
            <v>0</v>
          </cell>
          <cell r="BG1052" t="e">
            <v>#N/A</v>
          </cell>
          <cell r="BH1052" t="e">
            <v>#N/A</v>
          </cell>
          <cell r="BI1052" t="str">
            <v>N/A</v>
          </cell>
          <cell r="BJ1052" t="str">
            <v>Unknown</v>
          </cell>
          <cell r="BK1052" t="str">
            <v>Yes</v>
          </cell>
          <cell r="BL1052">
            <v>1900</v>
          </cell>
          <cell r="BM1052">
            <v>2400</v>
          </cell>
          <cell r="BN1052" t="str">
            <v>Unscreened</v>
          </cell>
          <cell r="BO1052"/>
          <cell r="BP1052" t="str">
            <v>Yes</v>
          </cell>
          <cell r="BQ1052">
            <v>675</v>
          </cell>
          <cell r="BR1052">
            <v>0</v>
          </cell>
          <cell r="BS1052">
            <v>2</v>
          </cell>
          <cell r="BT1052">
            <v>0</v>
          </cell>
          <cell r="BU1052">
            <v>0</v>
          </cell>
          <cell r="BV1052" t="e">
            <v>#N/A</v>
          </cell>
          <cell r="BW1052">
            <v>0</v>
          </cell>
          <cell r="BX1052">
            <v>0</v>
          </cell>
          <cell r="BY1052" t="str">
            <v>No SOAF</v>
          </cell>
          <cell r="BZ1052" t="str">
            <v>No SOAF</v>
          </cell>
          <cell r="CA1052">
            <v>0</v>
          </cell>
          <cell r="CB1052"/>
          <cell r="CC1052" t="str">
            <v>Priority &lt;10 Spills</v>
          </cell>
          <cell r="CD1052" t="str">
            <v>Unlikely - &lt;10 spills</v>
          </cell>
          <cell r="CE1052" t="str">
            <v>No</v>
          </cell>
          <cell r="CF1052" t="str">
            <v>No</v>
          </cell>
          <cell r="CG1052" t="str">
            <v>No</v>
          </cell>
          <cell r="CH1052" t="str">
            <v>No</v>
          </cell>
          <cell r="CI1052" t="str">
            <v>No</v>
          </cell>
          <cell r="CK1052"/>
          <cell r="CL1052" t="str">
            <v>Y</v>
          </cell>
          <cell r="CM1052"/>
          <cell r="CN1052"/>
          <cell r="CO1052" t="str">
            <v>N (&lt;10 Spills)</v>
          </cell>
          <cell r="CP1052" t="str">
            <v>Y</v>
          </cell>
          <cell r="CS1052">
            <v>2.56</v>
          </cell>
          <cell r="CT1052"/>
          <cell r="CU1052">
            <v>3.2610000000000001</v>
          </cell>
          <cell r="CV1052">
            <v>1273.828125</v>
          </cell>
          <cell r="CW1052">
            <v>1273.828125</v>
          </cell>
          <cell r="CX1052" t="str">
            <v>not available</v>
          </cell>
          <cell r="CY1052" t="str">
            <v>Use same boundary area as 10.2</v>
          </cell>
          <cell r="CZ1052" t="str">
            <v>Q95 is an indicative value for all priority CSOs in the waterbody</v>
          </cell>
          <cell r="DA1052">
            <v>1</v>
          </cell>
          <cell r="DB1052" t="str">
            <v>Yes</v>
          </cell>
          <cell r="DC1052" t="str">
            <v>Dilution assessment</v>
          </cell>
          <cell r="DD1052" t="str">
            <v>Tees estuary</v>
          </cell>
          <cell r="DE1052">
            <v>100</v>
          </cell>
          <cell r="DF1052"/>
        </row>
        <row r="1053">
          <cell r="C1053" t="str">
            <v>6NW800649</v>
          </cell>
          <cell r="D1053" t="str">
            <v>NZ49215811</v>
          </cell>
          <cell r="E1053" t="str">
            <v>No</v>
          </cell>
          <cell r="F1053">
            <v>449450.00130568002</v>
          </cell>
          <cell r="G1053">
            <v>521649.99849641998</v>
          </cell>
          <cell r="H1053" t="str">
            <v>11-D68</v>
          </cell>
          <cell r="I1053" t="str">
            <v>Port Clarence</v>
          </cell>
          <cell r="J1053">
            <v>807</v>
          </cell>
          <cell r="K1053" t="str">
            <v>BRAN SANDS ETW</v>
          </cell>
          <cell r="L1053" t="str">
            <v>NUMERICAL</v>
          </cell>
          <cell r="M1053">
            <v>171140</v>
          </cell>
          <cell r="N1053">
            <v>3472</v>
          </cell>
          <cell r="O1053">
            <v>88716</v>
          </cell>
          <cell r="P1053" t="str">
            <v>11-D68_Bran Sands STW_DC_01</v>
          </cell>
          <cell r="Q1053" t="str">
            <v>QR.25/04/1542</v>
          </cell>
          <cell r="R1053" t="str">
            <v>QR.25/04/1542</v>
          </cell>
          <cell r="S1053" t="str">
            <v>S1</v>
          </cell>
          <cell r="T1053" t="str">
            <v>Storm discharge at pumping station</v>
          </cell>
          <cell r="U1053" t="str">
            <v>NZ4945021650</v>
          </cell>
          <cell r="V1053" t="str">
            <v>GB510302509900</v>
          </cell>
          <cell r="W1053"/>
          <cell r="X1053" t="str">
            <v>No</v>
          </cell>
          <cell r="Y1053" t="str">
            <v>No</v>
          </cell>
          <cell r="Z1053" t="str">
            <v>No</v>
          </cell>
          <cell r="AA1053" t="str">
            <v>No</v>
          </cell>
          <cell r="AB1053" t="str">
            <v>TEES</v>
          </cell>
          <cell r="AC1053" t="str">
            <v>RIVER TEES (SALINE ESTUARY)</v>
          </cell>
          <cell r="AD1053" t="str">
            <v>Estuarine</v>
          </cell>
          <cell r="AE1053"/>
          <cell r="AF1053"/>
          <cell r="AG1053" t="str">
            <v>No</v>
          </cell>
          <cell r="AH1053" t="str">
            <v>No</v>
          </cell>
          <cell r="AI1053" t="str">
            <v>No</v>
          </cell>
          <cell r="AJ1053"/>
          <cell r="AK1053"/>
          <cell r="AL1053"/>
          <cell r="AM1053" t="str">
            <v>Yes</v>
          </cell>
          <cell r="AN1053" t="str">
            <v>Teesmouth and Cleveland Coast, Coastal</v>
          </cell>
          <cell r="AO1053" t="str">
            <v>Yes</v>
          </cell>
          <cell r="AQ1053" t="str">
            <v>Teesmouth and Cleveland Coast</v>
          </cell>
          <cell r="AS1053" t="str">
            <v>No</v>
          </cell>
          <cell r="AT1053" t="str">
            <v>No</v>
          </cell>
          <cell r="AU1053"/>
          <cell r="AV1053" t="str">
            <v>No</v>
          </cell>
          <cell r="AW1053" t="str">
            <v xml:space="preserve">No </v>
          </cell>
          <cell r="AY1053" t="str">
            <v xml:space="preserve">No </v>
          </cell>
          <cell r="BA1053" t="str">
            <v>No</v>
          </cell>
          <cell r="BB1053" t="str">
            <v>No</v>
          </cell>
          <cell r="BC1053" t="str">
            <v>No</v>
          </cell>
          <cell r="BD1053" t="str">
            <v>Yes - EDM only</v>
          </cell>
          <cell r="BE1053">
            <v>10.5</v>
          </cell>
          <cell r="BF1053">
            <v>0</v>
          </cell>
          <cell r="BG1053" t="e">
            <v>#N/A</v>
          </cell>
          <cell r="BH1053" t="e">
            <v>#N/A</v>
          </cell>
          <cell r="BI1053" t="str">
            <v>N/A</v>
          </cell>
          <cell r="BJ1053" t="str">
            <v>Screening Equivalent
10mm in two dimesions</v>
          </cell>
          <cell r="BK1053" t="str">
            <v>-</v>
          </cell>
          <cell r="BL1053" t="str">
            <v>-</v>
          </cell>
          <cell r="BM1053" t="str">
            <v>-</v>
          </cell>
          <cell r="BN1053" t="str">
            <v>-</v>
          </cell>
          <cell r="BO1053"/>
          <cell r="BP1053" t="str">
            <v>Yes</v>
          </cell>
          <cell r="BQ1053" t="str">
            <v>Unknown</v>
          </cell>
          <cell r="BR1053">
            <v>31</v>
          </cell>
          <cell r="BS1053">
            <v>2</v>
          </cell>
          <cell r="BT1053">
            <v>0</v>
          </cell>
          <cell r="BU1053">
            <v>0</v>
          </cell>
          <cell r="BV1053" t="e">
            <v>#N/A</v>
          </cell>
          <cell r="BW1053">
            <v>0</v>
          </cell>
          <cell r="BX1053">
            <v>0</v>
          </cell>
          <cell r="BY1053" t="str">
            <v>No SOAF</v>
          </cell>
          <cell r="BZ1053" t="str">
            <v>No SOAF</v>
          </cell>
          <cell r="CA1053">
            <v>0</v>
          </cell>
          <cell r="CB1053"/>
          <cell r="CC1053" t="str">
            <v>Priority Inland &gt;10 spills</v>
          </cell>
          <cell r="CD1053" t="str">
            <v>TBC - zero storage from model</v>
          </cell>
          <cell r="CE1053" t="str">
            <v>No</v>
          </cell>
          <cell r="CF1053" t="str">
            <v>No</v>
          </cell>
          <cell r="CG1053" t="str">
            <v>No</v>
          </cell>
          <cell r="CH1053" t="str">
            <v>No</v>
          </cell>
          <cell r="CI1053" t="str">
            <v>No</v>
          </cell>
          <cell r="CK1053"/>
          <cell r="CL1053" t="str">
            <v>Y</v>
          </cell>
          <cell r="CM1053"/>
          <cell r="CN1053"/>
          <cell r="CO1053" t="str">
            <v>Y</v>
          </cell>
          <cell r="CP1053" t="str">
            <v>Y</v>
          </cell>
          <cell r="CQ1053" t="str">
            <v>Need to review/enhance model</v>
          </cell>
          <cell r="CS1053">
            <v>2.83</v>
          </cell>
          <cell r="CT1053"/>
          <cell r="CU1053">
            <v>3.2610000000000001</v>
          </cell>
          <cell r="CV1053">
            <v>1152.2968197879859</v>
          </cell>
          <cell r="CW1053">
            <v>1152.2968197879859</v>
          </cell>
          <cell r="CX1053" t="str">
            <v>not available</v>
          </cell>
          <cell r="CY1053" t="str">
            <v>Use same boundary area as 10.2</v>
          </cell>
          <cell r="CZ1053" t="str">
            <v>Q95 is an indicative value for all priority CSOs in the waterbody</v>
          </cell>
          <cell r="DA1053">
            <v>1</v>
          </cell>
          <cell r="DB1053" t="str">
            <v>Yes</v>
          </cell>
          <cell r="DC1053" t="str">
            <v>Dilution assessment</v>
          </cell>
          <cell r="DD1053" t="str">
            <v>Tees estuary</v>
          </cell>
          <cell r="DE1053">
            <v>100</v>
          </cell>
          <cell r="DF1053"/>
        </row>
        <row r="1054">
          <cell r="C1054" t="str">
            <v>6NW800189</v>
          </cell>
          <cell r="D1054" t="str">
            <v>NZ47191501</v>
          </cell>
          <cell r="E1054" t="str">
            <v>No</v>
          </cell>
          <cell r="F1054">
            <v>447030.00166696002</v>
          </cell>
          <cell r="G1054">
            <v>519379.99827723001</v>
          </cell>
          <cell r="H1054" t="str">
            <v>11-D52</v>
          </cell>
          <cell r="I1054" t="str">
            <v>Stockton East</v>
          </cell>
          <cell r="J1054">
            <v>876</v>
          </cell>
          <cell r="K1054" t="str">
            <v>BRAN SANDS ETW</v>
          </cell>
          <cell r="L1054" t="str">
            <v>NUMERICAL</v>
          </cell>
          <cell r="M1054">
            <v>171140</v>
          </cell>
          <cell r="N1054">
            <v>3472</v>
          </cell>
          <cell r="O1054">
            <v>88716</v>
          </cell>
          <cell r="P1054" t="str">
            <v>tbc</v>
          </cell>
          <cell r="Q1054" t="str">
            <v>25/04/1657</v>
          </cell>
          <cell r="R1054" t="str">
            <v>25/04/1657</v>
          </cell>
          <cell r="S1054" t="str">
            <v>25/04/1657-02</v>
          </cell>
          <cell r="T1054" t="str">
            <v>Inlet SO at WwTW</v>
          </cell>
          <cell r="U1054" t="str">
            <v>NZ4703019380</v>
          </cell>
          <cell r="V1054">
            <v>10.199999999999999</v>
          </cell>
          <cell r="W1054"/>
          <cell r="X1054" t="str">
            <v>No</v>
          </cell>
          <cell r="Y1054" t="str">
            <v>No</v>
          </cell>
          <cell r="Z1054" t="str">
            <v>Yes</v>
          </cell>
          <cell r="AA1054" t="str">
            <v>Yes</v>
          </cell>
          <cell r="AB1054"/>
          <cell r="AC1054" t="str">
            <v>RIVER TEES (SALINE ESTUARY)</v>
          </cell>
          <cell r="AD1054" t="str">
            <v>Estuarine</v>
          </cell>
          <cell r="AE1054"/>
          <cell r="AF1054"/>
          <cell r="AG1054" t="str">
            <v>No</v>
          </cell>
          <cell r="AH1054" t="str">
            <v>No</v>
          </cell>
          <cell r="AI1054" t="str">
            <v>No</v>
          </cell>
          <cell r="AJ1054"/>
          <cell r="AK1054"/>
          <cell r="AL1054"/>
          <cell r="AM1054" t="str">
            <v>Yes</v>
          </cell>
          <cell r="AN1054" t="str">
            <v>Teesmouth and Cleveland Coast, Coastal</v>
          </cell>
          <cell r="AO1054" t="str">
            <v>Yes</v>
          </cell>
          <cell r="AQ1054" t="str">
            <v>Teesmouth and Cleveland Coast</v>
          </cell>
          <cell r="AS1054" t="str">
            <v>No</v>
          </cell>
          <cell r="AT1054" t="str">
            <v>No</v>
          </cell>
          <cell r="AU1054"/>
          <cell r="AV1054" t="str">
            <v>No</v>
          </cell>
          <cell r="AW1054" t="str">
            <v xml:space="preserve">No </v>
          </cell>
          <cell r="AY1054" t="str">
            <v xml:space="preserve">No </v>
          </cell>
          <cell r="BA1054" t="str">
            <v>No</v>
          </cell>
          <cell r="BB1054" t="str">
            <v>No</v>
          </cell>
          <cell r="BC1054" t="str">
            <v>No</v>
          </cell>
          <cell r="BD1054" t="str">
            <v>Yes - EDM only</v>
          </cell>
          <cell r="BE1054">
            <v>37.5</v>
          </cell>
          <cell r="BF1054">
            <v>0</v>
          </cell>
          <cell r="BG1054" t="e">
            <v>#N/A</v>
          </cell>
          <cell r="BH1054" t="e">
            <v>#N/A</v>
          </cell>
          <cell r="BI1054" t="str">
            <v>N/A</v>
          </cell>
          <cell r="BJ1054">
            <v>6</v>
          </cell>
          <cell r="BK1054" t="str">
            <v>-</v>
          </cell>
          <cell r="BL1054" t="str">
            <v>-</v>
          </cell>
          <cell r="BM1054" t="str">
            <v>-</v>
          </cell>
          <cell r="BN1054" t="str">
            <v>-</v>
          </cell>
          <cell r="BO1054"/>
          <cell r="BP1054" t="str">
            <v>No</v>
          </cell>
          <cell r="BQ1054" t="str">
            <v>Unknown</v>
          </cell>
          <cell r="BR1054" t="str">
            <v>tbc</v>
          </cell>
          <cell r="BS1054">
            <v>2</v>
          </cell>
          <cell r="BT1054">
            <v>0</v>
          </cell>
          <cell r="BU1054">
            <v>0</v>
          </cell>
          <cell r="BV1054" t="str">
            <v>Zero spills</v>
          </cell>
          <cell r="BW1054">
            <v>0</v>
          </cell>
          <cell r="BX1054">
            <v>0</v>
          </cell>
          <cell r="BY1054" t="str">
            <v>No SOAF</v>
          </cell>
          <cell r="BZ1054" t="str">
            <v>No SOAF</v>
          </cell>
          <cell r="CA1054">
            <v>0</v>
          </cell>
          <cell r="CB1054">
            <v>785</v>
          </cell>
          <cell r="CC1054" t="str">
            <v>Priority Inland &gt;10 spills</v>
          </cell>
          <cell r="CD1054" t="str">
            <v>TBC - zero storage from model</v>
          </cell>
          <cell r="CE1054" t="str">
            <v>Yes</v>
          </cell>
          <cell r="CF1054" t="str">
            <v>Yes</v>
          </cell>
          <cell r="CG1054" t="str">
            <v>Yes</v>
          </cell>
          <cell r="CH1054" t="str">
            <v>Yes</v>
          </cell>
          <cell r="CI1054" t="str">
            <v>Yes</v>
          </cell>
          <cell r="CK1054" t="str">
            <v>Y</v>
          </cell>
          <cell r="CL1054" t="str">
            <v>Y</v>
          </cell>
          <cell r="CM1054"/>
          <cell r="CN1054"/>
          <cell r="CO1054" t="str">
            <v>Y</v>
          </cell>
          <cell r="CP1054"/>
          <cell r="CQ1054" t="str">
            <v>Need to review/enhance model</v>
          </cell>
          <cell r="CS1054">
            <v>1026.8055555555554</v>
          </cell>
          <cell r="CT1054"/>
          <cell r="CU1054">
            <v>2.9689999999999999</v>
          </cell>
          <cell r="CV1054" t="str">
            <v>no data</v>
          </cell>
          <cell r="CW1054">
            <v>0</v>
          </cell>
          <cell r="CX1054" t="str">
            <v>not available</v>
          </cell>
          <cell r="CY1054" t="str">
            <v>Polygone starts at Holme Farm upstream from Middlebrough (1 CSO and 1 SPS, missing 1 Inlet SO at WwTW)</v>
          </cell>
          <cell r="CZ1054" t="str">
            <v>Q95 is an indicative value for all priority CSOs in the waterbody</v>
          </cell>
          <cell r="DA1054">
            <v>1</v>
          </cell>
          <cell r="DB1054">
            <v>0</v>
          </cell>
          <cell r="DC1054">
            <v>1</v>
          </cell>
          <cell r="DD1054" t="str">
            <v>Tees estuary</v>
          </cell>
          <cell r="DE1054">
            <v>10000</v>
          </cell>
          <cell r="DF1054"/>
        </row>
        <row r="1055">
          <cell r="C1055" t="str">
            <v>6NW800796</v>
          </cell>
          <cell r="D1055" t="str">
            <v>NZ47191501</v>
          </cell>
          <cell r="E1055" t="str">
            <v>No - different asset</v>
          </cell>
          <cell r="F1055">
            <v>447030.00166696002</v>
          </cell>
          <cell r="G1055">
            <v>519379.99827723001</v>
          </cell>
          <cell r="H1055" t="str">
            <v>11-D52</v>
          </cell>
          <cell r="I1055" t="str">
            <v>Stockton East</v>
          </cell>
          <cell r="J1055">
            <v>876</v>
          </cell>
          <cell r="K1055" t="str">
            <v>BRAN SANDS ETW</v>
          </cell>
          <cell r="L1055" t="str">
            <v>NUMERICAL</v>
          </cell>
          <cell r="M1055">
            <v>171140</v>
          </cell>
          <cell r="N1055">
            <v>3472</v>
          </cell>
          <cell r="O1055">
            <v>88716</v>
          </cell>
          <cell r="P1055" t="str">
            <v>tbc</v>
          </cell>
          <cell r="Q1055" t="str">
            <v>25/04/1657</v>
          </cell>
          <cell r="R1055" t="str">
            <v>25/04/1657</v>
          </cell>
          <cell r="S1055" t="str">
            <v>25/04/1657-01</v>
          </cell>
          <cell r="T1055" t="str">
            <v>Storm tank at WwTW</v>
          </cell>
          <cell r="U1055" t="str">
            <v>NZ4703019380</v>
          </cell>
          <cell r="V1055">
            <v>10.199999999999999</v>
          </cell>
          <cell r="W1055"/>
          <cell r="X1055" t="str">
            <v>No</v>
          </cell>
          <cell r="Y1055" t="str">
            <v>No</v>
          </cell>
          <cell r="Z1055" t="str">
            <v>Yes</v>
          </cell>
          <cell r="AA1055" t="str">
            <v>Yes</v>
          </cell>
          <cell r="AB1055"/>
          <cell r="AC1055" t="str">
            <v>RIVER TEES (SALINE ESTUARY)</v>
          </cell>
          <cell r="AD1055" t="str">
            <v>Estuarine</v>
          </cell>
          <cell r="AE1055"/>
          <cell r="AF1055"/>
          <cell r="AG1055" t="str">
            <v>No</v>
          </cell>
          <cell r="AH1055" t="str">
            <v>No</v>
          </cell>
          <cell r="AI1055" t="str">
            <v>No</v>
          </cell>
          <cell r="AJ1055"/>
          <cell r="AK1055"/>
          <cell r="AL1055"/>
          <cell r="AM1055" t="str">
            <v>Yes</v>
          </cell>
          <cell r="AN1055" t="str">
            <v>Teesmouth and Cleveland Coast, Coastal</v>
          </cell>
          <cell r="AO1055" t="str">
            <v>Yes</v>
          </cell>
          <cell r="AQ1055" t="str">
            <v>Teesmouth and Cleveland Coast</v>
          </cell>
          <cell r="AS1055" t="str">
            <v>No</v>
          </cell>
          <cell r="AT1055" t="str">
            <v>No</v>
          </cell>
          <cell r="AU1055"/>
          <cell r="AV1055" t="str">
            <v>No</v>
          </cell>
          <cell r="AW1055" t="str">
            <v xml:space="preserve">No </v>
          </cell>
          <cell r="AY1055" t="str">
            <v xml:space="preserve">No </v>
          </cell>
          <cell r="BA1055" t="str">
            <v>No</v>
          </cell>
          <cell r="BB1055" t="str">
            <v>No</v>
          </cell>
          <cell r="BC1055" t="str">
            <v>No</v>
          </cell>
          <cell r="BD1055" t="str">
            <v>Yes - EDM only</v>
          </cell>
          <cell r="BE1055">
            <v>61</v>
          </cell>
          <cell r="BF1055">
            <v>0</v>
          </cell>
          <cell r="BG1055" t="e">
            <v>#N/A</v>
          </cell>
          <cell r="BH1055" t="e">
            <v>#N/A</v>
          </cell>
          <cell r="BI1055" t="str">
            <v>N/A</v>
          </cell>
          <cell r="BJ1055">
            <v>6</v>
          </cell>
          <cell r="BK1055" t="str">
            <v>-</v>
          </cell>
          <cell r="BL1055" t="str">
            <v>-</v>
          </cell>
          <cell r="BM1055" t="str">
            <v>-</v>
          </cell>
          <cell r="BN1055" t="str">
            <v>-</v>
          </cell>
          <cell r="BO1055"/>
          <cell r="BP1055" t="str">
            <v>No</v>
          </cell>
          <cell r="BQ1055" t="str">
            <v>Unknown</v>
          </cell>
          <cell r="BR1055" t="str">
            <v>tbc</v>
          </cell>
          <cell r="BS1055">
            <v>2</v>
          </cell>
          <cell r="BT1055">
            <v>0</v>
          </cell>
          <cell r="BU1055">
            <v>0</v>
          </cell>
          <cell r="BV1055" t="str">
            <v>Zero spills</v>
          </cell>
          <cell r="BW1055">
            <v>0</v>
          </cell>
          <cell r="BX1055">
            <v>0</v>
          </cell>
          <cell r="BY1055" t="str">
            <v>No SOAF</v>
          </cell>
          <cell r="BZ1055" t="str">
            <v>No SOAF</v>
          </cell>
          <cell r="CA1055">
            <v>0</v>
          </cell>
          <cell r="CB1055">
            <v>1226</v>
          </cell>
          <cell r="CC1055" t="str">
            <v>Priority Inland &gt;10 spills</v>
          </cell>
          <cell r="CD1055" t="str">
            <v>TBC - zero storage from model</v>
          </cell>
          <cell r="CE1055" t="str">
            <v>Yes</v>
          </cell>
          <cell r="CF1055" t="str">
            <v>Yes</v>
          </cell>
          <cell r="CG1055" t="str">
            <v>Yes</v>
          </cell>
          <cell r="CH1055" t="str">
            <v>Yes</v>
          </cell>
          <cell r="CI1055" t="str">
            <v>Yes</v>
          </cell>
          <cell r="CK1055" t="str">
            <v>Y</v>
          </cell>
          <cell r="CL1055" t="str">
            <v>Y</v>
          </cell>
          <cell r="CM1055"/>
          <cell r="CN1055"/>
          <cell r="CO1055" t="str">
            <v>Y</v>
          </cell>
          <cell r="CP1055"/>
          <cell r="CQ1055" t="str">
            <v>Need to review/enhance model</v>
          </cell>
          <cell r="CS1055">
            <v>1026.8055555555554</v>
          </cell>
          <cell r="CT1055"/>
          <cell r="CU1055">
            <v>2.9689999999999999</v>
          </cell>
          <cell r="CV1055" t="str">
            <v>no data</v>
          </cell>
          <cell r="CW1055">
            <v>0</v>
          </cell>
          <cell r="CX1055" t="str">
            <v>not available</v>
          </cell>
          <cell r="CY1055" t="str">
            <v>Polygone starts at Holme Farm upstream from Middlebrough (1 CSO and 1 SPS, missing 1 Inlet SO at WwTW)</v>
          </cell>
          <cell r="CZ1055" t="str">
            <v>Q95 is an indicative value for all priority CSOs in the waterbody</v>
          </cell>
          <cell r="DA1055">
            <v>1</v>
          </cell>
          <cell r="DB1055">
            <v>0</v>
          </cell>
          <cell r="DC1055">
            <v>1</v>
          </cell>
          <cell r="DD1055" t="str">
            <v>Tees estuary</v>
          </cell>
          <cell r="DE1055">
            <v>10000</v>
          </cell>
          <cell r="DF1055"/>
        </row>
        <row r="1056">
          <cell r="C1056" t="str">
            <v>6NW800587</v>
          </cell>
          <cell r="D1056" t="str">
            <v>NZ32661207</v>
          </cell>
          <cell r="E1056" t="str">
            <v>No</v>
          </cell>
          <cell r="F1056">
            <v>432090.00042212999</v>
          </cell>
          <cell r="G1056">
            <v>566110.00195281999</v>
          </cell>
          <cell r="H1056" t="str">
            <v>05-D43</v>
          </cell>
          <cell r="I1056" t="str">
            <v>Willington Quay</v>
          </cell>
          <cell r="J1056">
            <v>558</v>
          </cell>
          <cell r="K1056" t="str">
            <v>HOWDON STW</v>
          </cell>
          <cell r="L1056" t="str">
            <v>NUMERICAL</v>
          </cell>
          <cell r="M1056">
            <v>229720</v>
          </cell>
          <cell r="N1056">
            <v>4500</v>
          </cell>
          <cell r="O1056">
            <v>215905</v>
          </cell>
          <cell r="P1056" t="str">
            <v>05-D43_C-Leg_DC_01</v>
          </cell>
          <cell r="Q1056" t="str">
            <v>235/1688</v>
          </cell>
          <cell r="R1056" t="str">
            <v>235/1688</v>
          </cell>
          <cell r="S1056" t="str">
            <v>235/1688-01</v>
          </cell>
          <cell r="T1056" t="str">
            <v>Storm discharge at pumping station</v>
          </cell>
          <cell r="U1056" t="str">
            <v>NZ3209066110</v>
          </cell>
          <cell r="V1056" t="str">
            <v>GB510302310200</v>
          </cell>
          <cell r="W1056"/>
          <cell r="X1056" t="str">
            <v>No</v>
          </cell>
          <cell r="Y1056" t="str">
            <v>No</v>
          </cell>
          <cell r="Z1056" t="str">
            <v>No</v>
          </cell>
          <cell r="AA1056" t="str">
            <v>No</v>
          </cell>
          <cell r="AB1056" t="str">
            <v>TYNE</v>
          </cell>
          <cell r="AC1056" t="str">
            <v>TYNE SALINE ESTUARY</v>
          </cell>
          <cell r="AD1056" t="str">
            <v>Estuarine</v>
          </cell>
          <cell r="AE1056"/>
          <cell r="AF1056"/>
          <cell r="AG1056" t="str">
            <v>No</v>
          </cell>
          <cell r="AH1056" t="str">
            <v>No</v>
          </cell>
          <cell r="AI1056" t="str">
            <v>No</v>
          </cell>
          <cell r="AJ1056"/>
          <cell r="AK1056"/>
          <cell r="AL1056"/>
          <cell r="AM1056" t="str">
            <v>No</v>
          </cell>
          <cell r="AO1056" t="str">
            <v>No</v>
          </cell>
          <cell r="AS1056" t="str">
            <v>No</v>
          </cell>
          <cell r="AT1056" t="str">
            <v>No</v>
          </cell>
          <cell r="AU1056"/>
          <cell r="AV1056" t="str">
            <v>No</v>
          </cell>
          <cell r="AW1056" t="str">
            <v xml:space="preserve">No </v>
          </cell>
          <cell r="AY1056" t="str">
            <v xml:space="preserve">No </v>
          </cell>
          <cell r="BA1056" t="str">
            <v>No</v>
          </cell>
          <cell r="BB1056" t="str">
            <v>No</v>
          </cell>
          <cell r="BC1056" t="str">
            <v>No</v>
          </cell>
          <cell r="BD1056" t="str">
            <v>No</v>
          </cell>
          <cell r="BE1056">
            <v>2</v>
          </cell>
          <cell r="BF1056">
            <v>0</v>
          </cell>
          <cell r="BG1056" t="e">
            <v>#N/A</v>
          </cell>
          <cell r="BH1056" t="e">
            <v>#N/A</v>
          </cell>
          <cell r="BI1056" t="str">
            <v>N/A</v>
          </cell>
          <cell r="BJ1056" t="str">
            <v>No</v>
          </cell>
          <cell r="BK1056" t="str">
            <v>-</v>
          </cell>
          <cell r="BL1056" t="str">
            <v>-</v>
          </cell>
          <cell r="BM1056" t="str">
            <v>-</v>
          </cell>
          <cell r="BN1056" t="str">
            <v>-</v>
          </cell>
          <cell r="BO1056"/>
          <cell r="BP1056" t="str">
            <v>Yes</v>
          </cell>
          <cell r="BQ1056" t="str">
            <v>Unknown</v>
          </cell>
          <cell r="BR1056">
            <v>172</v>
          </cell>
          <cell r="BS1056">
            <v>0</v>
          </cell>
          <cell r="BT1056">
            <v>0</v>
          </cell>
          <cell r="BU1056">
            <v>0</v>
          </cell>
          <cell r="BV1056" t="e">
            <v>#N/A</v>
          </cell>
          <cell r="BW1056">
            <v>0</v>
          </cell>
          <cell r="BX1056">
            <v>0</v>
          </cell>
          <cell r="BY1056" t="str">
            <v>No SOAF</v>
          </cell>
          <cell r="BZ1056" t="str">
            <v>No SOAF</v>
          </cell>
          <cell r="CA1056">
            <v>0</v>
          </cell>
          <cell r="CB1056"/>
          <cell r="CC1056" t="str">
            <v>Non Priority &lt;10 spills</v>
          </cell>
          <cell r="CD1056" t="str">
            <v>No - low prioity &lt;10 spills</v>
          </cell>
          <cell r="CE1056" t="str">
            <v>Yes</v>
          </cell>
          <cell r="CF1056" t="str">
            <v>No</v>
          </cell>
          <cell r="CG1056" t="str">
            <v>No</v>
          </cell>
          <cell r="CH1056" t="str">
            <v>No</v>
          </cell>
          <cell r="CI1056" t="str">
            <v>No</v>
          </cell>
          <cell r="CK1056"/>
          <cell r="CL1056" t="str">
            <v>Y</v>
          </cell>
          <cell r="CM1056"/>
          <cell r="CN1056"/>
          <cell r="CO1056" t="str">
            <v>N (&lt;10 Spills)</v>
          </cell>
          <cell r="CP1056" t="str">
            <v>Y</v>
          </cell>
          <cell r="CS1056">
            <v>0.49</v>
          </cell>
          <cell r="CT1056">
            <v>5.6890000000000001</v>
          </cell>
          <cell r="CU1056">
            <v>5.6890000000000001</v>
          </cell>
          <cell r="CV1056">
            <v>11610.204081632653</v>
          </cell>
          <cell r="CW1056">
            <v>11610.204081632653</v>
          </cell>
          <cell r="CX1056"/>
          <cell r="CY1056" t="str">
            <v>Using indicative WB Q95 derived for priority sites</v>
          </cell>
          <cell r="DA1056">
            <v>1</v>
          </cell>
          <cell r="DB1056" t="str">
            <v>Yes</v>
          </cell>
          <cell r="DC1056" t="str">
            <v>Dilution assessment</v>
          </cell>
          <cell r="DD1056" t="str">
            <v>Tyne estuary1</v>
          </cell>
          <cell r="DE1056">
            <v>100</v>
          </cell>
          <cell r="DF1056"/>
        </row>
        <row r="1057">
          <cell r="C1057" t="str">
            <v>6NW800183</v>
          </cell>
          <cell r="D1057" t="str">
            <v>NZ35574208</v>
          </cell>
          <cell r="E1057" t="str">
            <v>No</v>
          </cell>
          <cell r="F1057">
            <v>435387.00247498997</v>
          </cell>
          <cell r="G1057">
            <v>557274.00123170996</v>
          </cell>
          <cell r="H1057" t="str">
            <v>08-D11</v>
          </cell>
          <cell r="I1057" t="str">
            <v>Pallion</v>
          </cell>
          <cell r="J1057">
            <v>746</v>
          </cell>
          <cell r="K1057" t="str">
            <v>HENDON STW</v>
          </cell>
          <cell r="L1057" t="str">
            <v>NUMERICAL</v>
          </cell>
          <cell r="M1057">
            <v>66442</v>
          </cell>
          <cell r="N1057">
            <v>1856</v>
          </cell>
          <cell r="O1057">
            <v>45666</v>
          </cell>
          <cell r="P1057" t="str">
            <v>08-D11_HENDON STW_DC_03</v>
          </cell>
          <cell r="Q1057" t="str">
            <v>245/1171</v>
          </cell>
          <cell r="R1057" t="str">
            <v>245/1171</v>
          </cell>
          <cell r="S1057" t="str">
            <v>245/1171-01</v>
          </cell>
          <cell r="T1057" t="str">
            <v>Storm discharge at pumping station</v>
          </cell>
          <cell r="U1057" t="str">
            <v>NZ3538757274</v>
          </cell>
          <cell r="V1057" t="str">
            <v>GB510302402900</v>
          </cell>
          <cell r="W1057"/>
          <cell r="X1057" t="str">
            <v>No</v>
          </cell>
          <cell r="Y1057" t="str">
            <v>No</v>
          </cell>
          <cell r="Z1057" t="str">
            <v>No</v>
          </cell>
          <cell r="AA1057" t="str">
            <v>No</v>
          </cell>
          <cell r="AB1057" t="str">
            <v>WEAR</v>
          </cell>
          <cell r="AC1057" t="str">
            <v>WEAR ESTUARY</v>
          </cell>
          <cell r="AD1057" t="str">
            <v>Estuarine</v>
          </cell>
          <cell r="AE1057"/>
          <cell r="AF1057"/>
          <cell r="AG1057" t="str">
            <v>No</v>
          </cell>
          <cell r="AH1057" t="str">
            <v>No</v>
          </cell>
          <cell r="AI1057" t="str">
            <v>No</v>
          </cell>
          <cell r="AJ1057"/>
          <cell r="AK1057"/>
          <cell r="AL1057"/>
          <cell r="AM1057" t="str">
            <v>No</v>
          </cell>
          <cell r="AO1057" t="str">
            <v>No</v>
          </cell>
          <cell r="AS1057" t="str">
            <v>No</v>
          </cell>
          <cell r="AT1057" t="str">
            <v>No</v>
          </cell>
          <cell r="AU1057"/>
          <cell r="AV1057" t="str">
            <v>No</v>
          </cell>
          <cell r="AW1057" t="str">
            <v xml:space="preserve">No </v>
          </cell>
          <cell r="AY1057" t="str">
            <v xml:space="preserve">No </v>
          </cell>
          <cell r="BA1057" t="str">
            <v>No</v>
          </cell>
          <cell r="BB1057" t="str">
            <v>No</v>
          </cell>
          <cell r="BC1057" t="str">
            <v>No</v>
          </cell>
          <cell r="BD1057" t="str">
            <v>Yes - EDM only</v>
          </cell>
          <cell r="BE1057">
            <v>27</v>
          </cell>
          <cell r="BF1057">
            <v>0</v>
          </cell>
          <cell r="BG1057">
            <v>17</v>
          </cell>
          <cell r="BH1057" t="str">
            <v>No</v>
          </cell>
          <cell r="BI1057" t="str">
            <v>N/A</v>
          </cell>
          <cell r="BJ1057">
            <v>6</v>
          </cell>
          <cell r="BK1057" t="str">
            <v>-</v>
          </cell>
          <cell r="BL1057" t="str">
            <v>-</v>
          </cell>
          <cell r="BM1057" t="str">
            <v>-</v>
          </cell>
          <cell r="BN1057" t="str">
            <v>-</v>
          </cell>
          <cell r="BO1057"/>
          <cell r="BP1057" t="str">
            <v>No</v>
          </cell>
          <cell r="BQ1057" t="str">
            <v>Unknown</v>
          </cell>
          <cell r="BR1057">
            <v>1034.2</v>
          </cell>
          <cell r="BS1057">
            <v>0</v>
          </cell>
          <cell r="BT1057">
            <v>0</v>
          </cell>
          <cell r="BU1057">
            <v>0</v>
          </cell>
          <cell r="BV1057">
            <v>10589</v>
          </cell>
          <cell r="BW1057">
            <v>71</v>
          </cell>
          <cell r="BX1057">
            <v>506</v>
          </cell>
          <cell r="BY1057" t="str">
            <v>No SOAF</v>
          </cell>
          <cell r="BZ1057" t="str">
            <v>No SOAF</v>
          </cell>
          <cell r="CA1057">
            <v>147.55240000000001</v>
          </cell>
          <cell r="CB1057"/>
          <cell r="CC1057" t="str">
            <v>Non priority &gt; 10 spills</v>
          </cell>
          <cell r="CD1057" t="str">
            <v>Unlikely - non priority</v>
          </cell>
          <cell r="CE1057" t="str">
            <v>Yes</v>
          </cell>
          <cell r="CF1057" t="str">
            <v>No</v>
          </cell>
          <cell r="CG1057" t="str">
            <v>No</v>
          </cell>
          <cell r="CH1057" t="str">
            <v>No</v>
          </cell>
          <cell r="CI1057" t="str">
            <v>No</v>
          </cell>
          <cell r="CK1057"/>
          <cell r="CL1057" t="str">
            <v>Y</v>
          </cell>
          <cell r="CM1057"/>
          <cell r="CN1057"/>
          <cell r="CO1057" t="str">
            <v>Y</v>
          </cell>
          <cell r="CP1057"/>
          <cell r="CS1057"/>
          <cell r="CT1057" t="str">
            <v>not yet calculated</v>
          </cell>
          <cell r="CU1057">
            <v>0</v>
          </cell>
          <cell r="CV1057" t="e">
            <v>#VALUE!</v>
          </cell>
          <cell r="CW1057">
            <v>0</v>
          </cell>
          <cell r="CX1057"/>
          <cell r="CY1057" t="str">
            <v>Using indicative WB Q95 derived for priority sites</v>
          </cell>
          <cell r="DA1057">
            <v>1</v>
          </cell>
          <cell r="DB1057">
            <v>0</v>
          </cell>
          <cell r="DC1057">
            <v>1</v>
          </cell>
          <cell r="DD1057" t="str">
            <v>Wear Wide2 + tribs</v>
          </cell>
          <cell r="DE1057">
            <v>10000</v>
          </cell>
          <cell r="DF1057"/>
        </row>
        <row r="1058">
          <cell r="C1058" t="str">
            <v>6NW800689</v>
          </cell>
          <cell r="D1058" t="str">
            <v>NU06162501</v>
          </cell>
          <cell r="E1058" t="str">
            <v>No</v>
          </cell>
          <cell r="F1058">
            <v>406203.99622551998</v>
          </cell>
          <cell r="G1058">
            <v>616547.00451101002</v>
          </cell>
          <cell r="H1058" t="str">
            <v>01-D12</v>
          </cell>
          <cell r="I1058" t="str">
            <v>Powburn</v>
          </cell>
          <cell r="J1058">
            <v>24</v>
          </cell>
          <cell r="K1058" t="str">
            <v>POWBURN STW</v>
          </cell>
          <cell r="L1058" t="str">
            <v>DESCRIPTIVE</v>
          </cell>
          <cell r="M1058">
            <v>106</v>
          </cell>
          <cell r="N1058">
            <v>2.5</v>
          </cell>
          <cell r="O1058">
            <v>131</v>
          </cell>
          <cell r="P1058" t="str">
            <v>tbc</v>
          </cell>
          <cell r="Q1058" t="str">
            <v>210/1295</v>
          </cell>
          <cell r="R1058" t="str">
            <v>210/1295</v>
          </cell>
          <cell r="S1058" t="str">
            <v>210/1295-02</v>
          </cell>
          <cell r="T1058" t="str">
            <v>Storm tank at WwTW</v>
          </cell>
          <cell r="U1058" t="str">
            <v>NU0620416547</v>
          </cell>
          <cell r="V1058" t="str">
            <v>GB102021073041</v>
          </cell>
          <cell r="W1058"/>
          <cell r="X1058" t="str">
            <v>No</v>
          </cell>
          <cell r="Y1058" t="str">
            <v>No</v>
          </cell>
          <cell r="Z1058" t="str">
            <v>No</v>
          </cell>
          <cell r="AA1058" t="str">
            <v>No</v>
          </cell>
          <cell r="AB1058" t="str">
            <v>Till from Linhope Burn to Roddam Burn</v>
          </cell>
          <cell r="AC1058" t="str">
            <v>THE POW BURN (RIVER TILL)</v>
          </cell>
          <cell r="AD1058" t="str">
            <v>Inland</v>
          </cell>
          <cell r="AE1058"/>
          <cell r="AF1058"/>
          <cell r="AG1058" t="str">
            <v>No</v>
          </cell>
          <cell r="AH1058" t="str">
            <v>No</v>
          </cell>
          <cell r="AI1058" t="str">
            <v>No</v>
          </cell>
          <cell r="AJ1058"/>
          <cell r="AK1058"/>
          <cell r="AL1058"/>
          <cell r="AM1058" t="str">
            <v>No</v>
          </cell>
          <cell r="AO1058" t="str">
            <v>No</v>
          </cell>
          <cell r="AS1058" t="str">
            <v>No</v>
          </cell>
          <cell r="AT1058" t="str">
            <v>No</v>
          </cell>
          <cell r="AU1058"/>
          <cell r="AV1058" t="str">
            <v>No</v>
          </cell>
          <cell r="AW1058" t="str">
            <v xml:space="preserve">No </v>
          </cell>
          <cell r="AY1058" t="str">
            <v xml:space="preserve">No </v>
          </cell>
          <cell r="BA1058" t="str">
            <v>No</v>
          </cell>
          <cell r="BB1058" t="str">
            <v>No</v>
          </cell>
          <cell r="BC1058" t="str">
            <v>No</v>
          </cell>
          <cell r="BD1058" t="str">
            <v>Yes - EDM only</v>
          </cell>
          <cell r="BE1058">
            <v>105</v>
          </cell>
          <cell r="BF1058">
            <v>0</v>
          </cell>
          <cell r="BG1058" t="e">
            <v>#N/A</v>
          </cell>
          <cell r="BH1058" t="e">
            <v>#N/A</v>
          </cell>
          <cell r="BI1058" t="str">
            <v>N/A</v>
          </cell>
          <cell r="BJ1058" t="str">
            <v>6mm</v>
          </cell>
          <cell r="BK1058" t="str">
            <v>-</v>
          </cell>
          <cell r="BL1058" t="str">
            <v>-</v>
          </cell>
          <cell r="BM1058" t="str">
            <v>-</v>
          </cell>
          <cell r="BN1058" t="str">
            <v>-</v>
          </cell>
          <cell r="BO1058"/>
          <cell r="BP1058" t="str">
            <v>No</v>
          </cell>
          <cell r="BQ1058" t="str">
            <v>Unknown</v>
          </cell>
          <cell r="BR1058" t="str">
            <v>tbc</v>
          </cell>
          <cell r="BS1058">
            <v>0</v>
          </cell>
          <cell r="BT1058">
            <v>0</v>
          </cell>
          <cell r="BU1058">
            <v>0</v>
          </cell>
          <cell r="BV1058" t="e">
            <v>#N/A</v>
          </cell>
          <cell r="BW1058">
            <v>0</v>
          </cell>
          <cell r="BX1058">
            <v>0</v>
          </cell>
          <cell r="BY1058" t="str">
            <v>No SOAF</v>
          </cell>
          <cell r="BZ1058" t="str">
            <v>No SOAF</v>
          </cell>
          <cell r="CA1058" t="e">
            <v>#N/A</v>
          </cell>
          <cell r="CB1058"/>
          <cell r="CC1058" t="str">
            <v>Non priority &gt; 10 spills</v>
          </cell>
          <cell r="CD1058" t="str">
            <v>Unlikely - non priority</v>
          </cell>
          <cell r="CE1058" t="str">
            <v>No</v>
          </cell>
          <cell r="CF1058" t="str">
            <v>No</v>
          </cell>
          <cell r="CG1058" t="str">
            <v>No</v>
          </cell>
          <cell r="CH1058" t="str">
            <v>No</v>
          </cell>
          <cell r="CI1058" t="str">
            <v>No</v>
          </cell>
          <cell r="CK1058"/>
          <cell r="CL1058" t="str">
            <v>Y</v>
          </cell>
          <cell r="CM1058"/>
          <cell r="CN1058"/>
          <cell r="CO1058" t="str">
            <v>Y</v>
          </cell>
          <cell r="CP1058"/>
          <cell r="CS1058">
            <v>1.5162037037037035</v>
          </cell>
          <cell r="CT1058" t="str">
            <v>not yet calculated</v>
          </cell>
          <cell r="CU1058">
            <v>0</v>
          </cell>
          <cell r="CV1058" t="e">
            <v>#VALUE!</v>
          </cell>
          <cell r="CW1058">
            <v>0</v>
          </cell>
          <cell r="CX1058"/>
          <cell r="CY1058" t="str">
            <v>Using indicative WB Q95 derived for priority sites</v>
          </cell>
          <cell r="DA1058">
            <v>1</v>
          </cell>
          <cell r="DB1058">
            <v>0</v>
          </cell>
          <cell r="DC1058">
            <v>1</v>
          </cell>
          <cell r="DD1058" t="str">
            <v>Uppermost Till</v>
          </cell>
          <cell r="DE1058">
            <v>10000</v>
          </cell>
          <cell r="DF1058"/>
        </row>
        <row r="1059">
          <cell r="C1059" t="str">
            <v>6NW801536</v>
          </cell>
          <cell r="D1059" t="str">
            <v>NZ43162104</v>
          </cell>
          <cell r="E1059" t="str">
            <v>No</v>
          </cell>
          <cell r="F1059">
            <v>443272.00175781001</v>
          </cell>
          <cell r="G1059">
            <v>515892.99642112001</v>
          </cell>
          <cell r="H1059" t="str">
            <v>11-D57</v>
          </cell>
          <cell r="I1059" t="str">
            <v>Eaglescliffe</v>
          </cell>
          <cell r="J1059">
            <v>1390</v>
          </cell>
          <cell r="K1059" t="str">
            <v>BRAN SANDS ETW</v>
          </cell>
          <cell r="L1059" t="str">
            <v>NUMERICAL</v>
          </cell>
          <cell r="M1059">
            <v>171140</v>
          </cell>
          <cell r="N1059">
            <v>3472</v>
          </cell>
          <cell r="O1059">
            <v>88716</v>
          </cell>
          <cell r="P1059" t="str">
            <v>11-D57_Bran Sands STW_DC_28</v>
          </cell>
          <cell r="Q1059" t="str">
            <v>254/1177</v>
          </cell>
          <cell r="R1059" t="str">
            <v>254/1177</v>
          </cell>
          <cell r="S1059"/>
          <cell r="T1059" t="str">
            <v>SO on sewer network</v>
          </cell>
          <cell r="U1059" t="str">
            <v>NZ4327215893</v>
          </cell>
          <cell r="V1059" t="str">
            <v>GB103025072595</v>
          </cell>
          <cell r="W1059"/>
          <cell r="X1059" t="str">
            <v>No</v>
          </cell>
          <cell r="Y1059" t="str">
            <v>No</v>
          </cell>
          <cell r="Z1059" t="str">
            <v>No</v>
          </cell>
          <cell r="AA1059" t="str">
            <v>No</v>
          </cell>
          <cell r="AB1059" t="str">
            <v>Tees from Skerne to Tidal Limit</v>
          </cell>
          <cell r="AC1059" t="str">
            <v>TEES ESTUARY</v>
          </cell>
          <cell r="AD1059" t="str">
            <v>Inland</v>
          </cell>
          <cell r="AE1059"/>
          <cell r="AF1059"/>
          <cell r="AG1059" t="str">
            <v>No</v>
          </cell>
          <cell r="AH1059" t="str">
            <v>No</v>
          </cell>
          <cell r="AI1059" t="str">
            <v>No</v>
          </cell>
          <cell r="AJ1059"/>
          <cell r="AK1059"/>
          <cell r="AL1059"/>
          <cell r="AM1059" t="str">
            <v>No</v>
          </cell>
          <cell r="AO1059" t="str">
            <v>No</v>
          </cell>
          <cell r="AS1059" t="str">
            <v>No</v>
          </cell>
          <cell r="AT1059" t="str">
            <v>Yes</v>
          </cell>
          <cell r="AU1059" t="str">
            <v>Skerne from Tees to Tidal Limit</v>
          </cell>
          <cell r="AV1059" t="str">
            <v>No</v>
          </cell>
          <cell r="AW1059" t="str">
            <v xml:space="preserve">No </v>
          </cell>
          <cell r="AY1059" t="str">
            <v xml:space="preserve">No </v>
          </cell>
          <cell r="BA1059" t="str">
            <v>No</v>
          </cell>
          <cell r="BB1059" t="str">
            <v>No</v>
          </cell>
          <cell r="BC1059" t="str">
            <v>No</v>
          </cell>
          <cell r="BD1059" t="str">
            <v>No</v>
          </cell>
          <cell r="BE1059">
            <v>9</v>
          </cell>
          <cell r="BF1059">
            <v>0</v>
          </cell>
          <cell r="BG1059" t="e">
            <v>#N/A</v>
          </cell>
          <cell r="BH1059" t="e">
            <v>#N/A</v>
          </cell>
          <cell r="BI1059" t="str">
            <v>N/A</v>
          </cell>
          <cell r="BJ1059" t="str">
            <v>6mm</v>
          </cell>
          <cell r="BK1059" t="str">
            <v>Yes</v>
          </cell>
          <cell r="BL1059">
            <v>1500</v>
          </cell>
          <cell r="BM1059">
            <v>1000</v>
          </cell>
          <cell r="BN1059" t="str">
            <v>Static</v>
          </cell>
          <cell r="BO1059"/>
          <cell r="BP1059" t="str">
            <v>No</v>
          </cell>
          <cell r="BQ1059" t="str">
            <v>Unknown</v>
          </cell>
          <cell r="BR1059">
            <v>0</v>
          </cell>
          <cell r="BS1059">
            <v>1</v>
          </cell>
          <cell r="BT1059">
            <v>0</v>
          </cell>
          <cell r="BU1059">
            <v>0</v>
          </cell>
          <cell r="BV1059" t="e">
            <v>#N/A</v>
          </cell>
          <cell r="BW1059">
            <v>0</v>
          </cell>
          <cell r="BX1059">
            <v>0</v>
          </cell>
          <cell r="BY1059" t="str">
            <v>No SOAF</v>
          </cell>
          <cell r="BZ1059" t="str">
            <v>No SOAF</v>
          </cell>
          <cell r="CA1059">
            <v>0</v>
          </cell>
          <cell r="CB1059"/>
          <cell r="CC1059" t="str">
            <v>Priority &lt;10 Spills</v>
          </cell>
          <cell r="CD1059" t="str">
            <v>Unlikely - &lt;10 spills</v>
          </cell>
          <cell r="CE1059" t="str">
            <v>Yes</v>
          </cell>
          <cell r="CF1059" t="str">
            <v>Yes</v>
          </cell>
          <cell r="CG1059" t="str">
            <v>Yes</v>
          </cell>
          <cell r="CH1059" t="str">
            <v>No</v>
          </cell>
          <cell r="CI1059" t="str">
            <v>No</v>
          </cell>
          <cell r="CK1059"/>
          <cell r="CL1059" t="str">
            <v>Y</v>
          </cell>
          <cell r="CM1059"/>
          <cell r="CN1059"/>
          <cell r="CO1059" t="str">
            <v>N (&lt;10 Spills)</v>
          </cell>
          <cell r="CP1059"/>
          <cell r="CS1059">
            <v>2.09</v>
          </cell>
          <cell r="CT1059"/>
          <cell r="CU1059">
            <v>2.9689999999999999</v>
          </cell>
          <cell r="CV1059">
            <v>1420.5741626794259</v>
          </cell>
          <cell r="CW1059">
            <v>1420.5741626794259</v>
          </cell>
          <cell r="CX1059" t="str">
            <v>not available</v>
          </cell>
          <cell r="CY1059" t="str">
            <v>Urban areas at bottom of catchment - boundary polygon at bottom end</v>
          </cell>
          <cell r="CZ1059" t="str">
            <v>Q95 is an indicative value for all priority CSOs in the waterbody</v>
          </cell>
          <cell r="DA1059">
            <v>1</v>
          </cell>
          <cell r="DB1059" t="str">
            <v>Yes</v>
          </cell>
          <cell r="DC1059" t="str">
            <v>Dilution assessment</v>
          </cell>
          <cell r="DD1059" t="str">
            <v>Tees10 + tribs</v>
          </cell>
          <cell r="DE1059">
            <v>100</v>
          </cell>
          <cell r="DF1059"/>
        </row>
        <row r="1060">
          <cell r="C1060" t="str">
            <v>6NW800894</v>
          </cell>
          <cell r="D1060" t="str">
            <v>NY93632414</v>
          </cell>
          <cell r="E1060" t="str">
            <v>No</v>
          </cell>
          <cell r="F1060">
            <v>393350.00368433999</v>
          </cell>
          <cell r="G1060">
            <v>563439.99623399996</v>
          </cell>
          <cell r="H1060" t="str">
            <v>03-D03</v>
          </cell>
          <cell r="I1060" t="str">
            <v>Hexham</v>
          </cell>
          <cell r="J1060">
            <v>716</v>
          </cell>
          <cell r="K1060" t="str">
            <v>HEXHAM STW</v>
          </cell>
          <cell r="L1060" t="str">
            <v>NUMERICAL</v>
          </cell>
          <cell r="M1060">
            <v>4960</v>
          </cell>
          <cell r="N1060">
            <v>103.4</v>
          </cell>
          <cell r="O1060">
            <v>3378</v>
          </cell>
          <cell r="P1060" t="str">
            <v>03-D03_HEXHAM STW_DC_03</v>
          </cell>
          <cell r="Q1060" t="str">
            <v>233/1256</v>
          </cell>
          <cell r="R1060" t="str">
            <v>233/1256</v>
          </cell>
          <cell r="S1060"/>
          <cell r="T1060" t="str">
            <v>SO on sewer network</v>
          </cell>
          <cell r="U1060" t="str">
            <v>NY9335063440</v>
          </cell>
          <cell r="V1060" t="str">
            <v>GB103023075801</v>
          </cell>
          <cell r="W1060"/>
          <cell r="X1060" t="str">
            <v>No</v>
          </cell>
          <cell r="Y1060" t="str">
            <v>No</v>
          </cell>
          <cell r="Z1060" t="str">
            <v>No</v>
          </cell>
          <cell r="AA1060" t="str">
            <v>No</v>
          </cell>
          <cell r="AB1060" t="str">
            <v>Tyne from Watersmeet to Tidal Limit</v>
          </cell>
          <cell r="AC1060" t="str">
            <v>HALGUT BURN</v>
          </cell>
          <cell r="AD1060" t="str">
            <v>Inland</v>
          </cell>
          <cell r="AE1060"/>
          <cell r="AF1060"/>
          <cell r="AG1060" t="str">
            <v>No</v>
          </cell>
          <cell r="AH1060" t="str">
            <v>No</v>
          </cell>
          <cell r="AI1060" t="str">
            <v>No</v>
          </cell>
          <cell r="AJ1060"/>
          <cell r="AK1060"/>
          <cell r="AL1060"/>
          <cell r="AM1060" t="str">
            <v>No</v>
          </cell>
          <cell r="AO1060" t="str">
            <v>No</v>
          </cell>
          <cell r="AS1060" t="str">
            <v>No</v>
          </cell>
          <cell r="AT1060" t="str">
            <v>No</v>
          </cell>
          <cell r="AU1060"/>
          <cell r="AV1060" t="str">
            <v>No</v>
          </cell>
          <cell r="AW1060" t="str">
            <v xml:space="preserve">No </v>
          </cell>
          <cell r="AY1060" t="str">
            <v xml:space="preserve">No </v>
          </cell>
          <cell r="BA1060" t="str">
            <v>No</v>
          </cell>
          <cell r="BB1060" t="str">
            <v>No</v>
          </cell>
          <cell r="BC1060" t="str">
            <v>No</v>
          </cell>
          <cell r="BD1060" t="str">
            <v>No</v>
          </cell>
          <cell r="BE1060">
            <v>1</v>
          </cell>
          <cell r="BF1060">
            <v>1</v>
          </cell>
          <cell r="BG1060">
            <v>1</v>
          </cell>
          <cell r="BH1060" t="str">
            <v>Yes</v>
          </cell>
          <cell r="BI1060" t="str">
            <v>N/A</v>
          </cell>
          <cell r="BJ1060" t="str">
            <v>Unknown</v>
          </cell>
          <cell r="BK1060" t="str">
            <v>Yes</v>
          </cell>
          <cell r="BL1060">
            <v>750</v>
          </cell>
          <cell r="BM1060">
            <v>550</v>
          </cell>
          <cell r="BN1060" t="str">
            <v>Static</v>
          </cell>
          <cell r="BO1060"/>
          <cell r="BP1060" t="str">
            <v>No</v>
          </cell>
          <cell r="BQ1060">
            <v>150</v>
          </cell>
          <cell r="BR1060">
            <v>56.3</v>
          </cell>
          <cell r="BS1060">
            <v>0</v>
          </cell>
          <cell r="BT1060">
            <v>0</v>
          </cell>
          <cell r="BU1060">
            <v>0</v>
          </cell>
          <cell r="BV1060">
            <v>9</v>
          </cell>
          <cell r="BW1060">
            <v>0</v>
          </cell>
          <cell r="BX1060">
            <v>0</v>
          </cell>
          <cell r="BY1060" t="str">
            <v>No SOAF</v>
          </cell>
          <cell r="BZ1060" t="str">
            <v>No SOAF</v>
          </cell>
          <cell r="CA1060">
            <v>0</v>
          </cell>
          <cell r="CB1060"/>
          <cell r="CC1060" t="str">
            <v>Non Priority &lt;10 spills</v>
          </cell>
          <cell r="CD1060" t="str">
            <v>No - low prioity &lt;10 spills</v>
          </cell>
          <cell r="CE1060" t="str">
            <v>Yes</v>
          </cell>
          <cell r="CF1060" t="str">
            <v>No</v>
          </cell>
          <cell r="CG1060" t="str">
            <v>No</v>
          </cell>
          <cell r="CH1060" t="str">
            <v>No</v>
          </cell>
          <cell r="CI1060" t="str">
            <v>No</v>
          </cell>
          <cell r="CK1060"/>
          <cell r="CL1060" t="str">
            <v>Y</v>
          </cell>
          <cell r="CM1060"/>
          <cell r="CN1060"/>
          <cell r="CO1060" t="str">
            <v>N (&lt;10 Spills)</v>
          </cell>
          <cell r="CP1060" t="str">
            <v>Y</v>
          </cell>
          <cell r="CS1060">
            <v>3.89</v>
          </cell>
          <cell r="CT1060">
            <v>4.9260000000000002</v>
          </cell>
          <cell r="CU1060">
            <v>4.9260000000000002</v>
          </cell>
          <cell r="CV1060">
            <v>1266.3239074550129</v>
          </cell>
          <cell r="CW1060">
            <v>1266.3239074550129</v>
          </cell>
          <cell r="CX1060"/>
          <cell r="CY1060" t="str">
            <v>Using indicative WB Q95 derived for priority sites</v>
          </cell>
          <cell r="DA1060">
            <v>1</v>
          </cell>
          <cell r="DB1060" t="str">
            <v>Yes</v>
          </cell>
          <cell r="DC1060" t="str">
            <v>Dilution assessment</v>
          </cell>
          <cell r="DD1060" t="str">
            <v>Hexham trib</v>
          </cell>
          <cell r="DE1060">
            <v>100</v>
          </cell>
          <cell r="DF1060"/>
        </row>
        <row r="1061">
          <cell r="C1061" t="str">
            <v>6NW800401</v>
          </cell>
          <cell r="D1061" t="str">
            <v>NZ38576506</v>
          </cell>
          <cell r="E1061" t="str">
            <v>No</v>
          </cell>
          <cell r="F1061">
            <v>438997.00353738002</v>
          </cell>
          <cell r="G1061">
            <v>557744.99641073996</v>
          </cell>
          <cell r="H1061" t="str">
            <v>08-D11</v>
          </cell>
          <cell r="I1061" t="str">
            <v>Pallion</v>
          </cell>
          <cell r="J1061">
            <v>746</v>
          </cell>
          <cell r="K1061" t="str">
            <v>HENDON STW</v>
          </cell>
          <cell r="L1061" t="str">
            <v>NUMERICAL</v>
          </cell>
          <cell r="M1061">
            <v>66442</v>
          </cell>
          <cell r="N1061">
            <v>1856</v>
          </cell>
          <cell r="O1061">
            <v>45666</v>
          </cell>
          <cell r="P1061" t="str">
            <v>08-D11_HENDON STW_DC_05</v>
          </cell>
          <cell r="Q1061" t="str">
            <v>245/1386</v>
          </cell>
          <cell r="R1061" t="str">
            <v>245/1386</v>
          </cell>
          <cell r="S1061"/>
          <cell r="T1061" t="str">
            <v>SO on sewer network</v>
          </cell>
          <cell r="U1061" t="str">
            <v>NZ3899757745</v>
          </cell>
          <cell r="V1061" t="str">
            <v>GB510302402900</v>
          </cell>
          <cell r="W1061"/>
          <cell r="X1061" t="str">
            <v>No</v>
          </cell>
          <cell r="Y1061" t="str">
            <v>No</v>
          </cell>
          <cell r="Z1061" t="str">
            <v>No</v>
          </cell>
          <cell r="AA1061" t="str">
            <v>No</v>
          </cell>
          <cell r="AB1061" t="str">
            <v>WEAR</v>
          </cell>
          <cell r="AC1061" t="str">
            <v>WEAR ESTUARY</v>
          </cell>
          <cell r="AD1061" t="str">
            <v>Estuarine</v>
          </cell>
          <cell r="AE1061"/>
          <cell r="AF1061"/>
          <cell r="AG1061" t="str">
            <v>No</v>
          </cell>
          <cell r="AH1061" t="str">
            <v>No</v>
          </cell>
          <cell r="AI1061" t="str">
            <v>No</v>
          </cell>
          <cell r="AJ1061"/>
          <cell r="AK1061"/>
          <cell r="AL1061"/>
          <cell r="AM1061" t="str">
            <v>No</v>
          </cell>
          <cell r="AO1061" t="str">
            <v>No</v>
          </cell>
          <cell r="AS1061" t="str">
            <v>No</v>
          </cell>
          <cell r="AT1061" t="str">
            <v>No</v>
          </cell>
          <cell r="AU1061"/>
          <cell r="AV1061" t="str">
            <v>No</v>
          </cell>
          <cell r="AW1061" t="str">
            <v xml:space="preserve">No </v>
          </cell>
          <cell r="AY1061" t="str">
            <v xml:space="preserve">No </v>
          </cell>
          <cell r="AZ1061"/>
          <cell r="BA1061" t="str">
            <v>No</v>
          </cell>
          <cell r="BB1061" t="str">
            <v>No</v>
          </cell>
          <cell r="BC1061" t="str">
            <v>No</v>
          </cell>
          <cell r="BD1061" t="str">
            <v>Yes - EDM only</v>
          </cell>
          <cell r="BE1061">
            <v>27</v>
          </cell>
          <cell r="BF1061">
            <v>0</v>
          </cell>
          <cell r="BG1061">
            <v>17</v>
          </cell>
          <cell r="BH1061" t="str">
            <v>No</v>
          </cell>
          <cell r="BI1061" t="str">
            <v>N/A</v>
          </cell>
          <cell r="BJ1061" t="str">
            <v>6mm</v>
          </cell>
          <cell r="BK1061" t="str">
            <v>-</v>
          </cell>
          <cell r="BL1061" t="str">
            <v>-</v>
          </cell>
          <cell r="BM1061" t="str">
            <v>-</v>
          </cell>
          <cell r="BN1061" t="str">
            <v>Mechanical</v>
          </cell>
          <cell r="BO1061"/>
          <cell r="BP1061" t="str">
            <v>No</v>
          </cell>
          <cell r="BQ1061">
            <v>1200</v>
          </cell>
          <cell r="BR1061">
            <v>2560.9</v>
          </cell>
          <cell r="BS1061">
            <v>0</v>
          </cell>
          <cell r="BT1061">
            <v>0</v>
          </cell>
          <cell r="BU1061">
            <v>0</v>
          </cell>
          <cell r="BV1061">
            <v>8658</v>
          </cell>
          <cell r="BW1061">
            <v>48</v>
          </cell>
          <cell r="BX1061">
            <v>323</v>
          </cell>
          <cell r="BY1061" t="str">
            <v>No SOAF</v>
          </cell>
          <cell r="BZ1061" t="str">
            <v>No SOAF</v>
          </cell>
          <cell r="CA1061">
            <v>152.1814</v>
          </cell>
          <cell r="CB1061"/>
          <cell r="CC1061" t="str">
            <v>Non priority &gt; 10 spills</v>
          </cell>
          <cell r="CD1061" t="str">
            <v>Unlikely - non priority</v>
          </cell>
          <cell r="CE1061" t="str">
            <v>Yes</v>
          </cell>
          <cell r="CF1061" t="str">
            <v>No</v>
          </cell>
          <cell r="CG1061" t="str">
            <v>No</v>
          </cell>
          <cell r="CH1061" t="str">
            <v>No</v>
          </cell>
          <cell r="CI1061" t="str">
            <v>No</v>
          </cell>
          <cell r="CK1061"/>
          <cell r="CL1061" t="str">
            <v>Y</v>
          </cell>
          <cell r="CM1061"/>
          <cell r="CN1061"/>
          <cell r="CO1061" t="str">
            <v>Y</v>
          </cell>
          <cell r="CP1061"/>
          <cell r="CS1061">
            <v>11.45</v>
          </cell>
          <cell r="CT1061" t="str">
            <v>not yet calculated</v>
          </cell>
          <cell r="CU1061">
            <v>0</v>
          </cell>
          <cell r="CV1061" t="e">
            <v>#VALUE!</v>
          </cell>
          <cell r="CW1061">
            <v>0</v>
          </cell>
          <cell r="CX1061"/>
          <cell r="CY1061" t="str">
            <v>Using indicative WB Q95 derived for priority sites</v>
          </cell>
          <cell r="DA1061">
            <v>1</v>
          </cell>
          <cell r="DB1061">
            <v>0</v>
          </cell>
          <cell r="DC1061">
            <v>1</v>
          </cell>
          <cell r="DD1061" t="str">
            <v>Wear estuary</v>
          </cell>
          <cell r="DE1061">
            <v>10000</v>
          </cell>
          <cell r="DF1061"/>
        </row>
        <row r="1062">
          <cell r="C1062" t="str">
            <v>6NW801371</v>
          </cell>
          <cell r="D1062" t="str">
            <v>NZ30641913</v>
          </cell>
          <cell r="E1062" t="str">
            <v>No</v>
          </cell>
          <cell r="F1062">
            <v>430070.00167766999</v>
          </cell>
          <cell r="G1062">
            <v>564909.99545110005</v>
          </cell>
          <cell r="H1062" t="str">
            <v>05-D54</v>
          </cell>
          <cell r="I1062" t="str">
            <v>Hebburn</v>
          </cell>
          <cell r="J1062">
            <v>795</v>
          </cell>
          <cell r="K1062" t="str">
            <v>HOWDON STW</v>
          </cell>
          <cell r="L1062" t="str">
            <v>NUMERICAL</v>
          </cell>
          <cell r="M1062">
            <v>229720</v>
          </cell>
          <cell r="N1062">
            <v>4500</v>
          </cell>
          <cell r="O1062">
            <v>215905</v>
          </cell>
          <cell r="P1062" t="str">
            <v>05-D54_B D-Leg_DC_01</v>
          </cell>
          <cell r="Q1062" t="str">
            <v>235/1657</v>
          </cell>
          <cell r="R1062" t="str">
            <v>235/1657</v>
          </cell>
          <cell r="S1062" t="str">
            <v>235/1657-01</v>
          </cell>
          <cell r="T1062" t="str">
            <v>Storm discharge at pumping station</v>
          </cell>
          <cell r="U1062" t="str">
            <v>NZ3007064910</v>
          </cell>
          <cell r="V1062" t="str">
            <v>GB510302310200</v>
          </cell>
          <cell r="W1062"/>
          <cell r="X1062" t="str">
            <v>No</v>
          </cell>
          <cell r="Y1062" t="str">
            <v>No</v>
          </cell>
          <cell r="Z1062" t="str">
            <v>No</v>
          </cell>
          <cell r="AA1062" t="str">
            <v>No</v>
          </cell>
          <cell r="AB1062" t="str">
            <v>TYNE</v>
          </cell>
          <cell r="AC1062" t="str">
            <v>TYNE SALINE ESTUARY</v>
          </cell>
          <cell r="AD1062" t="str">
            <v>Estuarine</v>
          </cell>
          <cell r="AE1062"/>
          <cell r="AF1062"/>
          <cell r="AG1062" t="str">
            <v>No</v>
          </cell>
          <cell r="AH1062" t="str">
            <v>No</v>
          </cell>
          <cell r="AI1062" t="str">
            <v>No</v>
          </cell>
          <cell r="AJ1062"/>
          <cell r="AK1062"/>
          <cell r="AL1062" t="str">
            <v>No</v>
          </cell>
          <cell r="AM1062" t="str">
            <v>No</v>
          </cell>
          <cell r="AO1062" t="str">
            <v>No</v>
          </cell>
          <cell r="AS1062" t="str">
            <v>No</v>
          </cell>
          <cell r="AT1062" t="str">
            <v>No</v>
          </cell>
          <cell r="AU1062"/>
          <cell r="AV1062" t="str">
            <v>No</v>
          </cell>
          <cell r="AW1062" t="str">
            <v xml:space="preserve">No </v>
          </cell>
          <cell r="AY1062" t="str">
            <v xml:space="preserve">No </v>
          </cell>
          <cell r="AZ1062"/>
          <cell r="BA1062" t="str">
            <v>No</v>
          </cell>
          <cell r="BB1062" t="str">
            <v>No</v>
          </cell>
          <cell r="BC1062" t="str">
            <v>No</v>
          </cell>
          <cell r="BD1062" t="str">
            <v>Yes - EDM only</v>
          </cell>
          <cell r="BE1062">
            <v>39</v>
          </cell>
          <cell r="BF1062">
            <v>0</v>
          </cell>
          <cell r="BG1062" t="e">
            <v>#N/A</v>
          </cell>
          <cell r="BH1062" t="e">
            <v>#N/A</v>
          </cell>
          <cell r="BI1062" t="str">
            <v>N/A</v>
          </cell>
          <cell r="BJ1062" t="str">
            <v>No</v>
          </cell>
          <cell r="BK1062" t="str">
            <v>No</v>
          </cell>
          <cell r="BL1062" t="str">
            <v>-</v>
          </cell>
          <cell r="BM1062" t="str">
            <v>-</v>
          </cell>
          <cell r="BN1062" t="str">
            <v>Unscreened</v>
          </cell>
          <cell r="BO1062"/>
          <cell r="BP1062" t="str">
            <v>Yes</v>
          </cell>
          <cell r="BQ1062" t="str">
            <v>Unknown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 t="e">
            <v>#N/A</v>
          </cell>
          <cell r="BW1062">
            <v>0</v>
          </cell>
          <cell r="BX1062">
            <v>0</v>
          </cell>
          <cell r="BY1062" t="str">
            <v>No SOAF</v>
          </cell>
          <cell r="BZ1062" t="str">
            <v>No SOAF</v>
          </cell>
          <cell r="CA1062">
            <v>0</v>
          </cell>
          <cell r="CB1062"/>
          <cell r="CC1062" t="str">
            <v>Non priority &gt; 10 spills</v>
          </cell>
          <cell r="CD1062" t="str">
            <v>Unlikely - non priority</v>
          </cell>
          <cell r="CE1062" t="str">
            <v>Yes</v>
          </cell>
          <cell r="CF1062" t="str">
            <v>No</v>
          </cell>
          <cell r="CG1062" t="str">
            <v>No</v>
          </cell>
          <cell r="CH1062" t="str">
            <v>No</v>
          </cell>
          <cell r="CI1062" t="str">
            <v>No</v>
          </cell>
          <cell r="CK1062"/>
          <cell r="CL1062" t="str">
            <v>Y</v>
          </cell>
          <cell r="CM1062"/>
          <cell r="CN1062"/>
          <cell r="CO1062" t="str">
            <v>Y</v>
          </cell>
          <cell r="CP1062" t="str">
            <v>Y</v>
          </cell>
          <cell r="CS1062">
            <v>1.7</v>
          </cell>
          <cell r="CT1062">
            <v>5.6890000000000001</v>
          </cell>
          <cell r="CU1062">
            <v>5.6890000000000001</v>
          </cell>
          <cell r="CV1062">
            <v>3346.4705882352941</v>
          </cell>
          <cell r="CW1062">
            <v>3346.4705882352941</v>
          </cell>
          <cell r="CX1062"/>
          <cell r="CY1062" t="str">
            <v>Using indicative WB Q95 derived for priority sites</v>
          </cell>
          <cell r="DA1062">
            <v>1</v>
          </cell>
          <cell r="DB1062" t="str">
            <v>Yes</v>
          </cell>
          <cell r="DC1062" t="str">
            <v>Dilution assessment</v>
          </cell>
          <cell r="DD1062" t="str">
            <v>Tyne Wide8</v>
          </cell>
          <cell r="DE1062">
            <v>100</v>
          </cell>
          <cell r="DF1062"/>
        </row>
        <row r="1063">
          <cell r="C1063" t="str">
            <v>6NW800914</v>
          </cell>
          <cell r="D1063" t="str">
            <v>NY99640404</v>
          </cell>
          <cell r="E1063" t="str">
            <v>No</v>
          </cell>
          <cell r="F1063">
            <v>398999.99776434997</v>
          </cell>
          <cell r="G1063">
            <v>564400.00143536995</v>
          </cell>
          <cell r="H1063" t="str">
            <v>03-D05</v>
          </cell>
          <cell r="I1063" t="str">
            <v>Corbridge</v>
          </cell>
          <cell r="J1063">
            <v>1249</v>
          </cell>
          <cell r="K1063" t="str">
            <v>BROOMHAUGH STW</v>
          </cell>
          <cell r="L1063" t="str">
            <v>NUMERICAL</v>
          </cell>
          <cell r="M1063">
            <v>2704</v>
          </cell>
          <cell r="N1063">
            <v>94</v>
          </cell>
          <cell r="O1063">
            <v>2065</v>
          </cell>
          <cell r="P1063" t="str">
            <v>03-D05_03-D05_DC_01</v>
          </cell>
          <cell r="Q1063" t="str">
            <v>233/1245</v>
          </cell>
          <cell r="R1063" t="str">
            <v>233/1245</v>
          </cell>
          <cell r="S1063"/>
          <cell r="T1063" t="str">
            <v>SO on sewer network</v>
          </cell>
          <cell r="U1063" t="str">
            <v>NY9900064400</v>
          </cell>
          <cell r="V1063" t="str">
            <v>GB103023075801</v>
          </cell>
          <cell r="W1063"/>
          <cell r="X1063" t="str">
            <v>No</v>
          </cell>
          <cell r="Y1063" t="str">
            <v>No</v>
          </cell>
          <cell r="Z1063" t="str">
            <v>No</v>
          </cell>
          <cell r="AA1063" t="str">
            <v>No</v>
          </cell>
          <cell r="AB1063" t="str">
            <v>Tyne from Watersmeet to Tidal Limit</v>
          </cell>
          <cell r="AC1063" t="str">
            <v>TYNE</v>
          </cell>
          <cell r="AD1063" t="str">
            <v>Inland</v>
          </cell>
          <cell r="AE1063"/>
          <cell r="AF1063"/>
          <cell r="AG1063" t="str">
            <v>No</v>
          </cell>
          <cell r="AH1063" t="str">
            <v>No</v>
          </cell>
          <cell r="AI1063" t="str">
            <v>No</v>
          </cell>
          <cell r="AJ1063"/>
          <cell r="AK1063"/>
          <cell r="AL1063"/>
          <cell r="AM1063" t="str">
            <v>No</v>
          </cell>
          <cell r="AO1063" t="str">
            <v>No</v>
          </cell>
          <cell r="AS1063" t="str">
            <v>No</v>
          </cell>
          <cell r="AT1063" t="str">
            <v>No</v>
          </cell>
          <cell r="AU1063"/>
          <cell r="AV1063" t="str">
            <v>No</v>
          </cell>
          <cell r="AW1063" t="str">
            <v xml:space="preserve">No </v>
          </cell>
          <cell r="AY1063" t="str">
            <v xml:space="preserve">No </v>
          </cell>
          <cell r="BA1063" t="str">
            <v>No</v>
          </cell>
          <cell r="BB1063" t="str">
            <v>No</v>
          </cell>
          <cell r="BC1063" t="str">
            <v>No</v>
          </cell>
          <cell r="BD1063" t="str">
            <v>No</v>
          </cell>
          <cell r="BE1063">
            <v>1</v>
          </cell>
          <cell r="BF1063">
            <v>9</v>
          </cell>
          <cell r="BG1063">
            <v>9</v>
          </cell>
          <cell r="BH1063" t="str">
            <v>Yes</v>
          </cell>
          <cell r="BI1063" t="str">
            <v>N/A</v>
          </cell>
          <cell r="BJ1063" t="str">
            <v>Unknown</v>
          </cell>
          <cell r="BK1063" t="str">
            <v>Yes</v>
          </cell>
          <cell r="BL1063" t="str">
            <v>-</v>
          </cell>
          <cell r="BM1063" t="str">
            <v>-</v>
          </cell>
          <cell r="BN1063" t="str">
            <v>Static</v>
          </cell>
          <cell r="BO1063"/>
          <cell r="BP1063" t="str">
            <v>No</v>
          </cell>
          <cell r="BQ1063" t="str">
            <v>Unknown</v>
          </cell>
          <cell r="BR1063">
            <v>189.3</v>
          </cell>
          <cell r="BS1063">
            <v>0</v>
          </cell>
          <cell r="BT1063">
            <v>0</v>
          </cell>
          <cell r="BU1063">
            <v>0</v>
          </cell>
          <cell r="BV1063">
            <v>523</v>
          </cell>
          <cell r="BW1063">
            <v>0</v>
          </cell>
          <cell r="BX1063">
            <v>20</v>
          </cell>
          <cell r="BY1063" t="str">
            <v>No SOAF</v>
          </cell>
          <cell r="BZ1063" t="str">
            <v>No SOAF</v>
          </cell>
          <cell r="CA1063">
            <v>0</v>
          </cell>
          <cell r="CB1063"/>
          <cell r="CC1063" t="str">
            <v>Non Priority &lt;10 spills</v>
          </cell>
          <cell r="CD1063" t="str">
            <v>No - low prioity &lt;10 spills</v>
          </cell>
          <cell r="CE1063" t="str">
            <v>No</v>
          </cell>
          <cell r="CF1063" t="str">
            <v>No</v>
          </cell>
          <cell r="CG1063" t="str">
            <v>No</v>
          </cell>
          <cell r="CH1063" t="str">
            <v>No</v>
          </cell>
          <cell r="CI1063" t="str">
            <v>No</v>
          </cell>
          <cell r="CK1063"/>
          <cell r="CL1063" t="str">
            <v>Y</v>
          </cell>
          <cell r="CM1063"/>
          <cell r="CN1063"/>
          <cell r="CO1063" t="str">
            <v>N (&lt;10 Spills)</v>
          </cell>
          <cell r="CP1063" t="str">
            <v>Y</v>
          </cell>
          <cell r="CS1063">
            <v>2.78</v>
          </cell>
          <cell r="CT1063">
            <v>4.9260000000000002</v>
          </cell>
          <cell r="CU1063">
            <v>4.9260000000000002</v>
          </cell>
          <cell r="CV1063">
            <v>1771.9424460431655</v>
          </cell>
          <cell r="CW1063">
            <v>1771.9424460431655</v>
          </cell>
          <cell r="CX1063"/>
          <cell r="CY1063" t="str">
            <v>Using indicative WB Q95 derived for priority sites</v>
          </cell>
          <cell r="DA1063">
            <v>1</v>
          </cell>
          <cell r="DB1063" t="str">
            <v>Yes</v>
          </cell>
          <cell r="DC1063" t="str">
            <v>Dilution assessment</v>
          </cell>
          <cell r="DD1063" t="str">
            <v>Corbridge</v>
          </cell>
          <cell r="DE1063">
            <v>100</v>
          </cell>
          <cell r="DF1063"/>
        </row>
        <row r="1064">
          <cell r="C1064" t="str">
            <v>6NW801366</v>
          </cell>
          <cell r="D1064" t="str">
            <v>NZ30544503</v>
          </cell>
          <cell r="E1064" t="str">
            <v>No</v>
          </cell>
          <cell r="F1064">
            <v>430387.99719421001</v>
          </cell>
          <cell r="G1064">
            <v>554529.99669484003</v>
          </cell>
          <cell r="H1064" t="str">
            <v>08-D16</v>
          </cell>
          <cell r="I1064" t="str">
            <v>Fatfield</v>
          </cell>
          <cell r="J1064">
            <v>530</v>
          </cell>
          <cell r="K1064" t="str">
            <v>WASHINGTON STW</v>
          </cell>
          <cell r="L1064" t="str">
            <v>NUMERICAL</v>
          </cell>
          <cell r="M1064">
            <v>15800</v>
          </cell>
          <cell r="N1064">
            <v>547</v>
          </cell>
          <cell r="O1064">
            <v>13700</v>
          </cell>
          <cell r="P1064" t="str">
            <v>08-D16_WASHINGTON STW_DC_05</v>
          </cell>
          <cell r="Q1064" t="str">
            <v>245/1334</v>
          </cell>
          <cell r="R1064" t="str">
            <v>245/1334</v>
          </cell>
          <cell r="S1064"/>
          <cell r="T1064" t="str">
            <v>SO on sewer network</v>
          </cell>
          <cell r="U1064" t="str">
            <v>NZ3038854530</v>
          </cell>
          <cell r="V1064">
            <v>9</v>
          </cell>
          <cell r="W1064"/>
          <cell r="X1064" t="str">
            <v>No</v>
          </cell>
          <cell r="Y1064" t="str">
            <v>No</v>
          </cell>
          <cell r="Z1064" t="str">
            <v>No</v>
          </cell>
          <cell r="AA1064" t="str">
            <v>No</v>
          </cell>
          <cell r="AB1064"/>
          <cell r="AC1064" t="str">
            <v>OXCLOSE BURN (BIDDICK BURN)</v>
          </cell>
          <cell r="AD1064" t="str">
            <v>Inland</v>
          </cell>
          <cell r="AE1064"/>
          <cell r="AF1064"/>
          <cell r="AG1064" t="str">
            <v>No</v>
          </cell>
          <cell r="AH1064" t="str">
            <v>No</v>
          </cell>
          <cell r="AI1064" t="str">
            <v>No</v>
          </cell>
          <cell r="AJ1064"/>
          <cell r="AK1064"/>
          <cell r="AL1064"/>
          <cell r="AM1064" t="str">
            <v>No</v>
          </cell>
          <cell r="AO1064" t="str">
            <v>No</v>
          </cell>
          <cell r="AS1064" t="str">
            <v>No</v>
          </cell>
          <cell r="AT1064" t="str">
            <v>No</v>
          </cell>
          <cell r="AU1064"/>
          <cell r="AV1064" t="str">
            <v>No</v>
          </cell>
          <cell r="AW1064" t="str">
            <v xml:space="preserve">No </v>
          </cell>
          <cell r="AY1064" t="str">
            <v xml:space="preserve">No </v>
          </cell>
          <cell r="BA1064" t="str">
            <v>No</v>
          </cell>
          <cell r="BB1064" t="str">
            <v>No</v>
          </cell>
          <cell r="BC1064" t="str">
            <v>No</v>
          </cell>
          <cell r="BD1064" t="str">
            <v>No</v>
          </cell>
          <cell r="BE1064">
            <v>6</v>
          </cell>
          <cell r="BF1064">
            <v>1</v>
          </cell>
          <cell r="BG1064">
            <v>1</v>
          </cell>
          <cell r="BH1064" t="str">
            <v>Yes</v>
          </cell>
          <cell r="BI1064" t="str">
            <v>N/A</v>
          </cell>
          <cell r="BJ1064" t="str">
            <v>6mm</v>
          </cell>
          <cell r="BK1064" t="str">
            <v>No</v>
          </cell>
          <cell r="BL1064" t="str">
            <v>-</v>
          </cell>
          <cell r="BM1064" t="str">
            <v>-</v>
          </cell>
          <cell r="BN1064" t="str">
            <v>Static</v>
          </cell>
          <cell r="BO1064"/>
          <cell r="BP1064" t="str">
            <v>No</v>
          </cell>
          <cell r="BQ1064">
            <v>1200</v>
          </cell>
          <cell r="BR1064">
            <v>160.80000000000001</v>
          </cell>
          <cell r="BS1064">
            <v>0</v>
          </cell>
          <cell r="BT1064">
            <v>0</v>
          </cell>
          <cell r="BU1064">
            <v>0</v>
          </cell>
          <cell r="BV1064">
            <v>96</v>
          </cell>
          <cell r="BW1064">
            <v>0</v>
          </cell>
          <cell r="BX1064">
            <v>0</v>
          </cell>
          <cell r="BY1064" t="str">
            <v>No SOAF</v>
          </cell>
          <cell r="BZ1064" t="str">
            <v>No SOAF</v>
          </cell>
          <cell r="CA1064">
            <v>0</v>
          </cell>
          <cell r="CB1064"/>
          <cell r="CC1064" t="str">
            <v>Non Priority &lt;10 spills</v>
          </cell>
          <cell r="CD1064" t="str">
            <v>No - low prioity &lt;10 spills</v>
          </cell>
          <cell r="CE1064" t="str">
            <v>No</v>
          </cell>
          <cell r="CF1064" t="str">
            <v>No</v>
          </cell>
          <cell r="CG1064" t="str">
            <v>No</v>
          </cell>
          <cell r="CH1064" t="str">
            <v>No</v>
          </cell>
          <cell r="CI1064" t="str">
            <v>No</v>
          </cell>
          <cell r="CK1064"/>
          <cell r="CL1064" t="str">
            <v>Y</v>
          </cell>
          <cell r="CM1064"/>
          <cell r="CN1064"/>
          <cell r="CO1064" t="str">
            <v>N (&lt;10 Spills)</v>
          </cell>
          <cell r="CP1064"/>
          <cell r="CS1064">
            <v>10.5</v>
          </cell>
          <cell r="CT1064" t="str">
            <v>not yet calculated</v>
          </cell>
          <cell r="CU1064">
            <v>0</v>
          </cell>
          <cell r="CV1064" t="e">
            <v>#VALUE!</v>
          </cell>
          <cell r="CW1064">
            <v>0</v>
          </cell>
          <cell r="CX1064"/>
          <cell r="CY1064" t="str">
            <v>Using indicative WB Q95 derived for priority sites</v>
          </cell>
          <cell r="DA1064">
            <v>1</v>
          </cell>
          <cell r="DB1064">
            <v>0</v>
          </cell>
          <cell r="DC1064">
            <v>1</v>
          </cell>
          <cell r="DD1064" t="str">
            <v>Wear Wide1 + tribs</v>
          </cell>
          <cell r="DE1064">
            <v>10000</v>
          </cell>
          <cell r="DF1064"/>
        </row>
        <row r="1065">
          <cell r="C1065" t="str">
            <v>6NW801567</v>
          </cell>
          <cell r="D1065" t="str">
            <v>NZ47171304</v>
          </cell>
          <cell r="E1065" t="str">
            <v>No</v>
          </cell>
          <cell r="F1065">
            <v>447077.99616763002</v>
          </cell>
          <cell r="G1065">
            <v>517717.0043043</v>
          </cell>
          <cell r="H1065" t="str">
            <v>11-D42</v>
          </cell>
          <cell r="I1065" t="str">
            <v>Tees Valley</v>
          </cell>
          <cell r="J1065">
            <v>1342</v>
          </cell>
          <cell r="K1065" t="str">
            <v>BRAN SANDS ETW</v>
          </cell>
          <cell r="L1065" t="str">
            <v>NUMERICAL</v>
          </cell>
          <cell r="M1065">
            <v>171140</v>
          </cell>
          <cell r="N1065">
            <v>3472</v>
          </cell>
          <cell r="O1065">
            <v>88716</v>
          </cell>
          <cell r="P1065" t="str">
            <v>11-D42_Bran Sands STW_DC_19</v>
          </cell>
          <cell r="Q1065" t="str">
            <v>254/1862</v>
          </cell>
          <cell r="R1065" t="str">
            <v>254/1862</v>
          </cell>
          <cell r="S1065"/>
          <cell r="T1065" t="str">
            <v>SO on sewer network</v>
          </cell>
          <cell r="U1065" t="str">
            <v>NZ4707817717</v>
          </cell>
          <cell r="V1065" t="str">
            <v>GB510302509900</v>
          </cell>
          <cell r="W1065"/>
          <cell r="X1065" t="str">
            <v>No</v>
          </cell>
          <cell r="Y1065" t="str">
            <v>No</v>
          </cell>
          <cell r="Z1065" t="str">
            <v>No</v>
          </cell>
          <cell r="AA1065" t="str">
            <v>No</v>
          </cell>
          <cell r="AB1065" t="str">
            <v>TEES</v>
          </cell>
          <cell r="AC1065" t="str">
            <v>OLD RIVER TEES</v>
          </cell>
          <cell r="AD1065" t="str">
            <v>Inland</v>
          </cell>
          <cell r="AE1065"/>
          <cell r="AF1065"/>
          <cell r="AG1065" t="str">
            <v>No</v>
          </cell>
          <cell r="AH1065" t="str">
            <v>No</v>
          </cell>
          <cell r="AI1065" t="str">
            <v>No</v>
          </cell>
          <cell r="AJ1065"/>
          <cell r="AK1065"/>
          <cell r="AL1065"/>
          <cell r="AM1065" t="str">
            <v>No</v>
          </cell>
          <cell r="AO1065" t="str">
            <v>No</v>
          </cell>
          <cell r="AS1065" t="str">
            <v>No</v>
          </cell>
          <cell r="AT1065" t="str">
            <v>No</v>
          </cell>
          <cell r="AU1065"/>
          <cell r="AV1065" t="str">
            <v>No</v>
          </cell>
          <cell r="AW1065" t="str">
            <v xml:space="preserve">No </v>
          </cell>
          <cell r="AY1065" t="str">
            <v xml:space="preserve">No </v>
          </cell>
          <cell r="AZ1065"/>
          <cell r="BA1065" t="str">
            <v>No</v>
          </cell>
          <cell r="BB1065" t="str">
            <v>No</v>
          </cell>
          <cell r="BC1065" t="str">
            <v>No</v>
          </cell>
          <cell r="BD1065" t="str">
            <v>Yes - EDM and Model</v>
          </cell>
          <cell r="BE1065">
            <v>29</v>
          </cell>
          <cell r="BF1065">
            <v>55</v>
          </cell>
          <cell r="BG1065">
            <v>55</v>
          </cell>
          <cell r="BH1065" t="str">
            <v>Yes</v>
          </cell>
          <cell r="BI1065" t="str">
            <v>N/A</v>
          </cell>
          <cell r="BJ1065" t="str">
            <v>6mm</v>
          </cell>
          <cell r="BK1065" t="str">
            <v>Yes</v>
          </cell>
          <cell r="BL1065">
            <v>2000</v>
          </cell>
          <cell r="BM1065">
            <v>1000</v>
          </cell>
          <cell r="BN1065" t="str">
            <v>Static</v>
          </cell>
          <cell r="BO1065"/>
          <cell r="BP1065" t="str">
            <v>No</v>
          </cell>
          <cell r="BQ1065" t="str">
            <v>Unknown</v>
          </cell>
          <cell r="BR1065">
            <v>1270.5999999999999</v>
          </cell>
          <cell r="BS1065">
            <v>0</v>
          </cell>
          <cell r="BT1065">
            <v>0</v>
          </cell>
          <cell r="BU1065">
            <v>0</v>
          </cell>
          <cell r="BV1065">
            <v>38081</v>
          </cell>
          <cell r="BW1065">
            <v>1123</v>
          </cell>
          <cell r="BX1065">
            <v>1907</v>
          </cell>
          <cell r="BY1065" t="str">
            <v>No SOAF</v>
          </cell>
          <cell r="BZ1065" t="str">
            <v>No SOAF</v>
          </cell>
          <cell r="CA1065">
            <v>1496.29</v>
          </cell>
          <cell r="CB1065"/>
          <cell r="CC1065" t="str">
            <v>Non priority &gt; 10 spills</v>
          </cell>
          <cell r="CD1065" t="str">
            <v>Unlikely - non priority</v>
          </cell>
          <cell r="CE1065" t="str">
            <v>No</v>
          </cell>
          <cell r="CF1065" t="str">
            <v>No</v>
          </cell>
          <cell r="CG1065" t="str">
            <v>No</v>
          </cell>
          <cell r="CH1065" t="str">
            <v>No</v>
          </cell>
          <cell r="CI1065" t="str">
            <v>No</v>
          </cell>
          <cell r="CK1065"/>
          <cell r="CL1065" t="str">
            <v>Y</v>
          </cell>
          <cell r="CM1065"/>
          <cell r="CN1065"/>
          <cell r="CO1065" t="str">
            <v>Y</v>
          </cell>
          <cell r="CP1065"/>
          <cell r="CS1065"/>
          <cell r="CT1065">
            <v>3.2610000000000001</v>
          </cell>
          <cell r="CU1065">
            <v>3.2610000000000001</v>
          </cell>
          <cell r="CV1065" t="e">
            <v>#DIV/0!</v>
          </cell>
          <cell r="CW1065">
            <v>0</v>
          </cell>
          <cell r="CX1065"/>
          <cell r="CY1065" t="str">
            <v>Using indicative WB Q95 derived for priority sites</v>
          </cell>
          <cell r="DA1065">
            <v>1</v>
          </cell>
          <cell r="DB1065">
            <v>0</v>
          </cell>
          <cell r="DC1065">
            <v>1</v>
          </cell>
          <cell r="DD1065" t="str">
            <v>Stainsby Beck2</v>
          </cell>
          <cell r="DE1065">
            <v>10000</v>
          </cell>
          <cell r="DF1065"/>
        </row>
        <row r="1066">
          <cell r="C1066" t="str">
            <v>6NW801581</v>
          </cell>
          <cell r="D1066" t="str">
            <v>NZ51175001</v>
          </cell>
          <cell r="E1066" t="str">
            <v>No</v>
          </cell>
          <cell r="F1066">
            <v>451519.00044827</v>
          </cell>
          <cell r="G1066">
            <v>517090.00378133002</v>
          </cell>
          <cell r="H1066" t="str">
            <v>11-D46</v>
          </cell>
          <cell r="I1066" t="str">
            <v>Middlesbrough East</v>
          </cell>
          <cell r="J1066">
            <v>1654</v>
          </cell>
          <cell r="K1066" t="str">
            <v>BRAN SANDS ETW</v>
          </cell>
          <cell r="L1066" t="str">
            <v>NUMERICAL</v>
          </cell>
          <cell r="M1066">
            <v>171140</v>
          </cell>
          <cell r="N1066">
            <v>3472</v>
          </cell>
          <cell r="O1066">
            <v>88716</v>
          </cell>
          <cell r="P1066" t="str">
            <v>11-D46_Bran Sands STW_DC_47</v>
          </cell>
          <cell r="Q1066" t="str">
            <v>QR.25/04/1575</v>
          </cell>
          <cell r="R1066" t="str">
            <v>QR.25/04/1575</v>
          </cell>
          <cell r="S1066"/>
          <cell r="T1066" t="str">
            <v>SO on sewer network</v>
          </cell>
          <cell r="U1066" t="str">
            <v>NZ5151917090</v>
          </cell>
          <cell r="V1066" t="str">
            <v>GB103025072210</v>
          </cell>
          <cell r="W1066"/>
          <cell r="X1066" t="str">
            <v>No</v>
          </cell>
          <cell r="Y1066" t="str">
            <v>No</v>
          </cell>
          <cell r="Z1066" t="str">
            <v>No</v>
          </cell>
          <cell r="AA1066" t="str">
            <v>No</v>
          </cell>
          <cell r="AB1066" t="str">
            <v>Marton West Beck Catchment (trib of Tidal Tees)</v>
          </cell>
          <cell r="AC1066" t="str">
            <v>ORMESBY BECK</v>
          </cell>
          <cell r="AD1066" t="str">
            <v>Inland</v>
          </cell>
          <cell r="AE1066"/>
          <cell r="AF1066"/>
          <cell r="AG1066" t="str">
            <v>No</v>
          </cell>
          <cell r="AH1066" t="str">
            <v>No</v>
          </cell>
          <cell r="AI1066" t="str">
            <v>No</v>
          </cell>
          <cell r="AJ1066"/>
          <cell r="AK1066"/>
          <cell r="AL1066"/>
          <cell r="AM1066" t="str">
            <v>No</v>
          </cell>
          <cell r="AO1066" t="str">
            <v>No</v>
          </cell>
          <cell r="AS1066" t="str">
            <v>No</v>
          </cell>
          <cell r="AT1066" t="str">
            <v>No</v>
          </cell>
          <cell r="AU1066"/>
          <cell r="AV1066" t="str">
            <v>No</v>
          </cell>
          <cell r="AW1066" t="str">
            <v xml:space="preserve">No </v>
          </cell>
          <cell r="AY1066" t="str">
            <v xml:space="preserve">No </v>
          </cell>
          <cell r="AZ1066"/>
          <cell r="BA1066" t="str">
            <v>No</v>
          </cell>
          <cell r="BB1066" t="str">
            <v>No</v>
          </cell>
          <cell r="BC1066" t="str">
            <v>No</v>
          </cell>
          <cell r="BD1066" t="str">
            <v>Yes - Model only</v>
          </cell>
          <cell r="BE1066">
            <v>1</v>
          </cell>
          <cell r="BF1066">
            <v>31</v>
          </cell>
          <cell r="BG1066">
            <v>31</v>
          </cell>
          <cell r="BH1066" t="str">
            <v>Yes</v>
          </cell>
          <cell r="BI1066" t="str">
            <v>N/A</v>
          </cell>
          <cell r="BJ1066" t="str">
            <v>Unknown</v>
          </cell>
          <cell r="BK1066" t="str">
            <v>No</v>
          </cell>
          <cell r="BL1066" t="str">
            <v>-</v>
          </cell>
          <cell r="BM1066" t="str">
            <v>-</v>
          </cell>
          <cell r="BN1066" t="str">
            <v>Static</v>
          </cell>
          <cell r="BO1066"/>
          <cell r="BP1066" t="str">
            <v>Yes</v>
          </cell>
          <cell r="BQ1066">
            <v>300</v>
          </cell>
          <cell r="BR1066">
            <v>84.4</v>
          </cell>
          <cell r="BS1066">
            <v>0</v>
          </cell>
          <cell r="BT1066">
            <v>0</v>
          </cell>
          <cell r="BU1066">
            <v>0</v>
          </cell>
          <cell r="BV1066">
            <v>1286</v>
          </cell>
          <cell r="BW1066">
            <v>40</v>
          </cell>
          <cell r="BX1066">
            <v>80</v>
          </cell>
          <cell r="BY1066" t="str">
            <v>No SOAF</v>
          </cell>
          <cell r="BZ1066" t="str">
            <v>No SOAF</v>
          </cell>
          <cell r="CA1066">
            <v>48.925429999999999</v>
          </cell>
          <cell r="CB1066"/>
          <cell r="CC1066" t="str">
            <v>Non priority &gt; 10 spills</v>
          </cell>
          <cell r="CD1066" t="str">
            <v>Unlikely - non priority</v>
          </cell>
          <cell r="CE1066" t="str">
            <v>Yes</v>
          </cell>
          <cell r="CF1066" t="str">
            <v>No</v>
          </cell>
          <cell r="CG1066" t="str">
            <v>No</v>
          </cell>
          <cell r="CH1066" t="str">
            <v>No</v>
          </cell>
          <cell r="CI1066" t="str">
            <v>No</v>
          </cell>
          <cell r="CK1066"/>
          <cell r="CL1066" t="str">
            <v>Y</v>
          </cell>
          <cell r="CM1066"/>
          <cell r="CN1066"/>
          <cell r="CO1066" t="str">
            <v>? EDM &lt;10</v>
          </cell>
          <cell r="CP1066" t="str">
            <v>Y</v>
          </cell>
          <cell r="CS1066">
            <v>2.54</v>
          </cell>
          <cell r="CT1066" t="str">
            <v>not yet calculated</v>
          </cell>
          <cell r="CU1066">
            <v>0</v>
          </cell>
          <cell r="CV1066" t="e">
            <v>#VALUE!</v>
          </cell>
          <cell r="CW1066">
            <v>0</v>
          </cell>
          <cell r="CX1066"/>
          <cell r="CY1066" t="str">
            <v>Using indicative WB Q95 derived for priority sites</v>
          </cell>
          <cell r="DA1066">
            <v>1</v>
          </cell>
          <cell r="DB1066">
            <v>0</v>
          </cell>
          <cell r="DC1066">
            <v>1</v>
          </cell>
          <cell r="DD1066" t="str">
            <v>Marton West Beck3</v>
          </cell>
          <cell r="DE1066">
            <v>10000</v>
          </cell>
          <cell r="DF1066"/>
        </row>
        <row r="1067">
          <cell r="C1067" t="str">
            <v>6NW800944</v>
          </cell>
          <cell r="D1067" t="str">
            <v>NZ08625606</v>
          </cell>
          <cell r="E1067" t="str">
            <v>No</v>
          </cell>
          <cell r="F1067">
            <v>408488.99947883998</v>
          </cell>
          <cell r="G1067">
            <v>562624.99952437996</v>
          </cell>
          <cell r="H1067" t="str">
            <v>05-D55</v>
          </cell>
          <cell r="I1067" t="str">
            <v>Prudhoe</v>
          </cell>
          <cell r="J1067">
            <v>1416</v>
          </cell>
          <cell r="K1067" t="str">
            <v>HOWDON STW</v>
          </cell>
          <cell r="L1067" t="str">
            <v>NUMERICAL</v>
          </cell>
          <cell r="M1067">
            <v>229720</v>
          </cell>
          <cell r="N1067">
            <v>4500</v>
          </cell>
          <cell r="O1067">
            <v>215905</v>
          </cell>
          <cell r="P1067" t="str">
            <v>05-D55_E W-Leg_DC_08</v>
          </cell>
          <cell r="Q1067" t="str">
            <v>233/G/0117</v>
          </cell>
          <cell r="R1067" t="str">
            <v>233/G/0117</v>
          </cell>
          <cell r="S1067"/>
          <cell r="T1067" t="str">
            <v>SO on sewer network</v>
          </cell>
          <cell r="U1067" t="str">
            <v>NZ0848962625</v>
          </cell>
          <cell r="V1067" t="str">
            <v>GB103023075801</v>
          </cell>
          <cell r="W1067"/>
          <cell r="X1067" t="str">
            <v>No</v>
          </cell>
          <cell r="Y1067" t="str">
            <v>No</v>
          </cell>
          <cell r="Z1067" t="str">
            <v>No</v>
          </cell>
          <cell r="AA1067" t="str">
            <v>No</v>
          </cell>
          <cell r="AB1067" t="str">
            <v>Tyne from Watersmeet to Tidal Limit</v>
          </cell>
          <cell r="AC1067" t="str">
            <v>OTTER BURN</v>
          </cell>
          <cell r="AD1067" t="str">
            <v>Inland</v>
          </cell>
          <cell r="AE1067"/>
          <cell r="AF1067"/>
          <cell r="AG1067" t="str">
            <v>No</v>
          </cell>
          <cell r="AH1067" t="str">
            <v>No</v>
          </cell>
          <cell r="AI1067" t="str">
            <v>No</v>
          </cell>
          <cell r="AJ1067"/>
          <cell r="AK1067"/>
          <cell r="AL1067"/>
          <cell r="AM1067" t="str">
            <v>No</v>
          </cell>
          <cell r="AO1067" t="str">
            <v>No</v>
          </cell>
          <cell r="AS1067" t="str">
            <v>No</v>
          </cell>
          <cell r="AT1067" t="str">
            <v>No</v>
          </cell>
          <cell r="AU1067"/>
          <cell r="AV1067" t="str">
            <v>No</v>
          </cell>
          <cell r="AW1067" t="str">
            <v xml:space="preserve">No </v>
          </cell>
          <cell r="AY1067" t="str">
            <v xml:space="preserve">No </v>
          </cell>
          <cell r="AZ1067"/>
          <cell r="BA1067" t="str">
            <v>No</v>
          </cell>
          <cell r="BB1067" t="str">
            <v>No</v>
          </cell>
          <cell r="BC1067" t="str">
            <v>No</v>
          </cell>
          <cell r="BD1067" t="str">
            <v>Yes - EDM only</v>
          </cell>
          <cell r="BE1067">
            <v>13</v>
          </cell>
          <cell r="BF1067">
            <v>6</v>
          </cell>
          <cell r="BG1067">
            <v>6</v>
          </cell>
          <cell r="BH1067" t="str">
            <v>Yes</v>
          </cell>
          <cell r="BI1067" t="str">
            <v>N/A</v>
          </cell>
          <cell r="BJ1067" t="str">
            <v>No</v>
          </cell>
          <cell r="BK1067" t="str">
            <v>No</v>
          </cell>
          <cell r="BL1067" t="str">
            <v>-</v>
          </cell>
          <cell r="BM1067" t="str">
            <v>-</v>
          </cell>
          <cell r="BN1067" t="str">
            <v>Unscreened</v>
          </cell>
          <cell r="BO1067"/>
          <cell r="BP1067" t="str">
            <v>Yes</v>
          </cell>
          <cell r="BQ1067" t="str">
            <v>Unknown</v>
          </cell>
          <cell r="BR1067">
            <v>65.400000000000006</v>
          </cell>
          <cell r="BS1067">
            <v>0</v>
          </cell>
          <cell r="BT1067">
            <v>0</v>
          </cell>
          <cell r="BU1067">
            <v>0</v>
          </cell>
          <cell r="BV1067">
            <v>171</v>
          </cell>
          <cell r="BW1067">
            <v>0</v>
          </cell>
          <cell r="BX1067">
            <v>4</v>
          </cell>
          <cell r="BY1067" t="str">
            <v>No SOAF</v>
          </cell>
          <cell r="BZ1067" t="str">
            <v>No SOAF</v>
          </cell>
          <cell r="CA1067">
            <v>0</v>
          </cell>
          <cell r="CB1067"/>
          <cell r="CC1067" t="str">
            <v>Non priority &gt; 10 spills</v>
          </cell>
          <cell r="CD1067" t="str">
            <v>Unlikely - non priority</v>
          </cell>
          <cell r="CE1067" t="str">
            <v>No</v>
          </cell>
          <cell r="CF1067" t="str">
            <v>No</v>
          </cell>
          <cell r="CG1067" t="str">
            <v>No</v>
          </cell>
          <cell r="CH1067" t="str">
            <v>No</v>
          </cell>
          <cell r="CI1067" t="str">
            <v>No</v>
          </cell>
          <cell r="CK1067"/>
          <cell r="CL1067" t="str">
            <v>Y</v>
          </cell>
          <cell r="CM1067"/>
          <cell r="CN1067"/>
          <cell r="CO1067" t="str">
            <v>Y</v>
          </cell>
          <cell r="CP1067" t="str">
            <v>Y</v>
          </cell>
          <cell r="CS1067">
            <v>2.1</v>
          </cell>
          <cell r="CT1067" t="str">
            <v>not yet calculated</v>
          </cell>
          <cell r="CU1067">
            <v>0</v>
          </cell>
          <cell r="CV1067" t="e">
            <v>#VALUE!</v>
          </cell>
          <cell r="CW1067">
            <v>0</v>
          </cell>
          <cell r="CX1067"/>
          <cell r="DA1067">
            <v>1</v>
          </cell>
          <cell r="DB1067">
            <v>0</v>
          </cell>
          <cell r="DC1067">
            <v>1</v>
          </cell>
          <cell r="DD1067" t="str">
            <v>Tyne2</v>
          </cell>
          <cell r="DE1067">
            <v>10000</v>
          </cell>
          <cell r="DF1067"/>
        </row>
        <row r="1068">
          <cell r="C1068" t="str">
            <v>6NW800504</v>
          </cell>
          <cell r="D1068" t="str">
            <v>NZ10642202</v>
          </cell>
          <cell r="E1068" t="str">
            <v>No</v>
          </cell>
          <cell r="F1068">
            <v>410300.00241451</v>
          </cell>
          <cell r="G1068">
            <v>564470.00139809004</v>
          </cell>
          <cell r="H1068" t="str">
            <v>05-D55</v>
          </cell>
          <cell r="I1068" t="str">
            <v>Prudhoe</v>
          </cell>
          <cell r="J1068">
            <v>1416</v>
          </cell>
          <cell r="K1068" t="str">
            <v>HOWDON STW</v>
          </cell>
          <cell r="L1068" t="str">
            <v>NUMERICAL</v>
          </cell>
          <cell r="M1068">
            <v>229720</v>
          </cell>
          <cell r="N1068">
            <v>4500</v>
          </cell>
          <cell r="O1068">
            <v>215905</v>
          </cell>
          <cell r="P1068" t="str">
            <v>05-D55_E W-Leg_DC_07</v>
          </cell>
          <cell r="Q1068" t="str">
            <v>233/0974</v>
          </cell>
          <cell r="R1068" t="str">
            <v>233/0974</v>
          </cell>
          <cell r="S1068" t="str">
            <v>A1</v>
          </cell>
          <cell r="T1068" t="str">
            <v>Storm discharge at pumping station</v>
          </cell>
          <cell r="U1068" t="str">
            <v>NZ1030064470</v>
          </cell>
          <cell r="V1068" t="str">
            <v>GB103023075801</v>
          </cell>
          <cell r="W1068"/>
          <cell r="X1068" t="str">
            <v>No</v>
          </cell>
          <cell r="Y1068" t="str">
            <v>No</v>
          </cell>
          <cell r="Z1068" t="str">
            <v>No</v>
          </cell>
          <cell r="AA1068" t="str">
            <v>No</v>
          </cell>
          <cell r="AB1068" t="str">
            <v>Tyne from Watersmeet to Tidal Limit</v>
          </cell>
          <cell r="AC1068" t="str">
            <v>TYNE</v>
          </cell>
          <cell r="AD1068" t="str">
            <v>Inland</v>
          </cell>
          <cell r="AE1068"/>
          <cell r="AF1068"/>
          <cell r="AG1068" t="str">
            <v>No</v>
          </cell>
          <cell r="AH1068" t="str">
            <v>No</v>
          </cell>
          <cell r="AI1068" t="str">
            <v>No</v>
          </cell>
          <cell r="AJ1068"/>
          <cell r="AK1068"/>
          <cell r="AL1068"/>
          <cell r="AM1068" t="str">
            <v>No</v>
          </cell>
          <cell r="AO1068" t="str">
            <v>No</v>
          </cell>
          <cell r="AS1068" t="str">
            <v>No</v>
          </cell>
          <cell r="AT1068" t="str">
            <v>No</v>
          </cell>
          <cell r="AU1068"/>
          <cell r="AV1068" t="str">
            <v>No</v>
          </cell>
          <cell r="AW1068" t="str">
            <v xml:space="preserve">No </v>
          </cell>
          <cell r="AY1068" t="str">
            <v xml:space="preserve">No </v>
          </cell>
          <cell r="BA1068" t="str">
            <v>No</v>
          </cell>
          <cell r="BB1068" t="str">
            <v>No</v>
          </cell>
          <cell r="BC1068" t="str">
            <v>No</v>
          </cell>
          <cell r="BD1068" t="str">
            <v>No</v>
          </cell>
          <cell r="BE1068">
            <v>7</v>
          </cell>
          <cell r="BF1068">
            <v>4</v>
          </cell>
          <cell r="BG1068">
            <v>4</v>
          </cell>
          <cell r="BH1068" t="str">
            <v>Yes</v>
          </cell>
          <cell r="BI1068" t="str">
            <v>N/A</v>
          </cell>
          <cell r="BJ1068" t="str">
            <v>No</v>
          </cell>
          <cell r="BK1068" t="str">
            <v>No</v>
          </cell>
          <cell r="BL1068">
            <v>1000</v>
          </cell>
          <cell r="BM1068" t="str">
            <v>-</v>
          </cell>
          <cell r="BN1068" t="str">
            <v>Unscreened</v>
          </cell>
          <cell r="BO1068"/>
          <cell r="BP1068" t="str">
            <v>Yes</v>
          </cell>
          <cell r="BQ1068" t="str">
            <v>Unknown</v>
          </cell>
          <cell r="BR1068">
            <v>511.3</v>
          </cell>
          <cell r="BS1068">
            <v>0</v>
          </cell>
          <cell r="BT1068">
            <v>0</v>
          </cell>
          <cell r="BU1068">
            <v>0</v>
          </cell>
          <cell r="BV1068">
            <v>10802</v>
          </cell>
          <cell r="BW1068">
            <v>0</v>
          </cell>
          <cell r="BX1068">
            <v>0</v>
          </cell>
          <cell r="BY1068" t="str">
            <v>No SOAF</v>
          </cell>
          <cell r="BZ1068" t="str">
            <v>No SOAF</v>
          </cell>
          <cell r="CA1068">
            <v>0</v>
          </cell>
          <cell r="CB1068"/>
          <cell r="CC1068" t="str">
            <v>Non Priority &lt;10 spills</v>
          </cell>
          <cell r="CD1068" t="str">
            <v>No - low prioity &lt;10 spills</v>
          </cell>
          <cell r="CE1068" t="str">
            <v>No</v>
          </cell>
          <cell r="CF1068" t="str">
            <v>No</v>
          </cell>
          <cell r="CG1068" t="str">
            <v>No</v>
          </cell>
          <cell r="CH1068" t="str">
            <v>No</v>
          </cell>
          <cell r="CI1068" t="str">
            <v>No</v>
          </cell>
          <cell r="CK1068"/>
          <cell r="CL1068" t="str">
            <v>Y</v>
          </cell>
          <cell r="CM1068"/>
          <cell r="CN1068"/>
          <cell r="CO1068" t="str">
            <v>N (&lt;10 Spills)</v>
          </cell>
          <cell r="CP1068" t="str">
            <v>Y</v>
          </cell>
          <cell r="CS1068">
            <v>43.07</v>
          </cell>
          <cell r="CT1068">
            <v>4.9260000000000002</v>
          </cell>
          <cell r="CU1068">
            <v>4.9260000000000002</v>
          </cell>
          <cell r="CV1068">
            <v>114.37195263524495</v>
          </cell>
          <cell r="CW1068">
            <v>114.37195263524495</v>
          </cell>
          <cell r="CX1068"/>
          <cell r="CY1068" t="str">
            <v>Using indicative WB Q95 derived for priority sites</v>
          </cell>
          <cell r="DA1068">
            <v>1</v>
          </cell>
          <cell r="DB1068" t="str">
            <v>Yes</v>
          </cell>
          <cell r="DC1068" t="str">
            <v>Dilution assessment</v>
          </cell>
          <cell r="DD1068" t="str">
            <v>Tyne2</v>
          </cell>
          <cell r="DE1068">
            <v>100</v>
          </cell>
          <cell r="DF1068"/>
        </row>
        <row r="1069">
          <cell r="C1069" t="str">
            <v>6NW800870</v>
          </cell>
          <cell r="D1069" t="str">
            <v>NU25050508</v>
          </cell>
          <cell r="E1069" t="str">
            <v>No</v>
          </cell>
          <cell r="F1069">
            <v>425108.99788350001</v>
          </cell>
          <cell r="G1069">
            <v>605551.00208397</v>
          </cell>
          <cell r="H1069" t="str">
            <v>01-D02</v>
          </cell>
          <cell r="I1069" t="str">
            <v>Amble &amp; Warkworth</v>
          </cell>
          <cell r="J1069">
            <v>613</v>
          </cell>
          <cell r="K1069" t="str">
            <v>AMBLE STW</v>
          </cell>
          <cell r="L1069" t="str">
            <v>NUMERICAL</v>
          </cell>
          <cell r="M1069">
            <v>2512</v>
          </cell>
          <cell r="N1069">
            <v>80</v>
          </cell>
          <cell r="O1069">
            <v>1778</v>
          </cell>
          <cell r="P1069" t="str">
            <v>01-D02_01-D02_DC_06</v>
          </cell>
          <cell r="Q1069" t="str">
            <v>223/B/0222</v>
          </cell>
          <cell r="R1069" t="str">
            <v>223/B/0222</v>
          </cell>
          <cell r="S1069" t="str">
            <v>223/B/0222-01</v>
          </cell>
          <cell r="T1069" t="str">
            <v>Storm discharge at pumping station</v>
          </cell>
          <cell r="U1069" t="str">
            <v>NU2510905551</v>
          </cell>
          <cell r="V1069" t="str">
            <v>GB510302203000</v>
          </cell>
          <cell r="W1069"/>
          <cell r="X1069" t="str">
            <v>No</v>
          </cell>
          <cell r="Y1069" t="str">
            <v>No</v>
          </cell>
          <cell r="Z1069" t="str">
            <v>Yes</v>
          </cell>
          <cell r="AA1069" t="str">
            <v>Yes</v>
          </cell>
          <cell r="AB1069" t="str">
            <v>COQUET</v>
          </cell>
          <cell r="AC1069" t="str">
            <v>COQUET</v>
          </cell>
          <cell r="AD1069" t="str">
            <v>Estuarine</v>
          </cell>
          <cell r="AE1069"/>
          <cell r="AF1069" t="str">
            <v>Warkworth &amp; Amble Links</v>
          </cell>
          <cell r="AG1069" t="str">
            <v>No</v>
          </cell>
          <cell r="AH1069" t="str">
            <v>No</v>
          </cell>
          <cell r="AI1069" t="str">
            <v>No</v>
          </cell>
          <cell r="AJ1069"/>
          <cell r="AK1069"/>
          <cell r="AL1069"/>
          <cell r="AM1069" t="str">
            <v>Yes</v>
          </cell>
          <cell r="AN1069" t="str">
            <v>River Coquet and Coquet Valley Woodlands, Fluvial</v>
          </cell>
          <cell r="AO1069" t="str">
            <v>Yes</v>
          </cell>
          <cell r="AQ1069" t="str">
            <v>Northumberland Marine</v>
          </cell>
          <cell r="AS1069" t="str">
            <v>No</v>
          </cell>
          <cell r="AT1069" t="str">
            <v>No</v>
          </cell>
          <cell r="AU1069"/>
          <cell r="AV1069" t="str">
            <v>No</v>
          </cell>
          <cell r="AW1069" t="str">
            <v xml:space="preserve">No </v>
          </cell>
          <cell r="AY1069" t="str">
            <v xml:space="preserve">No </v>
          </cell>
          <cell r="AZ1069"/>
          <cell r="BA1069" t="str">
            <v>No</v>
          </cell>
          <cell r="BB1069" t="str">
            <v>No</v>
          </cell>
          <cell r="BC1069" t="str">
            <v>No</v>
          </cell>
          <cell r="BD1069" t="str">
            <v>Yes - EDM and Model</v>
          </cell>
          <cell r="BE1069">
            <v>16</v>
          </cell>
          <cell r="BF1069">
            <v>23</v>
          </cell>
          <cell r="BG1069">
            <v>23</v>
          </cell>
          <cell r="BH1069" t="str">
            <v>Yes</v>
          </cell>
          <cell r="BI1069" t="str">
            <v>N/A</v>
          </cell>
          <cell r="BJ1069" t="str">
            <v>6mm x 6mm
6mm in more than one dimension</v>
          </cell>
          <cell r="BK1069" t="str">
            <v>Yes</v>
          </cell>
          <cell r="BL1069">
            <v>1000</v>
          </cell>
          <cell r="BM1069">
            <v>1340</v>
          </cell>
          <cell r="BN1069" t="str">
            <v>Static</v>
          </cell>
          <cell r="BO1069"/>
          <cell r="BP1069" t="str">
            <v>No</v>
          </cell>
          <cell r="BQ1069">
            <v>675</v>
          </cell>
          <cell r="BR1069">
            <v>123.1</v>
          </cell>
          <cell r="BS1069">
            <v>2</v>
          </cell>
          <cell r="BT1069">
            <v>0</v>
          </cell>
          <cell r="BU1069">
            <v>0</v>
          </cell>
          <cell r="BV1069">
            <v>3191</v>
          </cell>
          <cell r="BW1069">
            <v>75</v>
          </cell>
          <cell r="BX1069">
            <v>211</v>
          </cell>
          <cell r="BY1069" t="str">
            <v>No SOAF</v>
          </cell>
          <cell r="BZ1069" t="str">
            <v>No SOAF</v>
          </cell>
          <cell r="CA1069">
            <v>56.476739999999999</v>
          </cell>
          <cell r="CB1069"/>
          <cell r="CC1069" t="str">
            <v>Priority Inland &gt;10 spills</v>
          </cell>
          <cell r="CD1069" t="str">
            <v>POTENTIAL PR24</v>
          </cell>
          <cell r="CE1069" t="str">
            <v>Yes</v>
          </cell>
          <cell r="CF1069" t="str">
            <v>Yes - BW</v>
          </cell>
          <cell r="CG1069" t="str">
            <v>No</v>
          </cell>
          <cell r="CH1069" t="str">
            <v>Yes</v>
          </cell>
          <cell r="CI1069" t="str">
            <v>No</v>
          </cell>
          <cell r="CK1069" t="str">
            <v>Y</v>
          </cell>
          <cell r="CL1069" t="str">
            <v>Y</v>
          </cell>
          <cell r="CM1069"/>
          <cell r="CN1069"/>
          <cell r="CO1069" t="str">
            <v>Y</v>
          </cell>
          <cell r="CP1069"/>
          <cell r="CQ1069"/>
          <cell r="CS1069"/>
          <cell r="CT1069"/>
          <cell r="CU1069">
            <v>1.1739999999999999</v>
          </cell>
          <cell r="CV1069" t="str">
            <v>no data</v>
          </cell>
          <cell r="CW1069">
            <v>0</v>
          </cell>
          <cell r="CX1069" t="str">
            <v>not available</v>
          </cell>
          <cell r="CY1069" t="str">
            <v>Estuary</v>
          </cell>
          <cell r="CZ1069" t="str">
            <v>Q95 is an indicative value for all priority CSOs in the waterbody</v>
          </cell>
          <cell r="DA1069">
            <v>1</v>
          </cell>
          <cell r="DB1069">
            <v>0</v>
          </cell>
          <cell r="DC1069">
            <v>1</v>
          </cell>
          <cell r="DD1069" t="str">
            <v>Coquet</v>
          </cell>
          <cell r="DE1069">
            <v>10000</v>
          </cell>
          <cell r="DF1069"/>
        </row>
        <row r="1070">
          <cell r="C1070" t="str">
            <v>6NW800954</v>
          </cell>
          <cell r="D1070" t="str">
            <v>NZ10250201</v>
          </cell>
          <cell r="E1070" t="str">
            <v>No</v>
          </cell>
          <cell r="F1070">
            <v>410119.99624055001</v>
          </cell>
          <cell r="G1070">
            <v>525590.00068252999</v>
          </cell>
          <cell r="H1070" t="str">
            <v>07-D52</v>
          </cell>
          <cell r="I1070" t="str">
            <v>Butterknowle</v>
          </cell>
          <cell r="J1070">
            <v>457</v>
          </cell>
          <cell r="K1070" t="str">
            <v>BUTTERKNOWLE STW</v>
          </cell>
          <cell r="L1070" t="str">
            <v>NUMERICAL</v>
          </cell>
          <cell r="M1070">
            <v>302</v>
          </cell>
          <cell r="N1070">
            <v>8.1999999999999993</v>
          </cell>
          <cell r="O1070">
            <v>236</v>
          </cell>
          <cell r="P1070" t="str">
            <v>07-D52_07-D52_DC_01</v>
          </cell>
          <cell r="Q1070" t="str">
            <v>242/D/0075</v>
          </cell>
          <cell r="R1070" t="str">
            <v>242/D/0075</v>
          </cell>
          <cell r="S1070"/>
          <cell r="T1070" t="str">
            <v>SO on sewer network</v>
          </cell>
          <cell r="U1070" t="str">
            <v>NZ1012025590</v>
          </cell>
          <cell r="V1070" t="str">
            <v>GB103024072690</v>
          </cell>
          <cell r="W1070"/>
          <cell r="X1070" t="str">
            <v>No</v>
          </cell>
          <cell r="Y1070" t="str">
            <v>No</v>
          </cell>
          <cell r="Z1070" t="str">
            <v>No</v>
          </cell>
          <cell r="AA1070" t="str">
            <v>No</v>
          </cell>
          <cell r="AB1070" t="str">
            <v>Gaunless from Source to Hummer Beck</v>
          </cell>
          <cell r="AC1070" t="str">
            <v>GREWBURN BECK</v>
          </cell>
          <cell r="AD1070" t="str">
            <v>Inland</v>
          </cell>
          <cell r="AE1070"/>
          <cell r="AF1070"/>
          <cell r="AG1070" t="str">
            <v>No</v>
          </cell>
          <cell r="AH1070" t="str">
            <v>No</v>
          </cell>
          <cell r="AI1070" t="str">
            <v>No</v>
          </cell>
          <cell r="AJ1070"/>
          <cell r="AK1070"/>
          <cell r="AL1070"/>
          <cell r="AM1070" t="str">
            <v>No</v>
          </cell>
          <cell r="AO1070" t="str">
            <v>No</v>
          </cell>
          <cell r="AS1070" t="str">
            <v>No</v>
          </cell>
          <cell r="AT1070" t="str">
            <v>No</v>
          </cell>
          <cell r="AU1070"/>
          <cell r="AV1070" t="str">
            <v>No</v>
          </cell>
          <cell r="AW1070" t="str">
            <v xml:space="preserve">No </v>
          </cell>
          <cell r="AY1070" t="str">
            <v xml:space="preserve">No </v>
          </cell>
          <cell r="AZ1070"/>
          <cell r="BA1070" t="str">
            <v>No</v>
          </cell>
          <cell r="BB1070" t="str">
            <v>No</v>
          </cell>
          <cell r="BC1070" t="str">
            <v>No</v>
          </cell>
          <cell r="BD1070" t="str">
            <v>Yes - Model only</v>
          </cell>
          <cell r="BE1070">
            <v>8</v>
          </cell>
          <cell r="BF1070">
            <v>66</v>
          </cell>
          <cell r="BG1070">
            <v>66</v>
          </cell>
          <cell r="BH1070" t="str">
            <v>Yes</v>
          </cell>
          <cell r="BI1070" t="str">
            <v>N/A</v>
          </cell>
          <cell r="BJ1070" t="str">
            <v>Unknown</v>
          </cell>
          <cell r="BK1070" t="str">
            <v>No</v>
          </cell>
          <cell r="BL1070" t="str">
            <v>-</v>
          </cell>
          <cell r="BM1070" t="str">
            <v>-</v>
          </cell>
          <cell r="BN1070" t="str">
            <v>Unscreened</v>
          </cell>
          <cell r="BO1070"/>
          <cell r="BP1070" t="str">
            <v>Yes</v>
          </cell>
          <cell r="BQ1070" t="str">
            <v>Unknown</v>
          </cell>
          <cell r="BR1070">
            <v>55.3</v>
          </cell>
          <cell r="BS1070">
            <v>0</v>
          </cell>
          <cell r="BT1070">
            <v>0</v>
          </cell>
          <cell r="BU1070">
            <v>0</v>
          </cell>
          <cell r="BV1070">
            <v>9151</v>
          </cell>
          <cell r="BW1070">
            <v>243</v>
          </cell>
          <cell r="BX1070">
            <v>591</v>
          </cell>
          <cell r="BY1070" t="str">
            <v>No SOAF</v>
          </cell>
          <cell r="BZ1070" t="str">
            <v>No SOAF</v>
          </cell>
          <cell r="CA1070">
            <v>292.78870000000001</v>
          </cell>
          <cell r="CB1070"/>
          <cell r="CC1070" t="str">
            <v>Non priority &gt; 10 spills</v>
          </cell>
          <cell r="CD1070" t="str">
            <v>Unlikely - non priority</v>
          </cell>
          <cell r="CE1070" t="str">
            <v>No</v>
          </cell>
          <cell r="CF1070" t="str">
            <v>No</v>
          </cell>
          <cell r="CG1070" t="str">
            <v>No</v>
          </cell>
          <cell r="CH1070" t="str">
            <v>No</v>
          </cell>
          <cell r="CI1070" t="str">
            <v>No</v>
          </cell>
          <cell r="CK1070"/>
          <cell r="CL1070" t="str">
            <v>Y</v>
          </cell>
          <cell r="CM1070"/>
          <cell r="CN1070"/>
          <cell r="CO1070" t="str">
            <v>? EDM &lt;10</v>
          </cell>
          <cell r="CP1070" t="str">
            <v>Y</v>
          </cell>
          <cell r="CS1070">
            <v>1.43</v>
          </cell>
          <cell r="CT1070" t="str">
            <v>not yet calculated</v>
          </cell>
          <cell r="CU1070">
            <v>0</v>
          </cell>
          <cell r="CV1070" t="e">
            <v>#VALUE!</v>
          </cell>
          <cell r="CW1070">
            <v>0</v>
          </cell>
          <cell r="CX1070"/>
          <cell r="CY1070" t="str">
            <v>Using indicative WB Q95 derived for priority sites</v>
          </cell>
          <cell r="DA1070">
            <v>2</v>
          </cell>
          <cell r="DB1070">
            <v>0</v>
          </cell>
          <cell r="DC1070">
            <v>2</v>
          </cell>
          <cell r="DD1070" t="str">
            <v>Gaunless1</v>
          </cell>
          <cell r="DE1070">
            <v>12000</v>
          </cell>
          <cell r="DF1070"/>
        </row>
        <row r="1071">
          <cell r="C1071" t="str">
            <v>6NW800413</v>
          </cell>
          <cell r="D1071" t="str">
            <v>NZ42156304</v>
          </cell>
          <cell r="E1071" t="str">
            <v>No</v>
          </cell>
          <cell r="F1071">
            <v>442866.99611145997</v>
          </cell>
          <cell r="G1071">
            <v>515216.99992311001</v>
          </cell>
          <cell r="H1071" t="str">
            <v>11-D57</v>
          </cell>
          <cell r="I1071" t="str">
            <v>Eaglescliffe</v>
          </cell>
          <cell r="J1071">
            <v>1390</v>
          </cell>
          <cell r="K1071" t="str">
            <v>BRAN SANDS ETW</v>
          </cell>
          <cell r="L1071" t="str">
            <v>NUMERICAL</v>
          </cell>
          <cell r="M1071">
            <v>171140</v>
          </cell>
          <cell r="N1071">
            <v>3472</v>
          </cell>
          <cell r="O1071">
            <v>88716</v>
          </cell>
          <cell r="P1071" t="str">
            <v>11-D57_Bran Sands STW_DC_28</v>
          </cell>
          <cell r="Q1071" t="str">
            <v>Not on public register</v>
          </cell>
          <cell r="R1071" t="str">
            <v>EPRNB3990VN</v>
          </cell>
          <cell r="S1071"/>
          <cell r="T1071" t="str">
            <v>SO on sewer network</v>
          </cell>
          <cell r="U1071" t="str">
            <v>NZ4286715217</v>
          </cell>
          <cell r="V1071" t="str">
            <v>GB103025072595</v>
          </cell>
          <cell r="W1071"/>
          <cell r="X1071" t="str">
            <v>No</v>
          </cell>
          <cell r="Y1071" t="str">
            <v>Yes</v>
          </cell>
          <cell r="Z1071" t="str">
            <v>No</v>
          </cell>
          <cell r="AA1071" t="str">
            <v>Yes</v>
          </cell>
          <cell r="AB1071" t="str">
            <v>Tees from Skerne to Tidal Limit</v>
          </cell>
          <cell r="AC1071" t="str">
            <v>River Tees</v>
          </cell>
          <cell r="AD1071" t="str">
            <v>Inland</v>
          </cell>
          <cell r="AE1071"/>
          <cell r="AF1071"/>
          <cell r="AG1071" t="str">
            <v>No</v>
          </cell>
          <cell r="AH1071" t="str">
            <v>No</v>
          </cell>
          <cell r="AI1071" t="str">
            <v>No</v>
          </cell>
          <cell r="AJ1071"/>
          <cell r="AK1071"/>
          <cell r="AL1071"/>
          <cell r="AM1071" t="str">
            <v>No</v>
          </cell>
          <cell r="AO1071" t="str">
            <v>No</v>
          </cell>
          <cell r="AS1071" t="str">
            <v>No</v>
          </cell>
          <cell r="AT1071" t="str">
            <v>Yes</v>
          </cell>
          <cell r="AU1071" t="str">
            <v>Skerne from Tees to Tidal Limit</v>
          </cell>
          <cell r="AV1071" t="str">
            <v>No</v>
          </cell>
          <cell r="AW1071" t="str">
            <v xml:space="preserve">No </v>
          </cell>
          <cell r="AY1071" t="str">
            <v xml:space="preserve">No </v>
          </cell>
          <cell r="AZ1071"/>
          <cell r="BA1071" t="str">
            <v>No</v>
          </cell>
          <cell r="BB1071" t="str">
            <v>No</v>
          </cell>
          <cell r="BC1071" t="str">
            <v>No</v>
          </cell>
          <cell r="BD1071" t="str">
            <v>Yes - EDM and Model</v>
          </cell>
          <cell r="BE1071">
            <v>16</v>
          </cell>
          <cell r="BF1071">
            <v>176</v>
          </cell>
          <cell r="BG1071">
            <v>176</v>
          </cell>
          <cell r="BH1071" t="str">
            <v>Yes</v>
          </cell>
          <cell r="BI1071" t="str">
            <v>N/A</v>
          </cell>
          <cell r="BJ1071" t="str">
            <v>12mm bar screen</v>
          </cell>
          <cell r="BK1071" t="str">
            <v>Yes</v>
          </cell>
          <cell r="BL1071">
            <v>1000</v>
          </cell>
          <cell r="BM1071">
            <v>1500</v>
          </cell>
          <cell r="BN1071" t="str">
            <v>Unknown</v>
          </cell>
          <cell r="BO1071"/>
          <cell r="BP1071" t="str">
            <v>Yes</v>
          </cell>
          <cell r="BQ1071">
            <v>800</v>
          </cell>
          <cell r="BR1071">
            <v>389</v>
          </cell>
          <cell r="BS1071">
            <v>1</v>
          </cell>
          <cell r="BT1071">
            <v>0</v>
          </cell>
          <cell r="BU1071">
            <v>0</v>
          </cell>
          <cell r="BV1071">
            <v>48448</v>
          </cell>
          <cell r="BW1071">
            <v>1078</v>
          </cell>
          <cell r="BX1071">
            <v>1343</v>
          </cell>
          <cell r="BY1071" t="str">
            <v>No SOAF</v>
          </cell>
          <cell r="BZ1071" t="str">
            <v>No SOAF</v>
          </cell>
          <cell r="CA1071">
            <v>1161.52</v>
          </cell>
          <cell r="CB1071"/>
          <cell r="CC1071" t="str">
            <v>Priority Inland &gt;10 spills</v>
          </cell>
          <cell r="CD1071" t="str">
            <v>POTENTIAL PR24 &gt;1000m^3</v>
          </cell>
          <cell r="CE1071" t="str">
            <v>Yes</v>
          </cell>
          <cell r="CF1071" t="str">
            <v>Yes</v>
          </cell>
          <cell r="CG1071" t="str">
            <v>Yes</v>
          </cell>
          <cell r="CH1071" t="str">
            <v>Yes</v>
          </cell>
          <cell r="CI1071" t="str">
            <v>Yes</v>
          </cell>
          <cell r="CJ1071" t="str">
            <v>Y</v>
          </cell>
          <cell r="CK1071"/>
          <cell r="CL1071" t="str">
            <v>Y</v>
          </cell>
          <cell r="CM1071"/>
          <cell r="CN1071"/>
          <cell r="CO1071" t="str">
            <v>Y</v>
          </cell>
          <cell r="CP1071" t="str">
            <v>Y</v>
          </cell>
          <cell r="CQ1071" t="str">
            <v>DWMP storage &gt; 1000m^3</v>
          </cell>
          <cell r="CS1071">
            <v>4.07</v>
          </cell>
          <cell r="CT1071"/>
          <cell r="CU1071">
            <v>2.9689999999999999</v>
          </cell>
          <cell r="CV1071">
            <v>729.48402948402941</v>
          </cell>
          <cell r="CW1071">
            <v>729.48402948402941</v>
          </cell>
          <cell r="CX1071" t="str">
            <v>not available</v>
          </cell>
          <cell r="CY1071" t="str">
            <v>Urban areas at bottom of catchment - boundary polygon at bottom end</v>
          </cell>
          <cell r="CZ1071" t="str">
            <v>Q95 is an indicative value for all priority CSOs in the waterbody</v>
          </cell>
          <cell r="DA1071">
            <v>1</v>
          </cell>
          <cell r="DB1071" t="str">
            <v>Yes</v>
          </cell>
          <cell r="DC1071" t="str">
            <v>Dilution assessment</v>
          </cell>
          <cell r="DD1071" t="str">
            <v>Tees10 + tribs</v>
          </cell>
          <cell r="DE1071">
            <v>100</v>
          </cell>
          <cell r="DF1071" t="str">
            <v>Posiibly? Big Spiller</v>
          </cell>
        </row>
        <row r="1072">
          <cell r="C1072" t="str">
            <v>6NW800210</v>
          </cell>
          <cell r="D1072" t="str">
            <v>NT99528600</v>
          </cell>
          <cell r="E1072" t="str">
            <v>No</v>
          </cell>
          <cell r="F1072">
            <v>399797.99600301997</v>
          </cell>
          <cell r="G1072">
            <v>652581.99960096995</v>
          </cell>
          <cell r="H1072" t="str">
            <v>01-D35</v>
          </cell>
          <cell r="I1072" t="str">
            <v>Berwick</v>
          </cell>
          <cell r="J1072">
            <v>1331</v>
          </cell>
          <cell r="K1072" t="str">
            <v>BERWICK STW</v>
          </cell>
          <cell r="L1072" t="str">
            <v>NUMERICAL</v>
          </cell>
          <cell r="M1072">
            <v>8100</v>
          </cell>
          <cell r="N1072">
            <v>163</v>
          </cell>
          <cell r="O1072">
            <v>5251</v>
          </cell>
          <cell r="P1072" t="str">
            <v>01-D35_01-D35_DC_04</v>
          </cell>
          <cell r="Q1072" t="str">
            <v>210/0935</v>
          </cell>
          <cell r="R1072" t="str">
            <v>210/0935</v>
          </cell>
          <cell r="S1072"/>
          <cell r="T1072" t="str">
            <v>SO on sewer network</v>
          </cell>
          <cell r="U1072" t="str">
            <v>NT9979852582</v>
          </cell>
          <cell r="V1072" t="str">
            <v>GB510202110000</v>
          </cell>
          <cell r="W1072"/>
          <cell r="X1072" t="str">
            <v>No</v>
          </cell>
          <cell r="Y1072" t="str">
            <v>Yes</v>
          </cell>
          <cell r="Z1072" t="str">
            <v>No</v>
          </cell>
          <cell r="AA1072" t="str">
            <v>Yes</v>
          </cell>
          <cell r="AB1072" t="str">
            <v>TWEED</v>
          </cell>
          <cell r="AC1072" t="str">
            <v>RIVER TWEED ESTUARY</v>
          </cell>
          <cell r="AD1072" t="str">
            <v>Estuarine</v>
          </cell>
          <cell r="AE1072"/>
          <cell r="AF1072" t="str">
            <v>Spittal</v>
          </cell>
          <cell r="AG1072" t="str">
            <v>No</v>
          </cell>
          <cell r="AH1072" t="str">
            <v>No</v>
          </cell>
          <cell r="AI1072" t="str">
            <v>No</v>
          </cell>
          <cell r="AJ1072" t="str">
            <v>-</v>
          </cell>
          <cell r="AK1072" t="str">
            <v>-</v>
          </cell>
          <cell r="AL1072"/>
          <cell r="AM1072" t="str">
            <v>Yes</v>
          </cell>
          <cell r="AN1072" t="str">
            <v>Tweed Catchment Rivers - England: Lower Tweed and Whiteadder, Fluvial</v>
          </cell>
          <cell r="AO1072" t="str">
            <v>Yes</v>
          </cell>
          <cell r="AP1072" t="str">
            <v>Tweed Estuary</v>
          </cell>
          <cell r="AS1072" t="str">
            <v>No</v>
          </cell>
          <cell r="AT1072" t="str">
            <v>No</v>
          </cell>
          <cell r="AU1072"/>
          <cell r="AV1072" t="str">
            <v>No</v>
          </cell>
          <cell r="AW1072" t="str">
            <v xml:space="preserve">No </v>
          </cell>
          <cell r="AY1072" t="str">
            <v>Yes</v>
          </cell>
          <cell r="AZ1072" t="str">
            <v>Spittal</v>
          </cell>
          <cell r="BA1072" t="str">
            <v>No</v>
          </cell>
          <cell r="BB1072" t="str">
            <v>Yes</v>
          </cell>
          <cell r="BC1072" t="str">
            <v>Yes</v>
          </cell>
          <cell r="BD1072" t="str">
            <v>Yes - EDM and Model</v>
          </cell>
          <cell r="BE1072">
            <v>69</v>
          </cell>
          <cell r="BF1072">
            <v>168</v>
          </cell>
          <cell r="BG1072">
            <v>45</v>
          </cell>
          <cell r="BH1072" t="str">
            <v>No</v>
          </cell>
          <cell r="BI1072">
            <v>30.222222222222221</v>
          </cell>
          <cell r="BJ1072" t="str">
            <v>No</v>
          </cell>
          <cell r="BK1072" t="str">
            <v>No</v>
          </cell>
          <cell r="BL1072" t="str">
            <v>-</v>
          </cell>
          <cell r="BM1072" t="str">
            <v>-</v>
          </cell>
          <cell r="BN1072" t="str">
            <v>Static</v>
          </cell>
          <cell r="BO1072"/>
          <cell r="BP1072" t="str">
            <v>Yes</v>
          </cell>
          <cell r="BQ1072">
            <v>800</v>
          </cell>
          <cell r="BR1072">
            <v>1467.6</v>
          </cell>
          <cell r="BS1072">
            <v>3</v>
          </cell>
          <cell r="BT1072">
            <v>1</v>
          </cell>
          <cell r="BU1072">
            <v>0</v>
          </cell>
          <cell r="BV1072">
            <v>129627</v>
          </cell>
          <cell r="BW1072">
            <v>2981</v>
          </cell>
          <cell r="BX1072">
            <v>4484</v>
          </cell>
          <cell r="BY1072" t="str">
            <v>Not available</v>
          </cell>
          <cell r="BZ1072" t="str">
            <v>Not available</v>
          </cell>
          <cell r="CA1072">
            <v>4238.76</v>
          </cell>
          <cell r="CB1072"/>
          <cell r="CC1072" t="str">
            <v>BW 1km &gt;= 2 spills</v>
          </cell>
          <cell r="CD1072" t="str">
            <v>POTENTIAL PR24 &gt;1000m^3 (+SOAF)</v>
          </cell>
          <cell r="CE1072" t="str">
            <v>No</v>
          </cell>
          <cell r="CF1072" t="str">
            <v>Yes - BW</v>
          </cell>
          <cell r="CG1072" t="str">
            <v>Yes - BW</v>
          </cell>
          <cell r="CH1072" t="str">
            <v>Yes</v>
          </cell>
          <cell r="CI1072" t="str">
            <v>Yes</v>
          </cell>
          <cell r="CJ1072" t="str">
            <v>Y BW</v>
          </cell>
          <cell r="CK1072"/>
          <cell r="CL1072"/>
          <cell r="CM1072"/>
          <cell r="CN1072" t="str">
            <v>Y</v>
          </cell>
          <cell r="CO1072" t="str">
            <v>Y</v>
          </cell>
          <cell r="CP1072" t="str">
            <v>Y</v>
          </cell>
          <cell r="CQ1072" t="str">
            <v>DWMP storage &gt; 1000m^3</v>
          </cell>
          <cell r="CR1072" t="str">
            <v>BW within 1km + &gt;5% Impact</v>
          </cell>
          <cell r="CS1072">
            <v>8.64</v>
          </cell>
          <cell r="CT1072">
            <v>16.21</v>
          </cell>
          <cell r="CU1072">
            <v>16.21</v>
          </cell>
          <cell r="CV1072">
            <v>1876.1574074074074</v>
          </cell>
          <cell r="CW1072">
            <v>1876.1574074074074</v>
          </cell>
          <cell r="CX1072"/>
          <cell r="CY1072" t="str">
            <v>Using indicative WB Q95 derived for priority sites</v>
          </cell>
          <cell r="DA1072">
            <v>1</v>
          </cell>
          <cell r="DB1072" t="str">
            <v>Yes</v>
          </cell>
          <cell r="DC1072" t="str">
            <v>High Dilution (SOAF)</v>
          </cell>
          <cell r="DD1072" t="str">
            <v>Tweed</v>
          </cell>
          <cell r="DE1072">
            <v>0</v>
          </cell>
          <cell r="DF1072"/>
        </row>
        <row r="1073">
          <cell r="C1073" t="str">
            <v>6NW801213</v>
          </cell>
          <cell r="D1073" t="str">
            <v>NZ25634707</v>
          </cell>
          <cell r="E1073" t="str">
            <v>No</v>
          </cell>
          <cell r="F1073">
            <v>425421.99689302</v>
          </cell>
          <cell r="G1073">
            <v>563774.00062624004</v>
          </cell>
          <cell r="H1073" t="str">
            <v>05-D18</v>
          </cell>
          <cell r="I1073" t="str">
            <v>Gateshead Central</v>
          </cell>
          <cell r="J1073">
            <v>193</v>
          </cell>
          <cell r="K1073" t="str">
            <v>HOWDON STW</v>
          </cell>
          <cell r="L1073" t="str">
            <v>NUMERICAL</v>
          </cell>
          <cell r="M1073">
            <v>229720</v>
          </cell>
          <cell r="N1073">
            <v>4500</v>
          </cell>
          <cell r="O1073">
            <v>215905</v>
          </cell>
          <cell r="P1073" t="str">
            <v>05-D19_B D-Leg_DC_16</v>
          </cell>
          <cell r="Q1073" t="str">
            <v>EPRBP3721GX</v>
          </cell>
          <cell r="R1073" t="str">
            <v>EPRBP3721GX</v>
          </cell>
          <cell r="S1073"/>
          <cell r="T1073" t="str">
            <v>SO on sewer network</v>
          </cell>
          <cell r="U1073" t="str">
            <v>NZ2542263774</v>
          </cell>
          <cell r="V1073">
            <v>8</v>
          </cell>
          <cell r="W1073"/>
          <cell r="X1073" t="str">
            <v>No</v>
          </cell>
          <cell r="Y1073" t="str">
            <v>No</v>
          </cell>
          <cell r="Z1073" t="str">
            <v>No</v>
          </cell>
          <cell r="AA1073" t="str">
            <v>No</v>
          </cell>
          <cell r="AB1073"/>
          <cell r="AC1073" t="str">
            <v>RIVER TYNE</v>
          </cell>
          <cell r="AD1073" t="str">
            <v>Estuarine</v>
          </cell>
          <cell r="AE1073"/>
          <cell r="AF1073"/>
          <cell r="AG1073" t="str">
            <v>No</v>
          </cell>
          <cell r="AH1073" t="str">
            <v>No</v>
          </cell>
          <cell r="AI1073" t="str">
            <v>No</v>
          </cell>
          <cell r="AJ1073"/>
          <cell r="AK1073"/>
          <cell r="AL1073"/>
          <cell r="AM1073" t="str">
            <v>No</v>
          </cell>
          <cell r="AO1073" t="str">
            <v>No</v>
          </cell>
          <cell r="AS1073" t="str">
            <v>No</v>
          </cell>
          <cell r="AT1073" t="str">
            <v>No</v>
          </cell>
          <cell r="AU1073"/>
          <cell r="AV1073" t="str">
            <v>No</v>
          </cell>
          <cell r="AW1073" t="str">
            <v xml:space="preserve">No </v>
          </cell>
          <cell r="AY1073" t="str">
            <v xml:space="preserve">No </v>
          </cell>
          <cell r="BA1073" t="str">
            <v>No</v>
          </cell>
          <cell r="BB1073" t="str">
            <v>No</v>
          </cell>
          <cell r="BC1073" t="str">
            <v>No</v>
          </cell>
          <cell r="BD1073" t="str">
            <v>Yes - Model only</v>
          </cell>
          <cell r="BE1073">
            <v>0</v>
          </cell>
          <cell r="BF1073">
            <v>70</v>
          </cell>
          <cell r="BG1073">
            <v>70</v>
          </cell>
          <cell r="BH1073" t="str">
            <v>Yes</v>
          </cell>
          <cell r="BI1073" t="str">
            <v>N/A</v>
          </cell>
          <cell r="BJ1073" t="str">
            <v>Unknown</v>
          </cell>
          <cell r="BK1073" t="str">
            <v>Yes</v>
          </cell>
          <cell r="BL1073">
            <v>1010</v>
          </cell>
          <cell r="BM1073">
            <v>1500</v>
          </cell>
          <cell r="BN1073" t="str">
            <v>Mechanical</v>
          </cell>
          <cell r="BO1073"/>
          <cell r="BP1073" t="str">
            <v>No</v>
          </cell>
          <cell r="BQ1073">
            <v>900</v>
          </cell>
          <cell r="BR1073">
            <v>1002.8</v>
          </cell>
          <cell r="BS1073">
            <v>0</v>
          </cell>
          <cell r="BT1073">
            <v>0</v>
          </cell>
          <cell r="BU1073">
            <v>0</v>
          </cell>
          <cell r="BV1073">
            <v>20158</v>
          </cell>
          <cell r="BW1073">
            <v>437</v>
          </cell>
          <cell r="BX1073">
            <v>838</v>
          </cell>
          <cell r="BY1073" t="str">
            <v>No SOAF</v>
          </cell>
          <cell r="BZ1073" t="str">
            <v>No SOAF</v>
          </cell>
          <cell r="CA1073">
            <v>481.83229999999998</v>
          </cell>
          <cell r="CB1073"/>
          <cell r="CC1073" t="str">
            <v>Non priority &gt; 10 spills</v>
          </cell>
          <cell r="CD1073" t="str">
            <v>Unlikely - non priority</v>
          </cell>
          <cell r="CE1073" t="str">
            <v>No</v>
          </cell>
          <cell r="CF1073" t="str">
            <v>No</v>
          </cell>
          <cell r="CG1073" t="str">
            <v>No</v>
          </cell>
          <cell r="CH1073" t="str">
            <v>No</v>
          </cell>
          <cell r="CI1073" t="str">
            <v>No</v>
          </cell>
          <cell r="CK1073"/>
          <cell r="CL1073" t="str">
            <v>Y</v>
          </cell>
          <cell r="CM1073"/>
          <cell r="CN1073"/>
          <cell r="CO1073" t="str">
            <v>? EDM &lt;10</v>
          </cell>
          <cell r="CP1073" t="str">
            <v>Y</v>
          </cell>
          <cell r="CS1073"/>
          <cell r="CT1073" t="str">
            <v>not yet calculated</v>
          </cell>
          <cell r="CU1073">
            <v>0</v>
          </cell>
          <cell r="CV1073" t="e">
            <v>#VALUE!</v>
          </cell>
          <cell r="CW1073">
            <v>0</v>
          </cell>
          <cell r="CX1073"/>
          <cell r="CY1073" t="str">
            <v>Using indicative WB Q95 derived for priority sites</v>
          </cell>
          <cell r="DA1073">
            <v>1</v>
          </cell>
          <cell r="DB1073">
            <v>0</v>
          </cell>
          <cell r="DC1073">
            <v>1</v>
          </cell>
          <cell r="DD1073" t="str">
            <v>Tyne Wide5</v>
          </cell>
          <cell r="DE1073">
            <v>10000</v>
          </cell>
          <cell r="DF1073"/>
        </row>
        <row r="1074">
          <cell r="C1074" t="str">
            <v>6NW801247</v>
          </cell>
          <cell r="D1074" t="str">
            <v>NZ26645006</v>
          </cell>
          <cell r="E1074" t="str">
            <v>No</v>
          </cell>
          <cell r="F1074">
            <v>426537.99889330001</v>
          </cell>
          <cell r="G1074">
            <v>564026.99820644001</v>
          </cell>
          <cell r="H1074" t="str">
            <v>05-D33</v>
          </cell>
          <cell r="I1074" t="str">
            <v>Lower Ouseburn</v>
          </cell>
          <cell r="J1074">
            <v>242</v>
          </cell>
          <cell r="K1074" t="str">
            <v>HOWDON STW</v>
          </cell>
          <cell r="L1074" t="str">
            <v>NUMERICAL</v>
          </cell>
          <cell r="M1074">
            <v>229720</v>
          </cell>
          <cell r="N1074">
            <v>4500</v>
          </cell>
          <cell r="O1074">
            <v>215905</v>
          </cell>
          <cell r="P1074" t="str">
            <v>tbc</v>
          </cell>
          <cell r="Q1074" t="str">
            <v>235/1766</v>
          </cell>
          <cell r="R1074" t="str">
            <v>235/1766</v>
          </cell>
          <cell r="S1074"/>
          <cell r="T1074" t="str">
            <v>SO on sewer network</v>
          </cell>
          <cell r="U1074" t="str">
            <v>NZ2653864027</v>
          </cell>
          <cell r="V1074" t="str">
            <v>GB510302310200</v>
          </cell>
          <cell r="W1074"/>
          <cell r="X1074" t="str">
            <v>No</v>
          </cell>
          <cell r="Y1074" t="str">
            <v>No</v>
          </cell>
          <cell r="Z1074" t="str">
            <v>No</v>
          </cell>
          <cell r="AA1074" t="str">
            <v>No</v>
          </cell>
          <cell r="AB1074" t="str">
            <v>TYNE</v>
          </cell>
          <cell r="AC1074" t="str">
            <v>RIVER TYNE SALINE ESTUARY</v>
          </cell>
          <cell r="AD1074" t="str">
            <v>Estuarine</v>
          </cell>
          <cell r="AE1074"/>
          <cell r="AF1074"/>
          <cell r="AG1074" t="str">
            <v>No</v>
          </cell>
          <cell r="AH1074" t="str">
            <v>No</v>
          </cell>
          <cell r="AI1074" t="str">
            <v>No</v>
          </cell>
          <cell r="AJ1074"/>
          <cell r="AK1074"/>
          <cell r="AL1074"/>
          <cell r="AM1074" t="str">
            <v>No</v>
          </cell>
          <cell r="AO1074" t="str">
            <v>No</v>
          </cell>
          <cell r="AS1074" t="str">
            <v>No</v>
          </cell>
          <cell r="AT1074" t="str">
            <v>No</v>
          </cell>
          <cell r="AU1074"/>
          <cell r="AV1074" t="str">
            <v>No</v>
          </cell>
          <cell r="AW1074" t="str">
            <v xml:space="preserve">No </v>
          </cell>
          <cell r="AY1074" t="str">
            <v xml:space="preserve">No </v>
          </cell>
          <cell r="BA1074" t="str">
            <v>No</v>
          </cell>
          <cell r="BB1074" t="str">
            <v>No</v>
          </cell>
          <cell r="BC1074" t="str">
            <v>No</v>
          </cell>
          <cell r="BD1074" t="str">
            <v>No</v>
          </cell>
          <cell r="BE1074">
            <v>3</v>
          </cell>
          <cell r="BF1074">
            <v>0</v>
          </cell>
          <cell r="BG1074" t="e">
            <v>#N/A</v>
          </cell>
          <cell r="BH1074" t="e">
            <v>#N/A</v>
          </cell>
          <cell r="BI1074" t="str">
            <v>N/A</v>
          </cell>
          <cell r="BJ1074" t="str">
            <v>No</v>
          </cell>
          <cell r="BK1074" t="str">
            <v>No</v>
          </cell>
          <cell r="BL1074" t="str">
            <v>-</v>
          </cell>
          <cell r="BM1074" t="str">
            <v>-</v>
          </cell>
          <cell r="BN1074" t="str">
            <v>Unscreened</v>
          </cell>
          <cell r="BO1074"/>
          <cell r="BP1074" t="str">
            <v>Yes</v>
          </cell>
          <cell r="BQ1074" t="str">
            <v>Unknown</v>
          </cell>
          <cell r="BR1074" t="str">
            <v>tbc</v>
          </cell>
          <cell r="BS1074">
            <v>0</v>
          </cell>
          <cell r="BT1074">
            <v>0</v>
          </cell>
          <cell r="BU1074">
            <v>0</v>
          </cell>
          <cell r="BV1074" t="e">
            <v>#N/A</v>
          </cell>
          <cell r="BW1074">
            <v>0</v>
          </cell>
          <cell r="BX1074">
            <v>0</v>
          </cell>
          <cell r="BY1074" t="str">
            <v>No SOAF</v>
          </cell>
          <cell r="BZ1074" t="str">
            <v>No SOAF</v>
          </cell>
          <cell r="CA1074" t="e">
            <v>#N/A</v>
          </cell>
          <cell r="CB1074"/>
          <cell r="CC1074" t="str">
            <v>Non Priority &lt;10 spills</v>
          </cell>
          <cell r="CD1074" t="str">
            <v>No - low prioity &lt;10 spills</v>
          </cell>
          <cell r="CE1074" t="str">
            <v>No</v>
          </cell>
          <cell r="CF1074" t="str">
            <v>No</v>
          </cell>
          <cell r="CG1074" t="str">
            <v>No</v>
          </cell>
          <cell r="CH1074" t="str">
            <v>No</v>
          </cell>
          <cell r="CI1074" t="str">
            <v>No</v>
          </cell>
          <cell r="CK1074"/>
          <cell r="CL1074" t="str">
            <v>Y</v>
          </cell>
          <cell r="CM1074"/>
          <cell r="CN1074"/>
          <cell r="CO1074" t="str">
            <v>N (&lt;10 Spills)</v>
          </cell>
          <cell r="CP1074" t="str">
            <v>Y</v>
          </cell>
          <cell r="CS1074"/>
          <cell r="CT1074">
            <v>5.6890000000000001</v>
          </cell>
          <cell r="CU1074">
            <v>5.6890000000000001</v>
          </cell>
          <cell r="CV1074" t="e">
            <v>#DIV/0!</v>
          </cell>
          <cell r="CW1074">
            <v>0</v>
          </cell>
          <cell r="CX1074"/>
          <cell r="CY1074" t="str">
            <v>Using indicative WB Q95 derived for priority sites</v>
          </cell>
          <cell r="DA1074">
            <v>1</v>
          </cell>
          <cell r="DB1074">
            <v>0</v>
          </cell>
          <cell r="DC1074">
            <v>1</v>
          </cell>
          <cell r="DD1074" t="str">
            <v>Tyne Wide6</v>
          </cell>
          <cell r="DE1074">
            <v>10000</v>
          </cell>
          <cell r="DF1074"/>
        </row>
        <row r="1075">
          <cell r="C1075" t="str">
            <v>6NW800513</v>
          </cell>
          <cell r="D1075" t="str">
            <v>NZ18430901</v>
          </cell>
          <cell r="E1075" t="str">
            <v>No</v>
          </cell>
          <cell r="F1075">
            <v>418239.99625487003</v>
          </cell>
          <cell r="G1075">
            <v>543930.00091207004</v>
          </cell>
          <cell r="H1075" t="str">
            <v>07-D25</v>
          </cell>
          <cell r="I1075" t="str">
            <v>Esh Winning</v>
          </cell>
          <cell r="J1075">
            <v>496</v>
          </cell>
          <cell r="K1075" t="str">
            <v>ESH WINNING STW</v>
          </cell>
          <cell r="L1075" t="str">
            <v>NUMERICAL</v>
          </cell>
          <cell r="M1075">
            <v>1410</v>
          </cell>
          <cell r="N1075">
            <v>41.7</v>
          </cell>
          <cell r="O1075">
            <v>1073</v>
          </cell>
          <cell r="P1075" t="str">
            <v>07-D25_07-D25_DC_01</v>
          </cell>
          <cell r="Q1075" t="str">
            <v>244/A/0456</v>
          </cell>
          <cell r="R1075" t="str">
            <v>244/A/0456</v>
          </cell>
          <cell r="S1075" t="str">
            <v>244/A/0456-02</v>
          </cell>
          <cell r="T1075" t="str">
            <v>Storm discharge at pumping station</v>
          </cell>
          <cell r="U1075" t="str">
            <v>NZ1824043930</v>
          </cell>
          <cell r="V1075" t="str">
            <v>GB103024077551</v>
          </cell>
          <cell r="W1075"/>
          <cell r="X1075" t="str">
            <v>No</v>
          </cell>
          <cell r="Y1075" t="str">
            <v>No</v>
          </cell>
          <cell r="Z1075" t="str">
            <v>No</v>
          </cell>
          <cell r="AA1075" t="str">
            <v>No</v>
          </cell>
          <cell r="AB1075" t="str">
            <v>Browney from Smallhope Burn Deerness confl</v>
          </cell>
          <cell r="AC1075" t="str">
            <v>HAMSTEELS BECK</v>
          </cell>
          <cell r="AD1075" t="str">
            <v>Inland</v>
          </cell>
          <cell r="AE1075"/>
          <cell r="AF1075"/>
          <cell r="AG1075" t="str">
            <v>No</v>
          </cell>
          <cell r="AH1075" t="str">
            <v>No</v>
          </cell>
          <cell r="AI1075" t="str">
            <v>No</v>
          </cell>
          <cell r="AJ1075"/>
          <cell r="AK1075"/>
          <cell r="AL1075"/>
          <cell r="AM1075" t="str">
            <v>No</v>
          </cell>
          <cell r="AO1075" t="str">
            <v>No</v>
          </cell>
          <cell r="AS1075" t="str">
            <v>No</v>
          </cell>
          <cell r="AT1075" t="str">
            <v>No</v>
          </cell>
          <cell r="AU1075"/>
          <cell r="AV1075" t="str">
            <v>No</v>
          </cell>
          <cell r="AW1075" t="str">
            <v xml:space="preserve">No </v>
          </cell>
          <cell r="AY1075" t="str">
            <v xml:space="preserve">No </v>
          </cell>
          <cell r="BA1075" t="str">
            <v>No</v>
          </cell>
          <cell r="BB1075" t="str">
            <v>No</v>
          </cell>
          <cell r="BC1075" t="str">
            <v>No</v>
          </cell>
          <cell r="BD1075" t="str">
            <v>Yes - EDM only</v>
          </cell>
          <cell r="BE1075">
            <v>31</v>
          </cell>
          <cell r="BF1075">
            <v>2</v>
          </cell>
          <cell r="BG1075">
            <v>2</v>
          </cell>
          <cell r="BH1075" t="str">
            <v>Yes</v>
          </cell>
          <cell r="BI1075" t="str">
            <v>N/A</v>
          </cell>
          <cell r="BJ1075" t="str">
            <v>No</v>
          </cell>
          <cell r="BK1075" t="str">
            <v>-</v>
          </cell>
          <cell r="BL1075" t="str">
            <v>-</v>
          </cell>
          <cell r="BM1075" t="str">
            <v>-</v>
          </cell>
          <cell r="BN1075" t="str">
            <v>-</v>
          </cell>
          <cell r="BO1075"/>
          <cell r="BP1075" t="str">
            <v>Yes</v>
          </cell>
          <cell r="BQ1075" t="str">
            <v>Unknown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38</v>
          </cell>
          <cell r="BW1075">
            <v>76</v>
          </cell>
          <cell r="BX1075">
            <v>169</v>
          </cell>
          <cell r="BY1075" t="str">
            <v>No SOAF</v>
          </cell>
          <cell r="BZ1075" t="str">
            <v>No SOAF</v>
          </cell>
          <cell r="CA1075">
            <v>0</v>
          </cell>
          <cell r="CB1075"/>
          <cell r="CC1075" t="str">
            <v>Non priority &gt; 10 spills</v>
          </cell>
          <cell r="CD1075" t="str">
            <v>Unlikely - non priority</v>
          </cell>
          <cell r="CE1075" t="str">
            <v>No</v>
          </cell>
          <cell r="CF1075" t="str">
            <v>No</v>
          </cell>
          <cell r="CG1075" t="str">
            <v>No</v>
          </cell>
          <cell r="CH1075" t="str">
            <v>No</v>
          </cell>
          <cell r="CI1075" t="str">
            <v>No</v>
          </cell>
          <cell r="CK1075"/>
          <cell r="CL1075" t="str">
            <v>Y</v>
          </cell>
          <cell r="CM1075"/>
          <cell r="CN1075"/>
          <cell r="CO1075" t="str">
            <v>Y</v>
          </cell>
          <cell r="CP1075" t="str">
            <v>Y</v>
          </cell>
          <cell r="CS1075"/>
          <cell r="CT1075" t="str">
            <v>not yet calculated</v>
          </cell>
          <cell r="CU1075">
            <v>0</v>
          </cell>
          <cell r="CV1075" t="e">
            <v>#VALUE!</v>
          </cell>
          <cell r="CW1075">
            <v>0</v>
          </cell>
          <cell r="CX1075"/>
          <cell r="CY1075" t="str">
            <v>Using indicative WB Q95 derived for priority sites</v>
          </cell>
          <cell r="DA1075">
            <v>1</v>
          </cell>
          <cell r="DB1075">
            <v>0</v>
          </cell>
          <cell r="DC1075">
            <v>1</v>
          </cell>
          <cell r="DD1075" t="str">
            <v>Hamsteels Beck</v>
          </cell>
          <cell r="DE1075">
            <v>10000</v>
          </cell>
          <cell r="DF1075"/>
        </row>
        <row r="1076">
          <cell r="C1076" t="str">
            <v>6NW800610</v>
          </cell>
          <cell r="D1076" t="str">
            <v>NZ38581113</v>
          </cell>
          <cell r="E1076" t="str">
            <v>No</v>
          </cell>
          <cell r="F1076">
            <v>438169.99917374999</v>
          </cell>
          <cell r="G1076">
            <v>557879.99776701001</v>
          </cell>
          <cell r="H1076" t="str">
            <v>08-D07</v>
          </cell>
          <cell r="I1076" t="str">
            <v>Hylton Castle</v>
          </cell>
          <cell r="J1076">
            <v>861</v>
          </cell>
          <cell r="K1076" t="str">
            <v>HENDON STW</v>
          </cell>
          <cell r="L1076" t="str">
            <v>NUMERICAL</v>
          </cell>
          <cell r="M1076">
            <v>66442</v>
          </cell>
          <cell r="N1076">
            <v>1856</v>
          </cell>
          <cell r="O1076">
            <v>45666</v>
          </cell>
          <cell r="P1076" t="str">
            <v>08-D07_HENDON STW_DC_02</v>
          </cell>
          <cell r="Q1076" t="str">
            <v>245/0928</v>
          </cell>
          <cell r="R1076" t="str">
            <v>245/0928</v>
          </cell>
          <cell r="S1076" t="str">
            <v>245/0928-01</v>
          </cell>
          <cell r="T1076" t="str">
            <v>Storm discharge at pumping station</v>
          </cell>
          <cell r="U1076" t="str">
            <v>NZ3817057880</v>
          </cell>
          <cell r="V1076">
            <v>9</v>
          </cell>
          <cell r="W1076"/>
          <cell r="X1076" t="str">
            <v>No</v>
          </cell>
          <cell r="Y1076" t="str">
            <v>No</v>
          </cell>
          <cell r="Z1076" t="str">
            <v>No</v>
          </cell>
          <cell r="AA1076" t="str">
            <v>No</v>
          </cell>
          <cell r="AB1076"/>
          <cell r="AC1076" t="str">
            <v>WEAR (TIDAL)</v>
          </cell>
          <cell r="AD1076" t="str">
            <v>Estuarine</v>
          </cell>
          <cell r="AE1076"/>
          <cell r="AF1076"/>
          <cell r="AG1076" t="str">
            <v>No</v>
          </cell>
          <cell r="AH1076" t="str">
            <v>No</v>
          </cell>
          <cell r="AI1076" t="str">
            <v>No</v>
          </cell>
          <cell r="AJ1076"/>
          <cell r="AK1076"/>
          <cell r="AL1076"/>
          <cell r="AM1076" t="str">
            <v>No</v>
          </cell>
          <cell r="AO1076" t="str">
            <v>No</v>
          </cell>
          <cell r="AS1076" t="str">
            <v>No</v>
          </cell>
          <cell r="AT1076" t="str">
            <v>No</v>
          </cell>
          <cell r="AU1076"/>
          <cell r="AV1076" t="str">
            <v>No</v>
          </cell>
          <cell r="AW1076" t="str">
            <v xml:space="preserve">No </v>
          </cell>
          <cell r="AY1076" t="str">
            <v xml:space="preserve">No </v>
          </cell>
          <cell r="AZ1076"/>
          <cell r="BA1076" t="str">
            <v>No</v>
          </cell>
          <cell r="BB1076" t="str">
            <v>No</v>
          </cell>
          <cell r="BC1076" t="str">
            <v>No</v>
          </cell>
          <cell r="BD1076" t="str">
            <v>Yes - EDM and Model</v>
          </cell>
          <cell r="BE1076">
            <v>39</v>
          </cell>
          <cell r="BF1076">
            <v>57</v>
          </cell>
          <cell r="BG1076">
            <v>57</v>
          </cell>
          <cell r="BH1076" t="str">
            <v>Yes</v>
          </cell>
          <cell r="BI1076" t="str">
            <v>N/A</v>
          </cell>
          <cell r="BJ1076">
            <v>6</v>
          </cell>
          <cell r="BK1076" t="str">
            <v>-</v>
          </cell>
          <cell r="BL1076" t="str">
            <v>-</v>
          </cell>
          <cell r="BM1076" t="str">
            <v>-</v>
          </cell>
          <cell r="BN1076" t="str">
            <v>-</v>
          </cell>
          <cell r="BO1076"/>
          <cell r="BP1076" t="str">
            <v>No</v>
          </cell>
          <cell r="BQ1076" t="str">
            <v>Unknown</v>
          </cell>
          <cell r="BR1076">
            <v>4140.5</v>
          </cell>
          <cell r="BS1076">
            <v>0</v>
          </cell>
          <cell r="BT1076">
            <v>0</v>
          </cell>
          <cell r="BU1076">
            <v>0</v>
          </cell>
          <cell r="BV1076">
            <v>151393</v>
          </cell>
          <cell r="BW1076">
            <v>4132</v>
          </cell>
          <cell r="BX1076">
            <v>7929</v>
          </cell>
          <cell r="BY1076" t="str">
            <v>No SOAF</v>
          </cell>
          <cell r="BZ1076" t="str">
            <v>No SOAF</v>
          </cell>
          <cell r="CA1076">
            <v>4605.348</v>
          </cell>
          <cell r="CB1076"/>
          <cell r="CC1076" t="str">
            <v>Non priority &gt; 10 spills</v>
          </cell>
          <cell r="CD1076" t="str">
            <v>Unlikely - non priority</v>
          </cell>
          <cell r="CE1076" t="str">
            <v>Yes</v>
          </cell>
          <cell r="CF1076" t="str">
            <v>No</v>
          </cell>
          <cell r="CG1076" t="str">
            <v>No</v>
          </cell>
          <cell r="CH1076" t="str">
            <v>No</v>
          </cell>
          <cell r="CI1076" t="str">
            <v>No</v>
          </cell>
          <cell r="CK1076"/>
          <cell r="CL1076" t="str">
            <v>Y</v>
          </cell>
          <cell r="CM1076"/>
          <cell r="CN1076"/>
          <cell r="CO1076" t="str">
            <v>Y</v>
          </cell>
          <cell r="CP1076"/>
          <cell r="CS1076"/>
          <cell r="CT1076" t="str">
            <v>not yet calculated</v>
          </cell>
          <cell r="CU1076">
            <v>0</v>
          </cell>
          <cell r="CV1076" t="e">
            <v>#VALUE!</v>
          </cell>
          <cell r="CW1076">
            <v>0</v>
          </cell>
          <cell r="CX1076"/>
          <cell r="CY1076" t="str">
            <v>Using indicative WB Q95 derived for priority sites</v>
          </cell>
          <cell r="DA1076">
            <v>1</v>
          </cell>
          <cell r="DB1076">
            <v>0</v>
          </cell>
          <cell r="DC1076">
            <v>1</v>
          </cell>
          <cell r="DD1076" t="str">
            <v>Wear estuary</v>
          </cell>
          <cell r="DE1076">
            <v>10000</v>
          </cell>
          <cell r="DF1076"/>
        </row>
        <row r="1077">
          <cell r="C1077" t="str">
            <v>6NW801599</v>
          </cell>
          <cell r="D1077" t="str">
            <v>NZ57191902</v>
          </cell>
          <cell r="E1077" t="str">
            <v>No</v>
          </cell>
          <cell r="F1077">
            <v>457170.00042574003</v>
          </cell>
          <cell r="G1077">
            <v>520090.00503990002</v>
          </cell>
          <cell r="H1077" t="str">
            <v>11-D31</v>
          </cell>
          <cell r="I1077" t="str">
            <v>South Bank Eston</v>
          </cell>
          <cell r="J1077">
            <v>2102</v>
          </cell>
          <cell r="K1077" t="str">
            <v>BRAN SANDS ETW</v>
          </cell>
          <cell r="L1077" t="str">
            <v>NUMERICAL</v>
          </cell>
          <cell r="M1077">
            <v>171140</v>
          </cell>
          <cell r="N1077">
            <v>3472</v>
          </cell>
          <cell r="O1077">
            <v>88716</v>
          </cell>
          <cell r="P1077" t="str">
            <v>11-D31_Bran Sands STW_DC_53</v>
          </cell>
          <cell r="Q1077" t="str">
            <v>25/04/1777</v>
          </cell>
          <cell r="R1077" t="str">
            <v>25/04/1777</v>
          </cell>
          <cell r="S1077"/>
          <cell r="T1077" t="str">
            <v>SO on sewer network</v>
          </cell>
          <cell r="U1077" t="str">
            <v>NZ5717020090</v>
          </cell>
          <cell r="V1077" t="str">
            <v>GB103025072320</v>
          </cell>
          <cell r="W1077"/>
          <cell r="X1077" t="str">
            <v>No</v>
          </cell>
          <cell r="Y1077" t="str">
            <v>No</v>
          </cell>
          <cell r="Z1077" t="str">
            <v>No</v>
          </cell>
          <cell r="AA1077" t="str">
            <v>No</v>
          </cell>
          <cell r="AB1077" t="str">
            <v>Tees Estuary (S Bank)</v>
          </cell>
          <cell r="AC1077" t="str">
            <v>UNNAMED TRIB OF DABHOLME BECK</v>
          </cell>
          <cell r="AD1077" t="str">
            <v>Inland</v>
          </cell>
          <cell r="AE1077"/>
          <cell r="AF1077"/>
          <cell r="AG1077" t="str">
            <v>No</v>
          </cell>
          <cell r="AH1077" t="str">
            <v>No</v>
          </cell>
          <cell r="AI1077" t="str">
            <v>No</v>
          </cell>
          <cell r="AJ1077"/>
          <cell r="AK1077"/>
          <cell r="AL1077"/>
          <cell r="AM1077" t="str">
            <v>No</v>
          </cell>
          <cell r="AO1077" t="str">
            <v>No</v>
          </cell>
          <cell r="AS1077" t="str">
            <v>No</v>
          </cell>
          <cell r="AT1077" t="str">
            <v>No</v>
          </cell>
          <cell r="AU1077"/>
          <cell r="AV1077" t="str">
            <v>No</v>
          </cell>
          <cell r="AW1077" t="str">
            <v xml:space="preserve">No </v>
          </cell>
          <cell r="AY1077" t="str">
            <v xml:space="preserve">No </v>
          </cell>
          <cell r="AZ1077"/>
          <cell r="BA1077" t="str">
            <v>No</v>
          </cell>
          <cell r="BB1077" t="str">
            <v>No</v>
          </cell>
          <cell r="BC1077" t="str">
            <v>No</v>
          </cell>
          <cell r="BD1077" t="str">
            <v>Yes - Model only</v>
          </cell>
          <cell r="BE1077">
            <v>5</v>
          </cell>
          <cell r="BF1077">
            <v>11</v>
          </cell>
          <cell r="BG1077">
            <v>21</v>
          </cell>
          <cell r="BH1077" t="str">
            <v>No</v>
          </cell>
          <cell r="BI1077" t="str">
            <v>N/A</v>
          </cell>
          <cell r="BJ1077" t="str">
            <v>Unknown</v>
          </cell>
          <cell r="BK1077" t="str">
            <v>Yes</v>
          </cell>
          <cell r="BL1077">
            <v>410</v>
          </cell>
          <cell r="BM1077">
            <v>400</v>
          </cell>
          <cell r="BN1077" t="str">
            <v>Unscreened</v>
          </cell>
          <cell r="BO1077"/>
          <cell r="BP1077" t="str">
            <v>Yes</v>
          </cell>
          <cell r="BQ1077">
            <v>375</v>
          </cell>
          <cell r="BR1077">
            <v>240.5</v>
          </cell>
          <cell r="BS1077">
            <v>0</v>
          </cell>
          <cell r="BT1077">
            <v>0</v>
          </cell>
          <cell r="BU1077">
            <v>0</v>
          </cell>
          <cell r="BV1077">
            <v>595</v>
          </cell>
          <cell r="BW1077">
            <v>1</v>
          </cell>
          <cell r="BX1077">
            <v>5</v>
          </cell>
          <cell r="BY1077" t="str">
            <v>No SOAF</v>
          </cell>
          <cell r="BZ1077" t="str">
            <v>No SOAF</v>
          </cell>
          <cell r="CA1077">
            <v>19.486080000000001</v>
          </cell>
          <cell r="CB1077"/>
          <cell r="CC1077" t="str">
            <v>Non priority &gt; 10 spills</v>
          </cell>
          <cell r="CD1077" t="str">
            <v>Unlikely - non priority</v>
          </cell>
          <cell r="CE1077" t="str">
            <v>Yes</v>
          </cell>
          <cell r="CF1077" t="str">
            <v>No</v>
          </cell>
          <cell r="CG1077" t="str">
            <v>No</v>
          </cell>
          <cell r="CH1077" t="str">
            <v>No</v>
          </cell>
          <cell r="CI1077" t="str">
            <v>No</v>
          </cell>
          <cell r="CK1077"/>
          <cell r="CL1077" t="str">
            <v>Y</v>
          </cell>
          <cell r="CM1077"/>
          <cell r="CN1077"/>
          <cell r="CO1077" t="str">
            <v>? EDM &lt;10</v>
          </cell>
          <cell r="CP1077" t="str">
            <v>Y</v>
          </cell>
          <cell r="CR1077" t="str">
            <v>LOW DILUTION</v>
          </cell>
          <cell r="CS1077">
            <v>0.78</v>
          </cell>
          <cell r="CT1077">
            <v>1.0999999999999999E-2</v>
          </cell>
          <cell r="CU1077">
            <v>1.0999999999999999E-2</v>
          </cell>
          <cell r="CV1077">
            <v>14.102564102564102</v>
          </cell>
          <cell r="CW1077">
            <v>14.102564102564102</v>
          </cell>
          <cell r="CX1077"/>
          <cell r="CY1077" t="str">
            <v>Using indicative WB Q95 derived for priority sites</v>
          </cell>
          <cell r="DA1077">
            <v>1</v>
          </cell>
          <cell r="DB1077" t="str">
            <v>No</v>
          </cell>
          <cell r="DC1077">
            <v>1</v>
          </cell>
          <cell r="DD1077" t="str">
            <v>Tees estuary trib</v>
          </cell>
          <cell r="DE1077">
            <v>10000</v>
          </cell>
          <cell r="DF1077" t="str">
            <v>LOW PRIORITY/LOW DILUTION</v>
          </cell>
        </row>
        <row r="1078">
          <cell r="C1078" t="str">
            <v>6NW800826</v>
          </cell>
          <cell r="D1078" t="str">
            <v>NT99524600</v>
          </cell>
          <cell r="E1078" t="str">
            <v>No</v>
          </cell>
          <cell r="F1078">
            <v>399623.00282620999</v>
          </cell>
          <cell r="G1078">
            <v>652759.99864927004</v>
          </cell>
          <cell r="H1078" t="str">
            <v>01-D35</v>
          </cell>
          <cell r="I1078" t="str">
            <v>Berwick</v>
          </cell>
          <cell r="J1078">
            <v>1331</v>
          </cell>
          <cell r="K1078" t="str">
            <v>BERWICK STW</v>
          </cell>
          <cell r="L1078" t="str">
            <v>NUMERICAL</v>
          </cell>
          <cell r="M1078">
            <v>8100</v>
          </cell>
          <cell r="N1078">
            <v>163</v>
          </cell>
          <cell r="O1078">
            <v>5251</v>
          </cell>
          <cell r="P1078" t="str">
            <v>01-D35_01-D35_DC_04</v>
          </cell>
          <cell r="Q1078" t="str">
            <v>210/1007</v>
          </cell>
          <cell r="R1078" t="str">
            <v>210/1007</v>
          </cell>
          <cell r="S1078"/>
          <cell r="T1078" t="str">
            <v>SO on sewer network</v>
          </cell>
          <cell r="U1078" t="str">
            <v>NT9962352760</v>
          </cell>
          <cell r="V1078">
            <v>3</v>
          </cell>
          <cell r="W1078"/>
          <cell r="X1078" t="str">
            <v>No</v>
          </cell>
          <cell r="Y1078" t="str">
            <v>Yes</v>
          </cell>
          <cell r="Z1078" t="str">
            <v>No</v>
          </cell>
          <cell r="AA1078" t="str">
            <v>Yes</v>
          </cell>
          <cell r="AB1078"/>
          <cell r="AC1078" t="str">
            <v>TWEED ESTUARY</v>
          </cell>
          <cell r="AD1078" t="str">
            <v>Estuarine</v>
          </cell>
          <cell r="AE1078"/>
          <cell r="AF1078" t="str">
            <v>Spittal</v>
          </cell>
          <cell r="AG1078" t="str">
            <v>No</v>
          </cell>
          <cell r="AH1078" t="str">
            <v>No</v>
          </cell>
          <cell r="AI1078" t="str">
            <v>No</v>
          </cell>
          <cell r="AJ1078" t="str">
            <v>-</v>
          </cell>
          <cell r="AK1078" t="str">
            <v>-</v>
          </cell>
          <cell r="AL1078"/>
          <cell r="AM1078" t="str">
            <v>Yes</v>
          </cell>
          <cell r="AN1078" t="str">
            <v>Tweed Catchment Rivers - England: Lower Tweed and Whiteadder, Fluvial</v>
          </cell>
          <cell r="AO1078" t="str">
            <v>Yes</v>
          </cell>
          <cell r="AP1078" t="str">
            <v>Tweed Estuary</v>
          </cell>
          <cell r="AS1078" t="str">
            <v>No</v>
          </cell>
          <cell r="AT1078" t="str">
            <v>No</v>
          </cell>
          <cell r="AU1078"/>
          <cell r="AV1078" t="str">
            <v>No</v>
          </cell>
          <cell r="AW1078" t="str">
            <v xml:space="preserve">No </v>
          </cell>
          <cell r="AY1078" t="str">
            <v xml:space="preserve">No </v>
          </cell>
          <cell r="AZ1078"/>
          <cell r="BA1078" t="str">
            <v>No</v>
          </cell>
          <cell r="BB1078" t="str">
            <v>No</v>
          </cell>
          <cell r="BC1078" t="str">
            <v>No</v>
          </cell>
          <cell r="BD1078" t="str">
            <v>Yes - EDM and Model</v>
          </cell>
          <cell r="BE1078">
            <v>66</v>
          </cell>
          <cell r="BF1078">
            <v>70</v>
          </cell>
          <cell r="BG1078">
            <v>0</v>
          </cell>
          <cell r="BH1078" t="str">
            <v>No</v>
          </cell>
          <cell r="BI1078" t="str">
            <v>N/A</v>
          </cell>
          <cell r="BJ1078" t="str">
            <v>No</v>
          </cell>
          <cell r="BK1078" t="str">
            <v>No</v>
          </cell>
          <cell r="BL1078" t="str">
            <v>-</v>
          </cell>
          <cell r="BM1078" t="str">
            <v>-</v>
          </cell>
          <cell r="BN1078" t="str">
            <v>Unscreened</v>
          </cell>
          <cell r="BO1078"/>
          <cell r="BP1078" t="str">
            <v>Yes</v>
          </cell>
          <cell r="BQ1078">
            <v>300</v>
          </cell>
          <cell r="BR1078">
            <v>6.5</v>
          </cell>
          <cell r="BS1078">
            <v>2</v>
          </cell>
          <cell r="BT1078">
            <v>0</v>
          </cell>
          <cell r="BU1078">
            <v>0</v>
          </cell>
          <cell r="BV1078">
            <v>1123</v>
          </cell>
          <cell r="BW1078">
            <v>29</v>
          </cell>
          <cell r="BX1078">
            <v>41</v>
          </cell>
          <cell r="BY1078" t="str">
            <v>Not available</v>
          </cell>
          <cell r="BZ1078" t="str">
            <v>Not available</v>
          </cell>
          <cell r="CA1078">
            <v>28.48</v>
          </cell>
          <cell r="CB1078"/>
          <cell r="CC1078" t="str">
            <v>Priority Inland &gt;10 spills</v>
          </cell>
          <cell r="CD1078" t="str">
            <v>POTENTIAL PR24 (SOAF MODEL)</v>
          </cell>
          <cell r="CE1078" t="str">
            <v>No</v>
          </cell>
          <cell r="CF1078" t="str">
            <v>Yes - BW</v>
          </cell>
          <cell r="CG1078" t="str">
            <v>Yes - BW</v>
          </cell>
          <cell r="CH1078" t="str">
            <v>Yes</v>
          </cell>
          <cell r="CI1078" t="str">
            <v>Yes</v>
          </cell>
          <cell r="CJ1078" t="str">
            <v>Y</v>
          </cell>
          <cell r="CK1078"/>
          <cell r="CL1078"/>
          <cell r="CM1078"/>
          <cell r="CN1078"/>
          <cell r="CO1078" t="str">
            <v>Y</v>
          </cell>
          <cell r="CP1078" t="str">
            <v>Y</v>
          </cell>
          <cell r="CQ1078"/>
          <cell r="CS1078">
            <v>1.57</v>
          </cell>
          <cell r="CT1078"/>
          <cell r="CU1078">
            <v>15.14</v>
          </cell>
          <cell r="CV1078" t="e">
            <v>#N/A</v>
          </cell>
          <cell r="CW1078">
            <v>9643.3121019108276</v>
          </cell>
          <cell r="CX1078" t="str">
            <v>not available</v>
          </cell>
          <cell r="CZ1078" t="str">
            <v>Q95 is an indicative value for all priority CSOs in the waterbody</v>
          </cell>
          <cell r="DA1078">
            <v>1</v>
          </cell>
          <cell r="DB1078" t="str">
            <v>Yes</v>
          </cell>
          <cell r="DC1078" t="str">
            <v>High Dilution (SOAF)</v>
          </cell>
          <cell r="DD1078" t="str">
            <v>Tweed</v>
          </cell>
          <cell r="DE1078">
            <v>0</v>
          </cell>
          <cell r="DF1078"/>
        </row>
        <row r="1079">
          <cell r="C1079" t="str">
            <v>6NW801560</v>
          </cell>
          <cell r="D1079" t="str">
            <v>NZ45207106</v>
          </cell>
          <cell r="E1079" t="str">
            <v>No</v>
          </cell>
          <cell r="F1079">
            <v>445699.9991058</v>
          </cell>
          <cell r="G1079">
            <v>520200.00355316</v>
          </cell>
          <cell r="H1079" t="str">
            <v>11-D52</v>
          </cell>
          <cell r="I1079" t="str">
            <v>Stockton East</v>
          </cell>
          <cell r="J1079">
            <v>876</v>
          </cell>
          <cell r="K1079" t="str">
            <v>BRAN SANDS ETW</v>
          </cell>
          <cell r="L1079" t="str">
            <v>NUMERICAL</v>
          </cell>
          <cell r="M1079">
            <v>171140</v>
          </cell>
          <cell r="N1079">
            <v>3472</v>
          </cell>
          <cell r="O1079">
            <v>88716</v>
          </cell>
          <cell r="P1079" t="str">
            <v>tbc</v>
          </cell>
          <cell r="Q1079" t="str">
            <v>254/1829</v>
          </cell>
          <cell r="R1079" t="str">
            <v>254/1829</v>
          </cell>
          <cell r="S1079"/>
          <cell r="T1079" t="str">
            <v>SO on sewer network</v>
          </cell>
          <cell r="U1079" t="str">
            <v>NZ4570020200</v>
          </cell>
          <cell r="V1079" t="str">
            <v>GB103025072550</v>
          </cell>
          <cell r="W1079"/>
          <cell r="X1079" t="str">
            <v>Sewage discharge (intermittent)</v>
          </cell>
          <cell r="Y1079" t="str">
            <v>Yes</v>
          </cell>
          <cell r="Z1079" t="str">
            <v>No</v>
          </cell>
          <cell r="AA1079" t="str">
            <v>Yes</v>
          </cell>
          <cell r="AB1079" t="str">
            <v>Lustrum Beck Catchment (trib of Tees)</v>
          </cell>
          <cell r="AC1079" t="str">
            <v>LUSTRUM BECK</v>
          </cell>
          <cell r="AD1079" t="str">
            <v>Inland</v>
          </cell>
          <cell r="AE1079"/>
          <cell r="AF1079"/>
          <cell r="AG1079" t="str">
            <v>Yes - Confirmed</v>
          </cell>
          <cell r="AH1079" t="str">
            <v>Yes</v>
          </cell>
          <cell r="AI1079" t="str">
            <v>No</v>
          </cell>
          <cell r="AJ1079"/>
          <cell r="AK1079"/>
          <cell r="AL1079"/>
          <cell r="AM1079" t="str">
            <v>No</v>
          </cell>
          <cell r="AO1079" t="str">
            <v>No</v>
          </cell>
          <cell r="AS1079" t="str">
            <v>No</v>
          </cell>
          <cell r="AT1079" t="str">
            <v>No</v>
          </cell>
          <cell r="AU1079"/>
          <cell r="AV1079" t="str">
            <v>No</v>
          </cell>
          <cell r="AW1079" t="str">
            <v xml:space="preserve">No </v>
          </cell>
          <cell r="AY1079" t="str">
            <v xml:space="preserve">No </v>
          </cell>
          <cell r="AZ1079"/>
          <cell r="BA1079" t="str">
            <v>No</v>
          </cell>
          <cell r="BB1079" t="str">
            <v>No</v>
          </cell>
          <cell r="BC1079" t="str">
            <v>No</v>
          </cell>
          <cell r="BD1079" t="str">
            <v>Yes - EDM and Model</v>
          </cell>
          <cell r="BE1079">
            <v>15</v>
          </cell>
          <cell r="BF1079">
            <v>34</v>
          </cell>
          <cell r="BG1079" t="e">
            <v>#N/A</v>
          </cell>
          <cell r="BH1079" t="e">
            <v>#N/A</v>
          </cell>
          <cell r="BI1079" t="str">
            <v>N/A</v>
          </cell>
          <cell r="BJ1079" t="str">
            <v>Unknown</v>
          </cell>
          <cell r="BK1079" t="str">
            <v>Yes</v>
          </cell>
          <cell r="BL1079">
            <v>1200</v>
          </cell>
          <cell r="BM1079">
            <v>1060</v>
          </cell>
          <cell r="BN1079" t="str">
            <v>Mechanical</v>
          </cell>
          <cell r="BO1079"/>
          <cell r="BP1079" t="str">
            <v>No</v>
          </cell>
          <cell r="BQ1079">
            <v>900</v>
          </cell>
          <cell r="BR1079" t="str">
            <v>tbc</v>
          </cell>
          <cell r="BS1079">
            <v>1</v>
          </cell>
          <cell r="BT1079">
            <v>0</v>
          </cell>
          <cell r="BU1079">
            <v>0</v>
          </cell>
          <cell r="BV1079" t="e">
            <v>#N/A</v>
          </cell>
          <cell r="BW1079">
            <v>148</v>
          </cell>
          <cell r="BX1079">
            <v>312</v>
          </cell>
          <cell r="BY1079" t="str">
            <v>No SOAF</v>
          </cell>
          <cell r="BZ1079" t="str">
            <v>No SOAF</v>
          </cell>
          <cell r="CA1079">
            <v>0</v>
          </cell>
          <cell r="CB1079">
            <v>148</v>
          </cell>
          <cell r="CC1079" t="str">
            <v>Priority Inland &gt;10 spills</v>
          </cell>
          <cell r="CD1079" t="str">
            <v>POTENTIAL PR24</v>
          </cell>
          <cell r="CE1079" t="str">
            <v>Yes</v>
          </cell>
          <cell r="CF1079" t="str">
            <v>Yes</v>
          </cell>
          <cell r="CG1079" t="str">
            <v>Yes</v>
          </cell>
          <cell r="CH1079" t="str">
            <v>Yes</v>
          </cell>
          <cell r="CI1079" t="str">
            <v>Yes</v>
          </cell>
          <cell r="CJ1079" t="str">
            <v>Y</v>
          </cell>
          <cell r="CK1079"/>
          <cell r="CL1079" t="str">
            <v>Y</v>
          </cell>
          <cell r="CM1079"/>
          <cell r="CN1079"/>
          <cell r="CO1079" t="str">
            <v>Y</v>
          </cell>
          <cell r="CP1079" t="str">
            <v>Y</v>
          </cell>
          <cell r="CQ1079"/>
          <cell r="CR1079" t="str">
            <v>RNAG + LOW DILUTION</v>
          </cell>
          <cell r="CS1079">
            <v>2.1023993055555552</v>
          </cell>
          <cell r="CT1079"/>
          <cell r="CU1079">
            <v>0.02</v>
          </cell>
          <cell r="CV1079" t="str">
            <v>no data</v>
          </cell>
          <cell r="CW1079">
            <v>9.5129407373520021</v>
          </cell>
          <cell r="CX1079" t="str">
            <v>not available</v>
          </cell>
          <cell r="CY1079" t="str">
            <v>Heavily urbanised catchment at bottom end - bounday polygon start at bottom end</v>
          </cell>
          <cell r="CZ1079" t="str">
            <v>Q95 is an indicative value for all priority CSOs in the waterbody</v>
          </cell>
          <cell r="DA1079">
            <v>3</v>
          </cell>
          <cell r="DB1079" t="str">
            <v>No</v>
          </cell>
          <cell r="DC1079">
            <v>3</v>
          </cell>
          <cell r="DD1079" t="str">
            <v>Lustrum Beck</v>
          </cell>
          <cell r="DE1079">
            <v>21000</v>
          </cell>
          <cell r="DF1079"/>
        </row>
        <row r="1080">
          <cell r="C1080" t="str">
            <v>6NW800950</v>
          </cell>
          <cell r="D1080" t="str">
            <v>NZ09521323</v>
          </cell>
          <cell r="E1080" t="str">
            <v>No</v>
          </cell>
          <cell r="F1080">
            <v>409099.99973172997</v>
          </cell>
          <cell r="G1080">
            <v>552300.00502331997</v>
          </cell>
          <cell r="H1080" t="str">
            <v>04-D02</v>
          </cell>
          <cell r="I1080" t="str">
            <v>Consett &amp; Castleside</v>
          </cell>
          <cell r="J1080">
            <v>1303</v>
          </cell>
          <cell r="K1080" t="str">
            <v>CONSETT STW</v>
          </cell>
          <cell r="L1080" t="str">
            <v>NUMERICAL</v>
          </cell>
          <cell r="M1080">
            <v>12000</v>
          </cell>
          <cell r="N1080">
            <v>391</v>
          </cell>
          <cell r="O1080">
            <v>8357</v>
          </cell>
          <cell r="P1080" t="str">
            <v>04-D02_CONSETT STW_DC_18</v>
          </cell>
          <cell r="Q1080" t="str">
            <v>234/1134</v>
          </cell>
          <cell r="R1080" t="str">
            <v>234/1134</v>
          </cell>
          <cell r="S1080"/>
          <cell r="T1080" t="str">
            <v>SO on sewer network</v>
          </cell>
          <cell r="U1080" t="str">
            <v>NZ0910052300</v>
          </cell>
          <cell r="V1080" t="str">
            <v>GB103023074790</v>
          </cell>
          <cell r="W1080"/>
          <cell r="X1080" t="str">
            <v>No</v>
          </cell>
          <cell r="Y1080" t="str">
            <v>No</v>
          </cell>
          <cell r="Z1080" t="str">
            <v>No</v>
          </cell>
          <cell r="AA1080" t="str">
            <v>No</v>
          </cell>
          <cell r="AB1080" t="str">
            <v>Derwent from Burnhope Burn to River Tyne</v>
          </cell>
          <cell r="AC1080" t="str">
            <v>BACKSTONE BURN</v>
          </cell>
          <cell r="AD1080" t="str">
            <v>Inland</v>
          </cell>
          <cell r="AE1080"/>
          <cell r="AF1080"/>
          <cell r="AG1080" t="str">
            <v>No</v>
          </cell>
          <cell r="AH1080" t="str">
            <v>No</v>
          </cell>
          <cell r="AI1080" t="str">
            <v>No</v>
          </cell>
          <cell r="AJ1080"/>
          <cell r="AK1080"/>
          <cell r="AL1080"/>
          <cell r="AM1080" t="str">
            <v>No</v>
          </cell>
          <cell r="AO1080" t="str">
            <v>No</v>
          </cell>
          <cell r="AS1080" t="str">
            <v>No</v>
          </cell>
          <cell r="AT1080" t="str">
            <v>No</v>
          </cell>
          <cell r="AU1080"/>
          <cell r="AV1080" t="str">
            <v>No</v>
          </cell>
          <cell r="AW1080" t="str">
            <v xml:space="preserve">No </v>
          </cell>
          <cell r="AY1080" t="str">
            <v xml:space="preserve">No </v>
          </cell>
          <cell r="BA1080" t="str">
            <v>No</v>
          </cell>
          <cell r="BB1080" t="str">
            <v>No</v>
          </cell>
          <cell r="BC1080" t="str">
            <v>No</v>
          </cell>
          <cell r="BD1080" t="str">
            <v>No</v>
          </cell>
          <cell r="BE1080">
            <v>6</v>
          </cell>
          <cell r="BF1080">
            <v>2</v>
          </cell>
          <cell r="BG1080">
            <v>2</v>
          </cell>
          <cell r="BH1080" t="str">
            <v>Yes</v>
          </cell>
          <cell r="BI1080" t="str">
            <v>N/A</v>
          </cell>
          <cell r="BJ1080" t="str">
            <v>Unknown</v>
          </cell>
          <cell r="BK1080" t="str">
            <v>Yes</v>
          </cell>
          <cell r="BL1080">
            <v>1600</v>
          </cell>
          <cell r="BM1080">
            <v>1000</v>
          </cell>
          <cell r="BN1080" t="str">
            <v>Static</v>
          </cell>
          <cell r="BO1080"/>
          <cell r="BP1080" t="str">
            <v>No</v>
          </cell>
          <cell r="BQ1080" t="str">
            <v>Unknown</v>
          </cell>
          <cell r="BR1080">
            <v>172.2</v>
          </cell>
          <cell r="BS1080">
            <v>0</v>
          </cell>
          <cell r="BT1080">
            <v>0</v>
          </cell>
          <cell r="BU1080">
            <v>0</v>
          </cell>
          <cell r="BV1080">
            <v>91</v>
          </cell>
          <cell r="BW1080">
            <v>0</v>
          </cell>
          <cell r="BX1080">
            <v>0</v>
          </cell>
          <cell r="BY1080" t="str">
            <v>No SOAF</v>
          </cell>
          <cell r="BZ1080" t="str">
            <v>No SOAF</v>
          </cell>
          <cell r="CA1080">
            <v>0</v>
          </cell>
          <cell r="CB1080"/>
          <cell r="CC1080" t="str">
            <v>Non Priority &lt;10 spills</v>
          </cell>
          <cell r="CD1080" t="str">
            <v>No - low prioity &lt;10 spills</v>
          </cell>
          <cell r="CE1080" t="str">
            <v>No</v>
          </cell>
          <cell r="CF1080" t="str">
            <v>No</v>
          </cell>
          <cell r="CG1080" t="str">
            <v>No</v>
          </cell>
          <cell r="CH1080" t="str">
            <v>No</v>
          </cell>
          <cell r="CI1080" t="str">
            <v>No</v>
          </cell>
          <cell r="CK1080"/>
          <cell r="CL1080" t="str">
            <v>Y</v>
          </cell>
          <cell r="CM1080"/>
          <cell r="CN1080"/>
          <cell r="CO1080" t="str">
            <v>N (&lt;10 Spills)</v>
          </cell>
          <cell r="CP1080" t="str">
            <v>Y</v>
          </cell>
          <cell r="CS1080">
            <v>0.72</v>
          </cell>
          <cell r="CT1080">
            <v>0.42599999999999999</v>
          </cell>
          <cell r="CU1080">
            <v>0.42599999999999999</v>
          </cell>
          <cell r="CV1080">
            <v>591.66666666666674</v>
          </cell>
          <cell r="CW1080">
            <v>591.66666666666674</v>
          </cell>
          <cell r="CX1080"/>
          <cell r="CY1080" t="str">
            <v>Using indicative WB Q95 derived for priority sites</v>
          </cell>
          <cell r="DA1080">
            <v>1</v>
          </cell>
          <cell r="DB1080" t="str">
            <v>Yes</v>
          </cell>
          <cell r="DC1080" t="str">
            <v>Dilution assessment</v>
          </cell>
          <cell r="DD1080" t="str">
            <v>Derwent trib2 (Consett)</v>
          </cell>
          <cell r="DE1080">
            <v>100</v>
          </cell>
          <cell r="DF1080"/>
        </row>
        <row r="1081">
          <cell r="C1081" t="str">
            <v>6NW800467</v>
          </cell>
          <cell r="D1081" t="str">
            <v>NU25143401</v>
          </cell>
          <cell r="E1081" t="str">
            <v>No</v>
          </cell>
          <cell r="F1081">
            <v>426800.00219991</v>
          </cell>
          <cell r="G1081">
            <v>615659.99841386999</v>
          </cell>
          <cell r="H1081" t="str">
            <v>01-D25</v>
          </cell>
          <cell r="I1081" t="str">
            <v>Longhoughton &amp; Boulmer</v>
          </cell>
          <cell r="J1081">
            <v>303</v>
          </cell>
          <cell r="K1081" t="str">
            <v>BOULMER STW</v>
          </cell>
          <cell r="L1081" t="str">
            <v>NUMERICAL</v>
          </cell>
          <cell r="M1081" t="str">
            <v>tbc</v>
          </cell>
          <cell r="N1081" t="str">
            <v>tbc</v>
          </cell>
          <cell r="O1081">
            <v>684</v>
          </cell>
          <cell r="P1081" t="str">
            <v>01-D25_01-D25_DC_02</v>
          </cell>
          <cell r="Q1081" t="str">
            <v>221/1036</v>
          </cell>
          <cell r="R1081" t="str">
            <v>221/1036</v>
          </cell>
          <cell r="S1081" t="str">
            <v>221/1036-01</v>
          </cell>
          <cell r="T1081" t="str">
            <v>Storm discharge at pumping station</v>
          </cell>
          <cell r="U1081" t="str">
            <v>NU2680015660</v>
          </cell>
          <cell r="V1081" t="str">
            <v>GB650301500001</v>
          </cell>
          <cell r="W1081"/>
          <cell r="X1081" t="str">
            <v>No</v>
          </cell>
          <cell r="Y1081" t="str">
            <v>No</v>
          </cell>
          <cell r="Z1081" t="str">
            <v>No</v>
          </cell>
          <cell r="AA1081" t="str">
            <v>No</v>
          </cell>
          <cell r="AB1081" t="str">
            <v>Northumberland South</v>
          </cell>
          <cell r="AC1081" t="str">
            <v>NORTH SEA</v>
          </cell>
          <cell r="AD1081" t="str">
            <v>Coastal</v>
          </cell>
          <cell r="AE1081"/>
          <cell r="AF1081"/>
          <cell r="AG1081" t="str">
            <v>No</v>
          </cell>
          <cell r="AH1081" t="str">
            <v>No</v>
          </cell>
          <cell r="AI1081" t="str">
            <v>No</v>
          </cell>
          <cell r="AJ1081"/>
          <cell r="AK1081"/>
          <cell r="AL1081"/>
          <cell r="AM1081" t="str">
            <v>Yes</v>
          </cell>
          <cell r="AN1081" t="str">
            <v>Northumberland Shore, Coastal</v>
          </cell>
          <cell r="AO1081" t="str">
            <v>Yes</v>
          </cell>
          <cell r="AP1081" t="str">
            <v>Berwickshire &amp; North Northumberland Coast</v>
          </cell>
          <cell r="AQ1081" t="str">
            <v>Northumberland Marine</v>
          </cell>
          <cell r="AR1081" t="str">
            <v>Northumbria Coast</v>
          </cell>
          <cell r="AS1081" t="str">
            <v>No</v>
          </cell>
          <cell r="AT1081" t="str">
            <v>No</v>
          </cell>
          <cell r="AU1081"/>
          <cell r="AV1081" t="str">
            <v>No</v>
          </cell>
          <cell r="AW1081" t="str">
            <v xml:space="preserve">No </v>
          </cell>
          <cell r="AY1081" t="str">
            <v xml:space="preserve">No </v>
          </cell>
          <cell r="BA1081" t="str">
            <v>No</v>
          </cell>
          <cell r="BB1081" t="str">
            <v>No</v>
          </cell>
          <cell r="BC1081" t="str">
            <v>No</v>
          </cell>
          <cell r="BD1081" t="str">
            <v>Yes - EDM and Model</v>
          </cell>
          <cell r="BE1081">
            <v>32.5</v>
          </cell>
          <cell r="BF1081">
            <v>22</v>
          </cell>
          <cell r="BG1081" t="e">
            <v>#N/A</v>
          </cell>
          <cell r="BH1081" t="e">
            <v>#N/A</v>
          </cell>
          <cell r="BI1081" t="str">
            <v>N/A</v>
          </cell>
          <cell r="BJ1081">
            <v>6</v>
          </cell>
          <cell r="BK1081" t="str">
            <v>-</v>
          </cell>
          <cell r="BL1081" t="str">
            <v>-</v>
          </cell>
          <cell r="BM1081" t="str">
            <v>-</v>
          </cell>
          <cell r="BN1081" t="str">
            <v>-</v>
          </cell>
          <cell r="BO1081"/>
          <cell r="BP1081" t="str">
            <v>No</v>
          </cell>
          <cell r="BQ1081" t="str">
            <v>Unknown</v>
          </cell>
          <cell r="BR1081" t="str">
            <v>Unknown</v>
          </cell>
          <cell r="BS1081">
            <v>2</v>
          </cell>
          <cell r="BT1081">
            <v>0</v>
          </cell>
          <cell r="BU1081">
            <v>1</v>
          </cell>
          <cell r="BV1081" t="e">
            <v>#N/A</v>
          </cell>
          <cell r="BW1081">
            <v>0</v>
          </cell>
          <cell r="BX1081">
            <v>0</v>
          </cell>
          <cell r="BY1081" t="str">
            <v>No SOAF</v>
          </cell>
          <cell r="BZ1081" t="str">
            <v>No SOAF</v>
          </cell>
          <cell r="CA1081">
            <v>0</v>
          </cell>
          <cell r="CB1081"/>
          <cell r="CC1081" t="str">
            <v>Coastal &gt;1km from BW</v>
          </cell>
          <cell r="CD1081" t="str">
            <v>No - lower priority coastal?</v>
          </cell>
          <cell r="CE1081" t="str">
            <v>No</v>
          </cell>
          <cell r="CF1081" t="str">
            <v>No</v>
          </cell>
          <cell r="CG1081" t="str">
            <v>No</v>
          </cell>
          <cell r="CH1081" t="str">
            <v>No</v>
          </cell>
          <cell r="CI1081" t="str">
            <v>No</v>
          </cell>
          <cell r="CK1081"/>
          <cell r="CL1081"/>
          <cell r="CM1081"/>
          <cell r="CN1081"/>
          <cell r="CO1081" t="str">
            <v>? (Coastal)</v>
          </cell>
          <cell r="CP1081"/>
          <cell r="CS1081"/>
          <cell r="CT1081">
            <v>0</v>
          </cell>
          <cell r="CU1081">
            <v>0</v>
          </cell>
          <cell r="CV1081" t="e">
            <v>#DIV/0!</v>
          </cell>
          <cell r="CW1081">
            <v>0</v>
          </cell>
          <cell r="CX1081"/>
          <cell r="CY1081" t="str">
            <v>Using indicative WB Q95 derived for priority sites</v>
          </cell>
          <cell r="DA1081" t="str">
            <v>Coastal</v>
          </cell>
          <cell r="DB1081">
            <v>0</v>
          </cell>
          <cell r="DC1081" t="str">
            <v>Coastal</v>
          </cell>
          <cell r="DD1081" t="str">
            <v>N/A Coastal</v>
          </cell>
          <cell r="DE1081">
            <v>0</v>
          </cell>
          <cell r="DF1081"/>
        </row>
        <row r="1082">
          <cell r="C1082" t="str">
            <v>6NW801026</v>
          </cell>
          <cell r="D1082" t="str">
            <v>NZ16519609</v>
          </cell>
          <cell r="E1082" t="str">
            <v>No</v>
          </cell>
          <cell r="F1082">
            <v>416874.00400200998</v>
          </cell>
          <cell r="G1082">
            <v>552290.99760165997</v>
          </cell>
          <cell r="H1082" t="str">
            <v>04-D08</v>
          </cell>
          <cell r="I1082" t="str">
            <v>Annfield Plain &amp; Stanley</v>
          </cell>
          <cell r="J1082">
            <v>1481</v>
          </cell>
          <cell r="K1082" t="str">
            <v>EAST TANFIELD STW</v>
          </cell>
          <cell r="L1082" t="str">
            <v>NUMERICAL</v>
          </cell>
          <cell r="M1082">
            <v>5915</v>
          </cell>
          <cell r="N1082">
            <v>161</v>
          </cell>
          <cell r="O1082">
            <v>5489</v>
          </cell>
          <cell r="P1082" t="str">
            <v>04-D08_04-D08_DC_02</v>
          </cell>
          <cell r="Q1082" t="str">
            <v>235/1930</v>
          </cell>
          <cell r="R1082" t="str">
            <v>235/1930</v>
          </cell>
          <cell r="S1082"/>
          <cell r="T1082" t="str">
            <v>SO on sewer network</v>
          </cell>
          <cell r="U1082" t="str">
            <v>NZ1687452291</v>
          </cell>
          <cell r="V1082" t="str">
            <v>GB103023075670</v>
          </cell>
          <cell r="W1082"/>
          <cell r="X1082" t="str">
            <v>No</v>
          </cell>
          <cell r="Y1082" t="str">
            <v>No</v>
          </cell>
          <cell r="Z1082" t="str">
            <v>No</v>
          </cell>
          <cell r="AA1082" t="str">
            <v>No</v>
          </cell>
          <cell r="AB1082" t="str">
            <v>Team from Source to Tyne</v>
          </cell>
          <cell r="AC1082" t="str">
            <v>KYO BURN (RIVER TEAM)</v>
          </cell>
          <cell r="AD1082" t="str">
            <v>Inland</v>
          </cell>
          <cell r="AE1082"/>
          <cell r="AF1082"/>
          <cell r="AG1082" t="str">
            <v>No</v>
          </cell>
          <cell r="AH1082" t="str">
            <v>No</v>
          </cell>
          <cell r="AI1082" t="str">
            <v>No</v>
          </cell>
          <cell r="AJ1082"/>
          <cell r="AK1082"/>
          <cell r="AL1082"/>
          <cell r="AM1082" t="str">
            <v>No</v>
          </cell>
          <cell r="AO1082" t="str">
            <v>No</v>
          </cell>
          <cell r="AS1082" t="str">
            <v>No</v>
          </cell>
          <cell r="AT1082" t="str">
            <v>No</v>
          </cell>
          <cell r="AU1082"/>
          <cell r="AV1082" t="str">
            <v>No</v>
          </cell>
          <cell r="AW1082" t="str">
            <v xml:space="preserve">No </v>
          </cell>
          <cell r="AY1082" t="str">
            <v xml:space="preserve">No </v>
          </cell>
          <cell r="AZ1082"/>
          <cell r="BA1082" t="str">
            <v>No</v>
          </cell>
          <cell r="BB1082" t="str">
            <v>No</v>
          </cell>
          <cell r="BC1082" t="str">
            <v>No</v>
          </cell>
          <cell r="BD1082" t="str">
            <v>Yes - Model only</v>
          </cell>
          <cell r="BE1082">
            <v>9</v>
          </cell>
          <cell r="BF1082">
            <v>104</v>
          </cell>
          <cell r="BG1082">
            <v>104</v>
          </cell>
          <cell r="BH1082" t="str">
            <v>Yes</v>
          </cell>
          <cell r="BI1082" t="str">
            <v>N/A</v>
          </cell>
          <cell r="BJ1082" t="str">
            <v>6mm</v>
          </cell>
          <cell r="BK1082" t="str">
            <v>No</v>
          </cell>
          <cell r="BL1082" t="str">
            <v>-</v>
          </cell>
          <cell r="BM1082" t="str">
            <v>-</v>
          </cell>
          <cell r="BN1082" t="str">
            <v>Static</v>
          </cell>
          <cell r="BO1082"/>
          <cell r="BP1082" t="str">
            <v>No</v>
          </cell>
          <cell r="BQ1082" t="str">
            <v>Unknown</v>
          </cell>
          <cell r="BR1082">
            <v>330.3</v>
          </cell>
          <cell r="BS1082">
            <v>0</v>
          </cell>
          <cell r="BT1082">
            <v>0</v>
          </cell>
          <cell r="BU1082">
            <v>0</v>
          </cell>
          <cell r="BV1082">
            <v>39541</v>
          </cell>
          <cell r="BW1082">
            <v>1158</v>
          </cell>
          <cell r="BX1082">
            <v>1944</v>
          </cell>
          <cell r="BY1082" t="str">
            <v>No SOAF</v>
          </cell>
          <cell r="BZ1082" t="str">
            <v>No SOAF</v>
          </cell>
          <cell r="CA1082">
            <v>1230.2901999999999</v>
          </cell>
          <cell r="CB1082"/>
          <cell r="CC1082" t="str">
            <v>Non priority &gt; 10 spills</v>
          </cell>
          <cell r="CD1082" t="str">
            <v>Unlikely - non priority</v>
          </cell>
          <cell r="CE1082" t="str">
            <v>Yes</v>
          </cell>
          <cell r="CF1082" t="str">
            <v>No</v>
          </cell>
          <cell r="CG1082" t="str">
            <v>No</v>
          </cell>
          <cell r="CH1082" t="str">
            <v>No</v>
          </cell>
          <cell r="CI1082" t="str">
            <v>No</v>
          </cell>
          <cell r="CK1082"/>
          <cell r="CL1082" t="str">
            <v>Y</v>
          </cell>
          <cell r="CM1082"/>
          <cell r="CN1082"/>
          <cell r="CO1082" t="str">
            <v>? EDM &lt;10</v>
          </cell>
          <cell r="CP1082"/>
          <cell r="CR1082" t="str">
            <v>LOW DILUTION</v>
          </cell>
          <cell r="CS1082">
            <v>6.08</v>
          </cell>
          <cell r="CT1082" t="str">
            <v>not yet calculated</v>
          </cell>
          <cell r="CU1082">
            <v>3.0000000000000001E-3</v>
          </cell>
          <cell r="CV1082" t="e">
            <v>#VALUE!</v>
          </cell>
          <cell r="CW1082">
            <v>0.49342105263157893</v>
          </cell>
          <cell r="CX1082"/>
          <cell r="CY1082" t="str">
            <v>Using indicative WB Q95 derived for priority sites</v>
          </cell>
          <cell r="DA1082">
            <v>1</v>
          </cell>
          <cell r="DB1082" t="str">
            <v>No</v>
          </cell>
          <cell r="DC1082">
            <v>1</v>
          </cell>
          <cell r="DD1082" t="str">
            <v>Upper Team and tribs</v>
          </cell>
          <cell r="DE1082">
            <v>10000</v>
          </cell>
          <cell r="DF1082"/>
        </row>
        <row r="1083">
          <cell r="C1083" t="str">
            <v>6NW801443</v>
          </cell>
          <cell r="D1083" t="str">
            <v>NZ34361003</v>
          </cell>
          <cell r="E1083" t="str">
            <v>No</v>
          </cell>
          <cell r="F1083">
            <v>434085.00014134002</v>
          </cell>
          <cell r="G1083">
            <v>536027.00312165997</v>
          </cell>
          <cell r="H1083" t="str">
            <v>07-D33</v>
          </cell>
          <cell r="I1083" t="str">
            <v>Kelloe</v>
          </cell>
          <cell r="J1083">
            <v>83</v>
          </cell>
          <cell r="K1083" t="str">
            <v>KELLOE STW</v>
          </cell>
          <cell r="L1083" t="str">
            <v>NUMERICAL</v>
          </cell>
          <cell r="M1083">
            <v>526</v>
          </cell>
          <cell r="N1083">
            <v>16.05</v>
          </cell>
          <cell r="O1083">
            <v>461</v>
          </cell>
          <cell r="P1083" t="str">
            <v>07-D33_07-D33_DC_03</v>
          </cell>
          <cell r="Q1083" t="str">
            <v>243/1014</v>
          </cell>
          <cell r="R1083" t="str">
            <v>243/1014</v>
          </cell>
          <cell r="S1083"/>
          <cell r="T1083" t="str">
            <v>SO on sewer network</v>
          </cell>
          <cell r="U1083" t="str">
            <v>NZ3408536027</v>
          </cell>
          <cell r="V1083" t="str">
            <v>GB103024077410</v>
          </cell>
          <cell r="W1083"/>
          <cell r="X1083" t="str">
            <v>No</v>
          </cell>
          <cell r="Y1083" t="str">
            <v>No</v>
          </cell>
          <cell r="Z1083" t="str">
            <v>No</v>
          </cell>
          <cell r="AA1083" t="str">
            <v>No</v>
          </cell>
          <cell r="AB1083" t="str">
            <v>Croxdale Beck from Source to Wear</v>
          </cell>
          <cell r="AC1083" t="str">
            <v>COXHOE BECK</v>
          </cell>
          <cell r="AD1083" t="str">
            <v>Inland</v>
          </cell>
          <cell r="AE1083"/>
          <cell r="AF1083"/>
          <cell r="AG1083" t="str">
            <v>No</v>
          </cell>
          <cell r="AH1083" t="str">
            <v>No</v>
          </cell>
          <cell r="AI1083" t="str">
            <v>No</v>
          </cell>
          <cell r="AJ1083"/>
          <cell r="AK1083"/>
          <cell r="AL1083"/>
          <cell r="AM1083" t="str">
            <v>No</v>
          </cell>
          <cell r="AO1083" t="str">
            <v>No</v>
          </cell>
          <cell r="AS1083" t="str">
            <v>No</v>
          </cell>
          <cell r="AT1083" t="str">
            <v>No</v>
          </cell>
          <cell r="AU1083"/>
          <cell r="AV1083" t="str">
            <v>No</v>
          </cell>
          <cell r="AW1083" t="str">
            <v xml:space="preserve">No </v>
          </cell>
          <cell r="AY1083" t="str">
            <v xml:space="preserve">No </v>
          </cell>
          <cell r="AZ1083"/>
          <cell r="BA1083" t="str">
            <v>No</v>
          </cell>
          <cell r="BB1083" t="str">
            <v>No</v>
          </cell>
          <cell r="BC1083" t="str">
            <v>No</v>
          </cell>
          <cell r="BD1083" t="str">
            <v>Yes - EDM and Model</v>
          </cell>
          <cell r="BE1083">
            <v>32</v>
          </cell>
          <cell r="BF1083">
            <v>46</v>
          </cell>
          <cell r="BG1083">
            <v>46</v>
          </cell>
          <cell r="BH1083" t="str">
            <v>Yes</v>
          </cell>
          <cell r="BI1083" t="str">
            <v>N/A</v>
          </cell>
          <cell r="BJ1083" t="str">
            <v>6mm</v>
          </cell>
          <cell r="BK1083" t="str">
            <v>Yes</v>
          </cell>
          <cell r="BL1083">
            <v>1200</v>
          </cell>
          <cell r="BM1083">
            <v>500</v>
          </cell>
          <cell r="BN1083" t="str">
            <v>Static</v>
          </cell>
          <cell r="BO1083"/>
          <cell r="BP1083" t="str">
            <v>No</v>
          </cell>
          <cell r="BQ1083">
            <v>600</v>
          </cell>
          <cell r="BR1083">
            <v>83.6</v>
          </cell>
          <cell r="BS1083">
            <v>0</v>
          </cell>
          <cell r="BT1083">
            <v>0</v>
          </cell>
          <cell r="BU1083">
            <v>0</v>
          </cell>
          <cell r="BV1083">
            <v>4463</v>
          </cell>
          <cell r="BW1083">
            <v>167</v>
          </cell>
          <cell r="BX1083">
            <v>254</v>
          </cell>
          <cell r="BY1083" t="str">
            <v>No SOAF</v>
          </cell>
          <cell r="BZ1083" t="str">
            <v>No SOAF</v>
          </cell>
          <cell r="CA1083">
            <v>156.5333</v>
          </cell>
          <cell r="CB1083"/>
          <cell r="CC1083" t="str">
            <v>Non priority &gt; 10 spills</v>
          </cell>
          <cell r="CD1083" t="str">
            <v>Unlikely - non priority</v>
          </cell>
          <cell r="CE1083" t="str">
            <v>No</v>
          </cell>
          <cell r="CF1083" t="str">
            <v>No</v>
          </cell>
          <cell r="CG1083" t="str">
            <v>No</v>
          </cell>
          <cell r="CH1083" t="str">
            <v>No</v>
          </cell>
          <cell r="CI1083" t="str">
            <v>No</v>
          </cell>
          <cell r="CK1083"/>
          <cell r="CL1083" t="str">
            <v>Y</v>
          </cell>
          <cell r="CM1083"/>
          <cell r="CN1083"/>
          <cell r="CO1083" t="str">
            <v>Y</v>
          </cell>
          <cell r="CP1083"/>
          <cell r="CS1083">
            <v>5.0199999999999996</v>
          </cell>
          <cell r="CT1083" t="str">
            <v>not yet calculated</v>
          </cell>
          <cell r="CU1083">
            <v>0</v>
          </cell>
          <cell r="CV1083" t="e">
            <v>#VALUE!</v>
          </cell>
          <cell r="CW1083">
            <v>0</v>
          </cell>
          <cell r="CX1083"/>
          <cell r="CY1083" t="str">
            <v>Using indicative WB Q95 derived for priority sites</v>
          </cell>
          <cell r="DA1083">
            <v>2</v>
          </cell>
          <cell r="DB1083">
            <v>0</v>
          </cell>
          <cell r="DC1083">
            <v>2</v>
          </cell>
          <cell r="DD1083" t="str">
            <v>Croxdale Beck</v>
          </cell>
          <cell r="DE1083">
            <v>12000</v>
          </cell>
          <cell r="DF1083"/>
        </row>
        <row r="1084">
          <cell r="C1084" t="str">
            <v>6NW801024</v>
          </cell>
          <cell r="D1084" t="str">
            <v>NZ16476202</v>
          </cell>
          <cell r="E1084" t="str">
            <v>No</v>
          </cell>
          <cell r="F1084">
            <v>416643.00212513999</v>
          </cell>
          <cell r="G1084">
            <v>547222.99830136995</v>
          </cell>
          <cell r="H1084" t="str">
            <v>07-D15</v>
          </cell>
          <cell r="I1084" t="str">
            <v>Lanchester &amp; Burnhope</v>
          </cell>
          <cell r="J1084">
            <v>296</v>
          </cell>
          <cell r="K1084" t="str">
            <v>LANCHESTER STW</v>
          </cell>
          <cell r="L1084" t="str">
            <v>NUMERICAL</v>
          </cell>
          <cell r="M1084">
            <v>1261</v>
          </cell>
          <cell r="N1084">
            <v>42.4</v>
          </cell>
          <cell r="O1084">
            <v>1153</v>
          </cell>
          <cell r="P1084" t="str">
            <v>07-D15_07-D15_DC_03</v>
          </cell>
          <cell r="Q1084" t="str">
            <v>244/0938</v>
          </cell>
          <cell r="R1084" t="str">
            <v>244/0938</v>
          </cell>
          <cell r="S1084"/>
          <cell r="T1084" t="str">
            <v>SO on sewer network</v>
          </cell>
          <cell r="U1084" t="str">
            <v>NZ1664347223</v>
          </cell>
          <cell r="V1084" t="str">
            <v>GB103024077330</v>
          </cell>
          <cell r="W1084"/>
          <cell r="X1084" t="str">
            <v>No</v>
          </cell>
          <cell r="Y1084" t="str">
            <v>No</v>
          </cell>
          <cell r="Z1084" t="str">
            <v>Yes</v>
          </cell>
          <cell r="AA1084" t="str">
            <v>Yes</v>
          </cell>
          <cell r="AB1084" t="str">
            <v>Smallhope Burn from Source to Browney, Stocke</v>
          </cell>
          <cell r="AC1084" t="str">
            <v>SMALLHOPE BURN</v>
          </cell>
          <cell r="AD1084" t="str">
            <v>Inland</v>
          </cell>
          <cell r="AE1084"/>
          <cell r="AF1084"/>
          <cell r="AG1084" t="str">
            <v>No</v>
          </cell>
          <cell r="AH1084" t="str">
            <v>No</v>
          </cell>
          <cell r="AI1084" t="str">
            <v>Yes</v>
          </cell>
          <cell r="AJ1084" t="str">
            <v>No Impact</v>
          </cell>
          <cell r="AK1084" t="str">
            <v>Low</v>
          </cell>
          <cell r="AL1084" t="str">
            <v>No</v>
          </cell>
          <cell r="AM1084" t="str">
            <v>No</v>
          </cell>
          <cell r="AO1084" t="str">
            <v>No</v>
          </cell>
          <cell r="AS1084" t="str">
            <v>No</v>
          </cell>
          <cell r="AT1084" t="str">
            <v>No</v>
          </cell>
          <cell r="AU1084"/>
          <cell r="AV1084" t="str">
            <v>No</v>
          </cell>
          <cell r="AW1084" t="str">
            <v xml:space="preserve">No </v>
          </cell>
          <cell r="AY1084" t="str">
            <v xml:space="preserve">No </v>
          </cell>
          <cell r="AZ1084"/>
          <cell r="BA1084" t="str">
            <v>No</v>
          </cell>
          <cell r="BB1084" t="str">
            <v>No</v>
          </cell>
          <cell r="BC1084" t="str">
            <v>No</v>
          </cell>
          <cell r="BD1084" t="str">
            <v>Yes - EDM only</v>
          </cell>
          <cell r="BE1084">
            <v>42</v>
          </cell>
          <cell r="BF1084">
            <v>5</v>
          </cell>
          <cell r="BG1084">
            <v>5</v>
          </cell>
          <cell r="BH1084" t="str">
            <v>Yes</v>
          </cell>
          <cell r="BI1084" t="str">
            <v>N/A</v>
          </cell>
          <cell r="BJ1084" t="str">
            <v>No</v>
          </cell>
          <cell r="BK1084" t="str">
            <v>No</v>
          </cell>
          <cell r="BL1084" t="str">
            <v>-</v>
          </cell>
          <cell r="BM1084" t="str">
            <v>-</v>
          </cell>
          <cell r="BN1084" t="str">
            <v>Unscreened</v>
          </cell>
          <cell r="BO1084"/>
          <cell r="BP1084" t="str">
            <v>Yes</v>
          </cell>
          <cell r="BQ1084">
            <v>225</v>
          </cell>
          <cell r="BR1084">
            <v>66.099999999999994</v>
          </cell>
          <cell r="BS1084">
            <v>1</v>
          </cell>
          <cell r="BT1084">
            <v>0</v>
          </cell>
          <cell r="BU1084">
            <v>0</v>
          </cell>
          <cell r="BV1084">
            <v>81</v>
          </cell>
          <cell r="BW1084">
            <v>0</v>
          </cell>
          <cell r="BX1084">
            <v>0</v>
          </cell>
          <cell r="BY1084" t="str">
            <v>Not available</v>
          </cell>
          <cell r="BZ1084" t="str">
            <v>Not available</v>
          </cell>
          <cell r="CA1084">
            <v>0</v>
          </cell>
          <cell r="CB1084">
            <v>120</v>
          </cell>
          <cell r="CC1084" t="str">
            <v>Priority Inland &gt;10 spills</v>
          </cell>
          <cell r="CD1084" t="str">
            <v>TBC - zero storage from model</v>
          </cell>
          <cell r="CE1084" t="str">
            <v>Yes</v>
          </cell>
          <cell r="CF1084" t="str">
            <v>Yes</v>
          </cell>
          <cell r="CG1084" t="str">
            <v>Yes</v>
          </cell>
          <cell r="CH1084" t="str">
            <v>Yes</v>
          </cell>
          <cell r="CI1084" t="str">
            <v>Yes</v>
          </cell>
          <cell r="CJ1084"/>
          <cell r="CK1084" t="str">
            <v>Y</v>
          </cell>
          <cell r="CL1084" t="str">
            <v>Y</v>
          </cell>
          <cell r="CM1084" t="str">
            <v>Y (SOAF INVERTS)</v>
          </cell>
          <cell r="CN1084"/>
          <cell r="CO1084" t="str">
            <v>Y</v>
          </cell>
          <cell r="CP1084" t="str">
            <v>Y</v>
          </cell>
          <cell r="CQ1084" t="str">
            <v>Need to review/enhance model</v>
          </cell>
          <cell r="CR1084" t="str">
            <v>LOW DILUTION</v>
          </cell>
          <cell r="CS1084">
            <v>1.03</v>
          </cell>
          <cell r="CT1084"/>
          <cell r="CU1084">
            <v>3.1E-2</v>
          </cell>
          <cell r="CV1084">
            <v>30.097087378640772</v>
          </cell>
          <cell r="CW1084">
            <v>30.097087378640772</v>
          </cell>
          <cell r="CX1084">
            <v>1.7241379310344827</v>
          </cell>
          <cell r="CZ1084" t="str">
            <v>Not SOAF but in SOAF assessment</v>
          </cell>
          <cell r="DA1084">
            <v>2</v>
          </cell>
          <cell r="DB1084" t="str">
            <v>No - composite dilution &lt; 20</v>
          </cell>
          <cell r="DC1084" t="str">
            <v>2 (SOAF)</v>
          </cell>
          <cell r="DD1084" t="str">
            <v>Smallhope Burn (Lanchester)</v>
          </cell>
          <cell r="DE1084">
            <v>7000</v>
          </cell>
          <cell r="DF1084" t="str">
            <v>Y? LOW DILUTION</v>
          </cell>
        </row>
        <row r="1085">
          <cell r="C1085" t="str">
            <v>6NW800931</v>
          </cell>
          <cell r="D1085" t="str">
            <v>NZ05614301</v>
          </cell>
          <cell r="E1085" t="str">
            <v>No</v>
          </cell>
          <cell r="F1085">
            <v>405478.99975784001</v>
          </cell>
          <cell r="G1085">
            <v>561386.00418310997</v>
          </cell>
          <cell r="H1085" t="str">
            <v>03-D05</v>
          </cell>
          <cell r="I1085" t="str">
            <v>Corbridge</v>
          </cell>
          <cell r="J1085">
            <v>1249</v>
          </cell>
          <cell r="K1085" t="str">
            <v>BROOMHAUGH STW</v>
          </cell>
          <cell r="L1085" t="str">
            <v>NUMERICAL</v>
          </cell>
          <cell r="M1085">
            <v>2704</v>
          </cell>
          <cell r="N1085">
            <v>94</v>
          </cell>
          <cell r="O1085">
            <v>2065</v>
          </cell>
          <cell r="P1085" t="str">
            <v>03-D05_03-D05_DC_03</v>
          </cell>
          <cell r="Q1085" t="str">
            <v>233/D/0068</v>
          </cell>
          <cell r="R1085" t="str">
            <v>233/D/0068</v>
          </cell>
          <cell r="S1085"/>
          <cell r="T1085" t="str">
            <v>SO on sewer network</v>
          </cell>
          <cell r="U1085" t="str">
            <v>NZ0547961386</v>
          </cell>
          <cell r="V1085" t="str">
            <v>GB103023075640</v>
          </cell>
          <cell r="W1085"/>
          <cell r="X1085" t="str">
            <v>No</v>
          </cell>
          <cell r="Y1085" t="str">
            <v>No</v>
          </cell>
          <cell r="Z1085" t="str">
            <v>No</v>
          </cell>
          <cell r="AA1085" t="str">
            <v>No</v>
          </cell>
          <cell r="AB1085" t="str">
            <v>Stocksfield Burn Catchment (trib of Tyne)</v>
          </cell>
          <cell r="AC1085" t="str">
            <v>STOCKSFIELD BURN (RIVER TYNE)</v>
          </cell>
          <cell r="AD1085" t="str">
            <v>Inland</v>
          </cell>
          <cell r="AE1085"/>
          <cell r="AF1085"/>
          <cell r="AG1085" t="str">
            <v>No</v>
          </cell>
          <cell r="AH1085" t="str">
            <v>No</v>
          </cell>
          <cell r="AI1085" t="str">
            <v>No</v>
          </cell>
          <cell r="AJ1085"/>
          <cell r="AK1085"/>
          <cell r="AL1085"/>
          <cell r="AM1085" t="str">
            <v>No</v>
          </cell>
          <cell r="AO1085" t="str">
            <v>No</v>
          </cell>
          <cell r="AS1085" t="str">
            <v>No</v>
          </cell>
          <cell r="AT1085" t="str">
            <v>No</v>
          </cell>
          <cell r="AU1085"/>
          <cell r="AV1085" t="str">
            <v>No</v>
          </cell>
          <cell r="AW1085" t="str">
            <v xml:space="preserve">No </v>
          </cell>
          <cell r="AY1085" t="str">
            <v xml:space="preserve">No </v>
          </cell>
          <cell r="AZ1085"/>
          <cell r="BA1085" t="str">
            <v>No</v>
          </cell>
          <cell r="BB1085" t="str">
            <v>No</v>
          </cell>
          <cell r="BC1085" t="str">
            <v>No</v>
          </cell>
          <cell r="BD1085" t="str">
            <v>Yes - EDM and Model</v>
          </cell>
          <cell r="BE1085">
            <v>19</v>
          </cell>
          <cell r="BF1085">
            <v>27</v>
          </cell>
          <cell r="BG1085">
            <v>27</v>
          </cell>
          <cell r="BH1085" t="str">
            <v>Yes</v>
          </cell>
          <cell r="BI1085" t="str">
            <v>N/A</v>
          </cell>
          <cell r="BJ1085" t="str">
            <v>No</v>
          </cell>
          <cell r="BK1085" t="str">
            <v>No</v>
          </cell>
          <cell r="BL1085" t="str">
            <v>-</v>
          </cell>
          <cell r="BM1085" t="str">
            <v>-</v>
          </cell>
          <cell r="BN1085" t="str">
            <v>Unscreened</v>
          </cell>
          <cell r="BO1085"/>
          <cell r="BP1085" t="str">
            <v>Yes</v>
          </cell>
          <cell r="BQ1085" t="str">
            <v>Unknown</v>
          </cell>
          <cell r="BR1085">
            <v>62.7</v>
          </cell>
          <cell r="BS1085">
            <v>0</v>
          </cell>
          <cell r="BT1085">
            <v>0</v>
          </cell>
          <cell r="BU1085">
            <v>0</v>
          </cell>
          <cell r="BV1085">
            <v>1902</v>
          </cell>
          <cell r="BW1085">
            <v>45</v>
          </cell>
          <cell r="BX1085">
            <v>84</v>
          </cell>
          <cell r="BY1085" t="str">
            <v>No SOAF</v>
          </cell>
          <cell r="BZ1085" t="str">
            <v>No SOAF</v>
          </cell>
          <cell r="CA1085">
            <v>47.556699999999999</v>
          </cell>
          <cell r="CB1085"/>
          <cell r="CC1085" t="str">
            <v>Non priority &gt; 10 spills</v>
          </cell>
          <cell r="CD1085" t="str">
            <v>Unlikely - non priority</v>
          </cell>
          <cell r="CE1085" t="str">
            <v>No</v>
          </cell>
          <cell r="CF1085" t="str">
            <v>No</v>
          </cell>
          <cell r="CG1085" t="str">
            <v>No</v>
          </cell>
          <cell r="CH1085" t="str">
            <v>No</v>
          </cell>
          <cell r="CI1085" t="str">
            <v>No</v>
          </cell>
          <cell r="CK1085"/>
          <cell r="CL1085" t="str">
            <v>Y</v>
          </cell>
          <cell r="CM1085"/>
          <cell r="CN1085"/>
          <cell r="CO1085" t="str">
            <v>Y</v>
          </cell>
          <cell r="CP1085" t="str">
            <v>Y</v>
          </cell>
          <cell r="CS1085">
            <v>0.97</v>
          </cell>
          <cell r="CT1085" t="str">
            <v>not yet calculated</v>
          </cell>
          <cell r="CU1085">
            <v>0</v>
          </cell>
          <cell r="CV1085" t="e">
            <v>#VALUE!</v>
          </cell>
          <cell r="CW1085">
            <v>0</v>
          </cell>
          <cell r="CX1085"/>
          <cell r="CY1085" t="str">
            <v>Using indicative WB Q95 derived for priority sites</v>
          </cell>
          <cell r="DA1085">
            <v>1</v>
          </cell>
          <cell r="DB1085">
            <v>0</v>
          </cell>
          <cell r="DC1085">
            <v>1</v>
          </cell>
          <cell r="DD1085" t="str">
            <v>Stocksfield Burn</v>
          </cell>
          <cell r="DE1085">
            <v>10000</v>
          </cell>
          <cell r="DF1085"/>
        </row>
        <row r="1086">
          <cell r="C1086" t="str">
            <v>6NW801625</v>
          </cell>
          <cell r="D1086" t="str">
            <v>NT99535303</v>
          </cell>
          <cell r="E1086" t="str">
            <v>No</v>
          </cell>
          <cell r="F1086">
            <v>399371.00077872002</v>
          </cell>
          <cell r="G1086">
            <v>653235.00268078002</v>
          </cell>
          <cell r="H1086" t="str">
            <v>01-D35</v>
          </cell>
          <cell r="I1086" t="str">
            <v>Berwick</v>
          </cell>
          <cell r="J1086">
            <v>1331</v>
          </cell>
          <cell r="K1086" t="str">
            <v>BERWICK STW</v>
          </cell>
          <cell r="L1086" t="str">
            <v>NUMERICAL</v>
          </cell>
          <cell r="M1086">
            <v>8100</v>
          </cell>
          <cell r="N1086">
            <v>163</v>
          </cell>
          <cell r="O1086">
            <v>5251</v>
          </cell>
          <cell r="P1086" t="str">
            <v>01-D35_01-D35_DC_04</v>
          </cell>
          <cell r="Q1086" t="str">
            <v>210/1350</v>
          </cell>
          <cell r="R1086" t="str">
            <v>210/1350</v>
          </cell>
          <cell r="S1086"/>
          <cell r="T1086" t="str">
            <v>SO on sewer network</v>
          </cell>
          <cell r="U1086" t="str">
            <v>NT9937153235</v>
          </cell>
          <cell r="V1086" t="str">
            <v>GB510202110000</v>
          </cell>
          <cell r="W1086"/>
          <cell r="X1086" t="str">
            <v>No</v>
          </cell>
          <cell r="Y1086" t="str">
            <v>Yes</v>
          </cell>
          <cell r="Z1086" t="str">
            <v>No</v>
          </cell>
          <cell r="AA1086" t="str">
            <v>Yes</v>
          </cell>
          <cell r="AB1086" t="str">
            <v>TWEED</v>
          </cell>
          <cell r="AC1086" t="str">
            <v>RIVER TWEED (SALINE ESTUARY)</v>
          </cell>
          <cell r="AD1086" t="str">
            <v>Estuarine</v>
          </cell>
          <cell r="AE1086"/>
          <cell r="AF1086" t="str">
            <v>Spittal</v>
          </cell>
          <cell r="AG1086" t="str">
            <v>No</v>
          </cell>
          <cell r="AH1086" t="str">
            <v>No</v>
          </cell>
          <cell r="AI1086" t="str">
            <v>No</v>
          </cell>
          <cell r="AJ1086"/>
          <cell r="AK1086"/>
          <cell r="AL1086"/>
          <cell r="AM1086" t="str">
            <v>Yes</v>
          </cell>
          <cell r="AN1086" t="str">
            <v>Tweed Catchment Rivers - England: Lower Tweed and Whiteadder, Fluvial</v>
          </cell>
          <cell r="AO1086" t="str">
            <v>Yes</v>
          </cell>
          <cell r="AP1086" t="str">
            <v>Tweed Estuary</v>
          </cell>
          <cell r="AS1086" t="str">
            <v>No</v>
          </cell>
          <cell r="AT1086" t="str">
            <v>No</v>
          </cell>
          <cell r="AU1086"/>
          <cell r="AV1086" t="str">
            <v>No</v>
          </cell>
          <cell r="AW1086" t="str">
            <v xml:space="preserve">No </v>
          </cell>
          <cell r="AY1086" t="str">
            <v xml:space="preserve">No </v>
          </cell>
          <cell r="AZ1086"/>
          <cell r="BA1086" t="str">
            <v>No</v>
          </cell>
          <cell r="BB1086" t="str">
            <v>No</v>
          </cell>
          <cell r="BC1086" t="str">
            <v>No</v>
          </cell>
          <cell r="BD1086" t="str">
            <v>Yes - EDM and Model</v>
          </cell>
          <cell r="BE1086">
            <v>17</v>
          </cell>
          <cell r="BF1086">
            <v>17</v>
          </cell>
          <cell r="BG1086">
            <v>3</v>
          </cell>
          <cell r="BH1086" t="str">
            <v>No</v>
          </cell>
          <cell r="BI1086" t="str">
            <v>N/A</v>
          </cell>
          <cell r="BJ1086" t="str">
            <v>No</v>
          </cell>
          <cell r="BK1086" t="str">
            <v>No</v>
          </cell>
          <cell r="BL1086" t="str">
            <v>-</v>
          </cell>
          <cell r="BM1086" t="str">
            <v>-</v>
          </cell>
          <cell r="BN1086" t="str">
            <v>Unscreened</v>
          </cell>
          <cell r="BO1086"/>
          <cell r="BP1086" t="str">
            <v>Yes</v>
          </cell>
          <cell r="BQ1086">
            <v>225</v>
          </cell>
          <cell r="BR1086">
            <v>51.4</v>
          </cell>
          <cell r="BS1086">
            <v>2</v>
          </cell>
          <cell r="BT1086">
            <v>0</v>
          </cell>
          <cell r="BU1086">
            <v>0</v>
          </cell>
          <cell r="BV1086">
            <v>515</v>
          </cell>
          <cell r="BW1086">
            <v>9</v>
          </cell>
          <cell r="BX1086">
            <v>38</v>
          </cell>
          <cell r="BY1086" t="str">
            <v>No SOAF</v>
          </cell>
          <cell r="BZ1086" t="str">
            <v>No SOAF</v>
          </cell>
          <cell r="CA1086">
            <v>47.82</v>
          </cell>
          <cell r="CB1086"/>
          <cell r="CC1086" t="str">
            <v>Priority Inland &gt;10 spills</v>
          </cell>
          <cell r="CD1086" t="str">
            <v>POTENTIAL PR24</v>
          </cell>
          <cell r="CE1086" t="str">
            <v>No</v>
          </cell>
          <cell r="CF1086" t="str">
            <v>Yes - BW</v>
          </cell>
          <cell r="CG1086" t="str">
            <v>Yes - BW</v>
          </cell>
          <cell r="CH1086" t="str">
            <v>Yes</v>
          </cell>
          <cell r="CI1086" t="str">
            <v>Yes</v>
          </cell>
          <cell r="CJ1086" t="str">
            <v>Y</v>
          </cell>
          <cell r="CK1086"/>
          <cell r="CL1086" t="str">
            <v>Y</v>
          </cell>
          <cell r="CM1086"/>
          <cell r="CN1086"/>
          <cell r="CO1086" t="str">
            <v>Y</v>
          </cell>
          <cell r="CP1086" t="str">
            <v>Y</v>
          </cell>
          <cell r="CQ1086"/>
          <cell r="CS1086">
            <v>0.82</v>
          </cell>
          <cell r="CT1086"/>
          <cell r="CU1086">
            <v>16.21</v>
          </cell>
          <cell r="CV1086">
            <v>19768.292682926829</v>
          </cell>
          <cell r="CW1086">
            <v>19768.292682926829</v>
          </cell>
          <cell r="CX1086" t="str">
            <v>not available</v>
          </cell>
          <cell r="CY1086" t="str">
            <v>NEED TO PRODUCE BOUNDARY IN ARC - An error occurred climbing catchment. Unable to initiate basin climb from this location</v>
          </cell>
          <cell r="CZ1086" t="str">
            <v>Q95 is an indicative value for all priority CSOs in the waterbody</v>
          </cell>
          <cell r="DA1086">
            <v>1</v>
          </cell>
          <cell r="DB1086" t="str">
            <v>Yes</v>
          </cell>
          <cell r="DC1086" t="str">
            <v>Dilution assessment</v>
          </cell>
          <cell r="DD1086" t="str">
            <v>Tweed</v>
          </cell>
          <cell r="DE1086">
            <v>100</v>
          </cell>
          <cell r="DF1086"/>
        </row>
        <row r="1087">
          <cell r="C1087" t="str">
            <v>6NW800241</v>
          </cell>
          <cell r="D1087" t="str">
            <v>NZ14259902</v>
          </cell>
          <cell r="E1087" t="str">
            <v>No</v>
          </cell>
          <cell r="F1087">
            <v>415130.00043284002</v>
          </cell>
          <cell r="G1087">
            <v>525979.99904666003</v>
          </cell>
          <cell r="H1087" t="str">
            <v>07-D54</v>
          </cell>
          <cell r="I1087" t="str">
            <v>North Evenwood &amp; Ramshaw</v>
          </cell>
          <cell r="J1087">
            <v>86</v>
          </cell>
          <cell r="K1087" t="str">
            <v>RAMSHAW STW</v>
          </cell>
          <cell r="L1087" t="str">
            <v>NUMERICAL</v>
          </cell>
          <cell r="M1087">
            <v>354</v>
          </cell>
          <cell r="N1087">
            <v>10.7</v>
          </cell>
          <cell r="O1087">
            <v>256</v>
          </cell>
          <cell r="P1087" t="str">
            <v>07-D54_07-D54_DC_01</v>
          </cell>
          <cell r="Q1087" t="str">
            <v>242/1007</v>
          </cell>
          <cell r="R1087" t="str">
            <v>242/1007</v>
          </cell>
          <cell r="S1087" t="str">
            <v>242/1007-01</v>
          </cell>
          <cell r="T1087" t="str">
            <v>Storm discharge at pumping station</v>
          </cell>
          <cell r="U1087" t="str">
            <v>NZ1513025980</v>
          </cell>
          <cell r="V1087" t="str">
            <v>GB103024072690</v>
          </cell>
          <cell r="W1087"/>
          <cell r="X1087" t="str">
            <v>No</v>
          </cell>
          <cell r="Y1087" t="str">
            <v>No</v>
          </cell>
          <cell r="Z1087" t="str">
            <v>No</v>
          </cell>
          <cell r="AA1087" t="str">
            <v>No</v>
          </cell>
          <cell r="AB1087" t="str">
            <v>Gaunless from Source to Hummer Beck</v>
          </cell>
          <cell r="AC1087" t="str">
            <v>GORDON BECK (RIVER GAUNLESS)</v>
          </cell>
          <cell r="AD1087" t="str">
            <v>Inland</v>
          </cell>
          <cell r="AE1087"/>
          <cell r="AF1087"/>
          <cell r="AG1087" t="str">
            <v>No</v>
          </cell>
          <cell r="AH1087" t="str">
            <v>No</v>
          </cell>
          <cell r="AI1087" t="str">
            <v>No</v>
          </cell>
          <cell r="AJ1087"/>
          <cell r="AK1087"/>
          <cell r="AL1087"/>
          <cell r="AM1087" t="str">
            <v>No</v>
          </cell>
          <cell r="AO1087" t="str">
            <v>No</v>
          </cell>
          <cell r="AS1087" t="str">
            <v>No</v>
          </cell>
          <cell r="AT1087" t="str">
            <v>No</v>
          </cell>
          <cell r="AU1087"/>
          <cell r="AV1087" t="str">
            <v>No</v>
          </cell>
          <cell r="AW1087" t="str">
            <v xml:space="preserve">No </v>
          </cell>
          <cell r="AY1087" t="str">
            <v xml:space="preserve">No </v>
          </cell>
          <cell r="AZ1087"/>
          <cell r="BA1087" t="str">
            <v>No</v>
          </cell>
          <cell r="BB1087" t="str">
            <v>No</v>
          </cell>
          <cell r="BC1087" t="str">
            <v>No</v>
          </cell>
          <cell r="BD1087" t="str">
            <v>Yes - Model only</v>
          </cell>
          <cell r="BE1087">
            <v>7</v>
          </cell>
          <cell r="BF1087">
            <v>42</v>
          </cell>
          <cell r="BG1087">
            <v>42</v>
          </cell>
          <cell r="BH1087" t="str">
            <v>Yes</v>
          </cell>
          <cell r="BI1087" t="str">
            <v>N/A</v>
          </cell>
          <cell r="BJ1087" t="str">
            <v>No</v>
          </cell>
          <cell r="BK1087" t="str">
            <v>No</v>
          </cell>
          <cell r="BL1087" t="str">
            <v>-</v>
          </cell>
          <cell r="BM1087" t="str">
            <v>-</v>
          </cell>
          <cell r="BN1087" t="str">
            <v>Unscreened</v>
          </cell>
          <cell r="BO1087"/>
          <cell r="BP1087" t="str">
            <v>Yes</v>
          </cell>
          <cell r="BQ1087">
            <v>225</v>
          </cell>
          <cell r="BR1087">
            <v>69.8</v>
          </cell>
          <cell r="BS1087">
            <v>0</v>
          </cell>
          <cell r="BT1087">
            <v>0</v>
          </cell>
          <cell r="BU1087">
            <v>0</v>
          </cell>
          <cell r="BV1087">
            <v>1763</v>
          </cell>
          <cell r="BW1087">
            <v>51</v>
          </cell>
          <cell r="BX1087">
            <v>102</v>
          </cell>
          <cell r="BY1087" t="str">
            <v>No SOAF</v>
          </cell>
          <cell r="BZ1087" t="str">
            <v>No SOAF</v>
          </cell>
          <cell r="CA1087">
            <v>59.371099999999998</v>
          </cell>
          <cell r="CB1087"/>
          <cell r="CC1087" t="str">
            <v>Non priority &gt; 10 spills</v>
          </cell>
          <cell r="CD1087" t="str">
            <v>Unlikely - non priority</v>
          </cell>
          <cell r="CE1087" t="str">
            <v>No</v>
          </cell>
          <cell r="CF1087" t="str">
            <v>No</v>
          </cell>
          <cell r="CG1087" t="str">
            <v>No</v>
          </cell>
          <cell r="CH1087" t="str">
            <v>No</v>
          </cell>
          <cell r="CI1087" t="str">
            <v>No</v>
          </cell>
          <cell r="CK1087"/>
          <cell r="CL1087" t="str">
            <v>Y</v>
          </cell>
          <cell r="CM1087"/>
          <cell r="CN1087"/>
          <cell r="CO1087" t="str">
            <v>? EDM &lt;10</v>
          </cell>
          <cell r="CP1087" t="str">
            <v>Y</v>
          </cell>
          <cell r="CS1087">
            <v>0.5</v>
          </cell>
          <cell r="CT1087" t="str">
            <v>not yet calculated</v>
          </cell>
          <cell r="CU1087">
            <v>0</v>
          </cell>
          <cell r="CV1087" t="e">
            <v>#VALUE!</v>
          </cell>
          <cell r="CW1087">
            <v>0</v>
          </cell>
          <cell r="CX1087"/>
          <cell r="CY1087" t="str">
            <v>Using indicative WB Q95 derived for priority sites</v>
          </cell>
          <cell r="DA1087">
            <v>1</v>
          </cell>
          <cell r="DB1087">
            <v>0</v>
          </cell>
          <cell r="DC1087">
            <v>1</v>
          </cell>
          <cell r="DD1087" t="str">
            <v>Gaunless2 + tribs</v>
          </cell>
          <cell r="DE1087">
            <v>10000</v>
          </cell>
          <cell r="DF1087"/>
        </row>
        <row r="1088">
          <cell r="C1088" t="str">
            <v>6NW800153</v>
          </cell>
          <cell r="D1088" t="str">
            <v>NZ15253901</v>
          </cell>
          <cell r="E1088" t="str">
            <v>No</v>
          </cell>
          <cell r="F1088">
            <v>415495.00104271999</v>
          </cell>
          <cell r="G1088">
            <v>526057.99672006001</v>
          </cell>
          <cell r="H1088" t="str">
            <v>07-D54</v>
          </cell>
          <cell r="I1088" t="str">
            <v>North Evenwood &amp; Ramshaw</v>
          </cell>
          <cell r="J1088">
            <v>86</v>
          </cell>
          <cell r="K1088" t="str">
            <v>RAMSHAW STW</v>
          </cell>
          <cell r="L1088" t="str">
            <v>NUMERICAL</v>
          </cell>
          <cell r="M1088">
            <v>354</v>
          </cell>
          <cell r="N1088">
            <v>10.7</v>
          </cell>
          <cell r="O1088">
            <v>256</v>
          </cell>
          <cell r="P1088" t="str">
            <v>07-D54_07-D54_DC_02</v>
          </cell>
          <cell r="Q1088" t="str">
            <v>242/1071</v>
          </cell>
          <cell r="R1088" t="str">
            <v>242/1071</v>
          </cell>
          <cell r="S1088" t="str">
            <v>A3</v>
          </cell>
          <cell r="T1088" t="str">
            <v>Inlet SO at WwTW</v>
          </cell>
          <cell r="U1088" t="str">
            <v>NZ1549526058</v>
          </cell>
          <cell r="V1088" t="str">
            <v>GB103024072690</v>
          </cell>
          <cell r="W1088"/>
          <cell r="X1088" t="str">
            <v>No</v>
          </cell>
          <cell r="Y1088" t="str">
            <v>No</v>
          </cell>
          <cell r="Z1088" t="str">
            <v>No</v>
          </cell>
          <cell r="AA1088" t="str">
            <v>No</v>
          </cell>
          <cell r="AB1088" t="str">
            <v>Gaunless from Source to Hummer Beck</v>
          </cell>
          <cell r="AC1088" t="str">
            <v>GAUNLESS</v>
          </cell>
          <cell r="AD1088" t="str">
            <v>Inland</v>
          </cell>
          <cell r="AE1088"/>
          <cell r="AF1088"/>
          <cell r="AG1088" t="str">
            <v>No</v>
          </cell>
          <cell r="AH1088" t="str">
            <v>No</v>
          </cell>
          <cell r="AI1088" t="str">
            <v>No</v>
          </cell>
          <cell r="AJ1088"/>
          <cell r="AK1088"/>
          <cell r="AL1088"/>
          <cell r="AM1088" t="str">
            <v>No</v>
          </cell>
          <cell r="AO1088" t="str">
            <v>No</v>
          </cell>
          <cell r="AS1088" t="str">
            <v>No</v>
          </cell>
          <cell r="AT1088" t="str">
            <v>No</v>
          </cell>
          <cell r="AU1088"/>
          <cell r="AV1088" t="str">
            <v>No</v>
          </cell>
          <cell r="AW1088" t="str">
            <v xml:space="preserve">No </v>
          </cell>
          <cell r="AY1088" t="str">
            <v xml:space="preserve">No </v>
          </cell>
          <cell r="BA1088" t="str">
            <v>No</v>
          </cell>
          <cell r="BB1088" t="str">
            <v>No</v>
          </cell>
          <cell r="BC1088" t="str">
            <v>No</v>
          </cell>
          <cell r="BD1088" t="str">
            <v>Yes - EDM and Model</v>
          </cell>
          <cell r="BE1088">
            <v>39</v>
          </cell>
          <cell r="BF1088">
            <v>68</v>
          </cell>
          <cell r="BG1088" t="e">
            <v>#N/A</v>
          </cell>
          <cell r="BH1088" t="e">
            <v>#N/A</v>
          </cell>
          <cell r="BI1088" t="str">
            <v>N/A</v>
          </cell>
          <cell r="BJ1088">
            <v>6</v>
          </cell>
          <cell r="BK1088" t="str">
            <v>-</v>
          </cell>
          <cell r="BL1088" t="str">
            <v>-</v>
          </cell>
          <cell r="BM1088" t="str">
            <v>-</v>
          </cell>
          <cell r="BN1088" t="str">
            <v>-</v>
          </cell>
          <cell r="BO1088"/>
          <cell r="BP1088" t="str">
            <v>No</v>
          </cell>
          <cell r="BQ1088" t="str">
            <v>Unknown</v>
          </cell>
          <cell r="BR1088" t="str">
            <v>Unknown</v>
          </cell>
          <cell r="BS1088">
            <v>0</v>
          </cell>
          <cell r="BT1088">
            <v>0</v>
          </cell>
          <cell r="BU1088">
            <v>0</v>
          </cell>
          <cell r="BV1088" t="e">
            <v>#N/A</v>
          </cell>
          <cell r="BW1088" t="str">
            <v>DUPLICATE?</v>
          </cell>
          <cell r="BX1088" t="str">
            <v>DUPLICATE?</v>
          </cell>
          <cell r="BY1088" t="str">
            <v>No SOAF</v>
          </cell>
          <cell r="BZ1088" t="str">
            <v>No SOAF</v>
          </cell>
          <cell r="CA1088">
            <v>258.51760000000002</v>
          </cell>
          <cell r="CB1088"/>
          <cell r="CC1088" t="str">
            <v>Non priority &gt; 10 spills</v>
          </cell>
          <cell r="CD1088" t="str">
            <v>Unlikely - non priority</v>
          </cell>
          <cell r="CE1088" t="str">
            <v>No</v>
          </cell>
          <cell r="CF1088" t="str">
            <v>No</v>
          </cell>
          <cell r="CG1088" t="str">
            <v>No</v>
          </cell>
          <cell r="CH1088" t="str">
            <v>No</v>
          </cell>
          <cell r="CI1088" t="str">
            <v>No</v>
          </cell>
          <cell r="CK1088"/>
          <cell r="CL1088" t="str">
            <v>Y</v>
          </cell>
          <cell r="CM1088"/>
          <cell r="CN1088"/>
          <cell r="CO1088" t="str">
            <v>Y</v>
          </cell>
          <cell r="CP1088"/>
          <cell r="CS1088">
            <v>2.9629629629629628</v>
          </cell>
          <cell r="CT1088" t="str">
            <v>not yet calculated</v>
          </cell>
          <cell r="CU1088">
            <v>0</v>
          </cell>
          <cell r="CV1088" t="e">
            <v>#VALUE!</v>
          </cell>
          <cell r="CW1088">
            <v>0</v>
          </cell>
          <cell r="CX1088"/>
          <cell r="CY1088" t="str">
            <v>Using indicative WB Q95 derived for priority sites</v>
          </cell>
          <cell r="DA1088">
            <v>1</v>
          </cell>
          <cell r="DB1088">
            <v>0</v>
          </cell>
          <cell r="DC1088">
            <v>1</v>
          </cell>
          <cell r="DD1088" t="str">
            <v>Gaunless2 + tribs</v>
          </cell>
          <cell r="DE1088">
            <v>10000</v>
          </cell>
          <cell r="DF1088"/>
        </row>
        <row r="1089">
          <cell r="C1089" t="str">
            <v>6NW800731</v>
          </cell>
          <cell r="D1089" t="str">
            <v>NZ15253901</v>
          </cell>
          <cell r="E1089" t="str">
            <v>No - different asset</v>
          </cell>
          <cell r="F1089">
            <v>415495.00104271999</v>
          </cell>
          <cell r="G1089">
            <v>526057.99672006001</v>
          </cell>
          <cell r="H1089" t="str">
            <v>07-D54</v>
          </cell>
          <cell r="I1089" t="str">
            <v>North Evenwood &amp; Ramshaw</v>
          </cell>
          <cell r="J1089">
            <v>86</v>
          </cell>
          <cell r="K1089" t="str">
            <v>RAMSHAW STW</v>
          </cell>
          <cell r="L1089" t="str">
            <v>NUMERICAL</v>
          </cell>
          <cell r="M1089">
            <v>354</v>
          </cell>
          <cell r="N1089">
            <v>10.7</v>
          </cell>
          <cell r="O1089">
            <v>256</v>
          </cell>
          <cell r="P1089" t="str">
            <v>07-D54_07-D54_DC_02</v>
          </cell>
          <cell r="Q1089" t="str">
            <v>242/1071</v>
          </cell>
          <cell r="R1089" t="str">
            <v>242/1071</v>
          </cell>
          <cell r="S1089" t="str">
            <v>A2</v>
          </cell>
          <cell r="T1089" t="str">
            <v>Storm tank at WwTW</v>
          </cell>
          <cell r="U1089" t="str">
            <v>NZ1549526058</v>
          </cell>
          <cell r="V1089" t="str">
            <v>GB103024072690</v>
          </cell>
          <cell r="W1089"/>
          <cell r="X1089" t="str">
            <v>No</v>
          </cell>
          <cell r="Y1089" t="str">
            <v>No</v>
          </cell>
          <cell r="Z1089" t="str">
            <v>No</v>
          </cell>
          <cell r="AA1089" t="str">
            <v>No</v>
          </cell>
          <cell r="AB1089" t="str">
            <v>Gaunless from Source to Hummer Beck</v>
          </cell>
          <cell r="AC1089" t="str">
            <v>GAUNLESS</v>
          </cell>
          <cell r="AD1089" t="str">
            <v>Inland</v>
          </cell>
          <cell r="AE1089"/>
          <cell r="AF1089"/>
          <cell r="AG1089" t="str">
            <v>No</v>
          </cell>
          <cell r="AH1089" t="str">
            <v>No</v>
          </cell>
          <cell r="AI1089" t="str">
            <v>No</v>
          </cell>
          <cell r="AJ1089"/>
          <cell r="AK1089"/>
          <cell r="AL1089"/>
          <cell r="AM1089" t="str">
            <v>No</v>
          </cell>
          <cell r="AO1089" t="str">
            <v>No</v>
          </cell>
          <cell r="AS1089" t="str">
            <v>No</v>
          </cell>
          <cell r="AT1089" t="str">
            <v>No</v>
          </cell>
          <cell r="AU1089"/>
          <cell r="AV1089" t="str">
            <v>No</v>
          </cell>
          <cell r="AW1089" t="str">
            <v xml:space="preserve">No </v>
          </cell>
          <cell r="AY1089" t="str">
            <v xml:space="preserve">No </v>
          </cell>
          <cell r="BA1089" t="str">
            <v>No</v>
          </cell>
          <cell r="BB1089" t="str">
            <v>No</v>
          </cell>
          <cell r="BC1089" t="str">
            <v>No</v>
          </cell>
          <cell r="BD1089" t="str">
            <v>Yes - EDM and Model</v>
          </cell>
          <cell r="BE1089">
            <v>14.5</v>
          </cell>
          <cell r="BF1089">
            <v>68</v>
          </cell>
          <cell r="BG1089" t="e">
            <v>#N/A</v>
          </cell>
          <cell r="BH1089" t="e">
            <v>#N/A</v>
          </cell>
          <cell r="BI1089" t="str">
            <v>N/A</v>
          </cell>
          <cell r="BJ1089">
            <v>6</v>
          </cell>
          <cell r="BK1089" t="str">
            <v>-</v>
          </cell>
          <cell r="BL1089" t="str">
            <v>-</v>
          </cell>
          <cell r="BM1089" t="str">
            <v>-</v>
          </cell>
          <cell r="BN1089" t="str">
            <v>-</v>
          </cell>
          <cell r="BO1089"/>
          <cell r="BP1089" t="str">
            <v>No</v>
          </cell>
          <cell r="BQ1089" t="str">
            <v>Unknown</v>
          </cell>
          <cell r="BR1089" t="str">
            <v>Unknown</v>
          </cell>
          <cell r="BS1089">
            <v>0</v>
          </cell>
          <cell r="BT1089">
            <v>0</v>
          </cell>
          <cell r="BU1089">
            <v>0</v>
          </cell>
          <cell r="BV1089" t="e">
            <v>#N/A</v>
          </cell>
          <cell r="BW1089">
            <v>260</v>
          </cell>
          <cell r="BX1089">
            <v>350</v>
          </cell>
          <cell r="BY1089" t="str">
            <v>No SOAF</v>
          </cell>
          <cell r="BZ1089" t="str">
            <v>No SOAF</v>
          </cell>
          <cell r="CA1089">
            <v>258.51760000000002</v>
          </cell>
          <cell r="CB1089"/>
          <cell r="CC1089" t="str">
            <v>Non priority &gt; 10 spills</v>
          </cell>
          <cell r="CD1089" t="str">
            <v>Unlikely - non priority</v>
          </cell>
          <cell r="CE1089" t="str">
            <v>No</v>
          </cell>
          <cell r="CF1089" t="str">
            <v>No</v>
          </cell>
          <cell r="CG1089" t="str">
            <v>No</v>
          </cell>
          <cell r="CH1089" t="str">
            <v>No</v>
          </cell>
          <cell r="CI1089" t="str">
            <v>No</v>
          </cell>
          <cell r="CK1089"/>
          <cell r="CL1089" t="str">
            <v>Y</v>
          </cell>
          <cell r="CM1089"/>
          <cell r="CN1089"/>
          <cell r="CO1089" t="str">
            <v>Y</v>
          </cell>
          <cell r="CP1089"/>
          <cell r="CS1089">
            <v>2.9629629629629628</v>
          </cell>
          <cell r="CT1089" t="str">
            <v>not yet calculated</v>
          </cell>
          <cell r="CU1089">
            <v>0</v>
          </cell>
          <cell r="CV1089" t="e">
            <v>#VALUE!</v>
          </cell>
          <cell r="CW1089">
            <v>0</v>
          </cell>
          <cell r="CX1089"/>
          <cell r="CY1089" t="str">
            <v>Using indicative WB Q95 derived for priority sites</v>
          </cell>
          <cell r="DA1089">
            <v>1</v>
          </cell>
          <cell r="DB1089">
            <v>0</v>
          </cell>
          <cell r="DC1089">
            <v>1</v>
          </cell>
          <cell r="DD1089" t="str">
            <v>Gaunless2 + tribs</v>
          </cell>
          <cell r="DE1089">
            <v>10000</v>
          </cell>
          <cell r="DF1089"/>
        </row>
        <row r="1090">
          <cell r="C1090" t="str">
            <v>6NW801409</v>
          </cell>
          <cell r="D1090" t="str">
            <v>NZ49175707</v>
          </cell>
          <cell r="E1090" t="str">
            <v>No</v>
          </cell>
          <cell r="F1090">
            <v>449520.00187442999</v>
          </cell>
          <cell r="G1090">
            <v>517769.99913468998</v>
          </cell>
          <cell r="H1090" t="str">
            <v>11-D45</v>
          </cell>
          <cell r="I1090" t="str">
            <v>Middlesbrough South</v>
          </cell>
          <cell r="J1090">
            <v>631</v>
          </cell>
          <cell r="K1090" t="str">
            <v>BRAN SANDS ETW</v>
          </cell>
          <cell r="L1090" t="str">
            <v>NUMERICAL</v>
          </cell>
          <cell r="M1090">
            <v>171140</v>
          </cell>
          <cell r="N1090">
            <v>3472</v>
          </cell>
          <cell r="O1090">
            <v>88716</v>
          </cell>
          <cell r="P1090" t="str">
            <v>11-D45_Bran Sands STW_DC_46</v>
          </cell>
          <cell r="Q1090" t="str">
            <v>254/1922</v>
          </cell>
          <cell r="R1090" t="str">
            <v>254/1922</v>
          </cell>
          <cell r="S1090"/>
          <cell r="T1090" t="str">
            <v>SO on sewer network</v>
          </cell>
          <cell r="U1090" t="str">
            <v>NZ4952017770</v>
          </cell>
          <cell r="V1090" t="str">
            <v>GB103025072210</v>
          </cell>
          <cell r="W1090"/>
          <cell r="X1090" t="str">
            <v>No</v>
          </cell>
          <cell r="Y1090" t="str">
            <v>No</v>
          </cell>
          <cell r="Z1090" t="str">
            <v>No</v>
          </cell>
          <cell r="AA1090" t="str">
            <v>No</v>
          </cell>
          <cell r="AB1090" t="str">
            <v>Marton West Beck Catchment (trib of Tidal Tees)</v>
          </cell>
          <cell r="AC1090" t="str">
            <v>MARTON WEST BECK</v>
          </cell>
          <cell r="AD1090" t="str">
            <v>Inland</v>
          </cell>
          <cell r="AE1090"/>
          <cell r="AF1090"/>
          <cell r="AG1090" t="str">
            <v>No</v>
          </cell>
          <cell r="AH1090" t="str">
            <v>No</v>
          </cell>
          <cell r="AI1090" t="str">
            <v>No</v>
          </cell>
          <cell r="AJ1090"/>
          <cell r="AK1090"/>
          <cell r="AL1090"/>
          <cell r="AM1090" t="str">
            <v>No</v>
          </cell>
          <cell r="AO1090" t="str">
            <v>No</v>
          </cell>
          <cell r="AS1090" t="str">
            <v>No</v>
          </cell>
          <cell r="AT1090" t="str">
            <v>No</v>
          </cell>
          <cell r="AU1090"/>
          <cell r="AV1090" t="str">
            <v>No</v>
          </cell>
          <cell r="AW1090" t="str">
            <v xml:space="preserve">No </v>
          </cell>
          <cell r="AY1090" t="str">
            <v xml:space="preserve">No </v>
          </cell>
          <cell r="BA1090" t="str">
            <v>No</v>
          </cell>
          <cell r="BB1090" t="str">
            <v>No</v>
          </cell>
          <cell r="BC1090" t="str">
            <v>No</v>
          </cell>
          <cell r="BD1090" t="str">
            <v>No</v>
          </cell>
          <cell r="BE1090">
            <v>3</v>
          </cell>
          <cell r="BF1090">
            <v>3</v>
          </cell>
          <cell r="BG1090">
            <v>3</v>
          </cell>
          <cell r="BH1090" t="str">
            <v>Yes</v>
          </cell>
          <cell r="BI1090" t="str">
            <v>N/A</v>
          </cell>
          <cell r="BJ1090" t="str">
            <v>6mm</v>
          </cell>
          <cell r="BK1090" t="str">
            <v>Yes</v>
          </cell>
          <cell r="BL1090">
            <v>2700</v>
          </cell>
          <cell r="BM1090">
            <v>1200</v>
          </cell>
          <cell r="BN1090" t="str">
            <v>Unscreened</v>
          </cell>
          <cell r="BO1090"/>
          <cell r="BP1090" t="str">
            <v>No</v>
          </cell>
          <cell r="BQ1090">
            <v>900</v>
          </cell>
          <cell r="BR1090">
            <v>443.2</v>
          </cell>
          <cell r="BS1090">
            <v>0</v>
          </cell>
          <cell r="BT1090">
            <v>0</v>
          </cell>
          <cell r="BU1090">
            <v>0</v>
          </cell>
          <cell r="BV1090">
            <v>800</v>
          </cell>
          <cell r="BW1090">
            <v>0</v>
          </cell>
          <cell r="BX1090">
            <v>0</v>
          </cell>
          <cell r="BY1090" t="str">
            <v>No SOAF</v>
          </cell>
          <cell r="BZ1090" t="str">
            <v>No SOAF</v>
          </cell>
          <cell r="CA1090">
            <v>0</v>
          </cell>
          <cell r="CB1090"/>
          <cell r="CC1090" t="str">
            <v>Non Priority &lt;10 spills</v>
          </cell>
          <cell r="CD1090" t="str">
            <v>No - low prioity &lt;10 spills</v>
          </cell>
          <cell r="CE1090" t="str">
            <v>No</v>
          </cell>
          <cell r="CF1090" t="str">
            <v>No</v>
          </cell>
          <cell r="CG1090" t="str">
            <v>No</v>
          </cell>
          <cell r="CH1090" t="str">
            <v>No</v>
          </cell>
          <cell r="CI1090" t="str">
            <v>No</v>
          </cell>
          <cell r="CK1090"/>
          <cell r="CL1090" t="str">
            <v>Y</v>
          </cell>
          <cell r="CM1090"/>
          <cell r="CN1090"/>
          <cell r="CO1090" t="str">
            <v>N (&lt;10 Spills)</v>
          </cell>
          <cell r="CP1090"/>
          <cell r="CS1090">
            <v>9.18</v>
          </cell>
          <cell r="CT1090" t="str">
            <v>not yet calculated</v>
          </cell>
          <cell r="CU1090">
            <v>0</v>
          </cell>
          <cell r="CV1090" t="e">
            <v>#VALUE!</v>
          </cell>
          <cell r="CW1090">
            <v>0</v>
          </cell>
          <cell r="CX1090"/>
          <cell r="CY1090" t="str">
            <v>Using indicative WB Q95 derived for priority sites</v>
          </cell>
          <cell r="DA1090">
            <v>1</v>
          </cell>
          <cell r="DB1090">
            <v>0</v>
          </cell>
          <cell r="DC1090">
            <v>1</v>
          </cell>
          <cell r="DD1090" t="str">
            <v>Marton West Beck2</v>
          </cell>
          <cell r="DE1090">
            <v>10000</v>
          </cell>
          <cell r="DF1090"/>
        </row>
        <row r="1091">
          <cell r="C1091" t="str">
            <v>6NW800458</v>
          </cell>
          <cell r="D1091" t="str">
            <v>NU00531004</v>
          </cell>
          <cell r="E1091" t="str">
            <v>No</v>
          </cell>
          <cell r="F1091">
            <v>400360.00410286</v>
          </cell>
          <cell r="G1091">
            <v>652510.00021057995</v>
          </cell>
          <cell r="H1091" t="str">
            <v>01-D35</v>
          </cell>
          <cell r="I1091" t="str">
            <v>Berwick</v>
          </cell>
          <cell r="J1091">
            <v>1331</v>
          </cell>
          <cell r="K1091" t="str">
            <v>BERWICK STW</v>
          </cell>
          <cell r="L1091" t="str">
            <v>NUMERICAL</v>
          </cell>
          <cell r="M1091">
            <v>8100</v>
          </cell>
          <cell r="N1091">
            <v>163</v>
          </cell>
          <cell r="O1091">
            <v>5251</v>
          </cell>
          <cell r="P1091" t="str">
            <v>01-D35_01-D35_DC_04</v>
          </cell>
          <cell r="Q1091" t="str">
            <v>210/1251</v>
          </cell>
          <cell r="R1091" t="str">
            <v>210/1251</v>
          </cell>
          <cell r="S1091" t="str">
            <v>A1</v>
          </cell>
          <cell r="T1091" t="str">
            <v>Storm discharge at pumping station</v>
          </cell>
          <cell r="U1091" t="str">
            <v>NU0036052510</v>
          </cell>
          <cell r="V1091" t="str">
            <v>GB510202110000</v>
          </cell>
          <cell r="W1091"/>
          <cell r="X1091" t="str">
            <v>No</v>
          </cell>
          <cell r="Y1091" t="str">
            <v>No</v>
          </cell>
          <cell r="Z1091" t="str">
            <v>No</v>
          </cell>
          <cell r="AA1091" t="str">
            <v>No</v>
          </cell>
          <cell r="AB1091" t="str">
            <v>TWEED</v>
          </cell>
          <cell r="AC1091" t="str">
            <v>RIVER TWEED (SALINE ESTUARY)</v>
          </cell>
          <cell r="AD1091" t="str">
            <v>Estuarine</v>
          </cell>
          <cell r="AE1091"/>
          <cell r="AF1091" t="str">
            <v>Spittal</v>
          </cell>
          <cell r="AG1091" t="str">
            <v>No</v>
          </cell>
          <cell r="AH1091" t="str">
            <v>No</v>
          </cell>
          <cell r="AI1091" t="str">
            <v>No</v>
          </cell>
          <cell r="AJ1091"/>
          <cell r="AK1091"/>
          <cell r="AL1091"/>
          <cell r="AM1091" t="str">
            <v>Yes</v>
          </cell>
          <cell r="AN1091" t="str">
            <v>Tweed Catchment Rivers - England: Lower Tweed and Whiteadder, Fluvial</v>
          </cell>
          <cell r="AO1091" t="str">
            <v>Yes</v>
          </cell>
          <cell r="AP1091" t="str">
            <v>Tweed Estuary</v>
          </cell>
          <cell r="AS1091" t="str">
            <v>No</v>
          </cell>
          <cell r="AT1091" t="str">
            <v>No</v>
          </cell>
          <cell r="AU1091"/>
          <cell r="AV1091" t="str">
            <v>No</v>
          </cell>
          <cell r="AW1091" t="str">
            <v xml:space="preserve">No </v>
          </cell>
          <cell r="AY1091" t="str">
            <v>Yes</v>
          </cell>
          <cell r="AZ1091" t="str">
            <v>Spittal</v>
          </cell>
          <cell r="BA1091" t="str">
            <v>No</v>
          </cell>
          <cell r="BB1091" t="str">
            <v>No</v>
          </cell>
          <cell r="BC1091" t="str">
            <v>Yes</v>
          </cell>
          <cell r="BD1091" t="str">
            <v>No</v>
          </cell>
          <cell r="BE1091">
            <v>0</v>
          </cell>
          <cell r="BF1091">
            <v>0</v>
          </cell>
          <cell r="BG1091" t="e">
            <v>#N/A</v>
          </cell>
          <cell r="BH1091" t="e">
            <v>#N/A</v>
          </cell>
          <cell r="BI1091">
            <v>0</v>
          </cell>
          <cell r="BJ1091">
            <v>10</v>
          </cell>
          <cell r="BK1091" t="str">
            <v>-</v>
          </cell>
          <cell r="BL1091" t="str">
            <v>-</v>
          </cell>
          <cell r="BM1091" t="str">
            <v>-</v>
          </cell>
          <cell r="BN1091" t="str">
            <v>-</v>
          </cell>
          <cell r="BO1091"/>
          <cell r="BP1091" t="str">
            <v>Yes</v>
          </cell>
          <cell r="BQ1091" t="str">
            <v>Unknown</v>
          </cell>
          <cell r="BR1091" t="str">
            <v>Unknown</v>
          </cell>
          <cell r="BS1091">
            <v>3</v>
          </cell>
          <cell r="BT1091">
            <v>1</v>
          </cell>
          <cell r="BU1091">
            <v>0</v>
          </cell>
          <cell r="BV1091" t="e">
            <v>#N/A</v>
          </cell>
          <cell r="BW1091">
            <v>0</v>
          </cell>
          <cell r="BX1091">
            <v>0</v>
          </cell>
          <cell r="BY1091" t="str">
            <v>No SOAF</v>
          </cell>
          <cell r="BZ1091" t="str">
            <v>No SOAF</v>
          </cell>
          <cell r="CA1091">
            <v>0</v>
          </cell>
          <cell r="CB1091"/>
          <cell r="CC1091" t="str">
            <v>BW 1km &lt;2 spills</v>
          </cell>
          <cell r="CD1091" t="str">
            <v>Unlikely - &lt;2 spills</v>
          </cell>
          <cell r="CE1091" t="str">
            <v>No</v>
          </cell>
          <cell r="CF1091" t="str">
            <v>Yes - BW</v>
          </cell>
          <cell r="CG1091" t="str">
            <v>Yes - BW</v>
          </cell>
          <cell r="CH1091" t="str">
            <v>No</v>
          </cell>
          <cell r="CI1091" t="str">
            <v>No</v>
          </cell>
          <cell r="CK1091"/>
          <cell r="CL1091" t="str">
            <v>Y</v>
          </cell>
          <cell r="CM1091"/>
          <cell r="CN1091" t="str">
            <v>EDM &lt;2 spills</v>
          </cell>
          <cell r="CO1091" t="str">
            <v>N (&lt;10 Spills)</v>
          </cell>
          <cell r="CP1091" t="str">
            <v>Y</v>
          </cell>
          <cell r="CS1091"/>
          <cell r="CT1091">
            <v>16.21</v>
          </cell>
          <cell r="CU1091">
            <v>16.21</v>
          </cell>
          <cell r="CV1091" t="e">
            <v>#DIV/0!</v>
          </cell>
          <cell r="CW1091">
            <v>0</v>
          </cell>
          <cell r="CX1091"/>
          <cell r="CY1091" t="str">
            <v>Using indicative WB Q95 derived for priority sites</v>
          </cell>
          <cell r="DA1091">
            <v>1</v>
          </cell>
          <cell r="DB1091" t="str">
            <v>Yes</v>
          </cell>
          <cell r="DC1091" t="str">
            <v>Dilution assessment</v>
          </cell>
          <cell r="DD1091" t="str">
            <v>Tweed</v>
          </cell>
          <cell r="DE1091">
            <v>100</v>
          </cell>
          <cell r="DF1091"/>
        </row>
        <row r="1092">
          <cell r="C1092" t="str">
            <v>6NW801465</v>
          </cell>
          <cell r="D1092" t="str">
            <v>NZ35610702</v>
          </cell>
          <cell r="E1092" t="str">
            <v>No</v>
          </cell>
          <cell r="F1092">
            <v>435434.99697565997</v>
          </cell>
          <cell r="G1092">
            <v>562358.99566719995</v>
          </cell>
          <cell r="H1092" t="str">
            <v>05-D53</v>
          </cell>
          <cell r="I1092" t="str">
            <v>Jarrow,Hedworth</v>
          </cell>
          <cell r="J1092">
            <v>912</v>
          </cell>
          <cell r="K1092" t="str">
            <v>HOWDON STW</v>
          </cell>
          <cell r="L1092" t="str">
            <v>NUMERICAL</v>
          </cell>
          <cell r="M1092">
            <v>229720</v>
          </cell>
          <cell r="N1092">
            <v>4500</v>
          </cell>
          <cell r="O1092">
            <v>215905</v>
          </cell>
          <cell r="P1092" t="str">
            <v>05-D53_B D-Leg_DC_05</v>
          </cell>
          <cell r="Q1092" t="str">
            <v>EPRAB3390WN</v>
          </cell>
          <cell r="R1092" t="str">
            <v>EPRAB3390WN</v>
          </cell>
          <cell r="S1092"/>
          <cell r="T1092" t="str">
            <v>SO on sewer network</v>
          </cell>
          <cell r="U1092" t="str">
            <v>NZ3543562359</v>
          </cell>
          <cell r="V1092" t="str">
            <v>GB103023075690</v>
          </cell>
          <cell r="W1092"/>
          <cell r="X1092" t="str">
            <v>Sewage discharge (intermittent)</v>
          </cell>
          <cell r="Y1092" t="str">
            <v>No</v>
          </cell>
          <cell r="Z1092" t="str">
            <v>No</v>
          </cell>
          <cell r="AA1092" t="str">
            <v>No</v>
          </cell>
          <cell r="AB1092" t="str">
            <v>Don from Source to Tidal Limit</v>
          </cell>
          <cell r="AC1092" t="str">
            <v>RIVER DON</v>
          </cell>
          <cell r="AD1092" t="str">
            <v>Inland</v>
          </cell>
          <cell r="AE1092"/>
          <cell r="AF1092"/>
          <cell r="AG1092" t="str">
            <v>Yes - Probable</v>
          </cell>
          <cell r="AH1092" t="str">
            <v>Yes</v>
          </cell>
          <cell r="AI1092" t="str">
            <v>No</v>
          </cell>
          <cell r="AJ1092"/>
          <cell r="AK1092"/>
          <cell r="AL1092"/>
          <cell r="AM1092" t="str">
            <v>No</v>
          </cell>
          <cell r="AO1092" t="str">
            <v>No</v>
          </cell>
          <cell r="AS1092" t="str">
            <v>No</v>
          </cell>
          <cell r="AT1092" t="str">
            <v>No</v>
          </cell>
          <cell r="AU1092"/>
          <cell r="AV1092" t="str">
            <v>No</v>
          </cell>
          <cell r="AW1092" t="str">
            <v xml:space="preserve">No </v>
          </cell>
          <cell r="AY1092" t="str">
            <v xml:space="preserve">No </v>
          </cell>
          <cell r="BA1092" t="str">
            <v>No</v>
          </cell>
          <cell r="BB1092" t="str">
            <v>No</v>
          </cell>
          <cell r="BC1092" t="str">
            <v>No</v>
          </cell>
          <cell r="BD1092" t="str">
            <v>No</v>
          </cell>
          <cell r="BE1092">
            <v>10</v>
          </cell>
          <cell r="BF1092">
            <v>2</v>
          </cell>
          <cell r="BG1092">
            <v>2</v>
          </cell>
          <cell r="BH1092" t="str">
            <v>Yes</v>
          </cell>
          <cell r="BI1092" t="str">
            <v>N/A</v>
          </cell>
          <cell r="BJ1092" t="str">
            <v>Unknown</v>
          </cell>
          <cell r="BK1092" t="str">
            <v>No</v>
          </cell>
          <cell r="BL1092" t="str">
            <v>-</v>
          </cell>
          <cell r="BM1092" t="str">
            <v>-</v>
          </cell>
          <cell r="BN1092" t="str">
            <v>Unscreened</v>
          </cell>
          <cell r="BO1092"/>
          <cell r="BP1092" t="str">
            <v>Yes</v>
          </cell>
          <cell r="BQ1092">
            <v>225</v>
          </cell>
          <cell r="BR1092">
            <v>65.900000000000006</v>
          </cell>
          <cell r="BS1092">
            <v>1</v>
          </cell>
          <cell r="BT1092">
            <v>0</v>
          </cell>
          <cell r="BU1092">
            <v>0</v>
          </cell>
          <cell r="BV1092">
            <v>168</v>
          </cell>
          <cell r="BW1092">
            <v>0</v>
          </cell>
          <cell r="BX1092">
            <v>0</v>
          </cell>
          <cell r="BY1092" t="str">
            <v>No SOAF</v>
          </cell>
          <cell r="BZ1092" t="str">
            <v>No SOAF</v>
          </cell>
          <cell r="CA1092">
            <v>0</v>
          </cell>
          <cell r="CB1092"/>
          <cell r="CC1092" t="str">
            <v>Priority &lt;10 Spills</v>
          </cell>
          <cell r="CD1092" t="str">
            <v>Unlikely - &lt;10 spills</v>
          </cell>
          <cell r="CE1092" t="str">
            <v>Yes</v>
          </cell>
          <cell r="CF1092" t="str">
            <v>Yes</v>
          </cell>
          <cell r="CG1092" t="str">
            <v>Yes</v>
          </cell>
          <cell r="CH1092" t="str">
            <v>No</v>
          </cell>
          <cell r="CI1092" t="str">
            <v>No</v>
          </cell>
          <cell r="CJ1092"/>
          <cell r="CK1092"/>
          <cell r="CL1092" t="str">
            <v>Y</v>
          </cell>
          <cell r="CM1092"/>
          <cell r="CN1092"/>
          <cell r="CO1092" t="str">
            <v>N (&lt;10 Spills)</v>
          </cell>
          <cell r="CP1092" t="str">
            <v>Y</v>
          </cell>
          <cell r="CR1092" t="str">
            <v>RNAG + LOW DILUTION</v>
          </cell>
          <cell r="CS1092">
            <v>0.69</v>
          </cell>
          <cell r="CT1092"/>
          <cell r="CU1092">
            <v>4.4999999999999998E-2</v>
          </cell>
          <cell r="CV1092">
            <v>42.028985507246382</v>
          </cell>
          <cell r="CW1092">
            <v>42.028985507246382</v>
          </cell>
          <cell r="CX1092">
            <v>0.7973604619191641</v>
          </cell>
          <cell r="CY1092" t="str">
            <v>Heavily urbanised catchment - boundary polygon start at bottom end</v>
          </cell>
          <cell r="CZ1092" t="str">
            <v>Not SOAF but in SOAF assessment</v>
          </cell>
          <cell r="DA1092">
            <v>1</v>
          </cell>
          <cell r="DB1092" t="str">
            <v>No - WFD_INV_MOD</v>
          </cell>
          <cell r="DC1092">
            <v>1</v>
          </cell>
          <cell r="DD1092" t="str">
            <v>Middle Don</v>
          </cell>
          <cell r="DE1092">
            <v>10000</v>
          </cell>
          <cell r="DF1092" t="str">
            <v>Y? RNAG+LOW DILUTION</v>
          </cell>
        </row>
        <row r="1093">
          <cell r="C1093" t="str">
            <v>6NW801632</v>
          </cell>
          <cell r="D1093" t="str">
            <v>NZ09522107</v>
          </cell>
          <cell r="E1093" t="str">
            <v>No</v>
          </cell>
          <cell r="F1093">
            <v>408951.00323258003</v>
          </cell>
          <cell r="G1093">
            <v>552310.00216167001</v>
          </cell>
          <cell r="H1093" t="str">
            <v>04-D02</v>
          </cell>
          <cell r="I1093" t="str">
            <v>Consett &amp; Castleside</v>
          </cell>
          <cell r="J1093">
            <v>1303</v>
          </cell>
          <cell r="K1093" t="str">
            <v>CONSETT STW</v>
          </cell>
          <cell r="L1093" t="str">
            <v>NUMERICAL</v>
          </cell>
          <cell r="M1093">
            <v>12000</v>
          </cell>
          <cell r="N1093">
            <v>391</v>
          </cell>
          <cell r="O1093">
            <v>8357</v>
          </cell>
          <cell r="P1093" t="str">
            <v>04-D02_CONSETT STW_DC_18</v>
          </cell>
          <cell r="Q1093" t="str">
            <v>234/1133</v>
          </cell>
          <cell r="R1093" t="str">
            <v>234/1133</v>
          </cell>
          <cell r="S1093"/>
          <cell r="T1093" t="str">
            <v>SO on sewer network</v>
          </cell>
          <cell r="U1093" t="str">
            <v>NZ0895152310</v>
          </cell>
          <cell r="V1093" t="str">
            <v>GB103023074790</v>
          </cell>
          <cell r="W1093"/>
          <cell r="X1093" t="str">
            <v>No</v>
          </cell>
          <cell r="Y1093" t="str">
            <v>No</v>
          </cell>
          <cell r="Z1093" t="str">
            <v>No</v>
          </cell>
          <cell r="AA1093" t="str">
            <v>No</v>
          </cell>
          <cell r="AB1093" t="str">
            <v>Derwent from Burnhope Burn to River Tyne</v>
          </cell>
          <cell r="AC1093" t="str">
            <v>BACKSTONE BURN</v>
          </cell>
          <cell r="AD1093" t="str">
            <v>Inland</v>
          </cell>
          <cell r="AE1093"/>
          <cell r="AF1093"/>
          <cell r="AG1093" t="str">
            <v>No</v>
          </cell>
          <cell r="AH1093" t="str">
            <v>No</v>
          </cell>
          <cell r="AI1093" t="str">
            <v>No</v>
          </cell>
          <cell r="AJ1093"/>
          <cell r="AK1093"/>
          <cell r="AL1093"/>
          <cell r="AM1093" t="str">
            <v>No</v>
          </cell>
          <cell r="AO1093" t="str">
            <v>No</v>
          </cell>
          <cell r="AS1093" t="str">
            <v>No</v>
          </cell>
          <cell r="AT1093" t="str">
            <v>No</v>
          </cell>
          <cell r="AU1093"/>
          <cell r="AV1093" t="str">
            <v>No</v>
          </cell>
          <cell r="AW1093" t="str">
            <v xml:space="preserve">No </v>
          </cell>
          <cell r="AY1093" t="str">
            <v xml:space="preserve">No </v>
          </cell>
          <cell r="BA1093" t="str">
            <v>No</v>
          </cell>
          <cell r="BB1093" t="str">
            <v>No</v>
          </cell>
          <cell r="BC1093" t="str">
            <v>No</v>
          </cell>
          <cell r="BD1093" t="str">
            <v>No</v>
          </cell>
          <cell r="BE1093">
            <v>2</v>
          </cell>
          <cell r="BF1093">
            <v>4</v>
          </cell>
          <cell r="BG1093">
            <v>4</v>
          </cell>
          <cell r="BH1093" t="str">
            <v>Yes</v>
          </cell>
          <cell r="BI1093" t="str">
            <v>N/A</v>
          </cell>
          <cell r="BJ1093" t="str">
            <v>Unknown</v>
          </cell>
          <cell r="BK1093" t="str">
            <v>No</v>
          </cell>
          <cell r="BL1093" t="str">
            <v>-</v>
          </cell>
          <cell r="BM1093" t="str">
            <v>-</v>
          </cell>
          <cell r="BN1093" t="str">
            <v>Unscreened</v>
          </cell>
          <cell r="BO1093"/>
          <cell r="BP1093" t="str">
            <v>Yes</v>
          </cell>
          <cell r="BQ1093">
            <v>225</v>
          </cell>
          <cell r="BR1093">
            <v>129.5</v>
          </cell>
          <cell r="BS1093">
            <v>0</v>
          </cell>
          <cell r="BT1093">
            <v>0</v>
          </cell>
          <cell r="BU1093">
            <v>0</v>
          </cell>
          <cell r="BV1093">
            <v>238</v>
          </cell>
          <cell r="BW1093">
            <v>0</v>
          </cell>
          <cell r="BX1093">
            <v>0</v>
          </cell>
          <cell r="BY1093" t="str">
            <v>No SOAF</v>
          </cell>
          <cell r="BZ1093" t="str">
            <v>No SOAF</v>
          </cell>
          <cell r="CA1093">
            <v>0</v>
          </cell>
          <cell r="CB1093"/>
          <cell r="CC1093" t="str">
            <v>Non Priority &lt;10 spills</v>
          </cell>
          <cell r="CD1093" t="str">
            <v>No - low prioity &lt;10 spills</v>
          </cell>
          <cell r="CE1093" t="str">
            <v>No</v>
          </cell>
          <cell r="CF1093" t="str">
            <v>No</v>
          </cell>
          <cell r="CG1093" t="str">
            <v>No</v>
          </cell>
          <cell r="CH1093" t="str">
            <v>No</v>
          </cell>
          <cell r="CI1093" t="str">
            <v>No</v>
          </cell>
          <cell r="CK1093"/>
          <cell r="CL1093" t="str">
            <v>Y</v>
          </cell>
          <cell r="CM1093"/>
          <cell r="CN1093"/>
          <cell r="CO1093" t="str">
            <v>N (&lt;10 Spills)</v>
          </cell>
          <cell r="CP1093" t="str">
            <v>Y</v>
          </cell>
          <cell r="CS1093">
            <v>1.21</v>
          </cell>
          <cell r="CT1093">
            <v>0.42599999999999999</v>
          </cell>
          <cell r="CU1093">
            <v>0.42599999999999999</v>
          </cell>
          <cell r="CV1093">
            <v>352.06611570247935</v>
          </cell>
          <cell r="CW1093">
            <v>352.06611570247935</v>
          </cell>
          <cell r="CX1093"/>
          <cell r="CY1093" t="str">
            <v>Using indicative WB Q95 derived for priority sites</v>
          </cell>
          <cell r="DA1093">
            <v>1</v>
          </cell>
          <cell r="DB1093" t="str">
            <v>Yes</v>
          </cell>
          <cell r="DC1093" t="str">
            <v>Dilution assessment</v>
          </cell>
          <cell r="DD1093" t="str">
            <v>Derwent1</v>
          </cell>
          <cell r="DE1093">
            <v>100</v>
          </cell>
          <cell r="DF1093"/>
        </row>
        <row r="1094">
          <cell r="C1094" t="str">
            <v>6NW800248</v>
          </cell>
          <cell r="D1094" t="str">
            <v>NZ17439902</v>
          </cell>
          <cell r="E1094" t="str">
            <v>No</v>
          </cell>
          <cell r="F1094">
            <v>418287.99900060002</v>
          </cell>
          <cell r="G1094">
            <v>544481.00318930997</v>
          </cell>
          <cell r="H1094" t="str">
            <v>07-D25</v>
          </cell>
          <cell r="I1094" t="str">
            <v>Esh Winning</v>
          </cell>
          <cell r="J1094">
            <v>496</v>
          </cell>
          <cell r="K1094" t="str">
            <v>ESH WINNING STW</v>
          </cell>
          <cell r="L1094" t="str">
            <v>NUMERICAL</v>
          </cell>
          <cell r="M1094">
            <v>1410</v>
          </cell>
          <cell r="N1094">
            <v>41.7</v>
          </cell>
          <cell r="O1094">
            <v>1073</v>
          </cell>
          <cell r="P1094" t="str">
            <v>07-D25_07-D25_DC_01</v>
          </cell>
          <cell r="Q1094" t="str">
            <v>244/0916</v>
          </cell>
          <cell r="R1094" t="str">
            <v>244/0916</v>
          </cell>
          <cell r="S1094"/>
          <cell r="T1094" t="str">
            <v>SO on sewer network</v>
          </cell>
          <cell r="U1094" t="str">
            <v>NZ1828844481</v>
          </cell>
          <cell r="V1094" t="str">
            <v>GB103024077551</v>
          </cell>
          <cell r="W1094"/>
          <cell r="X1094" t="str">
            <v>No</v>
          </cell>
          <cell r="Y1094" t="str">
            <v>No</v>
          </cell>
          <cell r="Z1094" t="str">
            <v>No</v>
          </cell>
          <cell r="AA1094" t="str">
            <v>No</v>
          </cell>
          <cell r="AB1094" t="str">
            <v>Browney from Smallhope Burn Deerness confl</v>
          </cell>
          <cell r="AC1094" t="str">
            <v>HAMSTEELS BECK (RIVER BROWNEY)</v>
          </cell>
          <cell r="AD1094" t="str">
            <v>Inland</v>
          </cell>
          <cell r="AE1094"/>
          <cell r="AF1094"/>
          <cell r="AG1094" t="str">
            <v>No</v>
          </cell>
          <cell r="AH1094" t="str">
            <v>No</v>
          </cell>
          <cell r="AI1094" t="str">
            <v>No</v>
          </cell>
          <cell r="AJ1094"/>
          <cell r="AK1094"/>
          <cell r="AL1094"/>
          <cell r="AM1094" t="str">
            <v>No</v>
          </cell>
          <cell r="AO1094" t="str">
            <v>No</v>
          </cell>
          <cell r="AS1094" t="str">
            <v>No</v>
          </cell>
          <cell r="AT1094" t="str">
            <v>No</v>
          </cell>
          <cell r="AU1094"/>
          <cell r="AV1094" t="str">
            <v>No</v>
          </cell>
          <cell r="AW1094" t="str">
            <v xml:space="preserve">No </v>
          </cell>
          <cell r="AY1094" t="str">
            <v xml:space="preserve">No </v>
          </cell>
          <cell r="BA1094" t="str">
            <v>No</v>
          </cell>
          <cell r="BB1094" t="str">
            <v>No</v>
          </cell>
          <cell r="BC1094" t="str">
            <v>No</v>
          </cell>
          <cell r="BD1094" t="str">
            <v>No</v>
          </cell>
          <cell r="BE1094">
            <v>0</v>
          </cell>
          <cell r="BF1094">
            <v>5</v>
          </cell>
          <cell r="BG1094">
            <v>5</v>
          </cell>
          <cell r="BH1094" t="str">
            <v>Yes</v>
          </cell>
          <cell r="BI1094" t="str">
            <v>N/A</v>
          </cell>
          <cell r="BJ1094" t="str">
            <v>6mm</v>
          </cell>
          <cell r="BK1094" t="str">
            <v>No</v>
          </cell>
          <cell r="BL1094" t="str">
            <v>-</v>
          </cell>
          <cell r="BM1094" t="str">
            <v>-</v>
          </cell>
          <cell r="BN1094" t="str">
            <v>Unscreened</v>
          </cell>
          <cell r="BO1094"/>
          <cell r="BP1094" t="str">
            <v>No</v>
          </cell>
          <cell r="BQ1094">
            <v>150</v>
          </cell>
          <cell r="BR1094">
            <v>12.4</v>
          </cell>
          <cell r="BS1094">
            <v>0</v>
          </cell>
          <cell r="BT1094">
            <v>0</v>
          </cell>
          <cell r="BU1094">
            <v>0</v>
          </cell>
          <cell r="BV1094">
            <v>59</v>
          </cell>
          <cell r="BW1094">
            <v>0</v>
          </cell>
          <cell r="BX1094">
            <v>0</v>
          </cell>
          <cell r="BY1094" t="str">
            <v>No SOAF</v>
          </cell>
          <cell r="BZ1094" t="str">
            <v>No SOAF</v>
          </cell>
          <cell r="CA1094">
            <v>0</v>
          </cell>
          <cell r="CB1094"/>
          <cell r="CC1094" t="str">
            <v>Non Priority &lt;10 spills</v>
          </cell>
          <cell r="CD1094" t="str">
            <v>No - low prioity &lt;10 spills</v>
          </cell>
          <cell r="CE1094" t="str">
            <v>No</v>
          </cell>
          <cell r="CF1094" t="str">
            <v>No</v>
          </cell>
          <cell r="CG1094" t="str">
            <v>No</v>
          </cell>
          <cell r="CH1094" t="str">
            <v>No</v>
          </cell>
          <cell r="CI1094" t="str">
            <v>No</v>
          </cell>
          <cell r="CK1094"/>
          <cell r="CL1094" t="str">
            <v>Y</v>
          </cell>
          <cell r="CM1094"/>
          <cell r="CN1094"/>
          <cell r="CO1094" t="str">
            <v>N (&lt;10 Spills)</v>
          </cell>
          <cell r="CP1094"/>
          <cell r="CS1094">
            <v>0.22</v>
          </cell>
          <cell r="CT1094" t="str">
            <v>not yet calculated</v>
          </cell>
          <cell r="CU1094">
            <v>0</v>
          </cell>
          <cell r="CV1094" t="e">
            <v>#VALUE!</v>
          </cell>
          <cell r="CW1094">
            <v>0</v>
          </cell>
          <cell r="CX1094"/>
          <cell r="CY1094" t="str">
            <v>Using indicative WB Q95 derived for priority sites</v>
          </cell>
          <cell r="DA1094">
            <v>1</v>
          </cell>
          <cell r="DB1094">
            <v>0</v>
          </cell>
          <cell r="DC1094">
            <v>1</v>
          </cell>
          <cell r="DD1094" t="str">
            <v>Hamsteels Beck</v>
          </cell>
          <cell r="DE1094">
            <v>10000</v>
          </cell>
          <cell r="DF1094"/>
        </row>
        <row r="1095">
          <cell r="C1095" t="str">
            <v>6NW801298</v>
          </cell>
          <cell r="D1095" t="str">
            <v>NZ28157004</v>
          </cell>
          <cell r="E1095" t="str">
            <v>No</v>
          </cell>
          <cell r="F1095">
            <v>429179.99680217</v>
          </cell>
          <cell r="G1095">
            <v>514935.00064455997</v>
          </cell>
          <cell r="H1095" t="str">
            <v>10-D01</v>
          </cell>
          <cell r="I1095" t="str">
            <v>Darlington North</v>
          </cell>
          <cell r="J1095">
            <v>2070</v>
          </cell>
          <cell r="K1095" t="str">
            <v>STRESSHOLME STW</v>
          </cell>
          <cell r="L1095" t="str">
            <v>NUMERICAL</v>
          </cell>
          <cell r="M1095">
            <v>28658</v>
          </cell>
          <cell r="N1095">
            <v>716.7</v>
          </cell>
          <cell r="O1095">
            <v>27446</v>
          </cell>
          <cell r="P1095" t="str">
            <v>10-D01_10-DST_DC_10</v>
          </cell>
          <cell r="Q1095" t="str">
            <v>EPRBB3699VN</v>
          </cell>
          <cell r="R1095" t="str">
            <v>EPRBB3699VN</v>
          </cell>
          <cell r="S1095"/>
          <cell r="T1095" t="str">
            <v>SO on sewer network</v>
          </cell>
          <cell r="U1095" t="str">
            <v>NZ2918014935</v>
          </cell>
          <cell r="V1095" t="str">
            <v>GB103025072596</v>
          </cell>
          <cell r="W1095"/>
          <cell r="X1095" t="str">
            <v>No</v>
          </cell>
          <cell r="Y1095" t="str">
            <v>No</v>
          </cell>
          <cell r="Z1095" t="str">
            <v>No</v>
          </cell>
          <cell r="AA1095" t="str">
            <v>No</v>
          </cell>
          <cell r="AB1095" t="str">
            <v>Skerne from Demons Beck to Tees</v>
          </cell>
          <cell r="AC1095" t="str">
            <v>RIVER SKERNE</v>
          </cell>
          <cell r="AD1095" t="str">
            <v>Inland</v>
          </cell>
          <cell r="AE1095"/>
          <cell r="AF1095"/>
          <cell r="AG1095" t="str">
            <v>No</v>
          </cell>
          <cell r="AH1095" t="str">
            <v>No</v>
          </cell>
          <cell r="AI1095" t="str">
            <v>No</v>
          </cell>
          <cell r="AJ1095"/>
          <cell r="AK1095"/>
          <cell r="AL1095"/>
          <cell r="AM1095" t="str">
            <v>No</v>
          </cell>
          <cell r="AO1095" t="str">
            <v>No</v>
          </cell>
          <cell r="AS1095" t="str">
            <v>No</v>
          </cell>
          <cell r="AT1095" t="str">
            <v>Yes</v>
          </cell>
          <cell r="AU1095" t="str">
            <v>River Skerne (Tees catchment)</v>
          </cell>
          <cell r="AV1095" t="str">
            <v>No</v>
          </cell>
          <cell r="AW1095" t="str">
            <v xml:space="preserve">No </v>
          </cell>
          <cell r="AY1095" t="str">
            <v xml:space="preserve">No </v>
          </cell>
          <cell r="BA1095" t="str">
            <v>No</v>
          </cell>
          <cell r="BB1095" t="str">
            <v>No</v>
          </cell>
          <cell r="BC1095" t="str">
            <v>No</v>
          </cell>
          <cell r="BD1095" t="str">
            <v>No</v>
          </cell>
          <cell r="BE1095">
            <v>1</v>
          </cell>
          <cell r="BF1095">
            <v>1</v>
          </cell>
          <cell r="BG1095">
            <v>1</v>
          </cell>
          <cell r="BH1095" t="str">
            <v>Yes</v>
          </cell>
          <cell r="BI1095" t="str">
            <v>N/A</v>
          </cell>
          <cell r="BJ1095" t="str">
            <v>No</v>
          </cell>
          <cell r="BK1095" t="str">
            <v>No</v>
          </cell>
          <cell r="BL1095" t="str">
            <v>-</v>
          </cell>
          <cell r="BM1095" t="str">
            <v>-</v>
          </cell>
          <cell r="BN1095" t="str">
            <v>Unscreened</v>
          </cell>
          <cell r="BO1095"/>
          <cell r="BP1095" t="str">
            <v>Yes</v>
          </cell>
          <cell r="BQ1095" t="str">
            <v>Unknown</v>
          </cell>
          <cell r="BR1095">
            <v>114.4</v>
          </cell>
          <cell r="BS1095">
            <v>1</v>
          </cell>
          <cell r="BT1095">
            <v>0</v>
          </cell>
          <cell r="BU1095">
            <v>0</v>
          </cell>
          <cell r="BV1095">
            <v>12</v>
          </cell>
          <cell r="BW1095">
            <v>0</v>
          </cell>
          <cell r="BX1095">
            <v>0</v>
          </cell>
          <cell r="BY1095" t="str">
            <v>No SOAF</v>
          </cell>
          <cell r="BZ1095" t="str">
            <v>No SOAF</v>
          </cell>
          <cell r="CA1095">
            <v>0</v>
          </cell>
          <cell r="CB1095"/>
          <cell r="CC1095" t="str">
            <v>Priority &lt;10 Spills</v>
          </cell>
          <cell r="CD1095" t="str">
            <v>Unlikely - &lt;10 spills</v>
          </cell>
          <cell r="CE1095" t="str">
            <v>Yes</v>
          </cell>
          <cell r="CF1095" t="str">
            <v>No</v>
          </cell>
          <cell r="CG1095" t="str">
            <v>No</v>
          </cell>
          <cell r="CH1095" t="str">
            <v>No</v>
          </cell>
          <cell r="CI1095" t="str">
            <v>No</v>
          </cell>
          <cell r="CK1095"/>
          <cell r="CL1095" t="str">
            <v>Y</v>
          </cell>
          <cell r="CM1095"/>
          <cell r="CN1095"/>
          <cell r="CO1095" t="str">
            <v>N (&lt;10 Spills)</v>
          </cell>
          <cell r="CP1095" t="str">
            <v>Y</v>
          </cell>
          <cell r="CS1095">
            <v>0.02</v>
          </cell>
          <cell r="CT1095"/>
          <cell r="CU1095">
            <v>0.10100000000000001</v>
          </cell>
          <cell r="CV1095">
            <v>5050</v>
          </cell>
          <cell r="CW1095">
            <v>5050</v>
          </cell>
          <cell r="CX1095" t="str">
            <v>not available</v>
          </cell>
          <cell r="CY1095" t="str">
            <v>Urban area in lower end of catchment - boundary start at lower end</v>
          </cell>
          <cell r="CZ1095" t="str">
            <v>Q95 is an indicative value for all priority CSOs in the waterbody</v>
          </cell>
          <cell r="DA1095">
            <v>1</v>
          </cell>
          <cell r="DB1095" t="str">
            <v>Yes</v>
          </cell>
          <cell r="DC1095" t="str">
            <v>Dilution assessment</v>
          </cell>
          <cell r="DD1095" t="str">
            <v>Skerne4 + trib</v>
          </cell>
          <cell r="DE1095">
            <v>100</v>
          </cell>
          <cell r="DF1095"/>
        </row>
        <row r="1096">
          <cell r="C1096" t="str">
            <v>6NW800373</v>
          </cell>
          <cell r="D1096" t="str">
            <v>NZ34617605</v>
          </cell>
          <cell r="E1096" t="str">
            <v>No</v>
          </cell>
          <cell r="F1096">
            <v>435434.99697565997</v>
          </cell>
          <cell r="G1096">
            <v>562357.99595335999</v>
          </cell>
          <cell r="H1096" t="str">
            <v>05-D53</v>
          </cell>
          <cell r="I1096" t="str">
            <v>Jarrow,Hedworth</v>
          </cell>
          <cell r="J1096">
            <v>912</v>
          </cell>
          <cell r="K1096" t="str">
            <v>HOWDON STW</v>
          </cell>
          <cell r="L1096" t="str">
            <v>NUMERICAL</v>
          </cell>
          <cell r="M1096">
            <v>229720</v>
          </cell>
          <cell r="N1096">
            <v>4500</v>
          </cell>
          <cell r="O1096">
            <v>215905</v>
          </cell>
          <cell r="P1096" t="str">
            <v>05-D53_B D-Leg_DC_05</v>
          </cell>
          <cell r="Q1096" t="str">
            <v>EPRAB3290DW</v>
          </cell>
          <cell r="R1096" t="str">
            <v>EPRAB3290DW</v>
          </cell>
          <cell r="S1096"/>
          <cell r="T1096" t="str">
            <v>SO on sewer network</v>
          </cell>
          <cell r="U1096" t="str">
            <v>NZ3543562358</v>
          </cell>
          <cell r="V1096" t="str">
            <v>GB103023075690</v>
          </cell>
          <cell r="W1096"/>
          <cell r="X1096" t="str">
            <v>Sewage discharge (intermittent)</v>
          </cell>
          <cell r="Y1096" t="str">
            <v>No</v>
          </cell>
          <cell r="Z1096" t="str">
            <v>No</v>
          </cell>
          <cell r="AA1096" t="str">
            <v>No</v>
          </cell>
          <cell r="AB1096" t="str">
            <v>Don from Source to Tidal Limit</v>
          </cell>
          <cell r="AC1096" t="str">
            <v>RIVER DON</v>
          </cell>
          <cell r="AD1096" t="str">
            <v>Inland</v>
          </cell>
          <cell r="AE1096"/>
          <cell r="AF1096"/>
          <cell r="AG1096" t="str">
            <v>Yes - Probable</v>
          </cell>
          <cell r="AH1096" t="str">
            <v>Yes</v>
          </cell>
          <cell r="AI1096" t="str">
            <v>No</v>
          </cell>
          <cell r="AJ1096"/>
          <cell r="AK1096"/>
          <cell r="AL1096"/>
          <cell r="AM1096" t="str">
            <v>No</v>
          </cell>
          <cell r="AO1096" t="str">
            <v>No</v>
          </cell>
          <cell r="AS1096" t="str">
            <v>No</v>
          </cell>
          <cell r="AT1096" t="str">
            <v>No</v>
          </cell>
          <cell r="AU1096"/>
          <cell r="AV1096" t="str">
            <v>No</v>
          </cell>
          <cell r="AW1096" t="str">
            <v xml:space="preserve">No </v>
          </cell>
          <cell r="AY1096" t="str">
            <v xml:space="preserve">No </v>
          </cell>
          <cell r="BA1096" t="str">
            <v>No</v>
          </cell>
          <cell r="BB1096" t="str">
            <v>No</v>
          </cell>
          <cell r="BC1096" t="str">
            <v>No</v>
          </cell>
          <cell r="BD1096" t="str">
            <v>No</v>
          </cell>
          <cell r="BE1096">
            <v>0</v>
          </cell>
          <cell r="BF1096">
            <v>0</v>
          </cell>
          <cell r="BG1096" t="e">
            <v>#N/A</v>
          </cell>
          <cell r="BH1096" t="e">
            <v>#N/A</v>
          </cell>
          <cell r="BI1096" t="str">
            <v>N/A</v>
          </cell>
          <cell r="BJ1096" t="str">
            <v>No</v>
          </cell>
          <cell r="BK1096" t="str">
            <v>No</v>
          </cell>
          <cell r="BL1096" t="str">
            <v>-</v>
          </cell>
          <cell r="BM1096" t="str">
            <v>-</v>
          </cell>
          <cell r="BN1096" t="str">
            <v>Vertical louvre</v>
          </cell>
          <cell r="BO1096"/>
          <cell r="BP1096" t="str">
            <v>Yes</v>
          </cell>
          <cell r="BQ1096">
            <v>225</v>
          </cell>
          <cell r="BR1096">
            <v>0</v>
          </cell>
          <cell r="BS1096">
            <v>1</v>
          </cell>
          <cell r="BT1096">
            <v>0</v>
          </cell>
          <cell r="BU1096">
            <v>0</v>
          </cell>
          <cell r="BV1096" t="e">
            <v>#N/A</v>
          </cell>
          <cell r="BW1096">
            <v>0</v>
          </cell>
          <cell r="BX1096">
            <v>0</v>
          </cell>
          <cell r="BY1096" t="str">
            <v>No SOAF</v>
          </cell>
          <cell r="BZ1096" t="str">
            <v>No SOAF</v>
          </cell>
          <cell r="CA1096">
            <v>0</v>
          </cell>
          <cell r="CB1096"/>
          <cell r="CC1096" t="str">
            <v>Priority &lt;10 Spills</v>
          </cell>
          <cell r="CD1096" t="str">
            <v>Unlikely - &lt;10 spills</v>
          </cell>
          <cell r="CE1096" t="str">
            <v>Yes</v>
          </cell>
          <cell r="CF1096" t="str">
            <v>Yes</v>
          </cell>
          <cell r="CG1096" t="str">
            <v>Yes</v>
          </cell>
          <cell r="CH1096" t="str">
            <v>No</v>
          </cell>
          <cell r="CI1096" t="str">
            <v>No</v>
          </cell>
          <cell r="CJ1096"/>
          <cell r="CK1096"/>
          <cell r="CL1096" t="str">
            <v>Y</v>
          </cell>
          <cell r="CM1096"/>
          <cell r="CN1096"/>
          <cell r="CO1096" t="str">
            <v>N (&lt;10 Spills)</v>
          </cell>
          <cell r="CP1096" t="str">
            <v>Y</v>
          </cell>
          <cell r="CR1096" t="str">
            <v>RNAG + LOW DILUTION</v>
          </cell>
          <cell r="CS1096">
            <v>0.32</v>
          </cell>
          <cell r="CT1096"/>
          <cell r="CU1096">
            <v>4.4999999999999998E-2</v>
          </cell>
          <cell r="CV1096">
            <v>90.625</v>
          </cell>
          <cell r="CW1096">
            <v>90.625</v>
          </cell>
          <cell r="CX1096">
            <v>0.7973604619191641</v>
          </cell>
          <cell r="CY1096" t="str">
            <v>Heavily urbanised catchment - boundary polygon start at bottom end</v>
          </cell>
          <cell r="CZ1096" t="str">
            <v>Not SOAF but in SOAF assessment</v>
          </cell>
          <cell r="DA1096">
            <v>1</v>
          </cell>
          <cell r="DB1096" t="str">
            <v>No - WFD_INV_MOD</v>
          </cell>
          <cell r="DC1096">
            <v>1</v>
          </cell>
          <cell r="DD1096" t="str">
            <v>Middle Don</v>
          </cell>
          <cell r="DE1096">
            <v>10000</v>
          </cell>
          <cell r="DF1096" t="str">
            <v>Y? RNAG+LOW DILUTION</v>
          </cell>
        </row>
        <row r="1097">
          <cell r="C1097" t="str">
            <v>6NW800924</v>
          </cell>
          <cell r="D1097" t="str">
            <v>NZ04168703</v>
          </cell>
          <cell r="E1097" t="str">
            <v>No</v>
          </cell>
          <cell r="F1097">
            <v>404600.00203891</v>
          </cell>
          <cell r="G1097">
            <v>516729.99683224998</v>
          </cell>
          <cell r="H1097" t="str">
            <v>09-D06</v>
          </cell>
          <cell r="I1097" t="str">
            <v>Barnard Castle</v>
          </cell>
          <cell r="J1097">
            <v>458</v>
          </cell>
          <cell r="K1097" t="str">
            <v>BARNARD CASTLE STW</v>
          </cell>
          <cell r="L1097" t="str">
            <v>NUMERICAL</v>
          </cell>
          <cell r="M1097">
            <v>3639</v>
          </cell>
          <cell r="N1097">
            <v>95</v>
          </cell>
          <cell r="O1097">
            <v>1754</v>
          </cell>
          <cell r="P1097" t="str">
            <v>09-D06_09-D06_DC_03</v>
          </cell>
          <cell r="Q1097" t="str">
            <v>252/1123</v>
          </cell>
          <cell r="R1097" t="str">
            <v>252/1123</v>
          </cell>
          <cell r="S1097"/>
          <cell r="T1097" t="str">
            <v>SO on sewer network</v>
          </cell>
          <cell r="U1097" t="str">
            <v>NZ0460016730</v>
          </cell>
          <cell r="V1097" t="str">
            <v>GB103025072512</v>
          </cell>
          <cell r="W1097"/>
          <cell r="X1097" t="str">
            <v>No</v>
          </cell>
          <cell r="Y1097" t="str">
            <v>No</v>
          </cell>
          <cell r="Z1097" t="str">
            <v>No</v>
          </cell>
          <cell r="AA1097" t="str">
            <v>No</v>
          </cell>
          <cell r="AB1097" t="str">
            <v>Tees from Percy Beck to River Greta</v>
          </cell>
          <cell r="AC1097" t="str">
            <v>TEES</v>
          </cell>
          <cell r="AD1097" t="str">
            <v>Inland</v>
          </cell>
          <cell r="AE1097"/>
          <cell r="AF1097"/>
          <cell r="AG1097" t="str">
            <v>No</v>
          </cell>
          <cell r="AH1097" t="str">
            <v>No</v>
          </cell>
          <cell r="AI1097" t="str">
            <v>No</v>
          </cell>
          <cell r="AJ1097"/>
          <cell r="AK1097"/>
          <cell r="AL1097"/>
          <cell r="AM1097" t="str">
            <v>No</v>
          </cell>
          <cell r="AO1097" t="str">
            <v>No</v>
          </cell>
          <cell r="AS1097" t="str">
            <v>No</v>
          </cell>
          <cell r="AT1097" t="str">
            <v>No</v>
          </cell>
          <cell r="AU1097"/>
          <cell r="AV1097" t="str">
            <v>No</v>
          </cell>
          <cell r="AW1097" t="str">
            <v xml:space="preserve">No </v>
          </cell>
          <cell r="AY1097" t="str">
            <v xml:space="preserve">No </v>
          </cell>
          <cell r="BA1097" t="str">
            <v>No</v>
          </cell>
          <cell r="BB1097" t="str">
            <v>No</v>
          </cell>
          <cell r="BC1097" t="str">
            <v>No</v>
          </cell>
          <cell r="BD1097" t="str">
            <v>No</v>
          </cell>
          <cell r="BE1097">
            <v>1</v>
          </cell>
          <cell r="BF1097">
            <v>0</v>
          </cell>
          <cell r="BG1097" t="e">
            <v>#N/A</v>
          </cell>
          <cell r="BH1097" t="e">
            <v>#N/A</v>
          </cell>
          <cell r="BI1097" t="str">
            <v>N/A</v>
          </cell>
          <cell r="BJ1097" t="str">
            <v>Unknown</v>
          </cell>
          <cell r="BK1097" t="str">
            <v>Yes</v>
          </cell>
          <cell r="BL1097">
            <v>1050</v>
          </cell>
          <cell r="BM1097">
            <v>1000</v>
          </cell>
          <cell r="BN1097" t="str">
            <v>Static</v>
          </cell>
          <cell r="BO1097"/>
          <cell r="BP1097" t="str">
            <v>No</v>
          </cell>
          <cell r="BQ1097">
            <v>225</v>
          </cell>
          <cell r="BR1097">
            <v>30.6</v>
          </cell>
          <cell r="BS1097">
            <v>0</v>
          </cell>
          <cell r="BT1097">
            <v>0</v>
          </cell>
          <cell r="BU1097">
            <v>0</v>
          </cell>
          <cell r="BV1097" t="e">
            <v>#N/A</v>
          </cell>
          <cell r="BW1097">
            <v>0</v>
          </cell>
          <cell r="BX1097">
            <v>0</v>
          </cell>
          <cell r="BY1097" t="str">
            <v>No SOAF</v>
          </cell>
          <cell r="BZ1097" t="str">
            <v>No SOAF</v>
          </cell>
          <cell r="CA1097">
            <v>0</v>
          </cell>
          <cell r="CB1097"/>
          <cell r="CC1097" t="str">
            <v>Non Priority &lt;10 spills</v>
          </cell>
          <cell r="CD1097" t="str">
            <v>No - low prioity &lt;10 spills</v>
          </cell>
          <cell r="CE1097" t="str">
            <v>No</v>
          </cell>
          <cell r="CF1097" t="str">
            <v>No</v>
          </cell>
          <cell r="CG1097" t="str">
            <v>No</v>
          </cell>
          <cell r="CH1097" t="str">
            <v>No</v>
          </cell>
          <cell r="CI1097" t="str">
            <v>No</v>
          </cell>
          <cell r="CK1097"/>
          <cell r="CL1097" t="str">
            <v>Y</v>
          </cell>
          <cell r="CM1097"/>
          <cell r="CN1097"/>
          <cell r="CO1097" t="str">
            <v>N (&lt;10 Spills)</v>
          </cell>
          <cell r="CP1097" t="str">
            <v>Y</v>
          </cell>
          <cell r="CS1097">
            <v>1.33</v>
          </cell>
          <cell r="CT1097" t="str">
            <v>not yet calculated</v>
          </cell>
          <cell r="CU1097">
            <v>0</v>
          </cell>
          <cell r="CV1097" t="e">
            <v>#VALUE!</v>
          </cell>
          <cell r="CW1097">
            <v>0</v>
          </cell>
          <cell r="CX1097"/>
          <cell r="CY1097" t="str">
            <v>Using indicative WB Q95 derived for priority sites</v>
          </cell>
          <cell r="DA1097">
            <v>1</v>
          </cell>
          <cell r="DB1097">
            <v>0</v>
          </cell>
          <cell r="DC1097">
            <v>1</v>
          </cell>
          <cell r="DD1097">
            <v>0</v>
          </cell>
          <cell r="DE1097">
            <v>10000</v>
          </cell>
          <cell r="DF1097"/>
        </row>
        <row r="1098">
          <cell r="C1098" t="str">
            <v>6NW801552</v>
          </cell>
          <cell r="D1098" t="str">
            <v>NZ44413010</v>
          </cell>
          <cell r="E1098" t="str">
            <v>No</v>
          </cell>
          <cell r="F1098">
            <v>444660.00007875002</v>
          </cell>
          <cell r="G1098">
            <v>541300.00374093</v>
          </cell>
          <cell r="H1098" t="str">
            <v>08-D03</v>
          </cell>
          <cell r="I1098" t="str">
            <v>Easington</v>
          </cell>
          <cell r="J1098">
            <v>1362</v>
          </cell>
          <cell r="K1098" t="str">
            <v>HORDEN STW</v>
          </cell>
          <cell r="L1098" t="str">
            <v>NUMERICAL</v>
          </cell>
          <cell r="M1098">
            <v>28361</v>
          </cell>
          <cell r="N1098">
            <v>843</v>
          </cell>
          <cell r="O1098">
            <v>15208</v>
          </cell>
          <cell r="P1098" t="str">
            <v>08-D03_HORDEN STW_DC_18</v>
          </cell>
          <cell r="Q1098" t="str">
            <v>255/1211</v>
          </cell>
          <cell r="R1098" t="str">
            <v>255/1211</v>
          </cell>
          <cell r="S1098"/>
          <cell r="T1098" t="str">
            <v>SO on sewer network</v>
          </cell>
          <cell r="U1098" t="str">
            <v>NZ4466041300</v>
          </cell>
          <cell r="V1098">
            <v>367.1</v>
          </cell>
          <cell r="W1098"/>
          <cell r="X1098" t="str">
            <v>No</v>
          </cell>
          <cell r="Y1098" t="str">
            <v>No</v>
          </cell>
          <cell r="Z1098" t="str">
            <v>No</v>
          </cell>
          <cell r="AA1098" t="str">
            <v>No</v>
          </cell>
          <cell r="AB1098"/>
          <cell r="AC1098" t="str">
            <v>BLACKHILLS GILL</v>
          </cell>
          <cell r="AD1098" t="str">
            <v>Inland</v>
          </cell>
          <cell r="AE1098"/>
          <cell r="AF1098"/>
          <cell r="AG1098" t="str">
            <v>No</v>
          </cell>
          <cell r="AH1098" t="str">
            <v>No</v>
          </cell>
          <cell r="AI1098" t="str">
            <v>No</v>
          </cell>
          <cell r="AJ1098"/>
          <cell r="AK1098"/>
          <cell r="AL1098"/>
          <cell r="AM1098" t="str">
            <v>Yes</v>
          </cell>
          <cell r="AN1098" t="str">
            <v>Durham Coast, Coastal</v>
          </cell>
          <cell r="AO1098" t="str">
            <v>Yes</v>
          </cell>
          <cell r="AP1098" t="str">
            <v>Durham Coast</v>
          </cell>
          <cell r="AS1098" t="str">
            <v>No</v>
          </cell>
          <cell r="AT1098" t="str">
            <v>No</v>
          </cell>
          <cell r="AU1098"/>
          <cell r="AV1098" t="str">
            <v>No</v>
          </cell>
          <cell r="AW1098" t="str">
            <v xml:space="preserve">No </v>
          </cell>
          <cell r="AY1098" t="str">
            <v xml:space="preserve">No </v>
          </cell>
          <cell r="BA1098" t="str">
            <v>No</v>
          </cell>
          <cell r="BB1098" t="str">
            <v>No</v>
          </cell>
          <cell r="BC1098" t="str">
            <v>No</v>
          </cell>
          <cell r="BD1098" t="str">
            <v>Yes - Model only</v>
          </cell>
          <cell r="BE1098">
            <v>1</v>
          </cell>
          <cell r="BF1098">
            <v>15</v>
          </cell>
          <cell r="BG1098">
            <v>15</v>
          </cell>
          <cell r="BH1098" t="str">
            <v>Yes</v>
          </cell>
          <cell r="BI1098" t="str">
            <v>N/A</v>
          </cell>
          <cell r="BJ1098" t="str">
            <v>Unknown</v>
          </cell>
          <cell r="BK1098" t="str">
            <v>Yes</v>
          </cell>
          <cell r="BL1098" t="str">
            <v>-</v>
          </cell>
          <cell r="BM1098" t="str">
            <v>-</v>
          </cell>
          <cell r="BN1098" t="str">
            <v>Static</v>
          </cell>
          <cell r="BO1098"/>
          <cell r="BP1098" t="str">
            <v>No</v>
          </cell>
          <cell r="BQ1098">
            <v>375</v>
          </cell>
          <cell r="BR1098">
            <v>173.6</v>
          </cell>
          <cell r="BS1098">
            <v>2</v>
          </cell>
          <cell r="BT1098">
            <v>0</v>
          </cell>
          <cell r="BU1098">
            <v>0</v>
          </cell>
          <cell r="BV1098">
            <v>1164</v>
          </cell>
          <cell r="BW1098">
            <v>17</v>
          </cell>
          <cell r="BX1098">
            <v>90</v>
          </cell>
          <cell r="BY1098" t="str">
            <v>No SOAF</v>
          </cell>
          <cell r="BZ1098" t="str">
            <v>No SOAF</v>
          </cell>
          <cell r="CA1098">
            <v>22.827000000000002</v>
          </cell>
          <cell r="CB1098"/>
          <cell r="CC1098" t="str">
            <v>Priority &gt; 10 spills MODEL</v>
          </cell>
          <cell r="CD1098" t="str">
            <v>Unlikely - model only &gt;10 spills</v>
          </cell>
          <cell r="CE1098" t="str">
            <v>No</v>
          </cell>
          <cell r="CF1098" t="str">
            <v>No</v>
          </cell>
          <cell r="CG1098" t="str">
            <v>No</v>
          </cell>
          <cell r="CH1098" t="str">
            <v>No</v>
          </cell>
          <cell r="CI1098" t="str">
            <v>No</v>
          </cell>
          <cell r="CK1098"/>
          <cell r="CL1098" t="str">
            <v>Y</v>
          </cell>
          <cell r="CM1098"/>
          <cell r="CN1098"/>
          <cell r="CO1098" t="str">
            <v>? EDM &lt;10</v>
          </cell>
          <cell r="CP1098" t="str">
            <v>Y</v>
          </cell>
          <cell r="CR1098" t="str">
            <v>LOW DILUTION</v>
          </cell>
          <cell r="CS1098">
            <v>0.38</v>
          </cell>
          <cell r="CT1098"/>
          <cell r="CU1098">
            <v>1E-3</v>
          </cell>
          <cell r="CV1098">
            <v>2.6315789473684212</v>
          </cell>
          <cell r="CW1098">
            <v>2.6315789473684212</v>
          </cell>
          <cell r="CX1098" t="str">
            <v>not available</v>
          </cell>
          <cell r="CY1098" t="str">
            <v>Polygone starts at Horden (3 CSOs, missing 1 Inlet SO at WwTW) - short reach</v>
          </cell>
          <cell r="CZ1098" t="str">
            <v>Q95 is an indicative value for all priority CSOs in the waterbody</v>
          </cell>
          <cell r="DA1098">
            <v>1</v>
          </cell>
          <cell r="DB1098" t="str">
            <v>No</v>
          </cell>
          <cell r="DC1098">
            <v>1</v>
          </cell>
          <cell r="DD1098" t="str">
            <v>Horden</v>
          </cell>
          <cell r="DE1098">
            <v>10000</v>
          </cell>
          <cell r="DF1098" t="str">
            <v>Y? LOW DILUTION</v>
          </cell>
        </row>
        <row r="1099">
          <cell r="C1099" t="str">
            <v>6NW801442</v>
          </cell>
          <cell r="D1099" t="str">
            <v>NZ34171014</v>
          </cell>
          <cell r="E1099" t="str">
            <v>No</v>
          </cell>
          <cell r="F1099">
            <v>434126.00283019</v>
          </cell>
          <cell r="G1099">
            <v>517086.00492599001</v>
          </cell>
          <cell r="H1099" t="str">
            <v>10-D09</v>
          </cell>
          <cell r="I1099" t="str">
            <v>Sadberge</v>
          </cell>
          <cell r="J1099">
            <v>66</v>
          </cell>
          <cell r="K1099" t="str">
            <v>SADBERGE STW</v>
          </cell>
          <cell r="L1099" t="str">
            <v>NUMERICAL</v>
          </cell>
          <cell r="M1099">
            <v>236</v>
          </cell>
          <cell r="N1099" t="str">
            <v>12**</v>
          </cell>
          <cell r="O1099">
            <v>91</v>
          </cell>
          <cell r="P1099" t="str">
            <v>10-D09_10-D09_DC_02</v>
          </cell>
          <cell r="Q1099" t="str">
            <v>NPSWQD009688</v>
          </cell>
          <cell r="R1099" t="str">
            <v>NPSWQD009688</v>
          </cell>
          <cell r="S1099"/>
          <cell r="T1099" t="str">
            <v>SO on sewer network</v>
          </cell>
          <cell r="U1099" t="str">
            <v>NZ3412617086</v>
          </cell>
          <cell r="V1099" t="str">
            <v>GB103025072596</v>
          </cell>
          <cell r="W1099"/>
          <cell r="X1099" t="str">
            <v>No</v>
          </cell>
          <cell r="Y1099" t="str">
            <v>No</v>
          </cell>
          <cell r="Z1099" t="str">
            <v>No</v>
          </cell>
          <cell r="AA1099" t="str">
            <v>No</v>
          </cell>
          <cell r="AB1099" t="str">
            <v>Skerne from Demons Beck to Tees</v>
          </cell>
          <cell r="AC1099" t="str">
            <v>CARCUT BECK</v>
          </cell>
          <cell r="AD1099" t="str">
            <v>Inland</v>
          </cell>
          <cell r="AE1099"/>
          <cell r="AF1099"/>
          <cell r="AG1099" t="str">
            <v>No</v>
          </cell>
          <cell r="AH1099" t="str">
            <v>No</v>
          </cell>
          <cell r="AI1099" t="str">
            <v>No</v>
          </cell>
          <cell r="AJ1099"/>
          <cell r="AK1099"/>
          <cell r="AL1099"/>
          <cell r="AM1099" t="str">
            <v>No</v>
          </cell>
          <cell r="AO1099" t="str">
            <v>No</v>
          </cell>
          <cell r="AS1099" t="str">
            <v>No</v>
          </cell>
          <cell r="AT1099" t="str">
            <v>No</v>
          </cell>
          <cell r="AU1099"/>
          <cell r="AV1099" t="str">
            <v>No</v>
          </cell>
          <cell r="AW1099" t="str">
            <v xml:space="preserve">No </v>
          </cell>
          <cell r="AY1099" t="str">
            <v xml:space="preserve">No </v>
          </cell>
          <cell r="BA1099" t="str">
            <v>No</v>
          </cell>
          <cell r="BB1099" t="str">
            <v>No</v>
          </cell>
          <cell r="BC1099" t="str">
            <v>No</v>
          </cell>
          <cell r="BD1099" t="str">
            <v>No</v>
          </cell>
          <cell r="BE1099">
            <v>10</v>
          </cell>
          <cell r="BF1099">
            <v>0</v>
          </cell>
          <cell r="BG1099">
            <v>42</v>
          </cell>
          <cell r="BH1099" t="str">
            <v>No</v>
          </cell>
          <cell r="BI1099" t="str">
            <v>N/A</v>
          </cell>
          <cell r="BJ1099" t="str">
            <v>Unknown</v>
          </cell>
          <cell r="BK1099" t="str">
            <v>Yes</v>
          </cell>
          <cell r="BL1099">
            <v>970</v>
          </cell>
          <cell r="BM1099">
            <v>2000</v>
          </cell>
          <cell r="BN1099" t="str">
            <v>Static</v>
          </cell>
          <cell r="BO1099"/>
          <cell r="BP1099" t="str">
            <v>No</v>
          </cell>
          <cell r="BQ1099">
            <v>450</v>
          </cell>
          <cell r="BR1099">
            <v>174</v>
          </cell>
          <cell r="BS1099">
            <v>0</v>
          </cell>
          <cell r="BT1099">
            <v>0</v>
          </cell>
          <cell r="BU1099">
            <v>0</v>
          </cell>
          <cell r="BV1099">
            <v>1824</v>
          </cell>
          <cell r="BW1099">
            <v>53</v>
          </cell>
          <cell r="BX1099">
            <v>105</v>
          </cell>
          <cell r="BY1099" t="str">
            <v>No SOAF</v>
          </cell>
          <cell r="BZ1099" t="str">
            <v>No SOAF</v>
          </cell>
          <cell r="CA1099">
            <v>67.349999999999994</v>
          </cell>
          <cell r="CB1099"/>
          <cell r="CC1099" t="str">
            <v>Non Priority &lt;10 spills</v>
          </cell>
          <cell r="CD1099" t="str">
            <v>No - low prioity &lt;10 spills</v>
          </cell>
          <cell r="CE1099" t="str">
            <v>No</v>
          </cell>
          <cell r="CF1099" t="str">
            <v>No</v>
          </cell>
          <cell r="CG1099" t="str">
            <v>No</v>
          </cell>
          <cell r="CH1099" t="str">
            <v>No</v>
          </cell>
          <cell r="CI1099" t="str">
            <v>No</v>
          </cell>
          <cell r="CK1099"/>
          <cell r="CL1099" t="str">
            <v>Y</v>
          </cell>
          <cell r="CM1099"/>
          <cell r="CN1099"/>
          <cell r="CO1099" t="str">
            <v>N (&lt;10 Spills)</v>
          </cell>
          <cell r="CP1099" t="str">
            <v>Y</v>
          </cell>
          <cell r="CS1099">
            <v>1.1499999999999999</v>
          </cell>
          <cell r="CT1099">
            <v>0.10100000000000001</v>
          </cell>
          <cell r="CU1099">
            <v>0.10100000000000001</v>
          </cell>
          <cell r="CV1099">
            <v>87.826086956521749</v>
          </cell>
          <cell r="CW1099">
            <v>87.826086956521749</v>
          </cell>
          <cell r="CX1099"/>
          <cell r="CY1099" t="str">
            <v>Using indicative WB Q95 derived for priority sites</v>
          </cell>
          <cell r="DA1099">
            <v>1</v>
          </cell>
          <cell r="DB1099" t="str">
            <v>Yes</v>
          </cell>
          <cell r="DC1099" t="str">
            <v>Dilution assessment</v>
          </cell>
          <cell r="DD1099" t="str">
            <v>Carcut Beck</v>
          </cell>
          <cell r="DE1099">
            <v>100</v>
          </cell>
          <cell r="DF1099"/>
        </row>
        <row r="1100">
          <cell r="C1100" t="str">
            <v>6NW801656</v>
          </cell>
          <cell r="D1100" t="str">
            <v>NZ32499602</v>
          </cell>
          <cell r="E1100" t="str">
            <v>No</v>
          </cell>
          <cell r="F1100">
            <v>432964.00163403002</v>
          </cell>
          <cell r="G1100">
            <v>549620.00216615002</v>
          </cell>
          <cell r="H1100" t="str">
            <v>07-D61</v>
          </cell>
          <cell r="I1100" t="str">
            <v>Houghton/Hetton</v>
          </cell>
          <cell r="J1100">
            <v>1654</v>
          </cell>
          <cell r="K1100" t="str">
            <v>SEDGELETCH STW</v>
          </cell>
          <cell r="L1100" t="str">
            <v>NUMERICAL</v>
          </cell>
          <cell r="M1100">
            <v>13500</v>
          </cell>
          <cell r="N1100">
            <v>339</v>
          </cell>
          <cell r="O1100">
            <v>9398</v>
          </cell>
          <cell r="P1100" t="str">
            <v>07-D61_SEDGELETCH STW_DC_14</v>
          </cell>
          <cell r="Q1100" t="str">
            <v>245/1316</v>
          </cell>
          <cell r="R1100" t="str">
            <v>245/1316</v>
          </cell>
          <cell r="S1100"/>
          <cell r="T1100" t="str">
            <v>SO on sewer network</v>
          </cell>
          <cell r="U1100" t="str">
            <v>NZ3296449620</v>
          </cell>
          <cell r="V1100" t="str">
            <v>GB103024077580</v>
          </cell>
          <cell r="W1100"/>
          <cell r="X1100" t="str">
            <v>No</v>
          </cell>
          <cell r="Y1100" t="str">
            <v>No</v>
          </cell>
          <cell r="Z1100" t="str">
            <v>No</v>
          </cell>
          <cell r="AA1100" t="str">
            <v>No</v>
          </cell>
          <cell r="AB1100" t="str">
            <v>Lumley Park Burn from Source to Herrington Burn</v>
          </cell>
          <cell r="AC1100" t="str">
            <v>RED BURN</v>
          </cell>
          <cell r="AD1100" t="str">
            <v>Inland</v>
          </cell>
          <cell r="AE1100"/>
          <cell r="AF1100"/>
          <cell r="AG1100" t="str">
            <v>No</v>
          </cell>
          <cell r="AH1100" t="str">
            <v>No</v>
          </cell>
          <cell r="AI1100" t="str">
            <v>No</v>
          </cell>
          <cell r="AJ1100"/>
          <cell r="AK1100"/>
          <cell r="AL1100"/>
          <cell r="AM1100" t="str">
            <v>No</v>
          </cell>
          <cell r="AO1100" t="str">
            <v>No</v>
          </cell>
          <cell r="AS1100" t="str">
            <v>No</v>
          </cell>
          <cell r="AT1100" t="str">
            <v>No</v>
          </cell>
          <cell r="AU1100"/>
          <cell r="AV1100" t="str">
            <v>No</v>
          </cell>
          <cell r="AW1100" t="str">
            <v xml:space="preserve">No </v>
          </cell>
          <cell r="AY1100" t="str">
            <v xml:space="preserve">No </v>
          </cell>
          <cell r="BA1100" t="str">
            <v>No</v>
          </cell>
          <cell r="BB1100" t="str">
            <v>No</v>
          </cell>
          <cell r="BC1100" t="str">
            <v>No</v>
          </cell>
          <cell r="BD1100" t="str">
            <v>No</v>
          </cell>
          <cell r="BE1100">
            <v>5</v>
          </cell>
          <cell r="BF1100">
            <v>2</v>
          </cell>
          <cell r="BG1100">
            <v>2</v>
          </cell>
          <cell r="BH1100" t="str">
            <v>Yes</v>
          </cell>
          <cell r="BI1100" t="str">
            <v>N/A</v>
          </cell>
          <cell r="BJ1100" t="str">
            <v>6mm</v>
          </cell>
          <cell r="BK1100" t="str">
            <v>Yes</v>
          </cell>
          <cell r="BL1100">
            <v>750</v>
          </cell>
          <cell r="BM1100">
            <v>500</v>
          </cell>
          <cell r="BN1100" t="str">
            <v>Static</v>
          </cell>
          <cell r="BO1100"/>
          <cell r="BP1100" t="str">
            <v>No</v>
          </cell>
          <cell r="BQ1100" t="str">
            <v>Unknown</v>
          </cell>
          <cell r="BR1100">
            <v>44.2</v>
          </cell>
          <cell r="BS1100">
            <v>0</v>
          </cell>
          <cell r="BT1100">
            <v>0</v>
          </cell>
          <cell r="BU1100">
            <v>0</v>
          </cell>
          <cell r="BV1100">
            <v>87</v>
          </cell>
          <cell r="BW1100">
            <v>0</v>
          </cell>
          <cell r="BX1100">
            <v>0</v>
          </cell>
          <cell r="BY1100" t="str">
            <v>No SOAF</v>
          </cell>
          <cell r="BZ1100" t="str">
            <v>No SOAF</v>
          </cell>
          <cell r="CA1100">
            <v>0</v>
          </cell>
          <cell r="CB1100"/>
          <cell r="CC1100" t="str">
            <v>Non Priority &lt;10 spills</v>
          </cell>
          <cell r="CD1100" t="str">
            <v>No - low prioity &lt;10 spills</v>
          </cell>
          <cell r="CE1100" t="str">
            <v>Yes</v>
          </cell>
          <cell r="CF1100" t="str">
            <v>No</v>
          </cell>
          <cell r="CG1100" t="str">
            <v>No</v>
          </cell>
          <cell r="CH1100" t="str">
            <v>No</v>
          </cell>
          <cell r="CI1100" t="str">
            <v>No</v>
          </cell>
          <cell r="CK1100"/>
          <cell r="CL1100" t="str">
            <v>Y</v>
          </cell>
          <cell r="CM1100"/>
          <cell r="CN1100"/>
          <cell r="CO1100" t="str">
            <v>N (&lt;10 Spills)</v>
          </cell>
          <cell r="CP1100"/>
          <cell r="CR1100" t="str">
            <v>LOW DILUTION</v>
          </cell>
          <cell r="CS1100">
            <v>3.3</v>
          </cell>
          <cell r="CT1100">
            <v>3.5000000000000003E-2</v>
          </cell>
          <cell r="CU1100">
            <v>3.5000000000000003E-2</v>
          </cell>
          <cell r="CV1100">
            <v>10.606060606060607</v>
          </cell>
          <cell r="CW1100">
            <v>10.606060606060607</v>
          </cell>
          <cell r="CX1100"/>
          <cell r="CY1100" t="str">
            <v>Using indicative WB Q95 derived for priority sites</v>
          </cell>
          <cell r="DA1100">
            <v>1</v>
          </cell>
          <cell r="DB1100" t="str">
            <v>No</v>
          </cell>
          <cell r="DC1100">
            <v>1</v>
          </cell>
          <cell r="DD1100" t="str">
            <v>Lumley Park Burn1</v>
          </cell>
          <cell r="DE1100">
            <v>10000</v>
          </cell>
          <cell r="DF1100" t="str">
            <v>LOW PRIORITY/LOW DILUTION</v>
          </cell>
        </row>
        <row r="1101">
          <cell r="C1101" t="str">
            <v>6NW801146</v>
          </cell>
          <cell r="D1101" t="str">
            <v>NZ22373901</v>
          </cell>
          <cell r="E1101" t="str">
            <v>No</v>
          </cell>
          <cell r="F1101">
            <v>422506.99676602997</v>
          </cell>
          <cell r="G1101">
            <v>537849.00158001995</v>
          </cell>
          <cell r="H1101" t="str">
            <v>07-D29</v>
          </cell>
          <cell r="I1101" t="str">
            <v>Brancepeth</v>
          </cell>
          <cell r="J1101">
            <v>33</v>
          </cell>
          <cell r="K1101" t="str">
            <v>BRANCEPETH STW</v>
          </cell>
          <cell r="L1101" t="str">
            <v>NUMERICAL</v>
          </cell>
          <cell r="M1101">
            <v>95</v>
          </cell>
          <cell r="N1101">
            <v>2.6</v>
          </cell>
          <cell r="O1101">
            <v>57</v>
          </cell>
          <cell r="P1101" t="str">
            <v>No Draft DWMP</v>
          </cell>
          <cell r="Q1101" t="str">
            <v>243/0971</v>
          </cell>
          <cell r="R1101" t="str">
            <v>243/0971</v>
          </cell>
          <cell r="S1101"/>
          <cell r="T1101" t="str">
            <v>SO on sewer network</v>
          </cell>
          <cell r="U1101" t="str">
            <v>NZ2250737849</v>
          </cell>
          <cell r="V1101" t="str">
            <v>GB103024077420</v>
          </cell>
          <cell r="W1101"/>
          <cell r="X1101" t="str">
            <v>No</v>
          </cell>
          <cell r="Y1101" t="str">
            <v>No</v>
          </cell>
          <cell r="Z1101" t="str">
            <v>No</v>
          </cell>
          <cell r="AA1101" t="str">
            <v>No</v>
          </cell>
          <cell r="AB1101" t="str">
            <v>Brancepeth Beck from Source to Wear</v>
          </cell>
          <cell r="AC1101" t="str">
            <v>BRANCEPETH BECK, TRIBUTARY OF</v>
          </cell>
          <cell r="AD1101" t="str">
            <v>Inland</v>
          </cell>
          <cell r="AE1101"/>
          <cell r="AF1101"/>
          <cell r="AG1101" t="str">
            <v>No</v>
          </cell>
          <cell r="AH1101" t="str">
            <v>No</v>
          </cell>
          <cell r="AI1101" t="str">
            <v>No</v>
          </cell>
          <cell r="AJ1101"/>
          <cell r="AK1101"/>
          <cell r="AL1101"/>
          <cell r="AM1101" t="str">
            <v>No</v>
          </cell>
          <cell r="AO1101" t="str">
            <v>No</v>
          </cell>
          <cell r="AS1101" t="str">
            <v>No</v>
          </cell>
          <cell r="AT1101" t="str">
            <v>No</v>
          </cell>
          <cell r="AU1101"/>
          <cell r="AV1101" t="str">
            <v>No</v>
          </cell>
          <cell r="AW1101" t="str">
            <v xml:space="preserve">No </v>
          </cell>
          <cell r="AY1101" t="str">
            <v xml:space="preserve">No </v>
          </cell>
          <cell r="BA1101" t="str">
            <v>No</v>
          </cell>
          <cell r="BB1101" t="str">
            <v>No</v>
          </cell>
          <cell r="BC1101" t="str">
            <v>No</v>
          </cell>
          <cell r="BD1101" t="str">
            <v>No</v>
          </cell>
          <cell r="BE1101">
            <v>1</v>
          </cell>
          <cell r="BF1101" t="str">
            <v>No Data</v>
          </cell>
          <cell r="BG1101" t="e">
            <v>#N/A</v>
          </cell>
          <cell r="BH1101" t="e">
            <v>#N/A</v>
          </cell>
          <cell r="BI1101" t="str">
            <v>N/A</v>
          </cell>
          <cell r="BJ1101" t="str">
            <v>6mm</v>
          </cell>
          <cell r="BK1101" t="str">
            <v>Yes</v>
          </cell>
          <cell r="BL1101">
            <v>750</v>
          </cell>
          <cell r="BM1101">
            <v>500</v>
          </cell>
          <cell r="BN1101" t="str">
            <v>Static</v>
          </cell>
          <cell r="BO1101"/>
          <cell r="BP1101" t="str">
            <v>No</v>
          </cell>
          <cell r="BQ1101" t="str">
            <v>Unknown</v>
          </cell>
          <cell r="BR1101" t="str">
            <v>No draft DWMP</v>
          </cell>
          <cell r="BS1101">
            <v>0</v>
          </cell>
          <cell r="BT1101">
            <v>0</v>
          </cell>
          <cell r="BU1101">
            <v>0</v>
          </cell>
          <cell r="BV1101" t="str">
            <v>No draft DWMP</v>
          </cell>
          <cell r="BW1101" t="str">
            <v>No draft DWMP</v>
          </cell>
          <cell r="BX1101" t="str">
            <v>No draft DWMP</v>
          </cell>
          <cell r="BY1101" t="str">
            <v>No SOAF</v>
          </cell>
          <cell r="BZ1101" t="str">
            <v>No SOAF</v>
          </cell>
          <cell r="CA1101">
            <v>0</v>
          </cell>
          <cell r="CB1101"/>
          <cell r="CC1101" t="str">
            <v>Non Priority &lt;10 spills</v>
          </cell>
          <cell r="CD1101" t="str">
            <v>No - low prioity &lt;10 spills</v>
          </cell>
          <cell r="CE1101" t="str">
            <v>No</v>
          </cell>
          <cell r="CF1101" t="str">
            <v>No</v>
          </cell>
          <cell r="CG1101" t="str">
            <v>No</v>
          </cell>
          <cell r="CH1101" t="str">
            <v>No</v>
          </cell>
          <cell r="CI1101" t="str">
            <v>No</v>
          </cell>
          <cell r="CK1101"/>
          <cell r="CL1101" t="str">
            <v>Y</v>
          </cell>
          <cell r="CM1101"/>
          <cell r="CN1101"/>
          <cell r="CO1101" t="str">
            <v>N (&lt;10 Spills)</v>
          </cell>
          <cell r="CP1101"/>
          <cell r="CS1101"/>
          <cell r="CT1101" t="str">
            <v>not yet calculated</v>
          </cell>
          <cell r="CU1101">
            <v>0</v>
          </cell>
          <cell r="CV1101" t="e">
            <v>#VALUE!</v>
          </cell>
          <cell r="CW1101">
            <v>0</v>
          </cell>
          <cell r="CX1101"/>
          <cell r="CY1101" t="str">
            <v>Using indicative WB Q95 derived for priority sites</v>
          </cell>
          <cell r="DA1101">
            <v>2</v>
          </cell>
          <cell r="DB1101">
            <v>0</v>
          </cell>
          <cell r="DC1101">
            <v>2</v>
          </cell>
          <cell r="DD1101" t="str">
            <v>Brancepeth Beck</v>
          </cell>
          <cell r="DE1101">
            <v>12000</v>
          </cell>
          <cell r="DF1101"/>
        </row>
        <row r="1102">
          <cell r="C1102" t="str">
            <v>6NW800533</v>
          </cell>
          <cell r="D1102" t="str">
            <v>NZ25984903</v>
          </cell>
          <cell r="E1102" t="str">
            <v>No</v>
          </cell>
          <cell r="F1102">
            <v>425410.00032912003</v>
          </cell>
          <cell r="G1102">
            <v>598908.00362249999</v>
          </cell>
          <cell r="H1102" t="str">
            <v>02-D16</v>
          </cell>
          <cell r="I1102" t="str">
            <v>Broomhill</v>
          </cell>
          <cell r="J1102">
            <v>880</v>
          </cell>
          <cell r="K1102" t="str">
            <v>LYNEMOUTH STW</v>
          </cell>
          <cell r="L1102" t="str">
            <v>NUMERICAL</v>
          </cell>
          <cell r="M1102">
            <v>3030</v>
          </cell>
          <cell r="N1102">
            <v>105</v>
          </cell>
          <cell r="O1102">
            <v>2743</v>
          </cell>
          <cell r="P1102" t="str">
            <v>02-D16_LYNEMOUTH STW_DC_07</v>
          </cell>
          <cell r="Q1102" t="str">
            <v>224/A/0616</v>
          </cell>
          <cell r="R1102" t="str">
            <v>224/A/0616</v>
          </cell>
          <cell r="S1102" t="str">
            <v>A1</v>
          </cell>
          <cell r="T1102" t="str">
            <v>Storm discharge at pumping station</v>
          </cell>
          <cell r="U1102" t="str">
            <v>NZ2541098908</v>
          </cell>
          <cell r="V1102" t="str">
            <v>GB103022076521</v>
          </cell>
          <cell r="W1102"/>
          <cell r="X1102" t="str">
            <v>No</v>
          </cell>
          <cell r="Y1102" t="str">
            <v>No</v>
          </cell>
          <cell r="Z1102" t="str">
            <v>No</v>
          </cell>
          <cell r="AA1102" t="str">
            <v>No</v>
          </cell>
          <cell r="AB1102" t="str">
            <v>Chevington Burn/Steads Burn from Source to Tidal Limit</v>
          </cell>
          <cell r="AC1102" t="str">
            <v>CHEVINGTON BURN</v>
          </cell>
          <cell r="AD1102" t="str">
            <v>Inland</v>
          </cell>
          <cell r="AE1102"/>
          <cell r="AF1102"/>
          <cell r="AG1102" t="str">
            <v>No</v>
          </cell>
          <cell r="AH1102" t="str">
            <v>No</v>
          </cell>
          <cell r="AI1102" t="str">
            <v>No</v>
          </cell>
          <cell r="AJ1102"/>
          <cell r="AK1102"/>
          <cell r="AL1102"/>
          <cell r="AM1102" t="str">
            <v>No</v>
          </cell>
          <cell r="AO1102" t="str">
            <v>No</v>
          </cell>
          <cell r="AS1102" t="str">
            <v>No</v>
          </cell>
          <cell r="AT1102" t="str">
            <v>No</v>
          </cell>
          <cell r="AU1102"/>
          <cell r="AV1102" t="str">
            <v>No</v>
          </cell>
          <cell r="AW1102" t="str">
            <v xml:space="preserve">No </v>
          </cell>
          <cell r="AY1102" t="str">
            <v xml:space="preserve">No </v>
          </cell>
          <cell r="BA1102" t="str">
            <v>No</v>
          </cell>
          <cell r="BB1102" t="str">
            <v>No</v>
          </cell>
          <cell r="BC1102" t="str">
            <v>No</v>
          </cell>
          <cell r="BD1102" t="str">
            <v>Yes - EDM only</v>
          </cell>
          <cell r="BE1102">
            <v>15</v>
          </cell>
          <cell r="BF1102">
            <v>0</v>
          </cell>
          <cell r="BG1102" t="e">
            <v>#N/A</v>
          </cell>
          <cell r="BH1102" t="e">
            <v>#N/A</v>
          </cell>
          <cell r="BI1102" t="str">
            <v>N/A</v>
          </cell>
          <cell r="BJ1102" t="str">
            <v>6mm</v>
          </cell>
          <cell r="BK1102" t="str">
            <v>-</v>
          </cell>
          <cell r="BL1102" t="str">
            <v>-</v>
          </cell>
          <cell r="BM1102" t="str">
            <v>-</v>
          </cell>
          <cell r="BN1102" t="str">
            <v>-</v>
          </cell>
          <cell r="BO1102"/>
          <cell r="BP1102" t="str">
            <v>No</v>
          </cell>
          <cell r="BQ1102" t="str">
            <v>Unknown</v>
          </cell>
          <cell r="BR1102" t="str">
            <v>Unknown</v>
          </cell>
          <cell r="BS1102">
            <v>0</v>
          </cell>
          <cell r="BT1102">
            <v>0</v>
          </cell>
          <cell r="BU1102">
            <v>0</v>
          </cell>
          <cell r="BV1102" t="e">
            <v>#N/A</v>
          </cell>
          <cell r="BW1102">
            <v>0</v>
          </cell>
          <cell r="BX1102">
            <v>0</v>
          </cell>
          <cell r="BY1102" t="str">
            <v>No SOAF</v>
          </cell>
          <cell r="BZ1102" t="str">
            <v>No SOAF</v>
          </cell>
          <cell r="CA1102">
            <v>0</v>
          </cell>
          <cell r="CB1102"/>
          <cell r="CC1102" t="str">
            <v>Non priority &gt; 10 spills</v>
          </cell>
          <cell r="CD1102" t="str">
            <v>Unlikely - non priority</v>
          </cell>
          <cell r="CE1102" t="str">
            <v>Yes</v>
          </cell>
          <cell r="CF1102" t="str">
            <v>No</v>
          </cell>
          <cell r="CG1102" t="str">
            <v>No</v>
          </cell>
          <cell r="CH1102" t="str">
            <v>No</v>
          </cell>
          <cell r="CI1102" t="str">
            <v>No</v>
          </cell>
          <cell r="CK1102"/>
          <cell r="CL1102" t="str">
            <v>Y</v>
          </cell>
          <cell r="CM1102"/>
          <cell r="CN1102"/>
          <cell r="CO1102" t="str">
            <v>Y</v>
          </cell>
          <cell r="CP1102"/>
          <cell r="CS1102"/>
          <cell r="CT1102" t="str">
            <v>not yet calculated</v>
          </cell>
          <cell r="CU1102">
            <v>0</v>
          </cell>
          <cell r="CV1102" t="e">
            <v>#VALUE!</v>
          </cell>
          <cell r="CW1102">
            <v>0</v>
          </cell>
          <cell r="CX1102"/>
          <cell r="CY1102" t="str">
            <v>Using indicative WB Q95 derived for priority sites</v>
          </cell>
          <cell r="DA1102">
            <v>1</v>
          </cell>
          <cell r="DB1102">
            <v>0</v>
          </cell>
          <cell r="DC1102" t="str">
            <v>High Dilution (VI)</v>
          </cell>
          <cell r="DD1102">
            <v>0</v>
          </cell>
          <cell r="DE1102">
            <v>100</v>
          </cell>
          <cell r="DF1102"/>
        </row>
        <row r="1103">
          <cell r="C1103" t="str">
            <v>6NW800488</v>
          </cell>
          <cell r="D1103" t="str">
            <v>NY77640402</v>
          </cell>
          <cell r="E1103" t="str">
            <v>No</v>
          </cell>
          <cell r="F1103">
            <v>377047.00314381998</v>
          </cell>
          <cell r="G1103">
            <v>564477.99910877005</v>
          </cell>
          <cell r="H1103" t="str">
            <v>03-D30</v>
          </cell>
          <cell r="I1103" t="str">
            <v>Bardon Mill</v>
          </cell>
          <cell r="J1103">
            <v>141</v>
          </cell>
          <cell r="K1103" t="str">
            <v>BARDON MILL STW</v>
          </cell>
          <cell r="L1103" t="str">
            <v>NUMERICAL</v>
          </cell>
          <cell r="M1103">
            <v>150</v>
          </cell>
          <cell r="N1103">
            <v>0</v>
          </cell>
          <cell r="O1103">
            <v>105</v>
          </cell>
          <cell r="P1103" t="str">
            <v>No Draft DWMP</v>
          </cell>
          <cell r="Q1103" t="str">
            <v>232/1170</v>
          </cell>
          <cell r="R1103" t="str">
            <v>232/1170</v>
          </cell>
          <cell r="S1103" t="str">
            <v>232/1170-02</v>
          </cell>
          <cell r="T1103" t="str">
            <v>Storm discharge at pumping station</v>
          </cell>
          <cell r="U1103" t="str">
            <v>NY7704764478</v>
          </cell>
          <cell r="V1103" t="str">
            <v>GB103023075532</v>
          </cell>
          <cell r="W1103"/>
          <cell r="X1103" t="str">
            <v>No</v>
          </cell>
          <cell r="Y1103" t="str">
            <v>No</v>
          </cell>
          <cell r="Z1103" t="str">
            <v>No</v>
          </cell>
          <cell r="AA1103" t="str">
            <v>No</v>
          </cell>
          <cell r="AB1103" t="str">
            <v>South Tyne from Tipalt Burn to Allen</v>
          </cell>
          <cell r="AC1103" t="str">
            <v>RED BURN</v>
          </cell>
          <cell r="AD1103" t="str">
            <v>Inland</v>
          </cell>
          <cell r="AE1103"/>
          <cell r="AF1103"/>
          <cell r="AG1103" t="str">
            <v>No</v>
          </cell>
          <cell r="AH1103" t="str">
            <v>No</v>
          </cell>
          <cell r="AI1103" t="str">
            <v>No</v>
          </cell>
          <cell r="AJ1103"/>
          <cell r="AK1103"/>
          <cell r="AL1103"/>
          <cell r="AM1103" t="str">
            <v>No</v>
          </cell>
          <cell r="AO1103" t="str">
            <v>No</v>
          </cell>
          <cell r="AS1103" t="str">
            <v>No</v>
          </cell>
          <cell r="AT1103" t="str">
            <v>No</v>
          </cell>
          <cell r="AU1103"/>
          <cell r="AV1103" t="str">
            <v>No</v>
          </cell>
          <cell r="AW1103" t="str">
            <v xml:space="preserve">No </v>
          </cell>
          <cell r="AY1103" t="str">
            <v xml:space="preserve">No </v>
          </cell>
          <cell r="BA1103" t="str">
            <v>No</v>
          </cell>
          <cell r="BB1103" t="str">
            <v>No</v>
          </cell>
          <cell r="BC1103" t="str">
            <v>No</v>
          </cell>
          <cell r="BD1103" t="str">
            <v>Yes - EDM only</v>
          </cell>
          <cell r="BE1103">
            <v>32.5</v>
          </cell>
          <cell r="BF1103" t="str">
            <v>No Data</v>
          </cell>
          <cell r="BG1103" t="e">
            <v>#N/A</v>
          </cell>
          <cell r="BH1103" t="e">
            <v>#N/A</v>
          </cell>
          <cell r="BI1103" t="str">
            <v>N/A</v>
          </cell>
          <cell r="BJ1103" t="str">
            <v>No</v>
          </cell>
          <cell r="BK1103" t="str">
            <v>-</v>
          </cell>
          <cell r="BL1103" t="str">
            <v>-</v>
          </cell>
          <cell r="BM1103" t="str">
            <v>-</v>
          </cell>
          <cell r="BN1103" t="str">
            <v>-</v>
          </cell>
          <cell r="BO1103"/>
          <cell r="BP1103" t="str">
            <v>Yes</v>
          </cell>
          <cell r="BQ1103" t="str">
            <v>Unknown</v>
          </cell>
          <cell r="BR1103" t="str">
            <v>No draft DWMP</v>
          </cell>
          <cell r="BS1103">
            <v>0</v>
          </cell>
          <cell r="BT1103">
            <v>0</v>
          </cell>
          <cell r="BU1103">
            <v>0</v>
          </cell>
          <cell r="BV1103" t="str">
            <v>No draft DWMP</v>
          </cell>
          <cell r="BW1103" t="str">
            <v>No draft DWMP</v>
          </cell>
          <cell r="BX1103" t="str">
            <v>No draft DWMP</v>
          </cell>
          <cell r="BY1103" t="str">
            <v>No SOAF</v>
          </cell>
          <cell r="BZ1103" t="str">
            <v>No SOAF</v>
          </cell>
          <cell r="CA1103" t="e">
            <v>#N/A</v>
          </cell>
          <cell r="CB1103"/>
          <cell r="CC1103" t="str">
            <v>Non priority &gt; 10 spills</v>
          </cell>
          <cell r="CD1103" t="str">
            <v>Unlikely - non priority</v>
          </cell>
          <cell r="CE1103" t="str">
            <v>No</v>
          </cell>
          <cell r="CF1103" t="str">
            <v>No</v>
          </cell>
          <cell r="CG1103" t="str">
            <v>No</v>
          </cell>
          <cell r="CH1103" t="str">
            <v>No</v>
          </cell>
          <cell r="CI1103" t="str">
            <v>No</v>
          </cell>
          <cell r="CK1103"/>
          <cell r="CL1103" t="str">
            <v>Y</v>
          </cell>
          <cell r="CM1103"/>
          <cell r="CN1103"/>
          <cell r="CO1103" t="str">
            <v>Y</v>
          </cell>
          <cell r="CP1103" t="str">
            <v>Y</v>
          </cell>
          <cell r="CS1103"/>
          <cell r="CT1103" t="str">
            <v>not yet calculated</v>
          </cell>
          <cell r="CU1103">
            <v>0</v>
          </cell>
          <cell r="CV1103" t="e">
            <v>#VALUE!</v>
          </cell>
          <cell r="CW1103">
            <v>0</v>
          </cell>
          <cell r="CX1103"/>
          <cell r="CY1103" t="str">
            <v>Using indicative WB Q95 derived for priority sites</v>
          </cell>
          <cell r="DA1103">
            <v>1</v>
          </cell>
          <cell r="DB1103">
            <v>0</v>
          </cell>
          <cell r="DC1103">
            <v>1</v>
          </cell>
          <cell r="DD1103" t="str">
            <v>South Tyne2</v>
          </cell>
          <cell r="DE1103">
            <v>10000</v>
          </cell>
          <cell r="DF1103"/>
        </row>
        <row r="1104">
          <cell r="C1104" t="str">
            <v>6NW800613</v>
          </cell>
          <cell r="D1104" t="str">
            <v>NZ39656103</v>
          </cell>
          <cell r="E1104" t="str">
            <v>No</v>
          </cell>
          <cell r="F1104">
            <v>439750.00023255998</v>
          </cell>
          <cell r="G1104">
            <v>565879.99779081997</v>
          </cell>
          <cell r="H1104" t="str">
            <v>05-D50</v>
          </cell>
          <cell r="I1104" t="str">
            <v>Harton</v>
          </cell>
          <cell r="J1104">
            <v>380</v>
          </cell>
          <cell r="K1104" t="str">
            <v>HOWDON STW</v>
          </cell>
          <cell r="L1104" t="str">
            <v>NUMERICAL</v>
          </cell>
          <cell r="M1104">
            <v>229720</v>
          </cell>
          <cell r="N1104">
            <v>4500</v>
          </cell>
          <cell r="O1104">
            <v>215905</v>
          </cell>
          <cell r="P1104" t="str">
            <v>05-D50_B D-Leg_DC_10</v>
          </cell>
          <cell r="Q1104" t="str">
            <v>235/1588</v>
          </cell>
          <cell r="R1104" t="str">
            <v>235/1588</v>
          </cell>
          <cell r="S1104" t="str">
            <v>235/1588-02</v>
          </cell>
          <cell r="T1104" t="str">
            <v>Storm discharge at pumping station</v>
          </cell>
          <cell r="U1104" t="str">
            <v>NZ3975065880</v>
          </cell>
          <cell r="V1104" t="str">
            <v>GB650301500002</v>
          </cell>
          <cell r="W1104"/>
          <cell r="X1104" t="str">
            <v>No</v>
          </cell>
          <cell r="Y1104" t="str">
            <v>No</v>
          </cell>
          <cell r="Z1104" t="str">
            <v>Yes</v>
          </cell>
          <cell r="AA1104" t="str">
            <v>Yes</v>
          </cell>
          <cell r="AB1104" t="str">
            <v>Tyne and Wear</v>
          </cell>
          <cell r="AC1104" t="str">
            <v>NORTH SEA</v>
          </cell>
          <cell r="AD1104" t="str">
            <v>Coastal</v>
          </cell>
          <cell r="AE1104"/>
          <cell r="AF1104" t="str">
            <v>Marsden</v>
          </cell>
          <cell r="AG1104" t="str">
            <v>No</v>
          </cell>
          <cell r="AH1104" t="str">
            <v>No</v>
          </cell>
          <cell r="AI1104" t="str">
            <v>No</v>
          </cell>
          <cell r="AJ1104"/>
          <cell r="AK1104"/>
          <cell r="AL1104"/>
          <cell r="AM1104" t="str">
            <v>Yes</v>
          </cell>
          <cell r="AN1104" t="str">
            <v>Durham Coast, Coastal</v>
          </cell>
          <cell r="AO1104" t="str">
            <v>Yes</v>
          </cell>
          <cell r="AP1104" t="str">
            <v>Durham Coast</v>
          </cell>
          <cell r="AQ1104" t="str">
            <v>Northumbria Coast</v>
          </cell>
          <cell r="AR1104" t="str">
            <v>Northumbria Coast</v>
          </cell>
          <cell r="AS1104" t="str">
            <v>No</v>
          </cell>
          <cell r="AT1104" t="str">
            <v>No</v>
          </cell>
          <cell r="AU1104"/>
          <cell r="AV1104" t="str">
            <v>No</v>
          </cell>
          <cell r="AW1104" t="str">
            <v>Yes</v>
          </cell>
          <cell r="AX1104" t="str">
            <v>Marsden</v>
          </cell>
          <cell r="AY1104" t="str">
            <v xml:space="preserve">No </v>
          </cell>
          <cell r="BA1104" t="str">
            <v>No</v>
          </cell>
          <cell r="BB1104" t="str">
            <v>Yes</v>
          </cell>
          <cell r="BC1104" t="str">
            <v>Yes</v>
          </cell>
          <cell r="BD1104" t="str">
            <v>Yes - EDM only</v>
          </cell>
          <cell r="BE1104">
            <v>14</v>
          </cell>
          <cell r="BF1104">
            <v>2</v>
          </cell>
          <cell r="BG1104">
            <v>0</v>
          </cell>
          <cell r="BH1104" t="str">
            <v>No</v>
          </cell>
          <cell r="BI1104">
            <v>6.1111111111111107</v>
          </cell>
          <cell r="BJ1104" t="str">
            <v>No</v>
          </cell>
          <cell r="BK1104" t="str">
            <v>No</v>
          </cell>
          <cell r="BL1104" t="str">
            <v>-</v>
          </cell>
          <cell r="BM1104" t="str">
            <v>-</v>
          </cell>
          <cell r="BN1104" t="str">
            <v>Unscreened</v>
          </cell>
          <cell r="BO1104"/>
          <cell r="BP1104" t="str">
            <v>Yes</v>
          </cell>
          <cell r="BQ1104">
            <v>375</v>
          </cell>
          <cell r="BR1104">
            <v>112.2</v>
          </cell>
          <cell r="BS1104">
            <v>3</v>
          </cell>
          <cell r="BT1104">
            <v>1</v>
          </cell>
          <cell r="BU1104">
            <v>0</v>
          </cell>
          <cell r="BV1104">
            <v>258</v>
          </cell>
          <cell r="BW1104">
            <v>0</v>
          </cell>
          <cell r="BX1104">
            <v>0</v>
          </cell>
          <cell r="BY1104" t="str">
            <v>No SOAF</v>
          </cell>
          <cell r="BZ1104" t="str">
            <v>No SOAF</v>
          </cell>
          <cell r="CA1104">
            <v>0</v>
          </cell>
          <cell r="CB1104">
            <v>563</v>
          </cell>
          <cell r="CC1104" t="str">
            <v>BW 1km &gt;= 2 spills</v>
          </cell>
          <cell r="CD1104" t="str">
            <v>TBC - zero storage from model</v>
          </cell>
          <cell r="CE1104" t="str">
            <v>No</v>
          </cell>
          <cell r="CF1104" t="str">
            <v>No</v>
          </cell>
          <cell r="CG1104" t="str">
            <v>No</v>
          </cell>
          <cell r="CH1104" t="str">
            <v>No</v>
          </cell>
          <cell r="CI1104" t="str">
            <v>No</v>
          </cell>
          <cell r="CK1104" t="str">
            <v>Y BW</v>
          </cell>
          <cell r="CL1104"/>
          <cell r="CM1104"/>
          <cell r="CN1104" t="str">
            <v>Y</v>
          </cell>
          <cell r="CO1104" t="str">
            <v>Y</v>
          </cell>
          <cell r="CP1104" t="str">
            <v>Y</v>
          </cell>
          <cell r="CQ1104" t="str">
            <v>Need to review/enhance model</v>
          </cell>
          <cell r="CR1104" t="str">
            <v>BW within 1km + &gt;5% Impact</v>
          </cell>
          <cell r="CS1104">
            <v>2.4900000000000002</v>
          </cell>
          <cell r="CT1104" t="str">
            <v>not yet calculated</v>
          </cell>
          <cell r="CU1104">
            <v>0</v>
          </cell>
          <cell r="CV1104" t="e">
            <v>#VALUE!</v>
          </cell>
          <cell r="CW1104">
            <v>0</v>
          </cell>
          <cell r="CX1104"/>
          <cell r="CY1104" t="str">
            <v>Using indicative WB Q95 derived for priority sites</v>
          </cell>
          <cell r="DA1104" t="str">
            <v>Coastal</v>
          </cell>
          <cell r="DB1104">
            <v>0</v>
          </cell>
          <cell r="DC1104" t="str">
            <v>Coastal</v>
          </cell>
          <cell r="DD1104" t="str">
            <v>N/A Coastal</v>
          </cell>
          <cell r="DE1104">
            <v>0</v>
          </cell>
          <cell r="DF1104"/>
        </row>
        <row r="1105">
          <cell r="C1105" t="str">
            <v>6NW800529</v>
          </cell>
          <cell r="D1105" t="str">
            <v>NZ24230501</v>
          </cell>
          <cell r="E1105" t="str">
            <v>No</v>
          </cell>
          <cell r="F1105">
            <v>424104.99679321999</v>
          </cell>
          <cell r="G1105">
            <v>523581.99546804</v>
          </cell>
          <cell r="H1105" t="str">
            <v>10-D22</v>
          </cell>
          <cell r="I1105" t="str">
            <v>Newton Aycliffe</v>
          </cell>
          <cell r="J1105">
            <v>3137</v>
          </cell>
          <cell r="K1105" t="str">
            <v>AYCLIFFE STW</v>
          </cell>
          <cell r="L1105" t="str">
            <v>NUMERICAL</v>
          </cell>
          <cell r="M1105">
            <v>15851</v>
          </cell>
          <cell r="N1105">
            <v>463</v>
          </cell>
          <cell r="O1105">
            <v>9883</v>
          </cell>
          <cell r="P1105" t="str">
            <v>tbc</v>
          </cell>
          <cell r="Q1105" t="str">
            <v>253/D/0204</v>
          </cell>
          <cell r="R1105" t="str">
            <v>253/D/0204</v>
          </cell>
          <cell r="S1105" t="str">
            <v>A1</v>
          </cell>
          <cell r="T1105" t="str">
            <v>Storm discharge at pumping station</v>
          </cell>
          <cell r="U1105" t="str">
            <v>NZ2410523582</v>
          </cell>
          <cell r="V1105" t="str">
            <v>GB103025072400</v>
          </cell>
          <cell r="W1105"/>
          <cell r="X1105" t="str">
            <v>No</v>
          </cell>
          <cell r="Y1105" t="str">
            <v>No</v>
          </cell>
          <cell r="Z1105" t="str">
            <v>No</v>
          </cell>
          <cell r="AA1105" t="str">
            <v>No</v>
          </cell>
          <cell r="AB1105" t="str">
            <v>Woodham Burn from Source to Rushyford beck</v>
          </cell>
          <cell r="AC1105" t="str">
            <v>RED HOUSE BECK, TRIBUTARY OF</v>
          </cell>
          <cell r="AD1105" t="str">
            <v>Inland</v>
          </cell>
          <cell r="AE1105"/>
          <cell r="AF1105"/>
          <cell r="AG1105" t="str">
            <v>No</v>
          </cell>
          <cell r="AH1105" t="str">
            <v>No</v>
          </cell>
          <cell r="AI1105" t="str">
            <v>No</v>
          </cell>
          <cell r="AJ1105"/>
          <cell r="AK1105"/>
          <cell r="AL1105"/>
          <cell r="AM1105" t="str">
            <v>No</v>
          </cell>
          <cell r="AO1105" t="str">
            <v>No</v>
          </cell>
          <cell r="AS1105" t="str">
            <v>No</v>
          </cell>
          <cell r="AT1105" t="str">
            <v>No</v>
          </cell>
          <cell r="AU1105"/>
          <cell r="AV1105" t="str">
            <v>No</v>
          </cell>
          <cell r="AW1105" t="str">
            <v xml:space="preserve">No </v>
          </cell>
          <cell r="AY1105" t="str">
            <v xml:space="preserve">No </v>
          </cell>
          <cell r="AZ1105"/>
          <cell r="BA1105" t="str">
            <v>No</v>
          </cell>
          <cell r="BB1105" t="str">
            <v>No</v>
          </cell>
          <cell r="BC1105" t="str">
            <v>No</v>
          </cell>
          <cell r="BD1105" t="str">
            <v>Yes - EDM and Model</v>
          </cell>
          <cell r="BE1105">
            <v>20.5</v>
          </cell>
          <cell r="BF1105">
            <v>52</v>
          </cell>
          <cell r="BG1105" t="e">
            <v>#N/A</v>
          </cell>
          <cell r="BH1105" t="e">
            <v>#N/A</v>
          </cell>
          <cell r="BI1105" t="str">
            <v>N/A</v>
          </cell>
          <cell r="BJ1105" t="str">
            <v>No</v>
          </cell>
          <cell r="BK1105" t="str">
            <v>-</v>
          </cell>
          <cell r="BL1105" t="str">
            <v>-</v>
          </cell>
          <cell r="BM1105" t="str">
            <v>-</v>
          </cell>
          <cell r="BN1105" t="str">
            <v>-</v>
          </cell>
          <cell r="BO1105"/>
          <cell r="BP1105" t="str">
            <v>Yes</v>
          </cell>
          <cell r="BQ1105" t="str">
            <v>Unknown</v>
          </cell>
          <cell r="BR1105" t="str">
            <v>tbc</v>
          </cell>
          <cell r="BS1105">
            <v>0</v>
          </cell>
          <cell r="BT1105">
            <v>0</v>
          </cell>
          <cell r="BU1105">
            <v>0</v>
          </cell>
          <cell r="BV1105" t="e">
            <v>#N/A</v>
          </cell>
          <cell r="BW1105">
            <v>40</v>
          </cell>
          <cell r="BX1105">
            <v>67</v>
          </cell>
          <cell r="BY1105" t="str">
            <v>No SOAF</v>
          </cell>
          <cell r="BZ1105" t="str">
            <v>No SOAF</v>
          </cell>
          <cell r="CA1105" t="e">
            <v>#N/A</v>
          </cell>
          <cell r="CB1105"/>
          <cell r="CC1105" t="str">
            <v>Non priority &gt; 10 spills</v>
          </cell>
          <cell r="CD1105" t="str">
            <v>Unlikely - non priority</v>
          </cell>
          <cell r="CE1105" t="str">
            <v>No</v>
          </cell>
          <cell r="CF1105" t="str">
            <v>No</v>
          </cell>
          <cell r="CG1105" t="str">
            <v>No</v>
          </cell>
          <cell r="CH1105" t="str">
            <v>No</v>
          </cell>
          <cell r="CI1105" t="str">
            <v>No</v>
          </cell>
          <cell r="CK1105"/>
          <cell r="CL1105" t="str">
            <v>Y</v>
          </cell>
          <cell r="CM1105"/>
          <cell r="CN1105"/>
          <cell r="CO1105" t="str">
            <v>Y</v>
          </cell>
          <cell r="CP1105" t="str">
            <v>Y</v>
          </cell>
          <cell r="CS1105"/>
          <cell r="CT1105" t="str">
            <v>not yet calculated</v>
          </cell>
          <cell r="CU1105">
            <v>0</v>
          </cell>
          <cell r="CV1105" t="e">
            <v>#VALUE!</v>
          </cell>
          <cell r="CW1105">
            <v>0</v>
          </cell>
          <cell r="CX1105"/>
          <cell r="CY1105" t="str">
            <v>Using indicative WB Q95 derived for priority sites</v>
          </cell>
          <cell r="DA1105">
            <v>1</v>
          </cell>
          <cell r="DB1105">
            <v>0</v>
          </cell>
          <cell r="DC1105">
            <v>1</v>
          </cell>
          <cell r="DD1105">
            <v>0</v>
          </cell>
          <cell r="DE1105">
            <v>10000</v>
          </cell>
          <cell r="DF1105"/>
        </row>
        <row r="1106">
          <cell r="C1106" t="str">
            <v>6NW800464</v>
          </cell>
          <cell r="D1106" t="str">
            <v>NU21183402</v>
          </cell>
          <cell r="E1106" t="str">
            <v>No</v>
          </cell>
          <cell r="F1106">
            <v>421339.99906284001</v>
          </cell>
          <cell r="G1106">
            <v>618449.99978427996</v>
          </cell>
          <cell r="H1106" t="str">
            <v>01-D31</v>
          </cell>
          <cell r="I1106" t="str">
            <v>Rennington</v>
          </cell>
          <cell r="J1106">
            <v>20</v>
          </cell>
          <cell r="K1106" t="str">
            <v>RENNINGTON STW</v>
          </cell>
          <cell r="L1106" t="str">
            <v>DESCRIPTIVE</v>
          </cell>
          <cell r="M1106" t="str">
            <v>N/A</v>
          </cell>
          <cell r="N1106" t="str">
            <v>N/A</v>
          </cell>
          <cell r="O1106" t="str">
            <v>N/A</v>
          </cell>
          <cell r="P1106" t="str">
            <v>01-D31_01-D31_DC_01</v>
          </cell>
          <cell r="Q1106" t="str">
            <v>221/1066</v>
          </cell>
          <cell r="R1106" t="str">
            <v>221/1066</v>
          </cell>
          <cell r="S1106" t="str">
            <v>221/1066-01</v>
          </cell>
          <cell r="T1106" t="str">
            <v>Storm discharge at pumping station</v>
          </cell>
          <cell r="U1106" t="str">
            <v>NU2134018450</v>
          </cell>
          <cell r="V1106" t="str">
            <v>GB103022076360</v>
          </cell>
          <cell r="W1106"/>
          <cell r="X1106" t="str">
            <v>No</v>
          </cell>
          <cell r="Y1106" t="str">
            <v>No</v>
          </cell>
          <cell r="Z1106" t="str">
            <v>No</v>
          </cell>
          <cell r="AA1106" t="str">
            <v>No</v>
          </cell>
          <cell r="AB1106" t="str">
            <v>Rennington Burn from Source to N Sea</v>
          </cell>
          <cell r="AC1106" t="str">
            <v>RENNINGTON BURN</v>
          </cell>
          <cell r="AD1106" t="str">
            <v>Inland</v>
          </cell>
          <cell r="AE1106"/>
          <cell r="AF1106"/>
          <cell r="AG1106" t="str">
            <v>No</v>
          </cell>
          <cell r="AH1106" t="str">
            <v>No</v>
          </cell>
          <cell r="AI1106" t="str">
            <v>No</v>
          </cell>
          <cell r="AJ1106"/>
          <cell r="AK1106"/>
          <cell r="AL1106"/>
          <cell r="AM1106" t="str">
            <v>No</v>
          </cell>
          <cell r="AO1106" t="str">
            <v>No</v>
          </cell>
          <cell r="AS1106" t="str">
            <v>No</v>
          </cell>
          <cell r="AT1106" t="str">
            <v>No</v>
          </cell>
          <cell r="AU1106"/>
          <cell r="AV1106" t="str">
            <v>No</v>
          </cell>
          <cell r="AW1106" t="str">
            <v xml:space="preserve">No </v>
          </cell>
          <cell r="AY1106" t="str">
            <v xml:space="preserve">No </v>
          </cell>
          <cell r="AZ1106"/>
          <cell r="BA1106" t="str">
            <v>No</v>
          </cell>
          <cell r="BB1106" t="str">
            <v>No</v>
          </cell>
          <cell r="BC1106" t="str">
            <v>No</v>
          </cell>
          <cell r="BD1106" t="str">
            <v>Yes - EDM and Model</v>
          </cell>
          <cell r="BE1106">
            <v>18.5</v>
          </cell>
          <cell r="BF1106">
            <v>34</v>
          </cell>
          <cell r="BG1106">
            <v>34</v>
          </cell>
          <cell r="BH1106" t="str">
            <v>Yes</v>
          </cell>
          <cell r="BI1106" t="str">
            <v>N/A</v>
          </cell>
          <cell r="BJ1106" t="str">
            <v>No</v>
          </cell>
          <cell r="BK1106" t="str">
            <v>-</v>
          </cell>
          <cell r="BL1106" t="str">
            <v>-</v>
          </cell>
          <cell r="BM1106" t="str">
            <v>-</v>
          </cell>
          <cell r="BN1106" t="str">
            <v>-</v>
          </cell>
          <cell r="BO1106"/>
          <cell r="BP1106" t="str">
            <v>Yes</v>
          </cell>
          <cell r="BQ1106" t="str">
            <v>Unknown</v>
          </cell>
          <cell r="BR1106">
            <v>46</v>
          </cell>
          <cell r="BS1106">
            <v>0</v>
          </cell>
          <cell r="BT1106">
            <v>0</v>
          </cell>
          <cell r="BU1106">
            <v>0</v>
          </cell>
          <cell r="BV1106">
            <v>1371</v>
          </cell>
          <cell r="BW1106">
            <v>48</v>
          </cell>
          <cell r="BX1106">
            <v>84</v>
          </cell>
          <cell r="BY1106" t="str">
            <v>No SOAF</v>
          </cell>
          <cell r="BZ1106" t="str">
            <v>No SOAF</v>
          </cell>
          <cell r="CA1106">
            <v>50.369998931884702</v>
          </cell>
          <cell r="CB1106"/>
          <cell r="CC1106" t="str">
            <v>Non priority &gt; 10 spills</v>
          </cell>
          <cell r="CD1106" t="str">
            <v>Unlikely - non priority</v>
          </cell>
          <cell r="CE1106" t="str">
            <v>No</v>
          </cell>
          <cell r="CF1106" t="str">
            <v>No</v>
          </cell>
          <cell r="CG1106" t="str">
            <v>No</v>
          </cell>
          <cell r="CH1106" t="str">
            <v>No</v>
          </cell>
          <cell r="CI1106" t="str">
            <v>No</v>
          </cell>
          <cell r="CK1106"/>
          <cell r="CL1106" t="str">
            <v>Y</v>
          </cell>
          <cell r="CM1106"/>
          <cell r="CN1106"/>
          <cell r="CO1106" t="str">
            <v>Y</v>
          </cell>
          <cell r="CP1106" t="str">
            <v>Y</v>
          </cell>
          <cell r="CS1106">
            <v>0.33</v>
          </cell>
          <cell r="CT1106" t="str">
            <v>not yet calculated</v>
          </cell>
          <cell r="CU1106">
            <v>0</v>
          </cell>
          <cell r="CV1106" t="e">
            <v>#VALUE!</v>
          </cell>
          <cell r="CW1106">
            <v>0</v>
          </cell>
          <cell r="CX1106"/>
          <cell r="CY1106" t="str">
            <v>Using indicative WB Q95 derived for priority sites</v>
          </cell>
          <cell r="DA1106">
            <v>1</v>
          </cell>
          <cell r="DB1106">
            <v>0</v>
          </cell>
          <cell r="DC1106">
            <v>1</v>
          </cell>
          <cell r="DD1106" t="str">
            <v>Rennington Burn</v>
          </cell>
          <cell r="DE1106">
            <v>10000</v>
          </cell>
          <cell r="DF1106"/>
        </row>
        <row r="1107">
          <cell r="C1107" t="str">
            <v>6NW800571</v>
          </cell>
          <cell r="D1107" t="str">
            <v>NZ30423605</v>
          </cell>
          <cell r="E1107" t="str">
            <v>No</v>
          </cell>
          <cell r="F1107">
            <v>431078.00162257999</v>
          </cell>
          <cell r="G1107">
            <v>542600.00162041001</v>
          </cell>
          <cell r="H1107" t="str">
            <v>07-D35</v>
          </cell>
          <cell r="I1107" t="str">
            <v>Carrville &amp; Belmont &amp; Shincliffe</v>
          </cell>
          <cell r="J1107">
            <v>674</v>
          </cell>
          <cell r="K1107" t="str">
            <v>BELMONT STW</v>
          </cell>
          <cell r="L1107" t="str">
            <v>NUMERICAL</v>
          </cell>
          <cell r="M1107">
            <v>4320</v>
          </cell>
          <cell r="N1107">
            <v>130</v>
          </cell>
          <cell r="O1107">
            <v>2122</v>
          </cell>
          <cell r="P1107" t="str">
            <v>07-D35_07-D35_DC_03</v>
          </cell>
          <cell r="Q1107" t="str">
            <v>245/A/0464</v>
          </cell>
          <cell r="R1107" t="str">
            <v>245/A/0464</v>
          </cell>
          <cell r="S1107" t="str">
            <v>245/A/0464-02</v>
          </cell>
          <cell r="T1107" t="str">
            <v>Storm discharge at pumping station</v>
          </cell>
          <cell r="U1107" t="str">
            <v>NZ3107842600</v>
          </cell>
          <cell r="V1107" t="str">
            <v>GB103024077540</v>
          </cell>
          <cell r="W1107"/>
          <cell r="X1107" t="str">
            <v>No</v>
          </cell>
          <cell r="Y1107" t="str">
            <v>No</v>
          </cell>
          <cell r="Z1107" t="str">
            <v>No</v>
          </cell>
          <cell r="AA1107" t="str">
            <v>No</v>
          </cell>
          <cell r="AB1107" t="str">
            <v>Pittington Beck from Coalford to Old Durham Beck</v>
          </cell>
          <cell r="AC1107" t="str">
            <v>PITTINGTON BECK</v>
          </cell>
          <cell r="AD1107" t="str">
            <v>Inland</v>
          </cell>
          <cell r="AE1107"/>
          <cell r="AF1107"/>
          <cell r="AG1107" t="str">
            <v>No</v>
          </cell>
          <cell r="AH1107" t="str">
            <v>No</v>
          </cell>
          <cell r="AI1107" t="str">
            <v>No</v>
          </cell>
          <cell r="AJ1107"/>
          <cell r="AK1107"/>
          <cell r="AL1107"/>
          <cell r="AM1107" t="str">
            <v>No</v>
          </cell>
          <cell r="AO1107" t="str">
            <v>No</v>
          </cell>
          <cell r="AS1107" t="str">
            <v>No</v>
          </cell>
          <cell r="AT1107" t="str">
            <v>No</v>
          </cell>
          <cell r="AU1107"/>
          <cell r="AV1107" t="str">
            <v>No</v>
          </cell>
          <cell r="AW1107" t="str">
            <v xml:space="preserve">No </v>
          </cell>
          <cell r="AY1107" t="str">
            <v xml:space="preserve">No </v>
          </cell>
          <cell r="AZ1107"/>
          <cell r="BA1107" t="str">
            <v>No</v>
          </cell>
          <cell r="BB1107" t="str">
            <v>No</v>
          </cell>
          <cell r="BC1107" t="str">
            <v>No</v>
          </cell>
          <cell r="BD1107" t="str">
            <v>Yes - EDM and Model</v>
          </cell>
          <cell r="BE1107">
            <v>11</v>
          </cell>
          <cell r="BF1107">
            <v>11</v>
          </cell>
          <cell r="BG1107">
            <v>11</v>
          </cell>
          <cell r="BH1107" t="str">
            <v>Yes</v>
          </cell>
          <cell r="BI1107" t="str">
            <v>N/A</v>
          </cell>
          <cell r="BJ1107" t="str">
            <v>No</v>
          </cell>
          <cell r="BK1107" t="str">
            <v>-</v>
          </cell>
          <cell r="BL1107" t="str">
            <v>-</v>
          </cell>
          <cell r="BM1107" t="str">
            <v>-</v>
          </cell>
          <cell r="BN1107" t="str">
            <v>-</v>
          </cell>
          <cell r="BO1107"/>
          <cell r="BP1107" t="str">
            <v>Yes</v>
          </cell>
          <cell r="BQ1107" t="str">
            <v>Unknown</v>
          </cell>
          <cell r="BR1107">
            <v>1199.7</v>
          </cell>
          <cell r="BS1107">
            <v>0</v>
          </cell>
          <cell r="BT1107">
            <v>0</v>
          </cell>
          <cell r="BU1107">
            <v>0</v>
          </cell>
          <cell r="BV1107">
            <v>7913</v>
          </cell>
          <cell r="BW1107">
            <v>3</v>
          </cell>
          <cell r="BX1107">
            <v>369</v>
          </cell>
          <cell r="BY1107" t="str">
            <v>No SOAF</v>
          </cell>
          <cell r="BZ1107" t="str">
            <v>No SOAF</v>
          </cell>
          <cell r="CA1107">
            <v>23.2925</v>
          </cell>
          <cell r="CB1107"/>
          <cell r="CC1107" t="str">
            <v>Non priority &gt; 10 spills</v>
          </cell>
          <cell r="CD1107" t="str">
            <v>Unlikely - non priority</v>
          </cell>
          <cell r="CE1107" t="str">
            <v>Yes</v>
          </cell>
          <cell r="CF1107" t="str">
            <v>Yes</v>
          </cell>
          <cell r="CG1107" t="str">
            <v>Yes</v>
          </cell>
          <cell r="CH1107" t="str">
            <v>No</v>
          </cell>
          <cell r="CI1107" t="str">
            <v>No</v>
          </cell>
          <cell r="CK1107"/>
          <cell r="CL1107" t="str">
            <v>Y</v>
          </cell>
          <cell r="CM1107"/>
          <cell r="CN1107"/>
          <cell r="CO1107" t="str">
            <v>Y</v>
          </cell>
          <cell r="CP1107" t="str">
            <v>Y</v>
          </cell>
          <cell r="CS1107"/>
          <cell r="CT1107" t="str">
            <v>not yet calculated</v>
          </cell>
          <cell r="CU1107">
            <v>0</v>
          </cell>
          <cell r="CV1107" t="e">
            <v>#VALUE!</v>
          </cell>
          <cell r="CW1107">
            <v>0</v>
          </cell>
          <cell r="CX1107"/>
          <cell r="CY1107" t="str">
            <v>Using indicative WB Q95 derived for priority sites</v>
          </cell>
          <cell r="DA1107">
            <v>1</v>
          </cell>
          <cell r="DB1107">
            <v>0</v>
          </cell>
          <cell r="DC1107">
            <v>1</v>
          </cell>
          <cell r="DD1107" t="str">
            <v>Pittington Beck5</v>
          </cell>
          <cell r="DE1107">
            <v>10000</v>
          </cell>
          <cell r="DF1107"/>
        </row>
        <row r="1108">
          <cell r="C1108" t="str">
            <v>6NW800357</v>
          </cell>
          <cell r="D1108" t="str">
            <v>NZ30642406</v>
          </cell>
          <cell r="E1108" t="str">
            <v>No</v>
          </cell>
          <cell r="F1108">
            <v>430039.99790031998</v>
          </cell>
          <cell r="G1108">
            <v>564489.99567479</v>
          </cell>
          <cell r="H1108" t="str">
            <v>05-D54</v>
          </cell>
          <cell r="I1108" t="str">
            <v>Hebburn</v>
          </cell>
          <cell r="J1108">
            <v>795</v>
          </cell>
          <cell r="K1108" t="str">
            <v>HOWDON STW</v>
          </cell>
          <cell r="L1108" t="str">
            <v>NUMERICAL</v>
          </cell>
          <cell r="M1108">
            <v>229720</v>
          </cell>
          <cell r="N1108">
            <v>4500</v>
          </cell>
          <cell r="O1108">
            <v>215905</v>
          </cell>
          <cell r="P1108" t="str">
            <v>05-D54_B D-Leg_DC_13</v>
          </cell>
          <cell r="Q1108" t="str">
            <v>235/1185</v>
          </cell>
          <cell r="R1108" t="str">
            <v>235/1185</v>
          </cell>
          <cell r="S1108"/>
          <cell r="T1108" t="str">
            <v>SO on sewer network</v>
          </cell>
          <cell r="U1108" t="str">
            <v>NZ3004064490</v>
          </cell>
          <cell r="V1108" t="str">
            <v>GB510302310200</v>
          </cell>
          <cell r="W1108"/>
          <cell r="X1108" t="str">
            <v>No</v>
          </cell>
          <cell r="Y1108" t="str">
            <v>No</v>
          </cell>
          <cell r="Z1108" t="str">
            <v>No</v>
          </cell>
          <cell r="AA1108" t="str">
            <v>No</v>
          </cell>
          <cell r="AB1108" t="str">
            <v>TYNE</v>
          </cell>
          <cell r="AC1108" t="str">
            <v>TYNE ESTUARY</v>
          </cell>
          <cell r="AD1108" t="str">
            <v>Estuarine</v>
          </cell>
          <cell r="AE1108"/>
          <cell r="AF1108"/>
          <cell r="AG1108" t="str">
            <v>No</v>
          </cell>
          <cell r="AH1108" t="str">
            <v>No</v>
          </cell>
          <cell r="AI1108" t="str">
            <v>No</v>
          </cell>
          <cell r="AJ1108"/>
          <cell r="AK1108"/>
          <cell r="AL1108"/>
          <cell r="AM1108" t="str">
            <v>No</v>
          </cell>
          <cell r="AO1108" t="str">
            <v>No</v>
          </cell>
          <cell r="AS1108" t="str">
            <v>No</v>
          </cell>
          <cell r="AT1108" t="str">
            <v>No</v>
          </cell>
          <cell r="AU1108"/>
          <cell r="AV1108" t="str">
            <v>No</v>
          </cell>
          <cell r="AW1108" t="str">
            <v xml:space="preserve">No </v>
          </cell>
          <cell r="AY1108" t="str">
            <v xml:space="preserve">No </v>
          </cell>
          <cell r="BA1108" t="str">
            <v>No</v>
          </cell>
          <cell r="BB1108" t="str">
            <v>No</v>
          </cell>
          <cell r="BC1108" t="str">
            <v>No</v>
          </cell>
          <cell r="BD1108" t="str">
            <v>No</v>
          </cell>
          <cell r="BE1108" t="str">
            <v>No available data</v>
          </cell>
          <cell r="BF1108">
            <v>0</v>
          </cell>
          <cell r="BG1108" t="e">
            <v>#N/A</v>
          </cell>
          <cell r="BH1108" t="e">
            <v>#N/A</v>
          </cell>
          <cell r="BI1108" t="str">
            <v>N/A</v>
          </cell>
          <cell r="BJ1108" t="str">
            <v>No</v>
          </cell>
          <cell r="BK1108" t="str">
            <v>-</v>
          </cell>
          <cell r="BL1108" t="str">
            <v>-</v>
          </cell>
          <cell r="BM1108" t="str">
            <v>-</v>
          </cell>
          <cell r="BN1108" t="str">
            <v>Unscreened</v>
          </cell>
          <cell r="BO1108"/>
          <cell r="BP1108" t="str">
            <v>Yes</v>
          </cell>
          <cell r="BQ1108" t="str">
            <v>Unknown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 t="e">
            <v>#N/A</v>
          </cell>
          <cell r="BW1108">
            <v>0</v>
          </cell>
          <cell r="BX1108">
            <v>0</v>
          </cell>
          <cell r="BY1108" t="str">
            <v>No SOAF</v>
          </cell>
          <cell r="BZ1108" t="str">
            <v>No SOAF</v>
          </cell>
          <cell r="CA1108">
            <v>0</v>
          </cell>
          <cell r="CB1108"/>
          <cell r="CC1108" t="str">
            <v>Non Priority &lt;10 spills</v>
          </cell>
          <cell r="CD1108" t="str">
            <v>No - low prioity &lt;10 spills</v>
          </cell>
          <cell r="CE1108" t="str">
            <v>Yes</v>
          </cell>
          <cell r="CF1108" t="str">
            <v>No</v>
          </cell>
          <cell r="CG1108" t="str">
            <v>No</v>
          </cell>
          <cell r="CH1108" t="str">
            <v>No</v>
          </cell>
          <cell r="CI1108" t="str">
            <v>No</v>
          </cell>
          <cell r="CK1108"/>
          <cell r="CL1108" t="str">
            <v>Y</v>
          </cell>
          <cell r="CM1108"/>
          <cell r="CN1108"/>
          <cell r="CO1108" t="str">
            <v>No EDM</v>
          </cell>
          <cell r="CP1108" t="str">
            <v>Y</v>
          </cell>
          <cell r="CS1108">
            <v>6.52</v>
          </cell>
          <cell r="CT1108">
            <v>5.6890000000000001</v>
          </cell>
          <cell r="CU1108">
            <v>5.6890000000000001</v>
          </cell>
          <cell r="CV1108">
            <v>872.54601226993873</v>
          </cell>
          <cell r="CW1108">
            <v>872.54601226993873</v>
          </cell>
          <cell r="CX1108"/>
          <cell r="CY1108" t="str">
            <v>Using indicative WB Q95 derived for priority sites</v>
          </cell>
          <cell r="DA1108">
            <v>1</v>
          </cell>
          <cell r="DB1108" t="str">
            <v>Yes</v>
          </cell>
          <cell r="DC1108" t="str">
            <v>Dilution assessment</v>
          </cell>
          <cell r="DD1108" t="str">
            <v>Tyne Wide8</v>
          </cell>
          <cell r="DE1108">
            <v>100</v>
          </cell>
          <cell r="DF1108"/>
        </row>
        <row r="1109">
          <cell r="C1109" t="str">
            <v>6NW800356</v>
          </cell>
          <cell r="D1109" t="str">
            <v>NZ30642203</v>
          </cell>
          <cell r="E1109" t="str">
            <v>No</v>
          </cell>
          <cell r="F1109">
            <v>430017.00242491002</v>
          </cell>
          <cell r="G1109">
            <v>564352.00517416</v>
          </cell>
          <cell r="H1109" t="str">
            <v>05-D54</v>
          </cell>
          <cell r="I1109" t="str">
            <v>Hebburn</v>
          </cell>
          <cell r="J1109">
            <v>795</v>
          </cell>
          <cell r="K1109" t="str">
            <v>HOWDON STW</v>
          </cell>
          <cell r="L1109" t="str">
            <v>NUMERICAL</v>
          </cell>
          <cell r="M1109">
            <v>229720</v>
          </cell>
          <cell r="N1109">
            <v>4500</v>
          </cell>
          <cell r="O1109">
            <v>215905</v>
          </cell>
          <cell r="P1109" t="str">
            <v>05-D54_B D-Leg_DC_13</v>
          </cell>
          <cell r="Q1109" t="str">
            <v>235/1186</v>
          </cell>
          <cell r="R1109" t="str">
            <v>235/1186</v>
          </cell>
          <cell r="S1109"/>
          <cell r="T1109" t="str">
            <v>SO on sewer network</v>
          </cell>
          <cell r="U1109" t="str">
            <v>NZ3001764352</v>
          </cell>
          <cell r="V1109" t="str">
            <v>GB510302310200</v>
          </cell>
          <cell r="W1109"/>
          <cell r="X1109" t="str">
            <v>No</v>
          </cell>
          <cell r="Y1109" t="str">
            <v>No</v>
          </cell>
          <cell r="Z1109" t="str">
            <v>No</v>
          </cell>
          <cell r="AA1109" t="str">
            <v>No</v>
          </cell>
          <cell r="AB1109" t="str">
            <v>TYNE</v>
          </cell>
          <cell r="AC1109" t="str">
            <v>RIVER TYNE</v>
          </cell>
          <cell r="AD1109" t="str">
            <v>Estuarine</v>
          </cell>
          <cell r="AE1109"/>
          <cell r="AF1109"/>
          <cell r="AG1109" t="str">
            <v>No</v>
          </cell>
          <cell r="AH1109" t="str">
            <v>No</v>
          </cell>
          <cell r="AI1109" t="str">
            <v>No</v>
          </cell>
          <cell r="AJ1109"/>
          <cell r="AK1109"/>
          <cell r="AL1109" t="str">
            <v>No</v>
          </cell>
          <cell r="AM1109" t="str">
            <v>No</v>
          </cell>
          <cell r="AO1109" t="str">
            <v>No</v>
          </cell>
          <cell r="AS1109" t="str">
            <v>No</v>
          </cell>
          <cell r="AT1109" t="str">
            <v>No</v>
          </cell>
          <cell r="AU1109"/>
          <cell r="AV1109" t="str">
            <v>No</v>
          </cell>
          <cell r="AW1109" t="str">
            <v xml:space="preserve">No </v>
          </cell>
          <cell r="AY1109" t="str">
            <v xml:space="preserve">No </v>
          </cell>
          <cell r="AZ1109"/>
          <cell r="BA1109" t="str">
            <v>No</v>
          </cell>
          <cell r="BB1109" t="str">
            <v>No</v>
          </cell>
          <cell r="BC1109" t="str">
            <v>No</v>
          </cell>
          <cell r="BD1109" t="str">
            <v>Yes - EDM only</v>
          </cell>
          <cell r="BE1109">
            <v>70</v>
          </cell>
          <cell r="BF1109">
            <v>0</v>
          </cell>
          <cell r="BG1109" t="e">
            <v>#N/A</v>
          </cell>
          <cell r="BH1109" t="e">
            <v>#N/A</v>
          </cell>
          <cell r="BI1109" t="str">
            <v>N/A</v>
          </cell>
          <cell r="BJ1109" t="str">
            <v>No</v>
          </cell>
          <cell r="BK1109" t="str">
            <v>No</v>
          </cell>
          <cell r="BL1109" t="str">
            <v>-</v>
          </cell>
          <cell r="BM1109" t="str">
            <v>-</v>
          </cell>
          <cell r="BN1109" t="str">
            <v>Static</v>
          </cell>
          <cell r="BO1109"/>
          <cell r="BP1109" t="str">
            <v>Yes</v>
          </cell>
          <cell r="BQ1109" t="str">
            <v>Unknown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 t="e">
            <v>#N/A</v>
          </cell>
          <cell r="BW1109">
            <v>0</v>
          </cell>
          <cell r="BX1109">
            <v>0</v>
          </cell>
          <cell r="BY1109" t="str">
            <v>No SOAF</v>
          </cell>
          <cell r="BZ1109" t="str">
            <v>No SOAF</v>
          </cell>
          <cell r="CA1109">
            <v>0</v>
          </cell>
          <cell r="CB1109"/>
          <cell r="CC1109" t="str">
            <v>Non priority &gt; 10 spills</v>
          </cell>
          <cell r="CD1109" t="str">
            <v>Unlikely - non priority</v>
          </cell>
          <cell r="CE1109" t="str">
            <v>Yes</v>
          </cell>
          <cell r="CF1109" t="str">
            <v>No</v>
          </cell>
          <cell r="CG1109" t="str">
            <v>No</v>
          </cell>
          <cell r="CH1109" t="str">
            <v>No</v>
          </cell>
          <cell r="CI1109" t="str">
            <v>No</v>
          </cell>
          <cell r="CK1109"/>
          <cell r="CL1109" t="str">
            <v>Y</v>
          </cell>
          <cell r="CM1109"/>
          <cell r="CN1109"/>
          <cell r="CO1109" t="str">
            <v>Y</v>
          </cell>
          <cell r="CP1109" t="str">
            <v>Y</v>
          </cell>
          <cell r="CS1109">
            <v>2.56</v>
          </cell>
          <cell r="CT1109">
            <v>5.6890000000000001</v>
          </cell>
          <cell r="CU1109">
            <v>5.6890000000000001</v>
          </cell>
          <cell r="CV1109">
            <v>2222.265625</v>
          </cell>
          <cell r="CW1109">
            <v>2222.265625</v>
          </cell>
          <cell r="CX1109"/>
          <cell r="CY1109" t="str">
            <v>Using indicative WB Q95 derived for priority sites</v>
          </cell>
          <cell r="DA1109">
            <v>1</v>
          </cell>
          <cell r="DB1109" t="str">
            <v>Yes</v>
          </cell>
          <cell r="DC1109" t="str">
            <v>Dilution assessment</v>
          </cell>
          <cell r="DD1109" t="str">
            <v>Tyne Wide8</v>
          </cell>
          <cell r="DE1109">
            <v>100</v>
          </cell>
          <cell r="DF1109"/>
        </row>
        <row r="1110">
          <cell r="C1110" t="str">
            <v>6NW801031</v>
          </cell>
          <cell r="D1110" t="str">
            <v>NZ16597224</v>
          </cell>
          <cell r="E1110" t="str">
            <v>No</v>
          </cell>
          <cell r="F1110">
            <v>416913.00314101001</v>
          </cell>
          <cell r="G1110">
            <v>559126.00110225996</v>
          </cell>
          <cell r="H1110" t="str">
            <v>04-D16</v>
          </cell>
          <cell r="I1110" t="str">
            <v>Rowlands Gill</v>
          </cell>
          <cell r="J1110">
            <v>1074</v>
          </cell>
          <cell r="K1110" t="str">
            <v>LOCKHAUGH STW</v>
          </cell>
          <cell r="L1110" t="str">
            <v>NUMERICAL</v>
          </cell>
          <cell r="M1110">
            <v>3500</v>
          </cell>
          <cell r="N1110">
            <v>96</v>
          </cell>
          <cell r="O1110">
            <v>2341</v>
          </cell>
          <cell r="P1110" t="str">
            <v>04-D16_04-D16_DC_06</v>
          </cell>
          <cell r="Q1110" t="str">
            <v>234/1130</v>
          </cell>
          <cell r="R1110" t="str">
            <v>234/1130</v>
          </cell>
          <cell r="S1110"/>
          <cell r="T1110" t="str">
            <v>SO on sewer network</v>
          </cell>
          <cell r="U1110" t="str">
            <v>NZ1691359126</v>
          </cell>
          <cell r="V1110" t="str">
            <v>GB103023074790</v>
          </cell>
          <cell r="W1110"/>
          <cell r="X1110" t="str">
            <v>No</v>
          </cell>
          <cell r="Y1110" t="str">
            <v>No</v>
          </cell>
          <cell r="Z1110" t="str">
            <v>No</v>
          </cell>
          <cell r="AA1110" t="str">
            <v>No</v>
          </cell>
          <cell r="AB1110" t="str">
            <v>Derwent from Burnhope Burn to River Tyne</v>
          </cell>
          <cell r="AC1110" t="str">
            <v>TRIB RIVER DERWENT</v>
          </cell>
          <cell r="AD1110" t="str">
            <v>Inland</v>
          </cell>
          <cell r="AE1110"/>
          <cell r="AF1110"/>
          <cell r="AG1110" t="str">
            <v>No</v>
          </cell>
          <cell r="AH1110" t="str">
            <v>No</v>
          </cell>
          <cell r="AI1110" t="str">
            <v>No</v>
          </cell>
          <cell r="AJ1110"/>
          <cell r="AK1110"/>
          <cell r="AL1110"/>
          <cell r="AM1110" t="str">
            <v>No</v>
          </cell>
          <cell r="AO1110" t="str">
            <v>No</v>
          </cell>
          <cell r="AS1110" t="str">
            <v>No</v>
          </cell>
          <cell r="AT1110" t="str">
            <v>No</v>
          </cell>
          <cell r="AU1110"/>
          <cell r="AV1110" t="str">
            <v>No</v>
          </cell>
          <cell r="AW1110" t="str">
            <v xml:space="preserve">No </v>
          </cell>
          <cell r="AY1110" t="str">
            <v xml:space="preserve">No </v>
          </cell>
          <cell r="AZ1110"/>
          <cell r="BA1110" t="str">
            <v>No</v>
          </cell>
          <cell r="BB1110" t="str">
            <v>No</v>
          </cell>
          <cell r="BC1110" t="str">
            <v>No</v>
          </cell>
          <cell r="BD1110" t="str">
            <v>Yes - EDM and Model</v>
          </cell>
          <cell r="BE1110">
            <v>15</v>
          </cell>
          <cell r="BF1110">
            <v>22</v>
          </cell>
          <cell r="BG1110">
            <v>22</v>
          </cell>
          <cell r="BH1110" t="str">
            <v>Yes</v>
          </cell>
          <cell r="BI1110" t="str">
            <v>N/A</v>
          </cell>
          <cell r="BJ1110" t="str">
            <v>6mm</v>
          </cell>
          <cell r="BK1110" t="str">
            <v>Yes</v>
          </cell>
          <cell r="BL1110">
            <v>650</v>
          </cell>
          <cell r="BM1110">
            <v>1500</v>
          </cell>
          <cell r="BN1110" t="str">
            <v>Static</v>
          </cell>
          <cell r="BO1110"/>
          <cell r="BP1110" t="str">
            <v>No</v>
          </cell>
          <cell r="BQ1110">
            <v>375</v>
          </cell>
          <cell r="BR1110">
            <v>206.3</v>
          </cell>
          <cell r="BS1110">
            <v>0</v>
          </cell>
          <cell r="BT1110">
            <v>0</v>
          </cell>
          <cell r="BU1110">
            <v>0</v>
          </cell>
          <cell r="BV1110">
            <v>2494</v>
          </cell>
          <cell r="BW1110">
            <v>51</v>
          </cell>
          <cell r="BX1110">
            <v>137</v>
          </cell>
          <cell r="BY1110" t="str">
            <v>No SOAF</v>
          </cell>
          <cell r="BZ1110" t="str">
            <v>No SOAF</v>
          </cell>
          <cell r="CA1110">
            <v>68.869399999999999</v>
          </cell>
          <cell r="CB1110"/>
          <cell r="CC1110" t="str">
            <v>Non priority &gt; 10 spills</v>
          </cell>
          <cell r="CD1110" t="str">
            <v>Unlikely - non priority</v>
          </cell>
          <cell r="CE1110" t="str">
            <v>Yes</v>
          </cell>
          <cell r="CF1110" t="str">
            <v>Yes</v>
          </cell>
          <cell r="CG1110" t="str">
            <v>Yes</v>
          </cell>
          <cell r="CH1110" t="str">
            <v>No</v>
          </cell>
          <cell r="CI1110" t="str">
            <v>No</v>
          </cell>
          <cell r="CK1110"/>
          <cell r="CL1110" t="str">
            <v>Y</v>
          </cell>
          <cell r="CM1110"/>
          <cell r="CN1110"/>
          <cell r="CO1110" t="str">
            <v>Y</v>
          </cell>
          <cell r="CP1110"/>
          <cell r="CS1110">
            <v>2.23</v>
          </cell>
          <cell r="CT1110">
            <v>0.42599999999999999</v>
          </cell>
          <cell r="CU1110">
            <v>0.42599999999999999</v>
          </cell>
          <cell r="CV1110">
            <v>191.03139013452915</v>
          </cell>
          <cell r="CW1110">
            <v>191.03139013452915</v>
          </cell>
          <cell r="CX1110"/>
          <cell r="CY1110" t="str">
            <v>Using indicative WB Q95 derived for priority sites</v>
          </cell>
          <cell r="DA1110">
            <v>1</v>
          </cell>
          <cell r="DB1110" t="str">
            <v>Yes</v>
          </cell>
          <cell r="DC1110" t="str">
            <v>Dilution assessment</v>
          </cell>
          <cell r="DD1110">
            <v>0</v>
          </cell>
          <cell r="DE1110">
            <v>100</v>
          </cell>
          <cell r="DF1110"/>
        </row>
        <row r="1111">
          <cell r="C1111" t="str">
            <v>6NW800672</v>
          </cell>
          <cell r="D1111" t="str">
            <v>NZ67185624</v>
          </cell>
          <cell r="E1111" t="str">
            <v>No</v>
          </cell>
          <cell r="F1111">
            <v>461890.00108392001</v>
          </cell>
          <cell r="G1111">
            <v>519360.00400053</v>
          </cell>
          <cell r="H1111" t="str">
            <v>11-D34</v>
          </cell>
          <cell r="I1111" t="str">
            <v>Saltburn,Skelton Brotton</v>
          </cell>
          <cell r="J1111">
            <v>2126</v>
          </cell>
          <cell r="K1111" t="str">
            <v>MARSKE STW</v>
          </cell>
          <cell r="L1111" t="str">
            <v>NUMERICAL</v>
          </cell>
          <cell r="M1111">
            <v>26716</v>
          </cell>
          <cell r="N1111">
            <v>773</v>
          </cell>
          <cell r="O1111">
            <v>20152</v>
          </cell>
          <cell r="P1111" t="str">
            <v>11-D34_Marske STW_DC_12</v>
          </cell>
          <cell r="Q1111" t="str">
            <v>256/1075</v>
          </cell>
          <cell r="R1111" t="str">
            <v>256/1075</v>
          </cell>
          <cell r="S1111" t="str">
            <v>256/1075-01</v>
          </cell>
          <cell r="T1111" t="str">
            <v>Storm discharge at pumping station</v>
          </cell>
          <cell r="U1111" t="str">
            <v>NZ6189019360</v>
          </cell>
          <cell r="V1111" t="str">
            <v>GB103025071970</v>
          </cell>
          <cell r="W1111"/>
          <cell r="X1111" t="str">
            <v>Sewage discharge (intermittent)</v>
          </cell>
          <cell r="Y1111" t="str">
            <v>No</v>
          </cell>
          <cell r="Z1111" t="str">
            <v>No</v>
          </cell>
          <cell r="AA1111" t="str">
            <v>No</v>
          </cell>
          <cell r="AB1111" t="str">
            <v>Skelton Beck Catch (Saltburn) trib of North Sea</v>
          </cell>
          <cell r="AC1111" t="str">
            <v>HOLME BECK &amp; NEW HILL GILL</v>
          </cell>
          <cell r="AD1111" t="str">
            <v>Inland</v>
          </cell>
          <cell r="AE1111"/>
          <cell r="AF1111"/>
          <cell r="AG1111" t="str">
            <v>Yes - Confirmed</v>
          </cell>
          <cell r="AH1111" t="str">
            <v>Yes</v>
          </cell>
          <cell r="AI1111" t="str">
            <v>No</v>
          </cell>
          <cell r="AJ1111"/>
          <cell r="AK1111"/>
          <cell r="AL1111"/>
          <cell r="AM1111" t="str">
            <v>No</v>
          </cell>
          <cell r="AO1111" t="str">
            <v>No</v>
          </cell>
          <cell r="AS1111" t="str">
            <v>No</v>
          </cell>
          <cell r="AT1111" t="str">
            <v>No</v>
          </cell>
          <cell r="AU1111"/>
          <cell r="AV1111" t="str">
            <v>No</v>
          </cell>
          <cell r="AW1111" t="str">
            <v xml:space="preserve">No </v>
          </cell>
          <cell r="AY1111" t="str">
            <v xml:space="preserve">No </v>
          </cell>
          <cell r="BA1111" t="str">
            <v>No</v>
          </cell>
          <cell r="BB1111" t="str">
            <v>No</v>
          </cell>
          <cell r="BC1111" t="str">
            <v>No</v>
          </cell>
          <cell r="BD1111" t="str">
            <v>Yes - Model only</v>
          </cell>
          <cell r="BE1111">
            <v>3</v>
          </cell>
          <cell r="BF1111">
            <v>35</v>
          </cell>
          <cell r="BG1111" t="e">
            <v>#N/A</v>
          </cell>
          <cell r="BH1111" t="e">
            <v>#N/A</v>
          </cell>
          <cell r="BI1111" t="str">
            <v>N/A</v>
          </cell>
          <cell r="BJ1111" t="str">
            <v>6mm x 6mm
6mm in one dimension</v>
          </cell>
          <cell r="BK1111" t="str">
            <v>Yes</v>
          </cell>
          <cell r="BL1111">
            <v>450</v>
          </cell>
          <cell r="BM1111">
            <v>1500</v>
          </cell>
          <cell r="BN1111" t="str">
            <v>Static</v>
          </cell>
          <cell r="BO1111"/>
          <cell r="BP1111" t="str">
            <v>No</v>
          </cell>
          <cell r="BQ1111">
            <v>300</v>
          </cell>
          <cell r="BR1111">
            <v>74</v>
          </cell>
          <cell r="BS1111">
            <v>1</v>
          </cell>
          <cell r="BT1111">
            <v>0</v>
          </cell>
          <cell r="BU1111">
            <v>0</v>
          </cell>
          <cell r="BV1111" t="e">
            <v>#N/A</v>
          </cell>
          <cell r="BW1111">
            <v>60</v>
          </cell>
          <cell r="BX1111">
            <v>88</v>
          </cell>
          <cell r="BY1111" t="str">
            <v>No SOAF</v>
          </cell>
          <cell r="BZ1111" t="str">
            <v>No SOAF</v>
          </cell>
          <cell r="CA1111">
            <v>63.28</v>
          </cell>
          <cell r="CB1111"/>
          <cell r="CC1111" t="str">
            <v>Priority &gt; 10 spills MODEL</v>
          </cell>
          <cell r="CD1111" t="str">
            <v>Unlikely - model only &gt;10 spills</v>
          </cell>
          <cell r="CE1111" t="str">
            <v>No</v>
          </cell>
          <cell r="CF1111" t="str">
            <v>No</v>
          </cell>
          <cell r="CG1111" t="str">
            <v>No</v>
          </cell>
          <cell r="CH1111" t="str">
            <v>No</v>
          </cell>
          <cell r="CI1111" t="str">
            <v>No</v>
          </cell>
          <cell r="CJ1111"/>
          <cell r="CK1111"/>
          <cell r="CL1111" t="str">
            <v>Y</v>
          </cell>
          <cell r="CM1111"/>
          <cell r="CN1111"/>
          <cell r="CO1111" t="str">
            <v>? EDM &lt;10</v>
          </cell>
          <cell r="CP1111"/>
          <cell r="CR1111" t="str">
            <v>RNAG + LOW DILUTION</v>
          </cell>
          <cell r="CS1111">
            <v>1.19</v>
          </cell>
          <cell r="CT1111"/>
          <cell r="CU1111">
            <v>6.5000000000000002E-2</v>
          </cell>
          <cell r="CV1111">
            <v>3.3613445378151265</v>
          </cell>
          <cell r="CW1111">
            <v>3.3613445378151265</v>
          </cell>
          <cell r="CX1111">
            <v>0.95923261390887293</v>
          </cell>
          <cell r="CY1111" t="str">
            <v>Scattered urbanised catchment - boundary polygon start at middle</v>
          </cell>
          <cell r="CZ1111" t="str">
            <v>Not SOAF but in SOAF assessment</v>
          </cell>
          <cell r="DA1111">
            <v>1</v>
          </cell>
          <cell r="DB1111" t="str">
            <v>No</v>
          </cell>
          <cell r="DC1111">
            <v>1</v>
          </cell>
          <cell r="DD1111" t="str">
            <v>Skelton Beck</v>
          </cell>
          <cell r="DE1111">
            <v>10000</v>
          </cell>
          <cell r="DF1111" t="str">
            <v>Y? RNAG+LOW DILUTION</v>
          </cell>
        </row>
        <row r="1112">
          <cell r="C1112" t="str">
            <v>6NW800938</v>
          </cell>
          <cell r="D1112" t="str">
            <v>NZ07623201</v>
          </cell>
          <cell r="E1112" t="str">
            <v>No</v>
          </cell>
          <cell r="F1112">
            <v>407325.00297789002</v>
          </cell>
          <cell r="G1112">
            <v>562358.99566719995</v>
          </cell>
          <cell r="H1112" t="str">
            <v>05-D55</v>
          </cell>
          <cell r="I1112" t="str">
            <v>Prudhoe</v>
          </cell>
          <cell r="J1112">
            <v>1416</v>
          </cell>
          <cell r="K1112" t="str">
            <v>HOWDON STW</v>
          </cell>
          <cell r="L1112" t="str">
            <v>NUMERICAL</v>
          </cell>
          <cell r="M1112">
            <v>229720</v>
          </cell>
          <cell r="N1112">
            <v>4500</v>
          </cell>
          <cell r="O1112">
            <v>215905</v>
          </cell>
          <cell r="P1112" t="str">
            <v>05-D55_E W-Leg_DC_08</v>
          </cell>
          <cell r="Q1112" t="str">
            <v>233/G/0178</v>
          </cell>
          <cell r="R1112" t="str">
            <v>233/G/0178</v>
          </cell>
          <cell r="S1112"/>
          <cell r="T1112" t="str">
            <v>SO on sewer network</v>
          </cell>
          <cell r="U1112" t="str">
            <v>NZ0732562359</v>
          </cell>
          <cell r="V1112" t="str">
            <v>GB103023075801</v>
          </cell>
          <cell r="W1112"/>
          <cell r="X1112" t="str">
            <v>No</v>
          </cell>
          <cell r="Y1112" t="str">
            <v>No</v>
          </cell>
          <cell r="Z1112" t="str">
            <v>No</v>
          </cell>
          <cell r="AA1112" t="str">
            <v>No</v>
          </cell>
          <cell r="AB1112" t="str">
            <v>Tyne from Watersmeet to Tidal Limit</v>
          </cell>
          <cell r="AC1112" t="str">
            <v>TRIBUTARY OF TYNE</v>
          </cell>
          <cell r="AD1112" t="str">
            <v>Inland</v>
          </cell>
          <cell r="AE1112"/>
          <cell r="AF1112"/>
          <cell r="AG1112" t="str">
            <v>No</v>
          </cell>
          <cell r="AH1112" t="str">
            <v>No</v>
          </cell>
          <cell r="AI1112" t="str">
            <v>No</v>
          </cell>
          <cell r="AJ1112"/>
          <cell r="AK1112"/>
          <cell r="AL1112"/>
          <cell r="AM1112" t="str">
            <v>No</v>
          </cell>
          <cell r="AO1112" t="str">
            <v>No</v>
          </cell>
          <cell r="AS1112" t="str">
            <v>No</v>
          </cell>
          <cell r="AT1112" t="str">
            <v>No</v>
          </cell>
          <cell r="AU1112"/>
          <cell r="AV1112" t="str">
            <v>No</v>
          </cell>
          <cell r="AW1112" t="str">
            <v xml:space="preserve">No </v>
          </cell>
          <cell r="AY1112" t="str">
            <v xml:space="preserve">No </v>
          </cell>
          <cell r="AZ1112"/>
          <cell r="BA1112" t="str">
            <v>No</v>
          </cell>
          <cell r="BB1112" t="str">
            <v>No</v>
          </cell>
          <cell r="BC1112" t="str">
            <v>No</v>
          </cell>
          <cell r="BD1112" t="str">
            <v>Yes - EDM and Model</v>
          </cell>
          <cell r="BE1112">
            <v>12</v>
          </cell>
          <cell r="BF1112">
            <v>70</v>
          </cell>
          <cell r="BG1112">
            <v>70</v>
          </cell>
          <cell r="BH1112" t="str">
            <v>Yes</v>
          </cell>
          <cell r="BI1112" t="str">
            <v>N/A</v>
          </cell>
          <cell r="BJ1112" t="str">
            <v>No</v>
          </cell>
          <cell r="BK1112" t="str">
            <v>No</v>
          </cell>
          <cell r="BL1112" t="str">
            <v>-</v>
          </cell>
          <cell r="BM1112" t="str">
            <v>-</v>
          </cell>
          <cell r="BN1112" t="str">
            <v>Unscreened</v>
          </cell>
          <cell r="BO1112"/>
          <cell r="BP1112" t="str">
            <v>Yes</v>
          </cell>
          <cell r="BQ1112">
            <v>375</v>
          </cell>
          <cell r="BR1112">
            <v>191.3</v>
          </cell>
          <cell r="BS1112">
            <v>0</v>
          </cell>
          <cell r="BT1112">
            <v>0</v>
          </cell>
          <cell r="BU1112">
            <v>0</v>
          </cell>
          <cell r="BV1112">
            <v>10690</v>
          </cell>
          <cell r="BW1112">
            <v>352</v>
          </cell>
          <cell r="BX1112">
            <v>690</v>
          </cell>
          <cell r="BY1112" t="str">
            <v>No SOAF</v>
          </cell>
          <cell r="BZ1112" t="str">
            <v>No SOAF</v>
          </cell>
          <cell r="CA1112">
            <v>384.74520000000001</v>
          </cell>
          <cell r="CB1112"/>
          <cell r="CC1112" t="str">
            <v>Non priority &gt; 10 spills</v>
          </cell>
          <cell r="CD1112" t="str">
            <v>Unlikely - non priority</v>
          </cell>
          <cell r="CE1112" t="str">
            <v>No</v>
          </cell>
          <cell r="CF1112" t="str">
            <v>No</v>
          </cell>
          <cell r="CG1112" t="str">
            <v>No</v>
          </cell>
          <cell r="CH1112" t="str">
            <v>No</v>
          </cell>
          <cell r="CI1112" t="str">
            <v>No</v>
          </cell>
          <cell r="CK1112"/>
          <cell r="CL1112" t="str">
            <v>Y</v>
          </cell>
          <cell r="CM1112"/>
          <cell r="CN1112"/>
          <cell r="CO1112" t="str">
            <v>Y</v>
          </cell>
          <cell r="CP1112" t="str">
            <v>Y</v>
          </cell>
          <cell r="CS1112">
            <v>3.77</v>
          </cell>
          <cell r="CT1112" t="str">
            <v>not yet calculated</v>
          </cell>
          <cell r="CU1112">
            <v>0</v>
          </cell>
          <cell r="CV1112" t="e">
            <v>#VALUE!</v>
          </cell>
          <cell r="CW1112">
            <v>0</v>
          </cell>
          <cell r="CX1112"/>
          <cell r="DA1112">
            <v>1</v>
          </cell>
          <cell r="DB1112">
            <v>0</v>
          </cell>
          <cell r="DC1112">
            <v>1</v>
          </cell>
          <cell r="DD1112" t="str">
            <v>Tyne2</v>
          </cell>
          <cell r="DE1112">
            <v>10000</v>
          </cell>
          <cell r="DF1112"/>
        </row>
        <row r="1113">
          <cell r="C1113" t="str">
            <v>6NW800498</v>
          </cell>
          <cell r="D1113" t="str">
            <v>NZ01619405</v>
          </cell>
          <cell r="E1113" t="str">
            <v>No</v>
          </cell>
          <cell r="F1113">
            <v>401900.00012520002</v>
          </cell>
          <cell r="G1113">
            <v>561479.99727786996</v>
          </cell>
          <cell r="H1113" t="str">
            <v>03-D05</v>
          </cell>
          <cell r="I1113" t="str">
            <v>Corbridge</v>
          </cell>
          <cell r="J1113">
            <v>1249</v>
          </cell>
          <cell r="K1113" t="str">
            <v>BROOMHAUGH STW</v>
          </cell>
          <cell r="L1113" t="str">
            <v>NUMERICAL</v>
          </cell>
          <cell r="M1113">
            <v>2704</v>
          </cell>
          <cell r="N1113">
            <v>94</v>
          </cell>
          <cell r="O1113">
            <v>2065</v>
          </cell>
          <cell r="P1113" t="str">
            <v>tbc</v>
          </cell>
          <cell r="Q1113" t="str">
            <v>233/1040</v>
          </cell>
          <cell r="R1113" t="str">
            <v>233/1040</v>
          </cell>
          <cell r="S1113" t="str">
            <v>A1</v>
          </cell>
          <cell r="T1113" t="str">
            <v>Storm discharge at pumping station</v>
          </cell>
          <cell r="U1113" t="str">
            <v>NZ0190061480</v>
          </cell>
          <cell r="V1113" t="str">
            <v>GB103023075650</v>
          </cell>
          <cell r="W1113"/>
          <cell r="X1113" t="str">
            <v>No</v>
          </cell>
          <cell r="Y1113" t="str">
            <v>No</v>
          </cell>
          <cell r="Z1113" t="str">
            <v>No</v>
          </cell>
          <cell r="AA1113" t="str">
            <v>No</v>
          </cell>
          <cell r="AB1113" t="str">
            <v>March Burn Catchment (trib of Tyne)</v>
          </cell>
          <cell r="AC1113" t="str">
            <v>RIDING MILL BURN</v>
          </cell>
          <cell r="AD1113" t="str">
            <v>Inland</v>
          </cell>
          <cell r="AE1113"/>
          <cell r="AF1113"/>
          <cell r="AG1113" t="str">
            <v>No</v>
          </cell>
          <cell r="AH1113" t="str">
            <v>No</v>
          </cell>
          <cell r="AI1113" t="str">
            <v>No</v>
          </cell>
          <cell r="AJ1113"/>
          <cell r="AK1113"/>
          <cell r="AL1113"/>
          <cell r="AM1113" t="str">
            <v>No</v>
          </cell>
          <cell r="AO1113" t="str">
            <v>No</v>
          </cell>
          <cell r="AS1113" t="str">
            <v>No</v>
          </cell>
          <cell r="AT1113" t="str">
            <v>No</v>
          </cell>
          <cell r="AU1113"/>
          <cell r="AV1113" t="str">
            <v>No</v>
          </cell>
          <cell r="AW1113" t="str">
            <v xml:space="preserve">No </v>
          </cell>
          <cell r="AY1113" t="str">
            <v xml:space="preserve">No </v>
          </cell>
          <cell r="BA1113" t="str">
            <v>No</v>
          </cell>
          <cell r="BB1113" t="str">
            <v>No</v>
          </cell>
          <cell r="BC1113" t="str">
            <v>No</v>
          </cell>
          <cell r="BD1113" t="str">
            <v>Yes - EDM only</v>
          </cell>
          <cell r="BE1113">
            <v>36</v>
          </cell>
          <cell r="BF1113">
            <v>0</v>
          </cell>
          <cell r="BG1113" t="e">
            <v>#N/A</v>
          </cell>
          <cell r="BH1113" t="e">
            <v>#N/A</v>
          </cell>
          <cell r="BI1113" t="str">
            <v>N/A</v>
          </cell>
          <cell r="BJ1113" t="str">
            <v>No</v>
          </cell>
          <cell r="BK1113" t="str">
            <v>-</v>
          </cell>
          <cell r="BL1113" t="str">
            <v>-</v>
          </cell>
          <cell r="BM1113" t="str">
            <v>-</v>
          </cell>
          <cell r="BN1113" t="str">
            <v>-</v>
          </cell>
          <cell r="BO1113"/>
          <cell r="BP1113" t="str">
            <v>Yes</v>
          </cell>
          <cell r="BQ1113" t="str">
            <v>Unknown</v>
          </cell>
          <cell r="BR1113" t="str">
            <v>tbc</v>
          </cell>
          <cell r="BS1113">
            <v>0</v>
          </cell>
          <cell r="BT1113">
            <v>0</v>
          </cell>
          <cell r="BU1113">
            <v>0</v>
          </cell>
          <cell r="BV1113" t="e">
            <v>#N/A</v>
          </cell>
          <cell r="BW1113">
            <v>0</v>
          </cell>
          <cell r="BX1113">
            <v>0</v>
          </cell>
          <cell r="BY1113" t="str">
            <v>No SOAF</v>
          </cell>
          <cell r="BZ1113" t="str">
            <v>No SOAF</v>
          </cell>
          <cell r="CA1113" t="e">
            <v>#N/A</v>
          </cell>
          <cell r="CB1113"/>
          <cell r="CC1113" t="str">
            <v>Non priority &gt; 10 spills</v>
          </cell>
          <cell r="CD1113" t="str">
            <v>Unlikely - non priority</v>
          </cell>
          <cell r="CE1113" t="str">
            <v>No</v>
          </cell>
          <cell r="CF1113" t="str">
            <v>No</v>
          </cell>
          <cell r="CG1113" t="str">
            <v>No</v>
          </cell>
          <cell r="CH1113" t="str">
            <v>No</v>
          </cell>
          <cell r="CI1113" t="str">
            <v>No</v>
          </cell>
          <cell r="CK1113"/>
          <cell r="CL1113" t="str">
            <v>Y</v>
          </cell>
          <cell r="CM1113"/>
          <cell r="CN1113"/>
          <cell r="CO1113" t="str">
            <v>Y</v>
          </cell>
          <cell r="CP1113" t="str">
            <v>Y</v>
          </cell>
          <cell r="CS1113"/>
          <cell r="CT1113" t="str">
            <v>not yet calculated</v>
          </cell>
          <cell r="CU1113">
            <v>0</v>
          </cell>
          <cell r="CV1113" t="e">
            <v>#VALUE!</v>
          </cell>
          <cell r="CW1113">
            <v>0</v>
          </cell>
          <cell r="CX1113"/>
          <cell r="CY1113" t="str">
            <v>Using indicative WB Q95 derived for priority sites</v>
          </cell>
          <cell r="DA1113">
            <v>1</v>
          </cell>
          <cell r="DB1113">
            <v>0</v>
          </cell>
          <cell r="DC1113" t="str">
            <v>High Dilution (VI)</v>
          </cell>
          <cell r="DD1113">
            <v>0</v>
          </cell>
          <cell r="DE1113">
            <v>100</v>
          </cell>
          <cell r="DF1113"/>
        </row>
        <row r="1114">
          <cell r="C1114" t="str">
            <v>6NW800929</v>
          </cell>
          <cell r="D1114" t="str">
            <v>NZ05607207</v>
          </cell>
          <cell r="E1114" t="str">
            <v>No</v>
          </cell>
          <cell r="F1114">
            <v>405729.99590788002</v>
          </cell>
          <cell r="G1114">
            <v>560259.99649945996</v>
          </cell>
          <cell r="H1114" t="str">
            <v>03-D05</v>
          </cell>
          <cell r="I1114" t="str">
            <v>Corbridge</v>
          </cell>
          <cell r="J1114">
            <v>1249</v>
          </cell>
          <cell r="K1114" t="str">
            <v>BROOMHAUGH STW</v>
          </cell>
          <cell r="L1114" t="str">
            <v>NUMERICAL</v>
          </cell>
          <cell r="M1114">
            <v>2704</v>
          </cell>
          <cell r="N1114">
            <v>94</v>
          </cell>
          <cell r="O1114">
            <v>2065</v>
          </cell>
          <cell r="P1114" t="str">
            <v>03-D05_03-D05_DC_04</v>
          </cell>
          <cell r="Q1114" t="str">
            <v>233/1254</v>
          </cell>
          <cell r="R1114" t="str">
            <v>233/1254</v>
          </cell>
          <cell r="S1114"/>
          <cell r="T1114" t="str">
            <v>SO on sewer network</v>
          </cell>
          <cell r="U1114" t="str">
            <v>NZ0573060260</v>
          </cell>
          <cell r="V1114" t="str">
            <v>GB103023075640</v>
          </cell>
          <cell r="W1114"/>
          <cell r="X1114" t="str">
            <v>No</v>
          </cell>
          <cell r="Y1114" t="str">
            <v>No</v>
          </cell>
          <cell r="Z1114" t="str">
            <v>No</v>
          </cell>
          <cell r="AA1114" t="str">
            <v>No</v>
          </cell>
          <cell r="AB1114" t="str">
            <v>Stocksfield Burn Catchment (trib of Tyne)</v>
          </cell>
          <cell r="AC1114" t="str">
            <v>BAT BURN</v>
          </cell>
          <cell r="AD1114" t="str">
            <v>Inland</v>
          </cell>
          <cell r="AE1114"/>
          <cell r="AF1114"/>
          <cell r="AG1114" t="str">
            <v>No</v>
          </cell>
          <cell r="AH1114" t="str">
            <v>No</v>
          </cell>
          <cell r="AI1114" t="str">
            <v>No</v>
          </cell>
          <cell r="AJ1114"/>
          <cell r="AK1114"/>
          <cell r="AL1114"/>
          <cell r="AM1114" t="str">
            <v>No</v>
          </cell>
          <cell r="AO1114" t="str">
            <v>No</v>
          </cell>
          <cell r="AS1114" t="str">
            <v>No</v>
          </cell>
          <cell r="AT1114" t="str">
            <v>No</v>
          </cell>
          <cell r="AU1114"/>
          <cell r="AV1114" t="str">
            <v>No</v>
          </cell>
          <cell r="AW1114" t="str">
            <v xml:space="preserve">No </v>
          </cell>
          <cell r="AY1114" t="str">
            <v xml:space="preserve">No </v>
          </cell>
          <cell r="AZ1114"/>
          <cell r="BA1114" t="str">
            <v>No</v>
          </cell>
          <cell r="BB1114" t="str">
            <v>No</v>
          </cell>
          <cell r="BC1114" t="str">
            <v>No</v>
          </cell>
          <cell r="BD1114" t="str">
            <v>Yes - EDM only</v>
          </cell>
          <cell r="BE1114">
            <v>12</v>
          </cell>
          <cell r="BF1114">
            <v>0</v>
          </cell>
          <cell r="BG1114">
            <v>0</v>
          </cell>
          <cell r="BH1114" t="str">
            <v>Yes</v>
          </cell>
          <cell r="BI1114" t="str">
            <v>N/A</v>
          </cell>
          <cell r="BJ1114" t="str">
            <v>Unknown</v>
          </cell>
          <cell r="BK1114" t="str">
            <v>Yes</v>
          </cell>
          <cell r="BL1114">
            <v>1250</v>
          </cell>
          <cell r="BM1114">
            <v>1000</v>
          </cell>
          <cell r="BN1114" t="str">
            <v>Static</v>
          </cell>
          <cell r="BO1114"/>
          <cell r="BP1114" t="str">
            <v>No</v>
          </cell>
          <cell r="BQ1114">
            <v>525</v>
          </cell>
          <cell r="BR1114" t="str">
            <v>Unknown</v>
          </cell>
          <cell r="BS1114">
            <v>0</v>
          </cell>
          <cell r="BT1114">
            <v>0</v>
          </cell>
          <cell r="BU1114">
            <v>0</v>
          </cell>
          <cell r="BV1114">
            <v>75127</v>
          </cell>
          <cell r="BW1114">
            <v>0</v>
          </cell>
          <cell r="BX1114">
            <v>0</v>
          </cell>
          <cell r="BY1114" t="str">
            <v>No SOAF</v>
          </cell>
          <cell r="BZ1114" t="str">
            <v>No SOAF</v>
          </cell>
          <cell r="CA1114">
            <v>0</v>
          </cell>
          <cell r="CB1114"/>
          <cell r="CC1114" t="str">
            <v>Non priority &gt; 10 spills</v>
          </cell>
          <cell r="CD1114" t="str">
            <v>Unlikely - non priority</v>
          </cell>
          <cell r="CE1114" t="str">
            <v>No</v>
          </cell>
          <cell r="CF1114" t="str">
            <v>No</v>
          </cell>
          <cell r="CG1114" t="str">
            <v>No</v>
          </cell>
          <cell r="CH1114" t="str">
            <v>No</v>
          </cell>
          <cell r="CI1114" t="str">
            <v>No</v>
          </cell>
          <cell r="CK1114"/>
          <cell r="CL1114" t="str">
            <v>Y</v>
          </cell>
          <cell r="CM1114"/>
          <cell r="CN1114"/>
          <cell r="CO1114" t="str">
            <v>Y</v>
          </cell>
          <cell r="CP1114" t="str">
            <v>Y</v>
          </cell>
          <cell r="CS1114">
            <v>1.34</v>
          </cell>
          <cell r="CT1114" t="str">
            <v>not yet calculated</v>
          </cell>
          <cell r="CU1114">
            <v>0</v>
          </cell>
          <cell r="CV1114" t="e">
            <v>#VALUE!</v>
          </cell>
          <cell r="CW1114">
            <v>0</v>
          </cell>
          <cell r="CX1114"/>
          <cell r="CY1114" t="str">
            <v>Using indicative WB Q95 derived for priority sites</v>
          </cell>
          <cell r="DA1114">
            <v>1</v>
          </cell>
          <cell r="DB1114">
            <v>0</v>
          </cell>
          <cell r="DC1114">
            <v>1</v>
          </cell>
          <cell r="DD1114" t="str">
            <v>Stocksfield Burn</v>
          </cell>
          <cell r="DE1114">
            <v>10000</v>
          </cell>
          <cell r="DF1114"/>
        </row>
        <row r="1115">
          <cell r="C1115" t="str">
            <v>6NW800582</v>
          </cell>
          <cell r="D1115" t="str">
            <v>NZ31818510</v>
          </cell>
          <cell r="E1115" t="str">
            <v>No</v>
          </cell>
          <cell r="F1115">
            <v>431989.99607604003</v>
          </cell>
          <cell r="G1115">
            <v>581540.00516033999</v>
          </cell>
          <cell r="H1115" t="str">
            <v>02-D01</v>
          </cell>
          <cell r="I1115" t="str">
            <v>Blyth</v>
          </cell>
          <cell r="J1115">
            <v>1118</v>
          </cell>
          <cell r="K1115" t="str">
            <v>BLYTH STW</v>
          </cell>
          <cell r="L1115" t="str">
            <v>NUMERICAL</v>
          </cell>
          <cell r="M1115">
            <v>11664</v>
          </cell>
          <cell r="N1115">
            <v>335</v>
          </cell>
          <cell r="O1115">
            <v>8954</v>
          </cell>
          <cell r="P1115" t="str">
            <v>02-D01_02-D01_DC_06</v>
          </cell>
          <cell r="Q1115" t="str">
            <v>226/1175</v>
          </cell>
          <cell r="R1115" t="str">
            <v>226/1175</v>
          </cell>
          <cell r="S1115" t="str">
            <v>A1</v>
          </cell>
          <cell r="T1115" t="str">
            <v>Storm discharge at pumping station</v>
          </cell>
          <cell r="U1115" t="str">
            <v>NZ3199081540</v>
          </cell>
          <cell r="V1115">
            <v>5</v>
          </cell>
          <cell r="W1115"/>
          <cell r="X1115" t="str">
            <v>No</v>
          </cell>
          <cell r="Y1115" t="str">
            <v>No</v>
          </cell>
          <cell r="Z1115" t="str">
            <v>No</v>
          </cell>
          <cell r="AA1115" t="str">
            <v>No</v>
          </cell>
          <cell r="AB1115"/>
          <cell r="AC1115" t="str">
            <v>RIVER BLYTH(SALINE ESTUARY)</v>
          </cell>
          <cell r="AD1115" t="str">
            <v>Estuarine</v>
          </cell>
          <cell r="AE1115"/>
          <cell r="AF1115"/>
          <cell r="AG1115" t="str">
            <v>No</v>
          </cell>
          <cell r="AH1115" t="str">
            <v>No</v>
          </cell>
          <cell r="AI1115" t="str">
            <v>No</v>
          </cell>
          <cell r="AJ1115"/>
          <cell r="AK1115"/>
          <cell r="AL1115"/>
          <cell r="AM1115" t="str">
            <v>No</v>
          </cell>
          <cell r="AO1115" t="str">
            <v>Yes</v>
          </cell>
          <cell r="AQ1115" t="str">
            <v>Northumberland Marine</v>
          </cell>
          <cell r="AS1115" t="str">
            <v>No</v>
          </cell>
          <cell r="AT1115" t="str">
            <v>No</v>
          </cell>
          <cell r="AU1115"/>
          <cell r="AV1115" t="str">
            <v>No</v>
          </cell>
          <cell r="AW1115" t="str">
            <v xml:space="preserve">No </v>
          </cell>
          <cell r="AY1115" t="str">
            <v xml:space="preserve">No </v>
          </cell>
          <cell r="BA1115" t="str">
            <v>No</v>
          </cell>
          <cell r="BB1115" t="str">
            <v>No</v>
          </cell>
          <cell r="BC1115" t="str">
            <v>No</v>
          </cell>
          <cell r="BD1115" t="str">
            <v>No</v>
          </cell>
          <cell r="BE1115">
            <v>2</v>
          </cell>
          <cell r="BF1115">
            <v>7</v>
          </cell>
          <cell r="BG1115">
            <v>7</v>
          </cell>
          <cell r="BH1115" t="str">
            <v>Yes</v>
          </cell>
          <cell r="BI1115" t="str">
            <v>N/A</v>
          </cell>
          <cell r="BJ1115" t="str">
            <v>6mm</v>
          </cell>
          <cell r="BK1115" t="str">
            <v>-</v>
          </cell>
          <cell r="BL1115" t="str">
            <v>-</v>
          </cell>
          <cell r="BM1115" t="str">
            <v>-</v>
          </cell>
          <cell r="BN1115" t="str">
            <v>-</v>
          </cell>
          <cell r="BO1115"/>
          <cell r="BP1115" t="str">
            <v>No</v>
          </cell>
          <cell r="BQ1115" t="str">
            <v>Unknown</v>
          </cell>
          <cell r="BR1115" t="str">
            <v>Unknown</v>
          </cell>
          <cell r="BS1115">
            <v>1</v>
          </cell>
          <cell r="BT1115">
            <v>0</v>
          </cell>
          <cell r="BU1115">
            <v>0</v>
          </cell>
          <cell r="BV1115">
            <v>1166</v>
          </cell>
          <cell r="BW1115">
            <v>0</v>
          </cell>
          <cell r="BX1115">
            <v>28</v>
          </cell>
          <cell r="BY1115" t="str">
            <v>No SOAF</v>
          </cell>
          <cell r="BZ1115" t="str">
            <v>No SOAF</v>
          </cell>
          <cell r="CA1115">
            <v>0</v>
          </cell>
          <cell r="CB1115"/>
          <cell r="CC1115" t="str">
            <v>Priority &lt;10 Spills</v>
          </cell>
          <cell r="CD1115" t="str">
            <v>Unlikely - &lt;10 spills</v>
          </cell>
          <cell r="CE1115" t="str">
            <v>Yes</v>
          </cell>
          <cell r="CF1115" t="str">
            <v>Yes - BW</v>
          </cell>
          <cell r="CG1115" t="str">
            <v>No</v>
          </cell>
          <cell r="CH1115" t="str">
            <v>No</v>
          </cell>
          <cell r="CI1115" t="str">
            <v>No</v>
          </cell>
          <cell r="CK1115"/>
          <cell r="CL1115"/>
          <cell r="CM1115"/>
          <cell r="CN1115"/>
          <cell r="CO1115" t="str">
            <v>N (&lt;10 Spills)</v>
          </cell>
          <cell r="CP1115"/>
          <cell r="CS1115"/>
          <cell r="CT1115"/>
          <cell r="CU1115">
            <v>0</v>
          </cell>
          <cell r="CV1115" t="e">
            <v>#N/A</v>
          </cell>
          <cell r="CW1115">
            <v>0</v>
          </cell>
          <cell r="CX1115" t="str">
            <v>not available</v>
          </cell>
          <cell r="CY1115" t="str">
            <v>Not listed in GIS layers</v>
          </cell>
          <cell r="CZ1115" t="str">
            <v>Q95 is an indicative value for all priority CSOs in the waterbody</v>
          </cell>
          <cell r="DA1115" t="str">
            <v>Estuarine</v>
          </cell>
          <cell r="DB1115">
            <v>0</v>
          </cell>
          <cell r="DC1115" t="str">
            <v>Estuarine</v>
          </cell>
          <cell r="DD1115" t="str">
            <v>N/A Estuarine</v>
          </cell>
          <cell r="DE1115">
            <v>0</v>
          </cell>
          <cell r="DF1115"/>
        </row>
        <row r="1116">
          <cell r="C1116" t="str">
            <v>6NW800309</v>
          </cell>
          <cell r="D1116" t="str">
            <v>NZ24637002</v>
          </cell>
          <cell r="E1116" t="str">
            <v>No</v>
          </cell>
          <cell r="F1116">
            <v>424666.99664799002</v>
          </cell>
          <cell r="G1116">
            <v>563083.99813740002</v>
          </cell>
          <cell r="H1116" t="str">
            <v>05-D13</v>
          </cell>
          <cell r="I1116" t="str">
            <v>Dunston,Teams</v>
          </cell>
          <cell r="J1116">
            <v>155</v>
          </cell>
          <cell r="K1116" t="str">
            <v>HOWDON STW</v>
          </cell>
          <cell r="L1116" t="str">
            <v>NUMERICAL</v>
          </cell>
          <cell r="M1116">
            <v>229720</v>
          </cell>
          <cell r="N1116">
            <v>4500</v>
          </cell>
          <cell r="O1116">
            <v>215905</v>
          </cell>
          <cell r="P1116" t="str">
            <v>05-D13_B D-Leg_DC_17</v>
          </cell>
          <cell r="Q1116" t="str">
            <v>235/1365</v>
          </cell>
          <cell r="R1116" t="str">
            <v>235/1365</v>
          </cell>
          <cell r="S1116"/>
          <cell r="T1116" t="str">
            <v>SO on sewer network</v>
          </cell>
          <cell r="U1116" t="str">
            <v>NZ2466763084</v>
          </cell>
          <cell r="V1116" t="str">
            <v>GB510302310200</v>
          </cell>
          <cell r="W1116"/>
          <cell r="X1116" t="str">
            <v>No</v>
          </cell>
          <cell r="Y1116" t="str">
            <v>No</v>
          </cell>
          <cell r="Z1116" t="str">
            <v>No</v>
          </cell>
          <cell r="AA1116" t="str">
            <v>No</v>
          </cell>
          <cell r="AB1116" t="str">
            <v>TYNE</v>
          </cell>
          <cell r="AC1116" t="str">
            <v>RIVER TYNE</v>
          </cell>
          <cell r="AD1116" t="str">
            <v>Estuarine</v>
          </cell>
          <cell r="AE1116"/>
          <cell r="AF1116"/>
          <cell r="AG1116" t="str">
            <v>No</v>
          </cell>
          <cell r="AH1116" t="str">
            <v>No</v>
          </cell>
          <cell r="AI1116" t="str">
            <v>No</v>
          </cell>
          <cell r="AJ1116"/>
          <cell r="AK1116"/>
          <cell r="AL1116"/>
          <cell r="AM1116" t="str">
            <v>No</v>
          </cell>
          <cell r="AO1116" t="str">
            <v>No</v>
          </cell>
          <cell r="AS1116" t="str">
            <v>No</v>
          </cell>
          <cell r="AT1116" t="str">
            <v>No</v>
          </cell>
          <cell r="AU1116"/>
          <cell r="AV1116" t="str">
            <v>No</v>
          </cell>
          <cell r="AW1116" t="str">
            <v xml:space="preserve">No </v>
          </cell>
          <cell r="AY1116" t="str">
            <v xml:space="preserve">No </v>
          </cell>
          <cell r="BA1116" t="str">
            <v>No</v>
          </cell>
          <cell r="BB1116" t="str">
            <v>No</v>
          </cell>
          <cell r="BC1116" t="str">
            <v>No</v>
          </cell>
          <cell r="BD1116" t="str">
            <v>No</v>
          </cell>
          <cell r="BE1116">
            <v>4</v>
          </cell>
          <cell r="BF1116">
            <v>6</v>
          </cell>
          <cell r="BG1116">
            <v>6</v>
          </cell>
          <cell r="BH1116" t="str">
            <v>Yes</v>
          </cell>
          <cell r="BI1116" t="str">
            <v>N/A</v>
          </cell>
          <cell r="BJ1116" t="str">
            <v>No</v>
          </cell>
          <cell r="BK1116" t="str">
            <v>No</v>
          </cell>
          <cell r="BL1116" t="str">
            <v>-</v>
          </cell>
          <cell r="BM1116" t="str">
            <v>-</v>
          </cell>
          <cell r="BN1116" t="str">
            <v>Unscreened</v>
          </cell>
          <cell r="BO1116"/>
          <cell r="BP1116" t="str">
            <v>Yes</v>
          </cell>
          <cell r="BQ1116">
            <v>450</v>
          </cell>
          <cell r="BR1116">
            <v>57.2</v>
          </cell>
          <cell r="BS1116">
            <v>0</v>
          </cell>
          <cell r="BT1116">
            <v>0</v>
          </cell>
          <cell r="BU1116">
            <v>0</v>
          </cell>
          <cell r="BV1116">
            <v>49</v>
          </cell>
          <cell r="BW1116">
            <v>0</v>
          </cell>
          <cell r="BX1116">
            <v>1</v>
          </cell>
          <cell r="BY1116" t="str">
            <v>No SOAF</v>
          </cell>
          <cell r="BZ1116" t="str">
            <v>No SOAF</v>
          </cell>
          <cell r="CA1116">
            <v>0</v>
          </cell>
          <cell r="CB1116"/>
          <cell r="CC1116" t="str">
            <v>Non Priority &lt;10 spills</v>
          </cell>
          <cell r="CD1116" t="str">
            <v>No - low prioity &lt;10 spills</v>
          </cell>
          <cell r="CE1116" t="str">
            <v>No</v>
          </cell>
          <cell r="CF1116" t="str">
            <v>No</v>
          </cell>
          <cell r="CG1116" t="str">
            <v>No</v>
          </cell>
          <cell r="CH1116" t="str">
            <v>No</v>
          </cell>
          <cell r="CI1116" t="str">
            <v>No</v>
          </cell>
          <cell r="CK1116"/>
          <cell r="CL1116" t="str">
            <v>Y</v>
          </cell>
          <cell r="CM1116"/>
          <cell r="CN1116"/>
          <cell r="CO1116" t="str">
            <v>N (&lt;10 Spills)</v>
          </cell>
          <cell r="CP1116" t="str">
            <v>Y</v>
          </cell>
          <cell r="CS1116">
            <v>0.56999999999999995</v>
          </cell>
          <cell r="CT1116">
            <v>5.6890000000000001</v>
          </cell>
          <cell r="CU1116">
            <v>5.6890000000000001</v>
          </cell>
          <cell r="CV1116">
            <v>9980.7017543859656</v>
          </cell>
          <cell r="CW1116">
            <v>9980.7017543859656</v>
          </cell>
          <cell r="CX1116"/>
          <cell r="CY1116" t="str">
            <v>Using indicative WB Q95 derived for priority sites</v>
          </cell>
          <cell r="DA1116">
            <v>1</v>
          </cell>
          <cell r="DB1116" t="str">
            <v>Yes</v>
          </cell>
          <cell r="DC1116" t="str">
            <v>Dilution assessment</v>
          </cell>
          <cell r="DD1116" t="str">
            <v>Tyne Wide5</v>
          </cell>
          <cell r="DE1116">
            <v>100</v>
          </cell>
          <cell r="DF1116"/>
        </row>
        <row r="1117">
          <cell r="C1117" t="str">
            <v>6NW800913</v>
          </cell>
          <cell r="D1117" t="str">
            <v>NY99395006</v>
          </cell>
          <cell r="E1117" t="str">
            <v>No</v>
          </cell>
          <cell r="F1117">
            <v>399570.00357345998</v>
          </cell>
          <cell r="G1117">
            <v>539040.00066008</v>
          </cell>
          <cell r="H1117" t="str">
            <v>06-D09</v>
          </cell>
          <cell r="I1117" t="str">
            <v>Stanhope &amp; Crawleyside</v>
          </cell>
          <cell r="J1117">
            <v>175</v>
          </cell>
          <cell r="K1117" t="str">
            <v>STANHOPE STW</v>
          </cell>
          <cell r="L1117" t="str">
            <v>NUMERICAL</v>
          </cell>
          <cell r="M1117">
            <v>931</v>
          </cell>
          <cell r="N1117">
            <v>22.36</v>
          </cell>
          <cell r="O1117">
            <v>457</v>
          </cell>
          <cell r="P1117" t="str">
            <v>06-D09_06-D09_DC_01</v>
          </cell>
          <cell r="Q1117" t="str">
            <v>241/1091</v>
          </cell>
          <cell r="R1117" t="str">
            <v>241/1091</v>
          </cell>
          <cell r="S1117"/>
          <cell r="T1117" t="str">
            <v>SO on sewer network</v>
          </cell>
          <cell r="U1117" t="str">
            <v>NY9957039040</v>
          </cell>
          <cell r="V1117" t="str">
            <v>GB103024077461</v>
          </cell>
          <cell r="W1117"/>
          <cell r="X1117" t="str">
            <v>No</v>
          </cell>
          <cell r="Y1117" t="str">
            <v>No</v>
          </cell>
          <cell r="Z1117" t="str">
            <v>Yes</v>
          </cell>
          <cell r="AA1117" t="str">
            <v>Yes</v>
          </cell>
          <cell r="AB1117" t="str">
            <v>Wear from Middlehope Burn to Houselop Beck</v>
          </cell>
          <cell r="AC1117" t="str">
            <v>RIVER WEAR</v>
          </cell>
          <cell r="AD1117" t="str">
            <v>Inland</v>
          </cell>
          <cell r="AE1117"/>
          <cell r="AF1117"/>
          <cell r="AG1117" t="str">
            <v>No</v>
          </cell>
          <cell r="AH1117" t="str">
            <v>No</v>
          </cell>
          <cell r="AI1117" t="str">
            <v>Yes</v>
          </cell>
          <cell r="AJ1117" t="str">
            <v>Very Low</v>
          </cell>
          <cell r="AK1117" t="str">
            <v>-</v>
          </cell>
          <cell r="AL1117" t="str">
            <v>No</v>
          </cell>
          <cell r="AM1117" t="str">
            <v>No</v>
          </cell>
          <cell r="AO1117" t="str">
            <v>No</v>
          </cell>
          <cell r="AS1117" t="str">
            <v>No</v>
          </cell>
          <cell r="AT1117" t="str">
            <v>No</v>
          </cell>
          <cell r="AU1117"/>
          <cell r="AV1117" t="str">
            <v>No</v>
          </cell>
          <cell r="AW1117" t="str">
            <v xml:space="preserve">No </v>
          </cell>
          <cell r="AY1117" t="str">
            <v xml:space="preserve">No </v>
          </cell>
          <cell r="AZ1117"/>
          <cell r="BA1117" t="str">
            <v>No</v>
          </cell>
          <cell r="BB1117" t="str">
            <v>No</v>
          </cell>
          <cell r="BC1117" t="str">
            <v>No</v>
          </cell>
          <cell r="BD1117" t="str">
            <v>Yes - EDM and Model</v>
          </cell>
          <cell r="BE1117">
            <v>37</v>
          </cell>
          <cell r="BF1117">
            <v>93</v>
          </cell>
          <cell r="BG1117">
            <v>93</v>
          </cell>
          <cell r="BH1117" t="str">
            <v>Yes</v>
          </cell>
          <cell r="BI1117" t="str">
            <v>N/A</v>
          </cell>
          <cell r="BJ1117" t="str">
            <v>Unknown</v>
          </cell>
          <cell r="BK1117" t="str">
            <v>Yes</v>
          </cell>
          <cell r="BL1117">
            <v>750</v>
          </cell>
          <cell r="BM1117">
            <v>1750</v>
          </cell>
          <cell r="BN1117" t="str">
            <v>Unscreened</v>
          </cell>
          <cell r="BO1117"/>
          <cell r="BP1117" t="str">
            <v>Yes</v>
          </cell>
          <cell r="BQ1117">
            <v>225</v>
          </cell>
          <cell r="BR1117">
            <v>81.400000000000006</v>
          </cell>
          <cell r="BS1117">
            <v>1</v>
          </cell>
          <cell r="BT1117">
            <v>0</v>
          </cell>
          <cell r="BU1117">
            <v>0</v>
          </cell>
          <cell r="BV1117">
            <v>14881</v>
          </cell>
          <cell r="BW1117">
            <v>443</v>
          </cell>
          <cell r="BX1117">
            <v>824</v>
          </cell>
          <cell r="BY1117">
            <v>180</v>
          </cell>
          <cell r="BZ1117" t="str">
            <v>Not available</v>
          </cell>
          <cell r="CA1117">
            <v>428.25779999999997</v>
          </cell>
          <cell r="CB1117"/>
          <cell r="CC1117" t="str">
            <v>Priority Inland &gt;10 spills</v>
          </cell>
          <cell r="CD1117" t="str">
            <v>POTENTIAL PR24 (SOAF MODEL)</v>
          </cell>
          <cell r="CE1117" t="str">
            <v>No</v>
          </cell>
          <cell r="CF1117" t="str">
            <v>No</v>
          </cell>
          <cell r="CG1117" t="str">
            <v>No</v>
          </cell>
          <cell r="CH1117" t="str">
            <v>No</v>
          </cell>
          <cell r="CI1117" t="str">
            <v>No</v>
          </cell>
          <cell r="CK1117" t="str">
            <v>Y</v>
          </cell>
          <cell r="CL1117"/>
          <cell r="CM1117"/>
          <cell r="CN1117"/>
          <cell r="CO1117" t="str">
            <v>Y</v>
          </cell>
          <cell r="CP1117" t="str">
            <v>Y</v>
          </cell>
          <cell r="CQ1117"/>
          <cell r="CS1117">
            <v>1.6</v>
          </cell>
          <cell r="CT1117"/>
          <cell r="CU1117">
            <v>0.47699999999999998</v>
          </cell>
          <cell r="CV1117" t="e">
            <v>#N/A</v>
          </cell>
          <cell r="CW1117">
            <v>360.49458042625275</v>
          </cell>
          <cell r="CX1117" t="str">
            <v>not available</v>
          </cell>
          <cell r="CZ1117" t="str">
            <v>Q95 is an indicative value for all priority CSOs in the waterbody</v>
          </cell>
          <cell r="DA1117">
            <v>2</v>
          </cell>
          <cell r="DB1117" t="str">
            <v>Yes</v>
          </cell>
          <cell r="DC1117" t="str">
            <v>High Dilution (SOAF)</v>
          </cell>
          <cell r="DD1117" t="str">
            <v>Wear2</v>
          </cell>
          <cell r="DE1117">
            <v>0</v>
          </cell>
          <cell r="DF1117"/>
        </row>
        <row r="1118">
          <cell r="C1118" t="str">
            <v>6NW801131</v>
          </cell>
          <cell r="D1118" t="str">
            <v>NZ21287605</v>
          </cell>
          <cell r="E1118" t="str">
            <v>No</v>
          </cell>
          <cell r="F1118">
            <v>421739.99995710002</v>
          </cell>
          <cell r="G1118">
            <v>528658.00247615005</v>
          </cell>
          <cell r="H1118" t="str">
            <v>07-D57</v>
          </cell>
          <cell r="I1118" t="str">
            <v>Bishop Auckland</v>
          </cell>
          <cell r="J1118">
            <v>3355</v>
          </cell>
          <cell r="K1118" t="str">
            <v xml:space="preserve">BISHOP AUCKLAND (VINOVIUM) STW </v>
          </cell>
          <cell r="L1118" t="str">
            <v>NUMERICAL</v>
          </cell>
          <cell r="M1118">
            <v>12960</v>
          </cell>
          <cell r="N1118">
            <v>320</v>
          </cell>
          <cell r="O1118">
            <v>8743</v>
          </cell>
          <cell r="P1118" t="str">
            <v>07-D57_07-D57_DC_11</v>
          </cell>
          <cell r="Q1118" t="str">
            <v>242/1043</v>
          </cell>
          <cell r="R1118" t="str">
            <v>242/1043</v>
          </cell>
          <cell r="S1118"/>
          <cell r="T1118" t="str">
            <v>SO on sewer network</v>
          </cell>
          <cell r="U1118" t="str">
            <v>NZ2174028658</v>
          </cell>
          <cell r="V1118" t="str">
            <v>GB103024077461</v>
          </cell>
          <cell r="W1118"/>
          <cell r="X1118" t="str">
            <v>No</v>
          </cell>
          <cell r="Y1118" t="str">
            <v>Yes</v>
          </cell>
          <cell r="Z1118" t="str">
            <v>No</v>
          </cell>
          <cell r="AA1118" t="str">
            <v>Yes</v>
          </cell>
          <cell r="AB1118" t="str">
            <v>Wear from Middlehope Burn to Houselop Beck</v>
          </cell>
          <cell r="AC1118" t="str">
            <v>COUNDON BURN</v>
          </cell>
          <cell r="AD1118" t="str">
            <v>Inland</v>
          </cell>
          <cell r="AE1118"/>
          <cell r="AF1118"/>
          <cell r="AG1118" t="str">
            <v>No</v>
          </cell>
          <cell r="AH1118" t="str">
            <v>No</v>
          </cell>
          <cell r="AI1118" t="str">
            <v>Yes</v>
          </cell>
          <cell r="AJ1118" t="str">
            <v>Low</v>
          </cell>
          <cell r="AK1118" t="str">
            <v>Low</v>
          </cell>
          <cell r="AL1118" t="str">
            <v>Yes</v>
          </cell>
          <cell r="AM1118" t="str">
            <v>No</v>
          </cell>
          <cell r="AO1118" t="str">
            <v>No</v>
          </cell>
          <cell r="AS1118" t="str">
            <v>No</v>
          </cell>
          <cell r="AT1118" t="str">
            <v>No</v>
          </cell>
          <cell r="AU1118"/>
          <cell r="AV1118" t="str">
            <v>No</v>
          </cell>
          <cell r="AW1118" t="str">
            <v xml:space="preserve">No </v>
          </cell>
          <cell r="AY1118" t="str">
            <v xml:space="preserve">No </v>
          </cell>
          <cell r="AZ1118"/>
          <cell r="BA1118" t="str">
            <v>No</v>
          </cell>
          <cell r="BB1118" t="str">
            <v>No</v>
          </cell>
          <cell r="BC1118" t="str">
            <v>No</v>
          </cell>
          <cell r="BD1118" t="str">
            <v>Yes - EDM and Model</v>
          </cell>
          <cell r="BE1118">
            <v>81</v>
          </cell>
          <cell r="BF1118">
            <v>88</v>
          </cell>
          <cell r="BG1118">
            <v>88</v>
          </cell>
          <cell r="BH1118" t="str">
            <v>Yes</v>
          </cell>
          <cell r="BI1118" t="str">
            <v>N/A</v>
          </cell>
          <cell r="BJ1118" t="str">
            <v>No</v>
          </cell>
          <cell r="BK1118" t="str">
            <v>No</v>
          </cell>
          <cell r="BL1118" t="str">
            <v>-</v>
          </cell>
          <cell r="BM1118" t="str">
            <v>-</v>
          </cell>
          <cell r="BN1118" t="str">
            <v>Static</v>
          </cell>
          <cell r="BO1118"/>
          <cell r="BP1118" t="str">
            <v>Yes</v>
          </cell>
          <cell r="BQ1118">
            <v>700</v>
          </cell>
          <cell r="BR1118">
            <v>257.5</v>
          </cell>
          <cell r="BS1118">
            <v>2</v>
          </cell>
          <cell r="BT1118">
            <v>0</v>
          </cell>
          <cell r="BU1118">
            <v>0</v>
          </cell>
          <cell r="BV1118">
            <v>59614</v>
          </cell>
          <cell r="BW1118">
            <v>1627</v>
          </cell>
          <cell r="BX1118">
            <v>3009</v>
          </cell>
          <cell r="BY1118">
            <v>584</v>
          </cell>
          <cell r="BZ1118" t="str">
            <v>Not available</v>
          </cell>
          <cell r="CA1118">
            <v>1816.9703</v>
          </cell>
          <cell r="CB1118"/>
          <cell r="CC1118" t="str">
            <v>Priority Inland &gt;10 spills</v>
          </cell>
          <cell r="CD1118" t="str">
            <v>POTENTIAL PR24 &gt;1000m^3 (+SOAF)</v>
          </cell>
          <cell r="CE1118" t="str">
            <v>Yes</v>
          </cell>
          <cell r="CF1118" t="str">
            <v>Yes</v>
          </cell>
          <cell r="CG1118" t="str">
            <v>Yes</v>
          </cell>
          <cell r="CH1118" t="str">
            <v>Yes</v>
          </cell>
          <cell r="CI1118" t="str">
            <v>Yes</v>
          </cell>
          <cell r="CJ1118" t="str">
            <v>Y</v>
          </cell>
          <cell r="CK1118"/>
          <cell r="CL1118" t="str">
            <v>Y</v>
          </cell>
          <cell r="CM1118" t="str">
            <v>Y (SOAF MODEL + INVERTS)</v>
          </cell>
          <cell r="CN1118"/>
          <cell r="CO1118" t="str">
            <v>Y</v>
          </cell>
          <cell r="CP1118" t="str">
            <v>Y</v>
          </cell>
          <cell r="CQ1118" t="str">
            <v>DWMP storage &gt; 1000m^3</v>
          </cell>
          <cell r="CR1118" t="str">
            <v>LOW DILUTION + SOAF IMPACT</v>
          </cell>
          <cell r="CS1118">
            <v>11.61</v>
          </cell>
          <cell r="CT1118"/>
          <cell r="CU1118">
            <v>9.9000000000000005E-2</v>
          </cell>
          <cell r="CV1118">
            <v>13.757692418390478</v>
          </cell>
          <cell r="CW1118">
            <v>13.757692418390478</v>
          </cell>
          <cell r="CX1118">
            <v>1.1921965317919077</v>
          </cell>
          <cell r="CZ1118" t="str">
            <v>From SOAF</v>
          </cell>
          <cell r="DA1118">
            <v>1</v>
          </cell>
          <cell r="DB1118" t="str">
            <v>No</v>
          </cell>
          <cell r="DC1118" t="str">
            <v>1 (SOAF)</v>
          </cell>
          <cell r="DD1118" t="str">
            <v>Gaunless4</v>
          </cell>
          <cell r="DE1118">
            <v>5000</v>
          </cell>
          <cell r="DF1118" t="str">
            <v>Y? LOW DILUTION + SOAF IMPACT</v>
          </cell>
        </row>
        <row r="1119">
          <cell r="C1119" t="str">
            <v>6NW801289</v>
          </cell>
          <cell r="D1119" t="str">
            <v>NZ27638502</v>
          </cell>
          <cell r="E1119" t="str">
            <v>No</v>
          </cell>
          <cell r="F1119">
            <v>427879.99801836</v>
          </cell>
          <cell r="G1119">
            <v>563420.0019573</v>
          </cell>
          <cell r="H1119" t="str">
            <v>05-D34</v>
          </cell>
          <cell r="I1119" t="str">
            <v>Byker</v>
          </cell>
          <cell r="J1119">
            <v>316</v>
          </cell>
          <cell r="K1119" t="str">
            <v>HOWDON STW</v>
          </cell>
          <cell r="L1119" t="str">
            <v>NUMERICAL</v>
          </cell>
          <cell r="M1119">
            <v>229720</v>
          </cell>
          <cell r="N1119">
            <v>4500</v>
          </cell>
          <cell r="O1119">
            <v>215905</v>
          </cell>
          <cell r="P1119" t="str">
            <v>05-D34_C-Leg_DC_05</v>
          </cell>
          <cell r="Q1119" t="str">
            <v>235/1765</v>
          </cell>
          <cell r="R1119" t="str">
            <v>235/1765</v>
          </cell>
          <cell r="S1119"/>
          <cell r="T1119" t="str">
            <v>SO on sewer network</v>
          </cell>
          <cell r="U1119" t="str">
            <v>NZ2788063420</v>
          </cell>
          <cell r="V1119" t="str">
            <v>GB510302310200</v>
          </cell>
          <cell r="W1119"/>
          <cell r="X1119" t="str">
            <v>No</v>
          </cell>
          <cell r="Y1119" t="str">
            <v>No</v>
          </cell>
          <cell r="Z1119" t="str">
            <v>No</v>
          </cell>
          <cell r="AA1119" t="str">
            <v>No</v>
          </cell>
          <cell r="AB1119" t="str">
            <v>TYNE</v>
          </cell>
          <cell r="AC1119" t="str">
            <v>RIVER TYNE SALINE ESTUARY</v>
          </cell>
          <cell r="AD1119" t="str">
            <v>Estuarine</v>
          </cell>
          <cell r="AE1119"/>
          <cell r="AF1119"/>
          <cell r="AG1119" t="str">
            <v>No</v>
          </cell>
          <cell r="AH1119" t="str">
            <v>No</v>
          </cell>
          <cell r="AI1119" t="str">
            <v>No</v>
          </cell>
          <cell r="AJ1119"/>
          <cell r="AK1119"/>
          <cell r="AL1119"/>
          <cell r="AM1119" t="str">
            <v>No</v>
          </cell>
          <cell r="AO1119" t="str">
            <v>No</v>
          </cell>
          <cell r="AS1119" t="str">
            <v>No</v>
          </cell>
          <cell r="AT1119" t="str">
            <v>No</v>
          </cell>
          <cell r="AU1119"/>
          <cell r="AV1119" t="str">
            <v>No</v>
          </cell>
          <cell r="AW1119" t="str">
            <v xml:space="preserve">No </v>
          </cell>
          <cell r="AY1119" t="str">
            <v xml:space="preserve">No </v>
          </cell>
          <cell r="AZ1119"/>
          <cell r="BA1119" t="str">
            <v>No</v>
          </cell>
          <cell r="BB1119" t="str">
            <v>No</v>
          </cell>
          <cell r="BC1119" t="str">
            <v>No</v>
          </cell>
          <cell r="BD1119" t="str">
            <v>Yes - Model only</v>
          </cell>
          <cell r="BE1119">
            <v>2</v>
          </cell>
          <cell r="BF1119">
            <v>17</v>
          </cell>
          <cell r="BG1119">
            <v>17</v>
          </cell>
          <cell r="BH1119" t="str">
            <v>Yes</v>
          </cell>
          <cell r="BI1119" t="str">
            <v>N/A</v>
          </cell>
          <cell r="BJ1119" t="str">
            <v>Unknown</v>
          </cell>
          <cell r="BK1119" t="str">
            <v>No</v>
          </cell>
          <cell r="BL1119" t="str">
            <v>-</v>
          </cell>
          <cell r="BM1119" t="str">
            <v>-</v>
          </cell>
          <cell r="BN1119" t="str">
            <v>Unscreened</v>
          </cell>
          <cell r="BO1119"/>
          <cell r="BP1119" t="str">
            <v>Yes</v>
          </cell>
          <cell r="BQ1119">
            <v>375</v>
          </cell>
          <cell r="BR1119">
            <v>248.4</v>
          </cell>
          <cell r="BS1119">
            <v>0</v>
          </cell>
          <cell r="BT1119">
            <v>0</v>
          </cell>
          <cell r="BU1119">
            <v>0</v>
          </cell>
          <cell r="BV1119">
            <v>1554</v>
          </cell>
          <cell r="BW1119">
            <v>9</v>
          </cell>
          <cell r="BX1119">
            <v>44</v>
          </cell>
          <cell r="BY1119" t="str">
            <v>No SOAF</v>
          </cell>
          <cell r="BZ1119" t="str">
            <v>No SOAF</v>
          </cell>
          <cell r="CA1119">
            <v>20.313600000000001</v>
          </cell>
          <cell r="CB1119"/>
          <cell r="CC1119" t="str">
            <v>Non priority &gt; 10 spills</v>
          </cell>
          <cell r="CD1119" t="str">
            <v>Unlikely - non priority</v>
          </cell>
          <cell r="CE1119" t="str">
            <v>No</v>
          </cell>
          <cell r="CF1119" t="str">
            <v>No</v>
          </cell>
          <cell r="CG1119" t="str">
            <v>No</v>
          </cell>
          <cell r="CH1119" t="str">
            <v>No</v>
          </cell>
          <cell r="CI1119" t="str">
            <v>No</v>
          </cell>
          <cell r="CK1119"/>
          <cell r="CL1119" t="str">
            <v>Y</v>
          </cell>
          <cell r="CM1119"/>
          <cell r="CN1119"/>
          <cell r="CO1119" t="str">
            <v>? EDM &lt;10</v>
          </cell>
          <cell r="CP1119" t="str">
            <v>Y</v>
          </cell>
          <cell r="CS1119">
            <v>2.62</v>
          </cell>
          <cell r="CT1119">
            <v>5.6890000000000001</v>
          </cell>
          <cell r="CU1119">
            <v>5.6890000000000001</v>
          </cell>
          <cell r="CV1119">
            <v>2171.3740458015268</v>
          </cell>
          <cell r="CW1119">
            <v>2171.3740458015268</v>
          </cell>
          <cell r="CX1119"/>
          <cell r="CY1119" t="str">
            <v>Using indicative WB Q95 derived for priority sites</v>
          </cell>
          <cell r="DA1119">
            <v>1</v>
          </cell>
          <cell r="DB1119" t="str">
            <v>Yes</v>
          </cell>
          <cell r="DC1119" t="str">
            <v>Dilution assessment</v>
          </cell>
          <cell r="DD1119" t="str">
            <v>Tyne Wide7</v>
          </cell>
          <cell r="DE1119">
            <v>100</v>
          </cell>
          <cell r="DF1119"/>
        </row>
        <row r="1120">
          <cell r="C1120" t="str">
            <v>6NW800270</v>
          </cell>
          <cell r="D1120" t="str">
            <v>NZ20633101</v>
          </cell>
          <cell r="E1120" t="str">
            <v>No</v>
          </cell>
          <cell r="F1120">
            <v>420475.99911005999</v>
          </cell>
          <cell r="G1120">
            <v>563110.00069423998</v>
          </cell>
          <cell r="H1120" t="str">
            <v>05-D09</v>
          </cell>
          <cell r="I1120" t="str">
            <v>Derwenthaugh</v>
          </cell>
          <cell r="J1120">
            <v>432</v>
          </cell>
          <cell r="K1120" t="str">
            <v>HOWDON STW</v>
          </cell>
          <cell r="L1120" t="str">
            <v>NUMERICAL</v>
          </cell>
          <cell r="M1120">
            <v>229720</v>
          </cell>
          <cell r="N1120">
            <v>4500</v>
          </cell>
          <cell r="O1120">
            <v>215905</v>
          </cell>
          <cell r="P1120" t="str">
            <v>05-D09_E W-Leg_DC_01</v>
          </cell>
          <cell r="Q1120" t="str">
            <v>EPRCB3191VZ</v>
          </cell>
          <cell r="R1120" t="str">
            <v>EPRCB3191VZ</v>
          </cell>
          <cell r="S1120"/>
          <cell r="T1120" t="str">
            <v>SO on sewer network</v>
          </cell>
          <cell r="U1120" t="str">
            <v>NZ2047663110</v>
          </cell>
          <cell r="V1120">
            <v>8</v>
          </cell>
          <cell r="W1120"/>
          <cell r="X1120" t="str">
            <v>No</v>
          </cell>
          <cell r="Y1120" t="str">
            <v>No</v>
          </cell>
          <cell r="Z1120" t="str">
            <v>No</v>
          </cell>
          <cell r="AA1120" t="str">
            <v>No</v>
          </cell>
          <cell r="AB1120"/>
          <cell r="AC1120" t="str">
            <v>RIVER DERWENT</v>
          </cell>
          <cell r="AD1120" t="str">
            <v>Estuarine</v>
          </cell>
          <cell r="AE1120"/>
          <cell r="AF1120"/>
          <cell r="AG1120" t="str">
            <v>No</v>
          </cell>
          <cell r="AH1120" t="str">
            <v>No</v>
          </cell>
          <cell r="AI1120" t="str">
            <v>No</v>
          </cell>
          <cell r="AJ1120"/>
          <cell r="AK1120"/>
          <cell r="AL1120"/>
          <cell r="AM1120" t="str">
            <v>No</v>
          </cell>
          <cell r="AO1120" t="str">
            <v>No</v>
          </cell>
          <cell r="AS1120" t="str">
            <v>No</v>
          </cell>
          <cell r="AT1120" t="str">
            <v>No</v>
          </cell>
          <cell r="AU1120"/>
          <cell r="AV1120" t="str">
            <v>No</v>
          </cell>
          <cell r="AW1120" t="str">
            <v xml:space="preserve">No </v>
          </cell>
          <cell r="AY1120" t="str">
            <v xml:space="preserve">No </v>
          </cell>
          <cell r="BA1120" t="str">
            <v>No</v>
          </cell>
          <cell r="BB1120" t="str">
            <v>No</v>
          </cell>
          <cell r="BC1120" t="str">
            <v>No</v>
          </cell>
          <cell r="BD1120" t="str">
            <v>Yes - EDM and Model</v>
          </cell>
          <cell r="BE1120">
            <v>26.666666666666668</v>
          </cell>
          <cell r="BF1120">
            <v>33</v>
          </cell>
          <cell r="BG1120">
            <v>33</v>
          </cell>
          <cell r="BH1120" t="str">
            <v>Yes</v>
          </cell>
          <cell r="BI1120" t="str">
            <v>N/A</v>
          </cell>
          <cell r="BJ1120" t="str">
            <v>No</v>
          </cell>
          <cell r="BK1120" t="str">
            <v>-</v>
          </cell>
          <cell r="BL1120" t="str">
            <v>-</v>
          </cell>
          <cell r="BM1120" t="str">
            <v>-</v>
          </cell>
          <cell r="BN1120" t="str">
            <v>Unknown</v>
          </cell>
          <cell r="BO1120"/>
          <cell r="BP1120" t="str">
            <v>Yes</v>
          </cell>
          <cell r="BQ1120">
            <v>675</v>
          </cell>
          <cell r="BR1120">
            <v>291.10000000000002</v>
          </cell>
          <cell r="BS1120">
            <v>0</v>
          </cell>
          <cell r="BT1120">
            <v>0</v>
          </cell>
          <cell r="BU1120">
            <v>0</v>
          </cell>
          <cell r="BV1120">
            <v>42676</v>
          </cell>
          <cell r="BW1120">
            <v>1426</v>
          </cell>
          <cell r="BX1120">
            <v>2606</v>
          </cell>
          <cell r="BY1120" t="str">
            <v>No SOAF</v>
          </cell>
          <cell r="BZ1120" t="str">
            <v>No SOAF</v>
          </cell>
          <cell r="CA1120">
            <v>1518.2728999999999</v>
          </cell>
          <cell r="CB1120"/>
          <cell r="CC1120" t="str">
            <v>Non priority &gt; 10 spills</v>
          </cell>
          <cell r="CD1120" t="str">
            <v>Unlikely - non priority</v>
          </cell>
          <cell r="CE1120" t="str">
            <v>No</v>
          </cell>
          <cell r="CF1120" t="str">
            <v>No</v>
          </cell>
          <cell r="CG1120" t="str">
            <v>No</v>
          </cell>
          <cell r="CH1120" t="str">
            <v>No</v>
          </cell>
          <cell r="CI1120" t="str">
            <v>No</v>
          </cell>
          <cell r="CK1120"/>
          <cell r="CL1120" t="str">
            <v>Y</v>
          </cell>
          <cell r="CM1120"/>
          <cell r="CN1120"/>
          <cell r="CO1120" t="str">
            <v>Y</v>
          </cell>
          <cell r="CP1120" t="str">
            <v>Y</v>
          </cell>
          <cell r="CS1120"/>
          <cell r="CT1120">
            <v>0.42599999999999999</v>
          </cell>
          <cell r="CU1120">
            <v>0.42599999999999999</v>
          </cell>
          <cell r="CV1120" t="e">
            <v>#DIV/0!</v>
          </cell>
          <cell r="CW1120">
            <v>0</v>
          </cell>
          <cell r="CX1120"/>
          <cell r="CY1120" t="str">
            <v>Using indicative WB Q95 derived for priority sites</v>
          </cell>
          <cell r="DA1120">
            <v>1</v>
          </cell>
          <cell r="DB1120">
            <v>0</v>
          </cell>
          <cell r="DC1120">
            <v>1</v>
          </cell>
          <cell r="DD1120" t="str">
            <v>Derwent Wide</v>
          </cell>
          <cell r="DE1120">
            <v>10000</v>
          </cell>
          <cell r="DF1120"/>
        </row>
        <row r="1121">
          <cell r="C1121" t="str">
            <v>6NW800409</v>
          </cell>
          <cell r="D1121" t="str">
            <v>NZ40597206</v>
          </cell>
          <cell r="E1121" t="str">
            <v>No</v>
          </cell>
          <cell r="F1121">
            <v>440729.99994996999</v>
          </cell>
          <cell r="G1121">
            <v>559220.00419415999</v>
          </cell>
          <cell r="H1121" t="str">
            <v>08-D06</v>
          </cell>
          <cell r="I1121" t="str">
            <v>Seaburn &amp; Roker</v>
          </cell>
          <cell r="J1121">
            <v>1821</v>
          </cell>
          <cell r="K1121" t="str">
            <v>HENDON STW</v>
          </cell>
          <cell r="L1121" t="str">
            <v>NUMERICAL</v>
          </cell>
          <cell r="M1121">
            <v>66442</v>
          </cell>
          <cell r="N1121">
            <v>1856</v>
          </cell>
          <cell r="O1121">
            <v>45666</v>
          </cell>
          <cell r="P1121" t="str">
            <v>08-D06_HENDON STW_DC_21</v>
          </cell>
          <cell r="Q1121" t="str">
            <v>245/1109</v>
          </cell>
          <cell r="R1121" t="str">
            <v>245/1109</v>
          </cell>
          <cell r="S1121"/>
          <cell r="T1121" t="str">
            <v>SO on sewer network</v>
          </cell>
          <cell r="U1121" t="str">
            <v>NZ4073059220</v>
          </cell>
          <cell r="V1121" t="str">
            <v>GB650301500002</v>
          </cell>
          <cell r="W1121"/>
          <cell r="X1121" t="str">
            <v>No</v>
          </cell>
          <cell r="Y1121" t="str">
            <v>No</v>
          </cell>
          <cell r="Z1121" t="str">
            <v>No</v>
          </cell>
          <cell r="AA1121" t="str">
            <v>No</v>
          </cell>
          <cell r="AB1121" t="str">
            <v>Tyne and Wear</v>
          </cell>
          <cell r="AC1121" t="str">
            <v>NORTH SEA</v>
          </cell>
          <cell r="AD1121" t="str">
            <v>Coastal</v>
          </cell>
          <cell r="AE1121"/>
          <cell r="AF1121" t="str">
            <v>Roker (Whitburn South)</v>
          </cell>
          <cell r="AG1121" t="str">
            <v>No</v>
          </cell>
          <cell r="AH1121" t="str">
            <v>No</v>
          </cell>
          <cell r="AI1121" t="str">
            <v>No</v>
          </cell>
          <cell r="AJ1121"/>
          <cell r="AK1121"/>
          <cell r="AL1121"/>
          <cell r="AM1121" t="str">
            <v>No</v>
          </cell>
          <cell r="AO1121" t="str">
            <v>No</v>
          </cell>
          <cell r="AS1121" t="str">
            <v>No</v>
          </cell>
          <cell r="AT1121" t="str">
            <v>No</v>
          </cell>
          <cell r="AU1121"/>
          <cell r="AV1121" t="str">
            <v>No</v>
          </cell>
          <cell r="AW1121" t="str">
            <v xml:space="preserve">No </v>
          </cell>
          <cell r="AY1121" t="str">
            <v>Yes</v>
          </cell>
          <cell r="AZ1121" t="str">
            <v>Seaburn - Sunderland</v>
          </cell>
          <cell r="BA1121" t="str">
            <v>No</v>
          </cell>
          <cell r="BB1121" t="str">
            <v>No</v>
          </cell>
          <cell r="BC1121" t="str">
            <v>Yes</v>
          </cell>
          <cell r="BD1121" t="str">
            <v>No</v>
          </cell>
          <cell r="BE1121">
            <v>0</v>
          </cell>
          <cell r="BF1121">
            <v>0</v>
          </cell>
          <cell r="BG1121" t="e">
            <v>#N/A</v>
          </cell>
          <cell r="BH1121" t="e">
            <v>#N/A</v>
          </cell>
          <cell r="BI1121">
            <v>0</v>
          </cell>
          <cell r="BJ1121">
            <v>18</v>
          </cell>
          <cell r="BK1121" t="str">
            <v>-</v>
          </cell>
          <cell r="BL1121" t="str">
            <v>-</v>
          </cell>
          <cell r="BM1121" t="str">
            <v>-</v>
          </cell>
          <cell r="BN1121" t="str">
            <v>-</v>
          </cell>
          <cell r="BO1121"/>
          <cell r="BP1121" t="str">
            <v>Yes</v>
          </cell>
          <cell r="BQ1121" t="str">
            <v>Unknown</v>
          </cell>
          <cell r="BR1121">
            <v>1550.5</v>
          </cell>
          <cell r="BS1121">
            <v>1</v>
          </cell>
          <cell r="BT1121">
            <v>1</v>
          </cell>
          <cell r="BU1121">
            <v>0</v>
          </cell>
          <cell r="BV1121" t="e">
            <v>#N/A</v>
          </cell>
          <cell r="BW1121">
            <v>0</v>
          </cell>
          <cell r="BX1121">
            <v>0</v>
          </cell>
          <cell r="BY1121" t="str">
            <v>No SOAF</v>
          </cell>
          <cell r="BZ1121" t="str">
            <v>No SOAF</v>
          </cell>
          <cell r="CA1121">
            <v>0</v>
          </cell>
          <cell r="CB1121"/>
          <cell r="CC1121" t="str">
            <v>BW 1km &lt;2 spills</v>
          </cell>
          <cell r="CD1121" t="str">
            <v>Unlikely - &lt;2 spills</v>
          </cell>
          <cell r="CE1121" t="str">
            <v>Yes</v>
          </cell>
          <cell r="CF1121" t="str">
            <v>No</v>
          </cell>
          <cell r="CG1121" t="str">
            <v>No</v>
          </cell>
          <cell r="CH1121" t="str">
            <v>No</v>
          </cell>
          <cell r="CI1121" t="str">
            <v>No</v>
          </cell>
          <cell r="CK1121"/>
          <cell r="CL1121"/>
          <cell r="CM1121"/>
          <cell r="CN1121" t="str">
            <v>EDM &lt;2 spills</v>
          </cell>
          <cell r="CO1121" t="str">
            <v>N (&lt;10 Spills)</v>
          </cell>
          <cell r="CP1121" t="str">
            <v>Y</v>
          </cell>
          <cell r="CS1121">
            <v>36.409999999999997</v>
          </cell>
          <cell r="CT1121" t="str">
            <v>not yet calculated</v>
          </cell>
          <cell r="CU1121">
            <v>0</v>
          </cell>
          <cell r="CV1121" t="e">
            <v>#VALUE!</v>
          </cell>
          <cell r="CW1121">
            <v>0</v>
          </cell>
          <cell r="CX1121"/>
          <cell r="CY1121" t="str">
            <v>Using indicative WB Q95 derived for priority sites</v>
          </cell>
          <cell r="DA1121" t="str">
            <v>Coastal</v>
          </cell>
          <cell r="DB1121">
            <v>0</v>
          </cell>
          <cell r="DC1121" t="str">
            <v>Coastal</v>
          </cell>
          <cell r="DD1121" t="str">
            <v>N/A Coastal</v>
          </cell>
          <cell r="DE1121">
            <v>0</v>
          </cell>
          <cell r="DF1121"/>
        </row>
        <row r="1122">
          <cell r="C1122" t="str">
            <v>6NW800142</v>
          </cell>
          <cell r="D1122" t="str">
            <v>NY99228308</v>
          </cell>
          <cell r="E1122" t="str">
            <v>No</v>
          </cell>
          <cell r="F1122">
            <v>400200.00044713001</v>
          </cell>
          <cell r="G1122">
            <v>522599.99656230002</v>
          </cell>
          <cell r="H1122" t="str">
            <v>09-D19</v>
          </cell>
          <cell r="I1122" t="str">
            <v>Romaldkirk</v>
          </cell>
          <cell r="J1122">
            <v>42</v>
          </cell>
          <cell r="K1122" t="str">
            <v>ROMALDKIRK STW</v>
          </cell>
          <cell r="L1122" t="str">
            <v>DESCRIPTIVE</v>
          </cell>
          <cell r="M1122">
            <v>115</v>
          </cell>
          <cell r="N1122">
            <v>3.24</v>
          </cell>
          <cell r="O1122">
            <v>62</v>
          </cell>
          <cell r="P1122" t="str">
            <v>No Draft DWMP</v>
          </cell>
          <cell r="Q1122" t="str">
            <v>25/01/0912</v>
          </cell>
          <cell r="R1122" t="str">
            <v>25/01/0912</v>
          </cell>
          <cell r="S1122" t="str">
            <v>25/01/0912-04</v>
          </cell>
          <cell r="T1122" t="str">
            <v>Inlet SO at WwTW</v>
          </cell>
          <cell r="U1122" t="str">
            <v>NZ0020022600</v>
          </cell>
          <cell r="V1122" t="str">
            <v>GB103025072511</v>
          </cell>
          <cell r="W1122"/>
          <cell r="X1122" t="str">
            <v>No</v>
          </cell>
          <cell r="Y1122" t="str">
            <v>No</v>
          </cell>
          <cell r="Z1122" t="str">
            <v>No</v>
          </cell>
          <cell r="AA1122" t="str">
            <v>No</v>
          </cell>
          <cell r="AB1122" t="str">
            <v>Tees from Maize Beck to Percy Beck</v>
          </cell>
          <cell r="AC1122" t="str">
            <v>RIVER TEES</v>
          </cell>
          <cell r="AD1122" t="str">
            <v>Inland</v>
          </cell>
          <cell r="AE1122"/>
          <cell r="AF1122"/>
          <cell r="AG1122" t="str">
            <v>No</v>
          </cell>
          <cell r="AH1122" t="str">
            <v>No</v>
          </cell>
          <cell r="AI1122" t="str">
            <v>No</v>
          </cell>
          <cell r="AJ1122"/>
          <cell r="AK1122"/>
          <cell r="AL1122"/>
          <cell r="AM1122" t="str">
            <v>Yes</v>
          </cell>
          <cell r="AN1122" t="str">
            <v>Shipley and Great Woods, Woodland</v>
          </cell>
          <cell r="AO1122" t="str">
            <v>No</v>
          </cell>
          <cell r="AS1122" t="str">
            <v>No</v>
          </cell>
          <cell r="AT1122" t="str">
            <v>No</v>
          </cell>
          <cell r="AU1122"/>
          <cell r="AV1122" t="str">
            <v>No</v>
          </cell>
          <cell r="AW1122" t="str">
            <v xml:space="preserve">No </v>
          </cell>
          <cell r="AY1122" t="str">
            <v xml:space="preserve">No </v>
          </cell>
          <cell r="BA1122" t="str">
            <v>No</v>
          </cell>
          <cell r="BB1122" t="str">
            <v>No</v>
          </cell>
          <cell r="BC1122" t="str">
            <v>No</v>
          </cell>
          <cell r="BD1122" t="str">
            <v>No</v>
          </cell>
          <cell r="BE1122">
            <v>0</v>
          </cell>
          <cell r="BF1122" t="str">
            <v>No Data</v>
          </cell>
          <cell r="BG1122" t="e">
            <v>#N/A</v>
          </cell>
          <cell r="BH1122" t="e">
            <v>#N/A</v>
          </cell>
          <cell r="BI1122" t="str">
            <v>N/A</v>
          </cell>
          <cell r="BJ1122" t="str">
            <v>6mm in one dimension
6mm x 6mm
Copasac screening</v>
          </cell>
          <cell r="BK1122" t="str">
            <v>-</v>
          </cell>
          <cell r="BL1122" t="str">
            <v>-</v>
          </cell>
          <cell r="BM1122" t="str">
            <v>-</v>
          </cell>
          <cell r="BN1122" t="str">
            <v>-</v>
          </cell>
          <cell r="BO1122"/>
          <cell r="BP1122" t="str">
            <v>No</v>
          </cell>
          <cell r="BQ1122" t="str">
            <v>Unknown</v>
          </cell>
          <cell r="BR1122" t="str">
            <v>No draft DWMP</v>
          </cell>
          <cell r="BS1122">
            <v>1</v>
          </cell>
          <cell r="BT1122">
            <v>0</v>
          </cell>
          <cell r="BU1122">
            <v>0</v>
          </cell>
          <cell r="BV1122" t="str">
            <v>No draft DWMP</v>
          </cell>
          <cell r="BW1122" t="str">
            <v>No draft DWMP</v>
          </cell>
          <cell r="BX1122" t="str">
            <v>No draft DWMP</v>
          </cell>
          <cell r="BY1122" t="str">
            <v>No SOAF</v>
          </cell>
          <cell r="BZ1122" t="str">
            <v>No SOAF</v>
          </cell>
          <cell r="CA1122">
            <v>86.046199999999999</v>
          </cell>
          <cell r="CB1122"/>
          <cell r="CC1122" t="str">
            <v>Priority &lt;10 Spills</v>
          </cell>
          <cell r="CD1122" t="str">
            <v>Unlikely - &lt;10 spills</v>
          </cell>
          <cell r="CE1122" t="str">
            <v>No</v>
          </cell>
          <cell r="CF1122" t="str">
            <v>No</v>
          </cell>
          <cell r="CG1122" t="str">
            <v>No</v>
          </cell>
          <cell r="CH1122" t="str">
            <v>No</v>
          </cell>
          <cell r="CI1122" t="str">
            <v>No</v>
          </cell>
          <cell r="CK1122"/>
          <cell r="CL1122" t="str">
            <v>Y</v>
          </cell>
          <cell r="CM1122"/>
          <cell r="CN1122"/>
          <cell r="CO1122" t="str">
            <v>N (&lt;10 Spills)</v>
          </cell>
          <cell r="CP1122"/>
          <cell r="CS1122">
            <v>0.71759259259259256</v>
          </cell>
          <cell r="CT1122"/>
          <cell r="CU1122">
            <v>1.2529999999999999</v>
          </cell>
          <cell r="CV1122" t="str">
            <v>no data</v>
          </cell>
          <cell r="CW1122">
            <v>0</v>
          </cell>
          <cell r="CX1122" t="str">
            <v>not available</v>
          </cell>
          <cell r="CY1122" t="str">
            <v>Scattered urban areas - boundary polygon start at middle</v>
          </cell>
          <cell r="CZ1122" t="str">
            <v>Q95 is an indicative value for all priority CSOs in the waterbody</v>
          </cell>
          <cell r="DA1122">
            <v>2</v>
          </cell>
          <cell r="DB1122">
            <v>0</v>
          </cell>
          <cell r="DC1122">
            <v>2</v>
          </cell>
          <cell r="DD1122" t="str">
            <v>Tees2</v>
          </cell>
          <cell r="DE1122">
            <v>12000</v>
          </cell>
          <cell r="DF1122"/>
        </row>
        <row r="1123">
          <cell r="C1123" t="str">
            <v>6NW800711</v>
          </cell>
          <cell r="D1123" t="str">
            <v>NY99228308</v>
          </cell>
          <cell r="E1123" t="str">
            <v>No - different asset</v>
          </cell>
          <cell r="F1123">
            <v>400200.00044713001</v>
          </cell>
          <cell r="G1123">
            <v>522599.99656230002</v>
          </cell>
          <cell r="H1123" t="str">
            <v>09-D19</v>
          </cell>
          <cell r="I1123" t="str">
            <v>Romaldkirk</v>
          </cell>
          <cell r="J1123">
            <v>42</v>
          </cell>
          <cell r="K1123" t="str">
            <v>ROMALDKIRK STW</v>
          </cell>
          <cell r="L1123" t="str">
            <v>DESCRIPTIVE</v>
          </cell>
          <cell r="M1123">
            <v>115</v>
          </cell>
          <cell r="N1123">
            <v>3.24</v>
          </cell>
          <cell r="O1123">
            <v>62</v>
          </cell>
          <cell r="P1123" t="str">
            <v>No Draft DWMP</v>
          </cell>
          <cell r="Q1123" t="str">
            <v>25/01/0912</v>
          </cell>
          <cell r="R1123" t="str">
            <v>25/01/0912</v>
          </cell>
          <cell r="S1123" t="str">
            <v>25/01/0912-03</v>
          </cell>
          <cell r="T1123" t="str">
            <v>Storm tank at WwTW</v>
          </cell>
          <cell r="U1123" t="str">
            <v>NZ0020022600</v>
          </cell>
          <cell r="V1123" t="str">
            <v>GB103025072511</v>
          </cell>
          <cell r="W1123"/>
          <cell r="X1123" t="str">
            <v>No</v>
          </cell>
          <cell r="Y1123" t="str">
            <v>No</v>
          </cell>
          <cell r="Z1123" t="str">
            <v>No</v>
          </cell>
          <cell r="AA1123" t="str">
            <v>No</v>
          </cell>
          <cell r="AB1123" t="str">
            <v>Tees from Maize Beck to Percy Beck</v>
          </cell>
          <cell r="AC1123" t="str">
            <v>RIVER TEES</v>
          </cell>
          <cell r="AD1123" t="str">
            <v>Inland</v>
          </cell>
          <cell r="AE1123"/>
          <cell r="AF1123"/>
          <cell r="AG1123" t="str">
            <v>No</v>
          </cell>
          <cell r="AH1123" t="str">
            <v>No</v>
          </cell>
          <cell r="AI1123" t="str">
            <v>No</v>
          </cell>
          <cell r="AJ1123"/>
          <cell r="AK1123"/>
          <cell r="AL1123"/>
          <cell r="AM1123" t="str">
            <v>Yes</v>
          </cell>
          <cell r="AN1123" t="str">
            <v>Shipley and Great Woods, Woodland</v>
          </cell>
          <cell r="AO1123" t="str">
            <v>No</v>
          </cell>
          <cell r="AS1123" t="str">
            <v>No</v>
          </cell>
          <cell r="AT1123" t="str">
            <v>No</v>
          </cell>
          <cell r="AU1123"/>
          <cell r="AV1123" t="str">
            <v>No</v>
          </cell>
          <cell r="AW1123" t="str">
            <v xml:space="preserve">No </v>
          </cell>
          <cell r="AY1123" t="str">
            <v xml:space="preserve">No </v>
          </cell>
          <cell r="BA1123" t="str">
            <v>No</v>
          </cell>
          <cell r="BB1123" t="str">
            <v>No</v>
          </cell>
          <cell r="BC1123" t="str">
            <v>No</v>
          </cell>
          <cell r="BD1123" t="str">
            <v>Yes - EDM only</v>
          </cell>
          <cell r="BE1123">
            <v>49</v>
          </cell>
          <cell r="BF1123" t="str">
            <v>No Data</v>
          </cell>
          <cell r="BG1123" t="e">
            <v>#N/A</v>
          </cell>
          <cell r="BH1123" t="e">
            <v>#N/A</v>
          </cell>
          <cell r="BI1123" t="str">
            <v>N/A</v>
          </cell>
          <cell r="BJ1123" t="str">
            <v>6mm in one dimension
6mm x 6mm
Copasac screening</v>
          </cell>
          <cell r="BK1123" t="str">
            <v>-</v>
          </cell>
          <cell r="BL1123" t="str">
            <v>-</v>
          </cell>
          <cell r="BM1123" t="str">
            <v>-</v>
          </cell>
          <cell r="BN1123" t="str">
            <v>-</v>
          </cell>
          <cell r="BO1123"/>
          <cell r="BP1123" t="str">
            <v>No</v>
          </cell>
          <cell r="BQ1123" t="str">
            <v>Unknown</v>
          </cell>
          <cell r="BR1123" t="str">
            <v>No draft DWMP</v>
          </cell>
          <cell r="BS1123">
            <v>1</v>
          </cell>
          <cell r="BT1123">
            <v>0</v>
          </cell>
          <cell r="BU1123">
            <v>0</v>
          </cell>
          <cell r="BV1123" t="str">
            <v>No draft DWMP</v>
          </cell>
          <cell r="BW1123" t="str">
            <v>No draft DWMP</v>
          </cell>
          <cell r="BX1123" t="str">
            <v>No draft DWMP</v>
          </cell>
          <cell r="BY1123" t="str">
            <v>No SOAF</v>
          </cell>
          <cell r="BZ1123" t="str">
            <v>No SOAF</v>
          </cell>
          <cell r="CA1123">
            <v>86.046199999999999</v>
          </cell>
          <cell r="CB1123"/>
          <cell r="CC1123" t="str">
            <v>Priority Inland &gt;10 spills</v>
          </cell>
          <cell r="CD1123" t="str">
            <v>TBC - need model results</v>
          </cell>
          <cell r="CE1123" t="str">
            <v>No</v>
          </cell>
          <cell r="CF1123" t="str">
            <v>No</v>
          </cell>
          <cell r="CG1123" t="str">
            <v>No</v>
          </cell>
          <cell r="CH1123" t="str">
            <v>No</v>
          </cell>
          <cell r="CI1123" t="str">
            <v>No</v>
          </cell>
          <cell r="CK1123"/>
          <cell r="CL1123" t="str">
            <v>Y</v>
          </cell>
          <cell r="CM1123"/>
          <cell r="CN1123"/>
          <cell r="CO1123" t="str">
            <v>Y</v>
          </cell>
          <cell r="CP1123"/>
          <cell r="CQ1123" t="str">
            <v>Need model results</v>
          </cell>
          <cell r="CS1123">
            <v>0.71759259259259256</v>
          </cell>
          <cell r="CT1123"/>
          <cell r="CU1123">
            <v>1.2529999999999999</v>
          </cell>
          <cell r="CV1123" t="str">
            <v>no data</v>
          </cell>
          <cell r="CW1123">
            <v>0</v>
          </cell>
          <cell r="CX1123" t="str">
            <v>not available</v>
          </cell>
          <cell r="CY1123" t="str">
            <v>Scattered urban areas - boundary polygon start at middle</v>
          </cell>
          <cell r="CZ1123" t="str">
            <v>Q95 is an indicative value for all priority CSOs in the waterbody</v>
          </cell>
          <cell r="DA1123">
            <v>2</v>
          </cell>
          <cell r="DB1123">
            <v>0</v>
          </cell>
          <cell r="DC1123">
            <v>2</v>
          </cell>
          <cell r="DD1123" t="str">
            <v>Tees2</v>
          </cell>
          <cell r="DE1123">
            <v>12000</v>
          </cell>
          <cell r="DF1123"/>
        </row>
        <row r="1124">
          <cell r="C1124" t="str">
            <v>6NW801432</v>
          </cell>
          <cell r="D1124" t="str">
            <v>NZ33632401</v>
          </cell>
          <cell r="E1124" t="str">
            <v>No</v>
          </cell>
          <cell r="F1124">
            <v>433344.99766245001</v>
          </cell>
          <cell r="G1124">
            <v>563408.00539128995</v>
          </cell>
          <cell r="H1124" t="str">
            <v>05-D53</v>
          </cell>
          <cell r="I1124" t="str">
            <v>Jarrow,Hedworth</v>
          </cell>
          <cell r="J1124">
            <v>912</v>
          </cell>
          <cell r="K1124" t="str">
            <v>HOWDON STW</v>
          </cell>
          <cell r="L1124" t="str">
            <v>NUMERICAL</v>
          </cell>
          <cell r="M1124">
            <v>229720</v>
          </cell>
          <cell r="N1124">
            <v>4500</v>
          </cell>
          <cell r="O1124">
            <v>215905</v>
          </cell>
          <cell r="P1124" t="str">
            <v>05-D53_B D-Leg_DC_04</v>
          </cell>
          <cell r="Q1124" t="str">
            <v>235/1703</v>
          </cell>
          <cell r="R1124" t="str">
            <v>235/1703</v>
          </cell>
          <cell r="S1124"/>
          <cell r="T1124" t="str">
            <v>SO on sewer network</v>
          </cell>
          <cell r="U1124" t="str">
            <v>NZ3334563408</v>
          </cell>
          <cell r="V1124" t="str">
            <v>GB103023075690</v>
          </cell>
          <cell r="W1124"/>
          <cell r="X1124" t="str">
            <v>Sewage discharge (intermittent)</v>
          </cell>
          <cell r="Y1124" t="str">
            <v>No</v>
          </cell>
          <cell r="Z1124" t="str">
            <v>Yes</v>
          </cell>
          <cell r="AA1124" t="str">
            <v>Yes</v>
          </cell>
          <cell r="AB1124" t="str">
            <v>Don from Source to Tidal Limit</v>
          </cell>
          <cell r="AC1124" t="str">
            <v>RIVER DON</v>
          </cell>
          <cell r="AD1124" t="str">
            <v>Inland</v>
          </cell>
          <cell r="AE1124"/>
          <cell r="AF1124"/>
          <cell r="AG1124" t="str">
            <v>Yes - Probable</v>
          </cell>
          <cell r="AH1124" t="str">
            <v>Yes</v>
          </cell>
          <cell r="AI1124" t="str">
            <v>No</v>
          </cell>
          <cell r="AJ1124"/>
          <cell r="AK1124"/>
          <cell r="AL1124"/>
          <cell r="AM1124" t="str">
            <v>No</v>
          </cell>
          <cell r="AO1124" t="str">
            <v>No</v>
          </cell>
          <cell r="AS1124" t="str">
            <v>No</v>
          </cell>
          <cell r="AT1124" t="str">
            <v>No</v>
          </cell>
          <cell r="AU1124"/>
          <cell r="AV1124" t="str">
            <v>No</v>
          </cell>
          <cell r="AW1124" t="str">
            <v xml:space="preserve">No </v>
          </cell>
          <cell r="AY1124" t="str">
            <v xml:space="preserve">No </v>
          </cell>
          <cell r="AZ1124"/>
          <cell r="BA1124" t="str">
            <v>No</v>
          </cell>
          <cell r="BB1124" t="str">
            <v>No</v>
          </cell>
          <cell r="BC1124" t="str">
            <v>No</v>
          </cell>
          <cell r="BD1124" t="str">
            <v>Yes - EDM only</v>
          </cell>
          <cell r="BE1124">
            <v>35</v>
          </cell>
          <cell r="BF1124">
            <v>0</v>
          </cell>
          <cell r="BG1124">
            <v>0</v>
          </cell>
          <cell r="BH1124" t="str">
            <v>Yes</v>
          </cell>
          <cell r="BI1124" t="str">
            <v>N/A</v>
          </cell>
          <cell r="BJ1124" t="str">
            <v>No</v>
          </cell>
          <cell r="BK1124" t="str">
            <v>No</v>
          </cell>
          <cell r="BL1124" t="str">
            <v>-</v>
          </cell>
          <cell r="BM1124" t="str">
            <v>-</v>
          </cell>
          <cell r="BN1124" t="str">
            <v>Unscreened</v>
          </cell>
          <cell r="BO1124"/>
          <cell r="BP1124" t="str">
            <v>Yes</v>
          </cell>
          <cell r="BQ1124" t="str">
            <v>Unknown</v>
          </cell>
          <cell r="BR1124">
            <v>973.2</v>
          </cell>
          <cell r="BS1124">
            <v>1</v>
          </cell>
          <cell r="BT1124">
            <v>0</v>
          </cell>
          <cell r="BU1124">
            <v>0</v>
          </cell>
          <cell r="BV1124">
            <v>112989</v>
          </cell>
          <cell r="BW1124">
            <v>0</v>
          </cell>
          <cell r="BX1124">
            <v>0</v>
          </cell>
          <cell r="BY1124" t="str">
            <v>No SOAF</v>
          </cell>
          <cell r="BZ1124" t="str">
            <v>No SOAF</v>
          </cell>
          <cell r="CA1124">
            <v>0</v>
          </cell>
          <cell r="CB1124">
            <v>515</v>
          </cell>
          <cell r="CC1124" t="str">
            <v>Priority Inland &gt;10 spills</v>
          </cell>
          <cell r="CD1124" t="str">
            <v>TBC - zero storage from model</v>
          </cell>
          <cell r="CE1124" t="str">
            <v>Yes</v>
          </cell>
          <cell r="CF1124" t="str">
            <v>Yes</v>
          </cell>
          <cell r="CG1124" t="str">
            <v>Yes</v>
          </cell>
          <cell r="CH1124" t="str">
            <v>Yes</v>
          </cell>
          <cell r="CI1124" t="str">
            <v>Yes</v>
          </cell>
          <cell r="CK1124" t="str">
            <v>Y</v>
          </cell>
          <cell r="CL1124" t="str">
            <v>Y</v>
          </cell>
          <cell r="CM1124"/>
          <cell r="CN1124"/>
          <cell r="CO1124" t="str">
            <v>Y</v>
          </cell>
          <cell r="CP1124" t="str">
            <v>Y</v>
          </cell>
          <cell r="CQ1124" t="str">
            <v>Need to review/enhance model</v>
          </cell>
          <cell r="CR1124" t="str">
            <v>RNAG + LOW DILUTION</v>
          </cell>
          <cell r="CS1124">
            <v>19.350000000000001</v>
          </cell>
          <cell r="CT1124"/>
          <cell r="CU1124">
            <v>4.4999999999999998E-2</v>
          </cell>
          <cell r="CV1124">
            <v>2.3255813953488369</v>
          </cell>
          <cell r="CW1124">
            <v>2.3255813953488369</v>
          </cell>
          <cell r="CX1124" t="str">
            <v>not available</v>
          </cell>
          <cell r="CY1124" t="str">
            <v>Heavily urbanised catchment - boundary polygon start at bottom end</v>
          </cell>
          <cell r="CZ1124" t="str">
            <v>Q95 is an indicative value for all priority CSOs in the waterbody</v>
          </cell>
          <cell r="DA1124">
            <v>1</v>
          </cell>
          <cell r="DB1124" t="str">
            <v>No</v>
          </cell>
          <cell r="DC1124">
            <v>1</v>
          </cell>
          <cell r="DD1124" t="str">
            <v>Lower Don</v>
          </cell>
          <cell r="DE1124">
            <v>10000</v>
          </cell>
          <cell r="DF1124" t="str">
            <v>Y? RNAG+LOW DILUTION</v>
          </cell>
        </row>
        <row r="1125">
          <cell r="C1125" t="str">
            <v>6NW800138</v>
          </cell>
          <cell r="D1125" t="str">
            <v>NY94412801</v>
          </cell>
          <cell r="E1125" t="str">
            <v>No</v>
          </cell>
          <cell r="F1125">
            <v>394289.99836529</v>
          </cell>
          <cell r="G1125">
            <v>541830.00203049998</v>
          </cell>
          <cell r="H1125" t="str">
            <v>06-D07</v>
          </cell>
          <cell r="I1125" t="str">
            <v>Rookhope</v>
          </cell>
          <cell r="J1125">
            <v>23</v>
          </cell>
          <cell r="K1125" t="str">
            <v>ROOKHOPE STW</v>
          </cell>
          <cell r="L1125" t="str">
            <v>NUMERICAL</v>
          </cell>
          <cell r="M1125">
            <v>87</v>
          </cell>
          <cell r="N1125">
            <v>2.4</v>
          </cell>
          <cell r="O1125">
            <v>105</v>
          </cell>
          <cell r="P1125" t="str">
            <v>No Draft DWMP</v>
          </cell>
          <cell r="Q1125" t="str">
            <v>241/1145</v>
          </cell>
          <cell r="R1125" t="str">
            <v>241/1145</v>
          </cell>
          <cell r="S1125" t="str">
            <v>A2</v>
          </cell>
          <cell r="T1125" t="str">
            <v>Inlet SO at WwTW</v>
          </cell>
          <cell r="U1125" t="str">
            <v>NY9429041830</v>
          </cell>
          <cell r="V1125" t="str">
            <v>GB103024077530</v>
          </cell>
          <cell r="W1125"/>
          <cell r="X1125" t="str">
            <v>No</v>
          </cell>
          <cell r="Y1125" t="str">
            <v>No</v>
          </cell>
          <cell r="Z1125" t="str">
            <v>No</v>
          </cell>
          <cell r="AA1125" t="str">
            <v>No</v>
          </cell>
          <cell r="AB1125" t="str">
            <v>Rookhope Burn from Source to Wear</v>
          </cell>
          <cell r="AC1125" t="str">
            <v>ROOKHOPE BURN</v>
          </cell>
          <cell r="AD1125" t="str">
            <v>Inland</v>
          </cell>
          <cell r="AE1125"/>
          <cell r="AF1125"/>
          <cell r="AG1125" t="str">
            <v>No</v>
          </cell>
          <cell r="AH1125" t="str">
            <v>No</v>
          </cell>
          <cell r="AI1125" t="str">
            <v>No</v>
          </cell>
          <cell r="AJ1125"/>
          <cell r="AK1125"/>
          <cell r="AL1125"/>
          <cell r="AM1125" t="str">
            <v>No</v>
          </cell>
          <cell r="AO1125" t="str">
            <v>No</v>
          </cell>
          <cell r="AS1125" t="str">
            <v>No</v>
          </cell>
          <cell r="AT1125" t="str">
            <v>No</v>
          </cell>
          <cell r="AU1125"/>
          <cell r="AV1125" t="str">
            <v>No</v>
          </cell>
          <cell r="AW1125" t="str">
            <v xml:space="preserve">No </v>
          </cell>
          <cell r="AY1125" t="str">
            <v xml:space="preserve">No </v>
          </cell>
          <cell r="BA1125" t="str">
            <v>No</v>
          </cell>
          <cell r="BB1125" t="str">
            <v>No</v>
          </cell>
          <cell r="BC1125" t="str">
            <v>No</v>
          </cell>
          <cell r="BD1125" t="str">
            <v>Yes - EDM only</v>
          </cell>
          <cell r="BE1125">
            <v>82</v>
          </cell>
          <cell r="BF1125" t="str">
            <v>No Data</v>
          </cell>
          <cell r="BG1125" t="e">
            <v>#N/A</v>
          </cell>
          <cell r="BH1125" t="e">
            <v>#N/A</v>
          </cell>
          <cell r="BI1125" t="str">
            <v>N/A</v>
          </cell>
          <cell r="BJ1125" t="str">
            <v>6mm x 6mm</v>
          </cell>
          <cell r="BK1125" t="str">
            <v>-</v>
          </cell>
          <cell r="BL1125" t="str">
            <v>-</v>
          </cell>
          <cell r="BM1125" t="str">
            <v>-</v>
          </cell>
          <cell r="BN1125" t="str">
            <v>-</v>
          </cell>
          <cell r="BO1125"/>
          <cell r="BP1125" t="str">
            <v>No</v>
          </cell>
          <cell r="BQ1125" t="str">
            <v>Unknown</v>
          </cell>
          <cell r="BR1125" t="str">
            <v>No draft DWMP</v>
          </cell>
          <cell r="BS1125">
            <v>0</v>
          </cell>
          <cell r="BT1125">
            <v>0</v>
          </cell>
          <cell r="BU1125">
            <v>0</v>
          </cell>
          <cell r="BV1125" t="str">
            <v>No draft DWMP</v>
          </cell>
          <cell r="BW1125" t="str">
            <v>No draft DWMP</v>
          </cell>
          <cell r="BX1125" t="str">
            <v>No draft DWMP</v>
          </cell>
          <cell r="BY1125" t="str">
            <v>No SOAF</v>
          </cell>
          <cell r="BZ1125" t="str">
            <v>No SOAF</v>
          </cell>
          <cell r="CA1125">
            <v>0</v>
          </cell>
          <cell r="CB1125"/>
          <cell r="CC1125" t="str">
            <v>Non priority &gt; 10 spills</v>
          </cell>
          <cell r="CD1125" t="str">
            <v>Unlikely - non priority</v>
          </cell>
          <cell r="CE1125" t="str">
            <v>Yes</v>
          </cell>
          <cell r="CF1125" t="str">
            <v>No</v>
          </cell>
          <cell r="CG1125" t="str">
            <v>No</v>
          </cell>
          <cell r="CH1125" t="str">
            <v>No</v>
          </cell>
          <cell r="CI1125" t="str">
            <v>No</v>
          </cell>
          <cell r="CK1125"/>
          <cell r="CL1125" t="str">
            <v>Y</v>
          </cell>
          <cell r="CM1125"/>
          <cell r="CN1125"/>
          <cell r="CO1125" t="str">
            <v>Y</v>
          </cell>
          <cell r="CP1125"/>
          <cell r="CS1125">
            <v>1.2152777777777777</v>
          </cell>
          <cell r="CT1125" t="str">
            <v>not yet calculated</v>
          </cell>
          <cell r="CU1125">
            <v>0</v>
          </cell>
          <cell r="CV1125" t="e">
            <v>#VALUE!</v>
          </cell>
          <cell r="CW1125">
            <v>0</v>
          </cell>
          <cell r="CX1125"/>
          <cell r="CY1125" t="str">
            <v>Using indicative WB Q95 derived for priority sites</v>
          </cell>
          <cell r="DA1125">
            <v>2</v>
          </cell>
          <cell r="DB1125">
            <v>0</v>
          </cell>
          <cell r="DC1125">
            <v>2</v>
          </cell>
          <cell r="DD1125" t="str">
            <v>Rookhope Burn</v>
          </cell>
          <cell r="DE1125">
            <v>12000</v>
          </cell>
          <cell r="DF1125"/>
        </row>
        <row r="1126">
          <cell r="C1126" t="str">
            <v>6NW801278</v>
          </cell>
          <cell r="D1126" t="str">
            <v>NZ27508803</v>
          </cell>
          <cell r="E1126" t="str">
            <v>No</v>
          </cell>
          <cell r="F1126">
            <v>428368.99610213999</v>
          </cell>
          <cell r="G1126">
            <v>550977.00372849999</v>
          </cell>
          <cell r="H1126" t="str">
            <v>07-D04</v>
          </cell>
          <cell r="I1126" t="str">
            <v>Chester le Street</v>
          </cell>
          <cell r="J1126">
            <v>1441</v>
          </cell>
          <cell r="K1126" t="str">
            <v>CHESTER LE STREET STW</v>
          </cell>
          <cell r="L1126" t="str">
            <v>NUMERICAL</v>
          </cell>
          <cell r="M1126">
            <v>8365</v>
          </cell>
          <cell r="N1126" t="str">
            <v>194**</v>
          </cell>
          <cell r="O1126">
            <v>6150</v>
          </cell>
          <cell r="P1126" t="str">
            <v>07-D04_CHESTER LE STREET STW_DC_05</v>
          </cell>
          <cell r="Q1126" t="str">
            <v>245/1088</v>
          </cell>
          <cell r="R1126" t="str">
            <v>245/1088</v>
          </cell>
          <cell r="S1126"/>
          <cell r="T1126" t="str">
            <v>SO on sewer network</v>
          </cell>
          <cell r="U1126" t="str">
            <v>NZ2836950977</v>
          </cell>
          <cell r="V1126" t="str">
            <v>GB103024077621</v>
          </cell>
          <cell r="W1126"/>
          <cell r="X1126" t="str">
            <v>No</v>
          </cell>
          <cell r="Y1126" t="str">
            <v>No</v>
          </cell>
          <cell r="Z1126" t="str">
            <v>No</v>
          </cell>
          <cell r="AA1126" t="str">
            <v>No</v>
          </cell>
          <cell r="AB1126" t="str">
            <v>Wear from Croxdale Beck to Lumley Park Burn</v>
          </cell>
          <cell r="AC1126" t="str">
            <v>WEAR</v>
          </cell>
          <cell r="AD1126" t="str">
            <v>Inland</v>
          </cell>
          <cell r="AE1126"/>
          <cell r="AF1126"/>
          <cell r="AG1126" t="str">
            <v>Yes - Confirmed</v>
          </cell>
          <cell r="AH1126" t="str">
            <v>Yes</v>
          </cell>
          <cell r="AI1126" t="str">
            <v>No</v>
          </cell>
          <cell r="AJ1126"/>
          <cell r="AK1126"/>
          <cell r="AL1126"/>
          <cell r="AM1126" t="str">
            <v>No</v>
          </cell>
          <cell r="AO1126" t="str">
            <v>No</v>
          </cell>
          <cell r="AS1126" t="str">
            <v>No</v>
          </cell>
          <cell r="AT1126" t="str">
            <v>Yes</v>
          </cell>
          <cell r="AU1126" t="str">
            <v>River Wear</v>
          </cell>
          <cell r="AV1126" t="str">
            <v>No</v>
          </cell>
          <cell r="AW1126" t="str">
            <v xml:space="preserve">No </v>
          </cell>
          <cell r="AY1126" t="str">
            <v xml:space="preserve">No </v>
          </cell>
          <cell r="BA1126" t="str">
            <v>No</v>
          </cell>
          <cell r="BB1126" t="str">
            <v>No</v>
          </cell>
          <cell r="BC1126" t="str">
            <v>No</v>
          </cell>
          <cell r="BD1126" t="str">
            <v>No</v>
          </cell>
          <cell r="BE1126">
            <v>2</v>
          </cell>
          <cell r="BF1126">
            <v>1</v>
          </cell>
          <cell r="BG1126">
            <v>1</v>
          </cell>
          <cell r="BH1126" t="str">
            <v>Yes</v>
          </cell>
          <cell r="BI1126" t="str">
            <v>N/A</v>
          </cell>
          <cell r="BJ1126" t="str">
            <v>No</v>
          </cell>
          <cell r="BK1126" t="str">
            <v>No</v>
          </cell>
          <cell r="BL1126" t="str">
            <v>-</v>
          </cell>
          <cell r="BM1126" t="str">
            <v>-</v>
          </cell>
          <cell r="BN1126" t="str">
            <v>Unscreened</v>
          </cell>
          <cell r="BO1126"/>
          <cell r="BP1126" t="str">
            <v>Yes</v>
          </cell>
          <cell r="BQ1126">
            <v>300</v>
          </cell>
          <cell r="BR1126">
            <v>58.9</v>
          </cell>
          <cell r="BS1126">
            <v>2</v>
          </cell>
          <cell r="BT1126">
            <v>0</v>
          </cell>
          <cell r="BU1126">
            <v>0</v>
          </cell>
          <cell r="BV1126">
            <v>9</v>
          </cell>
          <cell r="BW1126">
            <v>0</v>
          </cell>
          <cell r="BX1126">
            <v>0</v>
          </cell>
          <cell r="BY1126" t="str">
            <v>No SOAF</v>
          </cell>
          <cell r="BZ1126" t="str">
            <v>No SOAF</v>
          </cell>
          <cell r="CA1126">
            <v>0</v>
          </cell>
          <cell r="CB1126"/>
          <cell r="CC1126" t="str">
            <v>Priority &lt;10 Spills</v>
          </cell>
          <cell r="CD1126" t="str">
            <v>Unlikely - &lt;10 spills</v>
          </cell>
          <cell r="CE1126" t="str">
            <v>Yes</v>
          </cell>
          <cell r="CF1126" t="str">
            <v>Yes</v>
          </cell>
          <cell r="CG1126" t="str">
            <v>Yes</v>
          </cell>
          <cell r="CH1126" t="str">
            <v>No</v>
          </cell>
          <cell r="CI1126" t="str">
            <v>No</v>
          </cell>
          <cell r="CK1126"/>
          <cell r="CL1126" t="str">
            <v>Y</v>
          </cell>
          <cell r="CM1126"/>
          <cell r="CN1126"/>
          <cell r="CO1126" t="str">
            <v>N (&lt;10 Spills)</v>
          </cell>
          <cell r="CP1126" t="str">
            <v>Y</v>
          </cell>
          <cell r="CR1126" t="str">
            <v>RNAG</v>
          </cell>
          <cell r="CS1126">
            <v>0.35</v>
          </cell>
          <cell r="CT1126"/>
          <cell r="CU1126">
            <v>1.474</v>
          </cell>
          <cell r="CV1126">
            <v>4211.4285714285716</v>
          </cell>
          <cell r="CW1126">
            <v>4211.4285714285716</v>
          </cell>
          <cell r="CX1126" t="str">
            <v>not available</v>
          </cell>
          <cell r="CY1126" t="str">
            <v>Scattered urbanised catchment - boundary polygon start at middle</v>
          </cell>
          <cell r="CZ1126" t="str">
            <v>Q95 is an indicative value for all priority CSOs in the waterbody</v>
          </cell>
          <cell r="DA1126">
            <v>1</v>
          </cell>
          <cell r="DB1126" t="str">
            <v>Yes</v>
          </cell>
          <cell r="DC1126" t="str">
            <v>Dilution assessment</v>
          </cell>
          <cell r="DD1126" t="str">
            <v>Wear13 + tribs</v>
          </cell>
          <cell r="DE1126">
            <v>100</v>
          </cell>
          <cell r="DF1126"/>
        </row>
        <row r="1127">
          <cell r="C1127" t="str">
            <v>6NW800930</v>
          </cell>
          <cell r="D1127" t="str">
            <v>NZ05613701</v>
          </cell>
          <cell r="E1127" t="str">
            <v>No</v>
          </cell>
          <cell r="F1127">
            <v>405320.00199957</v>
          </cell>
          <cell r="G1127">
            <v>561759.99712873995</v>
          </cell>
          <cell r="H1127" t="str">
            <v>03-D05</v>
          </cell>
          <cell r="I1127" t="str">
            <v>Corbridge</v>
          </cell>
          <cell r="J1127">
            <v>1249</v>
          </cell>
          <cell r="K1127" t="str">
            <v>BROOMHAUGH STW</v>
          </cell>
          <cell r="L1127" t="str">
            <v>NUMERICAL</v>
          </cell>
          <cell r="M1127">
            <v>2704</v>
          </cell>
          <cell r="N1127">
            <v>94</v>
          </cell>
          <cell r="O1127">
            <v>2065</v>
          </cell>
          <cell r="P1127" t="str">
            <v>03-D05_03-D05_DC_03</v>
          </cell>
          <cell r="Q1127" t="str">
            <v>233/1220</v>
          </cell>
          <cell r="R1127" t="str">
            <v>233/1220</v>
          </cell>
          <cell r="S1127" t="str">
            <v>233/1220-01</v>
          </cell>
          <cell r="T1127" t="str">
            <v>Storm discharge at pumping station</v>
          </cell>
          <cell r="U1127" t="str">
            <v>NZ0532061760</v>
          </cell>
          <cell r="V1127" t="str">
            <v>GB103023075640</v>
          </cell>
          <cell r="W1127"/>
          <cell r="X1127" t="str">
            <v>No</v>
          </cell>
          <cell r="Y1127" t="str">
            <v>No</v>
          </cell>
          <cell r="Z1127" t="str">
            <v>No</v>
          </cell>
          <cell r="AA1127" t="str">
            <v>No</v>
          </cell>
          <cell r="AB1127" t="str">
            <v>Stocksfield Burn Catchment (trib of Tyne)</v>
          </cell>
          <cell r="AC1127" t="str">
            <v>STOCKSFIELD BURN</v>
          </cell>
          <cell r="AD1127" t="str">
            <v>Inland</v>
          </cell>
          <cell r="AE1127"/>
          <cell r="AF1127"/>
          <cell r="AG1127" t="str">
            <v>No</v>
          </cell>
          <cell r="AH1127" t="str">
            <v>No</v>
          </cell>
          <cell r="AI1127" t="str">
            <v>No</v>
          </cell>
          <cell r="AJ1127"/>
          <cell r="AK1127"/>
          <cell r="AL1127" t="str">
            <v>No</v>
          </cell>
          <cell r="AM1127" t="str">
            <v>No</v>
          </cell>
          <cell r="AO1127" t="str">
            <v>No</v>
          </cell>
          <cell r="AS1127" t="str">
            <v>No</v>
          </cell>
          <cell r="AT1127" t="str">
            <v>No</v>
          </cell>
          <cell r="AU1127"/>
          <cell r="AV1127" t="str">
            <v>No</v>
          </cell>
          <cell r="AW1127" t="str">
            <v xml:space="preserve">No </v>
          </cell>
          <cell r="AY1127" t="str">
            <v xml:space="preserve">No </v>
          </cell>
          <cell r="AZ1127"/>
          <cell r="BA1127" t="str">
            <v>No</v>
          </cell>
          <cell r="BB1127" t="str">
            <v>No</v>
          </cell>
          <cell r="BC1127" t="str">
            <v>No</v>
          </cell>
          <cell r="BD1127" t="str">
            <v>Yes - EDM and Model</v>
          </cell>
          <cell r="BE1127">
            <v>36</v>
          </cell>
          <cell r="BF1127">
            <v>57</v>
          </cell>
          <cell r="BG1127">
            <v>57</v>
          </cell>
          <cell r="BH1127" t="str">
            <v>Yes</v>
          </cell>
          <cell r="BI1127" t="str">
            <v>N/A</v>
          </cell>
          <cell r="BJ1127" t="str">
            <v>No</v>
          </cell>
          <cell r="BK1127" t="str">
            <v>No</v>
          </cell>
          <cell r="BL1127" t="str">
            <v>-</v>
          </cell>
          <cell r="BM1127" t="str">
            <v>-</v>
          </cell>
          <cell r="BN1127" t="str">
            <v>Unscreened</v>
          </cell>
          <cell r="BO1127"/>
          <cell r="BP1127" t="str">
            <v>Yes</v>
          </cell>
          <cell r="BQ1127">
            <v>375</v>
          </cell>
          <cell r="BR1127">
            <v>73.400000000000006</v>
          </cell>
          <cell r="BS1127">
            <v>0</v>
          </cell>
          <cell r="BT1127">
            <v>0</v>
          </cell>
          <cell r="BU1127">
            <v>0</v>
          </cell>
          <cell r="BV1127">
            <v>16340</v>
          </cell>
          <cell r="BW1127">
            <v>446</v>
          </cell>
          <cell r="BX1127">
            <v>980</v>
          </cell>
          <cell r="BY1127" t="str">
            <v>No SOAF</v>
          </cell>
          <cell r="BZ1127" t="str">
            <v>No SOAF</v>
          </cell>
          <cell r="CA1127">
            <v>432.4513</v>
          </cell>
          <cell r="CB1127"/>
          <cell r="CC1127" t="str">
            <v>Non priority &gt; 10 spills</v>
          </cell>
          <cell r="CD1127" t="str">
            <v>Unlikely - non priority</v>
          </cell>
          <cell r="CE1127" t="str">
            <v>No</v>
          </cell>
          <cell r="CF1127" t="str">
            <v>No</v>
          </cell>
          <cell r="CG1127" t="str">
            <v>No</v>
          </cell>
          <cell r="CH1127" t="str">
            <v>No</v>
          </cell>
          <cell r="CI1127" t="str">
            <v>No</v>
          </cell>
          <cell r="CK1127"/>
          <cell r="CL1127" t="str">
            <v>Y</v>
          </cell>
          <cell r="CM1127"/>
          <cell r="CN1127"/>
          <cell r="CO1127" t="str">
            <v>Y</v>
          </cell>
          <cell r="CP1127" t="str">
            <v>Y</v>
          </cell>
          <cell r="CS1127">
            <v>6.05</v>
          </cell>
          <cell r="CT1127" t="str">
            <v>not yet calculated</v>
          </cell>
          <cell r="CU1127">
            <v>0</v>
          </cell>
          <cell r="CV1127" t="e">
            <v>#VALUE!</v>
          </cell>
          <cell r="CW1127">
            <v>0</v>
          </cell>
          <cell r="CX1127"/>
          <cell r="CY1127" t="str">
            <v>Using indicative WB Q95 derived for priority sites</v>
          </cell>
          <cell r="DA1127">
            <v>1</v>
          </cell>
          <cell r="DB1127">
            <v>0</v>
          </cell>
          <cell r="DC1127">
            <v>1</v>
          </cell>
          <cell r="DD1127" t="str">
            <v>Stocksfield Burn</v>
          </cell>
          <cell r="DE1127">
            <v>10000</v>
          </cell>
          <cell r="DF1127"/>
        </row>
        <row r="1128">
          <cell r="C1128" t="str">
            <v>6NW801365</v>
          </cell>
          <cell r="D1128" t="str">
            <v>NZ30519002</v>
          </cell>
          <cell r="E1128" t="str">
            <v>No</v>
          </cell>
          <cell r="F1128">
            <v>430940.00403493003</v>
          </cell>
          <cell r="G1128">
            <v>550889.99863345001</v>
          </cell>
          <cell r="H1128" t="str">
            <v>07-D61</v>
          </cell>
          <cell r="I1128" t="str">
            <v>Houghton/Hetton</v>
          </cell>
          <cell r="J1128">
            <v>1654</v>
          </cell>
          <cell r="K1128" t="str">
            <v>SEDGELETCH STW</v>
          </cell>
          <cell r="L1128" t="str">
            <v>NUMERICAL</v>
          </cell>
          <cell r="M1128">
            <v>13500</v>
          </cell>
          <cell r="N1128">
            <v>339</v>
          </cell>
          <cell r="O1128">
            <v>9398</v>
          </cell>
          <cell r="P1128" t="str">
            <v>07-D61_SEDGELETCH STW_DC_15</v>
          </cell>
          <cell r="Q1128" t="str">
            <v>245/1096</v>
          </cell>
          <cell r="R1128" t="str">
            <v>245/1096</v>
          </cell>
          <cell r="S1128"/>
          <cell r="T1128" t="str">
            <v>SO on sewer network</v>
          </cell>
          <cell r="U1128" t="str">
            <v>NZ3094050890</v>
          </cell>
          <cell r="V1128" t="str">
            <v>GB103024077570</v>
          </cell>
          <cell r="W1128"/>
          <cell r="X1128" t="str">
            <v>No</v>
          </cell>
          <cell r="Y1128" t="str">
            <v>No</v>
          </cell>
          <cell r="Z1128" t="str">
            <v>No</v>
          </cell>
          <cell r="AA1128" t="str">
            <v>No</v>
          </cell>
          <cell r="AB1128" t="str">
            <v>Lumley Park Burn from Herrington Burn to R Wear</v>
          </cell>
          <cell r="AC1128" t="str">
            <v>LUMLEY PARK BURN</v>
          </cell>
          <cell r="AD1128" t="str">
            <v>Inland</v>
          </cell>
          <cell r="AE1128"/>
          <cell r="AF1128"/>
          <cell r="AG1128" t="str">
            <v>No</v>
          </cell>
          <cell r="AH1128" t="str">
            <v>No</v>
          </cell>
          <cell r="AI1128" t="str">
            <v>No</v>
          </cell>
          <cell r="AJ1128"/>
          <cell r="AK1128"/>
          <cell r="AL1128"/>
          <cell r="AM1128" t="str">
            <v>No</v>
          </cell>
          <cell r="AO1128" t="str">
            <v>No</v>
          </cell>
          <cell r="AS1128" t="str">
            <v>No</v>
          </cell>
          <cell r="AT1128" t="str">
            <v>No</v>
          </cell>
          <cell r="AU1128"/>
          <cell r="AV1128" t="str">
            <v>No</v>
          </cell>
          <cell r="AW1128" t="str">
            <v xml:space="preserve">No </v>
          </cell>
          <cell r="AY1128" t="str">
            <v xml:space="preserve">No </v>
          </cell>
          <cell r="BA1128" t="str">
            <v>No</v>
          </cell>
          <cell r="BB1128" t="str">
            <v>No</v>
          </cell>
          <cell r="BC1128" t="str">
            <v>No</v>
          </cell>
          <cell r="BD1128" t="str">
            <v>No</v>
          </cell>
          <cell r="BE1128">
            <v>0</v>
          </cell>
          <cell r="BF1128">
            <v>2</v>
          </cell>
          <cell r="BG1128">
            <v>2</v>
          </cell>
          <cell r="BH1128" t="str">
            <v>Yes</v>
          </cell>
          <cell r="BI1128" t="str">
            <v>N/A</v>
          </cell>
          <cell r="BJ1128" t="str">
            <v>Unknown</v>
          </cell>
          <cell r="BK1128" t="str">
            <v>No</v>
          </cell>
          <cell r="BL1128" t="str">
            <v>-</v>
          </cell>
          <cell r="BM1128" t="str">
            <v>-</v>
          </cell>
          <cell r="BN1128" t="str">
            <v>Unscreened</v>
          </cell>
          <cell r="BO1128"/>
          <cell r="BP1128" t="str">
            <v>Yes</v>
          </cell>
          <cell r="BQ1128">
            <v>225</v>
          </cell>
          <cell r="BR1128">
            <v>64.400000000000006</v>
          </cell>
          <cell r="BS1128">
            <v>0</v>
          </cell>
          <cell r="BT1128">
            <v>0</v>
          </cell>
          <cell r="BU1128">
            <v>0</v>
          </cell>
          <cell r="BV1128">
            <v>53</v>
          </cell>
          <cell r="BW1128">
            <v>0</v>
          </cell>
          <cell r="BX1128">
            <v>0</v>
          </cell>
          <cell r="BY1128" t="str">
            <v>No SOAF</v>
          </cell>
          <cell r="BZ1128" t="str">
            <v>No SOAF</v>
          </cell>
          <cell r="CA1128">
            <v>0</v>
          </cell>
          <cell r="CB1128"/>
          <cell r="CC1128" t="str">
            <v>Non Priority &lt;10 spills</v>
          </cell>
          <cell r="CD1128" t="str">
            <v>No - low prioity &lt;10 spills</v>
          </cell>
          <cell r="CE1128" t="str">
            <v>Yes</v>
          </cell>
          <cell r="CF1128" t="str">
            <v>No</v>
          </cell>
          <cell r="CG1128" t="str">
            <v>No</v>
          </cell>
          <cell r="CH1128" t="str">
            <v>No</v>
          </cell>
          <cell r="CI1128" t="str">
            <v>No</v>
          </cell>
          <cell r="CK1128"/>
          <cell r="CL1128" t="str">
            <v>Y</v>
          </cell>
          <cell r="CM1128"/>
          <cell r="CN1128"/>
          <cell r="CO1128" t="str">
            <v>N (&lt;10 Spills)</v>
          </cell>
          <cell r="CP1128" t="str">
            <v>Y</v>
          </cell>
          <cell r="CS1128">
            <v>1.77</v>
          </cell>
          <cell r="CT1128" t="str">
            <v>not yet calculated</v>
          </cell>
          <cell r="CU1128">
            <v>0</v>
          </cell>
          <cell r="CV1128" t="e">
            <v>#VALUE!</v>
          </cell>
          <cell r="CW1128">
            <v>0</v>
          </cell>
          <cell r="CX1128"/>
          <cell r="CY1128" t="str">
            <v>Using indicative WB Q95 derived for priority sites</v>
          </cell>
          <cell r="DA1128">
            <v>1</v>
          </cell>
          <cell r="DB1128">
            <v>0</v>
          </cell>
          <cell r="DC1128">
            <v>1</v>
          </cell>
          <cell r="DD1128" t="str">
            <v>Lumley Park Burn2</v>
          </cell>
          <cell r="DE1128">
            <v>10000</v>
          </cell>
          <cell r="DF1128"/>
        </row>
        <row r="1129">
          <cell r="C1129" t="str">
            <v>6NW800307</v>
          </cell>
          <cell r="D1129" t="str">
            <v>NZ24623809</v>
          </cell>
          <cell r="E1129" t="str">
            <v>No</v>
          </cell>
          <cell r="F1129">
            <v>424271.00285342999</v>
          </cell>
          <cell r="G1129">
            <v>562857.00311405002</v>
          </cell>
          <cell r="H1129" t="str">
            <v>05-D13</v>
          </cell>
          <cell r="I1129" t="str">
            <v>Dunston,Teams</v>
          </cell>
          <cell r="J1129">
            <v>155</v>
          </cell>
          <cell r="K1129" t="str">
            <v>HOWDON STW</v>
          </cell>
          <cell r="L1129" t="str">
            <v>NUMERICAL</v>
          </cell>
          <cell r="M1129">
            <v>229720</v>
          </cell>
          <cell r="N1129">
            <v>4500</v>
          </cell>
          <cell r="O1129">
            <v>215905</v>
          </cell>
          <cell r="P1129" t="str">
            <v>05-D13_B D-Leg_DC_17</v>
          </cell>
          <cell r="Q1129" t="str">
            <v>235/1917</v>
          </cell>
          <cell r="R1129" t="str">
            <v>235/1917</v>
          </cell>
          <cell r="S1129"/>
          <cell r="T1129" t="str">
            <v>SO on sewer network</v>
          </cell>
          <cell r="U1129" t="str">
            <v>NZ2427162857</v>
          </cell>
          <cell r="V1129" t="str">
            <v>GB510302310200</v>
          </cell>
          <cell r="W1129"/>
          <cell r="X1129" t="str">
            <v>No</v>
          </cell>
          <cell r="Y1129" t="str">
            <v>No</v>
          </cell>
          <cell r="Z1129" t="str">
            <v>No</v>
          </cell>
          <cell r="AA1129" t="str">
            <v>No</v>
          </cell>
          <cell r="AB1129" t="str">
            <v>TYNE</v>
          </cell>
          <cell r="AC1129" t="str">
            <v>RIVER TYNE</v>
          </cell>
          <cell r="AD1129" t="str">
            <v>Estuarine</v>
          </cell>
          <cell r="AE1129"/>
          <cell r="AF1129"/>
          <cell r="AG1129" t="str">
            <v>No</v>
          </cell>
          <cell r="AH1129" t="str">
            <v>No</v>
          </cell>
          <cell r="AI1129" t="str">
            <v>No</v>
          </cell>
          <cell r="AJ1129"/>
          <cell r="AK1129"/>
          <cell r="AL1129"/>
          <cell r="AM1129" t="str">
            <v>No</v>
          </cell>
          <cell r="AO1129" t="str">
            <v>No</v>
          </cell>
          <cell r="AS1129" t="str">
            <v>No</v>
          </cell>
          <cell r="AT1129" t="str">
            <v>No</v>
          </cell>
          <cell r="AU1129"/>
          <cell r="AV1129" t="str">
            <v>No</v>
          </cell>
          <cell r="AW1129" t="str">
            <v xml:space="preserve">No </v>
          </cell>
          <cell r="AY1129" t="str">
            <v xml:space="preserve">No </v>
          </cell>
          <cell r="BA1129" t="str">
            <v>No</v>
          </cell>
          <cell r="BB1129" t="str">
            <v>No</v>
          </cell>
          <cell r="BC1129" t="str">
            <v>No</v>
          </cell>
          <cell r="BD1129" t="str">
            <v>Yes - EDM only</v>
          </cell>
          <cell r="BE1129">
            <v>26</v>
          </cell>
          <cell r="BF1129">
            <v>0</v>
          </cell>
          <cell r="BG1129" t="e">
            <v>#N/A</v>
          </cell>
          <cell r="BH1129" t="e">
            <v>#N/A</v>
          </cell>
          <cell r="BI1129" t="str">
            <v>N/A</v>
          </cell>
          <cell r="BJ1129" t="str">
            <v>6mm</v>
          </cell>
          <cell r="BK1129" t="str">
            <v>-</v>
          </cell>
          <cell r="BL1129" t="str">
            <v>-</v>
          </cell>
          <cell r="BM1129" t="str">
            <v>-</v>
          </cell>
          <cell r="BN1129" t="str">
            <v>Static</v>
          </cell>
          <cell r="BO1129"/>
          <cell r="BP1129" t="str">
            <v>No</v>
          </cell>
          <cell r="BQ1129">
            <v>825</v>
          </cell>
          <cell r="BR1129">
            <v>534.9</v>
          </cell>
          <cell r="BS1129">
            <v>0</v>
          </cell>
          <cell r="BT1129">
            <v>0</v>
          </cell>
          <cell r="BU1129">
            <v>0</v>
          </cell>
          <cell r="BV1129" t="e">
            <v>#N/A</v>
          </cell>
          <cell r="BW1129">
            <v>0</v>
          </cell>
          <cell r="BX1129">
            <v>0</v>
          </cell>
          <cell r="BY1129" t="str">
            <v>No SOAF</v>
          </cell>
          <cell r="BZ1129" t="str">
            <v>No SOAF</v>
          </cell>
          <cell r="CA1129">
            <v>697.19219999999996</v>
          </cell>
          <cell r="CB1129"/>
          <cell r="CC1129" t="str">
            <v>Non priority &gt; 10 spills</v>
          </cell>
          <cell r="CD1129" t="str">
            <v>Unlikely - non priority</v>
          </cell>
          <cell r="CE1129" t="str">
            <v>No</v>
          </cell>
          <cell r="CF1129" t="str">
            <v>No</v>
          </cell>
          <cell r="CG1129" t="str">
            <v>No</v>
          </cell>
          <cell r="CH1129" t="str">
            <v>No</v>
          </cell>
          <cell r="CI1129" t="str">
            <v>No</v>
          </cell>
          <cell r="CK1129"/>
          <cell r="CL1129" t="str">
            <v>Y</v>
          </cell>
          <cell r="CM1129"/>
          <cell r="CN1129"/>
          <cell r="CO1129" t="str">
            <v>Y</v>
          </cell>
          <cell r="CP1129"/>
          <cell r="CS1129">
            <v>2.81</v>
          </cell>
          <cell r="CT1129">
            <v>5.6890000000000001</v>
          </cell>
          <cell r="CU1129">
            <v>5.6890000000000001</v>
          </cell>
          <cell r="CV1129">
            <v>2024.5551601423488</v>
          </cell>
          <cell r="CW1129">
            <v>2024.5551601423488</v>
          </cell>
          <cell r="CX1129"/>
          <cell r="CY1129" t="str">
            <v>Using indicative WB Q95 derived for priority sites</v>
          </cell>
          <cell r="DA1129">
            <v>1</v>
          </cell>
          <cell r="DB1129" t="str">
            <v>Yes</v>
          </cell>
          <cell r="DC1129" t="str">
            <v>Dilution assessment</v>
          </cell>
          <cell r="DD1129" t="str">
            <v>Tyne Wide5</v>
          </cell>
          <cell r="DE1129">
            <v>100</v>
          </cell>
          <cell r="DF1129"/>
        </row>
        <row r="1130">
          <cell r="C1130" t="str">
            <v>6NW800911</v>
          </cell>
          <cell r="D1130" t="str">
            <v>NY99391303</v>
          </cell>
          <cell r="E1130" t="str">
            <v>No</v>
          </cell>
          <cell r="F1130">
            <v>399171.99798397999</v>
          </cell>
          <cell r="G1130">
            <v>539203.00400086003</v>
          </cell>
          <cell r="H1130" t="str">
            <v>06-D09</v>
          </cell>
          <cell r="I1130" t="str">
            <v>Stanhope &amp; Crawleyside</v>
          </cell>
          <cell r="J1130">
            <v>175</v>
          </cell>
          <cell r="K1130" t="str">
            <v>STANHOPE STW</v>
          </cell>
          <cell r="L1130" t="str">
            <v>NUMERICAL</v>
          </cell>
          <cell r="M1130">
            <v>931</v>
          </cell>
          <cell r="N1130">
            <v>22.36</v>
          </cell>
          <cell r="O1130">
            <v>457</v>
          </cell>
          <cell r="P1130" t="str">
            <v>06-D09_06-D09_DC_01</v>
          </cell>
          <cell r="Q1130" t="str">
            <v>241/1089</v>
          </cell>
          <cell r="R1130" t="str">
            <v>241/1089</v>
          </cell>
          <cell r="S1130"/>
          <cell r="T1130" t="str">
            <v>SO on sewer network</v>
          </cell>
          <cell r="U1130" t="str">
            <v>NY9917239203</v>
          </cell>
          <cell r="V1130" t="str">
            <v>GB103024077461</v>
          </cell>
          <cell r="W1130"/>
          <cell r="X1130" t="str">
            <v>No</v>
          </cell>
          <cell r="Y1130" t="str">
            <v>No</v>
          </cell>
          <cell r="Z1130" t="str">
            <v>No</v>
          </cell>
          <cell r="AA1130" t="str">
            <v>No</v>
          </cell>
          <cell r="AB1130" t="str">
            <v>Wear from Middlehope Burn to Houselop Beck</v>
          </cell>
          <cell r="AC1130" t="str">
            <v>RIVER WEAR</v>
          </cell>
          <cell r="AD1130" t="str">
            <v>Inland</v>
          </cell>
          <cell r="AE1130"/>
          <cell r="AF1130"/>
          <cell r="AG1130" t="str">
            <v>No</v>
          </cell>
          <cell r="AH1130" t="str">
            <v>No</v>
          </cell>
          <cell r="AI1130" t="str">
            <v>No</v>
          </cell>
          <cell r="AJ1130"/>
          <cell r="AK1130"/>
          <cell r="AL1130"/>
          <cell r="AM1130" t="str">
            <v>No</v>
          </cell>
          <cell r="AO1130" t="str">
            <v>No</v>
          </cell>
          <cell r="AS1130" t="str">
            <v>No</v>
          </cell>
          <cell r="AT1130" t="str">
            <v>No</v>
          </cell>
          <cell r="AU1130"/>
          <cell r="AV1130" t="str">
            <v>No</v>
          </cell>
          <cell r="AW1130" t="str">
            <v xml:space="preserve">No </v>
          </cell>
          <cell r="AY1130" t="str">
            <v xml:space="preserve">No </v>
          </cell>
          <cell r="AZ1130"/>
          <cell r="BA1130" t="str">
            <v>No</v>
          </cell>
          <cell r="BB1130" t="str">
            <v>No</v>
          </cell>
          <cell r="BC1130" t="str">
            <v>No</v>
          </cell>
          <cell r="BD1130" t="str">
            <v>Yes - Model only</v>
          </cell>
          <cell r="BE1130">
            <v>9</v>
          </cell>
          <cell r="BF1130">
            <v>43</v>
          </cell>
          <cell r="BG1130">
            <v>43</v>
          </cell>
          <cell r="BH1130" t="str">
            <v>Yes</v>
          </cell>
          <cell r="BI1130" t="str">
            <v>N/A</v>
          </cell>
          <cell r="BJ1130" t="str">
            <v>6mm</v>
          </cell>
          <cell r="BK1130" t="str">
            <v>Yes</v>
          </cell>
          <cell r="BL1130">
            <v>1050</v>
          </cell>
          <cell r="BM1130">
            <v>1000</v>
          </cell>
          <cell r="BN1130" t="str">
            <v>Unscreened</v>
          </cell>
          <cell r="BO1130"/>
          <cell r="BP1130" t="str">
            <v>No</v>
          </cell>
          <cell r="BQ1130">
            <v>225</v>
          </cell>
          <cell r="BR1130">
            <v>94.9</v>
          </cell>
          <cell r="BS1130">
            <v>0</v>
          </cell>
          <cell r="BT1130">
            <v>0</v>
          </cell>
          <cell r="BU1130">
            <v>0</v>
          </cell>
          <cell r="BV1130">
            <v>4063</v>
          </cell>
          <cell r="BW1130">
            <v>106</v>
          </cell>
          <cell r="BX1130">
            <v>295</v>
          </cell>
          <cell r="BY1130" t="str">
            <v>No SOAF</v>
          </cell>
          <cell r="BZ1130" t="str">
            <v>No SOAF</v>
          </cell>
          <cell r="CA1130">
            <v>132.66650000000001</v>
          </cell>
          <cell r="CB1130"/>
          <cell r="CC1130" t="str">
            <v>Non priority &gt; 10 spills</v>
          </cell>
          <cell r="CD1130" t="str">
            <v>Unlikely - non priority</v>
          </cell>
          <cell r="CE1130" t="str">
            <v>No</v>
          </cell>
          <cell r="CF1130" t="str">
            <v>No</v>
          </cell>
          <cell r="CG1130" t="str">
            <v>No</v>
          </cell>
          <cell r="CH1130" t="str">
            <v>No</v>
          </cell>
          <cell r="CI1130" t="str">
            <v>No</v>
          </cell>
          <cell r="CK1130"/>
          <cell r="CL1130" t="str">
            <v>Y</v>
          </cell>
          <cell r="CM1130"/>
          <cell r="CN1130"/>
          <cell r="CO1130" t="str">
            <v>? EDM &lt;10</v>
          </cell>
          <cell r="CP1130"/>
          <cell r="CS1130">
            <v>1.27</v>
          </cell>
          <cell r="CT1130" t="str">
            <v>not yet calculated</v>
          </cell>
          <cell r="CU1130">
            <v>0</v>
          </cell>
          <cell r="CV1130" t="e">
            <v>#VALUE!</v>
          </cell>
          <cell r="CW1130">
            <v>0</v>
          </cell>
          <cell r="CX1130"/>
          <cell r="CY1130" t="str">
            <v>Using indicative WB Q95 derived for priority sites</v>
          </cell>
          <cell r="DA1130">
            <v>2</v>
          </cell>
          <cell r="DB1130">
            <v>0</v>
          </cell>
          <cell r="DC1130">
            <v>2</v>
          </cell>
          <cell r="DD1130" t="str">
            <v>Wear2</v>
          </cell>
          <cell r="DE1130">
            <v>12000</v>
          </cell>
          <cell r="DF1130"/>
        </row>
        <row r="1131">
          <cell r="C1131" t="str">
            <v>6NW800969</v>
          </cell>
          <cell r="D1131" t="str">
            <v>NZ11645601</v>
          </cell>
          <cell r="E1131" t="str">
            <v>No</v>
          </cell>
          <cell r="F1131">
            <v>411670.99941946001</v>
          </cell>
          <cell r="G1131">
            <v>564640.00273571</v>
          </cell>
          <cell r="H1131" t="str">
            <v>05-D55</v>
          </cell>
          <cell r="I1131" t="str">
            <v>Prudhoe</v>
          </cell>
          <cell r="J1131">
            <v>1416</v>
          </cell>
          <cell r="K1131" t="str">
            <v>HOWDON STW</v>
          </cell>
          <cell r="L1131" t="str">
            <v>NUMERICAL</v>
          </cell>
          <cell r="M1131">
            <v>229720</v>
          </cell>
          <cell r="N1131">
            <v>4500</v>
          </cell>
          <cell r="O1131">
            <v>215905</v>
          </cell>
          <cell r="P1131" t="str">
            <v>05-D55_E W-Leg_DC_07</v>
          </cell>
          <cell r="Q1131" t="str">
            <v>233/1055</v>
          </cell>
          <cell r="R1131" t="str">
            <v>233/1055</v>
          </cell>
          <cell r="S1131"/>
          <cell r="T1131" t="str">
            <v>SO on sewer network</v>
          </cell>
          <cell r="U1131" t="str">
            <v>NZ1167164640</v>
          </cell>
          <cell r="V1131">
            <v>8</v>
          </cell>
          <cell r="W1131"/>
          <cell r="X1131" t="str">
            <v>No</v>
          </cell>
          <cell r="Y1131" t="str">
            <v>No</v>
          </cell>
          <cell r="Z1131" t="str">
            <v>No</v>
          </cell>
          <cell r="AA1131" t="str">
            <v>No</v>
          </cell>
          <cell r="AB1131"/>
          <cell r="AC1131" t="str">
            <v>RIVER TYNE VIA SURFACE WTR SWR</v>
          </cell>
          <cell r="AD1131" t="str">
            <v>Inland</v>
          </cell>
          <cell r="AE1131"/>
          <cell r="AF1131"/>
          <cell r="AG1131" t="str">
            <v>No</v>
          </cell>
          <cell r="AH1131" t="str">
            <v>No</v>
          </cell>
          <cell r="AI1131" t="str">
            <v>No</v>
          </cell>
          <cell r="AJ1131" t="str">
            <v>No Impact</v>
          </cell>
          <cell r="AK1131" t="str">
            <v>-</v>
          </cell>
          <cell r="AL1131" t="str">
            <v>No</v>
          </cell>
          <cell r="AM1131" t="str">
            <v>No</v>
          </cell>
          <cell r="AO1131" t="str">
            <v>No</v>
          </cell>
          <cell r="AS1131" t="str">
            <v>No</v>
          </cell>
          <cell r="AT1131" t="str">
            <v>No</v>
          </cell>
          <cell r="AU1131"/>
          <cell r="AV1131" t="str">
            <v>No</v>
          </cell>
          <cell r="AW1131" t="str">
            <v xml:space="preserve">No </v>
          </cell>
          <cell r="AY1131" t="str">
            <v xml:space="preserve">No </v>
          </cell>
          <cell r="AZ1131"/>
          <cell r="BA1131" t="str">
            <v>No</v>
          </cell>
          <cell r="BB1131" t="str">
            <v>No</v>
          </cell>
          <cell r="BC1131" t="str">
            <v>No</v>
          </cell>
          <cell r="BD1131" t="str">
            <v>Yes - EDM and Model</v>
          </cell>
          <cell r="BE1131">
            <v>40</v>
          </cell>
          <cell r="BF1131">
            <v>54</v>
          </cell>
          <cell r="BG1131">
            <v>149</v>
          </cell>
          <cell r="BH1131" t="str">
            <v>No</v>
          </cell>
          <cell r="BI1131" t="str">
            <v>N/A</v>
          </cell>
          <cell r="BJ1131" t="str">
            <v>No</v>
          </cell>
          <cell r="BK1131" t="str">
            <v>No</v>
          </cell>
          <cell r="BL1131">
            <v>4000</v>
          </cell>
          <cell r="BM1131" t="str">
            <v>-</v>
          </cell>
          <cell r="BN1131" t="str">
            <v>Unscreened</v>
          </cell>
          <cell r="BO1131"/>
          <cell r="BP1131" t="str">
            <v>Yes</v>
          </cell>
          <cell r="BQ1131">
            <v>300</v>
          </cell>
          <cell r="BR1131">
            <v>113</v>
          </cell>
          <cell r="BS1131">
            <v>0</v>
          </cell>
          <cell r="BT1131">
            <v>0</v>
          </cell>
          <cell r="BU1131">
            <v>0</v>
          </cell>
          <cell r="BV1131">
            <v>3912</v>
          </cell>
          <cell r="BW1131">
            <v>100</v>
          </cell>
          <cell r="BX1131">
            <v>177</v>
          </cell>
          <cell r="BY1131" t="str">
            <v>Not available</v>
          </cell>
          <cell r="BZ1131" t="str">
            <v>Not available</v>
          </cell>
          <cell r="CA1131">
            <v>104.7679</v>
          </cell>
          <cell r="CB1131"/>
          <cell r="CC1131" t="str">
            <v>Non priority &gt; 10 spills</v>
          </cell>
          <cell r="CD1131" t="str">
            <v>Unlikely - non priority</v>
          </cell>
          <cell r="CE1131" t="str">
            <v>No</v>
          </cell>
          <cell r="CF1131" t="str">
            <v>No</v>
          </cell>
          <cell r="CG1131" t="str">
            <v>No</v>
          </cell>
          <cell r="CH1131" t="str">
            <v>No</v>
          </cell>
          <cell r="CI1131" t="str">
            <v>No</v>
          </cell>
          <cell r="CK1131"/>
          <cell r="CL1131"/>
          <cell r="CM1131"/>
          <cell r="CN1131"/>
          <cell r="CO1131" t="str">
            <v>Y</v>
          </cell>
          <cell r="CP1131" t="str">
            <v>Y</v>
          </cell>
          <cell r="CS1131">
            <v>1.17</v>
          </cell>
          <cell r="CT1131" t="str">
            <v>not yet calculated</v>
          </cell>
          <cell r="CU1131">
            <v>4.7889999999999997</v>
          </cell>
          <cell r="CV1131" t="e">
            <v>#VALUE!</v>
          </cell>
          <cell r="CW1131">
            <v>5729.8811888177379</v>
          </cell>
          <cell r="CX1131"/>
          <cell r="CY1131" t="str">
            <v>Using indicative WB Q95 derived for priority sites</v>
          </cell>
          <cell r="DA1131">
            <v>1</v>
          </cell>
          <cell r="DB1131" t="str">
            <v>Yes</v>
          </cell>
          <cell r="DC1131" t="str">
            <v>High Dilution (SOAF)</v>
          </cell>
          <cell r="DD1131" t="str">
            <v>Tyne3 (Wylam)</v>
          </cell>
          <cell r="DE1131">
            <v>0</v>
          </cell>
          <cell r="DF1131"/>
        </row>
        <row r="1132">
          <cell r="C1132" t="str">
            <v>6NW800690</v>
          </cell>
          <cell r="D1132" t="str">
            <v>NU07010101</v>
          </cell>
          <cell r="E1132" t="str">
            <v>No</v>
          </cell>
          <cell r="F1132">
            <v>407179.99708830001</v>
          </cell>
          <cell r="G1132">
            <v>601061.99704828998</v>
          </cell>
          <cell r="H1132" t="str">
            <v>01-D09</v>
          </cell>
          <cell r="I1132" t="str">
            <v>Rothbury</v>
          </cell>
          <cell r="J1132">
            <v>158</v>
          </cell>
          <cell r="K1132" t="str">
            <v>ROTHBURY STW</v>
          </cell>
          <cell r="L1132" t="str">
            <v>NUMERICAL</v>
          </cell>
          <cell r="M1132">
            <v>512</v>
          </cell>
          <cell r="N1132" t="str">
            <v>11.1**</v>
          </cell>
          <cell r="O1132">
            <v>507</v>
          </cell>
          <cell r="P1132" t="str">
            <v>01-D09_01-D09_</v>
          </cell>
          <cell r="Q1132" t="str">
            <v>223/0820</v>
          </cell>
          <cell r="R1132" t="str">
            <v>223/0820</v>
          </cell>
          <cell r="S1132" t="str">
            <v>A2</v>
          </cell>
          <cell r="T1132" t="str">
            <v>Inlet SO at WwTW</v>
          </cell>
          <cell r="U1132" t="str">
            <v>NU0718001062</v>
          </cell>
          <cell r="V1132" t="str">
            <v>GB103022076692</v>
          </cell>
          <cell r="W1132"/>
          <cell r="X1132" t="str">
            <v>No</v>
          </cell>
          <cell r="Y1132" t="str">
            <v>No</v>
          </cell>
          <cell r="Z1132" t="str">
            <v>No</v>
          </cell>
          <cell r="AA1132" t="str">
            <v>No</v>
          </cell>
          <cell r="AB1132" t="str">
            <v>Coquet from Holystone Burn to Forest Burn</v>
          </cell>
          <cell r="AC1132" t="str">
            <v>COQUET</v>
          </cell>
          <cell r="AD1132" t="str">
            <v>Inland</v>
          </cell>
          <cell r="AE1132"/>
          <cell r="AF1132"/>
          <cell r="AG1132" t="str">
            <v>No</v>
          </cell>
          <cell r="AH1132" t="str">
            <v>No</v>
          </cell>
          <cell r="AI1132" t="str">
            <v>No</v>
          </cell>
          <cell r="AJ1132"/>
          <cell r="AK1132"/>
          <cell r="AL1132"/>
          <cell r="AM1132" t="str">
            <v>Yes</v>
          </cell>
          <cell r="AN1132" t="str">
            <v>River Coquet and Coquet Valley Woodlands, Fluvial</v>
          </cell>
          <cell r="AO1132" t="str">
            <v>No</v>
          </cell>
          <cell r="AS1132" t="str">
            <v>No</v>
          </cell>
          <cell r="AT1132" t="str">
            <v>No</v>
          </cell>
          <cell r="AU1132"/>
          <cell r="AV1132" t="str">
            <v>No</v>
          </cell>
          <cell r="AW1132" t="str">
            <v xml:space="preserve">No </v>
          </cell>
          <cell r="AY1132" t="str">
            <v xml:space="preserve">No </v>
          </cell>
          <cell r="BA1132" t="str">
            <v>No</v>
          </cell>
          <cell r="BB1132" t="str">
            <v>No</v>
          </cell>
          <cell r="BC1132" t="str">
            <v>No</v>
          </cell>
          <cell r="BD1132" t="str">
            <v>No</v>
          </cell>
          <cell r="BE1132">
            <v>0</v>
          </cell>
          <cell r="BF1132" t="str">
            <v>No Data</v>
          </cell>
          <cell r="BG1132" t="e">
            <v>#N/A</v>
          </cell>
          <cell r="BH1132" t="e">
            <v>#N/A</v>
          </cell>
          <cell r="BI1132" t="str">
            <v>N/A</v>
          </cell>
          <cell r="BJ1132" t="str">
            <v>No</v>
          </cell>
          <cell r="BK1132" t="str">
            <v>-</v>
          </cell>
          <cell r="BL1132" t="str">
            <v>-</v>
          </cell>
          <cell r="BM1132" t="str">
            <v>-</v>
          </cell>
          <cell r="BN1132" t="str">
            <v>-</v>
          </cell>
          <cell r="BO1132"/>
          <cell r="BP1132" t="str">
            <v>Yes</v>
          </cell>
          <cell r="BQ1132" t="str">
            <v>Unknown</v>
          </cell>
          <cell r="BR1132" t="str">
            <v>Unknown</v>
          </cell>
          <cell r="BS1132">
            <v>1</v>
          </cell>
          <cell r="BT1132">
            <v>0</v>
          </cell>
          <cell r="BU1132">
            <v>0</v>
          </cell>
          <cell r="BV1132" t="e">
            <v>#N/A</v>
          </cell>
          <cell r="BW1132" t="str">
            <v>No Data</v>
          </cell>
          <cell r="BX1132" t="str">
            <v>No Data</v>
          </cell>
          <cell r="BY1132" t="str">
            <v>No SOAF</v>
          </cell>
          <cell r="BZ1132" t="str">
            <v>No SOAF</v>
          </cell>
          <cell r="CA1132">
            <v>0</v>
          </cell>
          <cell r="CB1132"/>
          <cell r="CC1132" t="str">
            <v>Priority &lt;10 Spills</v>
          </cell>
          <cell r="CD1132" t="str">
            <v>Unlikely - &lt;10 spills</v>
          </cell>
          <cell r="CE1132" t="str">
            <v>No</v>
          </cell>
          <cell r="CF1132" t="str">
            <v>No</v>
          </cell>
          <cell r="CG1132" t="str">
            <v>No</v>
          </cell>
          <cell r="CH1132" t="str">
            <v>No</v>
          </cell>
          <cell r="CI1132" t="str">
            <v>No</v>
          </cell>
          <cell r="CK1132"/>
          <cell r="CL1132" t="str">
            <v>Y</v>
          </cell>
          <cell r="CM1132"/>
          <cell r="CN1132"/>
          <cell r="CO1132" t="str">
            <v>N (&lt;10 Spills)</v>
          </cell>
          <cell r="CP1132" t="str">
            <v>Y</v>
          </cell>
          <cell r="CS1132">
            <v>5.8680555555555554</v>
          </cell>
          <cell r="CT1132"/>
          <cell r="CU1132">
            <v>0.78200000000000003</v>
          </cell>
          <cell r="CV1132" t="str">
            <v>no data</v>
          </cell>
          <cell r="CW1132">
            <v>0</v>
          </cell>
          <cell r="CX1132" t="str">
            <v>not available</v>
          </cell>
          <cell r="CY1132" t="str">
            <v>Scattered urban areas - boundary polygon start at middle</v>
          </cell>
          <cell r="CZ1132" t="str">
            <v>Q95 is an indicative value for all priority CSOs in the waterbody</v>
          </cell>
          <cell r="DA1132">
            <v>2</v>
          </cell>
          <cell r="DB1132">
            <v>0</v>
          </cell>
          <cell r="DC1132">
            <v>2</v>
          </cell>
          <cell r="DD1132" t="str">
            <v>Middle Coquet_2</v>
          </cell>
          <cell r="DE1132">
            <v>12000</v>
          </cell>
          <cell r="DF1132"/>
        </row>
        <row r="1133">
          <cell r="C1133" t="str">
            <v>6NW801310</v>
          </cell>
          <cell r="D1133" t="str">
            <v>NZ28454803</v>
          </cell>
          <cell r="E1133" t="str">
            <v>No</v>
          </cell>
          <cell r="F1133">
            <v>428420.00005010999</v>
          </cell>
          <cell r="G1133">
            <v>545859.99845602002</v>
          </cell>
          <cell r="H1133" t="str">
            <v>07-D40</v>
          </cell>
          <cell r="I1133" t="str">
            <v>Newton Grange</v>
          </cell>
          <cell r="J1133">
            <v>122</v>
          </cell>
          <cell r="K1133" t="str">
            <v>BRASSIDE STW</v>
          </cell>
          <cell r="L1133" t="str">
            <v>NUMERICAL</v>
          </cell>
          <cell r="M1133">
            <v>1054</v>
          </cell>
          <cell r="N1133">
            <v>0</v>
          </cell>
          <cell r="O1133">
            <v>690</v>
          </cell>
          <cell r="P1133" t="str">
            <v>No Draft DWMP</v>
          </cell>
          <cell r="Q1133" t="str">
            <v>245/1326</v>
          </cell>
          <cell r="R1133" t="str">
            <v>245/1326</v>
          </cell>
          <cell r="S1133"/>
          <cell r="T1133" t="str">
            <v>SO on sewer network</v>
          </cell>
          <cell r="U1133" t="str">
            <v>NZ2842045860</v>
          </cell>
          <cell r="V1133" t="str">
            <v>GB103024077621</v>
          </cell>
          <cell r="W1133"/>
          <cell r="X1133" t="str">
            <v>No</v>
          </cell>
          <cell r="Y1133" t="str">
            <v>No</v>
          </cell>
          <cell r="Z1133" t="str">
            <v>No</v>
          </cell>
          <cell r="AA1133" t="str">
            <v>No</v>
          </cell>
          <cell r="AB1133" t="str">
            <v>Wear from Croxdale Beck to Lumley Park Burn</v>
          </cell>
          <cell r="AC1133" t="str">
            <v>REDHOUSE GILL, TRIBUTARY OF</v>
          </cell>
          <cell r="AD1133" t="str">
            <v>Inland</v>
          </cell>
          <cell r="AE1133"/>
          <cell r="AF1133"/>
          <cell r="AG1133" t="str">
            <v>Yes - Confirmed</v>
          </cell>
          <cell r="AH1133" t="str">
            <v>Yes</v>
          </cell>
          <cell r="AI1133" t="str">
            <v>No</v>
          </cell>
          <cell r="AJ1133"/>
          <cell r="AK1133"/>
          <cell r="AL1133"/>
          <cell r="AM1133" t="str">
            <v>No</v>
          </cell>
          <cell r="AO1133" t="str">
            <v>No</v>
          </cell>
          <cell r="AS1133" t="str">
            <v>No</v>
          </cell>
          <cell r="AT1133" t="str">
            <v>No</v>
          </cell>
          <cell r="AU1133"/>
          <cell r="AV1133" t="str">
            <v>No</v>
          </cell>
          <cell r="AW1133" t="str">
            <v xml:space="preserve">No </v>
          </cell>
          <cell r="AY1133" t="str">
            <v xml:space="preserve">No </v>
          </cell>
          <cell r="BA1133" t="str">
            <v>No</v>
          </cell>
          <cell r="BB1133" t="str">
            <v>No</v>
          </cell>
          <cell r="BC1133" t="str">
            <v>No</v>
          </cell>
          <cell r="BD1133" t="str">
            <v>No</v>
          </cell>
          <cell r="BE1133">
            <v>1</v>
          </cell>
          <cell r="BF1133" t="str">
            <v>No Data</v>
          </cell>
          <cell r="BG1133" t="e">
            <v>#N/A</v>
          </cell>
          <cell r="BH1133" t="e">
            <v>#N/A</v>
          </cell>
          <cell r="BI1133" t="str">
            <v>N/A</v>
          </cell>
          <cell r="BJ1133" t="str">
            <v>Unknown</v>
          </cell>
          <cell r="BK1133" t="str">
            <v>Yes</v>
          </cell>
          <cell r="BL1133">
            <v>800</v>
          </cell>
          <cell r="BM1133">
            <v>900</v>
          </cell>
          <cell r="BN1133" t="str">
            <v>Static</v>
          </cell>
          <cell r="BO1133"/>
          <cell r="BP1133" t="str">
            <v>No</v>
          </cell>
          <cell r="BQ1133" t="str">
            <v>Unknown</v>
          </cell>
          <cell r="BR1133" t="str">
            <v>No draft DWMP</v>
          </cell>
          <cell r="BS1133">
            <v>1</v>
          </cell>
          <cell r="BT1133">
            <v>0</v>
          </cell>
          <cell r="BU1133">
            <v>0</v>
          </cell>
          <cell r="BV1133" t="str">
            <v>No draft DWMP</v>
          </cell>
          <cell r="BW1133" t="str">
            <v>No draft DWMP</v>
          </cell>
          <cell r="BX1133" t="str">
            <v>No draft DWMP</v>
          </cell>
          <cell r="BY1133" t="str">
            <v>No SOAF</v>
          </cell>
          <cell r="BZ1133" t="str">
            <v>No SOAF</v>
          </cell>
          <cell r="CA1133">
            <v>0</v>
          </cell>
          <cell r="CB1133"/>
          <cell r="CC1133" t="str">
            <v>Priority &lt;10 Spills</v>
          </cell>
          <cell r="CD1133" t="str">
            <v>Unlikely - &lt;10 spills</v>
          </cell>
          <cell r="CE1133" t="str">
            <v>No</v>
          </cell>
          <cell r="CF1133" t="str">
            <v>No</v>
          </cell>
          <cell r="CG1133" t="str">
            <v>No</v>
          </cell>
          <cell r="CH1133" t="str">
            <v>No</v>
          </cell>
          <cell r="CI1133" t="str">
            <v>No</v>
          </cell>
          <cell r="CK1133"/>
          <cell r="CL1133" t="str">
            <v>Y</v>
          </cell>
          <cell r="CM1133"/>
          <cell r="CN1133"/>
          <cell r="CO1133" t="str">
            <v>N (&lt;10 Spills)</v>
          </cell>
          <cell r="CP1133" t="str">
            <v>Y</v>
          </cell>
          <cell r="CR1133" t="str">
            <v>RNAG</v>
          </cell>
          <cell r="CS1133"/>
          <cell r="CT1133"/>
          <cell r="CU1133">
            <v>1.474</v>
          </cell>
          <cell r="CV1133" t="str">
            <v>no data</v>
          </cell>
          <cell r="CW1133">
            <v>0</v>
          </cell>
          <cell r="CX1133" t="str">
            <v>not available</v>
          </cell>
          <cell r="CY1133" t="str">
            <v>Scattered urbanised catchment - boundary polygon start at middle</v>
          </cell>
          <cell r="CZ1133" t="str">
            <v>Q95 is an indicative value for all priority CSOs in the waterbody</v>
          </cell>
          <cell r="DA1133">
            <v>1</v>
          </cell>
          <cell r="DB1133">
            <v>0</v>
          </cell>
          <cell r="DC1133">
            <v>1</v>
          </cell>
          <cell r="DD1133" t="str">
            <v>Wear12 tribs</v>
          </cell>
          <cell r="DE1133">
            <v>10000</v>
          </cell>
          <cell r="DF1133"/>
        </row>
        <row r="1134">
          <cell r="C1134" t="str">
            <v>6NW801337</v>
          </cell>
          <cell r="D1134" t="str">
            <v>NZ29326103</v>
          </cell>
          <cell r="E1134" t="str">
            <v>No</v>
          </cell>
          <cell r="F1134">
            <v>430428.99988307001</v>
          </cell>
          <cell r="G1134">
            <v>531758.00510962994</v>
          </cell>
          <cell r="H1134" t="str">
            <v>10-D25</v>
          </cell>
          <cell r="I1134" t="str">
            <v>Chilton Lane</v>
          </cell>
          <cell r="J1134">
            <v>216</v>
          </cell>
          <cell r="K1134" t="str">
            <v>CHILTON LANE STW</v>
          </cell>
          <cell r="L1134" t="str">
            <v>NUMERICAL</v>
          </cell>
          <cell r="M1134">
            <v>1182</v>
          </cell>
          <cell r="N1134">
            <v>27.4</v>
          </cell>
          <cell r="O1134">
            <v>855</v>
          </cell>
          <cell r="P1134" t="str">
            <v>10-D25_10-D25_DC_01</v>
          </cell>
          <cell r="Q1134" t="str">
            <v>253/1080</v>
          </cell>
          <cell r="R1134" t="str">
            <v>253/1080</v>
          </cell>
          <cell r="S1134"/>
          <cell r="T1134" t="str">
            <v>SO on sewer network</v>
          </cell>
          <cell r="U1134" t="str">
            <v>NZ3042931758</v>
          </cell>
          <cell r="V1134" t="str">
            <v>GB103025072520</v>
          </cell>
          <cell r="W1134"/>
          <cell r="X1134" t="str">
            <v>No</v>
          </cell>
          <cell r="Y1134" t="str">
            <v>No</v>
          </cell>
          <cell r="Z1134" t="str">
            <v>No</v>
          </cell>
          <cell r="AA1134" t="str">
            <v>No</v>
          </cell>
          <cell r="AB1134" t="str">
            <v>Carrs from Source to Skerne</v>
          </cell>
          <cell r="AC1134" t="str">
            <v>CARRS TRIBUTARY</v>
          </cell>
          <cell r="AD1134" t="str">
            <v>Inland</v>
          </cell>
          <cell r="AE1134"/>
          <cell r="AF1134"/>
          <cell r="AG1134" t="str">
            <v>Suspected</v>
          </cell>
          <cell r="AH1134" t="str">
            <v>No</v>
          </cell>
          <cell r="AI1134" t="str">
            <v>No</v>
          </cell>
          <cell r="AJ1134"/>
          <cell r="AK1134"/>
          <cell r="AL1134"/>
          <cell r="AM1134" t="str">
            <v>No</v>
          </cell>
          <cell r="AO1134" t="str">
            <v>No</v>
          </cell>
          <cell r="AS1134" t="str">
            <v>No</v>
          </cell>
          <cell r="AT1134" t="str">
            <v>No</v>
          </cell>
          <cell r="AU1134"/>
          <cell r="AV1134" t="str">
            <v>No</v>
          </cell>
          <cell r="AW1134" t="str">
            <v xml:space="preserve">No </v>
          </cell>
          <cell r="AY1134" t="str">
            <v xml:space="preserve">No </v>
          </cell>
          <cell r="AZ1134"/>
          <cell r="BA1134" t="str">
            <v>No</v>
          </cell>
          <cell r="BB1134" t="str">
            <v>No</v>
          </cell>
          <cell r="BC1134" t="str">
            <v>No</v>
          </cell>
          <cell r="BD1134" t="str">
            <v>Yes - EDM only</v>
          </cell>
          <cell r="BE1134">
            <v>13</v>
          </cell>
          <cell r="BF1134">
            <v>2</v>
          </cell>
          <cell r="BG1134">
            <v>2</v>
          </cell>
          <cell r="BH1134" t="str">
            <v>Yes</v>
          </cell>
          <cell r="BI1134" t="str">
            <v>N/A</v>
          </cell>
          <cell r="BJ1134" t="str">
            <v>No</v>
          </cell>
          <cell r="BK1134" t="str">
            <v>No</v>
          </cell>
          <cell r="BL1134" t="str">
            <v>-</v>
          </cell>
          <cell r="BM1134" t="str">
            <v>-</v>
          </cell>
          <cell r="BN1134" t="str">
            <v>Unscreened</v>
          </cell>
          <cell r="BO1134"/>
          <cell r="BP1134" t="str">
            <v>Yes</v>
          </cell>
          <cell r="BQ1134">
            <v>225</v>
          </cell>
          <cell r="BR1134">
            <v>42</v>
          </cell>
          <cell r="BS1134">
            <v>0</v>
          </cell>
          <cell r="BT1134">
            <v>0</v>
          </cell>
          <cell r="BU1134">
            <v>0</v>
          </cell>
          <cell r="BV1134">
            <v>58</v>
          </cell>
          <cell r="BW1134">
            <v>0</v>
          </cell>
          <cell r="BX1134">
            <v>0</v>
          </cell>
          <cell r="BY1134" t="str">
            <v>No SOAF</v>
          </cell>
          <cell r="BZ1134" t="str">
            <v>No SOAF</v>
          </cell>
          <cell r="CA1134">
            <v>0</v>
          </cell>
          <cell r="CB1134"/>
          <cell r="CC1134" t="str">
            <v>Non priority &gt; 10 spills</v>
          </cell>
          <cell r="CD1134" t="str">
            <v>Unlikely - non priority</v>
          </cell>
          <cell r="CE1134" t="str">
            <v>No</v>
          </cell>
          <cell r="CF1134" t="str">
            <v>No</v>
          </cell>
          <cell r="CG1134" t="str">
            <v>No</v>
          </cell>
          <cell r="CH1134" t="str">
            <v>No</v>
          </cell>
          <cell r="CI1134" t="str">
            <v>No</v>
          </cell>
          <cell r="CK1134"/>
          <cell r="CL1134" t="str">
            <v>Y</v>
          </cell>
          <cell r="CM1134"/>
          <cell r="CN1134"/>
          <cell r="CO1134" t="str">
            <v>Y</v>
          </cell>
          <cell r="CP1134" t="str">
            <v>Y</v>
          </cell>
          <cell r="CS1134"/>
          <cell r="CT1134" t="str">
            <v>not yet calculated</v>
          </cell>
          <cell r="CU1134">
            <v>0</v>
          </cell>
          <cell r="CV1134" t="e">
            <v>#VALUE!</v>
          </cell>
          <cell r="CW1134">
            <v>0</v>
          </cell>
          <cell r="CX1134"/>
          <cell r="CY1134" t="str">
            <v>Using indicative WB Q95 derived for priority sites</v>
          </cell>
          <cell r="DA1134">
            <v>2</v>
          </cell>
          <cell r="DB1134">
            <v>0</v>
          </cell>
          <cell r="DC1134">
            <v>2</v>
          </cell>
          <cell r="DD1134" t="str">
            <v>Carrs</v>
          </cell>
          <cell r="DE1134">
            <v>12000</v>
          </cell>
          <cell r="DF1134"/>
        </row>
        <row r="1135">
          <cell r="C1135" t="str">
            <v>6NW801302</v>
          </cell>
          <cell r="D1135" t="str">
            <v>NZ28283602</v>
          </cell>
          <cell r="E1135" t="str">
            <v>No</v>
          </cell>
          <cell r="F1135">
            <v>428380.00325871003</v>
          </cell>
          <cell r="G1135">
            <v>528690.00331599999</v>
          </cell>
          <cell r="H1135" t="str">
            <v>10-D23</v>
          </cell>
          <cell r="I1135" t="str">
            <v>Ferryhill South</v>
          </cell>
          <cell r="J1135">
            <v>615</v>
          </cell>
          <cell r="K1135" t="str">
            <v>WINDLESTONE STW</v>
          </cell>
          <cell r="L1135" t="str">
            <v>NUMERICAL</v>
          </cell>
          <cell r="M1135">
            <v>2747</v>
          </cell>
          <cell r="N1135">
            <v>89.1</v>
          </cell>
          <cell r="O1135">
            <v>1886</v>
          </cell>
          <cell r="P1135" t="str">
            <v>10-D23_Windlestone STW_DC_04</v>
          </cell>
          <cell r="Q1135" t="str">
            <v>253/0600</v>
          </cell>
          <cell r="R1135" t="str">
            <v>253/0600</v>
          </cell>
          <cell r="S1135" t="str">
            <v>253/0600-03</v>
          </cell>
          <cell r="T1135" t="str">
            <v>Storm discharge at pumping station</v>
          </cell>
          <cell r="U1135" t="str">
            <v>NZ2838028690</v>
          </cell>
          <cell r="V1135" t="str">
            <v>GB103025072450</v>
          </cell>
          <cell r="W1135"/>
          <cell r="X1135" t="str">
            <v>No</v>
          </cell>
          <cell r="Y1135" t="str">
            <v>No</v>
          </cell>
          <cell r="Z1135" t="str">
            <v>No</v>
          </cell>
          <cell r="AA1135" t="str">
            <v>No</v>
          </cell>
          <cell r="AB1135" t="str">
            <v>Rushyford Beck from Source to Woodham Burn</v>
          </cell>
          <cell r="AC1135" t="str">
            <v>RUSHYFORD BECK</v>
          </cell>
          <cell r="AD1135" t="str">
            <v>Inland</v>
          </cell>
          <cell r="AE1135"/>
          <cell r="AF1135"/>
          <cell r="AG1135" t="str">
            <v>No</v>
          </cell>
          <cell r="AH1135" t="str">
            <v>No</v>
          </cell>
          <cell r="AI1135" t="str">
            <v>No</v>
          </cell>
          <cell r="AJ1135"/>
          <cell r="AK1135"/>
          <cell r="AL1135"/>
          <cell r="AM1135" t="str">
            <v>No</v>
          </cell>
          <cell r="AO1135" t="str">
            <v>No</v>
          </cell>
          <cell r="AS1135" t="str">
            <v>No</v>
          </cell>
          <cell r="AT1135" t="str">
            <v>No</v>
          </cell>
          <cell r="AU1135"/>
          <cell r="AV1135" t="str">
            <v>No</v>
          </cell>
          <cell r="AW1135" t="str">
            <v xml:space="preserve">No </v>
          </cell>
          <cell r="AY1135" t="str">
            <v xml:space="preserve">No </v>
          </cell>
          <cell r="AZ1135"/>
          <cell r="BA1135" t="str">
            <v>No</v>
          </cell>
          <cell r="BB1135" t="str">
            <v>No</v>
          </cell>
          <cell r="BC1135" t="str">
            <v>No</v>
          </cell>
          <cell r="BD1135" t="str">
            <v>Yes - EDM only</v>
          </cell>
          <cell r="BE1135">
            <v>22</v>
          </cell>
          <cell r="BF1135">
            <v>0</v>
          </cell>
          <cell r="BG1135" t="e">
            <v>#N/A</v>
          </cell>
          <cell r="BH1135" t="e">
            <v>#N/A</v>
          </cell>
          <cell r="BI1135" t="str">
            <v>N/A</v>
          </cell>
          <cell r="BJ1135" t="str">
            <v>Unknown</v>
          </cell>
          <cell r="BK1135" t="str">
            <v>No</v>
          </cell>
          <cell r="BL1135">
            <v>160</v>
          </cell>
          <cell r="BM1135" t="str">
            <v>-</v>
          </cell>
          <cell r="BN1135" t="str">
            <v>Static</v>
          </cell>
          <cell r="BO1135" t="str">
            <v>Bar screen</v>
          </cell>
          <cell r="BP1135" t="str">
            <v>Yes</v>
          </cell>
          <cell r="BQ1135">
            <v>225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 t="e">
            <v>#N/A</v>
          </cell>
          <cell r="BW1135">
            <v>0</v>
          </cell>
          <cell r="BX1135">
            <v>0</v>
          </cell>
          <cell r="BY1135" t="str">
            <v>No SOAF</v>
          </cell>
          <cell r="BZ1135" t="str">
            <v>No SOAF</v>
          </cell>
          <cell r="CA1135">
            <v>0</v>
          </cell>
          <cell r="CB1135"/>
          <cell r="CC1135" t="str">
            <v>Non priority &gt; 10 spills</v>
          </cell>
          <cell r="CD1135" t="str">
            <v>Unlikely - non priority</v>
          </cell>
          <cell r="CE1135" t="str">
            <v>Yes</v>
          </cell>
          <cell r="CF1135" t="str">
            <v>No</v>
          </cell>
          <cell r="CG1135" t="str">
            <v>No</v>
          </cell>
          <cell r="CH1135" t="str">
            <v>No</v>
          </cell>
          <cell r="CI1135" t="str">
            <v>No</v>
          </cell>
          <cell r="CK1135"/>
          <cell r="CL1135" t="str">
            <v>Y</v>
          </cell>
          <cell r="CM1135"/>
          <cell r="CN1135"/>
          <cell r="CO1135" t="str">
            <v>Y</v>
          </cell>
          <cell r="CP1135" t="str">
            <v>Y</v>
          </cell>
          <cell r="CS1135"/>
          <cell r="CT1135" t="str">
            <v>not yet calculated</v>
          </cell>
          <cell r="CU1135">
            <v>0</v>
          </cell>
          <cell r="CV1135" t="e">
            <v>#VALUE!</v>
          </cell>
          <cell r="CW1135">
            <v>0</v>
          </cell>
          <cell r="CX1135"/>
          <cell r="CY1135" t="str">
            <v>Using indicative WB Q95 derived for priority sites</v>
          </cell>
          <cell r="DA1135">
            <v>1</v>
          </cell>
          <cell r="DB1135">
            <v>0</v>
          </cell>
          <cell r="DC1135">
            <v>1</v>
          </cell>
          <cell r="DD1135" t="str">
            <v>Rushyford Beck</v>
          </cell>
          <cell r="DE1135">
            <v>10000</v>
          </cell>
          <cell r="DF1135"/>
        </row>
        <row r="1136">
          <cell r="C1136" t="str">
            <v>6NW801109</v>
          </cell>
          <cell r="D1136" t="str">
            <v>NZ20352415</v>
          </cell>
          <cell r="E1136" t="str">
            <v>No</v>
          </cell>
          <cell r="F1136">
            <v>420696.00207541999</v>
          </cell>
          <cell r="G1136">
            <v>534696.00411615998</v>
          </cell>
          <cell r="H1136" t="str">
            <v>07-D59</v>
          </cell>
          <cell r="I1136" t="str">
            <v>Willington &amp; Hunwick</v>
          </cell>
          <cell r="J1136">
            <v>772</v>
          </cell>
          <cell r="K1136" t="str">
            <v>WILLINGTON STW</v>
          </cell>
          <cell r="L1136" t="str">
            <v>NUMERICAL</v>
          </cell>
          <cell r="M1136">
            <v>2500</v>
          </cell>
          <cell r="N1136">
            <v>90.05</v>
          </cell>
          <cell r="O1136">
            <v>2300</v>
          </cell>
          <cell r="P1136" t="str">
            <v>07-D59_WILLINGTON STW_DC_05</v>
          </cell>
          <cell r="Q1136" t="str">
            <v>243/1007</v>
          </cell>
          <cell r="R1136" t="str">
            <v>243/1007</v>
          </cell>
          <cell r="S1136"/>
          <cell r="T1136" t="str">
            <v>SO on sewer network</v>
          </cell>
          <cell r="U1136" t="str">
            <v>NZ2069634696</v>
          </cell>
          <cell r="V1136" t="str">
            <v>GB103024077464</v>
          </cell>
          <cell r="W1136"/>
          <cell r="X1136" t="str">
            <v>No</v>
          </cell>
          <cell r="Y1136" t="str">
            <v>No</v>
          </cell>
          <cell r="Z1136" t="str">
            <v>No</v>
          </cell>
          <cell r="AA1136" t="str">
            <v>No</v>
          </cell>
          <cell r="AB1136" t="str">
            <v>Wear from Gaunless to Browney</v>
          </cell>
          <cell r="AC1136" t="str">
            <v>WEAR TRIBUTARY</v>
          </cell>
          <cell r="AD1136" t="str">
            <v>Inland</v>
          </cell>
          <cell r="AE1136"/>
          <cell r="AF1136"/>
          <cell r="AG1136" t="str">
            <v>No</v>
          </cell>
          <cell r="AH1136" t="str">
            <v>No</v>
          </cell>
          <cell r="AI1136" t="str">
            <v>No</v>
          </cell>
          <cell r="AJ1136"/>
          <cell r="AK1136"/>
          <cell r="AL1136"/>
          <cell r="AM1136" t="str">
            <v>No</v>
          </cell>
          <cell r="AO1136" t="str">
            <v>No</v>
          </cell>
          <cell r="AS1136" t="str">
            <v>No</v>
          </cell>
          <cell r="AT1136" t="str">
            <v>No</v>
          </cell>
          <cell r="AU1136"/>
          <cell r="AV1136" t="str">
            <v>No</v>
          </cell>
          <cell r="AW1136" t="str">
            <v xml:space="preserve">No </v>
          </cell>
          <cell r="AY1136" t="str">
            <v xml:space="preserve">No </v>
          </cell>
          <cell r="AZ1136"/>
          <cell r="BA1136" t="str">
            <v>No</v>
          </cell>
          <cell r="BB1136" t="str">
            <v>No</v>
          </cell>
          <cell r="BC1136" t="str">
            <v>No</v>
          </cell>
          <cell r="BD1136" t="str">
            <v>Yes - EDM and Model</v>
          </cell>
          <cell r="BE1136">
            <v>16</v>
          </cell>
          <cell r="BF1136">
            <v>42</v>
          </cell>
          <cell r="BG1136">
            <v>42</v>
          </cell>
          <cell r="BH1136" t="str">
            <v>Yes</v>
          </cell>
          <cell r="BI1136" t="str">
            <v>N/A</v>
          </cell>
          <cell r="BJ1136" t="str">
            <v>6mm</v>
          </cell>
          <cell r="BK1136" t="str">
            <v>Yes</v>
          </cell>
          <cell r="BL1136">
            <v>900</v>
          </cell>
          <cell r="BM1136">
            <v>850</v>
          </cell>
          <cell r="BN1136" t="str">
            <v>Unscreened</v>
          </cell>
          <cell r="BO1136"/>
          <cell r="BP1136" t="str">
            <v>No</v>
          </cell>
          <cell r="BQ1136" t="str">
            <v>Unknown</v>
          </cell>
          <cell r="BR1136">
            <v>250.2</v>
          </cell>
          <cell r="BS1136">
            <v>0</v>
          </cell>
          <cell r="BT1136">
            <v>0</v>
          </cell>
          <cell r="BU1136">
            <v>0</v>
          </cell>
          <cell r="BV1136">
            <v>3845</v>
          </cell>
          <cell r="BW1136">
            <v>101</v>
          </cell>
          <cell r="BX1136">
            <v>183</v>
          </cell>
          <cell r="BY1136" t="str">
            <v>No SOAF</v>
          </cell>
          <cell r="BZ1136" t="str">
            <v>No SOAF</v>
          </cell>
          <cell r="CA1136">
            <v>138.1746</v>
          </cell>
          <cell r="CB1136"/>
          <cell r="CC1136" t="str">
            <v>Non priority &gt; 10 spills</v>
          </cell>
          <cell r="CD1136" t="str">
            <v>Unlikely - non priority</v>
          </cell>
          <cell r="CE1136" t="str">
            <v>No</v>
          </cell>
          <cell r="CF1136" t="str">
            <v>Yes</v>
          </cell>
          <cell r="CG1136" t="str">
            <v>Yes</v>
          </cell>
          <cell r="CH1136" t="str">
            <v>No</v>
          </cell>
          <cell r="CI1136" t="str">
            <v>No</v>
          </cell>
          <cell r="CK1136"/>
          <cell r="CL1136" t="str">
            <v>Y</v>
          </cell>
          <cell r="CM1136"/>
          <cell r="CN1136"/>
          <cell r="CO1136" t="str">
            <v>Y</v>
          </cell>
          <cell r="CP1136"/>
          <cell r="CS1136">
            <v>2.6</v>
          </cell>
          <cell r="CT1136">
            <v>1.19</v>
          </cell>
          <cell r="CU1136">
            <v>1.19</v>
          </cell>
          <cell r="CV1136">
            <v>457.69230769230768</v>
          </cell>
          <cell r="CW1136">
            <v>457.69230769230768</v>
          </cell>
          <cell r="CX1136"/>
          <cell r="CY1136" t="str">
            <v>Using indicative WB Q95 derived for priority sites</v>
          </cell>
          <cell r="DA1136">
            <v>1</v>
          </cell>
          <cell r="DB1136" t="str">
            <v>Yes</v>
          </cell>
          <cell r="DC1136" t="str">
            <v>Dilution assessment</v>
          </cell>
          <cell r="DD1136">
            <v>0</v>
          </cell>
          <cell r="DE1136">
            <v>100</v>
          </cell>
          <cell r="DF1136"/>
        </row>
        <row r="1137">
          <cell r="C1137" t="str">
            <v>6NW801174</v>
          </cell>
          <cell r="D1137" t="str">
            <v>NZ24298602</v>
          </cell>
          <cell r="E1137" t="str">
            <v>No</v>
          </cell>
          <cell r="F1137">
            <v>425729.99939551001</v>
          </cell>
          <cell r="G1137">
            <v>530190.00394528999</v>
          </cell>
          <cell r="H1137" t="str">
            <v>07-D57</v>
          </cell>
          <cell r="I1137" t="str">
            <v>Bishop Auckland</v>
          </cell>
          <cell r="J1137">
            <v>3355</v>
          </cell>
          <cell r="K1137" t="str">
            <v xml:space="preserve">BISHOP AUCKLAND (VINOVIUM) STW </v>
          </cell>
          <cell r="L1137" t="str">
            <v>NUMERICAL</v>
          </cell>
          <cell r="M1137">
            <v>12960</v>
          </cell>
          <cell r="N1137">
            <v>320</v>
          </cell>
          <cell r="O1137">
            <v>8743</v>
          </cell>
          <cell r="P1137" t="str">
            <v>07-D57_07-D57_DC_16</v>
          </cell>
          <cell r="Q1137" t="str">
            <v>253/1260</v>
          </cell>
          <cell r="R1137" t="str">
            <v>253/1260</v>
          </cell>
          <cell r="S1137"/>
          <cell r="T1137" t="str">
            <v>SO on sewer network</v>
          </cell>
          <cell r="U1137" t="str">
            <v>NZ2573030190</v>
          </cell>
          <cell r="V1137" t="str">
            <v>GB103025072450</v>
          </cell>
          <cell r="W1137"/>
          <cell r="X1137" t="str">
            <v>No</v>
          </cell>
          <cell r="Y1137" t="str">
            <v>No</v>
          </cell>
          <cell r="Z1137" t="str">
            <v>No</v>
          </cell>
          <cell r="AA1137" t="str">
            <v>No</v>
          </cell>
          <cell r="AB1137" t="str">
            <v>Rushyford Beck from Source to Woodham Burn</v>
          </cell>
          <cell r="AC1137" t="str">
            <v>RUSHYFORD BECK TRIBUTARY</v>
          </cell>
          <cell r="AD1137" t="str">
            <v>Inland</v>
          </cell>
          <cell r="AE1137"/>
          <cell r="AF1137"/>
          <cell r="AG1137" t="str">
            <v>No</v>
          </cell>
          <cell r="AH1137" t="str">
            <v>No</v>
          </cell>
          <cell r="AI1137" t="str">
            <v>No</v>
          </cell>
          <cell r="AJ1137"/>
          <cell r="AK1137"/>
          <cell r="AL1137"/>
          <cell r="AM1137" t="str">
            <v>No</v>
          </cell>
          <cell r="AO1137" t="str">
            <v>No</v>
          </cell>
          <cell r="AS1137" t="str">
            <v>No</v>
          </cell>
          <cell r="AT1137" t="str">
            <v>No</v>
          </cell>
          <cell r="AU1137"/>
          <cell r="AV1137" t="str">
            <v>No</v>
          </cell>
          <cell r="AW1137" t="str">
            <v xml:space="preserve">No </v>
          </cell>
          <cell r="AY1137" t="str">
            <v xml:space="preserve">No </v>
          </cell>
          <cell r="BA1137" t="str">
            <v>No</v>
          </cell>
          <cell r="BB1137" t="str">
            <v>No</v>
          </cell>
          <cell r="BC1137" t="str">
            <v>No</v>
          </cell>
          <cell r="BD1137" t="str">
            <v>No</v>
          </cell>
          <cell r="BE1137">
            <v>1</v>
          </cell>
          <cell r="BF1137">
            <v>0</v>
          </cell>
          <cell r="BG1137" t="e">
            <v>#N/A</v>
          </cell>
          <cell r="BH1137" t="e">
            <v>#N/A</v>
          </cell>
          <cell r="BI1137" t="str">
            <v>N/A</v>
          </cell>
          <cell r="BJ1137" t="str">
            <v>Unknown</v>
          </cell>
          <cell r="BK1137" t="str">
            <v>Yes</v>
          </cell>
          <cell r="BL1137" t="str">
            <v>-</v>
          </cell>
          <cell r="BM1137" t="str">
            <v>-</v>
          </cell>
          <cell r="BN1137" t="str">
            <v>Unscreened</v>
          </cell>
          <cell r="BO1137"/>
          <cell r="BP1137" t="str">
            <v>Yes</v>
          </cell>
          <cell r="BQ1137">
            <v>525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 t="e">
            <v>#N/A</v>
          </cell>
          <cell r="BW1137">
            <v>0</v>
          </cell>
          <cell r="BX1137">
            <v>0</v>
          </cell>
          <cell r="BY1137" t="str">
            <v>No SOAF</v>
          </cell>
          <cell r="BZ1137" t="str">
            <v>No SOAF</v>
          </cell>
          <cell r="CA1137">
            <v>0</v>
          </cell>
          <cell r="CB1137"/>
          <cell r="CC1137" t="str">
            <v>Non Priority &lt;10 spills</v>
          </cell>
          <cell r="CD1137" t="str">
            <v>No - low prioity &lt;10 spills</v>
          </cell>
          <cell r="CE1137" t="str">
            <v>Yes</v>
          </cell>
          <cell r="CF1137" t="str">
            <v>Yes</v>
          </cell>
          <cell r="CG1137" t="str">
            <v>Yes</v>
          </cell>
          <cell r="CH1137" t="str">
            <v>No</v>
          </cell>
          <cell r="CI1137" t="str">
            <v>No</v>
          </cell>
          <cell r="CK1137"/>
          <cell r="CL1137" t="str">
            <v>Y</v>
          </cell>
          <cell r="CM1137"/>
          <cell r="CN1137"/>
          <cell r="CO1137" t="str">
            <v>N (&lt;10 Spills)</v>
          </cell>
          <cell r="CP1137" t="str">
            <v>Y</v>
          </cell>
          <cell r="CS1137">
            <v>1.2</v>
          </cell>
          <cell r="CT1137" t="str">
            <v>not yet calculated</v>
          </cell>
          <cell r="CU1137">
            <v>0</v>
          </cell>
          <cell r="CV1137" t="e">
            <v>#VALUE!</v>
          </cell>
          <cell r="CW1137">
            <v>0</v>
          </cell>
          <cell r="CX1137"/>
          <cell r="CY1137" t="str">
            <v>Using indicative WB Q95 derived for priority sites</v>
          </cell>
          <cell r="DA1137">
            <v>1</v>
          </cell>
          <cell r="DB1137">
            <v>0</v>
          </cell>
          <cell r="DC1137">
            <v>1</v>
          </cell>
          <cell r="DD1137" t="str">
            <v>Rushyford Beck</v>
          </cell>
          <cell r="DE1137">
            <v>10000</v>
          </cell>
          <cell r="DF1137"/>
        </row>
        <row r="1138">
          <cell r="C1138" t="str">
            <v>6NW800411</v>
          </cell>
          <cell r="D1138" t="str">
            <v>NZ41534002</v>
          </cell>
          <cell r="E1138" t="str">
            <v>No</v>
          </cell>
          <cell r="F1138">
            <v>441699.99840827001</v>
          </cell>
          <cell r="G1138">
            <v>553129.99744046002</v>
          </cell>
          <cell r="H1138" t="str">
            <v>08-D12</v>
          </cell>
          <cell r="I1138" t="str">
            <v>Ryhope &amp; Silksworth</v>
          </cell>
          <cell r="J1138">
            <v>938</v>
          </cell>
          <cell r="K1138" t="str">
            <v>HENDON STW</v>
          </cell>
          <cell r="L1138" t="str">
            <v>NUMERICAL</v>
          </cell>
          <cell r="M1138">
            <v>66442</v>
          </cell>
          <cell r="N1138">
            <v>1856</v>
          </cell>
          <cell r="O1138">
            <v>45666</v>
          </cell>
          <cell r="P1138" t="str">
            <v>08-D12_HENDON STW_DC_15</v>
          </cell>
          <cell r="Q1138" t="str">
            <v>255/1200</v>
          </cell>
          <cell r="R1138" t="str">
            <v>255/1200</v>
          </cell>
          <cell r="S1138"/>
          <cell r="T1138" t="str">
            <v>SO on sewer network</v>
          </cell>
          <cell r="U1138" t="str">
            <v>NZ4170053130</v>
          </cell>
          <cell r="V1138" t="str">
            <v>GB650301500002</v>
          </cell>
          <cell r="W1138"/>
          <cell r="X1138" t="str">
            <v>No</v>
          </cell>
          <cell r="Y1138" t="str">
            <v>No</v>
          </cell>
          <cell r="Z1138" t="str">
            <v>No</v>
          </cell>
          <cell r="AA1138" t="str">
            <v>No</v>
          </cell>
          <cell r="AB1138" t="str">
            <v>Tyne and Wear</v>
          </cell>
          <cell r="AC1138" t="str">
            <v>NORTH SEA</v>
          </cell>
          <cell r="AD1138" t="str">
            <v>Coastal</v>
          </cell>
          <cell r="AE1138"/>
          <cell r="AF1138"/>
          <cell r="AG1138" t="str">
            <v>No</v>
          </cell>
          <cell r="AH1138" t="str">
            <v>No</v>
          </cell>
          <cell r="AI1138" t="str">
            <v>No</v>
          </cell>
          <cell r="AJ1138"/>
          <cell r="AK1138"/>
          <cell r="AL1138"/>
          <cell r="AM1138" t="str">
            <v>Yes</v>
          </cell>
          <cell r="AN1138" t="str">
            <v>Durham Coast, Coastal</v>
          </cell>
          <cell r="AO1138" t="str">
            <v>Yes</v>
          </cell>
          <cell r="AP1138" t="str">
            <v>Durham Coast</v>
          </cell>
          <cell r="AQ1138" t="str">
            <v>Northumbria Coast</v>
          </cell>
          <cell r="AR1138" t="str">
            <v>Northumbria Coast</v>
          </cell>
          <cell r="AS1138" t="str">
            <v>No</v>
          </cell>
          <cell r="AT1138" t="str">
            <v>No</v>
          </cell>
          <cell r="AU1138"/>
          <cell r="AV1138" t="str">
            <v>No</v>
          </cell>
          <cell r="AW1138" t="str">
            <v xml:space="preserve">No </v>
          </cell>
          <cell r="AY1138" t="str">
            <v xml:space="preserve">No </v>
          </cell>
          <cell r="BA1138" t="str">
            <v>No</v>
          </cell>
          <cell r="BB1138" t="str">
            <v>No</v>
          </cell>
          <cell r="BC1138" t="str">
            <v>No</v>
          </cell>
          <cell r="BD1138" t="str">
            <v>Yes - EDM and Model</v>
          </cell>
          <cell r="BE1138">
            <v>48</v>
          </cell>
          <cell r="BF1138">
            <v>46</v>
          </cell>
          <cell r="BG1138">
            <v>46</v>
          </cell>
          <cell r="BH1138" t="str">
            <v>Yes</v>
          </cell>
          <cell r="BI1138" t="str">
            <v>N/A</v>
          </cell>
          <cell r="BJ1138" t="str">
            <v>6mm</v>
          </cell>
          <cell r="BK1138" t="str">
            <v>-</v>
          </cell>
          <cell r="BL1138" t="str">
            <v>-</v>
          </cell>
          <cell r="BM1138" t="str">
            <v>-</v>
          </cell>
          <cell r="BN1138" t="str">
            <v>Unscreened</v>
          </cell>
          <cell r="BO1138"/>
          <cell r="BP1138" t="str">
            <v>No</v>
          </cell>
          <cell r="BQ1138" t="str">
            <v>Unknown</v>
          </cell>
          <cell r="BR1138">
            <v>2706.5</v>
          </cell>
          <cell r="BS1138">
            <v>2</v>
          </cell>
          <cell r="BT1138">
            <v>0</v>
          </cell>
          <cell r="BU1138">
            <v>1</v>
          </cell>
          <cell r="BV1138">
            <v>97422</v>
          </cell>
          <cell r="BW1138">
            <v>3015</v>
          </cell>
          <cell r="BX1138">
            <v>6915</v>
          </cell>
          <cell r="BY1138" t="str">
            <v>No SOAF</v>
          </cell>
          <cell r="BZ1138" t="str">
            <v>No SOAF</v>
          </cell>
          <cell r="CA1138">
            <v>4095.89</v>
          </cell>
          <cell r="CB1138"/>
          <cell r="CC1138" t="str">
            <v>Coastal &gt;1km from BW</v>
          </cell>
          <cell r="CD1138" t="str">
            <v>No - lower priority coastal?</v>
          </cell>
          <cell r="CE1138" t="str">
            <v>Yes</v>
          </cell>
          <cell r="CF1138" t="str">
            <v>No</v>
          </cell>
          <cell r="CG1138" t="str">
            <v>No</v>
          </cell>
          <cell r="CH1138" t="str">
            <v>No</v>
          </cell>
          <cell r="CI1138" t="str">
            <v>No</v>
          </cell>
          <cell r="CK1138"/>
          <cell r="CL1138"/>
          <cell r="CM1138"/>
          <cell r="CN1138"/>
          <cell r="CO1138" t="str">
            <v>? (Coastal)</v>
          </cell>
          <cell r="CP1138"/>
          <cell r="CS1138">
            <v>42.81</v>
          </cell>
          <cell r="CT1138" t="str">
            <v>not yet calculated</v>
          </cell>
          <cell r="CU1138">
            <v>0</v>
          </cell>
          <cell r="CV1138" t="e">
            <v>#VALUE!</v>
          </cell>
          <cell r="CW1138">
            <v>0</v>
          </cell>
          <cell r="CX1138"/>
          <cell r="CY1138" t="str">
            <v>Using indicative WB Q95 derived for priority sites</v>
          </cell>
          <cell r="DA1138" t="str">
            <v>Coastal</v>
          </cell>
          <cell r="DB1138">
            <v>0</v>
          </cell>
          <cell r="DC1138" t="str">
            <v>Coastal</v>
          </cell>
          <cell r="DD1138" t="str">
            <v>N/A Coastal</v>
          </cell>
          <cell r="DE1138">
            <v>0</v>
          </cell>
          <cell r="DF1138"/>
        </row>
        <row r="1139">
          <cell r="C1139" t="str">
            <v>6NW800758</v>
          </cell>
          <cell r="D1139" t="str">
            <v>NZ24476801</v>
          </cell>
          <cell r="E1139" t="str">
            <v>No</v>
          </cell>
          <cell r="F1139">
            <v>424619.99979972001</v>
          </cell>
          <cell r="G1139">
            <v>547880.00023652997</v>
          </cell>
          <cell r="H1139" t="str">
            <v>07-D01</v>
          </cell>
          <cell r="I1139" t="str">
            <v>Sacriston</v>
          </cell>
          <cell r="J1139">
            <v>176</v>
          </cell>
          <cell r="K1139" t="str">
            <v>SACRISTON STW</v>
          </cell>
          <cell r="L1139" t="str">
            <v>NUMERICAL</v>
          </cell>
          <cell r="M1139">
            <v>1467</v>
          </cell>
          <cell r="N1139">
            <v>40</v>
          </cell>
          <cell r="O1139">
            <v>951</v>
          </cell>
          <cell r="P1139" t="str">
            <v>07-D01_07-D01_</v>
          </cell>
          <cell r="Q1139" t="str">
            <v>245/1254</v>
          </cell>
          <cell r="R1139" t="str">
            <v>245/1254</v>
          </cell>
          <cell r="S1139" t="str">
            <v>245/1254-03</v>
          </cell>
          <cell r="T1139" t="str">
            <v>Storm tank at WwTW</v>
          </cell>
          <cell r="U1139" t="str">
            <v>NZ2462047880</v>
          </cell>
          <cell r="V1139" t="str">
            <v>GB103024077623</v>
          </cell>
          <cell r="W1139"/>
          <cell r="X1139" t="str">
            <v>No</v>
          </cell>
          <cell r="Y1139" t="str">
            <v>No</v>
          </cell>
          <cell r="Z1139" t="str">
            <v>No</v>
          </cell>
          <cell r="AA1139" t="str">
            <v>No</v>
          </cell>
          <cell r="AB1139" t="str">
            <v>South Burn to confluence with Wear</v>
          </cell>
          <cell r="AC1139" t="str">
            <v>SOUTH BURN</v>
          </cell>
          <cell r="AD1139" t="str">
            <v>Inland</v>
          </cell>
          <cell r="AE1139"/>
          <cell r="AF1139"/>
          <cell r="AG1139" t="str">
            <v>No</v>
          </cell>
          <cell r="AH1139" t="str">
            <v>No</v>
          </cell>
          <cell r="AI1139" t="str">
            <v>No</v>
          </cell>
          <cell r="AJ1139"/>
          <cell r="AK1139"/>
          <cell r="AL1139"/>
          <cell r="AM1139" t="str">
            <v>No</v>
          </cell>
          <cell r="AO1139" t="str">
            <v>No</v>
          </cell>
          <cell r="AS1139" t="str">
            <v>No</v>
          </cell>
          <cell r="AT1139" t="str">
            <v>No</v>
          </cell>
          <cell r="AU1139"/>
          <cell r="AV1139" t="str">
            <v>No</v>
          </cell>
          <cell r="AW1139" t="str">
            <v xml:space="preserve">No </v>
          </cell>
          <cell r="AY1139" t="str">
            <v xml:space="preserve">No </v>
          </cell>
          <cell r="BA1139" t="str">
            <v>No</v>
          </cell>
          <cell r="BB1139" t="str">
            <v>No</v>
          </cell>
          <cell r="BC1139" t="str">
            <v>No</v>
          </cell>
          <cell r="BD1139" t="str">
            <v>Yes - EDM only</v>
          </cell>
          <cell r="BE1139">
            <v>78</v>
          </cell>
          <cell r="BF1139" t="str">
            <v>No Data</v>
          </cell>
          <cell r="BG1139">
            <v>23</v>
          </cell>
          <cell r="BH1139" t="str">
            <v>No</v>
          </cell>
          <cell r="BI1139" t="str">
            <v>N/A</v>
          </cell>
          <cell r="BJ1139" t="str">
            <v>No</v>
          </cell>
          <cell r="BK1139" t="str">
            <v>-</v>
          </cell>
          <cell r="BL1139" t="str">
            <v>-</v>
          </cell>
          <cell r="BM1139" t="str">
            <v>-</v>
          </cell>
          <cell r="BN1139" t="str">
            <v>-</v>
          </cell>
          <cell r="BO1139"/>
          <cell r="BP1139" t="str">
            <v>Yes</v>
          </cell>
          <cell r="BQ1139" t="str">
            <v>Unknown</v>
          </cell>
          <cell r="BR1139" t="str">
            <v>Unknown</v>
          </cell>
          <cell r="BS1139">
            <v>0</v>
          </cell>
          <cell r="BT1139">
            <v>0</v>
          </cell>
          <cell r="BU1139">
            <v>0</v>
          </cell>
          <cell r="BV1139">
            <v>14116</v>
          </cell>
          <cell r="BW1139">
            <v>487</v>
          </cell>
          <cell r="BX1139">
            <v>900</v>
          </cell>
          <cell r="BY1139" t="str">
            <v>No SOAF</v>
          </cell>
          <cell r="BZ1139" t="str">
            <v>No SOAF</v>
          </cell>
          <cell r="CA1139">
            <v>542.35860000000002</v>
          </cell>
          <cell r="CB1139"/>
          <cell r="CC1139" t="str">
            <v>Non priority &gt; 10 spills</v>
          </cell>
          <cell r="CD1139" t="str">
            <v>Unlikely - non priority</v>
          </cell>
          <cell r="CE1139" t="str">
            <v>No</v>
          </cell>
          <cell r="CF1139" t="str">
            <v>No</v>
          </cell>
          <cell r="CG1139" t="str">
            <v>No</v>
          </cell>
          <cell r="CH1139" t="str">
            <v>No</v>
          </cell>
          <cell r="CI1139" t="str">
            <v>No</v>
          </cell>
          <cell r="CK1139"/>
          <cell r="CL1139" t="str">
            <v>Y</v>
          </cell>
          <cell r="CM1139"/>
          <cell r="CN1139"/>
          <cell r="CO1139" t="str">
            <v>Y</v>
          </cell>
          <cell r="CP1139" t="str">
            <v>Y</v>
          </cell>
          <cell r="CS1139">
            <v>11.006944444444443</v>
          </cell>
          <cell r="CT1139" t="str">
            <v>not yet calculated</v>
          </cell>
          <cell r="CU1139">
            <v>0</v>
          </cell>
          <cell r="CV1139" t="e">
            <v>#VALUE!</v>
          </cell>
          <cell r="CW1139">
            <v>0</v>
          </cell>
          <cell r="CX1139"/>
          <cell r="CY1139" t="str">
            <v>Using indicative WB Q95 derived for priority sites</v>
          </cell>
          <cell r="DA1139">
            <v>1</v>
          </cell>
          <cell r="DB1139">
            <v>0</v>
          </cell>
          <cell r="DC1139">
            <v>1</v>
          </cell>
          <cell r="DD1139" t="str">
            <v>South Burn</v>
          </cell>
          <cell r="DE1139">
            <v>10000</v>
          </cell>
          <cell r="DF1139"/>
        </row>
        <row r="1140">
          <cell r="C1140" t="str">
            <v>6NW800592</v>
          </cell>
          <cell r="D1140" t="str">
            <v>NZ34162604</v>
          </cell>
          <cell r="E1140" t="str">
            <v>No</v>
          </cell>
          <cell r="F1140">
            <v>434229.99778585997</v>
          </cell>
          <cell r="G1140">
            <v>515970.00437783002</v>
          </cell>
          <cell r="H1140" t="str">
            <v>10-D09</v>
          </cell>
          <cell r="I1140" t="str">
            <v>Sadberge</v>
          </cell>
          <cell r="J1140">
            <v>66</v>
          </cell>
          <cell r="K1140" t="str">
            <v>SADBERGE STW</v>
          </cell>
          <cell r="L1140" t="str">
            <v>NUMERICAL</v>
          </cell>
          <cell r="M1140">
            <v>236</v>
          </cell>
          <cell r="N1140" t="str">
            <v>12**</v>
          </cell>
          <cell r="O1140">
            <v>91</v>
          </cell>
          <cell r="P1140" t="str">
            <v>10-D09_10-D09_DC_02</v>
          </cell>
          <cell r="Q1140" t="str">
            <v>25/04/1749</v>
          </cell>
          <cell r="R1140" t="str">
            <v>25/04/1749</v>
          </cell>
          <cell r="S1140" t="str">
            <v>25/04/1749-01</v>
          </cell>
          <cell r="T1140" t="str">
            <v>Storm discharge at pumping station</v>
          </cell>
          <cell r="U1140" t="str">
            <v>NZ3423015970</v>
          </cell>
          <cell r="V1140" t="str">
            <v>GB103025072160</v>
          </cell>
          <cell r="W1140"/>
          <cell r="X1140" t="str">
            <v>No</v>
          </cell>
          <cell r="Y1140" t="str">
            <v>No</v>
          </cell>
          <cell r="Z1140" t="str">
            <v>No</v>
          </cell>
          <cell r="AA1140" t="str">
            <v>No</v>
          </cell>
          <cell r="AB1140" t="str">
            <v>Neasham Stell Catchment (trib of Tees)</v>
          </cell>
          <cell r="AC1140" t="str">
            <v>BUMPER HA\LL BECK</v>
          </cell>
          <cell r="AD1140" t="str">
            <v>Inland</v>
          </cell>
          <cell r="AE1140"/>
          <cell r="AF1140"/>
          <cell r="AG1140" t="str">
            <v>Suspected</v>
          </cell>
          <cell r="AH1140" t="str">
            <v>No</v>
          </cell>
          <cell r="AI1140" t="str">
            <v>No</v>
          </cell>
          <cell r="AJ1140"/>
          <cell r="AK1140"/>
          <cell r="AL1140"/>
          <cell r="AM1140" t="str">
            <v>No</v>
          </cell>
          <cell r="AO1140" t="str">
            <v>No</v>
          </cell>
          <cell r="AS1140" t="str">
            <v>No</v>
          </cell>
          <cell r="AT1140" t="str">
            <v>No</v>
          </cell>
          <cell r="AU1140"/>
          <cell r="AV1140" t="str">
            <v>No</v>
          </cell>
          <cell r="AW1140" t="str">
            <v xml:space="preserve">No </v>
          </cell>
          <cell r="AY1140" t="str">
            <v xml:space="preserve">No </v>
          </cell>
          <cell r="BA1140" t="str">
            <v>No</v>
          </cell>
          <cell r="BB1140" t="str">
            <v>No</v>
          </cell>
          <cell r="BC1140" t="str">
            <v>No</v>
          </cell>
          <cell r="BD1140" t="str">
            <v>No</v>
          </cell>
          <cell r="BE1140">
            <v>3</v>
          </cell>
          <cell r="BF1140">
            <v>0</v>
          </cell>
          <cell r="BG1140">
            <v>0</v>
          </cell>
          <cell r="BH1140" t="str">
            <v>Yes</v>
          </cell>
          <cell r="BI1140" t="str">
            <v>N/A</v>
          </cell>
          <cell r="BJ1140" t="str">
            <v xml:space="preserve">
12mm in one dimension
</v>
          </cell>
          <cell r="BK1140" t="str">
            <v>Yes</v>
          </cell>
          <cell r="BL1140" t="str">
            <v>-</v>
          </cell>
          <cell r="BM1140" t="str">
            <v>-</v>
          </cell>
          <cell r="BN1140" t="str">
            <v>Unscreened</v>
          </cell>
          <cell r="BO1140"/>
          <cell r="BP1140" t="str">
            <v>Yes</v>
          </cell>
          <cell r="BQ1140">
            <v>150</v>
          </cell>
          <cell r="BR1140">
            <v>15</v>
          </cell>
          <cell r="BS1140">
            <v>0</v>
          </cell>
          <cell r="BT1140">
            <v>0</v>
          </cell>
          <cell r="BU1140">
            <v>0</v>
          </cell>
          <cell r="BV1140">
            <v>1</v>
          </cell>
          <cell r="BW1140">
            <v>0</v>
          </cell>
          <cell r="BX1140">
            <v>0</v>
          </cell>
          <cell r="BY1140" t="str">
            <v>No SOAF</v>
          </cell>
          <cell r="BZ1140" t="str">
            <v>No SOAF</v>
          </cell>
          <cell r="CA1140">
            <v>0</v>
          </cell>
          <cell r="CB1140"/>
          <cell r="CC1140" t="str">
            <v>Non Priority &lt;10 spills</v>
          </cell>
          <cell r="CD1140" t="str">
            <v>No - low prioity &lt;10 spills</v>
          </cell>
          <cell r="CE1140" t="str">
            <v>No</v>
          </cell>
          <cell r="CF1140" t="str">
            <v>No</v>
          </cell>
          <cell r="CG1140" t="str">
            <v>No</v>
          </cell>
          <cell r="CH1140" t="str">
            <v>No</v>
          </cell>
          <cell r="CI1140" t="str">
            <v>No</v>
          </cell>
          <cell r="CK1140"/>
          <cell r="CL1140" t="str">
            <v>Y</v>
          </cell>
          <cell r="CM1140"/>
          <cell r="CN1140"/>
          <cell r="CO1140" t="str">
            <v>N (&lt;10 Spills)</v>
          </cell>
          <cell r="CP1140" t="str">
            <v>Y</v>
          </cell>
          <cell r="CS1140">
            <v>0.06</v>
          </cell>
          <cell r="CT1140" t="str">
            <v>not yet calculated</v>
          </cell>
          <cell r="CU1140">
            <v>0</v>
          </cell>
          <cell r="CV1140" t="e">
            <v>#VALUE!</v>
          </cell>
          <cell r="CW1140">
            <v>0</v>
          </cell>
          <cell r="CX1140"/>
          <cell r="CY1140" t="str">
            <v>Using indicative WB Q95 derived for priority sites</v>
          </cell>
          <cell r="DA1140">
            <v>1</v>
          </cell>
          <cell r="DB1140">
            <v>0</v>
          </cell>
          <cell r="DC1140">
            <v>1</v>
          </cell>
          <cell r="DD1140" t="str">
            <v>Sadberge</v>
          </cell>
          <cell r="DE1140">
            <v>10000</v>
          </cell>
          <cell r="DF1140"/>
        </row>
        <row r="1141">
          <cell r="C1141" t="str">
            <v>6NW800180</v>
          </cell>
          <cell r="D1141" t="str">
            <v>NZ34171302</v>
          </cell>
          <cell r="E1141" t="str">
            <v>No</v>
          </cell>
          <cell r="F1141">
            <v>434029.99733873003</v>
          </cell>
          <cell r="G1141">
            <v>517319.99794619001</v>
          </cell>
          <cell r="H1141" t="str">
            <v>10-D09</v>
          </cell>
          <cell r="I1141" t="str">
            <v>Sadberge</v>
          </cell>
          <cell r="J1141">
            <v>66</v>
          </cell>
          <cell r="K1141" t="str">
            <v>SADBERGE STW</v>
          </cell>
          <cell r="L1141" t="str">
            <v>NUMERICAL</v>
          </cell>
          <cell r="M1141">
            <v>236</v>
          </cell>
          <cell r="N1141" t="str">
            <v>12**</v>
          </cell>
          <cell r="O1141">
            <v>91</v>
          </cell>
          <cell r="P1141" t="str">
            <v>10-D09_10-D09_DC_02</v>
          </cell>
          <cell r="Q1141" t="str">
            <v>25/03/1235</v>
          </cell>
          <cell r="R1141" t="str">
            <v>25/03/1235</v>
          </cell>
          <cell r="S1141" t="str">
            <v>25/03/1235-02</v>
          </cell>
          <cell r="T1141" t="str">
            <v>Inlet SO at WwTW</v>
          </cell>
          <cell r="U1141" t="str">
            <v>NZ3403017320</v>
          </cell>
          <cell r="V1141" t="str">
            <v>GB103025072596</v>
          </cell>
          <cell r="W1141"/>
          <cell r="X1141" t="str">
            <v>No</v>
          </cell>
          <cell r="Y1141" t="str">
            <v>No</v>
          </cell>
          <cell r="Z1141" t="str">
            <v>No</v>
          </cell>
          <cell r="AA1141" t="str">
            <v>No</v>
          </cell>
          <cell r="AB1141" t="str">
            <v>Skerne from Demons Beck to Tees</v>
          </cell>
          <cell r="AC1141" t="str">
            <v>CARCUT BECK (SKERNE CATCHMENT)</v>
          </cell>
          <cell r="AD1141" t="str">
            <v>Inland</v>
          </cell>
          <cell r="AE1141"/>
          <cell r="AF1141"/>
          <cell r="AG1141" t="str">
            <v>No</v>
          </cell>
          <cell r="AH1141" t="str">
            <v>No</v>
          </cell>
          <cell r="AI1141" t="str">
            <v>No</v>
          </cell>
          <cell r="AJ1141"/>
          <cell r="AK1141"/>
          <cell r="AL1141"/>
          <cell r="AM1141" t="str">
            <v>No</v>
          </cell>
          <cell r="AO1141" t="str">
            <v>No</v>
          </cell>
          <cell r="AS1141" t="str">
            <v>No</v>
          </cell>
          <cell r="AT1141" t="str">
            <v>No</v>
          </cell>
          <cell r="AU1141"/>
          <cell r="AV1141" t="str">
            <v>No</v>
          </cell>
          <cell r="AW1141" t="str">
            <v xml:space="preserve">No </v>
          </cell>
          <cell r="AY1141" t="str">
            <v xml:space="preserve">No </v>
          </cell>
          <cell r="BA1141" t="str">
            <v>No</v>
          </cell>
          <cell r="BB1141" t="str">
            <v>No</v>
          </cell>
          <cell r="BC1141" t="str">
            <v>No</v>
          </cell>
          <cell r="BD1141" t="str">
            <v>Yes - Model only</v>
          </cell>
          <cell r="BE1141">
            <v>6</v>
          </cell>
          <cell r="BF1141">
            <v>20</v>
          </cell>
          <cell r="BG1141" t="e">
            <v>#N/A</v>
          </cell>
          <cell r="BH1141" t="e">
            <v>#N/A</v>
          </cell>
          <cell r="BI1141" t="str">
            <v>N/A</v>
          </cell>
          <cell r="BJ1141" t="str">
            <v>No</v>
          </cell>
          <cell r="BK1141" t="str">
            <v>-</v>
          </cell>
          <cell r="BL1141" t="str">
            <v>-</v>
          </cell>
          <cell r="BM1141" t="str">
            <v>-</v>
          </cell>
          <cell r="BN1141" t="str">
            <v>-</v>
          </cell>
          <cell r="BO1141"/>
          <cell r="BP1141" t="str">
            <v>Yes</v>
          </cell>
          <cell r="BQ1141" t="str">
            <v>Unknown</v>
          </cell>
          <cell r="BR1141" t="str">
            <v>Unknown</v>
          </cell>
          <cell r="BS1141">
            <v>0</v>
          </cell>
          <cell r="BT1141">
            <v>0</v>
          </cell>
          <cell r="BU1141">
            <v>0</v>
          </cell>
          <cell r="BV1141" t="e">
            <v>#N/A</v>
          </cell>
          <cell r="BW1141">
            <v>22</v>
          </cell>
          <cell r="BX1141">
            <v>42</v>
          </cell>
          <cell r="BY1141" t="str">
            <v>No SOAF</v>
          </cell>
          <cell r="BZ1141" t="str">
            <v>No SOAF</v>
          </cell>
          <cell r="CA1141">
            <v>28.54</v>
          </cell>
          <cell r="CB1141"/>
          <cell r="CC1141" t="str">
            <v>Non priority &gt; 10 spills</v>
          </cell>
          <cell r="CD1141" t="str">
            <v>Unlikely - non priority</v>
          </cell>
          <cell r="CE1141" t="str">
            <v>No</v>
          </cell>
          <cell r="CF1141" t="str">
            <v>No</v>
          </cell>
          <cell r="CG1141" t="str">
            <v>No</v>
          </cell>
          <cell r="CH1141" t="str">
            <v>No</v>
          </cell>
          <cell r="CI1141" t="str">
            <v>No</v>
          </cell>
          <cell r="CK1141"/>
          <cell r="CL1141" t="str">
            <v>Y</v>
          </cell>
          <cell r="CM1141"/>
          <cell r="CN1141"/>
          <cell r="CO1141" t="str">
            <v>? EDM &lt;10</v>
          </cell>
          <cell r="CP1141" t="str">
            <v>Y</v>
          </cell>
          <cell r="CS1141">
            <v>1.0532407407407407</v>
          </cell>
          <cell r="CT1141">
            <v>0.10100000000000001</v>
          </cell>
          <cell r="CU1141">
            <v>0.10100000000000001</v>
          </cell>
          <cell r="CV1141">
            <v>95.894505494505495</v>
          </cell>
          <cell r="CW1141">
            <v>95.894505494505495</v>
          </cell>
          <cell r="CX1141"/>
          <cell r="CY1141" t="str">
            <v>Using indicative WB Q95 derived for priority sites</v>
          </cell>
          <cell r="DA1141">
            <v>1</v>
          </cell>
          <cell r="DB1141" t="str">
            <v>Yes</v>
          </cell>
          <cell r="DC1141" t="str">
            <v>Dilution assessment</v>
          </cell>
          <cell r="DD1141" t="str">
            <v>Carcut Beck</v>
          </cell>
          <cell r="DE1141">
            <v>100</v>
          </cell>
          <cell r="DF1141"/>
        </row>
        <row r="1142">
          <cell r="C1142" t="str">
            <v>6NW800552</v>
          </cell>
          <cell r="D1142" t="str">
            <v>NZ28451603</v>
          </cell>
          <cell r="E1142" t="str">
            <v>No</v>
          </cell>
          <cell r="F1142">
            <v>428370.00199959998</v>
          </cell>
          <cell r="G1142">
            <v>545892.99900971004</v>
          </cell>
          <cell r="H1142" t="str">
            <v>07-D41</v>
          </cell>
          <cell r="I1142" t="str">
            <v>Durham City &amp; Newton Hall</v>
          </cell>
          <cell r="J1142">
            <v>1108</v>
          </cell>
          <cell r="K1142" t="str">
            <v>BARKERS HAUGH STW</v>
          </cell>
          <cell r="L1142" t="str">
            <v>NUMERICAL</v>
          </cell>
          <cell r="M1142">
            <v>8866</v>
          </cell>
          <cell r="N1142" t="str">
            <v>191**</v>
          </cell>
          <cell r="O1142">
            <v>7088</v>
          </cell>
          <cell r="P1142" t="str">
            <v>tbc</v>
          </cell>
          <cell r="Q1142" t="str">
            <v>245/1047</v>
          </cell>
          <cell r="R1142" t="str">
            <v>Permit Anomaly - EO permit 245/1047</v>
          </cell>
          <cell r="S1142" t="str">
            <v>To be permitted for storm</v>
          </cell>
          <cell r="T1142" t="str">
            <v>Storm discharge at pumping station</v>
          </cell>
          <cell r="U1142" t="str">
            <v>NZ2837045893</v>
          </cell>
          <cell r="V1142" t="str">
            <v>GB103024077621</v>
          </cell>
          <cell r="W1142"/>
          <cell r="X1142" t="str">
            <v>No</v>
          </cell>
          <cell r="Y1142" t="str">
            <v>No</v>
          </cell>
          <cell r="Z1142" t="str">
            <v>No</v>
          </cell>
          <cell r="AA1142" t="str">
            <v>No</v>
          </cell>
          <cell r="AB1142" t="str">
            <v>Wear from Croxdale Beck to Lumley Park Burn</v>
          </cell>
          <cell r="AC1142" t="str">
            <v>Redhouse Gill</v>
          </cell>
          <cell r="AD1142" t="str">
            <v>Inland</v>
          </cell>
          <cell r="AE1142"/>
          <cell r="AF1142"/>
          <cell r="AG1142" t="str">
            <v>Yes - Confirmed</v>
          </cell>
          <cell r="AH1142" t="str">
            <v>Yes</v>
          </cell>
          <cell r="AI1142" t="str">
            <v>No</v>
          </cell>
          <cell r="AJ1142"/>
          <cell r="AK1142"/>
          <cell r="AL1142"/>
          <cell r="AM1142" t="str">
            <v>No</v>
          </cell>
          <cell r="AO1142" t="str">
            <v>No</v>
          </cell>
          <cell r="AS1142" t="str">
            <v>No</v>
          </cell>
          <cell r="AT1142" t="str">
            <v>No</v>
          </cell>
          <cell r="AU1142"/>
          <cell r="AV1142" t="str">
            <v>No</v>
          </cell>
          <cell r="AW1142" t="str">
            <v xml:space="preserve">No </v>
          </cell>
          <cell r="AY1142" t="str">
            <v xml:space="preserve">No </v>
          </cell>
          <cell r="BA1142" t="str">
            <v>No</v>
          </cell>
          <cell r="BB1142" t="str">
            <v>No</v>
          </cell>
          <cell r="BC1142" t="str">
            <v>No</v>
          </cell>
          <cell r="BD1142" t="str">
            <v>No</v>
          </cell>
          <cell r="BE1142">
            <v>9</v>
          </cell>
          <cell r="BF1142">
            <v>0</v>
          </cell>
          <cell r="BG1142" t="e">
            <v>#N/A</v>
          </cell>
          <cell r="BH1142" t="e">
            <v>#N/A</v>
          </cell>
          <cell r="BI1142" t="str">
            <v>N/A</v>
          </cell>
          <cell r="BJ1142" t="str">
            <v>No</v>
          </cell>
          <cell r="BK1142" t="str">
            <v>-</v>
          </cell>
          <cell r="BL1142" t="str">
            <v>-</v>
          </cell>
          <cell r="BM1142" t="str">
            <v>-</v>
          </cell>
          <cell r="BN1142" t="str">
            <v>-</v>
          </cell>
          <cell r="BO1142"/>
          <cell r="BP1142" t="str">
            <v>Yes</v>
          </cell>
          <cell r="BQ1142" t="str">
            <v>Unknown</v>
          </cell>
          <cell r="BR1142" t="str">
            <v>tbc</v>
          </cell>
          <cell r="BS1142">
            <v>1</v>
          </cell>
          <cell r="BT1142">
            <v>0</v>
          </cell>
          <cell r="BU1142">
            <v>0</v>
          </cell>
          <cell r="BV1142" t="e">
            <v>#N/A</v>
          </cell>
          <cell r="BW1142">
            <v>0</v>
          </cell>
          <cell r="BX1142">
            <v>0</v>
          </cell>
          <cell r="BY1142" t="str">
            <v>No SOAF</v>
          </cell>
          <cell r="BZ1142" t="str">
            <v>No SOAF</v>
          </cell>
          <cell r="CA1142" t="e">
            <v>#N/A</v>
          </cell>
          <cell r="CB1142"/>
          <cell r="CC1142" t="str">
            <v>Priority &lt;10 Spills</v>
          </cell>
          <cell r="CD1142" t="str">
            <v>Unlikely - &lt;10 spills</v>
          </cell>
          <cell r="CE1142" t="str">
            <v>Yes</v>
          </cell>
          <cell r="CF1142" t="str">
            <v>Yes</v>
          </cell>
          <cell r="CG1142" t="str">
            <v>Yes</v>
          </cell>
          <cell r="CH1142" t="str">
            <v>No</v>
          </cell>
          <cell r="CI1142" t="str">
            <v>No</v>
          </cell>
          <cell r="CK1142"/>
          <cell r="CL1142" t="str">
            <v>Y</v>
          </cell>
          <cell r="CM1142"/>
          <cell r="CN1142"/>
          <cell r="CO1142" t="str">
            <v>N (&lt;10 Spills)</v>
          </cell>
          <cell r="CP1142" t="str">
            <v>Y</v>
          </cell>
          <cell r="CR1142" t="str">
            <v>RNAG</v>
          </cell>
          <cell r="CS1142"/>
          <cell r="CT1142"/>
          <cell r="CU1142">
            <v>1.474</v>
          </cell>
          <cell r="CV1142" t="str">
            <v>no data</v>
          </cell>
          <cell r="CW1142">
            <v>0</v>
          </cell>
          <cell r="CX1142" t="str">
            <v>not available</v>
          </cell>
          <cell r="CY1142" t="str">
            <v>Scattered urbanised catchment - boundary polygon start at middle</v>
          </cell>
          <cell r="CZ1142" t="str">
            <v>Q95 is an indicative value for all priority CSOs in the waterbody</v>
          </cell>
          <cell r="DA1142">
            <v>1</v>
          </cell>
          <cell r="DB1142">
            <v>0</v>
          </cell>
          <cell r="DC1142">
            <v>1</v>
          </cell>
          <cell r="DD1142" t="str">
            <v>Wear12 tribs</v>
          </cell>
          <cell r="DE1142">
            <v>10000</v>
          </cell>
          <cell r="DF1142"/>
        </row>
        <row r="1143">
          <cell r="C1143" t="str">
            <v>6NW800442</v>
          </cell>
          <cell r="D1143" t="str">
            <v>NZ65217307</v>
          </cell>
          <cell r="E1143" t="str">
            <v>No</v>
          </cell>
          <cell r="F1143">
            <v>465750.00064395001</v>
          </cell>
          <cell r="G1143">
            <v>521640.00135807</v>
          </cell>
          <cell r="H1143" t="str">
            <v>11-D34</v>
          </cell>
          <cell r="I1143" t="str">
            <v>Saltburn,Skelton Brotton</v>
          </cell>
          <cell r="J1143">
            <v>2126</v>
          </cell>
          <cell r="K1143" t="str">
            <v>MARSKE STW</v>
          </cell>
          <cell r="L1143" t="str">
            <v>NUMERICAL</v>
          </cell>
          <cell r="M1143">
            <v>26716</v>
          </cell>
          <cell r="N1143">
            <v>773</v>
          </cell>
          <cell r="O1143">
            <v>20152</v>
          </cell>
          <cell r="P1143" t="str">
            <v>tbc</v>
          </cell>
          <cell r="Q1143" t="str">
            <v>25/06/0983</v>
          </cell>
          <cell r="R1143" t="str">
            <v>25/06/0983</v>
          </cell>
          <cell r="S1143"/>
          <cell r="T1143" t="str">
            <v>SO on sewer network</v>
          </cell>
          <cell r="U1143" t="str">
            <v>NZ6575021640</v>
          </cell>
          <cell r="V1143">
            <v>369</v>
          </cell>
          <cell r="W1143"/>
          <cell r="X1143" t="str">
            <v>No</v>
          </cell>
          <cell r="Y1143" t="str">
            <v>No</v>
          </cell>
          <cell r="Z1143" t="str">
            <v>Yes</v>
          </cell>
          <cell r="AA1143" t="str">
            <v>Yes</v>
          </cell>
          <cell r="AB1143"/>
          <cell r="AC1143" t="str">
            <v>PIT HILLS STELL NORTH SEA</v>
          </cell>
          <cell r="AD1143" t="str">
            <v>Coastal</v>
          </cell>
          <cell r="AE1143"/>
          <cell r="AF1143" t="str">
            <v>Saltburn Pier</v>
          </cell>
          <cell r="AG1143" t="str">
            <v>No</v>
          </cell>
          <cell r="AH1143" t="str">
            <v>No</v>
          </cell>
          <cell r="AI1143" t="str">
            <v>No</v>
          </cell>
          <cell r="AJ1143"/>
          <cell r="AK1143"/>
          <cell r="AL1143"/>
          <cell r="AM1143" t="str">
            <v>No</v>
          </cell>
          <cell r="AO1143" t="str">
            <v>No</v>
          </cell>
          <cell r="AS1143" t="str">
            <v>No</v>
          </cell>
          <cell r="AT1143" t="str">
            <v>No</v>
          </cell>
          <cell r="AU1143"/>
          <cell r="AV1143" t="str">
            <v>No</v>
          </cell>
          <cell r="AW1143" t="str">
            <v xml:space="preserve">No </v>
          </cell>
          <cell r="AY1143" t="str">
            <v>Yes</v>
          </cell>
          <cell r="AZ1143" t="str">
            <v>Saltburn</v>
          </cell>
          <cell r="BA1143" t="str">
            <v>No</v>
          </cell>
          <cell r="BB1143" t="str">
            <v>No</v>
          </cell>
          <cell r="BC1143" t="str">
            <v>Yes</v>
          </cell>
          <cell r="BD1143" t="str">
            <v>Yes - EDM only</v>
          </cell>
          <cell r="BE1143">
            <v>19</v>
          </cell>
          <cell r="BF1143">
            <v>2</v>
          </cell>
          <cell r="BG1143" t="e">
            <v>#N/A</v>
          </cell>
          <cell r="BH1143" t="e">
            <v>#N/A</v>
          </cell>
          <cell r="BI1143">
            <v>3.5</v>
          </cell>
          <cell r="BJ1143" t="str">
            <v>No</v>
          </cell>
          <cell r="BK1143" t="str">
            <v>-</v>
          </cell>
          <cell r="BL1143" t="str">
            <v>-</v>
          </cell>
          <cell r="BM1143" t="str">
            <v>-</v>
          </cell>
          <cell r="BN1143" t="str">
            <v>Unknown</v>
          </cell>
          <cell r="BO1143"/>
          <cell r="BP1143" t="str">
            <v>Yes</v>
          </cell>
          <cell r="BQ1143">
            <v>3005</v>
          </cell>
          <cell r="BR1143" t="str">
            <v>tbc</v>
          </cell>
          <cell r="BS1143">
            <v>1</v>
          </cell>
          <cell r="BT1143">
            <v>1</v>
          </cell>
          <cell r="BU1143">
            <v>0</v>
          </cell>
          <cell r="BV1143" t="e">
            <v>#N/A</v>
          </cell>
          <cell r="BW1143">
            <v>0</v>
          </cell>
          <cell r="BX1143">
            <v>0</v>
          </cell>
          <cell r="BY1143" t="str">
            <v>No SOAF</v>
          </cell>
          <cell r="BZ1143" t="str">
            <v>No SOAF</v>
          </cell>
          <cell r="CA1143">
            <v>0</v>
          </cell>
          <cell r="CB1143">
            <v>1827</v>
          </cell>
          <cell r="CC1143" t="str">
            <v>BW 1km &gt;= 2 spills</v>
          </cell>
          <cell r="CD1143" t="str">
            <v>TBC - zero storage from model</v>
          </cell>
          <cell r="CE1143" t="str">
            <v>No</v>
          </cell>
          <cell r="CF1143" t="str">
            <v>No</v>
          </cell>
          <cell r="CG1143" t="str">
            <v>No</v>
          </cell>
          <cell r="CH1143" t="str">
            <v>No</v>
          </cell>
          <cell r="CI1143" t="str">
            <v>No</v>
          </cell>
          <cell r="CK1143" t="str">
            <v>Y BW</v>
          </cell>
          <cell r="CL1143"/>
          <cell r="CM1143"/>
          <cell r="CN1143" t="str">
            <v>Y</v>
          </cell>
          <cell r="CO1143" t="str">
            <v>Y</v>
          </cell>
          <cell r="CP1143" t="str">
            <v>Y</v>
          </cell>
          <cell r="CQ1143" t="str">
            <v>Need to review/enhance model</v>
          </cell>
          <cell r="CS1143"/>
          <cell r="CT1143" t="str">
            <v>not yet calculated</v>
          </cell>
          <cell r="CU1143">
            <v>0</v>
          </cell>
          <cell r="CV1143" t="e">
            <v>#VALUE!</v>
          </cell>
          <cell r="CW1143">
            <v>0</v>
          </cell>
          <cell r="CX1143"/>
          <cell r="CY1143" t="str">
            <v>Using indicative WB Q95 derived for priority sites</v>
          </cell>
          <cell r="DA1143" t="str">
            <v>Coastal</v>
          </cell>
          <cell r="DB1143">
            <v>0</v>
          </cell>
          <cell r="DC1143" t="str">
            <v>Coastal</v>
          </cell>
          <cell r="DD1143" t="str">
            <v>N/A Coastal</v>
          </cell>
          <cell r="DE1143">
            <v>0</v>
          </cell>
          <cell r="DF1143"/>
        </row>
        <row r="1144">
          <cell r="C1144" t="str">
            <v>6NW800444</v>
          </cell>
          <cell r="D1144" t="str">
            <v>NZ66212707</v>
          </cell>
          <cell r="E1144" t="str">
            <v>No</v>
          </cell>
          <cell r="F1144">
            <v>466090.00222858001</v>
          </cell>
          <cell r="G1144">
            <v>521770.00414516003</v>
          </cell>
          <cell r="H1144" t="str">
            <v>11-D34</v>
          </cell>
          <cell r="I1144" t="str">
            <v>Saltburn,Skelton Brotton</v>
          </cell>
          <cell r="J1144">
            <v>2126</v>
          </cell>
          <cell r="K1144" t="str">
            <v>MARSKE STW</v>
          </cell>
          <cell r="L1144" t="str">
            <v>NUMERICAL</v>
          </cell>
          <cell r="M1144">
            <v>26716</v>
          </cell>
          <cell r="N1144">
            <v>773</v>
          </cell>
          <cell r="O1144">
            <v>20152</v>
          </cell>
          <cell r="P1144" t="str">
            <v>11-D34_Marske STW_DC_14</v>
          </cell>
          <cell r="Q1144" t="str">
            <v>25/06/0984</v>
          </cell>
          <cell r="R1144" t="str">
            <v>25/06/0984</v>
          </cell>
          <cell r="S1144"/>
          <cell r="T1144" t="str">
            <v>SO on sewer network</v>
          </cell>
          <cell r="U1144" t="str">
            <v>NZ6609021770</v>
          </cell>
          <cell r="V1144" t="str">
            <v>GB650301500005</v>
          </cell>
          <cell r="W1144"/>
          <cell r="X1144" t="str">
            <v>No</v>
          </cell>
          <cell r="Y1144" t="str">
            <v>No</v>
          </cell>
          <cell r="Z1144" t="str">
            <v>No</v>
          </cell>
          <cell r="AA1144" t="str">
            <v>No</v>
          </cell>
          <cell r="AB1144" t="str">
            <v>Tees Coastal</v>
          </cell>
          <cell r="AC1144" t="str">
            <v>PIT HILLS STELL NORTH SEA</v>
          </cell>
          <cell r="AD1144" t="str">
            <v>Coastal</v>
          </cell>
          <cell r="AE1144"/>
          <cell r="AF1144" t="str">
            <v>Saltburn Pier</v>
          </cell>
          <cell r="AG1144" t="str">
            <v>No</v>
          </cell>
          <cell r="AH1144" t="str">
            <v>No</v>
          </cell>
          <cell r="AI1144" t="str">
            <v>No</v>
          </cell>
          <cell r="AJ1144"/>
          <cell r="AK1144"/>
          <cell r="AL1144"/>
          <cell r="AM1144" t="str">
            <v>No</v>
          </cell>
          <cell r="AO1144" t="str">
            <v>No</v>
          </cell>
          <cell r="AS1144" t="str">
            <v>No</v>
          </cell>
          <cell r="AT1144" t="str">
            <v>No</v>
          </cell>
          <cell r="AU1144"/>
          <cell r="AV1144" t="str">
            <v>No</v>
          </cell>
          <cell r="AW1144" t="str">
            <v xml:space="preserve">No </v>
          </cell>
          <cell r="AY1144" t="str">
            <v>Yes</v>
          </cell>
          <cell r="AZ1144" t="str">
            <v>Saltburn</v>
          </cell>
          <cell r="BA1144" t="str">
            <v>No</v>
          </cell>
          <cell r="BB1144" t="str">
            <v>No</v>
          </cell>
          <cell r="BC1144" t="str">
            <v>Yes</v>
          </cell>
          <cell r="BD1144" t="str">
            <v>No</v>
          </cell>
          <cell r="BE1144">
            <v>0.66666666666666663</v>
          </cell>
          <cell r="BF1144">
            <v>4</v>
          </cell>
          <cell r="BG1144">
            <v>3</v>
          </cell>
          <cell r="BH1144" t="str">
            <v>No</v>
          </cell>
          <cell r="BI1144">
            <v>0.33333333333333331</v>
          </cell>
          <cell r="BJ1144" t="str">
            <v>No</v>
          </cell>
          <cell r="BK1144" t="str">
            <v>-</v>
          </cell>
          <cell r="BL1144" t="str">
            <v>-</v>
          </cell>
          <cell r="BM1144" t="str">
            <v>-</v>
          </cell>
          <cell r="BN1144" t="str">
            <v>-</v>
          </cell>
          <cell r="BO1144"/>
          <cell r="BP1144" t="str">
            <v>Yes</v>
          </cell>
          <cell r="BQ1144" t="str">
            <v>Unknown</v>
          </cell>
          <cell r="BR1144">
            <v>964.6</v>
          </cell>
          <cell r="BS1144">
            <v>1</v>
          </cell>
          <cell r="BT1144">
            <v>1</v>
          </cell>
          <cell r="BU1144">
            <v>0</v>
          </cell>
          <cell r="BV1144">
            <v>7959</v>
          </cell>
          <cell r="BW1144">
            <v>0</v>
          </cell>
          <cell r="BX1144">
            <v>0</v>
          </cell>
          <cell r="BY1144" t="str">
            <v>No SOAF</v>
          </cell>
          <cell r="BZ1144" t="str">
            <v>No SOAF</v>
          </cell>
          <cell r="CA1144">
            <v>1292.07</v>
          </cell>
          <cell r="CB1144"/>
          <cell r="CC1144" t="str">
            <v>BW 1km &lt;2 spills</v>
          </cell>
          <cell r="CD1144" t="str">
            <v>Unlikely - &lt;2 spills</v>
          </cell>
          <cell r="CE1144" t="str">
            <v>No</v>
          </cell>
          <cell r="CF1144" t="str">
            <v>No</v>
          </cell>
          <cell r="CG1144" t="str">
            <v>No</v>
          </cell>
          <cell r="CH1144" t="str">
            <v>No</v>
          </cell>
          <cell r="CI1144" t="str">
            <v>No</v>
          </cell>
          <cell r="CK1144"/>
          <cell r="CL1144"/>
          <cell r="CM1144"/>
          <cell r="CN1144" t="str">
            <v>EDM &lt;2 spills</v>
          </cell>
          <cell r="CO1144" t="str">
            <v>N (&lt;10 Spills)</v>
          </cell>
          <cell r="CP1144" t="str">
            <v>Y</v>
          </cell>
          <cell r="CS1144"/>
          <cell r="CT1144">
            <v>0</v>
          </cell>
          <cell r="CU1144">
            <v>0</v>
          </cell>
          <cell r="CV1144" t="e">
            <v>#DIV/0!</v>
          </cell>
          <cell r="CW1144">
            <v>0</v>
          </cell>
          <cell r="CX1144"/>
          <cell r="CY1144" t="str">
            <v>Using indicative WB Q95 derived for priority sites</v>
          </cell>
          <cell r="DA1144" t="str">
            <v>Coastal</v>
          </cell>
          <cell r="DB1144">
            <v>0</v>
          </cell>
          <cell r="DC1144" t="str">
            <v>Coastal</v>
          </cell>
          <cell r="DD1144" t="str">
            <v>N/A Coastal</v>
          </cell>
          <cell r="DE1144">
            <v>0</v>
          </cell>
          <cell r="DF1144"/>
        </row>
        <row r="1145">
          <cell r="C1145" t="str">
            <v>6NW000047</v>
          </cell>
          <cell r="D1145" t="str">
            <v>NZ66217603</v>
          </cell>
          <cell r="E1145" t="str">
            <v>No</v>
          </cell>
          <cell r="F1145">
            <v>466776.99720963999</v>
          </cell>
          <cell r="G1145">
            <v>521616.99794273003</v>
          </cell>
          <cell r="H1145" t="str">
            <v>11-D34</v>
          </cell>
          <cell r="I1145" t="str">
            <v>Saltburn,Skelton Brotton</v>
          </cell>
          <cell r="J1145">
            <v>2126</v>
          </cell>
          <cell r="K1145" t="str">
            <v>MARSKE STW</v>
          </cell>
          <cell r="L1145" t="str">
            <v>NUMERICAL</v>
          </cell>
          <cell r="M1145">
            <v>26716</v>
          </cell>
          <cell r="N1145">
            <v>773</v>
          </cell>
          <cell r="O1145">
            <v>20152</v>
          </cell>
          <cell r="P1145" t="str">
            <v>11-D34_Marske STW_DC_14</v>
          </cell>
          <cell r="Q1145" t="str">
            <v>#TBC</v>
          </cell>
          <cell r="R1145" t="str">
            <v>Permit Anomaly</v>
          </cell>
          <cell r="S1145" t="str">
            <v>To be permitted for storm</v>
          </cell>
          <cell r="T1145" t="str">
            <v>SO on sewer network</v>
          </cell>
          <cell r="U1145" t="str">
            <v>NZ6677721617</v>
          </cell>
          <cell r="V1145" t="str">
            <v>GB650301500005</v>
          </cell>
          <cell r="W1145"/>
          <cell r="X1145" t="str">
            <v>No</v>
          </cell>
          <cell r="Y1145" t="str">
            <v>No</v>
          </cell>
          <cell r="Z1145" t="str">
            <v>Yes</v>
          </cell>
          <cell r="AA1145" t="str">
            <v>Yes</v>
          </cell>
          <cell r="AB1145" t="str">
            <v>Tees Coastal Water Body</v>
          </cell>
          <cell r="AC1145" t="str">
            <v>Skelton Beck</v>
          </cell>
          <cell r="AD1145" t="str">
            <v>Estuarine</v>
          </cell>
          <cell r="AE1145"/>
          <cell r="AF1145"/>
          <cell r="AG1145" t="str">
            <v>No</v>
          </cell>
          <cell r="AH1145" t="str">
            <v>No</v>
          </cell>
          <cell r="AI1145" t="str">
            <v>No</v>
          </cell>
          <cell r="AJ1145"/>
          <cell r="AK1145"/>
          <cell r="AL1145"/>
          <cell r="AM1145" t="str">
            <v>No</v>
          </cell>
          <cell r="AO1145" t="str">
            <v>No</v>
          </cell>
          <cell r="AS1145" t="str">
            <v>No</v>
          </cell>
          <cell r="AT1145" t="str">
            <v>No</v>
          </cell>
          <cell r="AU1145"/>
          <cell r="AV1145" t="str">
            <v>No</v>
          </cell>
          <cell r="AW1145" t="str">
            <v xml:space="preserve">No </v>
          </cell>
          <cell r="AY1145" t="str">
            <v>Yes</v>
          </cell>
          <cell r="AZ1145" t="str">
            <v>Saltburn</v>
          </cell>
          <cell r="BA1145" t="str">
            <v>No</v>
          </cell>
          <cell r="BB1145" t="str">
            <v>No</v>
          </cell>
          <cell r="BC1145" t="str">
            <v>Yes</v>
          </cell>
          <cell r="BD1145" t="str">
            <v>No</v>
          </cell>
          <cell r="BE1145">
            <v>4</v>
          </cell>
          <cell r="BF1145">
            <v>1</v>
          </cell>
          <cell r="BG1145">
            <v>0</v>
          </cell>
          <cell r="BH1145" t="str">
            <v>No</v>
          </cell>
          <cell r="BI1145">
            <v>1.5</v>
          </cell>
          <cell r="BJ1145" t="str">
            <v>Unknown</v>
          </cell>
          <cell r="BK1145" t="str">
            <v>No</v>
          </cell>
          <cell r="BL1145" t="str">
            <v>-</v>
          </cell>
          <cell r="BM1145" t="str">
            <v>-</v>
          </cell>
          <cell r="BN1145" t="str">
            <v>Unscreened</v>
          </cell>
          <cell r="BO1145"/>
          <cell r="BP1145" t="str">
            <v>Yes</v>
          </cell>
          <cell r="BQ1145">
            <v>600</v>
          </cell>
          <cell r="BR1145">
            <v>209.7</v>
          </cell>
          <cell r="BS1145">
            <v>1</v>
          </cell>
          <cell r="BT1145">
            <v>1</v>
          </cell>
          <cell r="BU1145">
            <v>0</v>
          </cell>
          <cell r="BV1145">
            <v>4</v>
          </cell>
          <cell r="BW1145">
            <v>0</v>
          </cell>
          <cell r="BX1145">
            <v>0</v>
          </cell>
          <cell r="BY1145" t="str">
            <v>No SOAF</v>
          </cell>
          <cell r="BZ1145" t="str">
            <v>No SOAF</v>
          </cell>
          <cell r="CA1145">
            <v>0</v>
          </cell>
          <cell r="CB1145">
            <v>1827</v>
          </cell>
          <cell r="CC1145" t="str">
            <v>BW 1km &gt;= 2 spills</v>
          </cell>
          <cell r="CD1145" t="str">
            <v>TBC - zero storage from model</v>
          </cell>
          <cell r="CE1145" t="str">
            <v>No</v>
          </cell>
          <cell r="CF1145" t="str">
            <v>No</v>
          </cell>
          <cell r="CG1145" t="str">
            <v>No</v>
          </cell>
          <cell r="CH1145" t="str">
            <v>No</v>
          </cell>
          <cell r="CI1145" t="str">
            <v>No</v>
          </cell>
          <cell r="CK1145" t="str">
            <v>Y BW</v>
          </cell>
          <cell r="CL1145"/>
          <cell r="CM1145"/>
          <cell r="CN1145" t="str">
            <v>Y</v>
          </cell>
          <cell r="CO1145" t="str">
            <v>N (&lt;10 Spills)</v>
          </cell>
          <cell r="CP1145" t="str">
            <v>Y</v>
          </cell>
          <cell r="CQ1145" t="str">
            <v>Need to review/enhance model</v>
          </cell>
          <cell r="CS1145">
            <v>2.31</v>
          </cell>
          <cell r="CT1145" t="str">
            <v>not yet calculated</v>
          </cell>
          <cell r="CU1145">
            <v>0</v>
          </cell>
          <cell r="CV1145" t="e">
            <v>#VALUE!</v>
          </cell>
          <cell r="CW1145">
            <v>0</v>
          </cell>
          <cell r="CX1145"/>
          <cell r="CY1145" t="str">
            <v>Using indicative WB Q95 derived for priority sites</v>
          </cell>
          <cell r="DA1145" t="str">
            <v>Estuarine</v>
          </cell>
          <cell r="DB1145">
            <v>0</v>
          </cell>
          <cell r="DC1145" t="str">
            <v>Estuarine</v>
          </cell>
          <cell r="DD1145" t="str">
            <v>N/A Estuarine</v>
          </cell>
          <cell r="DE1145">
            <v>0</v>
          </cell>
          <cell r="DF1145"/>
        </row>
        <row r="1146">
          <cell r="C1146" t="str">
            <v>6NW800321</v>
          </cell>
          <cell r="D1146" t="str">
            <v>NZ25687506</v>
          </cell>
          <cell r="E1146" t="str">
            <v>No</v>
          </cell>
          <cell r="F1146">
            <v>425603.99837177002</v>
          </cell>
          <cell r="G1146">
            <v>568470.99612526002</v>
          </cell>
          <cell r="H1146" t="str">
            <v>05-D31</v>
          </cell>
          <cell r="I1146" t="str">
            <v>Gosforth</v>
          </cell>
          <cell r="J1146">
            <v>2971</v>
          </cell>
          <cell r="K1146" t="str">
            <v>HOWDON STW</v>
          </cell>
          <cell r="L1146" t="str">
            <v>NUMERICAL</v>
          </cell>
          <cell r="M1146">
            <v>229720</v>
          </cell>
          <cell r="N1146">
            <v>4500</v>
          </cell>
          <cell r="O1146">
            <v>215905</v>
          </cell>
          <cell r="P1146" t="str">
            <v>05-D30_C-Leg_DC_07</v>
          </cell>
          <cell r="Q1146" t="str">
            <v>235/1895</v>
          </cell>
          <cell r="R1146" t="str">
            <v>235/1895</v>
          </cell>
          <cell r="S1146"/>
          <cell r="T1146" t="str">
            <v>SO on sewer network</v>
          </cell>
          <cell r="U1146" t="str">
            <v>NZ2560468471</v>
          </cell>
          <cell r="V1146" t="str">
            <v>GB103023075780</v>
          </cell>
          <cell r="W1146"/>
          <cell r="X1146" t="str">
            <v>Sewage discharge (intermittent)</v>
          </cell>
          <cell r="Y1146" t="str">
            <v>Yes</v>
          </cell>
          <cell r="Z1146" t="str">
            <v>No</v>
          </cell>
          <cell r="AA1146" t="str">
            <v>Yes</v>
          </cell>
          <cell r="AB1146" t="str">
            <v>Ouse Burn from Source to Tyne</v>
          </cell>
          <cell r="AC1146" t="str">
            <v>OUSE BURN</v>
          </cell>
          <cell r="AD1146" t="str">
            <v>Inland</v>
          </cell>
          <cell r="AE1146"/>
          <cell r="AF1146"/>
          <cell r="AG1146" t="str">
            <v>Yes - Confirmed</v>
          </cell>
          <cell r="AH1146" t="str">
            <v>Yes</v>
          </cell>
          <cell r="AI1146" t="str">
            <v>No</v>
          </cell>
          <cell r="AJ1146"/>
          <cell r="AK1146"/>
          <cell r="AL1146"/>
          <cell r="AM1146" t="str">
            <v>No</v>
          </cell>
          <cell r="AO1146" t="str">
            <v>No</v>
          </cell>
          <cell r="AS1146" t="str">
            <v>No</v>
          </cell>
          <cell r="AT1146" t="str">
            <v>No</v>
          </cell>
          <cell r="AU1146"/>
          <cell r="AV1146" t="str">
            <v>No</v>
          </cell>
          <cell r="AW1146" t="str">
            <v xml:space="preserve">No </v>
          </cell>
          <cell r="AY1146" t="str">
            <v xml:space="preserve">No </v>
          </cell>
          <cell r="BA1146" t="str">
            <v>No</v>
          </cell>
          <cell r="BB1146" t="str">
            <v>No</v>
          </cell>
          <cell r="BC1146" t="str">
            <v>No</v>
          </cell>
          <cell r="BD1146" t="str">
            <v>Yes - EDM and Model</v>
          </cell>
          <cell r="BE1146">
            <v>37.666666666666664</v>
          </cell>
          <cell r="BF1146">
            <v>26</v>
          </cell>
          <cell r="BG1146">
            <v>26</v>
          </cell>
          <cell r="BH1146" t="str">
            <v>Yes</v>
          </cell>
          <cell r="BI1146" t="str">
            <v>N/A</v>
          </cell>
          <cell r="BJ1146" t="str">
            <v>6mm</v>
          </cell>
          <cell r="BK1146" t="str">
            <v>-</v>
          </cell>
          <cell r="BL1146" t="str">
            <v>-</v>
          </cell>
          <cell r="BM1146" t="str">
            <v>-</v>
          </cell>
          <cell r="BN1146" t="str">
            <v>Static</v>
          </cell>
          <cell r="BO1146"/>
          <cell r="BP1146" t="str">
            <v>No</v>
          </cell>
          <cell r="BQ1146">
            <v>1800</v>
          </cell>
          <cell r="BR1146">
            <v>1001.7</v>
          </cell>
          <cell r="BS1146">
            <v>1</v>
          </cell>
          <cell r="BT1146">
            <v>0</v>
          </cell>
          <cell r="BU1146">
            <v>0</v>
          </cell>
          <cell r="BV1146">
            <v>51019</v>
          </cell>
          <cell r="BW1146">
            <v>1288</v>
          </cell>
          <cell r="BX1146">
            <v>3044</v>
          </cell>
          <cell r="BY1146" t="str">
            <v>No SOAF</v>
          </cell>
          <cell r="BZ1146" t="str">
            <v>No SOAF</v>
          </cell>
          <cell r="CA1146">
            <v>851.99289999999996</v>
          </cell>
          <cell r="CB1146"/>
          <cell r="CC1146" t="str">
            <v>Priority Inland &gt;10 spills</v>
          </cell>
          <cell r="CD1146" t="str">
            <v>POTENTIAL PR24 &gt;1000m^3</v>
          </cell>
          <cell r="CE1146" t="str">
            <v>Yes</v>
          </cell>
          <cell r="CF1146" t="str">
            <v>Yes</v>
          </cell>
          <cell r="CG1146" t="str">
            <v>Yes</v>
          </cell>
          <cell r="CH1146" t="str">
            <v>Yes</v>
          </cell>
          <cell r="CI1146" t="str">
            <v>Yes</v>
          </cell>
          <cell r="CJ1146" t="str">
            <v>Y</v>
          </cell>
          <cell r="CK1146"/>
          <cell r="CL1146" t="str">
            <v>Y</v>
          </cell>
          <cell r="CM1146"/>
          <cell r="CN1146"/>
          <cell r="CO1146" t="str">
            <v>Y</v>
          </cell>
          <cell r="CP1146"/>
          <cell r="CQ1146" t="str">
            <v>DWMP storage &gt; 1000m^3</v>
          </cell>
          <cell r="CR1146" t="str">
            <v>RNAG + LOW DILUTION</v>
          </cell>
          <cell r="CS1146">
            <v>218</v>
          </cell>
          <cell r="CT1146"/>
          <cell r="CU1146">
            <v>0.03</v>
          </cell>
          <cell r="CV1146">
            <v>0.13761467889908258</v>
          </cell>
          <cell r="CW1146">
            <v>0.13761467889908258</v>
          </cell>
          <cell r="CX1146">
            <v>1.2582309273161934E-2</v>
          </cell>
          <cell r="CY1146" t="str">
            <v>Heavily urbanised catchment - boundary polygon start at bottom end</v>
          </cell>
          <cell r="CZ1146" t="str">
            <v>Not SOAF but in SOAF assessment</v>
          </cell>
          <cell r="DA1146">
            <v>1</v>
          </cell>
          <cell r="DB1146" t="str">
            <v>No</v>
          </cell>
          <cell r="DC1146">
            <v>1</v>
          </cell>
          <cell r="DD1146" t="str">
            <v>Ouse Burn 1</v>
          </cell>
          <cell r="DE1146">
            <v>10000</v>
          </cell>
          <cell r="DF1146" t="str">
            <v>Y? RNAG+LOW DILUTION</v>
          </cell>
        </row>
        <row r="1147">
          <cell r="C1147" t="str">
            <v>6NW800536</v>
          </cell>
          <cell r="D1147" t="str">
            <v>NZ26631921</v>
          </cell>
          <cell r="E1147" t="str">
            <v>No</v>
          </cell>
          <cell r="F1147">
            <v>426160.00406712003</v>
          </cell>
          <cell r="G1147">
            <v>563999.99593575997</v>
          </cell>
          <cell r="H1147" t="str">
            <v>05-D19</v>
          </cell>
          <cell r="I1147" t="str">
            <v>Gateshead West</v>
          </cell>
          <cell r="J1147">
            <v>109</v>
          </cell>
          <cell r="K1147" t="str">
            <v>HOWDON STW</v>
          </cell>
          <cell r="L1147" t="str">
            <v>NUMERICAL</v>
          </cell>
          <cell r="M1147">
            <v>229720</v>
          </cell>
          <cell r="N1147">
            <v>4500</v>
          </cell>
          <cell r="O1147">
            <v>215905</v>
          </cell>
          <cell r="P1147" t="str">
            <v>tbc</v>
          </cell>
          <cell r="Q1147" t="str">
            <v>235/1195</v>
          </cell>
          <cell r="R1147" t="str">
            <v>235/1195</v>
          </cell>
          <cell r="S1147" t="str">
            <v>235/1195-01</v>
          </cell>
          <cell r="T1147" t="str">
            <v>Storm discharge at pumping station</v>
          </cell>
          <cell r="U1147" t="str">
            <v>NZ2616064000</v>
          </cell>
          <cell r="V1147" t="str">
            <v>GB510302310200</v>
          </cell>
          <cell r="W1147"/>
          <cell r="X1147" t="str">
            <v>No</v>
          </cell>
          <cell r="Y1147" t="str">
            <v>No</v>
          </cell>
          <cell r="Z1147" t="str">
            <v>No</v>
          </cell>
          <cell r="AA1147" t="str">
            <v>No</v>
          </cell>
          <cell r="AB1147" t="str">
            <v>TYNE</v>
          </cell>
          <cell r="AC1147" t="str">
            <v>TYNE ESTUARY</v>
          </cell>
          <cell r="AD1147" t="str">
            <v>Estuarine</v>
          </cell>
          <cell r="AE1147"/>
          <cell r="AF1147"/>
          <cell r="AG1147" t="str">
            <v>No</v>
          </cell>
          <cell r="AH1147" t="str">
            <v>No</v>
          </cell>
          <cell r="AI1147" t="str">
            <v>No</v>
          </cell>
          <cell r="AJ1147"/>
          <cell r="AK1147"/>
          <cell r="AL1147"/>
          <cell r="AM1147" t="str">
            <v>No</v>
          </cell>
          <cell r="AO1147" t="str">
            <v>No</v>
          </cell>
          <cell r="AS1147" t="str">
            <v>No</v>
          </cell>
          <cell r="AT1147" t="str">
            <v>No</v>
          </cell>
          <cell r="AU1147"/>
          <cell r="AV1147" t="str">
            <v>No</v>
          </cell>
          <cell r="AW1147" t="str">
            <v xml:space="preserve">No </v>
          </cell>
          <cell r="AY1147" t="str">
            <v xml:space="preserve">No </v>
          </cell>
          <cell r="BA1147" t="str">
            <v>No</v>
          </cell>
          <cell r="BB1147" t="str">
            <v>No</v>
          </cell>
          <cell r="BC1147" t="str">
            <v>No</v>
          </cell>
          <cell r="BD1147" t="str">
            <v>No</v>
          </cell>
          <cell r="BE1147">
            <v>2</v>
          </cell>
          <cell r="BF1147">
            <v>0</v>
          </cell>
          <cell r="BG1147" t="e">
            <v>#N/A</v>
          </cell>
          <cell r="BH1147" t="e">
            <v>#N/A</v>
          </cell>
          <cell r="BI1147" t="str">
            <v>N/A</v>
          </cell>
          <cell r="BJ1147">
            <v>6</v>
          </cell>
          <cell r="BK1147" t="str">
            <v>-</v>
          </cell>
          <cell r="BL1147" t="str">
            <v>-</v>
          </cell>
          <cell r="BM1147" t="str">
            <v>-</v>
          </cell>
          <cell r="BN1147" t="str">
            <v>-</v>
          </cell>
          <cell r="BO1147"/>
          <cell r="BP1147" t="str">
            <v>No</v>
          </cell>
          <cell r="BQ1147" t="str">
            <v>Unknown</v>
          </cell>
          <cell r="BR1147" t="str">
            <v>tbc</v>
          </cell>
          <cell r="BS1147">
            <v>0</v>
          </cell>
          <cell r="BT1147">
            <v>0</v>
          </cell>
          <cell r="BU1147">
            <v>0</v>
          </cell>
          <cell r="BV1147" t="e">
            <v>#N/A</v>
          </cell>
          <cell r="BW1147">
            <v>0</v>
          </cell>
          <cell r="BX1147">
            <v>0</v>
          </cell>
          <cell r="BY1147" t="str">
            <v>No SOAF</v>
          </cell>
          <cell r="BZ1147" t="str">
            <v>No SOAF</v>
          </cell>
          <cell r="CA1147" t="e">
            <v>#N/A</v>
          </cell>
          <cell r="CB1147"/>
          <cell r="CC1147" t="str">
            <v>Non Priority &lt;10 spills</v>
          </cell>
          <cell r="CD1147" t="str">
            <v>No - low prioity &lt;10 spills</v>
          </cell>
          <cell r="CE1147" t="str">
            <v>No</v>
          </cell>
          <cell r="CF1147" t="str">
            <v>No</v>
          </cell>
          <cell r="CG1147" t="str">
            <v>No</v>
          </cell>
          <cell r="CH1147" t="str">
            <v>No</v>
          </cell>
          <cell r="CI1147" t="str">
            <v>No</v>
          </cell>
          <cell r="CK1147"/>
          <cell r="CL1147"/>
          <cell r="CM1147"/>
          <cell r="CN1147"/>
          <cell r="CO1147" t="str">
            <v>N (&lt;10 Spills)</v>
          </cell>
          <cell r="CP1147"/>
          <cell r="CS1147"/>
          <cell r="CT1147">
            <v>5.6890000000000001</v>
          </cell>
          <cell r="CU1147">
            <v>5.6890000000000001</v>
          </cell>
          <cell r="CV1147" t="e">
            <v>#DIV/0!</v>
          </cell>
          <cell r="CW1147">
            <v>0</v>
          </cell>
          <cell r="CX1147"/>
          <cell r="CY1147" t="str">
            <v>Using indicative WB Q95 derived for priority sites</v>
          </cell>
          <cell r="DA1147" t="str">
            <v>Estuarine</v>
          </cell>
          <cell r="DB1147">
            <v>0</v>
          </cell>
          <cell r="DC1147" t="str">
            <v>Estuarine</v>
          </cell>
          <cell r="DD1147" t="str">
            <v>N/A Estuarine</v>
          </cell>
          <cell r="DE1147">
            <v>0</v>
          </cell>
          <cell r="DF1147"/>
        </row>
        <row r="1148">
          <cell r="C1148" t="str">
            <v>6NW801274</v>
          </cell>
          <cell r="D1148" t="str">
            <v>NZ27438001</v>
          </cell>
          <cell r="E1148" t="str">
            <v>No</v>
          </cell>
          <cell r="F1148">
            <v>427931.99961871997</v>
          </cell>
          <cell r="G1148">
            <v>543111.00534710998</v>
          </cell>
          <cell r="H1148" t="str">
            <v>07-D41</v>
          </cell>
          <cell r="I1148" t="str">
            <v>Durham City &amp; Newton Hall</v>
          </cell>
          <cell r="J1148">
            <v>1108</v>
          </cell>
          <cell r="K1148" t="str">
            <v>BARKERS HAUGH STW</v>
          </cell>
          <cell r="L1148" t="str">
            <v>NUMERICAL</v>
          </cell>
          <cell r="M1148">
            <v>8866</v>
          </cell>
          <cell r="N1148" t="str">
            <v>191**</v>
          </cell>
          <cell r="O1148">
            <v>7088</v>
          </cell>
          <cell r="P1148" t="str">
            <v>07-D41_07-D41_DC_06</v>
          </cell>
          <cell r="Q1148" t="str">
            <v>245/0906</v>
          </cell>
          <cell r="R1148" t="str">
            <v>245/0906</v>
          </cell>
          <cell r="S1148"/>
          <cell r="T1148" t="str">
            <v>SO on sewer network</v>
          </cell>
          <cell r="U1148" t="str">
            <v>NZ2793243111</v>
          </cell>
          <cell r="V1148" t="str">
            <v>GB103024077621</v>
          </cell>
          <cell r="W1148"/>
          <cell r="X1148" t="str">
            <v>No</v>
          </cell>
          <cell r="Y1148" t="str">
            <v>Yes</v>
          </cell>
          <cell r="Z1148" t="str">
            <v>No</v>
          </cell>
          <cell r="AA1148" t="str">
            <v>Yes</v>
          </cell>
          <cell r="AB1148" t="str">
            <v>Wear from Croxdale Beck to Lumley Park Burn</v>
          </cell>
          <cell r="AC1148" t="str">
            <v>RIVER WEAR</v>
          </cell>
          <cell r="AD1148" t="str">
            <v>Inland</v>
          </cell>
          <cell r="AE1148"/>
          <cell r="AF1148"/>
          <cell r="AG1148" t="str">
            <v>Yes - Confirmed</v>
          </cell>
          <cell r="AH1148" t="str">
            <v>Yes</v>
          </cell>
          <cell r="AI1148" t="str">
            <v>Yes</v>
          </cell>
          <cell r="AJ1148" t="str">
            <v>Low</v>
          </cell>
          <cell r="AK1148" t="str">
            <v>-</v>
          </cell>
          <cell r="AL1148" t="str">
            <v>No</v>
          </cell>
          <cell r="AM1148" t="str">
            <v>No</v>
          </cell>
          <cell r="AO1148" t="str">
            <v>No</v>
          </cell>
          <cell r="AS1148" t="str">
            <v>No</v>
          </cell>
          <cell r="AT1148" t="str">
            <v>Yes</v>
          </cell>
          <cell r="AU1148" t="str">
            <v>River Wear</v>
          </cell>
          <cell r="AV1148" t="str">
            <v>No</v>
          </cell>
          <cell r="AW1148" t="str">
            <v xml:space="preserve">No </v>
          </cell>
          <cell r="AY1148" t="str">
            <v xml:space="preserve">No </v>
          </cell>
          <cell r="AZ1148"/>
          <cell r="BA1148" t="str">
            <v>No</v>
          </cell>
          <cell r="BB1148" t="str">
            <v>No</v>
          </cell>
          <cell r="BC1148" t="str">
            <v>No</v>
          </cell>
          <cell r="BD1148" t="str">
            <v>Yes - EDM and Model</v>
          </cell>
          <cell r="BE1148">
            <v>42</v>
          </cell>
          <cell r="BF1148">
            <v>28</v>
          </cell>
          <cell r="BG1148">
            <v>28</v>
          </cell>
          <cell r="BH1148" t="str">
            <v>Yes</v>
          </cell>
          <cell r="BI1148" t="str">
            <v>N/A</v>
          </cell>
          <cell r="BJ1148" t="str">
            <v>No</v>
          </cell>
          <cell r="BK1148" t="str">
            <v>Yes</v>
          </cell>
          <cell r="BL1148">
            <v>1200</v>
          </cell>
          <cell r="BM1148">
            <v>1000</v>
          </cell>
          <cell r="BN1148" t="str">
            <v>Unscreened</v>
          </cell>
          <cell r="BO1148"/>
          <cell r="BP1148" t="str">
            <v>Yes</v>
          </cell>
          <cell r="BQ1148" t="str">
            <v>Unknown</v>
          </cell>
          <cell r="BR1148">
            <v>739.4</v>
          </cell>
          <cell r="BS1148">
            <v>3</v>
          </cell>
          <cell r="BT1148">
            <v>0</v>
          </cell>
          <cell r="BU1148">
            <v>0</v>
          </cell>
          <cell r="BV1148">
            <v>6909</v>
          </cell>
          <cell r="BW1148">
            <v>378</v>
          </cell>
          <cell r="BX1148">
            <v>833</v>
          </cell>
          <cell r="BY1148">
            <v>432</v>
          </cell>
          <cell r="BZ1148" t="str">
            <v>Not available</v>
          </cell>
          <cell r="CA1148">
            <v>375.6277</v>
          </cell>
          <cell r="CB1148"/>
          <cell r="CC1148" t="str">
            <v>Priority Inland &gt;10 spills</v>
          </cell>
          <cell r="CD1148" t="str">
            <v>POTENTIAL PR24 (SOAF MODEL)</v>
          </cell>
          <cell r="CE1148" t="str">
            <v>Yes</v>
          </cell>
          <cell r="CF1148" t="str">
            <v>Yes</v>
          </cell>
          <cell r="CG1148" t="str">
            <v>Yes</v>
          </cell>
          <cell r="CH1148" t="str">
            <v>Yes</v>
          </cell>
          <cell r="CI1148" t="str">
            <v>Yes</v>
          </cell>
          <cell r="CJ1148" t="str">
            <v>Y</v>
          </cell>
          <cell r="CK1148"/>
          <cell r="CL1148"/>
          <cell r="CM1148"/>
          <cell r="CN1148"/>
          <cell r="CO1148" t="str">
            <v>Y</v>
          </cell>
          <cell r="CP1148" t="str">
            <v>Y</v>
          </cell>
          <cell r="CQ1148"/>
          <cell r="CR1148" t="str">
            <v>RNAG</v>
          </cell>
          <cell r="CS1148">
            <v>56.74</v>
          </cell>
          <cell r="CT1148"/>
          <cell r="CU1148">
            <v>1.474</v>
          </cell>
          <cell r="CV1148">
            <v>25.978145928798025</v>
          </cell>
          <cell r="CW1148">
            <v>25.978145928798025</v>
          </cell>
          <cell r="CX1148" t="str">
            <v>not available</v>
          </cell>
          <cell r="CZ1148" t="str">
            <v>Q95 is an indicative value for all priority CSOs in the waterbody</v>
          </cell>
          <cell r="DA1148">
            <v>1</v>
          </cell>
          <cell r="DB1148" t="str">
            <v>Yes</v>
          </cell>
          <cell r="DC1148" t="str">
            <v>High Dilution (SOAF)</v>
          </cell>
          <cell r="DD1148" t="str">
            <v>Wear11 (Durham)</v>
          </cell>
          <cell r="DE1148">
            <v>0</v>
          </cell>
          <cell r="DF1148"/>
        </row>
        <row r="1149">
          <cell r="C1149" t="str">
            <v>6NW800148</v>
          </cell>
          <cell r="D1149" t="str">
            <v>NZ12430801</v>
          </cell>
          <cell r="E1149" t="str">
            <v>No</v>
          </cell>
          <cell r="F1149">
            <v>412021.0022632</v>
          </cell>
          <cell r="G1149">
            <v>543854.00266633998</v>
          </cell>
          <cell r="H1149" t="str">
            <v>07-D17</v>
          </cell>
          <cell r="I1149" t="str">
            <v>Satley</v>
          </cell>
          <cell r="J1149">
            <v>20</v>
          </cell>
          <cell r="K1149" t="str">
            <v>SATLEY STW</v>
          </cell>
          <cell r="L1149" t="str">
            <v>DESCRIPTIVE</v>
          </cell>
          <cell r="M1149" t="str">
            <v>N/A</v>
          </cell>
          <cell r="N1149" t="str">
            <v>N/A</v>
          </cell>
          <cell r="O1149" t="str">
            <v>N/A</v>
          </cell>
          <cell r="P1149" t="str">
            <v>No Draft DWMP</v>
          </cell>
          <cell r="Q1149" t="str">
            <v>244/A/0494</v>
          </cell>
          <cell r="R1149" t="str">
            <v>244/A/0494</v>
          </cell>
          <cell r="S1149"/>
          <cell r="T1149" t="str">
            <v>Inlet SO at WwTW</v>
          </cell>
          <cell r="U1149" t="str">
            <v>NZ1202143854</v>
          </cell>
          <cell r="V1149" t="str">
            <v>GB103024077310</v>
          </cell>
          <cell r="W1149"/>
          <cell r="X1149" t="str">
            <v>No</v>
          </cell>
          <cell r="Y1149" t="str">
            <v>No</v>
          </cell>
          <cell r="Z1149" t="str">
            <v>No</v>
          </cell>
          <cell r="AA1149" t="str">
            <v>No</v>
          </cell>
          <cell r="AB1149" t="str">
            <v>Browney from Source to Pan Burn</v>
          </cell>
          <cell r="AC1149" t="str">
            <v>Steeley Burn</v>
          </cell>
          <cell r="AD1149" t="str">
            <v>Inland</v>
          </cell>
          <cell r="AE1149"/>
          <cell r="AF1149"/>
          <cell r="AG1149" t="str">
            <v>No</v>
          </cell>
          <cell r="AH1149" t="str">
            <v>No</v>
          </cell>
          <cell r="AI1149" t="str">
            <v>No</v>
          </cell>
          <cell r="AJ1149"/>
          <cell r="AK1149"/>
          <cell r="AL1149"/>
          <cell r="AM1149" t="str">
            <v>No</v>
          </cell>
          <cell r="AO1149" t="str">
            <v>No</v>
          </cell>
          <cell r="AS1149" t="str">
            <v>No</v>
          </cell>
          <cell r="AT1149" t="str">
            <v>No</v>
          </cell>
          <cell r="AU1149"/>
          <cell r="AV1149" t="str">
            <v>No</v>
          </cell>
          <cell r="AW1149" t="str">
            <v xml:space="preserve">No </v>
          </cell>
          <cell r="AY1149" t="str">
            <v xml:space="preserve">No </v>
          </cell>
          <cell r="BA1149" t="str">
            <v>No</v>
          </cell>
          <cell r="BB1149" t="str">
            <v>No</v>
          </cell>
          <cell r="BC1149" t="str">
            <v>No</v>
          </cell>
          <cell r="BD1149" t="str">
            <v>Yes - EDM only</v>
          </cell>
          <cell r="BE1149">
            <v>25</v>
          </cell>
          <cell r="BF1149" t="str">
            <v>No Data</v>
          </cell>
          <cell r="BG1149" t="e">
            <v>#N/A</v>
          </cell>
          <cell r="BH1149" t="e">
            <v>#N/A</v>
          </cell>
          <cell r="BI1149" t="str">
            <v>N/A</v>
          </cell>
          <cell r="BJ1149" t="str">
            <v>No</v>
          </cell>
          <cell r="BK1149" t="str">
            <v>-</v>
          </cell>
          <cell r="BL1149" t="str">
            <v>-</v>
          </cell>
          <cell r="BM1149" t="str">
            <v>-</v>
          </cell>
          <cell r="BN1149" t="str">
            <v>-</v>
          </cell>
          <cell r="BO1149"/>
          <cell r="BP1149" t="str">
            <v>Yes</v>
          </cell>
          <cell r="BQ1149" t="str">
            <v>Unknown</v>
          </cell>
          <cell r="BR1149" t="str">
            <v>No draft DWMP</v>
          </cell>
          <cell r="BS1149">
            <v>0</v>
          </cell>
          <cell r="BT1149">
            <v>0</v>
          </cell>
          <cell r="BU1149">
            <v>0</v>
          </cell>
          <cell r="BV1149" t="str">
            <v>No draft DWMP</v>
          </cell>
          <cell r="BW1149" t="str">
            <v>No draft DWMP</v>
          </cell>
          <cell r="BX1149" t="str">
            <v>No draft DWMP</v>
          </cell>
          <cell r="BY1149" t="str">
            <v>No SOAF</v>
          </cell>
          <cell r="BZ1149" t="str">
            <v>No SOAF</v>
          </cell>
          <cell r="CA1149" t="e">
            <v>#N/A</v>
          </cell>
          <cell r="CB1149"/>
          <cell r="CC1149" t="str">
            <v>Non priority &gt; 10 spills</v>
          </cell>
          <cell r="CD1149" t="str">
            <v>Unlikely - non priority</v>
          </cell>
          <cell r="CE1149" t="str">
            <v>No</v>
          </cell>
          <cell r="CF1149" t="str">
            <v>No</v>
          </cell>
          <cell r="CG1149" t="str">
            <v>No</v>
          </cell>
          <cell r="CH1149" t="str">
            <v>No</v>
          </cell>
          <cell r="CI1149" t="str">
            <v>No</v>
          </cell>
          <cell r="CK1149"/>
          <cell r="CL1149" t="str">
            <v>Y</v>
          </cell>
          <cell r="CM1149"/>
          <cell r="CN1149"/>
          <cell r="CO1149" t="str">
            <v>Y</v>
          </cell>
          <cell r="CP1149" t="str">
            <v>Y</v>
          </cell>
          <cell r="CS1149"/>
          <cell r="CT1149" t="str">
            <v>not yet calculated</v>
          </cell>
          <cell r="CU1149">
            <v>0</v>
          </cell>
          <cell r="CV1149" t="e">
            <v>#VALUE!</v>
          </cell>
          <cell r="CW1149">
            <v>0</v>
          </cell>
          <cell r="CX1149"/>
          <cell r="CY1149" t="str">
            <v>Using indicative WB Q95 derived for priority sites</v>
          </cell>
          <cell r="DA1149">
            <v>1</v>
          </cell>
          <cell r="DB1149">
            <v>0</v>
          </cell>
          <cell r="DC1149">
            <v>1</v>
          </cell>
          <cell r="DD1149" t="str">
            <v>Steeley Burn</v>
          </cell>
          <cell r="DE1149">
            <v>10000</v>
          </cell>
          <cell r="DF1149"/>
        </row>
        <row r="1150">
          <cell r="C1150" t="str">
            <v>6NW801340</v>
          </cell>
          <cell r="D1150" t="str">
            <v>NZ29496613</v>
          </cell>
          <cell r="E1150" t="str">
            <v>No</v>
          </cell>
          <cell r="F1150">
            <v>429550.00216413999</v>
          </cell>
          <cell r="G1150">
            <v>549739.99781775998</v>
          </cell>
          <cell r="H1150" t="str">
            <v>07-D07</v>
          </cell>
          <cell r="I1150" t="str">
            <v>Great Lumley</v>
          </cell>
          <cell r="J1150">
            <v>245</v>
          </cell>
          <cell r="K1150" t="str">
            <v>CHESTER LE STREET STW</v>
          </cell>
          <cell r="L1150" t="str">
            <v>NUMERICAL</v>
          </cell>
          <cell r="M1150">
            <v>8365</v>
          </cell>
          <cell r="N1150" t="str">
            <v>194**</v>
          </cell>
          <cell r="O1150">
            <v>6150</v>
          </cell>
          <cell r="P1150" t="str">
            <v>07-D07_CHESTER LE STREET STW_DC_01</v>
          </cell>
          <cell r="Q1150" t="str">
            <v>245/1307</v>
          </cell>
          <cell r="R1150" t="str">
            <v>245/1307</v>
          </cell>
          <cell r="S1150"/>
          <cell r="T1150" t="str">
            <v>SO on sewer network</v>
          </cell>
          <cell r="U1150" t="str">
            <v>NZ2955049740</v>
          </cell>
          <cell r="V1150" t="str">
            <v>GB103024077621</v>
          </cell>
          <cell r="W1150"/>
          <cell r="X1150" t="str">
            <v>No</v>
          </cell>
          <cell r="Y1150" t="str">
            <v>No</v>
          </cell>
          <cell r="Z1150" t="str">
            <v>No</v>
          </cell>
          <cell r="AA1150" t="str">
            <v>No</v>
          </cell>
          <cell r="AB1150" t="str">
            <v>Wear from Croxdale Beck to Lumley Park Burn</v>
          </cell>
          <cell r="AC1150" t="str">
            <v>BROUGHS GILL</v>
          </cell>
          <cell r="AD1150" t="str">
            <v>Inland</v>
          </cell>
          <cell r="AE1150"/>
          <cell r="AF1150"/>
          <cell r="AG1150" t="str">
            <v>Yes - Confirmed</v>
          </cell>
          <cell r="AH1150" t="str">
            <v>Yes</v>
          </cell>
          <cell r="AI1150" t="str">
            <v>No</v>
          </cell>
          <cell r="AJ1150"/>
          <cell r="AK1150"/>
          <cell r="AL1150"/>
          <cell r="AM1150" t="str">
            <v>No</v>
          </cell>
          <cell r="AO1150" t="str">
            <v>No</v>
          </cell>
          <cell r="AS1150" t="str">
            <v>No</v>
          </cell>
          <cell r="AT1150" t="str">
            <v>No</v>
          </cell>
          <cell r="AU1150"/>
          <cell r="AV1150" t="str">
            <v>No</v>
          </cell>
          <cell r="AW1150" t="str">
            <v xml:space="preserve">No </v>
          </cell>
          <cell r="AY1150" t="str">
            <v xml:space="preserve">No </v>
          </cell>
          <cell r="AZ1150"/>
          <cell r="BA1150" t="str">
            <v>No</v>
          </cell>
          <cell r="BB1150" t="str">
            <v>No</v>
          </cell>
          <cell r="BC1150" t="str">
            <v>No</v>
          </cell>
          <cell r="BD1150" t="str">
            <v>Yes - Model only</v>
          </cell>
          <cell r="BE1150">
            <v>4</v>
          </cell>
          <cell r="BF1150">
            <v>39</v>
          </cell>
          <cell r="BG1150">
            <v>39</v>
          </cell>
          <cell r="BH1150" t="str">
            <v>Yes</v>
          </cell>
          <cell r="BI1150" t="str">
            <v>N/A</v>
          </cell>
          <cell r="BJ1150" t="str">
            <v>Unknown</v>
          </cell>
          <cell r="BK1150" t="str">
            <v>No</v>
          </cell>
          <cell r="BL1150">
            <v>1280</v>
          </cell>
          <cell r="BM1150">
            <v>1500</v>
          </cell>
          <cell r="BN1150" t="str">
            <v>Static</v>
          </cell>
          <cell r="BO1150" t="str">
            <v>6mm Wedgewire</v>
          </cell>
          <cell r="BP1150" t="str">
            <v>No</v>
          </cell>
          <cell r="BQ1150">
            <v>450</v>
          </cell>
          <cell r="BR1150" t="str">
            <v>Unknown</v>
          </cell>
          <cell r="BS1150">
            <v>1</v>
          </cell>
          <cell r="BT1150">
            <v>0</v>
          </cell>
          <cell r="BU1150">
            <v>0</v>
          </cell>
          <cell r="BV1150">
            <v>4321</v>
          </cell>
          <cell r="BW1150">
            <v>107</v>
          </cell>
          <cell r="BX1150">
            <v>212</v>
          </cell>
          <cell r="BY1150" t="str">
            <v>No SOAF</v>
          </cell>
          <cell r="BZ1150" t="str">
            <v>No SOAF</v>
          </cell>
          <cell r="CA1150">
            <v>114.29819999999999</v>
          </cell>
          <cell r="CB1150"/>
          <cell r="CC1150" t="str">
            <v>Priority &gt; 10 spills MODEL</v>
          </cell>
          <cell r="CD1150" t="str">
            <v>Unlikely - model only &gt;10 spills</v>
          </cell>
          <cell r="CE1150" t="str">
            <v>No</v>
          </cell>
          <cell r="CF1150" t="str">
            <v>No</v>
          </cell>
          <cell r="CG1150" t="str">
            <v>No</v>
          </cell>
          <cell r="CH1150" t="str">
            <v>No</v>
          </cell>
          <cell r="CI1150" t="str">
            <v>No</v>
          </cell>
          <cell r="CK1150"/>
          <cell r="CL1150" t="str">
            <v>Y</v>
          </cell>
          <cell r="CM1150"/>
          <cell r="CN1150"/>
          <cell r="CO1150" t="str">
            <v>? EDM &lt;10</v>
          </cell>
          <cell r="CP1150" t="str">
            <v>Y</v>
          </cell>
          <cell r="CR1150" t="str">
            <v>RNAG</v>
          </cell>
          <cell r="CS1150">
            <v>2.66</v>
          </cell>
          <cell r="CT1150"/>
          <cell r="CU1150">
            <v>1.474</v>
          </cell>
          <cell r="CV1150">
            <v>554.13533834586462</v>
          </cell>
          <cell r="CW1150">
            <v>554.13533834586462</v>
          </cell>
          <cell r="CX1150" t="str">
            <v>not available</v>
          </cell>
          <cell r="CY1150" t="str">
            <v>Scattered urbanised catchment - boundary polygon start at middle</v>
          </cell>
          <cell r="CZ1150" t="str">
            <v>Q95 is an indicative value for all priority CSOs in the waterbody</v>
          </cell>
          <cell r="DA1150">
            <v>1</v>
          </cell>
          <cell r="DB1150" t="str">
            <v>Yes</v>
          </cell>
          <cell r="DC1150" t="str">
            <v>Dilution assessment</v>
          </cell>
          <cell r="DD1150" t="str">
            <v>Brough's Gill</v>
          </cell>
          <cell r="DE1150">
            <v>100</v>
          </cell>
          <cell r="DF1150"/>
        </row>
        <row r="1151">
          <cell r="C1151" t="str">
            <v>6NW800939</v>
          </cell>
          <cell r="D1151" t="str">
            <v>NZ08369602</v>
          </cell>
          <cell r="E1151" t="str">
            <v>No</v>
          </cell>
          <cell r="F1151">
            <v>408984.99761949998</v>
          </cell>
          <cell r="G1151">
            <v>536517.00286069</v>
          </cell>
          <cell r="H1151" t="str">
            <v>06-D13</v>
          </cell>
          <cell r="I1151" t="str">
            <v>Wolsingham</v>
          </cell>
          <cell r="J1151">
            <v>167</v>
          </cell>
          <cell r="K1151" t="str">
            <v>WOLSINGHAM STW</v>
          </cell>
          <cell r="L1151" t="str">
            <v>NUMERICAL</v>
          </cell>
          <cell r="M1151">
            <v>700</v>
          </cell>
          <cell r="N1151">
            <v>48.7</v>
          </cell>
          <cell r="O1151">
            <v>454</v>
          </cell>
          <cell r="P1151" t="str">
            <v>06-D13_WOLSINGHAM STW_DC_02</v>
          </cell>
          <cell r="Q1151" t="str">
            <v>241/1120</v>
          </cell>
          <cell r="R1151" t="str">
            <v>241/1120</v>
          </cell>
          <cell r="S1151"/>
          <cell r="T1151" t="str">
            <v>SO on sewer network</v>
          </cell>
          <cell r="U1151" t="str">
            <v>NZ0898536517</v>
          </cell>
          <cell r="V1151" t="str">
            <v>GB103024077461</v>
          </cell>
          <cell r="W1151"/>
          <cell r="X1151" t="str">
            <v>No</v>
          </cell>
          <cell r="Y1151" t="str">
            <v>No</v>
          </cell>
          <cell r="Z1151" t="str">
            <v>No</v>
          </cell>
          <cell r="AA1151" t="str">
            <v>No</v>
          </cell>
          <cell r="AB1151" t="str">
            <v>Wear from Middlehope Burn to Houselop Beck</v>
          </cell>
          <cell r="AC1151" t="str">
            <v>UNNAMED TRIB OF RIVER WEAR</v>
          </cell>
          <cell r="AD1151" t="str">
            <v>Inland</v>
          </cell>
          <cell r="AE1151"/>
          <cell r="AF1151"/>
          <cell r="AG1151" t="str">
            <v>No</v>
          </cell>
          <cell r="AH1151" t="str">
            <v>No</v>
          </cell>
          <cell r="AI1151" t="str">
            <v>No</v>
          </cell>
          <cell r="AJ1151"/>
          <cell r="AK1151"/>
          <cell r="AL1151"/>
          <cell r="AM1151" t="str">
            <v>No</v>
          </cell>
          <cell r="AO1151" t="str">
            <v>No</v>
          </cell>
          <cell r="AS1151" t="str">
            <v>No</v>
          </cell>
          <cell r="AT1151" t="str">
            <v>No</v>
          </cell>
          <cell r="AU1151"/>
          <cell r="AV1151" t="str">
            <v>No</v>
          </cell>
          <cell r="AW1151" t="str">
            <v xml:space="preserve">No </v>
          </cell>
          <cell r="AY1151" t="str">
            <v xml:space="preserve">No </v>
          </cell>
          <cell r="AZ1151"/>
          <cell r="BA1151" t="str">
            <v>No</v>
          </cell>
          <cell r="BB1151" t="str">
            <v>No</v>
          </cell>
          <cell r="BC1151" t="str">
            <v>No</v>
          </cell>
          <cell r="BD1151" t="str">
            <v>Yes - EDM and Model</v>
          </cell>
          <cell r="BE1151">
            <v>22</v>
          </cell>
          <cell r="BF1151">
            <v>69</v>
          </cell>
          <cell r="BG1151" t="e">
            <v>#N/A</v>
          </cell>
          <cell r="BH1151" t="e">
            <v>#N/A</v>
          </cell>
          <cell r="BI1151" t="str">
            <v>N/A</v>
          </cell>
          <cell r="BJ1151" t="str">
            <v>6mm</v>
          </cell>
          <cell r="BK1151" t="str">
            <v>Yes</v>
          </cell>
          <cell r="BL1151">
            <v>900</v>
          </cell>
          <cell r="BM1151">
            <v>1000</v>
          </cell>
          <cell r="BN1151" t="str">
            <v>Static</v>
          </cell>
          <cell r="BO1151"/>
          <cell r="BP1151" t="str">
            <v>No</v>
          </cell>
          <cell r="BQ1151">
            <v>300</v>
          </cell>
          <cell r="BR1151">
            <v>21.2</v>
          </cell>
          <cell r="BS1151">
            <v>0</v>
          </cell>
          <cell r="BT1151">
            <v>0</v>
          </cell>
          <cell r="BU1151">
            <v>0</v>
          </cell>
          <cell r="BV1151" t="e">
            <v>#N/A</v>
          </cell>
          <cell r="BW1151">
            <v>199</v>
          </cell>
          <cell r="BX1151">
            <v>333</v>
          </cell>
          <cell r="BY1151" t="str">
            <v>No SOAF</v>
          </cell>
          <cell r="BZ1151" t="str">
            <v>No SOAF</v>
          </cell>
          <cell r="CA1151">
            <v>214.63120000000001</v>
          </cell>
          <cell r="CB1151"/>
          <cell r="CC1151" t="str">
            <v>Non priority &gt; 10 spills</v>
          </cell>
          <cell r="CD1151" t="str">
            <v>Unlikely - non priority</v>
          </cell>
          <cell r="CE1151" t="str">
            <v>No</v>
          </cell>
          <cell r="CF1151" t="str">
            <v>No</v>
          </cell>
          <cell r="CG1151" t="str">
            <v>No</v>
          </cell>
          <cell r="CH1151" t="str">
            <v>No</v>
          </cell>
          <cell r="CI1151" t="str">
            <v>No</v>
          </cell>
          <cell r="CK1151"/>
          <cell r="CL1151" t="str">
            <v>Y</v>
          </cell>
          <cell r="CM1151"/>
          <cell r="CN1151"/>
          <cell r="CO1151" t="str">
            <v>Y</v>
          </cell>
          <cell r="CP1151"/>
          <cell r="CS1151">
            <v>8.57</v>
          </cell>
          <cell r="CT1151" t="str">
            <v>not yet calculated</v>
          </cell>
          <cell r="CU1151">
            <v>0</v>
          </cell>
          <cell r="CV1151" t="e">
            <v>#VALUE!</v>
          </cell>
          <cell r="CW1151">
            <v>0</v>
          </cell>
          <cell r="CX1151"/>
          <cell r="CY1151" t="str">
            <v>Using indicative WB Q95 derived for priority sites</v>
          </cell>
          <cell r="DA1151">
            <v>1</v>
          </cell>
          <cell r="DB1151">
            <v>0</v>
          </cell>
          <cell r="DC1151">
            <v>1</v>
          </cell>
          <cell r="DD1151" t="str">
            <v>Wear3</v>
          </cell>
          <cell r="DE1151">
            <v>10000</v>
          </cell>
          <cell r="DF1151"/>
        </row>
        <row r="1152">
          <cell r="C1152" t="str">
            <v>6NW800714</v>
          </cell>
          <cell r="D1152" t="str">
            <v>NZ04862101</v>
          </cell>
          <cell r="E1152" t="str">
            <v>No</v>
          </cell>
          <cell r="F1152">
            <v>404218.00011303998</v>
          </cell>
          <cell r="G1152">
            <v>586072.99760474998</v>
          </cell>
          <cell r="H1152" t="str">
            <v>02-D33</v>
          </cell>
          <cell r="I1152" t="str">
            <v>Scots Gap &amp; Cambo</v>
          </cell>
          <cell r="J1152">
            <v>70</v>
          </cell>
          <cell r="K1152" t="str">
            <v>SCOTS GAP STW</v>
          </cell>
          <cell r="L1152" t="str">
            <v>NUMERICAL</v>
          </cell>
          <cell r="M1152">
            <v>50</v>
          </cell>
          <cell r="N1152">
            <v>0</v>
          </cell>
          <cell r="O1152">
            <v>41</v>
          </cell>
          <cell r="P1152" t="str">
            <v>No Draft DWMP</v>
          </cell>
          <cell r="Q1152" t="str">
            <v>225/A/0871</v>
          </cell>
          <cell r="R1152" t="str">
            <v>225/A/0871</v>
          </cell>
          <cell r="S1152"/>
          <cell r="T1152" t="str">
            <v>Storm tank at WwTW</v>
          </cell>
          <cell r="U1152" t="str">
            <v>NZ0421886073</v>
          </cell>
          <cell r="V1152" t="str">
            <v>GB103022076990</v>
          </cell>
          <cell r="W1152"/>
          <cell r="X1152" t="str">
            <v>No</v>
          </cell>
          <cell r="Y1152" t="str">
            <v>No</v>
          </cell>
          <cell r="Z1152" t="str">
            <v>No</v>
          </cell>
          <cell r="AA1152" t="str">
            <v>No</v>
          </cell>
          <cell r="AB1152" t="str">
            <v>Wansbeck from Ray Burn to Hart Burn</v>
          </cell>
          <cell r="AC1152" t="str">
            <v>Middleton Burn</v>
          </cell>
          <cell r="AD1152" t="str">
            <v>Inland</v>
          </cell>
          <cell r="AE1152"/>
          <cell r="AF1152"/>
          <cell r="AG1152" t="str">
            <v>No</v>
          </cell>
          <cell r="AH1152" t="str">
            <v>No</v>
          </cell>
          <cell r="AI1152" t="str">
            <v>No</v>
          </cell>
          <cell r="AJ1152"/>
          <cell r="AK1152"/>
          <cell r="AL1152"/>
          <cell r="AM1152" t="str">
            <v>No</v>
          </cell>
          <cell r="AO1152" t="str">
            <v>No</v>
          </cell>
          <cell r="AS1152" t="str">
            <v>No</v>
          </cell>
          <cell r="AT1152" t="str">
            <v>No</v>
          </cell>
          <cell r="AU1152"/>
          <cell r="AV1152" t="str">
            <v>No</v>
          </cell>
          <cell r="AW1152" t="str">
            <v xml:space="preserve">No </v>
          </cell>
          <cell r="AY1152" t="str">
            <v xml:space="preserve">No </v>
          </cell>
          <cell r="BA1152" t="str">
            <v>No</v>
          </cell>
          <cell r="BB1152" t="str">
            <v>No</v>
          </cell>
          <cell r="BC1152" t="str">
            <v>No</v>
          </cell>
          <cell r="BD1152" t="str">
            <v>No</v>
          </cell>
          <cell r="BE1152">
            <v>0</v>
          </cell>
          <cell r="BF1152" t="str">
            <v>No Data</v>
          </cell>
          <cell r="BG1152" t="e">
            <v>#N/A</v>
          </cell>
          <cell r="BH1152" t="e">
            <v>#N/A</v>
          </cell>
          <cell r="BI1152" t="str">
            <v>N/A</v>
          </cell>
          <cell r="BJ1152" t="str">
            <v>40mm bar screens on inlet and copasacs after storm tanks</v>
          </cell>
          <cell r="BK1152" t="str">
            <v>-</v>
          </cell>
          <cell r="BL1152" t="str">
            <v>-</v>
          </cell>
          <cell r="BM1152" t="str">
            <v>-</v>
          </cell>
          <cell r="BN1152" t="str">
            <v>-</v>
          </cell>
          <cell r="BO1152"/>
          <cell r="BP1152" t="str">
            <v>Yes</v>
          </cell>
          <cell r="BQ1152" t="str">
            <v>Unknown</v>
          </cell>
          <cell r="BR1152" t="str">
            <v>No draft DWMP</v>
          </cell>
          <cell r="BS1152">
            <v>0</v>
          </cell>
          <cell r="BT1152">
            <v>0</v>
          </cell>
          <cell r="BU1152">
            <v>0</v>
          </cell>
          <cell r="BV1152" t="str">
            <v>No draft DWMP</v>
          </cell>
          <cell r="BW1152" t="str">
            <v>No draft DWMP</v>
          </cell>
          <cell r="BX1152" t="str">
            <v>No draft DWMP</v>
          </cell>
          <cell r="BY1152" t="str">
            <v>No SOAF</v>
          </cell>
          <cell r="BZ1152" t="str">
            <v>No SOAF</v>
          </cell>
          <cell r="CA1152" t="e">
            <v>#N/A</v>
          </cell>
          <cell r="CB1152"/>
          <cell r="CC1152" t="str">
            <v>Non Priority &lt;10 spills</v>
          </cell>
          <cell r="CD1152" t="str">
            <v>No - low prioity &lt;10 spills</v>
          </cell>
          <cell r="CE1152" t="str">
            <v>No</v>
          </cell>
          <cell r="CF1152" t="str">
            <v>No</v>
          </cell>
          <cell r="CG1152" t="str">
            <v>No</v>
          </cell>
          <cell r="CH1152" t="str">
            <v>No</v>
          </cell>
          <cell r="CI1152" t="str">
            <v>No</v>
          </cell>
          <cell r="CK1152"/>
          <cell r="CL1152" t="str">
            <v>Y</v>
          </cell>
          <cell r="CM1152"/>
          <cell r="CN1152"/>
          <cell r="CO1152" t="str">
            <v>N (&lt;10 Spills)</v>
          </cell>
          <cell r="CP1152" t="str">
            <v>Y</v>
          </cell>
          <cell r="CS1152">
            <v>0.47453703703703698</v>
          </cell>
          <cell r="CT1152" t="str">
            <v>not yet calculated</v>
          </cell>
          <cell r="CU1152">
            <v>0</v>
          </cell>
          <cell r="CV1152" t="e">
            <v>#VALUE!</v>
          </cell>
          <cell r="CW1152">
            <v>0</v>
          </cell>
          <cell r="CX1152"/>
          <cell r="CY1152" t="str">
            <v>Using indicative WB Q95 derived for priority sites</v>
          </cell>
          <cell r="DA1152">
            <v>1</v>
          </cell>
          <cell r="DB1152">
            <v>0</v>
          </cell>
          <cell r="DC1152">
            <v>1</v>
          </cell>
          <cell r="DD1152">
            <v>0</v>
          </cell>
          <cell r="DE1152">
            <v>10000</v>
          </cell>
          <cell r="DF1152"/>
        </row>
        <row r="1153">
          <cell r="C1153" t="str">
            <v>6NW800268</v>
          </cell>
          <cell r="D1153" t="str">
            <v>NZ20632812</v>
          </cell>
          <cell r="E1153" t="str">
            <v>No</v>
          </cell>
          <cell r="F1153">
            <v>420008.99884929002</v>
          </cell>
          <cell r="G1153">
            <v>563683.99638967996</v>
          </cell>
          <cell r="H1153" t="str">
            <v>05-D27</v>
          </cell>
          <cell r="I1153" t="str">
            <v>Benwell</v>
          </cell>
          <cell r="J1153">
            <v>697</v>
          </cell>
          <cell r="K1153" t="str">
            <v>HOWDON STW</v>
          </cell>
          <cell r="L1153" t="str">
            <v>NUMERICAL</v>
          </cell>
          <cell r="M1153">
            <v>229720</v>
          </cell>
          <cell r="N1153">
            <v>4500</v>
          </cell>
          <cell r="O1153">
            <v>215905</v>
          </cell>
          <cell r="P1153" t="str">
            <v>05-D27_C-Leg_DC_13</v>
          </cell>
          <cell r="Q1153" t="str">
            <v>235/1669</v>
          </cell>
          <cell r="R1153" t="str">
            <v>235/1669</v>
          </cell>
          <cell r="S1153"/>
          <cell r="T1153" t="str">
            <v>SO on sewer network</v>
          </cell>
          <cell r="U1153" t="str">
            <v>NZ2000963684</v>
          </cell>
          <cell r="V1153" t="str">
            <v>GB510302310200</v>
          </cell>
          <cell r="W1153"/>
          <cell r="X1153" t="str">
            <v>No</v>
          </cell>
          <cell r="Y1153" t="str">
            <v>No</v>
          </cell>
          <cell r="Z1153" t="str">
            <v>No</v>
          </cell>
          <cell r="AA1153" t="str">
            <v>No</v>
          </cell>
          <cell r="AB1153" t="str">
            <v>TYNE</v>
          </cell>
          <cell r="AC1153" t="str">
            <v>TYNE SALINE ESTUARY</v>
          </cell>
          <cell r="AD1153" t="str">
            <v>Estuarine</v>
          </cell>
          <cell r="AE1153"/>
          <cell r="AF1153"/>
          <cell r="AG1153" t="str">
            <v>No</v>
          </cell>
          <cell r="AH1153" t="str">
            <v>No</v>
          </cell>
          <cell r="AI1153" t="str">
            <v>No</v>
          </cell>
          <cell r="AJ1153"/>
          <cell r="AK1153"/>
          <cell r="AL1153"/>
          <cell r="AM1153" t="str">
            <v>No</v>
          </cell>
          <cell r="AO1153" t="str">
            <v>No</v>
          </cell>
          <cell r="AS1153" t="str">
            <v>No</v>
          </cell>
          <cell r="AT1153" t="str">
            <v>No</v>
          </cell>
          <cell r="AU1153"/>
          <cell r="AV1153" t="str">
            <v>No</v>
          </cell>
          <cell r="AW1153" t="str">
            <v xml:space="preserve">No </v>
          </cell>
          <cell r="AY1153" t="str">
            <v xml:space="preserve">No </v>
          </cell>
          <cell r="BA1153" t="str">
            <v>No</v>
          </cell>
          <cell r="BB1153" t="str">
            <v>No</v>
          </cell>
          <cell r="BC1153" t="str">
            <v>No</v>
          </cell>
          <cell r="BD1153" t="str">
            <v>No</v>
          </cell>
          <cell r="BE1153">
            <v>3</v>
          </cell>
          <cell r="BF1153">
            <v>0</v>
          </cell>
          <cell r="BG1153">
            <v>0</v>
          </cell>
          <cell r="BH1153" t="str">
            <v>Yes</v>
          </cell>
          <cell r="BI1153" t="str">
            <v>N/A</v>
          </cell>
          <cell r="BJ1153" t="str">
            <v>No</v>
          </cell>
          <cell r="BK1153" t="str">
            <v>No</v>
          </cell>
          <cell r="BL1153" t="str">
            <v>-</v>
          </cell>
          <cell r="BM1153" t="str">
            <v>-</v>
          </cell>
          <cell r="BN1153" t="str">
            <v>Unscreened</v>
          </cell>
          <cell r="BO1153"/>
          <cell r="BP1153" t="str">
            <v>Yes</v>
          </cell>
          <cell r="BQ1153">
            <v>1200</v>
          </cell>
          <cell r="BR1153">
            <v>269.8</v>
          </cell>
          <cell r="BS1153">
            <v>0</v>
          </cell>
          <cell r="BT1153">
            <v>0</v>
          </cell>
          <cell r="BU1153">
            <v>0</v>
          </cell>
          <cell r="BV1153">
            <v>19</v>
          </cell>
          <cell r="BW1153">
            <v>0</v>
          </cell>
          <cell r="BX1153">
            <v>0</v>
          </cell>
          <cell r="BY1153" t="str">
            <v>No SOAF</v>
          </cell>
          <cell r="BZ1153" t="str">
            <v>No SOAF</v>
          </cell>
          <cell r="CA1153">
            <v>0</v>
          </cell>
          <cell r="CB1153"/>
          <cell r="CC1153" t="str">
            <v>Non Priority &lt;10 spills</v>
          </cell>
          <cell r="CD1153" t="str">
            <v>No - low prioity &lt;10 spills</v>
          </cell>
          <cell r="CE1153" t="str">
            <v>Yes</v>
          </cell>
          <cell r="CF1153" t="str">
            <v>No</v>
          </cell>
          <cell r="CG1153" t="str">
            <v>No</v>
          </cell>
          <cell r="CH1153" t="str">
            <v>No</v>
          </cell>
          <cell r="CI1153" t="str">
            <v>No</v>
          </cell>
          <cell r="CK1153"/>
          <cell r="CL1153" t="str">
            <v>Y</v>
          </cell>
          <cell r="CM1153"/>
          <cell r="CN1153"/>
          <cell r="CO1153" t="str">
            <v>N (&lt;10 Spills)</v>
          </cell>
          <cell r="CP1153" t="str">
            <v>Y</v>
          </cell>
          <cell r="CS1153">
            <v>2.14</v>
          </cell>
          <cell r="CT1153">
            <v>5.6890000000000001</v>
          </cell>
          <cell r="CU1153">
            <v>5.6890000000000001</v>
          </cell>
          <cell r="CV1153">
            <v>2658.4112149532707</v>
          </cell>
          <cell r="CW1153">
            <v>2658.4112149532707</v>
          </cell>
          <cell r="CX1153"/>
          <cell r="CY1153" t="str">
            <v>Using indicative WB Q95 derived for priority sites</v>
          </cell>
          <cell r="DA1153">
            <v>1</v>
          </cell>
          <cell r="DB1153" t="str">
            <v>Yes</v>
          </cell>
          <cell r="DC1153" t="str">
            <v>Dilution assessment</v>
          </cell>
          <cell r="DD1153" t="str">
            <v>Tyne Wide3</v>
          </cell>
          <cell r="DE1153">
            <v>100</v>
          </cell>
          <cell r="DF1153"/>
        </row>
        <row r="1154">
          <cell r="C1154" t="str">
            <v>6NW800522</v>
          </cell>
          <cell r="D1154" t="str">
            <v>NZ21631505</v>
          </cell>
          <cell r="E1154" t="str">
            <v>No</v>
          </cell>
          <cell r="F1154">
            <v>421240.00296180998</v>
          </cell>
          <cell r="G1154">
            <v>563429.99909565004</v>
          </cell>
          <cell r="H1154" t="str">
            <v>05-D27</v>
          </cell>
          <cell r="I1154" t="str">
            <v>Benwell</v>
          </cell>
          <cell r="J1154">
            <v>697</v>
          </cell>
          <cell r="K1154" t="str">
            <v>HOWDON STW</v>
          </cell>
          <cell r="L1154" t="str">
            <v>NUMERICAL</v>
          </cell>
          <cell r="M1154">
            <v>229720</v>
          </cell>
          <cell r="N1154">
            <v>4500</v>
          </cell>
          <cell r="O1154">
            <v>215905</v>
          </cell>
          <cell r="P1154" t="str">
            <v>05-D27_C-Leg_DC_13</v>
          </cell>
          <cell r="Q1154" t="str">
            <v>235/1673</v>
          </cell>
          <cell r="R1154" t="str">
            <v>235/1673</v>
          </cell>
          <cell r="S1154" t="str">
            <v>A1</v>
          </cell>
          <cell r="T1154" t="str">
            <v>Storm discharge at pumping station</v>
          </cell>
          <cell r="U1154" t="str">
            <v>NZ2124063430</v>
          </cell>
          <cell r="V1154">
            <v>8</v>
          </cell>
          <cell r="W1154"/>
          <cell r="X1154" t="str">
            <v>No</v>
          </cell>
          <cell r="Y1154" t="str">
            <v>No</v>
          </cell>
          <cell r="Z1154" t="str">
            <v>No</v>
          </cell>
          <cell r="AA1154" t="str">
            <v>No</v>
          </cell>
          <cell r="AB1154"/>
          <cell r="AC1154" t="str">
            <v>TYNE SALINE ESTUARY</v>
          </cell>
          <cell r="AD1154" t="str">
            <v>Estuarine</v>
          </cell>
          <cell r="AE1154"/>
          <cell r="AF1154"/>
          <cell r="AG1154" t="str">
            <v>No</v>
          </cell>
          <cell r="AH1154" t="str">
            <v>No</v>
          </cell>
          <cell r="AI1154" t="str">
            <v>No</v>
          </cell>
          <cell r="AJ1154"/>
          <cell r="AK1154"/>
          <cell r="AL1154"/>
          <cell r="AM1154" t="str">
            <v>No</v>
          </cell>
          <cell r="AO1154" t="str">
            <v>No</v>
          </cell>
          <cell r="AS1154" t="str">
            <v>No</v>
          </cell>
          <cell r="AT1154" t="str">
            <v>No</v>
          </cell>
          <cell r="AU1154"/>
          <cell r="AV1154" t="str">
            <v>No</v>
          </cell>
          <cell r="AW1154" t="str">
            <v xml:space="preserve">No </v>
          </cell>
          <cell r="AY1154" t="str">
            <v xml:space="preserve">No </v>
          </cell>
          <cell r="BA1154" t="str">
            <v>No</v>
          </cell>
          <cell r="BB1154" t="str">
            <v>No</v>
          </cell>
          <cell r="BC1154" t="str">
            <v>No</v>
          </cell>
          <cell r="BD1154" t="str">
            <v>No</v>
          </cell>
          <cell r="BE1154">
            <v>9.5</v>
          </cell>
          <cell r="BF1154">
            <v>3</v>
          </cell>
          <cell r="BG1154">
            <v>3</v>
          </cell>
          <cell r="BH1154" t="str">
            <v>Yes</v>
          </cell>
          <cell r="BI1154" t="str">
            <v>N/A</v>
          </cell>
          <cell r="BJ1154" t="str">
            <v>No</v>
          </cell>
          <cell r="BK1154" t="str">
            <v>-</v>
          </cell>
          <cell r="BL1154" t="str">
            <v>-</v>
          </cell>
          <cell r="BM1154" t="str">
            <v>-</v>
          </cell>
          <cell r="BN1154" t="str">
            <v>-</v>
          </cell>
          <cell r="BO1154"/>
          <cell r="BP1154" t="str">
            <v>Yes</v>
          </cell>
          <cell r="BQ1154" t="str">
            <v>Unknown</v>
          </cell>
          <cell r="BR1154">
            <v>81.2</v>
          </cell>
          <cell r="BS1154">
            <v>0</v>
          </cell>
          <cell r="BT1154">
            <v>0</v>
          </cell>
          <cell r="BU1154">
            <v>0</v>
          </cell>
          <cell r="BV1154">
            <v>252</v>
          </cell>
          <cell r="BW1154">
            <v>0</v>
          </cell>
          <cell r="BX1154">
            <v>0</v>
          </cell>
          <cell r="BY1154" t="str">
            <v>No SOAF</v>
          </cell>
          <cell r="BZ1154" t="str">
            <v>No SOAF</v>
          </cell>
          <cell r="CA1154">
            <v>0</v>
          </cell>
          <cell r="CB1154"/>
          <cell r="CC1154" t="str">
            <v>Non Priority &lt;10 spills</v>
          </cell>
          <cell r="CD1154" t="str">
            <v>No - low prioity &lt;10 spills</v>
          </cell>
          <cell r="CE1154" t="str">
            <v>Yes</v>
          </cell>
          <cell r="CF1154" t="str">
            <v>No</v>
          </cell>
          <cell r="CG1154" t="str">
            <v>No</v>
          </cell>
          <cell r="CH1154" t="str">
            <v>No</v>
          </cell>
          <cell r="CI1154" t="str">
            <v>No</v>
          </cell>
          <cell r="CK1154"/>
          <cell r="CL1154" t="str">
            <v>Y</v>
          </cell>
          <cell r="CM1154"/>
          <cell r="CN1154"/>
          <cell r="CO1154" t="str">
            <v>N (&lt;10 Spills)</v>
          </cell>
          <cell r="CP1154" t="str">
            <v>Y</v>
          </cell>
          <cell r="CS1154">
            <v>2.34</v>
          </cell>
          <cell r="CT1154" t="str">
            <v>not yet calculated</v>
          </cell>
          <cell r="CU1154">
            <v>0</v>
          </cell>
          <cell r="CV1154" t="e">
            <v>#VALUE!</v>
          </cell>
          <cell r="CW1154">
            <v>0</v>
          </cell>
          <cell r="CX1154"/>
          <cell r="CY1154" t="str">
            <v>Using indicative WB Q95 derived for priority sites</v>
          </cell>
          <cell r="DA1154">
            <v>1</v>
          </cell>
          <cell r="DB1154">
            <v>0</v>
          </cell>
          <cell r="DC1154">
            <v>1</v>
          </cell>
          <cell r="DD1154" t="str">
            <v>Tyne Wide4</v>
          </cell>
          <cell r="DE1154">
            <v>10000</v>
          </cell>
          <cell r="DF1154"/>
        </row>
        <row r="1155">
          <cell r="C1155" t="str">
            <v>6NW000048</v>
          </cell>
          <cell r="D1155" t="str">
            <v>NZ23632213</v>
          </cell>
          <cell r="E1155" t="str">
            <v>No</v>
          </cell>
          <cell r="F1155">
            <v>423219.99666980997</v>
          </cell>
          <cell r="G1155">
            <v>562913.99679977004</v>
          </cell>
          <cell r="H1155" t="str">
            <v>05-D27</v>
          </cell>
          <cell r="I1155" t="str">
            <v>Benwell</v>
          </cell>
          <cell r="J1155">
            <v>697</v>
          </cell>
          <cell r="K1155" t="str">
            <v>HOWDON STW</v>
          </cell>
          <cell r="L1155" t="str">
            <v>NUMERICAL</v>
          </cell>
          <cell r="M1155">
            <v>229720</v>
          </cell>
          <cell r="N1155">
            <v>4500</v>
          </cell>
          <cell r="O1155">
            <v>215905</v>
          </cell>
          <cell r="P1155" t="str">
            <v>05-D27_C-Leg_DC_12</v>
          </cell>
          <cell r="Q1155" t="str">
            <v>#TBC</v>
          </cell>
          <cell r="R1155" t="str">
            <v>Permit Anomaly</v>
          </cell>
          <cell r="S1155"/>
          <cell r="T1155" t="str">
            <v>SO on sewer network</v>
          </cell>
          <cell r="U1155" t="str">
            <v>NZ2322062914</v>
          </cell>
          <cell r="V1155" t="str">
            <v>GB510302310200</v>
          </cell>
          <cell r="W1155"/>
          <cell r="X1155" t="str">
            <v>No</v>
          </cell>
          <cell r="Y1155" t="str">
            <v>No</v>
          </cell>
          <cell r="Z1155" t="str">
            <v>No</v>
          </cell>
          <cell r="AA1155" t="str">
            <v>No</v>
          </cell>
          <cell r="AB1155" t="str">
            <v>Tyne</v>
          </cell>
          <cell r="AC1155" t="str">
            <v>River Tyne</v>
          </cell>
          <cell r="AD1155" t="str">
            <v>Estuarine</v>
          </cell>
          <cell r="AE1155"/>
          <cell r="AF1155"/>
          <cell r="AG1155" t="str">
            <v>No</v>
          </cell>
          <cell r="AH1155" t="str">
            <v>No</v>
          </cell>
          <cell r="AI1155" t="str">
            <v>No</v>
          </cell>
          <cell r="AJ1155"/>
          <cell r="AK1155"/>
          <cell r="AL1155"/>
          <cell r="AM1155" t="str">
            <v>No</v>
          </cell>
          <cell r="AO1155" t="str">
            <v>No</v>
          </cell>
          <cell r="AS1155" t="str">
            <v>No</v>
          </cell>
          <cell r="AT1155" t="str">
            <v>No</v>
          </cell>
          <cell r="AU1155"/>
          <cell r="AV1155" t="str">
            <v>No</v>
          </cell>
          <cell r="AW1155" t="str">
            <v xml:space="preserve">No </v>
          </cell>
          <cell r="AY1155" t="str">
            <v xml:space="preserve">No </v>
          </cell>
          <cell r="BA1155" t="str">
            <v>No</v>
          </cell>
          <cell r="BB1155" t="str">
            <v>No</v>
          </cell>
          <cell r="BC1155" t="str">
            <v>No</v>
          </cell>
          <cell r="BD1155" t="str">
            <v>No</v>
          </cell>
          <cell r="BE1155">
            <v>0</v>
          </cell>
          <cell r="BF1155">
            <v>1</v>
          </cell>
          <cell r="BG1155">
            <v>1</v>
          </cell>
          <cell r="BH1155" t="str">
            <v>Yes</v>
          </cell>
          <cell r="BI1155" t="str">
            <v>N/A</v>
          </cell>
          <cell r="BJ1155" t="str">
            <v>Unknown</v>
          </cell>
          <cell r="BK1155" t="str">
            <v>No</v>
          </cell>
          <cell r="BL1155" t="str">
            <v>-</v>
          </cell>
          <cell r="BM1155" t="str">
            <v>-</v>
          </cell>
          <cell r="BN1155" t="str">
            <v>Unscreened</v>
          </cell>
          <cell r="BO1155"/>
          <cell r="BP1155" t="str">
            <v>Yes</v>
          </cell>
          <cell r="BQ1155">
            <v>150</v>
          </cell>
          <cell r="BR1155">
            <v>171.1</v>
          </cell>
          <cell r="BS1155">
            <v>0</v>
          </cell>
          <cell r="BT1155">
            <v>0</v>
          </cell>
          <cell r="BU1155">
            <v>0</v>
          </cell>
          <cell r="BV1155">
            <v>27</v>
          </cell>
          <cell r="BW1155">
            <v>0</v>
          </cell>
          <cell r="BX1155">
            <v>0</v>
          </cell>
          <cell r="BY1155" t="str">
            <v>No SOAF</v>
          </cell>
          <cell r="BZ1155" t="str">
            <v>No SOAF</v>
          </cell>
          <cell r="CA1155">
            <v>0</v>
          </cell>
          <cell r="CB1155"/>
          <cell r="CC1155" t="str">
            <v>Non Priority &lt;10 spills</v>
          </cell>
          <cell r="CD1155" t="str">
            <v>No - low prioity &lt;10 spills</v>
          </cell>
          <cell r="CE1155" t="str">
            <v>Yes</v>
          </cell>
          <cell r="CF1155" t="str">
            <v>No</v>
          </cell>
          <cell r="CG1155" t="str">
            <v>No</v>
          </cell>
          <cell r="CH1155" t="str">
            <v>No</v>
          </cell>
          <cell r="CI1155" t="str">
            <v>No</v>
          </cell>
          <cell r="CK1155"/>
          <cell r="CL1155"/>
          <cell r="CM1155"/>
          <cell r="CN1155"/>
          <cell r="CO1155" t="str">
            <v>N (&lt;10 Spills)</v>
          </cell>
          <cell r="CP1155" t="str">
            <v>Y</v>
          </cell>
          <cell r="CS1155">
            <v>1.65</v>
          </cell>
          <cell r="CT1155">
            <v>5.6890000000000001</v>
          </cell>
          <cell r="CU1155">
            <v>5.6890000000000001</v>
          </cell>
          <cell r="CV1155">
            <v>3447.878787878788</v>
          </cell>
          <cell r="CW1155">
            <v>3447.878787878788</v>
          </cell>
          <cell r="CX1155"/>
          <cell r="CY1155" t="str">
            <v>Using indicative WB Q95 derived for priority sites</v>
          </cell>
          <cell r="DA1155" t="str">
            <v>Estuarine</v>
          </cell>
          <cell r="DB1155" t="str">
            <v>Yes</v>
          </cell>
          <cell r="DC1155" t="str">
            <v>Estuarine</v>
          </cell>
          <cell r="DD1155" t="str">
            <v>N/A Estuarine</v>
          </cell>
          <cell r="DE1155">
            <v>0</v>
          </cell>
          <cell r="DF1155"/>
        </row>
        <row r="1156">
          <cell r="C1156" t="str">
            <v>6NW800519</v>
          </cell>
          <cell r="D1156" t="str">
            <v>NZ20634612</v>
          </cell>
          <cell r="E1156" t="str">
            <v>No</v>
          </cell>
          <cell r="F1156">
            <v>420450.00243241002</v>
          </cell>
          <cell r="G1156">
            <v>563499.99905837001</v>
          </cell>
          <cell r="H1156" t="str">
            <v>05-D27</v>
          </cell>
          <cell r="I1156" t="str">
            <v>Benwell</v>
          </cell>
          <cell r="J1156">
            <v>697</v>
          </cell>
          <cell r="K1156" t="str">
            <v>HOWDON STW</v>
          </cell>
          <cell r="L1156" t="str">
            <v>NUMERICAL</v>
          </cell>
          <cell r="M1156">
            <v>229720</v>
          </cell>
          <cell r="N1156">
            <v>4500</v>
          </cell>
          <cell r="O1156">
            <v>215905</v>
          </cell>
          <cell r="P1156" t="str">
            <v>05-D27_C-Leg_DC_13</v>
          </cell>
          <cell r="Q1156" t="str">
            <v>235/1670</v>
          </cell>
          <cell r="R1156" t="str">
            <v>235/1670</v>
          </cell>
          <cell r="S1156" t="str">
            <v>235/1670-01</v>
          </cell>
          <cell r="T1156" t="str">
            <v>Storm discharge at pumping station</v>
          </cell>
          <cell r="U1156" t="str">
            <v>NZ2045063500</v>
          </cell>
          <cell r="V1156" t="str">
            <v>GB510302310200</v>
          </cell>
          <cell r="W1156"/>
          <cell r="X1156" t="str">
            <v>No</v>
          </cell>
          <cell r="Y1156" t="str">
            <v>No</v>
          </cell>
          <cell r="Z1156" t="str">
            <v>No</v>
          </cell>
          <cell r="AA1156" t="str">
            <v>No</v>
          </cell>
          <cell r="AB1156" t="str">
            <v>TYNE</v>
          </cell>
          <cell r="AC1156" t="str">
            <v>RIVER TYNE</v>
          </cell>
          <cell r="AD1156" t="str">
            <v>Estuarine</v>
          </cell>
          <cell r="AE1156"/>
          <cell r="AF1156"/>
          <cell r="AG1156" t="str">
            <v>No</v>
          </cell>
          <cell r="AH1156" t="str">
            <v>No</v>
          </cell>
          <cell r="AI1156" t="str">
            <v>No</v>
          </cell>
          <cell r="AJ1156"/>
          <cell r="AK1156"/>
          <cell r="AL1156"/>
          <cell r="AM1156" t="str">
            <v>No</v>
          </cell>
          <cell r="AO1156" t="str">
            <v>No</v>
          </cell>
          <cell r="AS1156" t="str">
            <v>No</v>
          </cell>
          <cell r="AT1156" t="str">
            <v>No</v>
          </cell>
          <cell r="AU1156"/>
          <cell r="AV1156" t="str">
            <v>No</v>
          </cell>
          <cell r="AW1156" t="str">
            <v xml:space="preserve">No </v>
          </cell>
          <cell r="AY1156" t="str">
            <v xml:space="preserve">No </v>
          </cell>
          <cell r="BA1156" t="str">
            <v>No</v>
          </cell>
          <cell r="BB1156" t="str">
            <v>No</v>
          </cell>
          <cell r="BC1156" t="str">
            <v>No</v>
          </cell>
          <cell r="BD1156" t="str">
            <v>No</v>
          </cell>
          <cell r="BE1156">
            <v>0</v>
          </cell>
          <cell r="BF1156">
            <v>0</v>
          </cell>
          <cell r="BG1156">
            <v>1</v>
          </cell>
          <cell r="BH1156" t="str">
            <v>No</v>
          </cell>
          <cell r="BI1156" t="str">
            <v>N/A</v>
          </cell>
          <cell r="BJ1156" t="str">
            <v>10mm in two dimensions</v>
          </cell>
          <cell r="BK1156" t="str">
            <v>No</v>
          </cell>
          <cell r="BL1156" t="str">
            <v>-</v>
          </cell>
          <cell r="BM1156" t="str">
            <v>-</v>
          </cell>
          <cell r="BN1156" t="str">
            <v>Static</v>
          </cell>
          <cell r="BO1156"/>
          <cell r="BP1156" t="str">
            <v>Yes</v>
          </cell>
          <cell r="BQ1156">
            <v>525</v>
          </cell>
          <cell r="BR1156">
            <v>214.6</v>
          </cell>
          <cell r="BS1156">
            <v>0</v>
          </cell>
          <cell r="BT1156">
            <v>0</v>
          </cell>
          <cell r="BU1156">
            <v>0</v>
          </cell>
          <cell r="BV1156">
            <v>78</v>
          </cell>
          <cell r="BW1156">
            <v>0</v>
          </cell>
          <cell r="BX1156">
            <v>0</v>
          </cell>
          <cell r="BY1156" t="str">
            <v>No SOAF</v>
          </cell>
          <cell r="BZ1156" t="str">
            <v>No SOAF</v>
          </cell>
          <cell r="CA1156">
            <v>0</v>
          </cell>
          <cell r="CB1156"/>
          <cell r="CC1156" t="str">
            <v>Non Priority &lt;10 spills</v>
          </cell>
          <cell r="CD1156" t="str">
            <v>No - low prioity &lt;10 spills</v>
          </cell>
          <cell r="CE1156" t="str">
            <v>Yes</v>
          </cell>
          <cell r="CF1156" t="str">
            <v>No</v>
          </cell>
          <cell r="CG1156" t="str">
            <v>No</v>
          </cell>
          <cell r="CH1156" t="str">
            <v>No</v>
          </cell>
          <cell r="CI1156" t="str">
            <v>No</v>
          </cell>
          <cell r="CK1156"/>
          <cell r="CL1156" t="str">
            <v>Y</v>
          </cell>
          <cell r="CM1156"/>
          <cell r="CN1156"/>
          <cell r="CO1156" t="str">
            <v>N (&lt;10 Spills)</v>
          </cell>
          <cell r="CP1156" t="str">
            <v>Y</v>
          </cell>
          <cell r="CS1156">
            <v>2</v>
          </cell>
          <cell r="CT1156">
            <v>5.6890000000000001</v>
          </cell>
          <cell r="CU1156">
            <v>5.6890000000000001</v>
          </cell>
          <cell r="CV1156">
            <v>2844.5</v>
          </cell>
          <cell r="CW1156">
            <v>2844.5</v>
          </cell>
          <cell r="CX1156"/>
          <cell r="CY1156" t="str">
            <v>Using indicative WB Q95 derived for priority sites</v>
          </cell>
          <cell r="DA1156">
            <v>1</v>
          </cell>
          <cell r="DB1156" t="str">
            <v>Yes</v>
          </cell>
          <cell r="DC1156" t="str">
            <v>Dilution assessment</v>
          </cell>
          <cell r="DD1156" t="str">
            <v>Tyne Wide3</v>
          </cell>
          <cell r="DE1156">
            <v>100</v>
          </cell>
          <cell r="DF1156"/>
        </row>
        <row r="1157">
          <cell r="C1157" t="str">
            <v>6NW800516</v>
          </cell>
          <cell r="D1157" t="str">
            <v>NZ19644127</v>
          </cell>
          <cell r="E1157" t="str">
            <v>No</v>
          </cell>
          <cell r="F1157">
            <v>419419.99641940999</v>
          </cell>
          <cell r="G1157">
            <v>564069.99589847005</v>
          </cell>
          <cell r="H1157" t="str">
            <v>05-D26</v>
          </cell>
          <cell r="I1157" t="str">
            <v>Denton Valley</v>
          </cell>
          <cell r="J1157">
            <v>1686</v>
          </cell>
          <cell r="K1157" t="str">
            <v>HOWDON STW</v>
          </cell>
          <cell r="L1157" t="str">
            <v>NUMERICAL</v>
          </cell>
          <cell r="M1157">
            <v>229720</v>
          </cell>
          <cell r="N1157">
            <v>4500</v>
          </cell>
          <cell r="O1157">
            <v>215905</v>
          </cell>
          <cell r="P1157" t="str">
            <v>05-D26_C-Leg_DC_15</v>
          </cell>
          <cell r="Q1157" t="str">
            <v>235/1667</v>
          </cell>
          <cell r="R1157" t="str">
            <v>235/1667</v>
          </cell>
          <cell r="S1157" t="str">
            <v>235/1667-01</v>
          </cell>
          <cell r="T1157" t="str">
            <v>Storm discharge at pumping station</v>
          </cell>
          <cell r="U1157" t="str">
            <v>NZ1942064070</v>
          </cell>
          <cell r="V1157" t="str">
            <v>GB510302310200</v>
          </cell>
          <cell r="W1157"/>
          <cell r="X1157" t="str">
            <v>No</v>
          </cell>
          <cell r="Y1157" t="str">
            <v>No</v>
          </cell>
          <cell r="Z1157" t="str">
            <v>No</v>
          </cell>
          <cell r="AA1157" t="str">
            <v>No</v>
          </cell>
          <cell r="AB1157" t="str">
            <v>TYNE</v>
          </cell>
          <cell r="AC1157" t="str">
            <v>TYNE SALINE ESTUARY</v>
          </cell>
          <cell r="AD1157" t="str">
            <v>Estuarine</v>
          </cell>
          <cell r="AE1157"/>
          <cell r="AF1157"/>
          <cell r="AG1157" t="str">
            <v>No</v>
          </cell>
          <cell r="AH1157" t="str">
            <v>No</v>
          </cell>
          <cell r="AI1157" t="str">
            <v>No</v>
          </cell>
          <cell r="AJ1157"/>
          <cell r="AK1157"/>
          <cell r="AL1157"/>
          <cell r="AM1157" t="str">
            <v>No</v>
          </cell>
          <cell r="AO1157" t="str">
            <v>No</v>
          </cell>
          <cell r="AS1157" t="str">
            <v>No</v>
          </cell>
          <cell r="AT1157" t="str">
            <v>No</v>
          </cell>
          <cell r="AU1157"/>
          <cell r="AV1157" t="str">
            <v>No</v>
          </cell>
          <cell r="AW1157" t="str">
            <v xml:space="preserve">No </v>
          </cell>
          <cell r="AY1157" t="str">
            <v xml:space="preserve">No </v>
          </cell>
          <cell r="AZ1157"/>
          <cell r="BA1157" t="str">
            <v>No</v>
          </cell>
          <cell r="BB1157" t="str">
            <v>No</v>
          </cell>
          <cell r="BC1157" t="str">
            <v>No</v>
          </cell>
          <cell r="BD1157" t="str">
            <v>Yes - Model only</v>
          </cell>
          <cell r="BE1157">
            <v>9</v>
          </cell>
          <cell r="BF1157">
            <v>36</v>
          </cell>
          <cell r="BG1157">
            <v>36</v>
          </cell>
          <cell r="BH1157" t="str">
            <v>Yes</v>
          </cell>
          <cell r="BI1157" t="str">
            <v>N/A</v>
          </cell>
          <cell r="BJ1157" t="str">
            <v>No</v>
          </cell>
          <cell r="BK1157" t="str">
            <v>-</v>
          </cell>
          <cell r="BL1157" t="str">
            <v>-</v>
          </cell>
          <cell r="BM1157" t="str">
            <v>-</v>
          </cell>
          <cell r="BN1157" t="str">
            <v>-</v>
          </cell>
          <cell r="BO1157"/>
          <cell r="BP1157" t="str">
            <v>Yes</v>
          </cell>
          <cell r="BQ1157" t="str">
            <v>Unknown</v>
          </cell>
          <cell r="BR1157">
            <v>12.2</v>
          </cell>
          <cell r="BS1157">
            <v>0</v>
          </cell>
          <cell r="BT1157">
            <v>0</v>
          </cell>
          <cell r="BU1157">
            <v>0</v>
          </cell>
          <cell r="BV1157">
            <v>89</v>
          </cell>
          <cell r="BW1157">
            <v>4</v>
          </cell>
          <cell r="BX1157">
            <v>5</v>
          </cell>
          <cell r="BY1157" t="str">
            <v>No SOAF</v>
          </cell>
          <cell r="BZ1157" t="str">
            <v>No SOAF</v>
          </cell>
          <cell r="CA1157">
            <v>3.6617999999999999</v>
          </cell>
          <cell r="CB1157"/>
          <cell r="CC1157" t="str">
            <v>Non priority &gt; 10 spills</v>
          </cell>
          <cell r="CD1157" t="str">
            <v>Unlikely - non priority</v>
          </cell>
          <cell r="CE1157" t="str">
            <v>Yes</v>
          </cell>
          <cell r="CF1157" t="str">
            <v>No</v>
          </cell>
          <cell r="CG1157" t="str">
            <v>No</v>
          </cell>
          <cell r="CH1157" t="str">
            <v>No</v>
          </cell>
          <cell r="CI1157" t="str">
            <v>No</v>
          </cell>
          <cell r="CK1157"/>
          <cell r="CL1157" t="str">
            <v>Y</v>
          </cell>
          <cell r="CM1157"/>
          <cell r="CN1157"/>
          <cell r="CO1157" t="str">
            <v>? EDM &lt;10</v>
          </cell>
          <cell r="CP1157" t="str">
            <v>Y</v>
          </cell>
          <cell r="CS1157">
            <v>1.9</v>
          </cell>
          <cell r="CT1157">
            <v>5.6890000000000001</v>
          </cell>
          <cell r="CU1157">
            <v>5.6890000000000001</v>
          </cell>
          <cell r="CV1157">
            <v>2994.2105263157896</v>
          </cell>
          <cell r="CW1157">
            <v>2994.2105263157896</v>
          </cell>
          <cell r="CX1157"/>
          <cell r="CY1157" t="str">
            <v>Using indicative WB Q95 derived for priority sites</v>
          </cell>
          <cell r="DA1157">
            <v>1</v>
          </cell>
          <cell r="DB1157" t="str">
            <v>Yes</v>
          </cell>
          <cell r="DC1157" t="str">
            <v>Dilution assessment</v>
          </cell>
          <cell r="DD1157" t="str">
            <v>Tyne Wide3</v>
          </cell>
          <cell r="DE1157">
            <v>100</v>
          </cell>
          <cell r="DF1157"/>
        </row>
        <row r="1158">
          <cell r="C1158" t="str">
            <v>6NW800517</v>
          </cell>
          <cell r="D1158" t="str">
            <v>NZ19647003</v>
          </cell>
          <cell r="E1158" t="str">
            <v>No</v>
          </cell>
          <cell r="F1158">
            <v>419720.00121264003</v>
          </cell>
          <cell r="G1158">
            <v>563929.99597304</v>
          </cell>
          <cell r="H1158" t="str">
            <v>05-D26</v>
          </cell>
          <cell r="I1158" t="str">
            <v>Denton Valley</v>
          </cell>
          <cell r="J1158">
            <v>1686</v>
          </cell>
          <cell r="K1158" t="str">
            <v>HOWDON STW</v>
          </cell>
          <cell r="L1158" t="str">
            <v>NUMERICAL</v>
          </cell>
          <cell r="M1158">
            <v>229720</v>
          </cell>
          <cell r="N1158">
            <v>4500</v>
          </cell>
          <cell r="O1158">
            <v>215905</v>
          </cell>
          <cell r="P1158" t="str">
            <v>05-D26_C-Leg_DC_14</v>
          </cell>
          <cell r="Q1158" t="str">
            <v>235/1668</v>
          </cell>
          <cell r="R1158" t="str">
            <v>235/1668</v>
          </cell>
          <cell r="S1158" t="str">
            <v>235/1668-01</v>
          </cell>
          <cell r="T1158" t="str">
            <v>Storm discharge at pumping station</v>
          </cell>
          <cell r="U1158" t="str">
            <v>NZ1972063930</v>
          </cell>
          <cell r="V1158" t="str">
            <v>GB510302310200</v>
          </cell>
          <cell r="W1158"/>
          <cell r="X1158" t="str">
            <v>No</v>
          </cell>
          <cell r="Y1158" t="str">
            <v>No</v>
          </cell>
          <cell r="Z1158" t="str">
            <v>No</v>
          </cell>
          <cell r="AA1158" t="str">
            <v>No</v>
          </cell>
          <cell r="AB1158" t="str">
            <v>TYNE</v>
          </cell>
          <cell r="AC1158" t="str">
            <v>TYNE SALINE ESTUARY</v>
          </cell>
          <cell r="AD1158" t="str">
            <v>Estuarine</v>
          </cell>
          <cell r="AE1158"/>
          <cell r="AF1158"/>
          <cell r="AG1158" t="str">
            <v>No</v>
          </cell>
          <cell r="AH1158" t="str">
            <v>No</v>
          </cell>
          <cell r="AI1158" t="str">
            <v>No</v>
          </cell>
          <cell r="AJ1158"/>
          <cell r="AK1158"/>
          <cell r="AL1158"/>
          <cell r="AM1158" t="str">
            <v>No</v>
          </cell>
          <cell r="AO1158" t="str">
            <v>No</v>
          </cell>
          <cell r="AS1158" t="str">
            <v>No</v>
          </cell>
          <cell r="AT1158" t="str">
            <v>No</v>
          </cell>
          <cell r="AU1158"/>
          <cell r="AV1158" t="str">
            <v>No</v>
          </cell>
          <cell r="AW1158" t="str">
            <v xml:space="preserve">No </v>
          </cell>
          <cell r="AY1158" t="str">
            <v xml:space="preserve">No </v>
          </cell>
          <cell r="AZ1158"/>
          <cell r="BA1158" t="str">
            <v>No</v>
          </cell>
          <cell r="BB1158" t="str">
            <v>No</v>
          </cell>
          <cell r="BC1158" t="str">
            <v>No</v>
          </cell>
          <cell r="BD1158" t="str">
            <v>Yes - EDM only</v>
          </cell>
          <cell r="BE1158">
            <v>35</v>
          </cell>
          <cell r="BF1158">
            <v>7</v>
          </cell>
          <cell r="BG1158">
            <v>7</v>
          </cell>
          <cell r="BH1158" t="str">
            <v>Yes</v>
          </cell>
          <cell r="BI1158" t="str">
            <v>N/A</v>
          </cell>
          <cell r="BJ1158" t="str">
            <v>No</v>
          </cell>
          <cell r="BK1158" t="str">
            <v>No</v>
          </cell>
          <cell r="BL1158" t="str">
            <v>-</v>
          </cell>
          <cell r="BM1158" t="str">
            <v>-</v>
          </cell>
          <cell r="BN1158" t="str">
            <v>Unscreened</v>
          </cell>
          <cell r="BO1158"/>
          <cell r="BP1158" t="str">
            <v>Yes</v>
          </cell>
          <cell r="BQ1158">
            <v>600</v>
          </cell>
          <cell r="BR1158">
            <v>41.3</v>
          </cell>
          <cell r="BS1158">
            <v>0</v>
          </cell>
          <cell r="BT1158">
            <v>0</v>
          </cell>
          <cell r="BU1158">
            <v>0</v>
          </cell>
          <cell r="BV1158">
            <v>60</v>
          </cell>
          <cell r="BW1158">
            <v>0</v>
          </cell>
          <cell r="BX1158">
            <v>2</v>
          </cell>
          <cell r="BY1158" t="str">
            <v>No SOAF</v>
          </cell>
          <cell r="BZ1158" t="str">
            <v>No SOAF</v>
          </cell>
          <cell r="CA1158">
            <v>0</v>
          </cell>
          <cell r="CB1158"/>
          <cell r="CC1158" t="str">
            <v>Non priority &gt; 10 spills</v>
          </cell>
          <cell r="CD1158" t="str">
            <v>Unlikely - non priority</v>
          </cell>
          <cell r="CE1158" t="str">
            <v>Yes</v>
          </cell>
          <cell r="CF1158" t="str">
            <v>No</v>
          </cell>
          <cell r="CG1158" t="str">
            <v>No</v>
          </cell>
          <cell r="CH1158" t="str">
            <v>No</v>
          </cell>
          <cell r="CI1158" t="str">
            <v>No</v>
          </cell>
          <cell r="CK1158"/>
          <cell r="CL1158" t="str">
            <v>Y</v>
          </cell>
          <cell r="CM1158"/>
          <cell r="CN1158"/>
          <cell r="CO1158" t="str">
            <v>Y</v>
          </cell>
          <cell r="CP1158" t="str">
            <v>Y</v>
          </cell>
          <cell r="CS1158">
            <v>0.1</v>
          </cell>
          <cell r="CT1158">
            <v>5.6890000000000001</v>
          </cell>
          <cell r="CU1158">
            <v>5.6890000000000001</v>
          </cell>
          <cell r="CV1158">
            <v>56890</v>
          </cell>
          <cell r="CW1158">
            <v>56890</v>
          </cell>
          <cell r="CX1158"/>
          <cell r="CY1158" t="str">
            <v>Using indicative WB Q95 derived for priority sites</v>
          </cell>
          <cell r="DA1158">
            <v>1</v>
          </cell>
          <cell r="DB1158" t="str">
            <v>Yes</v>
          </cell>
          <cell r="DC1158" t="str">
            <v>Dilution assessment</v>
          </cell>
          <cell r="DD1158" t="str">
            <v>Tyne Wide3</v>
          </cell>
          <cell r="DE1158">
            <v>100</v>
          </cell>
          <cell r="DF1158"/>
        </row>
        <row r="1159">
          <cell r="C1159" t="str">
            <v>6NW000036</v>
          </cell>
          <cell r="D1159" t="str">
            <v>NZ22632306</v>
          </cell>
          <cell r="E1159" t="str">
            <v>No</v>
          </cell>
          <cell r="F1159">
            <v>422076.00268709997</v>
          </cell>
          <cell r="G1159">
            <v>563278.00260420004</v>
          </cell>
          <cell r="H1159" t="str">
            <v>05-D27</v>
          </cell>
          <cell r="I1159" t="str">
            <v>Benwell</v>
          </cell>
          <cell r="J1159">
            <v>697</v>
          </cell>
          <cell r="K1159" t="str">
            <v>HOWDON STW</v>
          </cell>
          <cell r="L1159" t="str">
            <v>NUMERICAL</v>
          </cell>
          <cell r="M1159">
            <v>229720</v>
          </cell>
          <cell r="N1159">
            <v>4500</v>
          </cell>
          <cell r="O1159">
            <v>215905</v>
          </cell>
          <cell r="P1159" t="str">
            <v>05-D27_C-Leg_DC_13</v>
          </cell>
          <cell r="Q1159" t="str">
            <v>#TBC</v>
          </cell>
          <cell r="R1159" t="str">
            <v>Permit Anomaly</v>
          </cell>
          <cell r="S1159" t="str">
            <v>To be permitted for storm</v>
          </cell>
          <cell r="T1159" t="str">
            <v>SO on sewer network</v>
          </cell>
          <cell r="U1159" t="str">
            <v>NZ2207663278</v>
          </cell>
          <cell r="V1159" t="str">
            <v>GB510302310200</v>
          </cell>
          <cell r="W1159"/>
          <cell r="X1159" t="str">
            <v>No</v>
          </cell>
          <cell r="Y1159" t="str">
            <v>No</v>
          </cell>
          <cell r="Z1159" t="str">
            <v>No</v>
          </cell>
          <cell r="AA1159" t="str">
            <v>No</v>
          </cell>
          <cell r="AB1159" t="str">
            <v>TYNE</v>
          </cell>
          <cell r="AC1159" t="str">
            <v>River Tyne</v>
          </cell>
          <cell r="AD1159" t="str">
            <v>Estuarine</v>
          </cell>
          <cell r="AE1159"/>
          <cell r="AF1159"/>
          <cell r="AG1159" t="str">
            <v>No</v>
          </cell>
          <cell r="AH1159" t="str">
            <v>No</v>
          </cell>
          <cell r="AI1159" t="str">
            <v>No</v>
          </cell>
          <cell r="AJ1159"/>
          <cell r="AK1159"/>
          <cell r="AL1159"/>
          <cell r="AM1159" t="str">
            <v>No</v>
          </cell>
          <cell r="AO1159" t="str">
            <v>No</v>
          </cell>
          <cell r="AS1159" t="str">
            <v>No</v>
          </cell>
          <cell r="AT1159" t="str">
            <v>No</v>
          </cell>
          <cell r="AU1159"/>
          <cell r="AV1159" t="str">
            <v>No</v>
          </cell>
          <cell r="AW1159" t="str">
            <v xml:space="preserve">No </v>
          </cell>
          <cell r="AY1159" t="str">
            <v xml:space="preserve">No </v>
          </cell>
          <cell r="BA1159" t="str">
            <v>No</v>
          </cell>
          <cell r="BB1159" t="str">
            <v>No</v>
          </cell>
          <cell r="BC1159" t="str">
            <v>No</v>
          </cell>
          <cell r="BD1159" t="str">
            <v>No</v>
          </cell>
          <cell r="BE1159">
            <v>1</v>
          </cell>
          <cell r="BF1159">
            <v>0</v>
          </cell>
          <cell r="BG1159" t="e">
            <v>#N/A</v>
          </cell>
          <cell r="BH1159" t="e">
            <v>#N/A</v>
          </cell>
          <cell r="BI1159" t="str">
            <v>N/A</v>
          </cell>
          <cell r="BJ1159" t="str">
            <v>Unknown</v>
          </cell>
          <cell r="BK1159" t="str">
            <v>No</v>
          </cell>
          <cell r="BL1159" t="str">
            <v>-</v>
          </cell>
          <cell r="BM1159" t="str">
            <v>-</v>
          </cell>
          <cell r="BN1159" t="str">
            <v>Unscreened</v>
          </cell>
          <cell r="BO1159"/>
          <cell r="BP1159" t="str">
            <v>Yes</v>
          </cell>
          <cell r="BQ1159">
            <v>825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 t="e">
            <v>#N/A</v>
          </cell>
          <cell r="BW1159">
            <v>0</v>
          </cell>
          <cell r="BX1159">
            <v>0</v>
          </cell>
          <cell r="BY1159" t="str">
            <v>No SOAF</v>
          </cell>
          <cell r="BZ1159" t="str">
            <v>No SOAF</v>
          </cell>
          <cell r="CA1159">
            <v>0</v>
          </cell>
          <cell r="CB1159"/>
          <cell r="CC1159" t="str">
            <v>Non Priority &lt;10 spills</v>
          </cell>
          <cell r="CD1159" t="str">
            <v>No - low prioity &lt;10 spills</v>
          </cell>
          <cell r="CE1159" t="str">
            <v>Yes</v>
          </cell>
          <cell r="CF1159" t="str">
            <v>No</v>
          </cell>
          <cell r="CG1159" t="str">
            <v>No</v>
          </cell>
          <cell r="CH1159" t="str">
            <v>No</v>
          </cell>
          <cell r="CI1159" t="str">
            <v>No</v>
          </cell>
          <cell r="CK1159"/>
          <cell r="CL1159" t="str">
            <v>Y</v>
          </cell>
          <cell r="CM1159"/>
          <cell r="CN1159"/>
          <cell r="CO1159" t="str">
            <v>N (&lt;10 Spills)</v>
          </cell>
          <cell r="CP1159" t="str">
            <v>Y</v>
          </cell>
          <cell r="CS1159">
            <v>5.14</v>
          </cell>
          <cell r="CT1159">
            <v>5.6890000000000001</v>
          </cell>
          <cell r="CU1159">
            <v>5.6890000000000001</v>
          </cell>
          <cell r="CV1159">
            <v>1106.8093385214008</v>
          </cell>
          <cell r="CW1159">
            <v>1106.8093385214008</v>
          </cell>
          <cell r="CX1159"/>
          <cell r="CY1159" t="str">
            <v>Using indicative WB Q95 derived for priority sites</v>
          </cell>
          <cell r="DA1159">
            <v>1</v>
          </cell>
          <cell r="DB1159" t="str">
            <v>Yes</v>
          </cell>
          <cell r="DC1159" t="str">
            <v>Dilution assessment</v>
          </cell>
          <cell r="DD1159" t="str">
            <v>Tyne Wide4</v>
          </cell>
          <cell r="DE1159">
            <v>100</v>
          </cell>
          <cell r="DF1159"/>
        </row>
        <row r="1160">
          <cell r="C1160" t="str">
            <v>6NW800290</v>
          </cell>
          <cell r="D1160" t="str">
            <v>NZ22427103</v>
          </cell>
          <cell r="E1160" t="str">
            <v>No</v>
          </cell>
          <cell r="F1160">
            <v>422730.00093362998</v>
          </cell>
          <cell r="G1160">
            <v>542049.99905700004</v>
          </cell>
          <cell r="H1160" t="str">
            <v>07-D27</v>
          </cell>
          <cell r="I1160" t="str">
            <v>Ushaw Moor &amp; Brandon</v>
          </cell>
          <cell r="J1160">
            <v>1160</v>
          </cell>
          <cell r="K1160" t="str">
            <v>BROWNEY STW</v>
          </cell>
          <cell r="L1160" t="str">
            <v>NUMERICAL</v>
          </cell>
          <cell r="M1160">
            <v>4676</v>
          </cell>
          <cell r="N1160" t="str">
            <v>145**</v>
          </cell>
          <cell r="O1160">
            <v>4114</v>
          </cell>
          <cell r="P1160" t="str">
            <v>07-D27_07-D27_DC_01</v>
          </cell>
          <cell r="Q1160" t="str">
            <v>244/0998</v>
          </cell>
          <cell r="R1160" t="str">
            <v>244/0998</v>
          </cell>
          <cell r="S1160"/>
          <cell r="T1160" t="str">
            <v>SO on sewer network</v>
          </cell>
          <cell r="U1160" t="str">
            <v>NZ2273042050</v>
          </cell>
          <cell r="V1160" t="str">
            <v>GB103024077280</v>
          </cell>
          <cell r="W1160"/>
          <cell r="X1160" t="str">
            <v>No</v>
          </cell>
          <cell r="Y1160" t="str">
            <v>No</v>
          </cell>
          <cell r="Z1160" t="str">
            <v>No</v>
          </cell>
          <cell r="AA1160" t="str">
            <v>No</v>
          </cell>
          <cell r="AB1160" t="str">
            <v>Deerness from Hedleyhope Burn to Browney</v>
          </cell>
          <cell r="AC1160" t="str">
            <v>RIVER DEERNESS</v>
          </cell>
          <cell r="AD1160" t="str">
            <v>Inland</v>
          </cell>
          <cell r="AE1160"/>
          <cell r="AF1160"/>
          <cell r="AG1160" t="str">
            <v>Suspected</v>
          </cell>
          <cell r="AH1160" t="str">
            <v>No</v>
          </cell>
          <cell r="AI1160" t="str">
            <v>No</v>
          </cell>
          <cell r="AJ1160"/>
          <cell r="AK1160"/>
          <cell r="AL1160"/>
          <cell r="AM1160" t="str">
            <v>No</v>
          </cell>
          <cell r="AO1160" t="str">
            <v>No</v>
          </cell>
          <cell r="AS1160" t="str">
            <v>No</v>
          </cell>
          <cell r="AT1160" t="str">
            <v>No</v>
          </cell>
          <cell r="AU1160"/>
          <cell r="AV1160" t="str">
            <v>No</v>
          </cell>
          <cell r="AW1160" t="str">
            <v xml:space="preserve">No </v>
          </cell>
          <cell r="AY1160" t="str">
            <v xml:space="preserve">No </v>
          </cell>
          <cell r="AZ1160"/>
          <cell r="BA1160" t="str">
            <v>No</v>
          </cell>
          <cell r="BB1160" t="str">
            <v>No</v>
          </cell>
          <cell r="BC1160" t="str">
            <v>No</v>
          </cell>
          <cell r="BD1160" t="str">
            <v>Yes - EDM only</v>
          </cell>
          <cell r="BE1160">
            <v>22</v>
          </cell>
          <cell r="BF1160">
            <v>0</v>
          </cell>
          <cell r="BG1160">
            <v>13</v>
          </cell>
          <cell r="BH1160" t="str">
            <v>No</v>
          </cell>
          <cell r="BI1160" t="str">
            <v>N/A</v>
          </cell>
          <cell r="BJ1160" t="str">
            <v>Unknown</v>
          </cell>
          <cell r="BK1160" t="str">
            <v>Yes</v>
          </cell>
          <cell r="BL1160">
            <v>1000</v>
          </cell>
          <cell r="BM1160">
            <v>1500</v>
          </cell>
          <cell r="BN1160" t="str">
            <v>Unscreened</v>
          </cell>
          <cell r="BO1160"/>
          <cell r="BP1160" t="str">
            <v>Yes</v>
          </cell>
          <cell r="BQ1160">
            <v>1000</v>
          </cell>
          <cell r="BR1160">
            <v>709.1</v>
          </cell>
          <cell r="BS1160">
            <v>0</v>
          </cell>
          <cell r="BT1160">
            <v>0</v>
          </cell>
          <cell r="BU1160">
            <v>0</v>
          </cell>
          <cell r="BV1160">
            <v>9634</v>
          </cell>
          <cell r="BW1160">
            <v>97</v>
          </cell>
          <cell r="BX1160">
            <v>609</v>
          </cell>
          <cell r="BY1160" t="str">
            <v>No SOAF</v>
          </cell>
          <cell r="BZ1160" t="str">
            <v>No SOAF</v>
          </cell>
          <cell r="CA1160">
            <v>172.62649999999999</v>
          </cell>
          <cell r="CB1160"/>
          <cell r="CC1160" t="str">
            <v>Non priority &gt; 10 spills</v>
          </cell>
          <cell r="CD1160" t="str">
            <v>Unlikely - non priority</v>
          </cell>
          <cell r="CE1160" t="str">
            <v>No</v>
          </cell>
          <cell r="CF1160" t="str">
            <v>No</v>
          </cell>
          <cell r="CG1160" t="str">
            <v>No</v>
          </cell>
          <cell r="CH1160" t="str">
            <v>No</v>
          </cell>
          <cell r="CI1160" t="str">
            <v>No</v>
          </cell>
          <cell r="CK1160"/>
          <cell r="CL1160" t="str">
            <v>Y</v>
          </cell>
          <cell r="CM1160"/>
          <cell r="CN1160"/>
          <cell r="CO1160" t="str">
            <v>Y</v>
          </cell>
          <cell r="CP1160" t="str">
            <v>Y</v>
          </cell>
          <cell r="CS1160">
            <v>7.86</v>
          </cell>
          <cell r="CT1160" t="str">
            <v>not yet calculated</v>
          </cell>
          <cell r="CU1160">
            <v>0</v>
          </cell>
          <cell r="CV1160" t="e">
            <v>#VALUE!</v>
          </cell>
          <cell r="CW1160">
            <v>0</v>
          </cell>
          <cell r="CX1160"/>
          <cell r="CY1160" t="str">
            <v>Using indicative WB Q95 derived for priority sites</v>
          </cell>
          <cell r="DA1160">
            <v>1</v>
          </cell>
          <cell r="DB1160">
            <v>0</v>
          </cell>
          <cell r="DC1160">
            <v>1</v>
          </cell>
          <cell r="DD1160" t="str">
            <v>Deerness2</v>
          </cell>
          <cell r="DE1160">
            <v>10000</v>
          </cell>
          <cell r="DF1160"/>
        </row>
        <row r="1161">
          <cell r="C1161" t="str">
            <v>6NW801149</v>
          </cell>
          <cell r="D1161" t="str">
            <v>NZ22418805</v>
          </cell>
          <cell r="E1161" t="str">
            <v>No</v>
          </cell>
          <cell r="F1161">
            <v>422894.00344399997</v>
          </cell>
          <cell r="G1161">
            <v>541946.99854059995</v>
          </cell>
          <cell r="H1161" t="str">
            <v>07-D27</v>
          </cell>
          <cell r="I1161" t="str">
            <v>Ushaw Moor &amp; Brandon</v>
          </cell>
          <cell r="J1161">
            <v>1160</v>
          </cell>
          <cell r="K1161" t="str">
            <v>BROWNEY STW</v>
          </cell>
          <cell r="L1161" t="str">
            <v>NUMERICAL</v>
          </cell>
          <cell r="M1161">
            <v>4676</v>
          </cell>
          <cell r="N1161" t="str">
            <v>145**</v>
          </cell>
          <cell r="O1161">
            <v>4114</v>
          </cell>
          <cell r="P1161" t="str">
            <v>07-D27_07-D27_DC_02</v>
          </cell>
          <cell r="Q1161" t="str">
            <v>244/1005</v>
          </cell>
          <cell r="R1161" t="str">
            <v>244/1005</v>
          </cell>
          <cell r="S1161"/>
          <cell r="T1161" t="str">
            <v>SO on sewer network</v>
          </cell>
          <cell r="U1161" t="str">
            <v>NZ2289441947</v>
          </cell>
          <cell r="V1161" t="str">
            <v>GB103024077280</v>
          </cell>
          <cell r="W1161"/>
          <cell r="X1161" t="str">
            <v>No</v>
          </cell>
          <cell r="Y1161" t="str">
            <v>No</v>
          </cell>
          <cell r="Z1161" t="str">
            <v>No</v>
          </cell>
          <cell r="AA1161" t="str">
            <v>No</v>
          </cell>
          <cell r="AB1161" t="str">
            <v>Deerness from Hedleyhope Burn to Browney</v>
          </cell>
          <cell r="AC1161" t="str">
            <v>RIVER DEERNESS</v>
          </cell>
          <cell r="AD1161" t="str">
            <v>Inland</v>
          </cell>
          <cell r="AE1161"/>
          <cell r="AF1161"/>
          <cell r="AG1161" t="str">
            <v>Suspected</v>
          </cell>
          <cell r="AH1161" t="str">
            <v>No</v>
          </cell>
          <cell r="AI1161" t="str">
            <v>No</v>
          </cell>
          <cell r="AJ1161"/>
          <cell r="AK1161"/>
          <cell r="AL1161"/>
          <cell r="AM1161" t="str">
            <v>No</v>
          </cell>
          <cell r="AO1161" t="str">
            <v>No</v>
          </cell>
          <cell r="AS1161" t="str">
            <v>No</v>
          </cell>
          <cell r="AT1161" t="str">
            <v>No</v>
          </cell>
          <cell r="AU1161"/>
          <cell r="AV1161" t="str">
            <v>No</v>
          </cell>
          <cell r="AW1161" t="str">
            <v xml:space="preserve">No </v>
          </cell>
          <cell r="AY1161" t="str">
            <v xml:space="preserve">No </v>
          </cell>
          <cell r="AZ1161"/>
          <cell r="BA1161" t="str">
            <v>No</v>
          </cell>
          <cell r="BB1161" t="str">
            <v>No</v>
          </cell>
          <cell r="BC1161" t="str">
            <v>No</v>
          </cell>
          <cell r="BD1161" t="str">
            <v>Yes - EDM and Model</v>
          </cell>
          <cell r="BE1161">
            <v>11</v>
          </cell>
          <cell r="BF1161">
            <v>41</v>
          </cell>
          <cell r="BG1161">
            <v>41</v>
          </cell>
          <cell r="BH1161" t="str">
            <v>Yes</v>
          </cell>
          <cell r="BI1161" t="str">
            <v>N/A</v>
          </cell>
          <cell r="BJ1161" t="str">
            <v>6mm</v>
          </cell>
          <cell r="BK1161" t="str">
            <v>No</v>
          </cell>
          <cell r="BL1161" t="str">
            <v>-</v>
          </cell>
          <cell r="BM1161" t="str">
            <v>-</v>
          </cell>
          <cell r="BN1161" t="str">
            <v>Static</v>
          </cell>
          <cell r="BO1161"/>
          <cell r="BP1161" t="str">
            <v>No</v>
          </cell>
          <cell r="BQ1161">
            <v>300</v>
          </cell>
          <cell r="BR1161">
            <v>180.8</v>
          </cell>
          <cell r="BS1161">
            <v>0</v>
          </cell>
          <cell r="BT1161">
            <v>0</v>
          </cell>
          <cell r="BU1161">
            <v>0</v>
          </cell>
          <cell r="BV1161">
            <v>2706</v>
          </cell>
          <cell r="BW1161">
            <v>70</v>
          </cell>
          <cell r="BX1161">
            <v>137</v>
          </cell>
          <cell r="BY1161" t="str">
            <v>No SOAF</v>
          </cell>
          <cell r="BZ1161" t="str">
            <v>No SOAF</v>
          </cell>
          <cell r="CA1161">
            <v>99.854399999999998</v>
          </cell>
          <cell r="CB1161"/>
          <cell r="CC1161" t="str">
            <v>Non priority &gt; 10 spills</v>
          </cell>
          <cell r="CD1161" t="str">
            <v>Unlikely - non priority</v>
          </cell>
          <cell r="CE1161" t="str">
            <v>No</v>
          </cell>
          <cell r="CF1161" t="str">
            <v>No</v>
          </cell>
          <cell r="CG1161" t="str">
            <v>No</v>
          </cell>
          <cell r="CH1161" t="str">
            <v>No</v>
          </cell>
          <cell r="CI1161" t="str">
            <v>No</v>
          </cell>
          <cell r="CK1161"/>
          <cell r="CL1161" t="str">
            <v>Y</v>
          </cell>
          <cell r="CM1161"/>
          <cell r="CN1161"/>
          <cell r="CO1161" t="str">
            <v>Y</v>
          </cell>
          <cell r="CP1161"/>
          <cell r="CS1161">
            <v>3.21</v>
          </cell>
          <cell r="CT1161" t="str">
            <v>not yet calculated</v>
          </cell>
          <cell r="CU1161">
            <v>0</v>
          </cell>
          <cell r="CV1161" t="e">
            <v>#VALUE!</v>
          </cell>
          <cell r="CW1161">
            <v>0</v>
          </cell>
          <cell r="CX1161"/>
          <cell r="CY1161" t="str">
            <v>Using indicative WB Q95 derived for priority sites</v>
          </cell>
          <cell r="DA1161">
            <v>1</v>
          </cell>
          <cell r="DB1161">
            <v>0</v>
          </cell>
          <cell r="DC1161">
            <v>1</v>
          </cell>
          <cell r="DD1161" t="str">
            <v>Deerness2</v>
          </cell>
          <cell r="DE1161">
            <v>10000</v>
          </cell>
          <cell r="DF1161"/>
        </row>
        <row r="1162">
          <cell r="C1162" t="str">
            <v>6NW800680</v>
          </cell>
          <cell r="D1162" t="str">
            <v>NU00486803</v>
          </cell>
          <cell r="E1162" t="str">
            <v>No</v>
          </cell>
          <cell r="F1162">
            <v>402370.00158821</v>
          </cell>
          <cell r="G1162">
            <v>649560.00463802996</v>
          </cell>
          <cell r="H1162" t="str">
            <v>01-D35</v>
          </cell>
          <cell r="I1162" t="str">
            <v>Berwick</v>
          </cell>
          <cell r="J1162">
            <v>1331</v>
          </cell>
          <cell r="K1162" t="str">
            <v>BERWICK STW</v>
          </cell>
          <cell r="L1162" t="str">
            <v>NUMERICAL</v>
          </cell>
          <cell r="M1162">
            <v>8100</v>
          </cell>
          <cell r="N1162">
            <v>163</v>
          </cell>
          <cell r="O1162">
            <v>5251</v>
          </cell>
          <cell r="P1162" t="str">
            <v>01-D35_01-D35_DC_10</v>
          </cell>
          <cell r="Q1162" t="str">
            <v>210/0880</v>
          </cell>
          <cell r="R1162" t="str">
            <v>210/0880</v>
          </cell>
          <cell r="S1162" t="str">
            <v>A1</v>
          </cell>
          <cell r="T1162" t="str">
            <v>Storm discharge at pumping station</v>
          </cell>
          <cell r="U1162" t="str">
            <v>NU0237049560</v>
          </cell>
          <cell r="V1162" t="str">
            <v>GB650301440000</v>
          </cell>
          <cell r="W1162"/>
          <cell r="X1162" t="str">
            <v>No</v>
          </cell>
          <cell r="Y1162" t="str">
            <v>No</v>
          </cell>
          <cell r="Z1162" t="str">
            <v>No</v>
          </cell>
          <cell r="AA1162" t="str">
            <v>No</v>
          </cell>
          <cell r="AB1162" t="str">
            <v>Northumberland North</v>
          </cell>
          <cell r="AC1162" t="str">
            <v>DOUPSTER BURN/NORTH SEA</v>
          </cell>
          <cell r="AD1162" t="str">
            <v>Coastal</v>
          </cell>
          <cell r="AE1162"/>
          <cell r="AF1162"/>
          <cell r="AG1162" t="str">
            <v>No</v>
          </cell>
          <cell r="AH1162" t="str">
            <v>No</v>
          </cell>
          <cell r="AI1162" t="str">
            <v>No</v>
          </cell>
          <cell r="AJ1162"/>
          <cell r="AK1162"/>
          <cell r="AL1162"/>
          <cell r="AM1162" t="str">
            <v>Yes</v>
          </cell>
          <cell r="AN1162" t="str">
            <v>Lindisfarne, Coastal</v>
          </cell>
          <cell r="AO1162" t="str">
            <v>Yes</v>
          </cell>
          <cell r="AP1162" t="str">
            <v>Berwickshire &amp; North Northumberland Coast</v>
          </cell>
          <cell r="AQ1162" t="str">
            <v>Northumberland Marine</v>
          </cell>
          <cell r="AR1162" t="str">
            <v>Lindisfarne</v>
          </cell>
          <cell r="AS1162" t="str">
            <v>No</v>
          </cell>
          <cell r="AT1162" t="str">
            <v>No</v>
          </cell>
          <cell r="AU1162"/>
          <cell r="AV1162" t="str">
            <v>No</v>
          </cell>
          <cell r="AW1162" t="str">
            <v xml:space="preserve">No </v>
          </cell>
          <cell r="AY1162" t="str">
            <v xml:space="preserve">No </v>
          </cell>
          <cell r="BA1162" t="str">
            <v>No</v>
          </cell>
          <cell r="BB1162" t="str">
            <v>No</v>
          </cell>
          <cell r="BC1162" t="str">
            <v>No</v>
          </cell>
          <cell r="BD1162" t="str">
            <v>Yes - EDM and Model</v>
          </cell>
          <cell r="BE1162">
            <v>20</v>
          </cell>
          <cell r="BF1162">
            <v>55</v>
          </cell>
          <cell r="BG1162" t="e">
            <v>#N/A</v>
          </cell>
          <cell r="BH1162" t="e">
            <v>#N/A</v>
          </cell>
          <cell r="BI1162" t="str">
            <v>N/A</v>
          </cell>
          <cell r="BJ1162" t="str">
            <v>10mm</v>
          </cell>
          <cell r="BK1162" t="str">
            <v>-</v>
          </cell>
          <cell r="BL1162" t="str">
            <v>-</v>
          </cell>
          <cell r="BM1162" t="str">
            <v>-</v>
          </cell>
          <cell r="BN1162" t="str">
            <v>-</v>
          </cell>
          <cell r="BO1162"/>
          <cell r="BP1162" t="str">
            <v>Yes</v>
          </cell>
          <cell r="BQ1162" t="str">
            <v>Unknown</v>
          </cell>
          <cell r="BR1162" t="str">
            <v>Unknown</v>
          </cell>
          <cell r="BS1162">
            <v>2</v>
          </cell>
          <cell r="BT1162">
            <v>0</v>
          </cell>
          <cell r="BU1162">
            <v>1</v>
          </cell>
          <cell r="BV1162" t="e">
            <v>#N/A</v>
          </cell>
          <cell r="BW1162">
            <v>0</v>
          </cell>
          <cell r="BX1162">
            <v>0</v>
          </cell>
          <cell r="BY1162" t="str">
            <v>No SOAF</v>
          </cell>
          <cell r="BZ1162" t="str">
            <v>No SOAF</v>
          </cell>
          <cell r="CA1162">
            <v>0</v>
          </cell>
          <cell r="CB1162"/>
          <cell r="CC1162" t="str">
            <v>Coastal &gt;1km from BW</v>
          </cell>
          <cell r="CD1162" t="str">
            <v>No - lower priority coastal?</v>
          </cell>
          <cell r="CE1162" t="str">
            <v>No</v>
          </cell>
          <cell r="CF1162" t="str">
            <v>Yes - BW</v>
          </cell>
          <cell r="CG1162" t="str">
            <v>Yes - BW</v>
          </cell>
          <cell r="CH1162" t="str">
            <v>No</v>
          </cell>
          <cell r="CI1162" t="str">
            <v>No</v>
          </cell>
          <cell r="CK1162"/>
          <cell r="CL1162"/>
          <cell r="CM1162"/>
          <cell r="CN1162"/>
          <cell r="CO1162" t="str">
            <v>? (Coastal)</v>
          </cell>
          <cell r="CP1162" t="str">
            <v>(Y)</v>
          </cell>
          <cell r="CS1162"/>
          <cell r="CT1162" t="str">
            <v>not yet calculated</v>
          </cell>
          <cell r="CU1162">
            <v>0</v>
          </cell>
          <cell r="CV1162" t="e">
            <v>#VALUE!</v>
          </cell>
          <cell r="CW1162">
            <v>0</v>
          </cell>
          <cell r="CX1162"/>
          <cell r="CY1162" t="str">
            <v>Using indicative WB Q95 derived for priority sites</v>
          </cell>
          <cell r="DA1162" t="str">
            <v>Coastal</v>
          </cell>
          <cell r="DB1162">
            <v>0</v>
          </cell>
          <cell r="DC1162" t="str">
            <v>Coastal</v>
          </cell>
          <cell r="DD1162" t="str">
            <v>N/A Coastal</v>
          </cell>
          <cell r="DE1162">
            <v>0</v>
          </cell>
          <cell r="DF1162"/>
        </row>
        <row r="1163">
          <cell r="C1163" t="str">
            <v>6NW800681</v>
          </cell>
          <cell r="D1163" t="str">
            <v>NU00499601</v>
          </cell>
          <cell r="E1163" t="str">
            <v>No</v>
          </cell>
          <cell r="F1163">
            <v>402370.00158821</v>
          </cell>
          <cell r="G1163">
            <v>649560.00463802996</v>
          </cell>
          <cell r="H1163" t="str">
            <v>01-D35</v>
          </cell>
          <cell r="I1163" t="str">
            <v>Berwick</v>
          </cell>
          <cell r="J1163">
            <v>1331</v>
          </cell>
          <cell r="K1163" t="str">
            <v>BERWICK STW</v>
          </cell>
          <cell r="L1163" t="str">
            <v>NUMERICAL</v>
          </cell>
          <cell r="M1163">
            <v>8100</v>
          </cell>
          <cell r="N1163">
            <v>163</v>
          </cell>
          <cell r="O1163">
            <v>5251</v>
          </cell>
          <cell r="P1163" t="str">
            <v>01-D35_01-D35_DC_10</v>
          </cell>
          <cell r="Q1163" t="str">
            <v>EPRTB3996RM</v>
          </cell>
          <cell r="R1163" t="str">
            <v>EPRTB3996RM</v>
          </cell>
          <cell r="S1163" t="str">
            <v>A1</v>
          </cell>
          <cell r="T1163" t="str">
            <v>Storm discharge at pumping station</v>
          </cell>
          <cell r="U1163" t="str">
            <v>NU0237049560</v>
          </cell>
          <cell r="V1163" t="str">
            <v>GB650301440000</v>
          </cell>
          <cell r="W1163"/>
          <cell r="X1163" t="str">
            <v>No</v>
          </cell>
          <cell r="Y1163" t="str">
            <v>No</v>
          </cell>
          <cell r="Z1163" t="str">
            <v>No</v>
          </cell>
          <cell r="AA1163" t="str">
            <v>No</v>
          </cell>
          <cell r="AB1163" t="str">
            <v>Northumberland North</v>
          </cell>
          <cell r="AC1163" t="str">
            <v>DOUPSTER BURN/NORTH SEA</v>
          </cell>
          <cell r="AD1163" t="str">
            <v>Coastal</v>
          </cell>
          <cell r="AE1163"/>
          <cell r="AF1163"/>
          <cell r="AG1163" t="str">
            <v>No</v>
          </cell>
          <cell r="AH1163" t="str">
            <v>No</v>
          </cell>
          <cell r="AI1163" t="str">
            <v>No</v>
          </cell>
          <cell r="AJ1163"/>
          <cell r="AK1163"/>
          <cell r="AL1163"/>
          <cell r="AM1163" t="str">
            <v>Yes</v>
          </cell>
          <cell r="AN1163" t="str">
            <v>Lindisfarne, Coastal</v>
          </cell>
          <cell r="AO1163" t="str">
            <v>Yes</v>
          </cell>
          <cell r="AP1163" t="str">
            <v>Berwickshire &amp; North Northumberland Coast</v>
          </cell>
          <cell r="AQ1163" t="str">
            <v>Northumberland Marine</v>
          </cell>
          <cell r="AR1163" t="str">
            <v>Lindisfarne</v>
          </cell>
          <cell r="AS1163" t="str">
            <v>No</v>
          </cell>
          <cell r="AT1163" t="str">
            <v>No</v>
          </cell>
          <cell r="AU1163"/>
          <cell r="AV1163" t="str">
            <v>No</v>
          </cell>
          <cell r="AW1163" t="str">
            <v xml:space="preserve">No </v>
          </cell>
          <cell r="AY1163" t="str">
            <v xml:space="preserve">No </v>
          </cell>
          <cell r="AZ1163"/>
          <cell r="BA1163" t="str">
            <v>No</v>
          </cell>
          <cell r="BB1163" t="str">
            <v>No</v>
          </cell>
          <cell r="BC1163" t="str">
            <v>No</v>
          </cell>
          <cell r="BD1163" t="str">
            <v>Yes - EDM and Model</v>
          </cell>
          <cell r="BE1163">
            <v>76.5</v>
          </cell>
          <cell r="BF1163">
            <v>55</v>
          </cell>
          <cell r="BG1163">
            <v>55</v>
          </cell>
          <cell r="BH1163" t="str">
            <v>Yes</v>
          </cell>
          <cell r="BI1163" t="str">
            <v>N/A</v>
          </cell>
          <cell r="BJ1163" t="str">
            <v>10mm</v>
          </cell>
          <cell r="BK1163" t="str">
            <v>-</v>
          </cell>
          <cell r="BL1163" t="str">
            <v>-</v>
          </cell>
          <cell r="BM1163" t="str">
            <v>-</v>
          </cell>
          <cell r="BN1163" t="str">
            <v>-</v>
          </cell>
          <cell r="BO1163"/>
          <cell r="BP1163" t="str">
            <v>Yes</v>
          </cell>
          <cell r="BQ1163" t="str">
            <v>Unknown</v>
          </cell>
          <cell r="BR1163" t="str">
            <v>Unknown</v>
          </cell>
          <cell r="BS1163">
            <v>2</v>
          </cell>
          <cell r="BT1163">
            <v>0</v>
          </cell>
          <cell r="BU1163">
            <v>1</v>
          </cell>
          <cell r="BV1163">
            <v>7058</v>
          </cell>
          <cell r="BW1163">
            <v>221</v>
          </cell>
          <cell r="BX1163">
            <v>376</v>
          </cell>
          <cell r="BY1163" t="str">
            <v>No SOAF</v>
          </cell>
          <cell r="BZ1163" t="str">
            <v>No SOAF</v>
          </cell>
          <cell r="CA1163">
            <v>225.37</v>
          </cell>
          <cell r="CB1163"/>
          <cell r="CC1163" t="str">
            <v>Coastal &gt;1km from BW</v>
          </cell>
          <cell r="CD1163" t="str">
            <v>No - lower priority coastal?</v>
          </cell>
          <cell r="CE1163" t="str">
            <v>No</v>
          </cell>
          <cell r="CF1163" t="str">
            <v>Yes - BW</v>
          </cell>
          <cell r="CG1163" t="str">
            <v>Yes - BW</v>
          </cell>
          <cell r="CH1163" t="str">
            <v>No</v>
          </cell>
          <cell r="CI1163" t="str">
            <v>No</v>
          </cell>
          <cell r="CK1163"/>
          <cell r="CL1163"/>
          <cell r="CM1163"/>
          <cell r="CN1163"/>
          <cell r="CO1163" t="str">
            <v>? (Coastal)</v>
          </cell>
          <cell r="CP1163" t="str">
            <v>(Y)</v>
          </cell>
          <cell r="CS1163"/>
          <cell r="CT1163" t="str">
            <v>not yet calculated</v>
          </cell>
          <cell r="CU1163">
            <v>0</v>
          </cell>
          <cell r="CV1163" t="e">
            <v>#VALUE!</v>
          </cell>
          <cell r="CW1163">
            <v>0</v>
          </cell>
          <cell r="CX1163"/>
          <cell r="CY1163" t="str">
            <v>Using indicative WB Q95 derived for priority sites</v>
          </cell>
          <cell r="DA1163" t="str">
            <v>Coastal</v>
          </cell>
          <cell r="DB1163">
            <v>0</v>
          </cell>
          <cell r="DC1163" t="str">
            <v>Coastal</v>
          </cell>
          <cell r="DD1163" t="str">
            <v>N/A Coastal</v>
          </cell>
          <cell r="DE1163">
            <v>0</v>
          </cell>
          <cell r="DF1163"/>
        </row>
        <row r="1164">
          <cell r="C1164" t="str">
            <v>6NW800472</v>
          </cell>
          <cell r="D1164" t="str">
            <v>NU23226802</v>
          </cell>
          <cell r="E1164" t="str">
            <v>No</v>
          </cell>
          <cell r="F1164">
            <v>424100.00028619001</v>
          </cell>
          <cell r="G1164">
            <v>622990.00022268004</v>
          </cell>
          <cell r="H1164" t="str">
            <v>01-D27</v>
          </cell>
          <cell r="I1164" t="str">
            <v>Embleton</v>
          </cell>
          <cell r="J1164">
            <v>583</v>
          </cell>
          <cell r="K1164" t="str">
            <v>EMBLETON STW</v>
          </cell>
          <cell r="L1164" t="str">
            <v>NUMERICAL</v>
          </cell>
          <cell r="M1164">
            <v>294</v>
          </cell>
          <cell r="N1164">
            <v>0</v>
          </cell>
          <cell r="O1164">
            <v>373</v>
          </cell>
          <cell r="P1164" t="str">
            <v>01-D27_01-D27_DC_02</v>
          </cell>
          <cell r="Q1164" t="str">
            <v>221/0987</v>
          </cell>
          <cell r="R1164" t="str">
            <v>221/0987</v>
          </cell>
          <cell r="S1164" t="str">
            <v>221/0987-01</v>
          </cell>
          <cell r="T1164" t="str">
            <v>Storm discharge at pumping station</v>
          </cell>
          <cell r="U1164" t="str">
            <v>NU2410022990</v>
          </cell>
          <cell r="V1164" t="str">
            <v>GB103022076370</v>
          </cell>
          <cell r="W1164"/>
          <cell r="X1164" t="str">
            <v>No</v>
          </cell>
          <cell r="Y1164" t="str">
            <v>No</v>
          </cell>
          <cell r="Z1164" t="str">
            <v>No</v>
          </cell>
          <cell r="AA1164" t="str">
            <v>No</v>
          </cell>
          <cell r="AB1164" t="str">
            <v>Embleton Burn form Source to N Sea</v>
          </cell>
          <cell r="AC1164" t="str">
            <v>EMBLETON BURN</v>
          </cell>
          <cell r="AD1164" t="str">
            <v>Estuarine</v>
          </cell>
          <cell r="AE1164"/>
          <cell r="AF1164"/>
          <cell r="AG1164" t="str">
            <v>No</v>
          </cell>
          <cell r="AH1164" t="str">
            <v>No</v>
          </cell>
          <cell r="AI1164" t="str">
            <v>No</v>
          </cell>
          <cell r="AJ1164"/>
          <cell r="AK1164"/>
          <cell r="AL1164"/>
          <cell r="AM1164" t="str">
            <v>No</v>
          </cell>
          <cell r="AO1164" t="str">
            <v>No</v>
          </cell>
          <cell r="AS1164" t="str">
            <v>No</v>
          </cell>
          <cell r="AT1164" t="str">
            <v>No</v>
          </cell>
          <cell r="AU1164"/>
          <cell r="AV1164" t="str">
            <v>No</v>
          </cell>
          <cell r="AW1164" t="str">
            <v xml:space="preserve">No </v>
          </cell>
          <cell r="AY1164" t="str">
            <v xml:space="preserve">No </v>
          </cell>
          <cell r="BA1164" t="str">
            <v>No</v>
          </cell>
          <cell r="BB1164" t="str">
            <v>No</v>
          </cell>
          <cell r="BC1164" t="str">
            <v>No</v>
          </cell>
          <cell r="BD1164" t="str">
            <v>No</v>
          </cell>
          <cell r="BE1164">
            <v>0</v>
          </cell>
          <cell r="BF1164">
            <v>7</v>
          </cell>
          <cell r="BG1164">
            <v>7</v>
          </cell>
          <cell r="BH1164" t="str">
            <v>Yes</v>
          </cell>
          <cell r="BI1164" t="str">
            <v>N/A</v>
          </cell>
          <cell r="BJ1164" t="str">
            <v xml:space="preserve">
10mm in two dimensions</v>
          </cell>
          <cell r="BK1164" t="str">
            <v>No</v>
          </cell>
          <cell r="BL1164" t="str">
            <v>-</v>
          </cell>
          <cell r="BM1164" t="str">
            <v>-</v>
          </cell>
          <cell r="BN1164" t="str">
            <v>Unscreened</v>
          </cell>
          <cell r="BO1164"/>
          <cell r="BP1164" t="str">
            <v>Yes</v>
          </cell>
          <cell r="BQ1164">
            <v>150</v>
          </cell>
          <cell r="BR1164">
            <v>71</v>
          </cell>
          <cell r="BS1164">
            <v>0</v>
          </cell>
          <cell r="BT1164">
            <v>0</v>
          </cell>
          <cell r="BU1164">
            <v>0</v>
          </cell>
          <cell r="BV1164">
            <v>113</v>
          </cell>
          <cell r="BW1164">
            <v>4</v>
          </cell>
          <cell r="BX1164">
            <v>13</v>
          </cell>
          <cell r="BY1164" t="str">
            <v>No SOAF</v>
          </cell>
          <cell r="BZ1164" t="str">
            <v>No SOAF</v>
          </cell>
          <cell r="CA1164">
            <v>2.4800000190734801</v>
          </cell>
          <cell r="CB1164"/>
          <cell r="CC1164" t="str">
            <v>Non Priority &lt;10 spills</v>
          </cell>
          <cell r="CD1164" t="str">
            <v>No - low prioity &lt;10 spills</v>
          </cell>
          <cell r="CE1164" t="str">
            <v>Yes</v>
          </cell>
          <cell r="CF1164" t="str">
            <v>No</v>
          </cell>
          <cell r="CG1164" t="str">
            <v>No</v>
          </cell>
          <cell r="CH1164" t="str">
            <v>No</v>
          </cell>
          <cell r="CI1164" t="str">
            <v>No</v>
          </cell>
          <cell r="CK1164"/>
          <cell r="CL1164" t="str">
            <v>Y</v>
          </cell>
          <cell r="CM1164"/>
          <cell r="CN1164"/>
          <cell r="CO1164" t="str">
            <v>N (&lt;10 Spills)</v>
          </cell>
          <cell r="CP1164" t="str">
            <v>Y</v>
          </cell>
          <cell r="CS1164"/>
          <cell r="CT1164" t="str">
            <v>not yet calculated</v>
          </cell>
          <cell r="CU1164">
            <v>0</v>
          </cell>
          <cell r="CV1164" t="e">
            <v>#VALUE!</v>
          </cell>
          <cell r="CW1164">
            <v>0</v>
          </cell>
          <cell r="CX1164"/>
          <cell r="CY1164" t="str">
            <v>Using indicative WB Q95 derived for priority sites</v>
          </cell>
          <cell r="DA1164">
            <v>1</v>
          </cell>
          <cell r="DB1164">
            <v>0</v>
          </cell>
          <cell r="DC1164">
            <v>1</v>
          </cell>
          <cell r="DD1164" t="str">
            <v>Embleton Burn</v>
          </cell>
          <cell r="DE1164">
            <v>10000</v>
          </cell>
          <cell r="DF1164"/>
        </row>
        <row r="1165">
          <cell r="C1165" t="str">
            <v>6NW800844</v>
          </cell>
          <cell r="D1165" t="str">
            <v>NU00516502</v>
          </cell>
          <cell r="E1165" t="str">
            <v>No</v>
          </cell>
          <cell r="F1165">
            <v>400181.00382634997</v>
          </cell>
          <cell r="G1165">
            <v>651929.99623498996</v>
          </cell>
          <cell r="H1165" t="str">
            <v>01-D35</v>
          </cell>
          <cell r="I1165" t="str">
            <v>Berwick</v>
          </cell>
          <cell r="J1165">
            <v>1331</v>
          </cell>
          <cell r="K1165" t="str">
            <v>BERWICK STW</v>
          </cell>
          <cell r="L1165" t="str">
            <v>NUMERICAL</v>
          </cell>
          <cell r="M1165">
            <v>8100</v>
          </cell>
          <cell r="N1165">
            <v>163</v>
          </cell>
          <cell r="O1165">
            <v>5251</v>
          </cell>
          <cell r="P1165" t="str">
            <v>01-D35_01-D35_DC_08</v>
          </cell>
          <cell r="Q1165" t="str">
            <v>EPRPP3227GJ</v>
          </cell>
          <cell r="R1165" t="str">
            <v>EPRPP3227GJ</v>
          </cell>
          <cell r="S1165"/>
          <cell r="T1165" t="str">
            <v>SO on sewer network</v>
          </cell>
          <cell r="U1165" t="str">
            <v>NU0018151930</v>
          </cell>
          <cell r="V1165" t="str">
            <v>GB510202110000</v>
          </cell>
          <cell r="W1165"/>
          <cell r="X1165" t="str">
            <v>No</v>
          </cell>
          <cell r="Y1165" t="str">
            <v>No</v>
          </cell>
          <cell r="Z1165" t="str">
            <v>No</v>
          </cell>
          <cell r="AA1165" t="str">
            <v>No</v>
          </cell>
          <cell r="AB1165" t="str">
            <v>TWEED</v>
          </cell>
          <cell r="AC1165" t="str">
            <v>TWEED ESTUARY</v>
          </cell>
          <cell r="AD1165" t="str">
            <v>Estuarine</v>
          </cell>
          <cell r="AE1165"/>
          <cell r="AF1165" t="str">
            <v>Spittal</v>
          </cell>
          <cell r="AG1165" t="str">
            <v>No</v>
          </cell>
          <cell r="AH1165" t="str">
            <v>No</v>
          </cell>
          <cell r="AI1165" t="str">
            <v>No</v>
          </cell>
          <cell r="AJ1165"/>
          <cell r="AK1165"/>
          <cell r="AL1165"/>
          <cell r="AM1165" t="str">
            <v>Yes</v>
          </cell>
          <cell r="AN1165" t="str">
            <v>Tweed Catchment Rivers - England: Lower Tweed and Whiteadder, Fluvial</v>
          </cell>
          <cell r="AO1165" t="str">
            <v>Yes</v>
          </cell>
          <cell r="AP1165" t="str">
            <v>Tweed Estuary</v>
          </cell>
          <cell r="AS1165" t="str">
            <v>No</v>
          </cell>
          <cell r="AT1165" t="str">
            <v>No</v>
          </cell>
          <cell r="AU1165"/>
          <cell r="AV1165" t="str">
            <v>No</v>
          </cell>
          <cell r="AW1165" t="str">
            <v xml:space="preserve">No </v>
          </cell>
          <cell r="AY1165" t="str">
            <v>Yes</v>
          </cell>
          <cell r="AZ1165" t="str">
            <v>Spittal</v>
          </cell>
          <cell r="BA1165" t="str">
            <v>No</v>
          </cell>
          <cell r="BB1165" t="str">
            <v>No</v>
          </cell>
          <cell r="BC1165" t="str">
            <v>Yes</v>
          </cell>
          <cell r="BD1165" t="str">
            <v>No</v>
          </cell>
          <cell r="BE1165">
            <v>1</v>
          </cell>
          <cell r="BF1165">
            <v>2</v>
          </cell>
          <cell r="BG1165">
            <v>0</v>
          </cell>
          <cell r="BH1165" t="str">
            <v>No</v>
          </cell>
          <cell r="BI1165">
            <v>0.66666666666666663</v>
          </cell>
          <cell r="BJ1165" t="str">
            <v>No</v>
          </cell>
          <cell r="BK1165" t="str">
            <v>No</v>
          </cell>
          <cell r="BL1165" t="str">
            <v>-</v>
          </cell>
          <cell r="BM1165" t="str">
            <v>-</v>
          </cell>
          <cell r="BN1165" t="str">
            <v>Unscreened</v>
          </cell>
          <cell r="BO1165"/>
          <cell r="BP1165" t="str">
            <v>Yes</v>
          </cell>
          <cell r="BQ1165">
            <v>300</v>
          </cell>
          <cell r="BR1165">
            <v>84.9</v>
          </cell>
          <cell r="BS1165">
            <v>3</v>
          </cell>
          <cell r="BT1165">
            <v>1</v>
          </cell>
          <cell r="BU1165">
            <v>0</v>
          </cell>
          <cell r="BV1165">
            <v>76</v>
          </cell>
          <cell r="BW1165">
            <v>0</v>
          </cell>
          <cell r="BX1165">
            <v>0</v>
          </cell>
          <cell r="BY1165" t="str">
            <v>No SOAF</v>
          </cell>
          <cell r="BZ1165" t="str">
            <v>No SOAF</v>
          </cell>
          <cell r="CA1165">
            <v>0</v>
          </cell>
          <cell r="CB1165"/>
          <cell r="CC1165" t="str">
            <v>BW 1km &lt;2 spills</v>
          </cell>
          <cell r="CD1165" t="str">
            <v>Unlikely - &lt;2 spills</v>
          </cell>
          <cell r="CE1165" t="str">
            <v>No</v>
          </cell>
          <cell r="CF1165" t="str">
            <v>Yes - BW</v>
          </cell>
          <cell r="CG1165" t="str">
            <v>Yes - BW</v>
          </cell>
          <cell r="CH1165" t="str">
            <v>No</v>
          </cell>
          <cell r="CI1165" t="str">
            <v>No</v>
          </cell>
          <cell r="CK1165"/>
          <cell r="CL1165" t="str">
            <v>Y</v>
          </cell>
          <cell r="CM1165"/>
          <cell r="CN1165" t="str">
            <v>EDM &lt;2 spills</v>
          </cell>
          <cell r="CO1165" t="str">
            <v>N (&lt;10 Spills)</v>
          </cell>
          <cell r="CP1165" t="str">
            <v>Y</v>
          </cell>
          <cell r="CS1165">
            <v>0.7</v>
          </cell>
          <cell r="CT1165">
            <v>16.21</v>
          </cell>
          <cell r="CU1165">
            <v>16.21</v>
          </cell>
          <cell r="CV1165">
            <v>23157.142857142859</v>
          </cell>
          <cell r="CW1165">
            <v>23157.142857142859</v>
          </cell>
          <cell r="CX1165"/>
          <cell r="CY1165" t="str">
            <v>Using indicative WB Q95 derived for priority sites</v>
          </cell>
          <cell r="DA1165">
            <v>1</v>
          </cell>
          <cell r="DB1165" t="str">
            <v>Yes</v>
          </cell>
          <cell r="DC1165" t="str">
            <v>Dilution assessment</v>
          </cell>
          <cell r="DD1165" t="str">
            <v>Tweed</v>
          </cell>
          <cell r="DE1165">
            <v>100</v>
          </cell>
          <cell r="DF1165"/>
        </row>
        <row r="1166">
          <cell r="C1166" t="str">
            <v>6NW801354</v>
          </cell>
          <cell r="D1166" t="str">
            <v>NZ29917003</v>
          </cell>
          <cell r="E1166" t="str">
            <v>No</v>
          </cell>
          <cell r="F1166">
            <v>429790.99705507001</v>
          </cell>
          <cell r="G1166">
            <v>591095.00007149996</v>
          </cell>
          <cell r="H1166" t="str">
            <v>02-D17</v>
          </cell>
          <cell r="I1166" t="str">
            <v>Lyneburn Valley</v>
          </cell>
          <cell r="J1166">
            <v>396</v>
          </cell>
          <cell r="K1166" t="str">
            <v>LYNEMOUTH STW</v>
          </cell>
          <cell r="L1166" t="str">
            <v>NUMERICAL</v>
          </cell>
          <cell r="M1166">
            <v>3030</v>
          </cell>
          <cell r="N1166">
            <v>105</v>
          </cell>
          <cell r="O1166">
            <v>2743</v>
          </cell>
          <cell r="P1166" t="str">
            <v>02-D17_LYNEMOUTH STW_DC_02</v>
          </cell>
          <cell r="Q1166" t="str">
            <v>224/0994</v>
          </cell>
          <cell r="R1166" t="str">
            <v>224/0994</v>
          </cell>
          <cell r="S1166"/>
          <cell r="T1166" t="str">
            <v>SO on sewer network</v>
          </cell>
          <cell r="U1166" t="str">
            <v>NZ2979191095</v>
          </cell>
          <cell r="V1166">
            <v>362</v>
          </cell>
          <cell r="W1166"/>
          <cell r="X1166" t="str">
            <v>No</v>
          </cell>
          <cell r="Y1166" t="str">
            <v>No</v>
          </cell>
          <cell r="Z1166" t="str">
            <v>Yes</v>
          </cell>
          <cell r="AA1166" t="str">
            <v>Yes</v>
          </cell>
          <cell r="AB1166"/>
          <cell r="AC1166" t="str">
            <v>RIVER LYNE</v>
          </cell>
          <cell r="AD1166" t="str">
            <v>Inland</v>
          </cell>
          <cell r="AE1166"/>
          <cell r="AF1166"/>
          <cell r="AG1166" t="str">
            <v>No</v>
          </cell>
          <cell r="AH1166" t="str">
            <v>No</v>
          </cell>
          <cell r="AI1166" t="str">
            <v>Yes</v>
          </cell>
          <cell r="AJ1166" t="str">
            <v>Very Low</v>
          </cell>
          <cell r="AK1166" t="str">
            <v>-</v>
          </cell>
          <cell r="AL1166" t="str">
            <v>No</v>
          </cell>
          <cell r="AM1166" t="str">
            <v>No</v>
          </cell>
          <cell r="AO1166" t="str">
            <v>No</v>
          </cell>
          <cell r="AS1166" t="str">
            <v>No</v>
          </cell>
          <cell r="AT1166" t="str">
            <v>No</v>
          </cell>
          <cell r="AU1166"/>
          <cell r="AV1166" t="str">
            <v>No</v>
          </cell>
          <cell r="AW1166" t="str">
            <v xml:space="preserve">No </v>
          </cell>
          <cell r="AY1166" t="str">
            <v xml:space="preserve">No </v>
          </cell>
          <cell r="AZ1166"/>
          <cell r="BA1166" t="str">
            <v>No</v>
          </cell>
          <cell r="BB1166" t="str">
            <v>No</v>
          </cell>
          <cell r="BC1166" t="str">
            <v>No</v>
          </cell>
          <cell r="BD1166" t="str">
            <v>Yes - EDM and Model</v>
          </cell>
          <cell r="BE1166">
            <v>72</v>
          </cell>
          <cell r="BF1166">
            <v>71</v>
          </cell>
          <cell r="BG1166">
            <v>71</v>
          </cell>
          <cell r="BH1166" t="str">
            <v>Yes</v>
          </cell>
          <cell r="BI1166" t="str">
            <v>N/A</v>
          </cell>
          <cell r="BJ1166" t="str">
            <v>6mm</v>
          </cell>
          <cell r="BK1166" t="str">
            <v>Yes</v>
          </cell>
          <cell r="BL1166">
            <v>1250</v>
          </cell>
          <cell r="BM1166">
            <v>1500</v>
          </cell>
          <cell r="BN1166" t="str">
            <v>Static</v>
          </cell>
          <cell r="BO1166"/>
          <cell r="BP1166" t="str">
            <v>No</v>
          </cell>
          <cell r="BQ1166">
            <v>975</v>
          </cell>
          <cell r="BR1166">
            <v>629</v>
          </cell>
          <cell r="BS1166">
            <v>1</v>
          </cell>
          <cell r="BT1166">
            <v>0</v>
          </cell>
          <cell r="BU1166">
            <v>0</v>
          </cell>
          <cell r="BV1166">
            <v>29513</v>
          </cell>
          <cell r="BW1166">
            <v>984</v>
          </cell>
          <cell r="BX1166">
            <v>1384</v>
          </cell>
          <cell r="BY1166">
            <v>656</v>
          </cell>
          <cell r="BZ1166" t="str">
            <v>Not available</v>
          </cell>
          <cell r="CA1166">
            <v>1069.0004200000001</v>
          </cell>
          <cell r="CB1166"/>
          <cell r="CC1166" t="str">
            <v>Priority Inland &gt;10 spills</v>
          </cell>
          <cell r="CD1166" t="str">
            <v>POTENTIAL PR24 (SOAF MODEL)</v>
          </cell>
          <cell r="CE1166" t="str">
            <v>No</v>
          </cell>
          <cell r="CF1166" t="str">
            <v>No</v>
          </cell>
          <cell r="CG1166" t="str">
            <v>No</v>
          </cell>
          <cell r="CH1166" t="str">
            <v>No</v>
          </cell>
          <cell r="CI1166" t="str">
            <v>No</v>
          </cell>
          <cell r="CK1166" t="str">
            <v>Y</v>
          </cell>
          <cell r="CL1166" t="str">
            <v>Y</v>
          </cell>
          <cell r="CM1166"/>
          <cell r="CN1166"/>
          <cell r="CO1166" t="str">
            <v>Y</v>
          </cell>
          <cell r="CP1166"/>
          <cell r="CQ1166"/>
          <cell r="CR1166" t="str">
            <v>LOW DILUTION</v>
          </cell>
          <cell r="CS1166">
            <v>15.84</v>
          </cell>
          <cell r="CT1166"/>
          <cell r="CU1166">
            <v>0.04</v>
          </cell>
          <cell r="CV1166" t="e">
            <v>#N/A</v>
          </cell>
          <cell r="CW1166">
            <v>2.6298793301785008</v>
          </cell>
          <cell r="CX1166" t="str">
            <v>not available</v>
          </cell>
          <cell r="CZ1166" t="str">
            <v>Q95 is an indicative value for all priority CSOs in the waterbody</v>
          </cell>
          <cell r="DA1166">
            <v>1</v>
          </cell>
          <cell r="DB1166" t="str">
            <v>No</v>
          </cell>
          <cell r="DC1166" t="str">
            <v>1 (SOAF)</v>
          </cell>
          <cell r="DD1166" t="str">
            <v>Lynemouth</v>
          </cell>
          <cell r="DE1166">
            <v>5000</v>
          </cell>
          <cell r="DF1166"/>
        </row>
        <row r="1167">
          <cell r="C1167" t="str">
            <v>6NW800406</v>
          </cell>
          <cell r="D1167" t="str">
            <v>NZ40473502</v>
          </cell>
          <cell r="E1167" t="str">
            <v>No</v>
          </cell>
          <cell r="F1167">
            <v>440300.00352342997</v>
          </cell>
          <cell r="G1167">
            <v>547849.99882433994</v>
          </cell>
          <cell r="H1167" t="str">
            <v>08-D02</v>
          </cell>
          <cell r="I1167" t="str">
            <v>Murton</v>
          </cell>
          <cell r="J1167">
            <v>1001</v>
          </cell>
          <cell r="K1167" t="str">
            <v>SEAHAM STW</v>
          </cell>
          <cell r="L1167" t="str">
            <v>NUMERICAL</v>
          </cell>
          <cell r="M1167">
            <v>14256</v>
          </cell>
          <cell r="N1167">
            <v>330</v>
          </cell>
          <cell r="O1167">
            <v>7363</v>
          </cell>
          <cell r="P1167" t="str">
            <v>08-D02_08-D01_DC_07</v>
          </cell>
          <cell r="Q1167" t="str">
            <v>255/1178</v>
          </cell>
          <cell r="R1167" t="str">
            <v>255/1178</v>
          </cell>
          <cell r="S1167"/>
          <cell r="T1167" t="str">
            <v>SO on sewer network</v>
          </cell>
          <cell r="U1167" t="str">
            <v>NZ4030047850</v>
          </cell>
          <cell r="V1167" t="str">
            <v>GB103025075970</v>
          </cell>
          <cell r="W1167"/>
          <cell r="X1167" t="str">
            <v>No</v>
          </cell>
          <cell r="Y1167" t="str">
            <v>No</v>
          </cell>
          <cell r="Z1167" t="str">
            <v>No</v>
          </cell>
          <cell r="AA1167" t="str">
            <v>No</v>
          </cell>
          <cell r="AB1167" t="str">
            <v>Dalton Beck to North Sea</v>
          </cell>
          <cell r="AC1167" t="str">
            <v>DALTON BURN</v>
          </cell>
          <cell r="AD1167" t="str">
            <v>Inland</v>
          </cell>
          <cell r="AE1167"/>
          <cell r="AF1167"/>
          <cell r="AG1167" t="str">
            <v>No</v>
          </cell>
          <cell r="AH1167" t="str">
            <v>No</v>
          </cell>
          <cell r="AI1167" t="str">
            <v>No</v>
          </cell>
          <cell r="AJ1167"/>
          <cell r="AK1167"/>
          <cell r="AL1167"/>
          <cell r="AM1167" t="str">
            <v>No</v>
          </cell>
          <cell r="AO1167" t="str">
            <v>No</v>
          </cell>
          <cell r="AS1167" t="str">
            <v>No</v>
          </cell>
          <cell r="AT1167" t="str">
            <v>No</v>
          </cell>
          <cell r="AU1167"/>
          <cell r="AV1167" t="str">
            <v>No</v>
          </cell>
          <cell r="AW1167" t="str">
            <v xml:space="preserve">No </v>
          </cell>
          <cell r="AY1167" t="str">
            <v xml:space="preserve">No </v>
          </cell>
          <cell r="BA1167" t="str">
            <v>No</v>
          </cell>
          <cell r="BB1167" t="str">
            <v>No</v>
          </cell>
          <cell r="BC1167" t="str">
            <v>No</v>
          </cell>
          <cell r="BD1167" t="str">
            <v>No</v>
          </cell>
          <cell r="BE1167">
            <v>0</v>
          </cell>
          <cell r="BF1167">
            <v>7</v>
          </cell>
          <cell r="BG1167">
            <v>7</v>
          </cell>
          <cell r="BH1167" t="str">
            <v>Yes</v>
          </cell>
          <cell r="BI1167" t="str">
            <v>N/A</v>
          </cell>
          <cell r="BJ1167" t="str">
            <v>Unknown</v>
          </cell>
          <cell r="BK1167" t="str">
            <v>No</v>
          </cell>
          <cell r="BL1167" t="str">
            <v>-</v>
          </cell>
          <cell r="BM1167" t="str">
            <v>-</v>
          </cell>
          <cell r="BN1167" t="str">
            <v>Static</v>
          </cell>
          <cell r="BO1167"/>
          <cell r="BP1167" t="str">
            <v>Yes</v>
          </cell>
          <cell r="BQ1167">
            <v>450</v>
          </cell>
          <cell r="BR1167">
            <v>204.9</v>
          </cell>
          <cell r="BS1167">
            <v>0</v>
          </cell>
          <cell r="BT1167">
            <v>0</v>
          </cell>
          <cell r="BU1167">
            <v>0</v>
          </cell>
          <cell r="BV1167">
            <v>3723</v>
          </cell>
          <cell r="BW1167">
            <v>0</v>
          </cell>
          <cell r="BX1167">
            <v>51</v>
          </cell>
          <cell r="BY1167" t="str">
            <v>No SOAF</v>
          </cell>
          <cell r="BZ1167" t="str">
            <v>No SOAF</v>
          </cell>
          <cell r="CA1167">
            <v>0</v>
          </cell>
          <cell r="CB1167"/>
          <cell r="CC1167" t="str">
            <v>Non Priority &lt;10 spills</v>
          </cell>
          <cell r="CD1167" t="str">
            <v>No - low prioity &lt;10 spills</v>
          </cell>
          <cell r="CE1167" t="str">
            <v>Yes</v>
          </cell>
          <cell r="CF1167" t="str">
            <v>No</v>
          </cell>
          <cell r="CG1167" t="str">
            <v>No</v>
          </cell>
          <cell r="CH1167" t="str">
            <v>No</v>
          </cell>
          <cell r="CI1167" t="str">
            <v>No</v>
          </cell>
          <cell r="CK1167"/>
          <cell r="CL1167" t="str">
            <v>Y</v>
          </cell>
          <cell r="CM1167"/>
          <cell r="CN1167"/>
          <cell r="CO1167" t="str">
            <v>N (&lt;10 Spills)</v>
          </cell>
          <cell r="CP1167" t="str">
            <v>Y</v>
          </cell>
          <cell r="CR1167" t="str">
            <v>LOW DILUTION</v>
          </cell>
          <cell r="CS1167">
            <v>8.0500000000000007</v>
          </cell>
          <cell r="CT1167">
            <v>5.0000000000000001E-3</v>
          </cell>
          <cell r="CU1167">
            <v>5.0000000000000001E-3</v>
          </cell>
          <cell r="CV1167">
            <v>0.6211180124223602</v>
          </cell>
          <cell r="CW1167">
            <v>0.6211180124223602</v>
          </cell>
          <cell r="CX1167"/>
          <cell r="CY1167" t="str">
            <v>Using indicative WB Q95 derived for priority sites</v>
          </cell>
          <cell r="DA1167">
            <v>1</v>
          </cell>
          <cell r="DB1167" t="str">
            <v>No</v>
          </cell>
          <cell r="DC1167">
            <v>1</v>
          </cell>
          <cell r="DD1167" t="str">
            <v>Dalton Beck</v>
          </cell>
          <cell r="DE1167">
            <v>10000</v>
          </cell>
          <cell r="DF1167" t="str">
            <v>LOW PRIORITY/LOW DILUTION</v>
          </cell>
        </row>
        <row r="1168">
          <cell r="C1168" t="str">
            <v>6NW801515</v>
          </cell>
          <cell r="D1168" t="str">
            <v>NZ40605227</v>
          </cell>
          <cell r="E1168" t="str">
            <v>No</v>
          </cell>
          <cell r="F1168">
            <v>440600.00007159001</v>
          </cell>
          <cell r="G1168">
            <v>560210.00081057998</v>
          </cell>
          <cell r="H1168" t="str">
            <v>08-D06</v>
          </cell>
          <cell r="I1168" t="str">
            <v>Seaburn &amp; Roker</v>
          </cell>
          <cell r="J1168">
            <v>1821</v>
          </cell>
          <cell r="K1168" t="str">
            <v>HENDON STW</v>
          </cell>
          <cell r="L1168" t="str">
            <v>NUMERICAL</v>
          </cell>
          <cell r="M1168">
            <v>66442</v>
          </cell>
          <cell r="N1168">
            <v>1856</v>
          </cell>
          <cell r="O1168">
            <v>45666</v>
          </cell>
          <cell r="P1168" t="str">
            <v>08-D06_HENDON STW_DC_21</v>
          </cell>
          <cell r="Q1168" t="str">
            <v>245/1107</v>
          </cell>
          <cell r="R1168" t="str">
            <v>245/1107</v>
          </cell>
          <cell r="S1168"/>
          <cell r="T1168" t="str">
            <v>SO on sewer network</v>
          </cell>
          <cell r="U1168" t="str">
            <v>NZ4060060210</v>
          </cell>
          <cell r="V1168" t="str">
            <v>GB650301500002</v>
          </cell>
          <cell r="W1168"/>
          <cell r="X1168" t="str">
            <v>No</v>
          </cell>
          <cell r="Y1168" t="str">
            <v>No</v>
          </cell>
          <cell r="Z1168" t="str">
            <v>No</v>
          </cell>
          <cell r="AA1168" t="str">
            <v>No</v>
          </cell>
          <cell r="AB1168" t="str">
            <v>Tyne and Wear</v>
          </cell>
          <cell r="AC1168" t="str">
            <v>NORTH SEA</v>
          </cell>
          <cell r="AD1168" t="str">
            <v>Coastal</v>
          </cell>
          <cell r="AE1168"/>
          <cell r="AF1168" t="str">
            <v>Seaburn (Whitburn North)</v>
          </cell>
          <cell r="AG1168" t="str">
            <v>No</v>
          </cell>
          <cell r="AH1168" t="str">
            <v>No</v>
          </cell>
          <cell r="AI1168" t="str">
            <v>No</v>
          </cell>
          <cell r="AJ1168"/>
          <cell r="AK1168"/>
          <cell r="AL1168"/>
          <cell r="AM1168" t="str">
            <v>No</v>
          </cell>
          <cell r="AO1168" t="str">
            <v>No</v>
          </cell>
          <cell r="AS1168" t="str">
            <v>No</v>
          </cell>
          <cell r="AT1168" t="str">
            <v>No</v>
          </cell>
          <cell r="AU1168"/>
          <cell r="AV1168" t="str">
            <v>No</v>
          </cell>
          <cell r="AW1168" t="str">
            <v xml:space="preserve">No </v>
          </cell>
          <cell r="AY1168" t="str">
            <v>Yes</v>
          </cell>
          <cell r="AZ1168" t="str">
            <v>Seaburn - Sunderland</v>
          </cell>
          <cell r="BA1168" t="str">
            <v>No</v>
          </cell>
          <cell r="BB1168" t="str">
            <v>No</v>
          </cell>
          <cell r="BC1168" t="str">
            <v>Yes</v>
          </cell>
          <cell r="BD1168" t="str">
            <v>No</v>
          </cell>
          <cell r="BE1168">
            <v>1</v>
          </cell>
          <cell r="BF1168">
            <v>0</v>
          </cell>
          <cell r="BG1168" t="e">
            <v>#N/A</v>
          </cell>
          <cell r="BH1168" t="e">
            <v>#N/A</v>
          </cell>
          <cell r="BI1168">
            <v>0.66666666666666663</v>
          </cell>
          <cell r="BJ1168" t="str">
            <v>18mm</v>
          </cell>
          <cell r="BK1168" t="str">
            <v>No</v>
          </cell>
          <cell r="BL1168" t="str">
            <v>-</v>
          </cell>
          <cell r="BM1168" t="str">
            <v>-</v>
          </cell>
          <cell r="BN1168" t="str">
            <v>Unscreened</v>
          </cell>
          <cell r="BO1168"/>
          <cell r="BP1168" t="str">
            <v>Yes</v>
          </cell>
          <cell r="BQ1168" t="str">
            <v>Unknown</v>
          </cell>
          <cell r="BR1168">
            <v>69.2</v>
          </cell>
          <cell r="BS1168">
            <v>1</v>
          </cell>
          <cell r="BT1168">
            <v>1</v>
          </cell>
          <cell r="BU1168">
            <v>0</v>
          </cell>
          <cell r="BV1168" t="e">
            <v>#N/A</v>
          </cell>
          <cell r="BW1168">
            <v>0</v>
          </cell>
          <cell r="BX1168">
            <v>0</v>
          </cell>
          <cell r="BY1168" t="str">
            <v>No SOAF</v>
          </cell>
          <cell r="BZ1168" t="str">
            <v>No SOAF</v>
          </cell>
          <cell r="CA1168">
            <v>0</v>
          </cell>
          <cell r="CB1168"/>
          <cell r="CC1168" t="str">
            <v>BW 1km &lt;2 spills</v>
          </cell>
          <cell r="CD1168" t="str">
            <v>Unlikely - &lt;2 spills</v>
          </cell>
          <cell r="CE1168" t="str">
            <v>Yes</v>
          </cell>
          <cell r="CF1168" t="str">
            <v>No</v>
          </cell>
          <cell r="CG1168" t="str">
            <v>No</v>
          </cell>
          <cell r="CH1168" t="str">
            <v>No</v>
          </cell>
          <cell r="CI1168" t="str">
            <v>No</v>
          </cell>
          <cell r="CK1168"/>
          <cell r="CL1168"/>
          <cell r="CM1168"/>
          <cell r="CN1168" t="str">
            <v>EDM &lt;2 spills</v>
          </cell>
          <cell r="CO1168" t="str">
            <v>N (&lt;10 Spills)</v>
          </cell>
          <cell r="CP1168" t="str">
            <v>Y</v>
          </cell>
          <cell r="CS1168">
            <v>61.25</v>
          </cell>
          <cell r="CT1168" t="str">
            <v>not yet calculated</v>
          </cell>
          <cell r="CU1168">
            <v>0</v>
          </cell>
          <cell r="CV1168" t="e">
            <v>#VALUE!</v>
          </cell>
          <cell r="CW1168">
            <v>0</v>
          </cell>
          <cell r="CX1168"/>
          <cell r="CY1168" t="str">
            <v>Using indicative WB Q95 derived for priority sites</v>
          </cell>
          <cell r="DA1168" t="str">
            <v>Coastal</v>
          </cell>
          <cell r="DB1168">
            <v>0</v>
          </cell>
          <cell r="DC1168" t="str">
            <v>Coastal</v>
          </cell>
          <cell r="DD1168" t="str">
            <v>N/A Coastal</v>
          </cell>
          <cell r="DE1168">
            <v>0</v>
          </cell>
          <cell r="DF1168"/>
        </row>
        <row r="1169">
          <cell r="C1169" t="str">
            <v>6NW801514</v>
          </cell>
          <cell r="D1169" t="str">
            <v>NZ40605101</v>
          </cell>
          <cell r="E1169" t="str">
            <v>No</v>
          </cell>
          <cell r="F1169">
            <v>440600.00007159001</v>
          </cell>
          <cell r="G1169">
            <v>560189.99653673999</v>
          </cell>
          <cell r="H1169" t="str">
            <v>08-D06</v>
          </cell>
          <cell r="I1169" t="str">
            <v>Seaburn &amp; Roker</v>
          </cell>
          <cell r="J1169">
            <v>1821</v>
          </cell>
          <cell r="K1169" t="str">
            <v>HENDON STW</v>
          </cell>
          <cell r="L1169" t="str">
            <v>NUMERICAL</v>
          </cell>
          <cell r="M1169">
            <v>66442</v>
          </cell>
          <cell r="N1169">
            <v>1856</v>
          </cell>
          <cell r="O1169">
            <v>45666</v>
          </cell>
          <cell r="P1169" t="str">
            <v>08-D06_HENDON STW_DC_21</v>
          </cell>
          <cell r="Q1169" t="str">
            <v>245/1108</v>
          </cell>
          <cell r="R1169" t="str">
            <v>245/1108</v>
          </cell>
          <cell r="S1169"/>
          <cell r="T1169" t="str">
            <v>SO on sewer network</v>
          </cell>
          <cell r="U1169" t="str">
            <v>NZ4060060190</v>
          </cell>
          <cell r="V1169" t="str">
            <v>GB650301500002</v>
          </cell>
          <cell r="W1169"/>
          <cell r="X1169" t="str">
            <v>No</v>
          </cell>
          <cell r="Y1169" t="str">
            <v>No</v>
          </cell>
          <cell r="Z1169" t="str">
            <v>No</v>
          </cell>
          <cell r="AA1169" t="str">
            <v>No</v>
          </cell>
          <cell r="AB1169" t="str">
            <v>Tyne and Wear</v>
          </cell>
          <cell r="AC1169" t="str">
            <v>NORTH SEA</v>
          </cell>
          <cell r="AD1169" t="str">
            <v>Coastal</v>
          </cell>
          <cell r="AE1169"/>
          <cell r="AF1169" t="str">
            <v>Seaburn (Whitburn North)</v>
          </cell>
          <cell r="AG1169" t="str">
            <v>No</v>
          </cell>
          <cell r="AH1169" t="str">
            <v>No</v>
          </cell>
          <cell r="AI1169" t="str">
            <v>No</v>
          </cell>
          <cell r="AJ1169"/>
          <cell r="AK1169"/>
          <cell r="AL1169"/>
          <cell r="AM1169" t="str">
            <v>No</v>
          </cell>
          <cell r="AO1169" t="str">
            <v>No</v>
          </cell>
          <cell r="AS1169" t="str">
            <v>No</v>
          </cell>
          <cell r="AT1169" t="str">
            <v>No</v>
          </cell>
          <cell r="AU1169"/>
          <cell r="AV1169" t="str">
            <v>No</v>
          </cell>
          <cell r="AW1169" t="str">
            <v xml:space="preserve">No </v>
          </cell>
          <cell r="AY1169" t="str">
            <v>Yes</v>
          </cell>
          <cell r="AZ1169" t="str">
            <v>Seaburn - Sunderland</v>
          </cell>
          <cell r="BA1169" t="str">
            <v>No</v>
          </cell>
          <cell r="BB1169" t="str">
            <v>No</v>
          </cell>
          <cell r="BC1169" t="str">
            <v>Yes</v>
          </cell>
          <cell r="BD1169" t="str">
            <v>No</v>
          </cell>
          <cell r="BE1169">
            <v>2</v>
          </cell>
          <cell r="BF1169">
            <v>0</v>
          </cell>
          <cell r="BG1169" t="e">
            <v>#N/A</v>
          </cell>
          <cell r="BH1169" t="e">
            <v>#N/A</v>
          </cell>
          <cell r="BI1169">
            <v>1</v>
          </cell>
          <cell r="BJ1169" t="str">
            <v>Unknown</v>
          </cell>
          <cell r="BK1169" t="str">
            <v>No</v>
          </cell>
          <cell r="BL1169" t="str">
            <v>-</v>
          </cell>
          <cell r="BM1169" t="str">
            <v>-</v>
          </cell>
          <cell r="BN1169" t="str">
            <v>Unscreened</v>
          </cell>
          <cell r="BO1169"/>
          <cell r="BP1169" t="str">
            <v>Yes</v>
          </cell>
          <cell r="BQ1169" t="str">
            <v>Unknown</v>
          </cell>
          <cell r="BR1169">
            <v>131</v>
          </cell>
          <cell r="BS1169">
            <v>1</v>
          </cell>
          <cell r="BT1169">
            <v>1</v>
          </cell>
          <cell r="BU1169">
            <v>0</v>
          </cell>
          <cell r="BV1169" t="e">
            <v>#N/A</v>
          </cell>
          <cell r="BW1169">
            <v>0</v>
          </cell>
          <cell r="BX1169">
            <v>0</v>
          </cell>
          <cell r="BY1169" t="str">
            <v>No SOAF</v>
          </cell>
          <cell r="BZ1169" t="str">
            <v>No SOAF</v>
          </cell>
          <cell r="CA1169">
            <v>0</v>
          </cell>
          <cell r="CB1169"/>
          <cell r="CC1169" t="str">
            <v>BW 1km &lt;2 spills</v>
          </cell>
          <cell r="CD1169" t="str">
            <v>Unlikely - &lt;2 spills</v>
          </cell>
          <cell r="CE1169" t="str">
            <v>Yes</v>
          </cell>
          <cell r="CF1169" t="str">
            <v>No</v>
          </cell>
          <cell r="CG1169" t="str">
            <v>No</v>
          </cell>
          <cell r="CH1169" t="str">
            <v>No</v>
          </cell>
          <cell r="CI1169" t="str">
            <v>No</v>
          </cell>
          <cell r="CK1169"/>
          <cell r="CL1169"/>
          <cell r="CM1169"/>
          <cell r="CN1169" t="str">
            <v>EDM &lt;2 spills</v>
          </cell>
          <cell r="CO1169" t="str">
            <v>N (&lt;10 Spills)</v>
          </cell>
          <cell r="CP1169" t="str">
            <v>Y</v>
          </cell>
          <cell r="CS1169">
            <v>18.559999999999999</v>
          </cell>
          <cell r="CT1169" t="str">
            <v>not yet calculated</v>
          </cell>
          <cell r="CU1169">
            <v>0</v>
          </cell>
          <cell r="CV1169" t="e">
            <v>#VALUE!</v>
          </cell>
          <cell r="CW1169">
            <v>0</v>
          </cell>
          <cell r="CX1169"/>
          <cell r="CY1169" t="str">
            <v>Using indicative WB Q95 derived for priority sites</v>
          </cell>
          <cell r="DA1169" t="str">
            <v>Coastal</v>
          </cell>
          <cell r="DB1169">
            <v>0</v>
          </cell>
          <cell r="DC1169" t="str">
            <v>Coastal</v>
          </cell>
          <cell r="DD1169" t="str">
            <v>N/A Coastal</v>
          </cell>
          <cell r="DE1169">
            <v>0</v>
          </cell>
          <cell r="DF1169"/>
        </row>
        <row r="1170">
          <cell r="C1170" t="str">
            <v>6NW801535</v>
          </cell>
          <cell r="D1170" t="str">
            <v>NZ42483601</v>
          </cell>
          <cell r="E1170" t="str">
            <v>No</v>
          </cell>
          <cell r="F1170">
            <v>442107.99701180001</v>
          </cell>
          <cell r="G1170">
            <v>548830.99801623996</v>
          </cell>
          <cell r="H1170" t="str">
            <v>08-D01</v>
          </cell>
          <cell r="I1170" t="str">
            <v>Seaham</v>
          </cell>
          <cell r="J1170">
            <v>795</v>
          </cell>
          <cell r="K1170" t="str">
            <v>SEAHAM STW</v>
          </cell>
          <cell r="L1170" t="str">
            <v>NUMERICAL</v>
          </cell>
          <cell r="M1170">
            <v>14256</v>
          </cell>
          <cell r="N1170">
            <v>330</v>
          </cell>
          <cell r="O1170">
            <v>7363</v>
          </cell>
          <cell r="P1170" t="str">
            <v>08-D01_08-D01_DC_12</v>
          </cell>
          <cell r="Q1170" t="str">
            <v>255/E/0620</v>
          </cell>
          <cell r="R1170" t="str">
            <v>255/E/0620</v>
          </cell>
          <cell r="S1170"/>
          <cell r="T1170" t="str">
            <v>SO on sewer network</v>
          </cell>
          <cell r="U1170" t="str">
            <v>NZ4210848831</v>
          </cell>
          <cell r="V1170" t="str">
            <v>GB103025075970</v>
          </cell>
          <cell r="W1170"/>
          <cell r="X1170" t="str">
            <v>No</v>
          </cell>
          <cell r="Y1170" t="str">
            <v>No</v>
          </cell>
          <cell r="Z1170" t="str">
            <v>No</v>
          </cell>
          <cell r="AA1170" t="str">
            <v>No</v>
          </cell>
          <cell r="AB1170" t="str">
            <v>Dalton Beck to North Sea</v>
          </cell>
          <cell r="AC1170" t="str">
            <v>SEATON BURN/ICE HOUSE DENE/DAW</v>
          </cell>
          <cell r="AD1170" t="str">
            <v>Inland</v>
          </cell>
          <cell r="AE1170"/>
          <cell r="AF1170" t="str">
            <v>Seaham Hall</v>
          </cell>
          <cell r="AG1170" t="str">
            <v>No</v>
          </cell>
          <cell r="AH1170" t="str">
            <v>No</v>
          </cell>
          <cell r="AI1170" t="str">
            <v>No</v>
          </cell>
          <cell r="AJ1170"/>
          <cell r="AK1170"/>
          <cell r="AL1170"/>
          <cell r="AM1170" t="str">
            <v>No</v>
          </cell>
          <cell r="AO1170" t="str">
            <v>No</v>
          </cell>
          <cell r="AS1170" t="str">
            <v>No</v>
          </cell>
          <cell r="AT1170" t="str">
            <v>No</v>
          </cell>
          <cell r="AU1170"/>
          <cell r="AV1170" t="str">
            <v>No</v>
          </cell>
          <cell r="AW1170" t="str">
            <v xml:space="preserve">No </v>
          </cell>
          <cell r="AY1170" t="str">
            <v xml:space="preserve">No </v>
          </cell>
          <cell r="AZ1170"/>
          <cell r="BA1170" t="str">
            <v>No</v>
          </cell>
          <cell r="BB1170" t="str">
            <v>No</v>
          </cell>
          <cell r="BC1170" t="str">
            <v>No</v>
          </cell>
          <cell r="BD1170" t="str">
            <v>Yes - EDM and Model</v>
          </cell>
          <cell r="BE1170">
            <v>15</v>
          </cell>
          <cell r="BF1170">
            <v>11</v>
          </cell>
          <cell r="BG1170">
            <v>0</v>
          </cell>
          <cell r="BH1170" t="str">
            <v>No</v>
          </cell>
          <cell r="BI1170" t="str">
            <v>N/A</v>
          </cell>
          <cell r="BJ1170" t="str">
            <v>No</v>
          </cell>
          <cell r="BK1170" t="str">
            <v>No</v>
          </cell>
          <cell r="BL1170" t="str">
            <v>-</v>
          </cell>
          <cell r="BM1170" t="str">
            <v>-</v>
          </cell>
          <cell r="BN1170" t="str">
            <v>Unscreened</v>
          </cell>
          <cell r="BO1170"/>
          <cell r="BP1170" t="str">
            <v>Yes</v>
          </cell>
          <cell r="BQ1170">
            <v>525</v>
          </cell>
          <cell r="BR1170">
            <v>67.900000000000006</v>
          </cell>
          <cell r="BS1170">
            <v>0</v>
          </cell>
          <cell r="BT1170">
            <v>0</v>
          </cell>
          <cell r="BU1170">
            <v>0</v>
          </cell>
          <cell r="BV1170">
            <v>365</v>
          </cell>
          <cell r="BW1170">
            <v>0.2</v>
          </cell>
          <cell r="BX1170">
            <v>13</v>
          </cell>
          <cell r="BY1170" t="str">
            <v>No SOAF</v>
          </cell>
          <cell r="BZ1170" t="str">
            <v>No SOAF</v>
          </cell>
          <cell r="CA1170">
            <v>23.207599999999999</v>
          </cell>
          <cell r="CB1170"/>
          <cell r="CC1170" t="str">
            <v>Non priority &gt; 10 spills</v>
          </cell>
          <cell r="CD1170" t="str">
            <v>Unlikely - non priority</v>
          </cell>
          <cell r="CE1170" t="str">
            <v>Yes</v>
          </cell>
          <cell r="CF1170" t="str">
            <v>No</v>
          </cell>
          <cell r="CG1170" t="str">
            <v>No</v>
          </cell>
          <cell r="CH1170" t="str">
            <v>No</v>
          </cell>
          <cell r="CI1170" t="str">
            <v>No</v>
          </cell>
          <cell r="CK1170"/>
          <cell r="CL1170" t="str">
            <v>Y</v>
          </cell>
          <cell r="CM1170"/>
          <cell r="CN1170"/>
          <cell r="CO1170" t="str">
            <v>Y</v>
          </cell>
          <cell r="CP1170" t="str">
            <v>Y</v>
          </cell>
          <cell r="CR1170" t="str">
            <v>LOW DILUTION</v>
          </cell>
          <cell r="CS1170">
            <v>6.57</v>
          </cell>
          <cell r="CT1170">
            <v>5.0000000000000001E-3</v>
          </cell>
          <cell r="CU1170">
            <v>5.0000000000000001E-3</v>
          </cell>
          <cell r="CV1170">
            <v>0.76103500761035003</v>
          </cell>
          <cell r="CW1170">
            <v>0.76103500761035003</v>
          </cell>
          <cell r="CX1170"/>
          <cell r="CY1170" t="str">
            <v>Using indicative WB Q95 derived for priority sites</v>
          </cell>
          <cell r="DA1170">
            <v>1</v>
          </cell>
          <cell r="DB1170" t="str">
            <v>No</v>
          </cell>
          <cell r="DC1170">
            <v>1</v>
          </cell>
          <cell r="DD1170" t="str">
            <v>Dalton Beck</v>
          </cell>
          <cell r="DE1170">
            <v>10000</v>
          </cell>
          <cell r="DF1170" t="str">
            <v>LOW PRIORITY/LOW DILUTION</v>
          </cell>
        </row>
        <row r="1171">
          <cell r="C1171" t="str">
            <v>6NW801450</v>
          </cell>
          <cell r="D1171" t="str">
            <v>NZ34498811</v>
          </cell>
          <cell r="E1171" t="str">
            <v>No</v>
          </cell>
          <cell r="F1171">
            <v>434811.00250647002</v>
          </cell>
          <cell r="G1171">
            <v>549955.99598891998</v>
          </cell>
          <cell r="H1171" t="str">
            <v>07-D61</v>
          </cell>
          <cell r="I1171" t="str">
            <v>Houghton/Hetton</v>
          </cell>
          <cell r="J1171">
            <v>1654</v>
          </cell>
          <cell r="K1171" t="str">
            <v>SEDGELETCH STW</v>
          </cell>
          <cell r="L1171" t="str">
            <v>NUMERICAL</v>
          </cell>
          <cell r="M1171">
            <v>13500</v>
          </cell>
          <cell r="N1171">
            <v>339</v>
          </cell>
          <cell r="O1171">
            <v>9398</v>
          </cell>
          <cell r="P1171" t="str">
            <v>07-D61_SEDGELETCH STW_DC_13</v>
          </cell>
          <cell r="Q1171" t="str">
            <v>245/1363</v>
          </cell>
          <cell r="R1171" t="str">
            <v>245/1363</v>
          </cell>
          <cell r="S1171"/>
          <cell r="T1171" t="str">
            <v>SO on sewer network</v>
          </cell>
          <cell r="U1171" t="str">
            <v>NZ3481149956</v>
          </cell>
          <cell r="V1171" t="str">
            <v>GB103024077580</v>
          </cell>
          <cell r="W1171"/>
          <cell r="X1171" t="str">
            <v>No</v>
          </cell>
          <cell r="Y1171" t="str">
            <v>No</v>
          </cell>
          <cell r="Z1171" t="str">
            <v>No</v>
          </cell>
          <cell r="AA1171" t="str">
            <v>No</v>
          </cell>
          <cell r="AB1171" t="str">
            <v>Lumley Park Burn from Source to Herrington Burn</v>
          </cell>
          <cell r="AC1171" t="str">
            <v>HOUGHTON BURN</v>
          </cell>
          <cell r="AD1171" t="str">
            <v>Inland</v>
          </cell>
          <cell r="AE1171"/>
          <cell r="AF1171"/>
          <cell r="AG1171" t="str">
            <v>No</v>
          </cell>
          <cell r="AH1171" t="str">
            <v>No</v>
          </cell>
          <cell r="AI1171" t="str">
            <v>No</v>
          </cell>
          <cell r="AJ1171"/>
          <cell r="AK1171"/>
          <cell r="AL1171"/>
          <cell r="AM1171" t="str">
            <v>No</v>
          </cell>
          <cell r="AO1171" t="str">
            <v>No</v>
          </cell>
          <cell r="AS1171" t="str">
            <v>No</v>
          </cell>
          <cell r="AT1171" t="str">
            <v>No</v>
          </cell>
          <cell r="AU1171"/>
          <cell r="AV1171" t="str">
            <v>No</v>
          </cell>
          <cell r="AW1171" t="str">
            <v xml:space="preserve">No </v>
          </cell>
          <cell r="AY1171" t="str">
            <v xml:space="preserve">No </v>
          </cell>
          <cell r="AZ1171"/>
          <cell r="BA1171" t="str">
            <v>No</v>
          </cell>
          <cell r="BB1171" t="str">
            <v>No</v>
          </cell>
          <cell r="BC1171" t="str">
            <v>No</v>
          </cell>
          <cell r="BD1171" t="str">
            <v>Yes - EDM and Model</v>
          </cell>
          <cell r="BE1171">
            <v>35</v>
          </cell>
          <cell r="BF1171">
            <v>24</v>
          </cell>
          <cell r="BG1171">
            <v>24</v>
          </cell>
          <cell r="BH1171" t="str">
            <v>Yes</v>
          </cell>
          <cell r="BI1171" t="str">
            <v>N/A</v>
          </cell>
          <cell r="BJ1171" t="str">
            <v>6mm</v>
          </cell>
          <cell r="BK1171" t="str">
            <v>Yes</v>
          </cell>
          <cell r="BL1171">
            <v>1320</v>
          </cell>
          <cell r="BM1171">
            <v>1200</v>
          </cell>
          <cell r="BN1171" t="str">
            <v>Static</v>
          </cell>
          <cell r="BO1171"/>
          <cell r="BP1171" t="str">
            <v>No</v>
          </cell>
          <cell r="BQ1171">
            <v>375</v>
          </cell>
          <cell r="BR1171">
            <v>274.5</v>
          </cell>
          <cell r="BS1171">
            <v>0</v>
          </cell>
          <cell r="BT1171">
            <v>0</v>
          </cell>
          <cell r="BU1171">
            <v>0</v>
          </cell>
          <cell r="BV1171">
            <v>1812</v>
          </cell>
          <cell r="BW1171">
            <v>35</v>
          </cell>
          <cell r="BX1171">
            <v>92</v>
          </cell>
          <cell r="BY1171" t="str">
            <v>No SOAF</v>
          </cell>
          <cell r="BZ1171" t="str">
            <v>No SOAF</v>
          </cell>
          <cell r="CA1171">
            <v>50.035299999999999</v>
          </cell>
          <cell r="CB1171"/>
          <cell r="CC1171" t="str">
            <v>Non priority &gt; 10 spills</v>
          </cell>
          <cell r="CD1171" t="str">
            <v>Unlikely - non priority</v>
          </cell>
          <cell r="CE1171" t="str">
            <v>Yes</v>
          </cell>
          <cell r="CF1171" t="str">
            <v>No</v>
          </cell>
          <cell r="CG1171" t="str">
            <v>No</v>
          </cell>
          <cell r="CH1171" t="str">
            <v>No</v>
          </cell>
          <cell r="CI1171" t="str">
            <v>No</v>
          </cell>
          <cell r="CK1171"/>
          <cell r="CL1171" t="str">
            <v>Y</v>
          </cell>
          <cell r="CM1171"/>
          <cell r="CN1171"/>
          <cell r="CO1171" t="str">
            <v>Y</v>
          </cell>
          <cell r="CP1171"/>
          <cell r="CS1171">
            <v>1.47</v>
          </cell>
          <cell r="CT1171">
            <v>3.5000000000000003E-2</v>
          </cell>
          <cell r="CU1171">
            <v>3.5000000000000003E-2</v>
          </cell>
          <cell r="CV1171">
            <v>23.80952380952381</v>
          </cell>
          <cell r="CW1171">
            <v>23.80952380952381</v>
          </cell>
          <cell r="CX1171"/>
          <cell r="CY1171" t="str">
            <v>Using indicative WB Q95 derived for priority sites</v>
          </cell>
          <cell r="DA1171">
            <v>1</v>
          </cell>
          <cell r="DB1171" t="str">
            <v>Yes</v>
          </cell>
          <cell r="DC1171" t="str">
            <v>Dilution assessment</v>
          </cell>
          <cell r="DD1171" t="str">
            <v>Lumley Park Burn1</v>
          </cell>
          <cell r="DE1171">
            <v>100</v>
          </cell>
          <cell r="DF1171"/>
        </row>
        <row r="1172">
          <cell r="C1172" t="str">
            <v>6NW800188</v>
          </cell>
          <cell r="D1172" t="str">
            <v>NZ43471701</v>
          </cell>
          <cell r="E1172" t="str">
            <v>No</v>
          </cell>
          <cell r="F1172">
            <v>445289.99695243</v>
          </cell>
          <cell r="G1172">
            <v>547170.00347098999</v>
          </cell>
          <cell r="H1172" t="str">
            <v>08-D01</v>
          </cell>
          <cell r="I1172" t="str">
            <v>Seaham</v>
          </cell>
          <cell r="J1172">
            <v>795</v>
          </cell>
          <cell r="K1172" t="str">
            <v>SEAHAM STW</v>
          </cell>
          <cell r="L1172" t="str">
            <v>NUMERICAL</v>
          </cell>
          <cell r="M1172">
            <v>14256</v>
          </cell>
          <cell r="N1172">
            <v>330</v>
          </cell>
          <cell r="O1172">
            <v>7363</v>
          </cell>
          <cell r="P1172" t="str">
            <v>08-D01_08-D01_DC_12</v>
          </cell>
          <cell r="Q1172" t="str">
            <v>255/1125</v>
          </cell>
          <cell r="R1172" t="str">
            <v>255/1125</v>
          </cell>
          <cell r="S1172" t="str">
            <v>255/1125-03</v>
          </cell>
          <cell r="T1172" t="str">
            <v>Inlet SO at WwTW</v>
          </cell>
          <cell r="U1172" t="str">
            <v>NZ4529047170</v>
          </cell>
          <cell r="V1172" t="str">
            <v>GB650301500002</v>
          </cell>
          <cell r="W1172"/>
          <cell r="X1172" t="str">
            <v>No</v>
          </cell>
          <cell r="Y1172" t="str">
            <v>No</v>
          </cell>
          <cell r="Z1172" t="str">
            <v>No</v>
          </cell>
          <cell r="AA1172" t="str">
            <v>No</v>
          </cell>
          <cell r="AB1172" t="str">
            <v>Tyne and Wear</v>
          </cell>
          <cell r="AC1172" t="str">
            <v>NORTH SEA</v>
          </cell>
          <cell r="AD1172" t="str">
            <v>Coastal</v>
          </cell>
          <cell r="AE1172"/>
          <cell r="AF1172"/>
          <cell r="AG1172" t="str">
            <v>No</v>
          </cell>
          <cell r="AH1172" t="str">
            <v>No</v>
          </cell>
          <cell r="AI1172" t="str">
            <v>No</v>
          </cell>
          <cell r="AJ1172"/>
          <cell r="AK1172"/>
          <cell r="AL1172"/>
          <cell r="AM1172" t="str">
            <v>No</v>
          </cell>
          <cell r="AO1172" t="str">
            <v>No</v>
          </cell>
          <cell r="AS1172" t="str">
            <v>No</v>
          </cell>
          <cell r="AT1172" t="str">
            <v>No</v>
          </cell>
          <cell r="AU1172"/>
          <cell r="AV1172" t="str">
            <v>No</v>
          </cell>
          <cell r="AW1172" t="str">
            <v xml:space="preserve">No </v>
          </cell>
          <cell r="AY1172" t="str">
            <v xml:space="preserve">No </v>
          </cell>
          <cell r="BA1172" t="str">
            <v>No</v>
          </cell>
          <cell r="BB1172" t="str">
            <v>No</v>
          </cell>
          <cell r="BC1172" t="str">
            <v>No</v>
          </cell>
          <cell r="BD1172" t="str">
            <v>Yes - EDM only</v>
          </cell>
          <cell r="BE1172">
            <v>53.5</v>
          </cell>
          <cell r="BF1172">
            <v>0</v>
          </cell>
          <cell r="BG1172">
            <v>0</v>
          </cell>
          <cell r="BH1172" t="str">
            <v>Yes</v>
          </cell>
          <cell r="BI1172" t="str">
            <v>N/A</v>
          </cell>
          <cell r="BJ1172">
            <v>6</v>
          </cell>
          <cell r="BK1172" t="str">
            <v>-</v>
          </cell>
          <cell r="BL1172" t="str">
            <v>-</v>
          </cell>
          <cell r="BM1172" t="str">
            <v>-</v>
          </cell>
          <cell r="BN1172" t="str">
            <v>-</v>
          </cell>
          <cell r="BO1172"/>
          <cell r="BP1172" t="str">
            <v>No</v>
          </cell>
          <cell r="BQ1172" t="str">
            <v>Unknown</v>
          </cell>
          <cell r="BR1172" t="str">
            <v>Unknown</v>
          </cell>
          <cell r="BS1172">
            <v>0</v>
          </cell>
          <cell r="BT1172">
            <v>0</v>
          </cell>
          <cell r="BU1172">
            <v>1</v>
          </cell>
          <cell r="BV1172">
            <v>4555975</v>
          </cell>
          <cell r="BW1172">
            <v>0</v>
          </cell>
          <cell r="BX1172">
            <v>0</v>
          </cell>
          <cell r="BY1172" t="str">
            <v>No SOAF</v>
          </cell>
          <cell r="BZ1172" t="str">
            <v>No SOAF</v>
          </cell>
          <cell r="CA1172">
            <v>0</v>
          </cell>
          <cell r="CB1172"/>
          <cell r="CC1172" t="str">
            <v>Coastal &gt;1km from BW</v>
          </cell>
          <cell r="CD1172" t="str">
            <v>No - lower priority coastal?</v>
          </cell>
          <cell r="CE1172" t="str">
            <v>Yes</v>
          </cell>
          <cell r="CF1172" t="str">
            <v>No</v>
          </cell>
          <cell r="CG1172" t="str">
            <v>No</v>
          </cell>
          <cell r="CH1172" t="str">
            <v>No</v>
          </cell>
          <cell r="CI1172" t="str">
            <v>No</v>
          </cell>
          <cell r="CK1172"/>
          <cell r="CL1172"/>
          <cell r="CM1172"/>
          <cell r="CN1172"/>
          <cell r="CO1172" t="str">
            <v>? (Coastal)</v>
          </cell>
          <cell r="CP1172"/>
          <cell r="CS1172">
            <v>85.219907407407405</v>
          </cell>
          <cell r="CT1172" t="str">
            <v>not yet calculated</v>
          </cell>
          <cell r="CU1172">
            <v>0</v>
          </cell>
          <cell r="CV1172" t="e">
            <v>#VALUE!</v>
          </cell>
          <cell r="CW1172">
            <v>0</v>
          </cell>
          <cell r="CX1172"/>
          <cell r="CY1172" t="str">
            <v>Using indicative WB Q95 derived for priority sites</v>
          </cell>
          <cell r="DA1172" t="str">
            <v>Coastal</v>
          </cell>
          <cell r="DB1172">
            <v>0</v>
          </cell>
          <cell r="DC1172" t="str">
            <v>Coastal</v>
          </cell>
          <cell r="DD1172" t="str">
            <v>N/A Coastal</v>
          </cell>
          <cell r="DE1172">
            <v>0</v>
          </cell>
          <cell r="DF1172"/>
        </row>
        <row r="1173">
          <cell r="C1173" t="str">
            <v>6NW800417</v>
          </cell>
          <cell r="D1173" t="str">
            <v>NZ43491309</v>
          </cell>
          <cell r="E1173" t="str">
            <v>No</v>
          </cell>
          <cell r="F1173">
            <v>443244.00153031002</v>
          </cell>
          <cell r="G1173">
            <v>549198.00296217005</v>
          </cell>
          <cell r="H1173" t="str">
            <v>08-D01</v>
          </cell>
          <cell r="I1173" t="str">
            <v>Seaham</v>
          </cell>
          <cell r="J1173">
            <v>795</v>
          </cell>
          <cell r="K1173" t="str">
            <v>SEAHAM STW</v>
          </cell>
          <cell r="L1173" t="str">
            <v>NUMERICAL</v>
          </cell>
          <cell r="M1173">
            <v>14256</v>
          </cell>
          <cell r="N1173">
            <v>330</v>
          </cell>
          <cell r="O1173">
            <v>7363</v>
          </cell>
          <cell r="P1173" t="str">
            <v>08-D01_08-D01_DC_10</v>
          </cell>
          <cell r="Q1173" t="str">
            <v>EPRYB3835AX</v>
          </cell>
          <cell r="R1173" t="str">
            <v>EPRYB3835AX</v>
          </cell>
          <cell r="S1173"/>
          <cell r="T1173" t="str">
            <v>SO on sewer network</v>
          </cell>
          <cell r="U1173" t="str">
            <v>NZ4324449198</v>
          </cell>
          <cell r="V1173" t="str">
            <v>GB650301500002</v>
          </cell>
          <cell r="W1173"/>
          <cell r="X1173" t="str">
            <v>No</v>
          </cell>
          <cell r="Y1173" t="str">
            <v>No</v>
          </cell>
          <cell r="Z1173" t="str">
            <v>No</v>
          </cell>
          <cell r="AA1173" t="str">
            <v>No</v>
          </cell>
          <cell r="AB1173" t="str">
            <v>Tyne and Wear</v>
          </cell>
          <cell r="AC1173" t="str">
            <v>SEAHAM SOUTH DOCK (NORTH SEA)</v>
          </cell>
          <cell r="AD1173" t="str">
            <v>Estuarine</v>
          </cell>
          <cell r="AE1173"/>
          <cell r="AF1173"/>
          <cell r="AG1173" t="str">
            <v>No</v>
          </cell>
          <cell r="AH1173" t="str">
            <v>No</v>
          </cell>
          <cell r="AI1173" t="str">
            <v>No</v>
          </cell>
          <cell r="AJ1173"/>
          <cell r="AK1173"/>
          <cell r="AL1173"/>
          <cell r="AM1173" t="str">
            <v>No</v>
          </cell>
          <cell r="AO1173" t="str">
            <v>No</v>
          </cell>
          <cell r="AS1173" t="str">
            <v>No</v>
          </cell>
          <cell r="AT1173" t="str">
            <v>No</v>
          </cell>
          <cell r="AU1173"/>
          <cell r="AV1173" t="str">
            <v>No</v>
          </cell>
          <cell r="AW1173" t="str">
            <v xml:space="preserve">No </v>
          </cell>
          <cell r="AY1173" t="str">
            <v>Yes</v>
          </cell>
          <cell r="AZ1173" t="str">
            <v>Seaham Beach</v>
          </cell>
          <cell r="BA1173" t="str">
            <v>No</v>
          </cell>
          <cell r="BB1173" t="str">
            <v>No</v>
          </cell>
          <cell r="BC1173" t="str">
            <v>Yes</v>
          </cell>
          <cell r="BD1173" t="str">
            <v>No</v>
          </cell>
          <cell r="BE1173">
            <v>1</v>
          </cell>
          <cell r="BF1173" t="str">
            <v>No Data</v>
          </cell>
          <cell r="BG1173">
            <v>0</v>
          </cell>
          <cell r="BH1173" t="str">
            <v>No</v>
          </cell>
          <cell r="BI1173">
            <v>0.5</v>
          </cell>
          <cell r="BJ1173" t="str">
            <v>6mm</v>
          </cell>
          <cell r="BK1173" t="str">
            <v>-</v>
          </cell>
          <cell r="BL1173" t="str">
            <v>-</v>
          </cell>
          <cell r="BM1173" t="str">
            <v>-</v>
          </cell>
          <cell r="BN1173" t="str">
            <v>Static</v>
          </cell>
          <cell r="BO1173"/>
          <cell r="BP1173" t="str">
            <v>No</v>
          </cell>
          <cell r="BQ1173">
            <v>675</v>
          </cell>
          <cell r="BR1173">
            <v>1162.2</v>
          </cell>
          <cell r="BS1173">
            <v>1</v>
          </cell>
          <cell r="BT1173">
            <v>1</v>
          </cell>
          <cell r="BU1173">
            <v>0</v>
          </cell>
          <cell r="BV1173">
            <v>1260</v>
          </cell>
          <cell r="BW1173" t="str">
            <v>No Data</v>
          </cell>
          <cell r="BX1173" t="str">
            <v>No Data</v>
          </cell>
          <cell r="BY1173" t="str">
            <v>No SOAF</v>
          </cell>
          <cell r="BZ1173" t="str">
            <v>No SOAF</v>
          </cell>
          <cell r="CA1173">
            <v>0</v>
          </cell>
          <cell r="CB1173"/>
          <cell r="CC1173" t="str">
            <v>BW 1km &lt;2 spills</v>
          </cell>
          <cell r="CD1173" t="str">
            <v>Unlikely - &lt;2 spills</v>
          </cell>
          <cell r="CE1173" t="str">
            <v>Yes</v>
          </cell>
          <cell r="CF1173" t="str">
            <v>No</v>
          </cell>
          <cell r="CG1173" t="str">
            <v>No</v>
          </cell>
          <cell r="CH1173" t="str">
            <v>No</v>
          </cell>
          <cell r="CI1173" t="str">
            <v>No</v>
          </cell>
          <cell r="CK1173"/>
          <cell r="CL1173"/>
          <cell r="CM1173"/>
          <cell r="CN1173" t="str">
            <v>EDM &lt;2 spills</v>
          </cell>
          <cell r="CO1173" t="str">
            <v>N (&lt;10 Spills)</v>
          </cell>
          <cell r="CP1173"/>
          <cell r="CS1173">
            <v>48.54</v>
          </cell>
          <cell r="CT1173" t="str">
            <v>not yet calculated</v>
          </cell>
          <cell r="CU1173">
            <v>0</v>
          </cell>
          <cell r="CV1173" t="e">
            <v>#VALUE!</v>
          </cell>
          <cell r="CW1173">
            <v>0</v>
          </cell>
          <cell r="CX1173"/>
          <cell r="CY1173" t="str">
            <v>Using indicative WB Q95 derived for priority sites</v>
          </cell>
          <cell r="DA1173" t="str">
            <v>Estuarine</v>
          </cell>
          <cell r="DB1173">
            <v>0</v>
          </cell>
          <cell r="DC1173" t="str">
            <v>Estuarine</v>
          </cell>
          <cell r="DD1173" t="str">
            <v>N/A Estuarine</v>
          </cell>
          <cell r="DE1173">
            <v>0</v>
          </cell>
          <cell r="DF1173"/>
        </row>
        <row r="1174">
          <cell r="C1174" t="str">
            <v>6NW801502</v>
          </cell>
          <cell r="D1174" t="str">
            <v>NZ39499802</v>
          </cell>
          <cell r="E1174" t="str">
            <v>No</v>
          </cell>
          <cell r="F1174">
            <v>441000.00096585002</v>
          </cell>
          <cell r="G1174">
            <v>550399.99889440998</v>
          </cell>
          <cell r="H1174" t="str">
            <v>08-D01</v>
          </cell>
          <cell r="I1174" t="str">
            <v>Seaham</v>
          </cell>
          <cell r="J1174">
            <v>795</v>
          </cell>
          <cell r="K1174" t="str">
            <v>SEAHAM STW</v>
          </cell>
          <cell r="L1174" t="str">
            <v>NUMERICAL</v>
          </cell>
          <cell r="M1174">
            <v>14256</v>
          </cell>
          <cell r="N1174">
            <v>330</v>
          </cell>
          <cell r="O1174">
            <v>7363</v>
          </cell>
          <cell r="P1174" t="str">
            <v>08-D01_08-D01_DC_09</v>
          </cell>
          <cell r="Q1174" t="str">
            <v>255/E/0645</v>
          </cell>
          <cell r="R1174" t="str">
            <v>255/E/0645</v>
          </cell>
          <cell r="S1174"/>
          <cell r="T1174" t="str">
            <v>SO on sewer network</v>
          </cell>
          <cell r="U1174" t="str">
            <v>NZ4100050400</v>
          </cell>
          <cell r="V1174">
            <v>367</v>
          </cell>
          <cell r="W1174"/>
          <cell r="X1174" t="str">
            <v>No</v>
          </cell>
          <cell r="Y1174" t="str">
            <v>No</v>
          </cell>
          <cell r="Z1174" t="str">
            <v>No</v>
          </cell>
          <cell r="AA1174" t="str">
            <v>No</v>
          </cell>
          <cell r="AB1174"/>
          <cell r="AC1174" t="str">
            <v>SEATON BURN</v>
          </cell>
          <cell r="AD1174" t="str">
            <v>Inland</v>
          </cell>
          <cell r="AE1174"/>
          <cell r="AF1174"/>
          <cell r="AG1174" t="str">
            <v>No</v>
          </cell>
          <cell r="AH1174" t="str">
            <v>No</v>
          </cell>
          <cell r="AI1174" t="str">
            <v>No</v>
          </cell>
          <cell r="AJ1174"/>
          <cell r="AK1174"/>
          <cell r="AL1174"/>
          <cell r="AM1174" t="str">
            <v>No</v>
          </cell>
          <cell r="AO1174" t="str">
            <v>No</v>
          </cell>
          <cell r="AS1174" t="str">
            <v>No</v>
          </cell>
          <cell r="AT1174" t="str">
            <v>No</v>
          </cell>
          <cell r="AU1174"/>
          <cell r="AV1174" t="str">
            <v>No</v>
          </cell>
          <cell r="AW1174" t="str">
            <v xml:space="preserve">No </v>
          </cell>
          <cell r="AY1174" t="str">
            <v xml:space="preserve">No </v>
          </cell>
          <cell r="BA1174" t="str">
            <v>No</v>
          </cell>
          <cell r="BB1174" t="str">
            <v>No</v>
          </cell>
          <cell r="BC1174" t="str">
            <v>No</v>
          </cell>
          <cell r="BD1174" t="str">
            <v>No</v>
          </cell>
          <cell r="BE1174">
            <v>10</v>
          </cell>
          <cell r="BF1174">
            <v>2</v>
          </cell>
          <cell r="BG1174">
            <v>2</v>
          </cell>
          <cell r="BH1174" t="str">
            <v>Yes</v>
          </cell>
          <cell r="BI1174" t="str">
            <v>N/A</v>
          </cell>
          <cell r="BJ1174" t="str">
            <v>Unknown</v>
          </cell>
          <cell r="BK1174" t="str">
            <v>No</v>
          </cell>
          <cell r="BL1174" t="str">
            <v>-</v>
          </cell>
          <cell r="BM1174" t="str">
            <v>-</v>
          </cell>
          <cell r="BN1174" t="str">
            <v>Unscreened</v>
          </cell>
          <cell r="BO1174"/>
          <cell r="BP1174" t="str">
            <v>Yes</v>
          </cell>
          <cell r="BQ1174" t="str">
            <v>Unknown</v>
          </cell>
          <cell r="BR1174">
            <v>23.3</v>
          </cell>
          <cell r="BS1174">
            <v>0</v>
          </cell>
          <cell r="BT1174">
            <v>0</v>
          </cell>
          <cell r="BU1174">
            <v>0</v>
          </cell>
          <cell r="BV1174">
            <v>20</v>
          </cell>
          <cell r="BW1174">
            <v>0</v>
          </cell>
          <cell r="BX1174">
            <v>0</v>
          </cell>
          <cell r="BY1174" t="str">
            <v>No SOAF</v>
          </cell>
          <cell r="BZ1174" t="str">
            <v>No SOAF</v>
          </cell>
          <cell r="CA1174">
            <v>0</v>
          </cell>
          <cell r="CB1174"/>
          <cell r="CC1174" t="str">
            <v>Non Priority &lt;10 spills</v>
          </cell>
          <cell r="CD1174" t="str">
            <v>No - low prioity &lt;10 spills</v>
          </cell>
          <cell r="CE1174" t="str">
            <v>Yes</v>
          </cell>
          <cell r="CF1174" t="str">
            <v>No</v>
          </cell>
          <cell r="CG1174" t="str">
            <v>No</v>
          </cell>
          <cell r="CH1174" t="str">
            <v>No</v>
          </cell>
          <cell r="CI1174" t="str">
            <v>No</v>
          </cell>
          <cell r="CK1174"/>
          <cell r="CL1174" t="str">
            <v>Y</v>
          </cell>
          <cell r="CM1174"/>
          <cell r="CN1174"/>
          <cell r="CO1174" t="str">
            <v>N (&lt;10 Spills)</v>
          </cell>
          <cell r="CP1174" t="str">
            <v>Y</v>
          </cell>
          <cell r="CS1174">
            <v>0.31</v>
          </cell>
          <cell r="CT1174" t="str">
            <v>not yet calculated</v>
          </cell>
          <cell r="CU1174">
            <v>0</v>
          </cell>
          <cell r="CV1174" t="e">
            <v>#VALUE!</v>
          </cell>
          <cell r="CW1174">
            <v>0</v>
          </cell>
          <cell r="CX1174"/>
          <cell r="CY1174" t="str">
            <v>Using indicative WB Q95 derived for priority sites</v>
          </cell>
          <cell r="DA1174">
            <v>1</v>
          </cell>
          <cell r="DB1174">
            <v>0</v>
          </cell>
          <cell r="DC1174">
            <v>1</v>
          </cell>
          <cell r="DD1174" t="str">
            <v>Seaton Burn (North-South-EastLea)</v>
          </cell>
          <cell r="DE1174">
            <v>10000</v>
          </cell>
          <cell r="DF1174"/>
        </row>
        <row r="1175">
          <cell r="C1175" t="str">
            <v>6NW800646</v>
          </cell>
          <cell r="D1175" t="str">
            <v>NZ49095903</v>
          </cell>
          <cell r="E1175" t="str">
            <v>No</v>
          </cell>
          <cell r="F1175">
            <v>449569.99992495001</v>
          </cell>
          <cell r="G1175">
            <v>509930.00331015</v>
          </cell>
          <cell r="H1175" t="str">
            <v>11-D60</v>
          </cell>
          <cell r="I1175" t="str">
            <v>Thornaby South &amp; Ingleby Barwick</v>
          </cell>
          <cell r="J1175">
            <v>1684</v>
          </cell>
          <cell r="K1175" t="str">
            <v>BRAN SANDS ETW</v>
          </cell>
          <cell r="L1175" t="str">
            <v>NUMERICAL</v>
          </cell>
          <cell r="M1175">
            <v>171140</v>
          </cell>
          <cell r="N1175">
            <v>3472</v>
          </cell>
          <cell r="O1175">
            <v>88716</v>
          </cell>
          <cell r="P1175" t="str">
            <v>11-D60_Bran Sands STW_DC_22</v>
          </cell>
          <cell r="Q1175" t="str">
            <v>254/0981</v>
          </cell>
          <cell r="R1175" t="str">
            <v>254/0981</v>
          </cell>
          <cell r="S1175" t="str">
            <v>A</v>
          </cell>
          <cell r="T1175" t="str">
            <v>Storm discharge at pumping station</v>
          </cell>
          <cell r="U1175" t="str">
            <v>NZ4957009930</v>
          </cell>
          <cell r="V1175" t="str">
            <v>GB103025071880</v>
          </cell>
          <cell r="W1175"/>
          <cell r="X1175" t="str">
            <v>No</v>
          </cell>
          <cell r="Y1175" t="str">
            <v>No</v>
          </cell>
          <cell r="Z1175" t="str">
            <v>No</v>
          </cell>
          <cell r="AA1175" t="str">
            <v>No</v>
          </cell>
          <cell r="AB1175" t="str">
            <v>Leven from Tame to River Tees</v>
          </cell>
          <cell r="AC1175" t="str">
            <v>SEAMER STELL (LEVEN)</v>
          </cell>
          <cell r="AD1175" t="str">
            <v>Inland</v>
          </cell>
          <cell r="AE1175"/>
          <cell r="AF1175"/>
          <cell r="AG1175" t="str">
            <v>No</v>
          </cell>
          <cell r="AH1175" t="str">
            <v>No</v>
          </cell>
          <cell r="AI1175" t="str">
            <v>No</v>
          </cell>
          <cell r="AJ1175"/>
          <cell r="AK1175"/>
          <cell r="AL1175"/>
          <cell r="AM1175" t="str">
            <v>No</v>
          </cell>
          <cell r="AO1175" t="str">
            <v>No</v>
          </cell>
          <cell r="AS1175" t="str">
            <v>No</v>
          </cell>
          <cell r="AT1175" t="str">
            <v>No</v>
          </cell>
          <cell r="AU1175"/>
          <cell r="AV1175" t="str">
            <v>No</v>
          </cell>
          <cell r="AW1175" t="str">
            <v xml:space="preserve">No </v>
          </cell>
          <cell r="AY1175" t="str">
            <v xml:space="preserve">No </v>
          </cell>
          <cell r="AZ1175"/>
          <cell r="BA1175" t="str">
            <v>No</v>
          </cell>
          <cell r="BB1175" t="str">
            <v>No</v>
          </cell>
          <cell r="BC1175" t="str">
            <v>No</v>
          </cell>
          <cell r="BD1175" t="str">
            <v>Yes - Model only</v>
          </cell>
          <cell r="BE1175">
            <v>4</v>
          </cell>
          <cell r="BF1175">
            <v>82</v>
          </cell>
          <cell r="BG1175">
            <v>82</v>
          </cell>
          <cell r="BH1175" t="str">
            <v>Yes</v>
          </cell>
          <cell r="BI1175" t="str">
            <v>N/A</v>
          </cell>
          <cell r="BJ1175" t="str">
            <v>6mm in one dimension*</v>
          </cell>
          <cell r="BK1175" t="str">
            <v>-</v>
          </cell>
          <cell r="BL1175" t="str">
            <v>-</v>
          </cell>
          <cell r="BM1175" t="str">
            <v>-</v>
          </cell>
          <cell r="BN1175" t="str">
            <v>-</v>
          </cell>
          <cell r="BO1175"/>
          <cell r="BP1175" t="str">
            <v>No</v>
          </cell>
          <cell r="BQ1175" t="str">
            <v>Unknown</v>
          </cell>
          <cell r="BR1175">
            <v>16</v>
          </cell>
          <cell r="BS1175">
            <v>0</v>
          </cell>
          <cell r="BT1175">
            <v>0</v>
          </cell>
          <cell r="BU1175">
            <v>0</v>
          </cell>
          <cell r="BV1175">
            <v>2997</v>
          </cell>
          <cell r="BW1175">
            <v>78</v>
          </cell>
          <cell r="BX1175">
            <v>117</v>
          </cell>
          <cell r="BY1175" t="str">
            <v>No SOAF</v>
          </cell>
          <cell r="BZ1175" t="str">
            <v>No SOAF</v>
          </cell>
          <cell r="CA1175">
            <v>83.75</v>
          </cell>
          <cell r="CB1175"/>
          <cell r="CC1175" t="str">
            <v>Non priority &gt; 10 spills</v>
          </cell>
          <cell r="CD1175" t="str">
            <v>Unlikely - non priority</v>
          </cell>
          <cell r="CE1175" t="str">
            <v>No</v>
          </cell>
          <cell r="CF1175" t="str">
            <v>No</v>
          </cell>
          <cell r="CG1175" t="str">
            <v>No</v>
          </cell>
          <cell r="CH1175" t="str">
            <v>No</v>
          </cell>
          <cell r="CI1175" t="str">
            <v>No</v>
          </cell>
          <cell r="CK1175"/>
          <cell r="CL1175" t="str">
            <v>Y</v>
          </cell>
          <cell r="CM1175"/>
          <cell r="CN1175"/>
          <cell r="CO1175" t="str">
            <v>? EDM &lt;10</v>
          </cell>
          <cell r="CP1175"/>
          <cell r="CS1175">
            <v>0.92</v>
          </cell>
          <cell r="CT1175" t="str">
            <v>not yet calculated</v>
          </cell>
          <cell r="CU1175">
            <v>0</v>
          </cell>
          <cell r="CV1175" t="e">
            <v>#VALUE!</v>
          </cell>
          <cell r="CW1175">
            <v>0</v>
          </cell>
          <cell r="CX1175"/>
          <cell r="CY1175" t="str">
            <v>Using indicative WB Q95 derived for priority sites</v>
          </cell>
          <cell r="DA1175">
            <v>1</v>
          </cell>
          <cell r="DB1175">
            <v>0</v>
          </cell>
          <cell r="DC1175">
            <v>1</v>
          </cell>
          <cell r="DD1175" t="str">
            <v>Leven trib1</v>
          </cell>
          <cell r="DE1175">
            <v>10000</v>
          </cell>
          <cell r="DF1175"/>
        </row>
        <row r="1176">
          <cell r="C1176" t="str">
            <v>6NW800196</v>
          </cell>
          <cell r="D1176" t="str">
            <v>NZ51279701</v>
          </cell>
          <cell r="E1176" t="str">
            <v>No</v>
          </cell>
          <cell r="F1176">
            <v>453500.00005372002</v>
          </cell>
          <cell r="G1176">
            <v>530099.99970874004</v>
          </cell>
          <cell r="H1176" t="str">
            <v>11-D28</v>
          </cell>
          <cell r="I1176" t="str">
            <v>Hartlepool South</v>
          </cell>
          <cell r="J1176">
            <v>1632</v>
          </cell>
          <cell r="K1176" t="str">
            <v>SEATON CAREW STW</v>
          </cell>
          <cell r="L1176" t="str">
            <v>NUMERICAL</v>
          </cell>
          <cell r="M1176">
            <v>29874</v>
          </cell>
          <cell r="N1176">
            <v>950</v>
          </cell>
          <cell r="O1176">
            <v>21496</v>
          </cell>
          <cell r="P1176" t="str">
            <v>tbc</v>
          </cell>
          <cell r="Q1176" t="str">
            <v>254/1966</v>
          </cell>
          <cell r="R1176" t="str">
            <v>254/1966</v>
          </cell>
          <cell r="S1176" t="str">
            <v>254/1966-05</v>
          </cell>
          <cell r="T1176" t="str">
            <v>Inlet SO at WwTW</v>
          </cell>
          <cell r="U1176" t="str">
            <v>NZ5350030100</v>
          </cell>
          <cell r="V1176" t="str">
            <v>GB650301500005</v>
          </cell>
          <cell r="W1176"/>
          <cell r="X1176" t="str">
            <v>No</v>
          </cell>
          <cell r="Y1176" t="str">
            <v>Yes</v>
          </cell>
          <cell r="Z1176" t="str">
            <v>No</v>
          </cell>
          <cell r="AA1176" t="str">
            <v>Yes</v>
          </cell>
          <cell r="AB1176" t="str">
            <v>Tees Coastal</v>
          </cell>
          <cell r="AC1176" t="str">
            <v>NORTH SEA</v>
          </cell>
          <cell r="AD1176" t="str">
            <v>Coastal</v>
          </cell>
          <cell r="AE1176"/>
          <cell r="AF1176" t="str">
            <v>Seaton Carew (North)</v>
          </cell>
          <cell r="AG1176" t="str">
            <v>No</v>
          </cell>
          <cell r="AH1176" t="str">
            <v>No</v>
          </cell>
          <cell r="AI1176" t="str">
            <v>No</v>
          </cell>
          <cell r="AJ1176"/>
          <cell r="AK1176"/>
          <cell r="AL1176"/>
          <cell r="AM1176" t="str">
            <v>No</v>
          </cell>
          <cell r="AO1176" t="str">
            <v>Yes</v>
          </cell>
          <cell r="AQ1176" t="str">
            <v>Teesmouth and Cleveland Coast</v>
          </cell>
          <cell r="AS1176" t="str">
            <v>No</v>
          </cell>
          <cell r="AT1176" t="str">
            <v>No</v>
          </cell>
          <cell r="AU1176"/>
          <cell r="AV1176" t="str">
            <v>No</v>
          </cell>
          <cell r="AW1176" t="str">
            <v xml:space="preserve">No </v>
          </cell>
          <cell r="AY1176" t="str">
            <v>Yes</v>
          </cell>
          <cell r="AZ1176" t="str">
            <v>Seaton Carew Centre</v>
          </cell>
          <cell r="BA1176" t="str">
            <v>No</v>
          </cell>
          <cell r="BB1176" t="str">
            <v>No</v>
          </cell>
          <cell r="BC1176" t="str">
            <v>Yes</v>
          </cell>
          <cell r="BD1176" t="str">
            <v>Yes - EDM only</v>
          </cell>
          <cell r="BE1176">
            <v>86.666666666666671</v>
          </cell>
          <cell r="BF1176">
            <v>0</v>
          </cell>
          <cell r="BG1176">
            <v>0</v>
          </cell>
          <cell r="BH1176" t="str">
            <v>Yes</v>
          </cell>
          <cell r="BI1176">
            <v>32.333333333333336</v>
          </cell>
          <cell r="BJ1176">
            <v>6</v>
          </cell>
          <cell r="BK1176" t="str">
            <v>-</v>
          </cell>
          <cell r="BL1176" t="str">
            <v>-</v>
          </cell>
          <cell r="BM1176" t="str">
            <v>-</v>
          </cell>
          <cell r="BN1176" t="str">
            <v>-</v>
          </cell>
          <cell r="BO1176"/>
          <cell r="BP1176" t="str">
            <v>No</v>
          </cell>
          <cell r="BQ1176" t="str">
            <v>Unknown</v>
          </cell>
          <cell r="BR1176" t="str">
            <v>tbc</v>
          </cell>
          <cell r="BS1176">
            <v>2</v>
          </cell>
          <cell r="BT1176">
            <v>1</v>
          </cell>
          <cell r="BU1176">
            <v>0</v>
          </cell>
          <cell r="BV1176" t="str">
            <v>Zero spills</v>
          </cell>
          <cell r="BW1176">
            <v>0</v>
          </cell>
          <cell r="BX1176">
            <v>0</v>
          </cell>
          <cell r="BY1176" t="str">
            <v>No SOAF</v>
          </cell>
          <cell r="BZ1176" t="str">
            <v>No SOAF</v>
          </cell>
          <cell r="CA1176">
            <v>10511</v>
          </cell>
          <cell r="CB1176"/>
          <cell r="CC1176" t="str">
            <v>BW 1km &gt;= 2 spills</v>
          </cell>
          <cell r="CD1176" t="str">
            <v>TBC - zero storage from model</v>
          </cell>
          <cell r="CE1176" t="str">
            <v>No</v>
          </cell>
          <cell r="CF1176" t="str">
            <v>Yes - BW</v>
          </cell>
          <cell r="CG1176" t="str">
            <v>Yes - BW</v>
          </cell>
          <cell r="CH1176" t="str">
            <v>Yes</v>
          </cell>
          <cell r="CI1176" t="str">
            <v>Yes</v>
          </cell>
          <cell r="CJ1176" t="str">
            <v>Y BW</v>
          </cell>
          <cell r="CK1176"/>
          <cell r="CL1176"/>
          <cell r="CM1176"/>
          <cell r="CN1176" t="str">
            <v>Y</v>
          </cell>
          <cell r="CO1176" t="str">
            <v>Y</v>
          </cell>
          <cell r="CP1176"/>
          <cell r="CQ1176" t="str">
            <v>Need to review/enhance model</v>
          </cell>
          <cell r="CS1176">
            <v>248.79629629629628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/>
          <cell r="CY1176" t="str">
            <v>Using indicative WB Q95 derived for priority sites</v>
          </cell>
          <cell r="DA1176" t="str">
            <v>Coastal</v>
          </cell>
          <cell r="DB1176">
            <v>0</v>
          </cell>
          <cell r="DC1176" t="str">
            <v>Coastal</v>
          </cell>
          <cell r="DD1176" t="str">
            <v>N/A Coastal</v>
          </cell>
          <cell r="DE1176">
            <v>0</v>
          </cell>
          <cell r="DF1176"/>
        </row>
        <row r="1177">
          <cell r="C1177" t="str">
            <v>6NW801323</v>
          </cell>
          <cell r="D1177" t="str">
            <v>NZ28860210</v>
          </cell>
          <cell r="E1177" t="str">
            <v>No</v>
          </cell>
          <cell r="F1177">
            <v>428146.00017960003</v>
          </cell>
          <cell r="G1177">
            <v>586018.00334668998</v>
          </cell>
          <cell r="H1177" t="str">
            <v>02-D45</v>
          </cell>
          <cell r="I1177" t="str">
            <v>Ashington</v>
          </cell>
          <cell r="J1177">
            <v>1588</v>
          </cell>
          <cell r="K1177" t="str">
            <v>NEWBIGGIN STW</v>
          </cell>
          <cell r="L1177" t="str">
            <v>NUMERICAL</v>
          </cell>
          <cell r="M1177">
            <v>12200</v>
          </cell>
          <cell r="N1177">
            <v>375</v>
          </cell>
          <cell r="O1177">
            <v>9171</v>
          </cell>
          <cell r="P1177" t="str">
            <v>02-D45_02-D45_DC_03</v>
          </cell>
          <cell r="Q1177" t="str">
            <v>225/1070</v>
          </cell>
          <cell r="R1177" t="str">
            <v>225/1070</v>
          </cell>
          <cell r="S1177"/>
          <cell r="T1177" t="str">
            <v>SO on sewer network</v>
          </cell>
          <cell r="U1177" t="str">
            <v>NZ2814686018</v>
          </cell>
          <cell r="V1177" t="str">
            <v>GB103022077062</v>
          </cell>
          <cell r="W1177"/>
          <cell r="X1177" t="str">
            <v>No</v>
          </cell>
          <cell r="Y1177" t="str">
            <v>No</v>
          </cell>
          <cell r="Z1177" t="str">
            <v>Yes</v>
          </cell>
          <cell r="AA1177" t="str">
            <v>Yes</v>
          </cell>
          <cell r="AB1177" t="str">
            <v>Wansbeck from Bothal Burn to North Sea</v>
          </cell>
          <cell r="AC1177" t="str">
            <v>ROWLINGTON BURN(R WANSBECK)</v>
          </cell>
          <cell r="AD1177" t="str">
            <v>Inland</v>
          </cell>
          <cell r="AE1177"/>
          <cell r="AF1177"/>
          <cell r="AG1177" t="str">
            <v>No</v>
          </cell>
          <cell r="AH1177" t="str">
            <v>No</v>
          </cell>
          <cell r="AI1177" t="str">
            <v>Yes</v>
          </cell>
          <cell r="AJ1177" t="str">
            <v>Low</v>
          </cell>
          <cell r="AK1177" t="str">
            <v>-</v>
          </cell>
          <cell r="AL1177" t="str">
            <v>No</v>
          </cell>
          <cell r="AM1177" t="str">
            <v>No</v>
          </cell>
          <cell r="AO1177" t="str">
            <v>No</v>
          </cell>
          <cell r="AS1177" t="str">
            <v>No</v>
          </cell>
          <cell r="AT1177" t="str">
            <v>No</v>
          </cell>
          <cell r="AU1177"/>
          <cell r="AV1177" t="str">
            <v>No</v>
          </cell>
          <cell r="AW1177" t="str">
            <v xml:space="preserve">No </v>
          </cell>
          <cell r="AY1177" t="str">
            <v xml:space="preserve">No </v>
          </cell>
          <cell r="AZ1177"/>
          <cell r="BA1177" t="str">
            <v>No</v>
          </cell>
          <cell r="BB1177" t="str">
            <v>No</v>
          </cell>
          <cell r="BC1177" t="str">
            <v>No</v>
          </cell>
          <cell r="BD1177" t="str">
            <v>Yes - EDM and Model</v>
          </cell>
          <cell r="BE1177">
            <v>47</v>
          </cell>
          <cell r="BF1177">
            <v>46</v>
          </cell>
          <cell r="BG1177">
            <v>46</v>
          </cell>
          <cell r="BH1177" t="str">
            <v>Yes</v>
          </cell>
          <cell r="BI1177" t="str">
            <v>N/A</v>
          </cell>
          <cell r="BJ1177" t="str">
            <v>6mm</v>
          </cell>
          <cell r="BK1177" t="str">
            <v>Yes</v>
          </cell>
          <cell r="BL1177">
            <v>980</v>
          </cell>
          <cell r="BM1177">
            <v>1500</v>
          </cell>
          <cell r="BN1177" t="str">
            <v>Static</v>
          </cell>
          <cell r="BO1177"/>
          <cell r="BP1177" t="str">
            <v>No</v>
          </cell>
          <cell r="BQ1177">
            <v>300</v>
          </cell>
          <cell r="BR1177">
            <v>1047.4000000000001</v>
          </cell>
          <cell r="BS1177">
            <v>1</v>
          </cell>
          <cell r="BT1177">
            <v>0</v>
          </cell>
          <cell r="BU1177">
            <v>0</v>
          </cell>
          <cell r="BV1177">
            <v>35850</v>
          </cell>
          <cell r="BW1177">
            <v>890</v>
          </cell>
          <cell r="BX1177">
            <v>1994</v>
          </cell>
          <cell r="BY1177">
            <v>48</v>
          </cell>
          <cell r="BZ1177" t="str">
            <v>Not available</v>
          </cell>
          <cell r="CA1177">
            <v>820.67999267578102</v>
          </cell>
          <cell r="CB1177"/>
          <cell r="CC1177" t="str">
            <v>Priority Inland &gt;10 spills</v>
          </cell>
          <cell r="CD1177" t="str">
            <v>POTENTIAL PR24 (SOAF MODEL)</v>
          </cell>
          <cell r="CE1177" t="str">
            <v>No</v>
          </cell>
          <cell r="CF1177" t="str">
            <v>Yes - BW</v>
          </cell>
          <cell r="CG1177" t="str">
            <v>No</v>
          </cell>
          <cell r="CH1177" t="str">
            <v>Yes</v>
          </cell>
          <cell r="CI1177" t="str">
            <v>No</v>
          </cell>
          <cell r="CK1177" t="str">
            <v>Y</v>
          </cell>
          <cell r="CL1177" t="str">
            <v>Y</v>
          </cell>
          <cell r="CM1177"/>
          <cell r="CN1177"/>
          <cell r="CO1177" t="str">
            <v>Y</v>
          </cell>
          <cell r="CP1177"/>
          <cell r="CQ1177"/>
          <cell r="CR1177" t="str">
            <v>LOW DILUTION</v>
          </cell>
          <cell r="CS1177">
            <v>0.26</v>
          </cell>
          <cell r="CT1177"/>
          <cell r="CU1177">
            <v>0.1744</v>
          </cell>
          <cell r="CV1177" t="str">
            <v>no data</v>
          </cell>
          <cell r="CW1177">
            <v>0</v>
          </cell>
          <cell r="CX1177" t="str">
            <v>not available</v>
          </cell>
          <cell r="CZ1177" t="str">
            <v>Q95 is an indicative value for all priority CSOs in the waterbody</v>
          </cell>
          <cell r="DA1177">
            <v>1</v>
          </cell>
          <cell r="DB1177">
            <v>0</v>
          </cell>
          <cell r="DC1177" t="str">
            <v>1 (SOAF)</v>
          </cell>
          <cell r="DD1177" t="str">
            <v>Wansbeck tidal</v>
          </cell>
          <cell r="DE1177">
            <v>5000</v>
          </cell>
          <cell r="DF1177"/>
        </row>
        <row r="1178">
          <cell r="C1178" t="str">
            <v>6NW800591</v>
          </cell>
          <cell r="D1178" t="str">
            <v>NZ33766707</v>
          </cell>
          <cell r="E1178" t="str">
            <v>No</v>
          </cell>
          <cell r="F1178">
            <v>433979.99928821001</v>
          </cell>
          <cell r="G1178">
            <v>576989.99758645997</v>
          </cell>
          <cell r="H1178" t="str">
            <v>05-D01</v>
          </cell>
          <cell r="I1178" t="str">
            <v>Seaton Valley</v>
          </cell>
          <cell r="J1178">
            <v>2954</v>
          </cell>
          <cell r="K1178" t="str">
            <v>HOWDON STW</v>
          </cell>
          <cell r="L1178" t="str">
            <v>NUMERICAL</v>
          </cell>
          <cell r="M1178">
            <v>229720</v>
          </cell>
          <cell r="N1178">
            <v>4500</v>
          </cell>
          <cell r="O1178">
            <v>215905</v>
          </cell>
          <cell r="P1178" t="str">
            <v>05-D01_A-Leg_DC_14</v>
          </cell>
          <cell r="Q1178" t="str">
            <v>226/0946</v>
          </cell>
          <cell r="R1178" t="str">
            <v>226/0946</v>
          </cell>
          <cell r="S1178" t="str">
            <v xml:space="preserve">A </v>
          </cell>
          <cell r="T1178" t="str">
            <v>Storm discharge at pumping station</v>
          </cell>
          <cell r="U1178" t="str">
            <v>NZ3398076990</v>
          </cell>
          <cell r="V1178" t="str">
            <v>GB650301500002</v>
          </cell>
          <cell r="W1178"/>
          <cell r="X1178" t="str">
            <v>No</v>
          </cell>
          <cell r="Y1178" t="str">
            <v>No</v>
          </cell>
          <cell r="Z1178" t="str">
            <v>Yes</v>
          </cell>
          <cell r="AA1178" t="str">
            <v>Yes</v>
          </cell>
          <cell r="AB1178" t="str">
            <v>Tyne and Wear</v>
          </cell>
          <cell r="AC1178" t="str">
            <v>NORTH SEA</v>
          </cell>
          <cell r="AD1178" t="str">
            <v>Coastal</v>
          </cell>
          <cell r="AE1178"/>
          <cell r="AF1178" t="str">
            <v>Seaton Sluice</v>
          </cell>
          <cell r="AG1178" t="str">
            <v>No</v>
          </cell>
          <cell r="AH1178" t="str">
            <v>No</v>
          </cell>
          <cell r="AI1178" t="str">
            <v>No</v>
          </cell>
          <cell r="AJ1178"/>
          <cell r="AK1178"/>
          <cell r="AL1178"/>
          <cell r="AM1178" t="str">
            <v>Yes</v>
          </cell>
          <cell r="AN1178" t="str">
            <v>Tynemouth to Seaton Sluice, Coastal</v>
          </cell>
          <cell r="AO1178" t="str">
            <v>Yes</v>
          </cell>
          <cell r="AQ1178" t="str">
            <v>Northumbria Coast</v>
          </cell>
          <cell r="AR1178" t="str">
            <v>Northumbria Coast</v>
          </cell>
          <cell r="AS1178" t="str">
            <v>No</v>
          </cell>
          <cell r="AT1178" t="str">
            <v>No</v>
          </cell>
          <cell r="AU1178"/>
          <cell r="AV1178" t="str">
            <v>No</v>
          </cell>
          <cell r="AW1178" t="str">
            <v xml:space="preserve">No </v>
          </cell>
          <cell r="AY1178" t="str">
            <v>Yes</v>
          </cell>
          <cell r="AZ1178" t="str">
            <v>Seaton Sluice</v>
          </cell>
          <cell r="BA1178" t="str">
            <v>No</v>
          </cell>
          <cell r="BB1178" t="str">
            <v>No</v>
          </cell>
          <cell r="BC1178" t="str">
            <v>Yes</v>
          </cell>
          <cell r="BD1178" t="str">
            <v>Yes - EDM only</v>
          </cell>
          <cell r="BE1178">
            <v>11.75</v>
          </cell>
          <cell r="BF1178">
            <v>4</v>
          </cell>
          <cell r="BG1178">
            <v>2</v>
          </cell>
          <cell r="BH1178" t="str">
            <v>No</v>
          </cell>
          <cell r="BI1178">
            <v>3.25</v>
          </cell>
          <cell r="BJ1178">
            <v>6</v>
          </cell>
          <cell r="BK1178" t="str">
            <v>-</v>
          </cell>
          <cell r="BL1178" t="str">
            <v>-</v>
          </cell>
          <cell r="BM1178" t="str">
            <v>-</v>
          </cell>
          <cell r="BN1178" t="str">
            <v>-</v>
          </cell>
          <cell r="BO1178"/>
          <cell r="BP1178" t="str">
            <v>No</v>
          </cell>
          <cell r="BQ1178" t="str">
            <v>Unknown</v>
          </cell>
          <cell r="BR1178">
            <v>574.4</v>
          </cell>
          <cell r="BS1178">
            <v>3</v>
          </cell>
          <cell r="BT1178">
            <v>1</v>
          </cell>
          <cell r="BU1178">
            <v>0</v>
          </cell>
          <cell r="BV1178">
            <v>9440</v>
          </cell>
          <cell r="BW1178">
            <v>0</v>
          </cell>
          <cell r="BX1178">
            <v>0</v>
          </cell>
          <cell r="BY1178" t="str">
            <v>No SOAF</v>
          </cell>
          <cell r="BZ1178" t="str">
            <v>No SOAF</v>
          </cell>
          <cell r="CA1178">
            <v>0</v>
          </cell>
          <cell r="CB1178">
            <v>16</v>
          </cell>
          <cell r="CC1178" t="str">
            <v>BW 1km &gt;= 2 spills</v>
          </cell>
          <cell r="CD1178" t="str">
            <v>TBC - zero storage from model</v>
          </cell>
          <cell r="CE1178" t="str">
            <v>Yes</v>
          </cell>
          <cell r="CF1178" t="str">
            <v>No</v>
          </cell>
          <cell r="CG1178" t="str">
            <v>No</v>
          </cell>
          <cell r="CH1178" t="str">
            <v>No</v>
          </cell>
          <cell r="CI1178" t="str">
            <v>No</v>
          </cell>
          <cell r="CK1178" t="str">
            <v>Y BW</v>
          </cell>
          <cell r="CL1178"/>
          <cell r="CM1178"/>
          <cell r="CN1178" t="str">
            <v>Y</v>
          </cell>
          <cell r="CO1178" t="str">
            <v>Y</v>
          </cell>
          <cell r="CP1178"/>
          <cell r="CQ1178" t="str">
            <v>Need to review/enhance model</v>
          </cell>
          <cell r="CS1178">
            <v>175.6</v>
          </cell>
          <cell r="CT1178" t="str">
            <v>not yet calculated</v>
          </cell>
          <cell r="CU1178">
            <v>0</v>
          </cell>
          <cell r="CV1178" t="e">
            <v>#VALUE!</v>
          </cell>
          <cell r="CW1178">
            <v>0</v>
          </cell>
          <cell r="CX1178"/>
          <cell r="CY1178" t="str">
            <v>Using indicative WB Q95 derived for priority sites</v>
          </cell>
          <cell r="DA1178" t="str">
            <v>Coastal</v>
          </cell>
          <cell r="DB1178">
            <v>0</v>
          </cell>
          <cell r="DC1178" t="str">
            <v>Coastal</v>
          </cell>
          <cell r="DD1178" t="str">
            <v>N/A Coastal</v>
          </cell>
          <cell r="DE1178">
            <v>0</v>
          </cell>
          <cell r="DF1178"/>
        </row>
        <row r="1179">
          <cell r="C1179" t="str">
            <v>6NW800785</v>
          </cell>
          <cell r="D1179" t="str">
            <v>NZ35279901</v>
          </cell>
          <cell r="E1179" t="str">
            <v>No</v>
          </cell>
          <cell r="F1179">
            <v>436020.00055091002</v>
          </cell>
          <cell r="G1179">
            <v>527950.00513827999</v>
          </cell>
          <cell r="H1179" t="str">
            <v>11-D48</v>
          </cell>
          <cell r="I1179" t="str">
            <v>Sedgefield</v>
          </cell>
          <cell r="J1179">
            <v>249</v>
          </cell>
          <cell r="K1179" t="str">
            <v>SEDGEFIELD STW</v>
          </cell>
          <cell r="L1179" t="str">
            <v>NUMERICAL</v>
          </cell>
          <cell r="M1179">
            <v>1517</v>
          </cell>
          <cell r="N1179">
            <v>41.4</v>
          </cell>
          <cell r="O1179">
            <v>693</v>
          </cell>
          <cell r="P1179" t="str">
            <v>11-D48_11-D48_DC_05</v>
          </cell>
          <cell r="Q1179" t="str">
            <v>254/1864</v>
          </cell>
          <cell r="R1179" t="str">
            <v>254/1864</v>
          </cell>
          <cell r="S1179" t="str">
            <v>254/1864-04</v>
          </cell>
          <cell r="T1179" t="str">
            <v>Storm tank at WwTW</v>
          </cell>
          <cell r="U1179" t="str">
            <v>NZ3602027950</v>
          </cell>
          <cell r="V1179" t="str">
            <v>GB103025072410</v>
          </cell>
          <cell r="W1179"/>
          <cell r="X1179" t="str">
            <v>No</v>
          </cell>
          <cell r="Y1179" t="str">
            <v>No</v>
          </cell>
          <cell r="Z1179" t="str">
            <v>No</v>
          </cell>
          <cell r="AA1179" t="str">
            <v>No</v>
          </cell>
          <cell r="AB1179" t="str">
            <v>Billingham Beck from Source to Bishopton Beck</v>
          </cell>
          <cell r="AC1179" t="str">
            <v>SHOTTON BECK, TRIBUTARY OF</v>
          </cell>
          <cell r="AD1179" t="str">
            <v>Inland</v>
          </cell>
          <cell r="AE1179"/>
          <cell r="AF1179"/>
          <cell r="AG1179" t="str">
            <v>No</v>
          </cell>
          <cell r="AH1179" t="str">
            <v>No</v>
          </cell>
          <cell r="AI1179" t="str">
            <v>No</v>
          </cell>
          <cell r="AJ1179"/>
          <cell r="AK1179"/>
          <cell r="AL1179"/>
          <cell r="AM1179" t="str">
            <v>No</v>
          </cell>
          <cell r="AO1179" t="str">
            <v>No</v>
          </cell>
          <cell r="AS1179" t="str">
            <v>No</v>
          </cell>
          <cell r="AT1179" t="str">
            <v>No</v>
          </cell>
          <cell r="AU1179"/>
          <cell r="AV1179" t="str">
            <v>No</v>
          </cell>
          <cell r="AW1179" t="str">
            <v xml:space="preserve">No </v>
          </cell>
          <cell r="AY1179" t="str">
            <v xml:space="preserve">No </v>
          </cell>
          <cell r="BA1179" t="str">
            <v>No</v>
          </cell>
          <cell r="BB1179" t="str">
            <v>No</v>
          </cell>
          <cell r="BC1179" t="str">
            <v>No</v>
          </cell>
          <cell r="BD1179" t="str">
            <v>Yes - EDM only</v>
          </cell>
          <cell r="BE1179">
            <v>65.5</v>
          </cell>
          <cell r="BF1179">
            <v>3</v>
          </cell>
          <cell r="BG1179" t="e">
            <v>#N/A</v>
          </cell>
          <cell r="BH1179" t="e">
            <v>#N/A</v>
          </cell>
          <cell r="BI1179" t="str">
            <v>N/A</v>
          </cell>
          <cell r="BJ1179" t="str">
            <v>No</v>
          </cell>
          <cell r="BK1179" t="str">
            <v>-</v>
          </cell>
          <cell r="BL1179" t="str">
            <v>-</v>
          </cell>
          <cell r="BM1179" t="str">
            <v>-</v>
          </cell>
          <cell r="BN1179" t="str">
            <v>-</v>
          </cell>
          <cell r="BO1179"/>
          <cell r="BP1179" t="str">
            <v>Yes</v>
          </cell>
          <cell r="BQ1179" t="str">
            <v>Unknown</v>
          </cell>
          <cell r="BR1179" t="str">
            <v>Unknown</v>
          </cell>
          <cell r="BS1179">
            <v>0</v>
          </cell>
          <cell r="BT1179">
            <v>0</v>
          </cell>
          <cell r="BU1179">
            <v>0</v>
          </cell>
          <cell r="BV1179" t="e">
            <v>#N/A</v>
          </cell>
          <cell r="BW1179">
            <v>0</v>
          </cell>
          <cell r="BX1179">
            <v>0</v>
          </cell>
          <cell r="BY1179" t="str">
            <v>No SOAF</v>
          </cell>
          <cell r="BZ1179" t="str">
            <v>No SOAF</v>
          </cell>
          <cell r="CA1179">
            <v>0</v>
          </cell>
          <cell r="CB1179"/>
          <cell r="CC1179" t="str">
            <v>Non priority &gt; 10 spills</v>
          </cell>
          <cell r="CD1179" t="str">
            <v>Unlikely - non priority</v>
          </cell>
          <cell r="CE1179" t="str">
            <v>No</v>
          </cell>
          <cell r="CF1179" t="str">
            <v>No</v>
          </cell>
          <cell r="CG1179" t="str">
            <v>No</v>
          </cell>
          <cell r="CH1179" t="str">
            <v>No</v>
          </cell>
          <cell r="CI1179" t="str">
            <v>No</v>
          </cell>
          <cell r="CK1179"/>
          <cell r="CL1179" t="str">
            <v>Y</v>
          </cell>
          <cell r="CM1179"/>
          <cell r="CN1179"/>
          <cell r="CO1179" t="str">
            <v>Y</v>
          </cell>
          <cell r="CP1179" t="str">
            <v>Y</v>
          </cell>
          <cell r="CS1179">
            <v>8.0208333333333321</v>
          </cell>
          <cell r="CT1179" t="str">
            <v>not yet calculated</v>
          </cell>
          <cell r="CU1179">
            <v>0</v>
          </cell>
          <cell r="CV1179" t="e">
            <v>#VALUE!</v>
          </cell>
          <cell r="CW1179">
            <v>0</v>
          </cell>
          <cell r="CX1179"/>
          <cell r="CY1179" t="str">
            <v>Using indicative WB Q95 derived for priority sites</v>
          </cell>
          <cell r="DA1179">
            <v>1</v>
          </cell>
          <cell r="DB1179">
            <v>0</v>
          </cell>
          <cell r="DC1179">
            <v>1</v>
          </cell>
          <cell r="DD1179">
            <v>0</v>
          </cell>
          <cell r="DE1179">
            <v>10000</v>
          </cell>
          <cell r="DF1179"/>
        </row>
        <row r="1180">
          <cell r="C1180" t="str">
            <v>6NW801408</v>
          </cell>
          <cell r="D1180" t="str">
            <v>NZ32505705</v>
          </cell>
          <cell r="E1180" t="str">
            <v>No</v>
          </cell>
          <cell r="F1180">
            <v>432560.00188514002</v>
          </cell>
          <cell r="G1180">
            <v>550719.99729582004</v>
          </cell>
          <cell r="H1180" t="str">
            <v>07-D61</v>
          </cell>
          <cell r="I1180" t="str">
            <v>Houghton/Hetton</v>
          </cell>
          <cell r="J1180">
            <v>1654</v>
          </cell>
          <cell r="K1180" t="str">
            <v>SEDGELETCH STW</v>
          </cell>
          <cell r="L1180" t="str">
            <v>NUMERICAL</v>
          </cell>
          <cell r="M1180">
            <v>13500</v>
          </cell>
          <cell r="N1180">
            <v>339</v>
          </cell>
          <cell r="O1180">
            <v>9398</v>
          </cell>
          <cell r="P1180" t="str">
            <v>07-D61_SEDGELETCH STW_DC_17</v>
          </cell>
          <cell r="Q1180" t="str">
            <v>245/1377</v>
          </cell>
          <cell r="R1180" t="str">
            <v>245/1377</v>
          </cell>
          <cell r="S1180"/>
          <cell r="T1180" t="str">
            <v>SO on sewer network</v>
          </cell>
          <cell r="U1180" t="str">
            <v>NZ3256050720</v>
          </cell>
          <cell r="V1180" t="str">
            <v>GB103024077580</v>
          </cell>
          <cell r="W1180"/>
          <cell r="X1180" t="str">
            <v>No</v>
          </cell>
          <cell r="Y1180" t="str">
            <v>No</v>
          </cell>
          <cell r="Z1180" t="str">
            <v>No</v>
          </cell>
          <cell r="AA1180" t="str">
            <v>No</v>
          </cell>
          <cell r="AB1180" t="str">
            <v>Lumley Park Burn from Source to Herrington Burn</v>
          </cell>
          <cell r="AC1180" t="str">
            <v>MOORS BURN</v>
          </cell>
          <cell r="AD1180" t="str">
            <v>Inland</v>
          </cell>
          <cell r="AE1180"/>
          <cell r="AF1180"/>
          <cell r="AG1180" t="str">
            <v>No</v>
          </cell>
          <cell r="AH1180" t="str">
            <v>No</v>
          </cell>
          <cell r="AI1180" t="str">
            <v>No</v>
          </cell>
          <cell r="AJ1180"/>
          <cell r="AK1180"/>
          <cell r="AL1180"/>
          <cell r="AM1180" t="str">
            <v>No</v>
          </cell>
          <cell r="AO1180" t="str">
            <v>No</v>
          </cell>
          <cell r="AS1180" t="str">
            <v>No</v>
          </cell>
          <cell r="AT1180" t="str">
            <v>No</v>
          </cell>
          <cell r="AU1180"/>
          <cell r="AV1180" t="str">
            <v>No</v>
          </cell>
          <cell r="AW1180" t="str">
            <v xml:space="preserve">No </v>
          </cell>
          <cell r="AY1180" t="str">
            <v xml:space="preserve">No </v>
          </cell>
          <cell r="AZ1180"/>
          <cell r="BA1180" t="str">
            <v>No</v>
          </cell>
          <cell r="BB1180" t="str">
            <v>No</v>
          </cell>
          <cell r="BC1180" t="str">
            <v>No</v>
          </cell>
          <cell r="BD1180" t="str">
            <v>Yes - EDM and Model</v>
          </cell>
          <cell r="BE1180">
            <v>20</v>
          </cell>
          <cell r="BF1180">
            <v>30</v>
          </cell>
          <cell r="BG1180">
            <v>30</v>
          </cell>
          <cell r="BH1180" t="str">
            <v>Yes</v>
          </cell>
          <cell r="BI1180" t="str">
            <v>N/A</v>
          </cell>
          <cell r="BJ1180" t="str">
            <v>Unknown</v>
          </cell>
          <cell r="BK1180" t="str">
            <v>Yes</v>
          </cell>
          <cell r="BL1180">
            <v>1260</v>
          </cell>
          <cell r="BM1180">
            <v>1500</v>
          </cell>
          <cell r="BN1180" t="str">
            <v>Static</v>
          </cell>
          <cell r="BO1180"/>
          <cell r="BP1180" t="str">
            <v>No</v>
          </cell>
          <cell r="BQ1180" t="str">
            <v>Unknown</v>
          </cell>
          <cell r="BR1180">
            <v>282.39999999999998</v>
          </cell>
          <cell r="BS1180">
            <v>0</v>
          </cell>
          <cell r="BT1180">
            <v>0</v>
          </cell>
          <cell r="BU1180">
            <v>0</v>
          </cell>
          <cell r="BV1180">
            <v>2666</v>
          </cell>
          <cell r="BW1180">
            <v>67</v>
          </cell>
          <cell r="BX1180">
            <v>175</v>
          </cell>
          <cell r="BY1180" t="str">
            <v>No SOAF</v>
          </cell>
          <cell r="BZ1180" t="str">
            <v>No SOAF</v>
          </cell>
          <cell r="CA1180">
            <v>84.8977</v>
          </cell>
          <cell r="CB1180"/>
          <cell r="CC1180" t="str">
            <v>Non priority &gt; 10 spills</v>
          </cell>
          <cell r="CD1180" t="str">
            <v>Unlikely - non priority</v>
          </cell>
          <cell r="CE1180" t="str">
            <v>Yes</v>
          </cell>
          <cell r="CF1180" t="str">
            <v>No</v>
          </cell>
          <cell r="CG1180" t="str">
            <v>No</v>
          </cell>
          <cell r="CH1180" t="str">
            <v>No</v>
          </cell>
          <cell r="CI1180" t="str">
            <v>No</v>
          </cell>
          <cell r="CK1180"/>
          <cell r="CL1180" t="str">
            <v>Y</v>
          </cell>
          <cell r="CM1180"/>
          <cell r="CN1180"/>
          <cell r="CO1180" t="str">
            <v>Y</v>
          </cell>
          <cell r="CP1180" t="str">
            <v>Y</v>
          </cell>
          <cell r="CR1180" t="str">
            <v>LOW DILUTION</v>
          </cell>
          <cell r="CS1180">
            <v>4.22</v>
          </cell>
          <cell r="CT1180">
            <v>3.5000000000000003E-2</v>
          </cell>
          <cell r="CU1180">
            <v>3.5000000000000003E-2</v>
          </cell>
          <cell r="CV1180">
            <v>8.2938388625592427</v>
          </cell>
          <cell r="CW1180">
            <v>8.2938388625592427</v>
          </cell>
          <cell r="CX1180"/>
          <cell r="CY1180" t="str">
            <v>Using indicative WB Q95 derived for priority sites</v>
          </cell>
          <cell r="DA1180">
            <v>1</v>
          </cell>
          <cell r="DB1180" t="str">
            <v>No</v>
          </cell>
          <cell r="DC1180">
            <v>1</v>
          </cell>
          <cell r="DD1180" t="str">
            <v>Lumley Park Burn1</v>
          </cell>
          <cell r="DE1180">
            <v>10000</v>
          </cell>
          <cell r="DF1180" t="str">
            <v>LOW PRIORITY/LOW DILUTION</v>
          </cell>
        </row>
        <row r="1181">
          <cell r="C1181" t="str">
            <v>6NW800176</v>
          </cell>
          <cell r="D1181" t="str">
            <v>NZ32504821</v>
          </cell>
          <cell r="E1181" t="str">
            <v>No</v>
          </cell>
          <cell r="F1181">
            <v>432440.00326586998</v>
          </cell>
          <cell r="G1181">
            <v>550817.99924306001</v>
          </cell>
          <cell r="H1181" t="str">
            <v>07-D61</v>
          </cell>
          <cell r="I1181" t="str">
            <v>Houghton/Hetton</v>
          </cell>
          <cell r="J1181">
            <v>1654</v>
          </cell>
          <cell r="K1181" t="str">
            <v>SEDGELETCH STW</v>
          </cell>
          <cell r="L1181" t="str">
            <v>NUMERICAL</v>
          </cell>
          <cell r="M1181">
            <v>13500</v>
          </cell>
          <cell r="N1181">
            <v>339</v>
          </cell>
          <cell r="O1181">
            <v>9398</v>
          </cell>
          <cell r="P1181" t="str">
            <v>07-D61_SEDGELETCH STW_DC_21</v>
          </cell>
          <cell r="Q1181" t="str">
            <v>245/1243</v>
          </cell>
          <cell r="R1181" t="str">
            <v>245/1243</v>
          </cell>
          <cell r="S1181" t="str">
            <v>A3</v>
          </cell>
          <cell r="T1181" t="str">
            <v>Inlet SO at WwTW</v>
          </cell>
          <cell r="U1181" t="str">
            <v>NZ3244050818</v>
          </cell>
          <cell r="V1181" t="str">
            <v>GB103024077580</v>
          </cell>
          <cell r="W1181"/>
          <cell r="X1181" t="str">
            <v>No</v>
          </cell>
          <cell r="Y1181" t="str">
            <v>No</v>
          </cell>
          <cell r="Z1181" t="str">
            <v>No</v>
          </cell>
          <cell r="AA1181" t="str">
            <v>No</v>
          </cell>
          <cell r="AB1181" t="str">
            <v>Lumley Park Burn from Source to Herrington Burn</v>
          </cell>
          <cell r="AC1181" t="str">
            <v>HERRINGTON BURN/MOORS BURN</v>
          </cell>
          <cell r="AD1181" t="str">
            <v>Inland</v>
          </cell>
          <cell r="AE1181"/>
          <cell r="AF1181"/>
          <cell r="AG1181" t="str">
            <v>No</v>
          </cell>
          <cell r="AH1181" t="str">
            <v>No</v>
          </cell>
          <cell r="AI1181" t="str">
            <v>No</v>
          </cell>
          <cell r="AJ1181"/>
          <cell r="AK1181"/>
          <cell r="AL1181"/>
          <cell r="AM1181" t="str">
            <v>No</v>
          </cell>
          <cell r="AO1181" t="str">
            <v>No</v>
          </cell>
          <cell r="AS1181" t="str">
            <v>No</v>
          </cell>
          <cell r="AT1181" t="str">
            <v>No</v>
          </cell>
          <cell r="AU1181"/>
          <cell r="AV1181" t="str">
            <v>No</v>
          </cell>
          <cell r="AW1181" t="str">
            <v xml:space="preserve">No </v>
          </cell>
          <cell r="AY1181" t="str">
            <v xml:space="preserve">No </v>
          </cell>
          <cell r="BA1181" t="str">
            <v>No</v>
          </cell>
          <cell r="BB1181" t="str">
            <v>No</v>
          </cell>
          <cell r="BC1181" t="str">
            <v>No</v>
          </cell>
          <cell r="BD1181" t="str">
            <v>Yes - EDM and Model</v>
          </cell>
          <cell r="BE1181">
            <v>41.5</v>
          </cell>
          <cell r="BF1181">
            <v>13</v>
          </cell>
          <cell r="BG1181">
            <v>92</v>
          </cell>
          <cell r="BH1181" t="str">
            <v>No</v>
          </cell>
          <cell r="BI1181" t="str">
            <v>N/A</v>
          </cell>
          <cell r="BJ1181" t="str">
            <v>6mm x 6mm</v>
          </cell>
          <cell r="BK1181" t="str">
            <v>-</v>
          </cell>
          <cell r="BL1181" t="str">
            <v>-</v>
          </cell>
          <cell r="BM1181" t="str">
            <v>-</v>
          </cell>
          <cell r="BN1181" t="str">
            <v>-</v>
          </cell>
          <cell r="BO1181"/>
          <cell r="BP1181" t="str">
            <v>No</v>
          </cell>
          <cell r="BQ1181" t="str">
            <v>Unknown</v>
          </cell>
          <cell r="BR1181" t="str">
            <v>Unknown</v>
          </cell>
          <cell r="BS1181">
            <v>0</v>
          </cell>
          <cell r="BT1181">
            <v>0</v>
          </cell>
          <cell r="BU1181">
            <v>0</v>
          </cell>
          <cell r="BV1181">
            <v>422567</v>
          </cell>
          <cell r="BW1181">
            <v>13423</v>
          </cell>
          <cell r="BX1181">
            <v>21258</v>
          </cell>
          <cell r="BY1181" t="str">
            <v>No SOAF</v>
          </cell>
          <cell r="BZ1181" t="str">
            <v>No SOAF</v>
          </cell>
          <cell r="CA1181">
            <v>13103.825000000001</v>
          </cell>
          <cell r="CB1181"/>
          <cell r="CC1181" t="str">
            <v>Non priority &gt; 10 spills</v>
          </cell>
          <cell r="CD1181" t="str">
            <v>Unlikely - non priority</v>
          </cell>
          <cell r="CE1181" t="str">
            <v>Yes</v>
          </cell>
          <cell r="CF1181" t="str">
            <v>No</v>
          </cell>
          <cell r="CG1181" t="str">
            <v>No</v>
          </cell>
          <cell r="CH1181" t="str">
            <v>No</v>
          </cell>
          <cell r="CI1181" t="str">
            <v>No</v>
          </cell>
          <cell r="CK1181"/>
          <cell r="CL1181" t="str">
            <v>Y</v>
          </cell>
          <cell r="CM1181"/>
          <cell r="CN1181"/>
          <cell r="CO1181" t="str">
            <v>Y</v>
          </cell>
          <cell r="CP1181"/>
          <cell r="CS1181">
            <v>108.77314814814814</v>
          </cell>
          <cell r="CT1181">
            <v>3.5000000000000003E-2</v>
          </cell>
          <cell r="CU1181">
            <v>3.5000000000000003E-2</v>
          </cell>
          <cell r="CV1181">
            <v>0.32177058948712495</v>
          </cell>
          <cell r="CW1181">
            <v>0.32177058948712495</v>
          </cell>
          <cell r="CX1181"/>
          <cell r="CY1181" t="str">
            <v>Using indicative WB Q95 derived for priority sites</v>
          </cell>
          <cell r="DA1181">
            <v>1</v>
          </cell>
          <cell r="DB1181" t="str">
            <v>No</v>
          </cell>
          <cell r="DC1181">
            <v>1</v>
          </cell>
          <cell r="DD1181" t="str">
            <v>Lumley Park Burn1</v>
          </cell>
          <cell r="DE1181">
            <v>10000</v>
          </cell>
          <cell r="DF1181"/>
        </row>
        <row r="1182">
          <cell r="C1182" t="str">
            <v>6NW800780</v>
          </cell>
          <cell r="D1182" t="str">
            <v>NZ32504821</v>
          </cell>
          <cell r="E1182" t="str">
            <v>No - different asset</v>
          </cell>
          <cell r="F1182">
            <v>432440.00326586998</v>
          </cell>
          <cell r="G1182">
            <v>550817.99924306001</v>
          </cell>
          <cell r="H1182" t="str">
            <v>07-D61</v>
          </cell>
          <cell r="I1182" t="str">
            <v>Houghton/Hetton</v>
          </cell>
          <cell r="J1182">
            <v>1654</v>
          </cell>
          <cell r="K1182" t="str">
            <v>SEDGELETCH STW</v>
          </cell>
          <cell r="L1182" t="str">
            <v>NUMERICAL</v>
          </cell>
          <cell r="M1182">
            <v>13500</v>
          </cell>
          <cell r="N1182">
            <v>339</v>
          </cell>
          <cell r="O1182">
            <v>9398</v>
          </cell>
          <cell r="P1182" t="str">
            <v>07-D61_SEDGELETCH STW_DC_21</v>
          </cell>
          <cell r="Q1182" t="str">
            <v>245/1243</v>
          </cell>
          <cell r="R1182" t="str">
            <v>245/1243</v>
          </cell>
          <cell r="S1182" t="str">
            <v>A2</v>
          </cell>
          <cell r="T1182" t="str">
            <v>Storm tank at WwTW</v>
          </cell>
          <cell r="U1182" t="str">
            <v>NZ3244050818</v>
          </cell>
          <cell r="V1182" t="str">
            <v>GB103024077580</v>
          </cell>
          <cell r="W1182"/>
          <cell r="X1182" t="str">
            <v>No</v>
          </cell>
          <cell r="Y1182" t="str">
            <v>No</v>
          </cell>
          <cell r="Z1182" t="str">
            <v>No</v>
          </cell>
          <cell r="AA1182" t="str">
            <v>No</v>
          </cell>
          <cell r="AB1182" t="str">
            <v>Lumley Park Burn from Source to Herrington Burn</v>
          </cell>
          <cell r="AC1182" t="str">
            <v>HERRINGTON BURN/MOORS BURN</v>
          </cell>
          <cell r="AD1182" t="str">
            <v>Inland</v>
          </cell>
          <cell r="AE1182"/>
          <cell r="AF1182"/>
          <cell r="AG1182" t="str">
            <v>No</v>
          </cell>
          <cell r="AH1182" t="str">
            <v>No</v>
          </cell>
          <cell r="AI1182" t="str">
            <v>No</v>
          </cell>
          <cell r="AJ1182"/>
          <cell r="AK1182"/>
          <cell r="AL1182"/>
          <cell r="AM1182" t="str">
            <v>No</v>
          </cell>
          <cell r="AO1182" t="str">
            <v>No</v>
          </cell>
          <cell r="AS1182" t="str">
            <v>No</v>
          </cell>
          <cell r="AT1182" t="str">
            <v>No</v>
          </cell>
          <cell r="AU1182"/>
          <cell r="AV1182" t="str">
            <v>No</v>
          </cell>
          <cell r="AW1182" t="str">
            <v xml:space="preserve">No </v>
          </cell>
          <cell r="AY1182" t="str">
            <v xml:space="preserve">No </v>
          </cell>
          <cell r="BA1182" t="str">
            <v>No</v>
          </cell>
          <cell r="BB1182" t="str">
            <v>No</v>
          </cell>
          <cell r="BC1182" t="str">
            <v>No</v>
          </cell>
          <cell r="BD1182" t="str">
            <v>Yes - Model only</v>
          </cell>
          <cell r="BE1182">
            <v>0.5</v>
          </cell>
          <cell r="BF1182">
            <v>13</v>
          </cell>
          <cell r="BG1182">
            <v>92</v>
          </cell>
          <cell r="BH1182" t="str">
            <v>No</v>
          </cell>
          <cell r="BI1182" t="str">
            <v>N/A</v>
          </cell>
          <cell r="BJ1182" t="str">
            <v>No</v>
          </cell>
          <cell r="BK1182" t="str">
            <v>-</v>
          </cell>
          <cell r="BL1182" t="str">
            <v>-</v>
          </cell>
          <cell r="BM1182" t="str">
            <v>-</v>
          </cell>
          <cell r="BN1182" t="str">
            <v>-</v>
          </cell>
          <cell r="BO1182"/>
          <cell r="BP1182" t="str">
            <v>Yes</v>
          </cell>
          <cell r="BQ1182" t="str">
            <v>Unknown</v>
          </cell>
          <cell r="BR1182" t="str">
            <v>Unknown</v>
          </cell>
          <cell r="BS1182">
            <v>0</v>
          </cell>
          <cell r="BT1182">
            <v>0</v>
          </cell>
          <cell r="BU1182">
            <v>0</v>
          </cell>
          <cell r="BV1182">
            <v>422567</v>
          </cell>
          <cell r="BW1182">
            <v>13423</v>
          </cell>
          <cell r="BX1182">
            <v>21258</v>
          </cell>
          <cell r="BY1182" t="str">
            <v>No SOAF</v>
          </cell>
          <cell r="BZ1182" t="str">
            <v>No SOAF</v>
          </cell>
          <cell r="CA1182">
            <v>13103.825000000001</v>
          </cell>
          <cell r="CB1182"/>
          <cell r="CC1182" t="str">
            <v>Non priority &gt; 10 spills</v>
          </cell>
          <cell r="CD1182" t="str">
            <v>Unlikely - non priority</v>
          </cell>
          <cell r="CE1182" t="str">
            <v>Yes</v>
          </cell>
          <cell r="CF1182" t="str">
            <v>No</v>
          </cell>
          <cell r="CG1182" t="str">
            <v>No</v>
          </cell>
          <cell r="CH1182" t="str">
            <v>No</v>
          </cell>
          <cell r="CI1182" t="str">
            <v>No</v>
          </cell>
          <cell r="CK1182"/>
          <cell r="CL1182" t="str">
            <v>Y</v>
          </cell>
          <cell r="CM1182"/>
          <cell r="CN1182"/>
          <cell r="CO1182" t="str">
            <v>? EDM &lt;10</v>
          </cell>
          <cell r="CP1182" t="str">
            <v>Y</v>
          </cell>
          <cell r="CS1182">
            <v>108.77314814814814</v>
          </cell>
          <cell r="CT1182">
            <v>3.5000000000000003E-2</v>
          </cell>
          <cell r="CU1182">
            <v>3.5000000000000003E-2</v>
          </cell>
          <cell r="CV1182">
            <v>0.32177058948712495</v>
          </cell>
          <cell r="CW1182">
            <v>0.32177058948712495</v>
          </cell>
          <cell r="CX1182"/>
          <cell r="CY1182" t="str">
            <v>Using indicative WB Q95 derived for priority sites</v>
          </cell>
          <cell r="DA1182">
            <v>1</v>
          </cell>
          <cell r="DB1182" t="str">
            <v>No</v>
          </cell>
          <cell r="DC1182">
            <v>1</v>
          </cell>
          <cell r="DD1182" t="str">
            <v>Lumley Park Burn1</v>
          </cell>
          <cell r="DE1182">
            <v>10000</v>
          </cell>
          <cell r="DF1182"/>
        </row>
        <row r="1183">
          <cell r="C1183" t="str">
            <v>6NW801318</v>
          </cell>
          <cell r="D1183" t="str">
            <v>NZ28743504</v>
          </cell>
          <cell r="E1183" t="str">
            <v>No</v>
          </cell>
          <cell r="F1183">
            <v>428367.00079735997</v>
          </cell>
          <cell r="G1183">
            <v>574535.00032212003</v>
          </cell>
          <cell r="H1183" t="str">
            <v>05-D01</v>
          </cell>
          <cell r="I1183" t="str">
            <v>Seaton Valley</v>
          </cell>
          <cell r="J1183">
            <v>2954</v>
          </cell>
          <cell r="K1183" t="str">
            <v>HOWDON STW</v>
          </cell>
          <cell r="L1183" t="str">
            <v>NUMERICAL</v>
          </cell>
          <cell r="M1183">
            <v>229720</v>
          </cell>
          <cell r="N1183">
            <v>4500</v>
          </cell>
          <cell r="O1183">
            <v>215905</v>
          </cell>
          <cell r="P1183" t="str">
            <v>05-D01_A-Leg_DC_05</v>
          </cell>
          <cell r="Q1183" t="str">
            <v>226/F/0419</v>
          </cell>
          <cell r="R1183" t="str">
            <v>226/F/0419</v>
          </cell>
          <cell r="S1183"/>
          <cell r="T1183" t="str">
            <v>SO on sewer network</v>
          </cell>
          <cell r="U1183" t="str">
            <v>NZ2836774535</v>
          </cell>
          <cell r="V1183" t="str">
            <v>GB103022076190</v>
          </cell>
          <cell r="W1183"/>
          <cell r="X1183" t="str">
            <v>Sewage discharge (intermittent)</v>
          </cell>
          <cell r="Y1183" t="str">
            <v>No</v>
          </cell>
          <cell r="Z1183" t="str">
            <v>No</v>
          </cell>
          <cell r="AA1183" t="str">
            <v>No</v>
          </cell>
          <cell r="AB1183" t="str">
            <v>Seaton Burn from Source to Tidal Limit</v>
          </cell>
          <cell r="AC1183" t="str">
            <v>SEATON BURN</v>
          </cell>
          <cell r="AD1183" t="str">
            <v>Inland</v>
          </cell>
          <cell r="AE1183"/>
          <cell r="AF1183"/>
          <cell r="AG1183" t="str">
            <v>Suspected</v>
          </cell>
          <cell r="AH1183" t="str">
            <v>No</v>
          </cell>
          <cell r="AI1183" t="str">
            <v>No</v>
          </cell>
          <cell r="AJ1183"/>
          <cell r="AK1183"/>
          <cell r="AL1183"/>
          <cell r="AM1183" t="str">
            <v>No</v>
          </cell>
          <cell r="AO1183" t="str">
            <v>No</v>
          </cell>
          <cell r="AS1183" t="str">
            <v>No</v>
          </cell>
          <cell r="AT1183" t="str">
            <v>No</v>
          </cell>
          <cell r="AU1183"/>
          <cell r="AV1183" t="str">
            <v>No</v>
          </cell>
          <cell r="AW1183" t="str">
            <v xml:space="preserve">No </v>
          </cell>
          <cell r="AY1183" t="str">
            <v xml:space="preserve">No </v>
          </cell>
          <cell r="AZ1183"/>
          <cell r="BA1183" t="str">
            <v>No</v>
          </cell>
          <cell r="BB1183" t="str">
            <v>No</v>
          </cell>
          <cell r="BC1183" t="str">
            <v>No</v>
          </cell>
          <cell r="BD1183" t="str">
            <v>Yes - EDM and Model</v>
          </cell>
          <cell r="BE1183">
            <v>25</v>
          </cell>
          <cell r="BF1183">
            <v>88</v>
          </cell>
          <cell r="BG1183">
            <v>88</v>
          </cell>
          <cell r="BH1183" t="str">
            <v>Yes</v>
          </cell>
          <cell r="BI1183" t="str">
            <v>N/A</v>
          </cell>
          <cell r="BJ1183" t="str">
            <v>No</v>
          </cell>
          <cell r="BK1183" t="str">
            <v>No</v>
          </cell>
          <cell r="BL1183" t="str">
            <v>-</v>
          </cell>
          <cell r="BM1183" t="str">
            <v>-</v>
          </cell>
          <cell r="BN1183" t="str">
            <v>Unscreened</v>
          </cell>
          <cell r="BO1183"/>
          <cell r="BP1183" t="str">
            <v>Yes</v>
          </cell>
          <cell r="BQ1183" t="str">
            <v>Unknown</v>
          </cell>
          <cell r="BR1183">
            <v>69.8</v>
          </cell>
          <cell r="BS1183">
            <v>0</v>
          </cell>
          <cell r="BT1183">
            <v>0</v>
          </cell>
          <cell r="BU1183">
            <v>0</v>
          </cell>
          <cell r="BV1183">
            <v>1938</v>
          </cell>
          <cell r="BW1183">
            <v>60</v>
          </cell>
          <cell r="BX1183">
            <v>113</v>
          </cell>
          <cell r="BY1183" t="str">
            <v>No SOAF</v>
          </cell>
          <cell r="BZ1183" t="str">
            <v>No SOAF</v>
          </cell>
          <cell r="CA1183">
            <v>61.777000000000001</v>
          </cell>
          <cell r="CB1183"/>
          <cell r="CC1183" t="str">
            <v>Non priority &gt; 10 spills</v>
          </cell>
          <cell r="CD1183" t="str">
            <v>Unlikely - non priority</v>
          </cell>
          <cell r="CE1183" t="str">
            <v>Yes</v>
          </cell>
          <cell r="CF1183" t="str">
            <v>No</v>
          </cell>
          <cell r="CG1183" t="str">
            <v>No</v>
          </cell>
          <cell r="CH1183" t="str">
            <v>No</v>
          </cell>
          <cell r="CI1183" t="str">
            <v>No</v>
          </cell>
          <cell r="CK1183"/>
          <cell r="CL1183" t="str">
            <v>Y</v>
          </cell>
          <cell r="CM1183"/>
          <cell r="CN1183"/>
          <cell r="CO1183" t="str">
            <v>Y</v>
          </cell>
          <cell r="CP1183" t="str">
            <v>Y</v>
          </cell>
          <cell r="CS1183">
            <v>0.88</v>
          </cell>
          <cell r="CT1183" t="str">
            <v>not yet calculated</v>
          </cell>
          <cell r="CU1183">
            <v>0</v>
          </cell>
          <cell r="CV1183" t="e">
            <v>#VALUE!</v>
          </cell>
          <cell r="CW1183">
            <v>0</v>
          </cell>
          <cell r="CX1183"/>
          <cell r="CY1183" t="str">
            <v>Using indicative WB Q95 derived for priority sites</v>
          </cell>
          <cell r="DA1183">
            <v>3</v>
          </cell>
          <cell r="DB1183" t="str">
            <v>No - WFD_INV_MOD</v>
          </cell>
          <cell r="DC1183">
            <v>3</v>
          </cell>
          <cell r="DD1183" t="str">
            <v>Seaton Burn4</v>
          </cell>
          <cell r="DE1183">
            <v>21000</v>
          </cell>
          <cell r="DF1183"/>
        </row>
        <row r="1184">
          <cell r="C1184" t="str">
            <v>6NW801209</v>
          </cell>
          <cell r="D1184" t="str">
            <v>NZ25592401</v>
          </cell>
          <cell r="E1184" t="str">
            <v>No</v>
          </cell>
          <cell r="F1184">
            <v>424619.99979972001</v>
          </cell>
          <cell r="G1184">
            <v>559510.00118338002</v>
          </cell>
          <cell r="H1184" t="str">
            <v>05-D15</v>
          </cell>
          <cell r="I1184" t="str">
            <v>Team Valley</v>
          </cell>
          <cell r="J1184">
            <v>365</v>
          </cell>
          <cell r="K1184" t="str">
            <v>HOWDON STW</v>
          </cell>
          <cell r="L1184" t="str">
            <v>NUMERICAL</v>
          </cell>
          <cell r="M1184">
            <v>229720</v>
          </cell>
          <cell r="N1184">
            <v>4500</v>
          </cell>
          <cell r="O1184">
            <v>215905</v>
          </cell>
          <cell r="P1184" t="str">
            <v>05-D15_E W-Leg_DC_19</v>
          </cell>
          <cell r="Q1184" t="str">
            <v>235/F/0652</v>
          </cell>
          <cell r="R1184" t="str">
            <v>235/F/0652</v>
          </cell>
          <cell r="S1184"/>
          <cell r="T1184" t="str">
            <v>SO on sewer network</v>
          </cell>
          <cell r="U1184" t="str">
            <v>NZ2462059510</v>
          </cell>
          <cell r="V1184" t="str">
            <v>GB103023075670</v>
          </cell>
          <cell r="W1184"/>
          <cell r="X1184" t="str">
            <v>No</v>
          </cell>
          <cell r="Y1184" t="str">
            <v>No</v>
          </cell>
          <cell r="Z1184" t="str">
            <v>No</v>
          </cell>
          <cell r="AA1184" t="str">
            <v>No</v>
          </cell>
          <cell r="AB1184" t="str">
            <v>Team from Source to Tyne</v>
          </cell>
          <cell r="AC1184" t="str">
            <v>River Team</v>
          </cell>
          <cell r="AD1184" t="str">
            <v>Inland</v>
          </cell>
          <cell r="AE1184"/>
          <cell r="AF1184"/>
          <cell r="AG1184" t="str">
            <v>No</v>
          </cell>
          <cell r="AH1184" t="str">
            <v>No</v>
          </cell>
          <cell r="AI1184" t="str">
            <v>No</v>
          </cell>
          <cell r="AJ1184"/>
          <cell r="AK1184"/>
          <cell r="AL1184"/>
          <cell r="AM1184" t="str">
            <v>No</v>
          </cell>
          <cell r="AO1184" t="str">
            <v>No</v>
          </cell>
          <cell r="AS1184" t="str">
            <v>No</v>
          </cell>
          <cell r="AT1184" t="str">
            <v>No</v>
          </cell>
          <cell r="AU1184"/>
          <cell r="AV1184" t="str">
            <v>No</v>
          </cell>
          <cell r="AW1184" t="str">
            <v xml:space="preserve">No </v>
          </cell>
          <cell r="AY1184" t="str">
            <v xml:space="preserve">No </v>
          </cell>
          <cell r="BA1184" t="str">
            <v>No</v>
          </cell>
          <cell r="BB1184" t="str">
            <v>No</v>
          </cell>
          <cell r="BC1184" t="str">
            <v>No</v>
          </cell>
          <cell r="BD1184" t="str">
            <v>No</v>
          </cell>
          <cell r="BE1184">
            <v>0</v>
          </cell>
          <cell r="BF1184">
            <v>0</v>
          </cell>
          <cell r="BG1184">
            <v>81</v>
          </cell>
          <cell r="BH1184" t="str">
            <v>No</v>
          </cell>
          <cell r="BI1184" t="str">
            <v>N/A</v>
          </cell>
          <cell r="BJ1184" t="str">
            <v>Unknown</v>
          </cell>
          <cell r="BK1184" t="str">
            <v>-</v>
          </cell>
          <cell r="BL1184" t="str">
            <v>-</v>
          </cell>
          <cell r="BM1184" t="str">
            <v>-</v>
          </cell>
          <cell r="BN1184" t="str">
            <v>Unscreened</v>
          </cell>
          <cell r="BO1184" t="str">
            <v>No screening</v>
          </cell>
          <cell r="BP1184" t="str">
            <v>Yes</v>
          </cell>
          <cell r="BQ1184">
            <v>1200</v>
          </cell>
          <cell r="BR1184">
            <v>1086.5999999999999</v>
          </cell>
          <cell r="BS1184">
            <v>0</v>
          </cell>
          <cell r="BT1184">
            <v>0</v>
          </cell>
          <cell r="BU1184">
            <v>0</v>
          </cell>
          <cell r="BV1184">
            <v>67336</v>
          </cell>
          <cell r="BW1184">
            <v>2005</v>
          </cell>
          <cell r="BX1184">
            <v>3188</v>
          </cell>
          <cell r="BY1184" t="str">
            <v>No SOAF</v>
          </cell>
          <cell r="BZ1184" t="str">
            <v>No SOAF</v>
          </cell>
          <cell r="CA1184">
            <v>2018.5133000000001</v>
          </cell>
          <cell r="CB1184"/>
          <cell r="CC1184" t="str">
            <v>Non Priority &lt;10 spills</v>
          </cell>
          <cell r="CD1184" t="str">
            <v>No - low prioity &lt;10 spills</v>
          </cell>
          <cell r="CE1184" t="str">
            <v>No</v>
          </cell>
          <cell r="CF1184" t="str">
            <v>No</v>
          </cell>
          <cell r="CG1184" t="str">
            <v>No</v>
          </cell>
          <cell r="CH1184" t="str">
            <v>No</v>
          </cell>
          <cell r="CI1184" t="str">
            <v>No</v>
          </cell>
          <cell r="CK1184"/>
          <cell r="CL1184" t="str">
            <v>Y</v>
          </cell>
          <cell r="CM1184"/>
          <cell r="CN1184"/>
          <cell r="CO1184" t="str">
            <v>N (&lt;10 Spills)</v>
          </cell>
          <cell r="CP1184" t="str">
            <v>Y</v>
          </cell>
          <cell r="CR1184" t="str">
            <v>LOW DILUTION</v>
          </cell>
          <cell r="CS1184">
            <v>20.04</v>
          </cell>
          <cell r="CT1184" t="str">
            <v>not yet calculated</v>
          </cell>
          <cell r="CU1184">
            <v>4.9000000000000002E-2</v>
          </cell>
          <cell r="CV1184" t="e">
            <v>#VALUE!</v>
          </cell>
          <cell r="CW1184">
            <v>2.4451097804391222</v>
          </cell>
          <cell r="CX1184"/>
          <cell r="CY1184" t="str">
            <v>Using indicative WB Q95 derived for priority sites</v>
          </cell>
          <cell r="DA1184">
            <v>1</v>
          </cell>
          <cell r="DB1184" t="str">
            <v>No</v>
          </cell>
          <cell r="DC1184">
            <v>1</v>
          </cell>
          <cell r="DD1184" t="str">
            <v>Lower Team and tribs</v>
          </cell>
          <cell r="DE1184">
            <v>10000</v>
          </cell>
          <cell r="DF1184"/>
        </row>
        <row r="1185">
          <cell r="C1185" t="str">
            <v>6NW800614</v>
          </cell>
          <cell r="D1185" t="str">
            <v>NZ40114605</v>
          </cell>
          <cell r="E1185" t="str">
            <v>No</v>
          </cell>
          <cell r="F1185">
            <v>440410.00088358001</v>
          </cell>
          <cell r="G1185">
            <v>511610.0024154</v>
          </cell>
          <cell r="H1185" t="str">
            <v>11-D58</v>
          </cell>
          <cell r="I1185" t="str">
            <v>Yarm</v>
          </cell>
          <cell r="J1185">
            <v>426</v>
          </cell>
          <cell r="K1185" t="str">
            <v>BRAN SANDS ETW</v>
          </cell>
          <cell r="L1185" t="str">
            <v>NUMERICAL</v>
          </cell>
          <cell r="M1185">
            <v>171140</v>
          </cell>
          <cell r="N1185">
            <v>3472</v>
          </cell>
          <cell r="O1185">
            <v>88716</v>
          </cell>
          <cell r="P1185" t="str">
            <v>11-D58_Bran Sands STW_DC_24</v>
          </cell>
          <cell r="Q1185" t="str">
            <v>254/1092</v>
          </cell>
          <cell r="R1185" t="str">
            <v>254/1092</v>
          </cell>
          <cell r="S1185" t="str">
            <v>A (Settled storm)</v>
          </cell>
          <cell r="T1185" t="str">
            <v>Storm discharge at pumping station</v>
          </cell>
          <cell r="U1185" t="str">
            <v>NZ4041011610</v>
          </cell>
          <cell r="V1185" t="str">
            <v>GB103025072595</v>
          </cell>
          <cell r="W1185"/>
          <cell r="X1185" t="str">
            <v>No</v>
          </cell>
          <cell r="Y1185" t="str">
            <v>No</v>
          </cell>
          <cell r="Z1185" t="str">
            <v>Yes</v>
          </cell>
          <cell r="AA1185" t="str">
            <v>Yes</v>
          </cell>
          <cell r="AB1185" t="str">
            <v>Tees from Skerne to Tidal Limit</v>
          </cell>
          <cell r="AC1185" t="str">
            <v>TEES ESTUARY (FRESHWATER)</v>
          </cell>
          <cell r="AD1185" t="str">
            <v>Inland</v>
          </cell>
          <cell r="AE1185"/>
          <cell r="AF1185"/>
          <cell r="AG1185" t="str">
            <v>No</v>
          </cell>
          <cell r="AH1185" t="str">
            <v>No</v>
          </cell>
          <cell r="AI1185" t="str">
            <v>No</v>
          </cell>
          <cell r="AJ1185"/>
          <cell r="AK1185"/>
          <cell r="AL1185"/>
          <cell r="AM1185" t="str">
            <v>No</v>
          </cell>
          <cell r="AO1185" t="str">
            <v>No</v>
          </cell>
          <cell r="AS1185" t="str">
            <v>No</v>
          </cell>
          <cell r="AT1185" t="str">
            <v>Yes</v>
          </cell>
          <cell r="AU1185" t="str">
            <v>Skerne from Tees to Tidal Limit</v>
          </cell>
          <cell r="AV1185" t="str">
            <v>No</v>
          </cell>
          <cell r="AW1185" t="str">
            <v xml:space="preserve">No </v>
          </cell>
          <cell r="AY1185" t="str">
            <v xml:space="preserve">No </v>
          </cell>
          <cell r="AZ1185"/>
          <cell r="BA1185" t="str">
            <v>No</v>
          </cell>
          <cell r="BB1185" t="str">
            <v>No</v>
          </cell>
          <cell r="BC1185" t="str">
            <v>No</v>
          </cell>
          <cell r="BD1185" t="str">
            <v>Yes - EDM only</v>
          </cell>
          <cell r="BE1185">
            <v>19</v>
          </cell>
          <cell r="BF1185">
            <v>0</v>
          </cell>
          <cell r="BG1185" t="e">
            <v>#N/A</v>
          </cell>
          <cell r="BH1185" t="e">
            <v>#N/A</v>
          </cell>
          <cell r="BI1185" t="str">
            <v>N/A</v>
          </cell>
          <cell r="BJ1185" t="str">
            <v>6mm equivalent</v>
          </cell>
          <cell r="BK1185" t="str">
            <v>No</v>
          </cell>
          <cell r="BL1185" t="str">
            <v>-</v>
          </cell>
          <cell r="BM1185" t="str">
            <v>-</v>
          </cell>
          <cell r="BN1185" t="str">
            <v>Static</v>
          </cell>
          <cell r="BO1185"/>
          <cell r="BP1185" t="str">
            <v>Yes</v>
          </cell>
          <cell r="BQ1185" t="str">
            <v>Unknown</v>
          </cell>
          <cell r="BR1185">
            <v>0</v>
          </cell>
          <cell r="BS1185">
            <v>1</v>
          </cell>
          <cell r="BT1185">
            <v>0</v>
          </cell>
          <cell r="BU1185">
            <v>0</v>
          </cell>
          <cell r="BV1185" t="str">
            <v>Zero spills</v>
          </cell>
          <cell r="BW1185">
            <v>0</v>
          </cell>
          <cell r="BX1185">
            <v>0</v>
          </cell>
          <cell r="BY1185" t="str">
            <v>No SOAF</v>
          </cell>
          <cell r="BZ1185" t="str">
            <v>No SOAF</v>
          </cell>
          <cell r="CA1185">
            <v>0</v>
          </cell>
          <cell r="CB1185">
            <v>1426</v>
          </cell>
          <cell r="CC1185" t="str">
            <v>Priority Inland &gt;10 spills</v>
          </cell>
          <cell r="CD1185" t="str">
            <v>TBC - zero storage from model</v>
          </cell>
          <cell r="CE1185" t="str">
            <v>No</v>
          </cell>
          <cell r="CF1185" t="str">
            <v>Yes</v>
          </cell>
          <cell r="CG1185" t="str">
            <v>Yes</v>
          </cell>
          <cell r="CH1185" t="str">
            <v>Yes</v>
          </cell>
          <cell r="CI1185" t="str">
            <v>Yes</v>
          </cell>
          <cell r="CK1185" t="str">
            <v>Y</v>
          </cell>
          <cell r="CL1185" t="str">
            <v>Y</v>
          </cell>
          <cell r="CM1185"/>
          <cell r="CN1185"/>
          <cell r="CO1185" t="str">
            <v>Y</v>
          </cell>
          <cell r="CP1185"/>
          <cell r="CQ1185" t="str">
            <v>Need to review/enhance model</v>
          </cell>
          <cell r="CS1185">
            <v>17.89</v>
          </cell>
          <cell r="CT1185"/>
          <cell r="CU1185">
            <v>2.9689999999999999</v>
          </cell>
          <cell r="CV1185">
            <v>165.9586361095584</v>
          </cell>
          <cell r="CW1185">
            <v>165.9586361095584</v>
          </cell>
          <cell r="CX1185" t="str">
            <v>not available</v>
          </cell>
          <cell r="CY1185" t="str">
            <v>Urban areas at bottom of catchment - boundary polygon at bottom end</v>
          </cell>
          <cell r="CZ1185" t="str">
            <v>Q95 is an indicative value for all priority CSOs in the waterbody</v>
          </cell>
          <cell r="DA1185">
            <v>1</v>
          </cell>
          <cell r="DB1185" t="str">
            <v>Yes</v>
          </cell>
          <cell r="DC1185" t="str">
            <v>Dilution assessment</v>
          </cell>
          <cell r="DD1185" t="str">
            <v>Tees9</v>
          </cell>
          <cell r="DE1185">
            <v>100</v>
          </cell>
          <cell r="DF1185"/>
        </row>
        <row r="1186">
          <cell r="C1186" t="str">
            <v>6NW800410</v>
          </cell>
          <cell r="D1186" t="str">
            <v>NZ41132604</v>
          </cell>
          <cell r="E1186" t="str">
            <v>No</v>
          </cell>
          <cell r="F1186">
            <v>441183.99774938001</v>
          </cell>
          <cell r="G1186">
            <v>513609.99992207001</v>
          </cell>
          <cell r="H1186" t="str">
            <v>11-D57</v>
          </cell>
          <cell r="I1186" t="str">
            <v>Eaglescliffe</v>
          </cell>
          <cell r="J1186">
            <v>1390</v>
          </cell>
          <cell r="K1186" t="str">
            <v>BRAN SANDS ETW</v>
          </cell>
          <cell r="L1186" t="str">
            <v>NUMERICAL</v>
          </cell>
          <cell r="M1186">
            <v>171140</v>
          </cell>
          <cell r="N1186">
            <v>3472</v>
          </cell>
          <cell r="O1186">
            <v>88716</v>
          </cell>
          <cell r="P1186" t="str">
            <v>11-D57_Bran Sands STW_DC_27</v>
          </cell>
          <cell r="Q1186" t="str">
            <v>254/1824</v>
          </cell>
          <cell r="R1186" t="str">
            <v>254/1824</v>
          </cell>
          <cell r="S1186"/>
          <cell r="T1186" t="str">
            <v>SO on sewer network</v>
          </cell>
          <cell r="U1186" t="str">
            <v>NZ4118413610</v>
          </cell>
          <cell r="V1186" t="str">
            <v>GB103025072595</v>
          </cell>
          <cell r="W1186"/>
          <cell r="X1186" t="str">
            <v>No</v>
          </cell>
          <cell r="Y1186" t="str">
            <v>No</v>
          </cell>
          <cell r="Z1186" t="str">
            <v>No</v>
          </cell>
          <cell r="AA1186" t="str">
            <v>No</v>
          </cell>
          <cell r="AB1186" t="str">
            <v>Tees from Skerne to Tidal Limit</v>
          </cell>
          <cell r="AC1186" t="str">
            <v>NELLY BURDON'S BECK</v>
          </cell>
          <cell r="AD1186" t="str">
            <v>Inland</v>
          </cell>
          <cell r="AE1186"/>
          <cell r="AF1186"/>
          <cell r="AG1186" t="str">
            <v>No</v>
          </cell>
          <cell r="AH1186" t="str">
            <v>No</v>
          </cell>
          <cell r="AI1186" t="str">
            <v>No</v>
          </cell>
          <cell r="AJ1186"/>
          <cell r="AK1186"/>
          <cell r="AL1186"/>
          <cell r="AM1186" t="str">
            <v>No</v>
          </cell>
          <cell r="AO1186" t="str">
            <v>No</v>
          </cell>
          <cell r="AS1186" t="str">
            <v>No</v>
          </cell>
          <cell r="AT1186" t="str">
            <v>Yes</v>
          </cell>
          <cell r="AU1186" t="str">
            <v>Skerne from Tees to Tidal Limit</v>
          </cell>
          <cell r="AV1186" t="str">
            <v>No</v>
          </cell>
          <cell r="AW1186" t="str">
            <v xml:space="preserve">No </v>
          </cell>
          <cell r="AY1186" t="str">
            <v xml:space="preserve">No </v>
          </cell>
          <cell r="BA1186" t="str">
            <v>No</v>
          </cell>
          <cell r="BB1186" t="str">
            <v>No</v>
          </cell>
          <cell r="BC1186" t="str">
            <v>No</v>
          </cell>
          <cell r="BD1186" t="str">
            <v>Yes - Model only</v>
          </cell>
          <cell r="BE1186">
            <v>8.5</v>
          </cell>
          <cell r="BF1186">
            <v>21</v>
          </cell>
          <cell r="BG1186">
            <v>21</v>
          </cell>
          <cell r="BH1186" t="str">
            <v>Yes</v>
          </cell>
          <cell r="BI1186" t="str">
            <v>N/A</v>
          </cell>
          <cell r="BJ1186" t="str">
            <v>6mm</v>
          </cell>
          <cell r="BK1186" t="str">
            <v>-</v>
          </cell>
          <cell r="BL1186" t="str">
            <v>-</v>
          </cell>
          <cell r="BM1186" t="str">
            <v>-</v>
          </cell>
          <cell r="BN1186" t="str">
            <v>-</v>
          </cell>
          <cell r="BO1186"/>
          <cell r="BP1186" t="str">
            <v>No</v>
          </cell>
          <cell r="BQ1186" t="str">
            <v>Unknown</v>
          </cell>
          <cell r="BR1186">
            <v>1582.5</v>
          </cell>
          <cell r="BS1186">
            <v>1</v>
          </cell>
          <cell r="BT1186">
            <v>0</v>
          </cell>
          <cell r="BU1186">
            <v>0</v>
          </cell>
          <cell r="BV1186">
            <v>7193</v>
          </cell>
          <cell r="BW1186">
            <v>189</v>
          </cell>
          <cell r="BX1186">
            <v>480</v>
          </cell>
          <cell r="BY1186" t="str">
            <v>No SOAF</v>
          </cell>
          <cell r="BZ1186" t="str">
            <v>No SOAF</v>
          </cell>
          <cell r="CA1186">
            <v>238.02</v>
          </cell>
          <cell r="CB1186"/>
          <cell r="CC1186" t="str">
            <v>Priority &gt; 10 spills MODEL</v>
          </cell>
          <cell r="CD1186" t="str">
            <v>Unlikely - model only &gt;10 spills</v>
          </cell>
          <cell r="CE1186" t="str">
            <v>Yes</v>
          </cell>
          <cell r="CF1186" t="str">
            <v>Yes</v>
          </cell>
          <cell r="CG1186" t="str">
            <v>Yes</v>
          </cell>
          <cell r="CH1186" t="str">
            <v>No</v>
          </cell>
          <cell r="CI1186" t="str">
            <v>No</v>
          </cell>
          <cell r="CK1186"/>
          <cell r="CL1186" t="str">
            <v>Y</v>
          </cell>
          <cell r="CM1186"/>
          <cell r="CN1186"/>
          <cell r="CO1186" t="str">
            <v>? EDM &lt;10</v>
          </cell>
          <cell r="CP1186"/>
          <cell r="CS1186">
            <v>8.4499999999999993</v>
          </cell>
          <cell r="CT1186"/>
          <cell r="CU1186">
            <v>2.9689999999999999</v>
          </cell>
          <cell r="CV1186">
            <v>351.36094674556216</v>
          </cell>
          <cell r="CW1186">
            <v>351.36094674556216</v>
          </cell>
          <cell r="CX1186" t="str">
            <v>not available</v>
          </cell>
          <cell r="CY1186" t="str">
            <v>Urban areas at bottom of catchment - boundary polygon at bottom end</v>
          </cell>
          <cell r="CZ1186" t="str">
            <v>Q95 is an indicative value for all priority CSOs in the waterbody</v>
          </cell>
          <cell r="DA1186">
            <v>1</v>
          </cell>
          <cell r="DB1186" t="str">
            <v>Yes</v>
          </cell>
          <cell r="DC1186" t="str">
            <v>Dilution assessment</v>
          </cell>
          <cell r="DD1186" t="str">
            <v>Nelly Burdon's Beck</v>
          </cell>
          <cell r="DE1186">
            <v>100</v>
          </cell>
          <cell r="DF1186"/>
        </row>
        <row r="1187">
          <cell r="C1187" t="str">
            <v>6NW800605</v>
          </cell>
          <cell r="D1187" t="str">
            <v>NZ37691904</v>
          </cell>
          <cell r="E1187" t="str">
            <v>No</v>
          </cell>
          <cell r="F1187">
            <v>437179.99819721997</v>
          </cell>
          <cell r="G1187">
            <v>569939.99562853004</v>
          </cell>
          <cell r="H1187" t="str">
            <v>05-D44</v>
          </cell>
          <cell r="I1187" t="str">
            <v>Tynemouth</v>
          </cell>
          <cell r="J1187">
            <v>217</v>
          </cell>
          <cell r="K1187" t="str">
            <v>HOWDON STW</v>
          </cell>
          <cell r="L1187" t="str">
            <v>NUMERICAL</v>
          </cell>
          <cell r="M1187">
            <v>229720</v>
          </cell>
          <cell r="N1187">
            <v>4500</v>
          </cell>
          <cell r="O1187">
            <v>215905</v>
          </cell>
          <cell r="P1187" t="str">
            <v>05-D44_A-Leg_DC_14</v>
          </cell>
          <cell r="Q1187" t="str">
            <v>235/1582</v>
          </cell>
          <cell r="R1187" t="str">
            <v>235/1582</v>
          </cell>
          <cell r="S1187" t="str">
            <v>235/1582-01</v>
          </cell>
          <cell r="T1187" t="str">
            <v>Storm discharge at pumping station</v>
          </cell>
          <cell r="U1187" t="str">
            <v>NZ3718069940</v>
          </cell>
          <cell r="V1187" t="str">
            <v>GB650301500002</v>
          </cell>
          <cell r="W1187"/>
          <cell r="X1187" t="str">
            <v>No</v>
          </cell>
          <cell r="Y1187" t="str">
            <v>No</v>
          </cell>
          <cell r="Z1187" t="str">
            <v>Yes</v>
          </cell>
          <cell r="AA1187" t="str">
            <v>Yes</v>
          </cell>
          <cell r="AB1187" t="str">
            <v>Tyne and Wear</v>
          </cell>
          <cell r="AC1187" t="str">
            <v>NORTH SEA</v>
          </cell>
          <cell r="AD1187" t="str">
            <v>Coastal</v>
          </cell>
          <cell r="AE1187"/>
          <cell r="AF1187" t="str">
            <v>Tynemouth Longsands South</v>
          </cell>
          <cell r="AG1187" t="str">
            <v>No</v>
          </cell>
          <cell r="AH1187" t="str">
            <v>No</v>
          </cell>
          <cell r="AI1187" t="str">
            <v>No</v>
          </cell>
          <cell r="AJ1187"/>
          <cell r="AK1187"/>
          <cell r="AL1187"/>
          <cell r="AM1187" t="str">
            <v>Yes</v>
          </cell>
          <cell r="AN1187" t="str">
            <v>Northumberland Shore, Coastal</v>
          </cell>
          <cell r="AO1187" t="str">
            <v>Yes</v>
          </cell>
          <cell r="AQ1187" t="str">
            <v>Northumbria Coast</v>
          </cell>
          <cell r="AR1187" t="str">
            <v>Northumbria Coast</v>
          </cell>
          <cell r="AS1187" t="str">
            <v>No</v>
          </cell>
          <cell r="AT1187" t="str">
            <v>No</v>
          </cell>
          <cell r="AU1187"/>
          <cell r="AV1187" t="str">
            <v>No</v>
          </cell>
          <cell r="AW1187" t="str">
            <v xml:space="preserve">No </v>
          </cell>
          <cell r="AY1187" t="str">
            <v>Yes</v>
          </cell>
          <cell r="AZ1187" t="str">
            <v>Tynemouth King Edwards Bay</v>
          </cell>
          <cell r="BA1187" t="str">
            <v>No</v>
          </cell>
          <cell r="BB1187" t="str">
            <v>No</v>
          </cell>
          <cell r="BC1187" t="str">
            <v>Yes</v>
          </cell>
          <cell r="BD1187" t="str">
            <v>No</v>
          </cell>
          <cell r="BE1187">
            <v>4.666666666666667</v>
          </cell>
          <cell r="BF1187">
            <v>0</v>
          </cell>
          <cell r="BG1187" t="e">
            <v>#N/A</v>
          </cell>
          <cell r="BH1187" t="e">
            <v>#N/A</v>
          </cell>
          <cell r="BI1187">
            <v>3</v>
          </cell>
          <cell r="BJ1187" t="str">
            <v>18 in one dimension</v>
          </cell>
          <cell r="BK1187" t="str">
            <v>-</v>
          </cell>
          <cell r="BL1187" t="str">
            <v>-</v>
          </cell>
          <cell r="BM1187" t="str">
            <v>-</v>
          </cell>
          <cell r="BN1187" t="str">
            <v>-</v>
          </cell>
          <cell r="BO1187"/>
          <cell r="BP1187" t="str">
            <v>Yes</v>
          </cell>
          <cell r="BQ1187" t="str">
            <v>Unknown</v>
          </cell>
          <cell r="BR1187">
            <v>0</v>
          </cell>
          <cell r="BS1187">
            <v>3</v>
          </cell>
          <cell r="BT1187">
            <v>1</v>
          </cell>
          <cell r="BU1187">
            <v>0</v>
          </cell>
          <cell r="BV1187" t="e">
            <v>#N/A</v>
          </cell>
          <cell r="BW1187">
            <v>0</v>
          </cell>
          <cell r="BX1187">
            <v>0</v>
          </cell>
          <cell r="BY1187" t="str">
            <v>No SOAF</v>
          </cell>
          <cell r="BZ1187" t="str">
            <v>No SOAF</v>
          </cell>
          <cell r="CA1187">
            <v>0</v>
          </cell>
          <cell r="CB1187">
            <v>577</v>
          </cell>
          <cell r="CC1187" t="str">
            <v>BW 1km &gt;= 2 spills</v>
          </cell>
          <cell r="CD1187" t="str">
            <v>TBC - zero storage from model</v>
          </cell>
          <cell r="CE1187" t="str">
            <v>No</v>
          </cell>
          <cell r="CF1187" t="str">
            <v>Yes - BW</v>
          </cell>
          <cell r="CG1187" t="str">
            <v>No</v>
          </cell>
          <cell r="CH1187" t="str">
            <v>Yes</v>
          </cell>
          <cell r="CI1187" t="str">
            <v>No</v>
          </cell>
          <cell r="CK1187" t="str">
            <v>Y BW</v>
          </cell>
          <cell r="CL1187"/>
          <cell r="CM1187"/>
          <cell r="CN1187" t="str">
            <v>Y</v>
          </cell>
          <cell r="CO1187" t="str">
            <v>N (&lt;10 Spills)</v>
          </cell>
          <cell r="CP1187" t="str">
            <v>Y</v>
          </cell>
          <cell r="CQ1187" t="str">
            <v>Need to review/enhance model</v>
          </cell>
          <cell r="CS1187"/>
          <cell r="CT1187" t="str">
            <v>not yet calculated</v>
          </cell>
          <cell r="CU1187">
            <v>0</v>
          </cell>
          <cell r="CV1187" t="e">
            <v>#VALUE!</v>
          </cell>
          <cell r="CW1187">
            <v>0</v>
          </cell>
          <cell r="CX1187"/>
          <cell r="CY1187" t="str">
            <v>Using indicative WB Q95 derived for priority sites</v>
          </cell>
          <cell r="DA1187" t="str">
            <v>Coastal</v>
          </cell>
          <cell r="DB1187">
            <v>0</v>
          </cell>
          <cell r="DC1187" t="str">
            <v>Coastal</v>
          </cell>
          <cell r="DD1187" t="str">
            <v>N/A Coastal</v>
          </cell>
          <cell r="DE1187">
            <v>0</v>
          </cell>
          <cell r="DF1187"/>
        </row>
        <row r="1188">
          <cell r="C1188" t="str">
            <v>6NW801344</v>
          </cell>
          <cell r="D1188" t="str">
            <v>NZ29606516</v>
          </cell>
          <cell r="E1188" t="str">
            <v>No</v>
          </cell>
          <cell r="F1188">
            <v>430600.00245030998</v>
          </cell>
          <cell r="G1188">
            <v>559899.99954750994</v>
          </cell>
          <cell r="H1188" t="str">
            <v>05-D24</v>
          </cell>
          <cell r="I1188" t="str">
            <v>Leam Lane,Wardley,Bill Quay</v>
          </cell>
          <cell r="J1188">
            <v>738</v>
          </cell>
          <cell r="K1188" t="str">
            <v>HOWDON STW</v>
          </cell>
          <cell r="L1188" t="str">
            <v>NUMERICAL</v>
          </cell>
          <cell r="M1188">
            <v>229720</v>
          </cell>
          <cell r="N1188">
            <v>4500</v>
          </cell>
          <cell r="O1188">
            <v>215905</v>
          </cell>
          <cell r="P1188" t="str">
            <v>05-D24_B D-Leg_DC_15</v>
          </cell>
          <cell r="Q1188" t="str">
            <v>235/A/0509</v>
          </cell>
          <cell r="R1188" t="str">
            <v>235/A/0509</v>
          </cell>
          <cell r="S1188"/>
          <cell r="T1188" t="str">
            <v>SO on sewer network</v>
          </cell>
          <cell r="U1188" t="str">
            <v>NZ3060059900</v>
          </cell>
          <cell r="V1188" t="str">
            <v>GB103023075690</v>
          </cell>
          <cell r="W1188"/>
          <cell r="X1188" t="str">
            <v>Sewage discharge (intermittent)</v>
          </cell>
          <cell r="Y1188" t="str">
            <v>No</v>
          </cell>
          <cell r="Z1188" t="str">
            <v>No</v>
          </cell>
          <cell r="AA1188" t="str">
            <v>No</v>
          </cell>
          <cell r="AB1188" t="str">
            <v>Don from Source to Tidal Limit</v>
          </cell>
          <cell r="AC1188" t="str">
            <v>DON</v>
          </cell>
          <cell r="AD1188" t="str">
            <v>Inland</v>
          </cell>
          <cell r="AE1188"/>
          <cell r="AF1188"/>
          <cell r="AG1188" t="str">
            <v>Yes - Probable</v>
          </cell>
          <cell r="AH1188" t="str">
            <v>Yes</v>
          </cell>
          <cell r="AI1188" t="str">
            <v>No</v>
          </cell>
          <cell r="AJ1188"/>
          <cell r="AK1188"/>
          <cell r="AL1188"/>
          <cell r="AM1188" t="str">
            <v>No</v>
          </cell>
          <cell r="AO1188" t="str">
            <v>No</v>
          </cell>
          <cell r="AS1188" t="str">
            <v>No</v>
          </cell>
          <cell r="AT1188" t="str">
            <v>No</v>
          </cell>
          <cell r="AU1188"/>
          <cell r="AV1188" t="str">
            <v>No</v>
          </cell>
          <cell r="AW1188" t="str">
            <v xml:space="preserve">No </v>
          </cell>
          <cell r="AY1188" t="str">
            <v xml:space="preserve">No </v>
          </cell>
          <cell r="BA1188" t="str">
            <v>No</v>
          </cell>
          <cell r="BB1188" t="str">
            <v>No</v>
          </cell>
          <cell r="BC1188" t="str">
            <v>No</v>
          </cell>
          <cell r="BD1188" t="str">
            <v>No</v>
          </cell>
          <cell r="BE1188">
            <v>3</v>
          </cell>
          <cell r="BF1188">
            <v>3</v>
          </cell>
          <cell r="BG1188">
            <v>3</v>
          </cell>
          <cell r="BH1188" t="str">
            <v>Yes</v>
          </cell>
          <cell r="BI1188" t="str">
            <v>N/A</v>
          </cell>
          <cell r="BJ1188" t="str">
            <v>Unknown</v>
          </cell>
          <cell r="BK1188" t="str">
            <v>No</v>
          </cell>
          <cell r="BL1188" t="str">
            <v>-</v>
          </cell>
          <cell r="BM1188" t="str">
            <v>-</v>
          </cell>
          <cell r="BN1188" t="str">
            <v>Unscreened</v>
          </cell>
          <cell r="BO1188"/>
          <cell r="BP1188" t="str">
            <v>Yes</v>
          </cell>
          <cell r="BQ1188" t="str">
            <v>Unknown</v>
          </cell>
          <cell r="BR1188">
            <v>52.8</v>
          </cell>
          <cell r="BS1188">
            <v>1</v>
          </cell>
          <cell r="BT1188">
            <v>0</v>
          </cell>
          <cell r="BU1188">
            <v>0</v>
          </cell>
          <cell r="BV1188">
            <v>200</v>
          </cell>
          <cell r="BW1188">
            <v>0</v>
          </cell>
          <cell r="BX1188">
            <v>0</v>
          </cell>
          <cell r="BY1188" t="str">
            <v>No SOAF</v>
          </cell>
          <cell r="BZ1188" t="str">
            <v>No SOAF</v>
          </cell>
          <cell r="CA1188">
            <v>0</v>
          </cell>
          <cell r="CB1188"/>
          <cell r="CC1188" t="str">
            <v>Priority &lt;10 Spills</v>
          </cell>
          <cell r="CD1188" t="str">
            <v>Unlikely - &lt;10 spills</v>
          </cell>
          <cell r="CE1188" t="str">
            <v>Yes</v>
          </cell>
          <cell r="CF1188" t="str">
            <v>Yes</v>
          </cell>
          <cell r="CG1188" t="str">
            <v>Yes</v>
          </cell>
          <cell r="CH1188" t="str">
            <v>No</v>
          </cell>
          <cell r="CI1188" t="str">
            <v>No</v>
          </cell>
          <cell r="CK1188"/>
          <cell r="CL1188" t="str">
            <v>Y</v>
          </cell>
          <cell r="CM1188"/>
          <cell r="CN1188"/>
          <cell r="CO1188" t="str">
            <v>N (&lt;10 Spills)</v>
          </cell>
          <cell r="CP1188" t="str">
            <v>Y</v>
          </cell>
          <cell r="CR1188" t="str">
            <v>RNAG + LOW DILUTION</v>
          </cell>
          <cell r="CS1188">
            <v>2.86</v>
          </cell>
          <cell r="CT1188"/>
          <cell r="CU1188">
            <v>4.4999999999999998E-2</v>
          </cell>
          <cell r="CV1188">
            <v>15.734265734265735</v>
          </cell>
          <cell r="CW1188">
            <v>15.734265734265735</v>
          </cell>
          <cell r="CX1188" t="str">
            <v>not available</v>
          </cell>
          <cell r="CY1188" t="str">
            <v>Heavily urbanised catchment - boundary polygon start at bottom end</v>
          </cell>
          <cell r="CZ1188" t="str">
            <v>Q95 is an indicative value for all priority CSOs in the waterbody</v>
          </cell>
          <cell r="DA1188">
            <v>1</v>
          </cell>
          <cell r="DB1188" t="str">
            <v>No</v>
          </cell>
          <cell r="DC1188">
            <v>1</v>
          </cell>
          <cell r="DD1188" t="str">
            <v>Upper Don</v>
          </cell>
          <cell r="DE1188">
            <v>10000</v>
          </cell>
          <cell r="DF1188" t="str">
            <v>Y? LOW DILUTION</v>
          </cell>
        </row>
        <row r="1189">
          <cell r="C1189" t="str">
            <v>6NW801550</v>
          </cell>
          <cell r="D1189" t="str">
            <v>NZ44341701</v>
          </cell>
          <cell r="E1189" t="str">
            <v>No</v>
          </cell>
          <cell r="F1189">
            <v>444160.00308345997</v>
          </cell>
          <cell r="G1189">
            <v>534789.99721091997</v>
          </cell>
          <cell r="H1189" t="str">
            <v>11-D07</v>
          </cell>
          <cell r="I1189" t="str">
            <v>Sheraton</v>
          </cell>
          <cell r="J1189">
            <v>15</v>
          </cell>
          <cell r="K1189" t="str">
            <v>SHERATON STW</v>
          </cell>
          <cell r="L1189" t="str">
            <v>DESCRIPTIVE</v>
          </cell>
          <cell r="M1189" t="str">
            <v>N/A</v>
          </cell>
          <cell r="N1189" t="str">
            <v>N/A</v>
          </cell>
          <cell r="O1189" t="str">
            <v>N/A</v>
          </cell>
          <cell r="P1189" t="str">
            <v>No Draft DWMP</v>
          </cell>
          <cell r="Q1189" t="str">
            <v>255/1132</v>
          </cell>
          <cell r="R1189" t="str">
            <v>255/1132</v>
          </cell>
          <cell r="S1189"/>
          <cell r="T1189" t="str">
            <v>SO on sewer network</v>
          </cell>
          <cell r="U1189" t="str">
            <v>NZ4416034790</v>
          </cell>
          <cell r="V1189" t="str">
            <v>GB103025075910</v>
          </cell>
          <cell r="W1189"/>
          <cell r="X1189" t="str">
            <v>No</v>
          </cell>
          <cell r="Y1189" t="str">
            <v>No</v>
          </cell>
          <cell r="Z1189" t="str">
            <v>No</v>
          </cell>
          <cell r="AA1189" t="str">
            <v>No</v>
          </cell>
          <cell r="AB1189" t="str">
            <v>Crimdon Beck from Source to Sea</v>
          </cell>
          <cell r="AC1189" t="str">
            <v>BELLOWS BURN</v>
          </cell>
          <cell r="AD1189" t="str">
            <v>Inland</v>
          </cell>
          <cell r="AE1189"/>
          <cell r="AF1189"/>
          <cell r="AG1189" t="str">
            <v>No</v>
          </cell>
          <cell r="AH1189" t="str">
            <v>No</v>
          </cell>
          <cell r="AI1189" t="str">
            <v>No</v>
          </cell>
          <cell r="AJ1189"/>
          <cell r="AK1189"/>
          <cell r="AL1189"/>
          <cell r="AM1189" t="str">
            <v>No</v>
          </cell>
          <cell r="AO1189" t="str">
            <v>No</v>
          </cell>
          <cell r="AS1189" t="str">
            <v>No</v>
          </cell>
          <cell r="AT1189" t="str">
            <v>No</v>
          </cell>
          <cell r="AU1189"/>
          <cell r="AV1189" t="str">
            <v>No</v>
          </cell>
          <cell r="AW1189" t="str">
            <v xml:space="preserve">No </v>
          </cell>
          <cell r="AY1189" t="str">
            <v xml:space="preserve">No </v>
          </cell>
          <cell r="BA1189" t="str">
            <v>No</v>
          </cell>
          <cell r="BB1189" t="str">
            <v>No</v>
          </cell>
          <cell r="BC1189" t="str">
            <v>No</v>
          </cell>
          <cell r="BD1189" t="str">
            <v>No</v>
          </cell>
          <cell r="BE1189">
            <v>7</v>
          </cell>
          <cell r="BF1189" t="str">
            <v>No Data</v>
          </cell>
          <cell r="BG1189" t="e">
            <v>#N/A</v>
          </cell>
          <cell r="BH1189" t="e">
            <v>#N/A</v>
          </cell>
          <cell r="BI1189" t="str">
            <v>N/A</v>
          </cell>
          <cell r="BJ1189" t="str">
            <v>Unknown</v>
          </cell>
          <cell r="BK1189" t="str">
            <v>No</v>
          </cell>
          <cell r="BL1189" t="str">
            <v>-</v>
          </cell>
          <cell r="BM1189" t="str">
            <v>-</v>
          </cell>
          <cell r="BN1189" t="str">
            <v>Unscreened</v>
          </cell>
          <cell r="BO1189"/>
          <cell r="BP1189" t="str">
            <v>Yes</v>
          </cell>
          <cell r="BQ1189">
            <v>150</v>
          </cell>
          <cell r="BR1189" t="str">
            <v>No draft DWMP</v>
          </cell>
          <cell r="BS1189">
            <v>0</v>
          </cell>
          <cell r="BT1189">
            <v>0</v>
          </cell>
          <cell r="BU1189">
            <v>0</v>
          </cell>
          <cell r="BV1189" t="str">
            <v>No draft DWMP</v>
          </cell>
          <cell r="BW1189" t="str">
            <v>No draft DWMP</v>
          </cell>
          <cell r="BX1189" t="str">
            <v>No draft DWMP</v>
          </cell>
          <cell r="BY1189" t="str">
            <v>No SOAF</v>
          </cell>
          <cell r="BZ1189" t="str">
            <v>No SOAF</v>
          </cell>
          <cell r="CA1189">
            <v>0</v>
          </cell>
          <cell r="CB1189"/>
          <cell r="CC1189" t="str">
            <v>Non Priority &lt;10 spills</v>
          </cell>
          <cell r="CD1189" t="str">
            <v>No - low prioity &lt;10 spills</v>
          </cell>
          <cell r="CE1189" t="str">
            <v>No</v>
          </cell>
          <cell r="CF1189" t="str">
            <v>No</v>
          </cell>
          <cell r="CG1189" t="str">
            <v>No</v>
          </cell>
          <cell r="CH1189" t="str">
            <v>No</v>
          </cell>
          <cell r="CI1189" t="str">
            <v>No</v>
          </cell>
          <cell r="CK1189"/>
          <cell r="CL1189" t="str">
            <v>Y</v>
          </cell>
          <cell r="CM1189"/>
          <cell r="CN1189"/>
          <cell r="CO1189" t="str">
            <v>N (&lt;10 Spills)</v>
          </cell>
          <cell r="CP1189" t="str">
            <v>Y</v>
          </cell>
          <cell r="CS1189"/>
          <cell r="CT1189" t="str">
            <v>not yet calculated</v>
          </cell>
          <cell r="CU1189">
            <v>0</v>
          </cell>
          <cell r="CV1189" t="e">
            <v>#VALUE!</v>
          </cell>
          <cell r="CW1189">
            <v>0</v>
          </cell>
          <cell r="CX1189"/>
          <cell r="CY1189" t="str">
            <v>Using indicative WB Q95 derived for priority sites</v>
          </cell>
          <cell r="DA1189">
            <v>1</v>
          </cell>
          <cell r="DB1189">
            <v>0</v>
          </cell>
          <cell r="DC1189">
            <v>1</v>
          </cell>
          <cell r="DD1189" t="str">
            <v>Crimdon Beck</v>
          </cell>
          <cell r="DE1189">
            <v>10000</v>
          </cell>
          <cell r="DF1189"/>
        </row>
        <row r="1190">
          <cell r="C1190" t="str">
            <v>6NW800777</v>
          </cell>
          <cell r="D1190" t="str">
            <v>NZ31416801</v>
          </cell>
          <cell r="E1190" t="str">
            <v>No</v>
          </cell>
          <cell r="F1190">
            <v>431650.00273647002</v>
          </cell>
          <cell r="G1190">
            <v>541830.00203049998</v>
          </cell>
          <cell r="H1190" t="str">
            <v>07-D37</v>
          </cell>
          <cell r="I1190" t="str">
            <v>Sherburn</v>
          </cell>
          <cell r="J1190">
            <v>460</v>
          </cell>
          <cell r="K1190" t="str">
            <v>SHERBURN STW</v>
          </cell>
          <cell r="L1190" t="str">
            <v>NUMERICAL</v>
          </cell>
          <cell r="M1190">
            <v>1650</v>
          </cell>
          <cell r="N1190">
            <v>44.5</v>
          </cell>
          <cell r="O1190">
            <v>1007</v>
          </cell>
          <cell r="P1190" t="str">
            <v>07-D37_07-D37_DC_05</v>
          </cell>
          <cell r="Q1190" t="str">
            <v>245/1248</v>
          </cell>
          <cell r="R1190" t="str">
            <v>245/1248</v>
          </cell>
          <cell r="S1190" t="str">
            <v>245/1248-03</v>
          </cell>
          <cell r="T1190" t="str">
            <v>Storm tank at WwTW</v>
          </cell>
          <cell r="U1190" t="str">
            <v>NZ3165041830</v>
          </cell>
          <cell r="V1190" t="str">
            <v>GB103024077490</v>
          </cell>
          <cell r="W1190"/>
          <cell r="X1190" t="str">
            <v>No</v>
          </cell>
          <cell r="Y1190" t="str">
            <v>No</v>
          </cell>
          <cell r="Z1190" t="str">
            <v>No</v>
          </cell>
          <cell r="AA1190" t="str">
            <v>No</v>
          </cell>
          <cell r="AB1190" t="str">
            <v>Old Durham Beck from Source to Pittington Beck</v>
          </cell>
          <cell r="AC1190" t="str">
            <v>SHERBURN BECK</v>
          </cell>
          <cell r="AD1190" t="str">
            <v>Inland</v>
          </cell>
          <cell r="AE1190"/>
          <cell r="AF1190"/>
          <cell r="AG1190" t="str">
            <v>No</v>
          </cell>
          <cell r="AH1190" t="str">
            <v>No</v>
          </cell>
          <cell r="AI1190" t="str">
            <v>No</v>
          </cell>
          <cell r="AJ1190"/>
          <cell r="AK1190"/>
          <cell r="AL1190"/>
          <cell r="AM1190" t="str">
            <v>No</v>
          </cell>
          <cell r="AO1190" t="str">
            <v>No</v>
          </cell>
          <cell r="AS1190" t="str">
            <v>No</v>
          </cell>
          <cell r="AT1190" t="str">
            <v>No</v>
          </cell>
          <cell r="AU1190"/>
          <cell r="AV1190" t="str">
            <v>No</v>
          </cell>
          <cell r="AW1190" t="str">
            <v xml:space="preserve">No </v>
          </cell>
          <cell r="AY1190" t="str">
            <v xml:space="preserve">No </v>
          </cell>
          <cell r="BA1190" t="str">
            <v>No</v>
          </cell>
          <cell r="BB1190" t="str">
            <v>No</v>
          </cell>
          <cell r="BC1190" t="str">
            <v>No</v>
          </cell>
          <cell r="BD1190" t="str">
            <v>Yes - EDM and Model</v>
          </cell>
          <cell r="BE1190">
            <v>64</v>
          </cell>
          <cell r="BF1190">
            <v>31</v>
          </cell>
          <cell r="BG1190" t="e">
            <v>#N/A</v>
          </cell>
          <cell r="BH1190" t="e">
            <v>#N/A</v>
          </cell>
          <cell r="BI1190" t="str">
            <v>N/A</v>
          </cell>
          <cell r="BJ1190" t="str">
            <v>No</v>
          </cell>
          <cell r="BK1190" t="str">
            <v>-</v>
          </cell>
          <cell r="BL1190" t="str">
            <v>-</v>
          </cell>
          <cell r="BM1190" t="str">
            <v>-</v>
          </cell>
          <cell r="BN1190" t="str">
            <v>-</v>
          </cell>
          <cell r="BO1190"/>
          <cell r="BP1190" t="str">
            <v>Yes</v>
          </cell>
          <cell r="BQ1190" t="str">
            <v>Unknown</v>
          </cell>
          <cell r="BR1190" t="str">
            <v>Unknown</v>
          </cell>
          <cell r="BS1190">
            <v>0</v>
          </cell>
          <cell r="BT1190">
            <v>0</v>
          </cell>
          <cell r="BU1190">
            <v>0</v>
          </cell>
          <cell r="BV1190" t="e">
            <v>#N/A</v>
          </cell>
          <cell r="BW1190">
            <v>508</v>
          </cell>
          <cell r="BX1190">
            <v>1283</v>
          </cell>
          <cell r="BY1190" t="str">
            <v>No SOAF</v>
          </cell>
          <cell r="BZ1190" t="str">
            <v>No SOAF</v>
          </cell>
          <cell r="CA1190">
            <v>540.88490000000002</v>
          </cell>
          <cell r="CB1190"/>
          <cell r="CC1190" t="str">
            <v>Non priority &gt; 10 spills</v>
          </cell>
          <cell r="CD1190" t="str">
            <v>Unlikely - non priority</v>
          </cell>
          <cell r="CE1190" t="str">
            <v>No</v>
          </cell>
          <cell r="CF1190" t="str">
            <v>No</v>
          </cell>
          <cell r="CG1190" t="str">
            <v>No</v>
          </cell>
          <cell r="CH1190" t="str">
            <v>No</v>
          </cell>
          <cell r="CI1190" t="str">
            <v>No</v>
          </cell>
          <cell r="CK1190"/>
          <cell r="CL1190" t="str">
            <v>Y</v>
          </cell>
          <cell r="CM1190"/>
          <cell r="CN1190"/>
          <cell r="CO1190" t="str">
            <v>Y</v>
          </cell>
          <cell r="CP1190" t="str">
            <v>Y</v>
          </cell>
          <cell r="CS1190">
            <v>11.655092592592592</v>
          </cell>
          <cell r="CT1190" t="str">
            <v>not yet calculated</v>
          </cell>
          <cell r="CU1190">
            <v>1.0999999999999999E-2</v>
          </cell>
          <cell r="CV1190" t="e">
            <v>#VALUE!</v>
          </cell>
          <cell r="CW1190">
            <v>0</v>
          </cell>
          <cell r="CX1190"/>
          <cell r="CY1190" t="str">
            <v>Using indicative WB Q95 derived for priority sites</v>
          </cell>
          <cell r="DA1190">
            <v>1</v>
          </cell>
          <cell r="DB1190">
            <v>0</v>
          </cell>
          <cell r="DC1190">
            <v>1</v>
          </cell>
          <cell r="DD1190" t="str">
            <v>Old Durham Beck1</v>
          </cell>
          <cell r="DE1190">
            <v>10000</v>
          </cell>
          <cell r="DF1190"/>
        </row>
        <row r="1191">
          <cell r="C1191" t="str">
            <v>6NW801421</v>
          </cell>
          <cell r="D1191" t="str">
            <v>NZ33428407</v>
          </cell>
          <cell r="E1191" t="str">
            <v>No</v>
          </cell>
          <cell r="F1191">
            <v>433759.99632285</v>
          </cell>
          <cell r="G1191">
            <v>542870.00433293998</v>
          </cell>
          <cell r="H1191" t="str">
            <v>07-D37</v>
          </cell>
          <cell r="I1191" t="str">
            <v>Sherburn</v>
          </cell>
          <cell r="J1191">
            <v>460</v>
          </cell>
          <cell r="K1191" t="str">
            <v>SHERBURN STW</v>
          </cell>
          <cell r="L1191" t="str">
            <v>NUMERICAL</v>
          </cell>
          <cell r="M1191">
            <v>1650</v>
          </cell>
          <cell r="N1191">
            <v>44.5</v>
          </cell>
          <cell r="O1191">
            <v>1007</v>
          </cell>
          <cell r="P1191" t="str">
            <v>07-D37_07-D37_DC_03</v>
          </cell>
          <cell r="Q1191" t="str">
            <v>245/E/0511</v>
          </cell>
          <cell r="R1191" t="str">
            <v>245/E/0511</v>
          </cell>
          <cell r="S1191"/>
          <cell r="T1191" t="str">
            <v>SO on sewer network</v>
          </cell>
          <cell r="U1191" t="str">
            <v>NZ3376042870</v>
          </cell>
          <cell r="V1191" t="str">
            <v>GB103024077540</v>
          </cell>
          <cell r="W1191"/>
          <cell r="X1191" t="str">
            <v>No</v>
          </cell>
          <cell r="Y1191" t="str">
            <v>No</v>
          </cell>
          <cell r="Z1191" t="str">
            <v>No</v>
          </cell>
          <cell r="AA1191" t="str">
            <v>No</v>
          </cell>
          <cell r="AB1191" t="str">
            <v>Pittington Beck from Coalford to Old Durham Beck</v>
          </cell>
          <cell r="AC1191" t="str">
            <v>COALFORD BECK, TRIBUTARY OF</v>
          </cell>
          <cell r="AD1191" t="str">
            <v>Inland</v>
          </cell>
          <cell r="AE1191"/>
          <cell r="AF1191"/>
          <cell r="AG1191" t="str">
            <v>No</v>
          </cell>
          <cell r="AH1191" t="str">
            <v>No</v>
          </cell>
          <cell r="AI1191" t="str">
            <v>No</v>
          </cell>
          <cell r="AJ1191"/>
          <cell r="AK1191"/>
          <cell r="AL1191"/>
          <cell r="AM1191" t="str">
            <v>No</v>
          </cell>
          <cell r="AO1191" t="str">
            <v>No</v>
          </cell>
          <cell r="AS1191" t="str">
            <v>No</v>
          </cell>
          <cell r="AT1191" t="str">
            <v>No</v>
          </cell>
          <cell r="AU1191"/>
          <cell r="AV1191" t="str">
            <v>No</v>
          </cell>
          <cell r="AW1191" t="str">
            <v xml:space="preserve">No </v>
          </cell>
          <cell r="AY1191" t="str">
            <v xml:space="preserve">No </v>
          </cell>
          <cell r="BA1191" t="str">
            <v>No</v>
          </cell>
          <cell r="BB1191" t="str">
            <v>No</v>
          </cell>
          <cell r="BC1191" t="str">
            <v>No</v>
          </cell>
          <cell r="BD1191" t="str">
            <v>No</v>
          </cell>
          <cell r="BE1191">
            <v>5</v>
          </cell>
          <cell r="BF1191">
            <v>0</v>
          </cell>
          <cell r="BG1191">
            <v>1</v>
          </cell>
          <cell r="BH1191" t="str">
            <v>No</v>
          </cell>
          <cell r="BI1191" t="str">
            <v>N/A</v>
          </cell>
          <cell r="BJ1191" t="str">
            <v>Unknown</v>
          </cell>
          <cell r="BK1191" t="str">
            <v>No</v>
          </cell>
          <cell r="BL1191" t="str">
            <v>-</v>
          </cell>
          <cell r="BM1191" t="str">
            <v>-</v>
          </cell>
          <cell r="BN1191" t="str">
            <v>Unscreened</v>
          </cell>
          <cell r="BO1191"/>
          <cell r="BP1191" t="str">
            <v>Yes</v>
          </cell>
          <cell r="BQ1191">
            <v>225</v>
          </cell>
          <cell r="BR1191">
            <v>93.7</v>
          </cell>
          <cell r="BS1191">
            <v>0</v>
          </cell>
          <cell r="BT1191">
            <v>0</v>
          </cell>
          <cell r="BU1191">
            <v>0</v>
          </cell>
          <cell r="BV1191">
            <v>17</v>
          </cell>
          <cell r="BW1191">
            <v>0</v>
          </cell>
          <cell r="BX1191">
            <v>0</v>
          </cell>
          <cell r="BY1191" t="str">
            <v>No SOAF</v>
          </cell>
          <cell r="BZ1191" t="str">
            <v>No SOAF</v>
          </cell>
          <cell r="CA1191">
            <v>0</v>
          </cell>
          <cell r="CB1191"/>
          <cell r="CC1191" t="str">
            <v>Non Priority &lt;10 spills</v>
          </cell>
          <cell r="CD1191" t="str">
            <v>No - low prioity &lt;10 spills</v>
          </cell>
          <cell r="CE1191" t="str">
            <v>No</v>
          </cell>
          <cell r="CF1191" t="str">
            <v>No</v>
          </cell>
          <cell r="CG1191" t="str">
            <v>No</v>
          </cell>
          <cell r="CH1191" t="str">
            <v>No</v>
          </cell>
          <cell r="CI1191" t="str">
            <v>No</v>
          </cell>
          <cell r="CK1191"/>
          <cell r="CL1191" t="str">
            <v>Y</v>
          </cell>
          <cell r="CM1191"/>
          <cell r="CN1191"/>
          <cell r="CO1191" t="str">
            <v>N (&lt;10 Spills)</v>
          </cell>
          <cell r="CP1191" t="str">
            <v>Y</v>
          </cell>
          <cell r="CS1191">
            <v>0.73</v>
          </cell>
          <cell r="CT1191" t="str">
            <v>not yet calculated</v>
          </cell>
          <cell r="CU1191">
            <v>0</v>
          </cell>
          <cell r="CV1191" t="e">
            <v>#VALUE!</v>
          </cell>
          <cell r="CW1191">
            <v>0</v>
          </cell>
          <cell r="CX1191"/>
          <cell r="CY1191" t="str">
            <v>Using indicative WB Q95 derived for priority sites</v>
          </cell>
          <cell r="DA1191">
            <v>1</v>
          </cell>
          <cell r="DB1191">
            <v>0</v>
          </cell>
          <cell r="DC1191">
            <v>1</v>
          </cell>
          <cell r="DD1191" t="str">
            <v>Pittington Beck2</v>
          </cell>
          <cell r="DE1191">
            <v>10000</v>
          </cell>
          <cell r="DF1191"/>
        </row>
        <row r="1192">
          <cell r="C1192" t="str">
            <v>6NW801674</v>
          </cell>
          <cell r="D1192" t="str">
            <v>NZ31419703</v>
          </cell>
          <cell r="E1192" t="str">
            <v>No</v>
          </cell>
          <cell r="F1192">
            <v>431920.00375234999</v>
          </cell>
          <cell r="G1192">
            <v>541820.00489215006</v>
          </cell>
          <cell r="H1192" t="str">
            <v>07-D37</v>
          </cell>
          <cell r="I1192" t="str">
            <v>Sherburn</v>
          </cell>
          <cell r="J1192">
            <v>460</v>
          </cell>
          <cell r="K1192" t="str">
            <v>SHERBURN STW</v>
          </cell>
          <cell r="L1192" t="str">
            <v>NUMERICAL</v>
          </cell>
          <cell r="M1192">
            <v>1650</v>
          </cell>
          <cell r="N1192">
            <v>44.5</v>
          </cell>
          <cell r="O1192">
            <v>1007</v>
          </cell>
          <cell r="P1192" t="str">
            <v>07-D37_07-D37_DC_06</v>
          </cell>
          <cell r="Q1192" t="str">
            <v>245/1297</v>
          </cell>
          <cell r="R1192" t="str">
            <v>245/1297</v>
          </cell>
          <cell r="S1192"/>
          <cell r="T1192" t="str">
            <v>SO on sewer network</v>
          </cell>
          <cell r="U1192" t="str">
            <v>NZ3192041820</v>
          </cell>
          <cell r="V1192" t="str">
            <v>GB103024077490</v>
          </cell>
          <cell r="W1192"/>
          <cell r="X1192" t="str">
            <v>No</v>
          </cell>
          <cell r="Y1192" t="str">
            <v>No</v>
          </cell>
          <cell r="Z1192" t="str">
            <v>No</v>
          </cell>
          <cell r="AA1192" t="str">
            <v>No</v>
          </cell>
          <cell r="AB1192" t="str">
            <v>Old Durham Beck from Source to Pittington Beck</v>
          </cell>
          <cell r="AC1192" t="str">
            <v>SHERBURNHOUSE BECK</v>
          </cell>
          <cell r="AD1192" t="str">
            <v>Inland</v>
          </cell>
          <cell r="AE1192"/>
          <cell r="AF1192"/>
          <cell r="AG1192" t="str">
            <v>No</v>
          </cell>
          <cell r="AH1192" t="str">
            <v>No</v>
          </cell>
          <cell r="AI1192" t="str">
            <v>No</v>
          </cell>
          <cell r="AJ1192"/>
          <cell r="AK1192"/>
          <cell r="AL1192"/>
          <cell r="AM1192" t="str">
            <v>No</v>
          </cell>
          <cell r="AO1192" t="str">
            <v>No</v>
          </cell>
          <cell r="AS1192" t="str">
            <v>No</v>
          </cell>
          <cell r="AT1192" t="str">
            <v>No</v>
          </cell>
          <cell r="AU1192"/>
          <cell r="AV1192" t="str">
            <v>No</v>
          </cell>
          <cell r="AW1192" t="str">
            <v xml:space="preserve">No </v>
          </cell>
          <cell r="AY1192" t="str">
            <v xml:space="preserve">No </v>
          </cell>
          <cell r="AZ1192"/>
          <cell r="BA1192" t="str">
            <v>No</v>
          </cell>
          <cell r="BB1192" t="str">
            <v>No</v>
          </cell>
          <cell r="BC1192" t="str">
            <v>No</v>
          </cell>
          <cell r="BD1192" t="str">
            <v>Yes - Model only</v>
          </cell>
          <cell r="BE1192">
            <v>1</v>
          </cell>
          <cell r="BF1192">
            <v>81</v>
          </cell>
          <cell r="BG1192">
            <v>81</v>
          </cell>
          <cell r="BH1192" t="str">
            <v>Yes</v>
          </cell>
          <cell r="BI1192" t="str">
            <v>N/A</v>
          </cell>
          <cell r="BJ1192" t="str">
            <v>Unknown</v>
          </cell>
          <cell r="BK1192" t="str">
            <v>Yes</v>
          </cell>
          <cell r="BL1192">
            <v>930</v>
          </cell>
          <cell r="BM1192">
            <v>800</v>
          </cell>
          <cell r="BN1192" t="str">
            <v>Static</v>
          </cell>
          <cell r="BO1192"/>
          <cell r="BP1192" t="str">
            <v>No</v>
          </cell>
          <cell r="BQ1192">
            <v>225</v>
          </cell>
          <cell r="BR1192">
            <v>39.5</v>
          </cell>
          <cell r="BS1192">
            <v>0</v>
          </cell>
          <cell r="BT1192">
            <v>0</v>
          </cell>
          <cell r="BU1192">
            <v>0</v>
          </cell>
          <cell r="BV1192">
            <v>6496</v>
          </cell>
          <cell r="BW1192">
            <v>206</v>
          </cell>
          <cell r="BX1192">
            <v>292</v>
          </cell>
          <cell r="BY1192" t="str">
            <v>No SOAF</v>
          </cell>
          <cell r="BZ1192" t="str">
            <v>No SOAF</v>
          </cell>
          <cell r="CA1192">
            <v>206.00569999999999</v>
          </cell>
          <cell r="CB1192"/>
          <cell r="CC1192" t="str">
            <v>Non priority &gt; 10 spills</v>
          </cell>
          <cell r="CD1192" t="str">
            <v>Unlikely - non priority</v>
          </cell>
          <cell r="CE1192" t="str">
            <v>No</v>
          </cell>
          <cell r="CF1192" t="str">
            <v>No</v>
          </cell>
          <cell r="CG1192" t="str">
            <v>No</v>
          </cell>
          <cell r="CH1192" t="str">
            <v>No</v>
          </cell>
          <cell r="CI1192" t="str">
            <v>No</v>
          </cell>
          <cell r="CK1192"/>
          <cell r="CL1192" t="str">
            <v>Y</v>
          </cell>
          <cell r="CM1192"/>
          <cell r="CN1192"/>
          <cell r="CO1192" t="str">
            <v>? EDM &lt;10</v>
          </cell>
          <cell r="CP1192" t="str">
            <v>Y</v>
          </cell>
          <cell r="CS1192">
            <v>0.1</v>
          </cell>
          <cell r="CT1192" t="str">
            <v>not yet calculated</v>
          </cell>
          <cell r="CU1192">
            <v>1.0999999999999999E-2</v>
          </cell>
          <cell r="CV1192" t="e">
            <v>#VALUE!</v>
          </cell>
          <cell r="CW1192">
            <v>109.99999999999999</v>
          </cell>
          <cell r="CX1192"/>
          <cell r="CY1192" t="str">
            <v>Using indicative WB Q95 derived for priority sites</v>
          </cell>
          <cell r="DA1192">
            <v>1</v>
          </cell>
          <cell r="DB1192" t="str">
            <v>Yes</v>
          </cell>
          <cell r="DC1192" t="str">
            <v>Dilution assessment</v>
          </cell>
          <cell r="DD1192" t="str">
            <v>Old Durham Beck1</v>
          </cell>
          <cell r="DE1192">
            <v>100</v>
          </cell>
          <cell r="DF1192"/>
        </row>
        <row r="1193">
          <cell r="C1193" t="str">
            <v>6NW801383</v>
          </cell>
          <cell r="D1193" t="str">
            <v>NZ31419803</v>
          </cell>
          <cell r="E1193" t="str">
            <v>No</v>
          </cell>
          <cell r="F1193">
            <v>431920.00375234999</v>
          </cell>
          <cell r="G1193">
            <v>541820.00489215006</v>
          </cell>
          <cell r="H1193" t="str">
            <v>07-D37</v>
          </cell>
          <cell r="I1193" t="str">
            <v>Sherburn</v>
          </cell>
          <cell r="J1193">
            <v>460</v>
          </cell>
          <cell r="K1193" t="str">
            <v>SHERBURN STW</v>
          </cell>
          <cell r="L1193" t="str">
            <v>NUMERICAL</v>
          </cell>
          <cell r="M1193">
            <v>1650</v>
          </cell>
          <cell r="N1193">
            <v>44.5</v>
          </cell>
          <cell r="O1193">
            <v>1007</v>
          </cell>
          <cell r="P1193" t="str">
            <v>07-D37_07-D37_DC_04</v>
          </cell>
          <cell r="Q1193" t="str">
            <v>245/E/0513</v>
          </cell>
          <cell r="R1193" t="str">
            <v>245/E/0513</v>
          </cell>
          <cell r="S1193"/>
          <cell r="T1193" t="str">
            <v>SO on sewer network</v>
          </cell>
          <cell r="U1193" t="str">
            <v>NZ3192041820</v>
          </cell>
          <cell r="V1193" t="str">
            <v>GB103024077490</v>
          </cell>
          <cell r="W1193"/>
          <cell r="X1193" t="str">
            <v>No</v>
          </cell>
          <cell r="Y1193" t="str">
            <v>No</v>
          </cell>
          <cell r="Z1193" t="str">
            <v>No</v>
          </cell>
          <cell r="AA1193" t="str">
            <v>No</v>
          </cell>
          <cell r="AB1193" t="str">
            <v>Old Durham Beck from Source to Pittington Beck</v>
          </cell>
          <cell r="AC1193" t="str">
            <v>SHERBURNHOUSE BECK</v>
          </cell>
          <cell r="AD1193" t="str">
            <v>Inland</v>
          </cell>
          <cell r="AE1193"/>
          <cell r="AF1193"/>
          <cell r="AG1193" t="str">
            <v>No</v>
          </cell>
          <cell r="AH1193" t="str">
            <v>No</v>
          </cell>
          <cell r="AI1193" t="str">
            <v>No</v>
          </cell>
          <cell r="AJ1193"/>
          <cell r="AK1193"/>
          <cell r="AL1193"/>
          <cell r="AM1193" t="str">
            <v>No</v>
          </cell>
          <cell r="AO1193" t="str">
            <v>No</v>
          </cell>
          <cell r="AS1193" t="str">
            <v>No</v>
          </cell>
          <cell r="AT1193" t="str">
            <v>No</v>
          </cell>
          <cell r="AU1193"/>
          <cell r="AV1193" t="str">
            <v>No</v>
          </cell>
          <cell r="AW1193" t="str">
            <v xml:space="preserve">No </v>
          </cell>
          <cell r="AY1193" t="str">
            <v xml:space="preserve">No </v>
          </cell>
          <cell r="AZ1193"/>
          <cell r="BA1193" t="str">
            <v>No</v>
          </cell>
          <cell r="BB1193" t="str">
            <v>No</v>
          </cell>
          <cell r="BC1193" t="str">
            <v>No</v>
          </cell>
          <cell r="BD1193" t="str">
            <v>Yes - Model only</v>
          </cell>
          <cell r="BE1193">
            <v>0</v>
          </cell>
          <cell r="BF1193">
            <v>28</v>
          </cell>
          <cell r="BG1193">
            <v>28</v>
          </cell>
          <cell r="BH1193" t="str">
            <v>Yes</v>
          </cell>
          <cell r="BI1193" t="str">
            <v>N/A</v>
          </cell>
          <cell r="BJ1193" t="str">
            <v>Unknown</v>
          </cell>
          <cell r="BK1193" t="str">
            <v>No</v>
          </cell>
          <cell r="BL1193" t="str">
            <v>-</v>
          </cell>
          <cell r="BM1193" t="str">
            <v>-</v>
          </cell>
          <cell r="BN1193" t="str">
            <v>Unscreened</v>
          </cell>
          <cell r="BO1193"/>
          <cell r="BP1193" t="str">
            <v>Yes</v>
          </cell>
          <cell r="BQ1193" t="str">
            <v>Unknown</v>
          </cell>
          <cell r="BR1193">
            <v>36.6</v>
          </cell>
          <cell r="BS1193">
            <v>0</v>
          </cell>
          <cell r="BT1193">
            <v>0</v>
          </cell>
          <cell r="BU1193">
            <v>0</v>
          </cell>
          <cell r="BV1193">
            <v>2959</v>
          </cell>
          <cell r="BW1193">
            <v>76</v>
          </cell>
          <cell r="BX1193">
            <v>170</v>
          </cell>
          <cell r="BY1193" t="str">
            <v>No SOAF</v>
          </cell>
          <cell r="BZ1193" t="str">
            <v>No SOAF</v>
          </cell>
          <cell r="CA1193">
            <v>87.451300000000003</v>
          </cell>
          <cell r="CB1193"/>
          <cell r="CC1193" t="str">
            <v>Non priority &gt; 10 spills</v>
          </cell>
          <cell r="CD1193" t="str">
            <v>Unlikely - non priority</v>
          </cell>
          <cell r="CE1193" t="str">
            <v>No</v>
          </cell>
          <cell r="CF1193" t="str">
            <v>No</v>
          </cell>
          <cell r="CG1193" t="str">
            <v>No</v>
          </cell>
          <cell r="CH1193" t="str">
            <v>No</v>
          </cell>
          <cell r="CI1193" t="str">
            <v>No</v>
          </cell>
          <cell r="CK1193"/>
          <cell r="CL1193" t="str">
            <v>Y</v>
          </cell>
          <cell r="CM1193"/>
          <cell r="CN1193"/>
          <cell r="CO1193" t="str">
            <v>? EDM &lt;10</v>
          </cell>
          <cell r="CP1193" t="str">
            <v>Y</v>
          </cell>
          <cell r="CR1193" t="str">
            <v>LOW DILUTION</v>
          </cell>
          <cell r="CS1193">
            <v>7.2</v>
          </cell>
          <cell r="CT1193" t="str">
            <v>not yet calculated</v>
          </cell>
          <cell r="CU1193">
            <v>1.0999999999999999E-2</v>
          </cell>
          <cell r="CV1193" t="e">
            <v>#VALUE!</v>
          </cell>
          <cell r="CW1193">
            <v>1.5277777777777777</v>
          </cell>
          <cell r="CX1193"/>
          <cell r="CY1193" t="str">
            <v>Using indicative WB Q95 derived for priority sites</v>
          </cell>
          <cell r="DA1193">
            <v>1</v>
          </cell>
          <cell r="DB1193" t="str">
            <v>No</v>
          </cell>
          <cell r="DC1193">
            <v>1</v>
          </cell>
          <cell r="DD1193" t="str">
            <v>Old Durham Beck1</v>
          </cell>
          <cell r="DE1193">
            <v>10000</v>
          </cell>
          <cell r="DF1193"/>
        </row>
        <row r="1194">
          <cell r="C1194" t="str">
            <v>6NW801091</v>
          </cell>
          <cell r="D1194" t="str">
            <v>NZ19621606</v>
          </cell>
          <cell r="E1194" t="str">
            <v>No</v>
          </cell>
          <cell r="F1194">
            <v>419835.00332487997</v>
          </cell>
          <cell r="G1194">
            <v>562378.99994103005</v>
          </cell>
          <cell r="H1194" t="str">
            <v>05-D09</v>
          </cell>
          <cell r="I1194" t="str">
            <v>Derwenthaugh</v>
          </cell>
          <cell r="J1194">
            <v>432</v>
          </cell>
          <cell r="K1194" t="str">
            <v>HOWDON STW</v>
          </cell>
          <cell r="L1194" t="str">
            <v>NUMERICAL</v>
          </cell>
          <cell r="M1194">
            <v>229720</v>
          </cell>
          <cell r="N1194">
            <v>4500</v>
          </cell>
          <cell r="O1194">
            <v>215905</v>
          </cell>
          <cell r="P1194" t="str">
            <v>05-D09_E W-Leg_DC_09</v>
          </cell>
          <cell r="Q1194" t="str">
            <v>234/1021</v>
          </cell>
          <cell r="R1194" t="str">
            <v>234/1021</v>
          </cell>
          <cell r="S1194"/>
          <cell r="T1194" t="str">
            <v>SO on sewer network</v>
          </cell>
          <cell r="U1194" t="str">
            <v>NZ1983562379</v>
          </cell>
          <cell r="V1194" t="str">
            <v>GB510302310200</v>
          </cell>
          <cell r="W1194"/>
          <cell r="X1194" t="str">
            <v>No</v>
          </cell>
          <cell r="Y1194" t="str">
            <v>No</v>
          </cell>
          <cell r="Z1194" t="str">
            <v>No</v>
          </cell>
          <cell r="AA1194" t="str">
            <v>No</v>
          </cell>
          <cell r="AB1194" t="str">
            <v>TYNE</v>
          </cell>
          <cell r="AC1194" t="str">
            <v>DERWENT ESTUARY</v>
          </cell>
          <cell r="AD1194" t="str">
            <v>Estuarine</v>
          </cell>
          <cell r="AE1194"/>
          <cell r="AF1194"/>
          <cell r="AG1194" t="str">
            <v>No</v>
          </cell>
          <cell r="AH1194" t="str">
            <v>No</v>
          </cell>
          <cell r="AI1194" t="str">
            <v>No</v>
          </cell>
          <cell r="AJ1194"/>
          <cell r="AK1194"/>
          <cell r="AL1194"/>
          <cell r="AM1194" t="str">
            <v>No</v>
          </cell>
          <cell r="AO1194" t="str">
            <v>No</v>
          </cell>
          <cell r="AS1194" t="str">
            <v>No</v>
          </cell>
          <cell r="AT1194" t="str">
            <v>No</v>
          </cell>
          <cell r="AU1194"/>
          <cell r="AV1194" t="str">
            <v>No</v>
          </cell>
          <cell r="AW1194" t="str">
            <v xml:space="preserve">No </v>
          </cell>
          <cell r="AY1194" t="str">
            <v xml:space="preserve">No </v>
          </cell>
          <cell r="AZ1194"/>
          <cell r="BA1194" t="str">
            <v>No</v>
          </cell>
          <cell r="BB1194" t="str">
            <v>No</v>
          </cell>
          <cell r="BC1194" t="str">
            <v>No</v>
          </cell>
          <cell r="BD1194" t="str">
            <v>Yes - Model only</v>
          </cell>
          <cell r="BE1194">
            <v>3</v>
          </cell>
          <cell r="BF1194">
            <v>129</v>
          </cell>
          <cell r="BG1194">
            <v>129</v>
          </cell>
          <cell r="BH1194" t="str">
            <v>Yes</v>
          </cell>
          <cell r="BI1194" t="str">
            <v>N/A</v>
          </cell>
          <cell r="BJ1194" t="str">
            <v>No</v>
          </cell>
          <cell r="BK1194" t="str">
            <v>No</v>
          </cell>
          <cell r="BL1194" t="str">
            <v>-</v>
          </cell>
          <cell r="BM1194" t="str">
            <v>-</v>
          </cell>
          <cell r="BN1194" t="str">
            <v>Unscreened</v>
          </cell>
          <cell r="BO1194"/>
          <cell r="BP1194" t="str">
            <v>Yes</v>
          </cell>
          <cell r="BQ1194">
            <v>225</v>
          </cell>
          <cell r="BR1194">
            <v>59</v>
          </cell>
          <cell r="BS1194">
            <v>0</v>
          </cell>
          <cell r="BT1194">
            <v>0</v>
          </cell>
          <cell r="BU1194">
            <v>0</v>
          </cell>
          <cell r="BV1194">
            <v>8049</v>
          </cell>
          <cell r="BW1194">
            <v>233</v>
          </cell>
          <cell r="BX1194">
            <v>399</v>
          </cell>
          <cell r="BY1194" t="str">
            <v>No SOAF</v>
          </cell>
          <cell r="BZ1194" t="str">
            <v>No SOAF</v>
          </cell>
          <cell r="CA1194">
            <v>232.81700000000001</v>
          </cell>
          <cell r="CB1194"/>
          <cell r="CC1194" t="str">
            <v>Non priority &gt; 10 spills</v>
          </cell>
          <cell r="CD1194" t="str">
            <v>Unlikely - non priority</v>
          </cell>
          <cell r="CE1194" t="str">
            <v>No</v>
          </cell>
          <cell r="CF1194" t="str">
            <v>No</v>
          </cell>
          <cell r="CG1194" t="str">
            <v>No</v>
          </cell>
          <cell r="CH1194" t="str">
            <v>No</v>
          </cell>
          <cell r="CI1194" t="str">
            <v>No</v>
          </cell>
          <cell r="CK1194"/>
          <cell r="CL1194" t="str">
            <v>Y</v>
          </cell>
          <cell r="CM1194"/>
          <cell r="CN1194"/>
          <cell r="CO1194" t="str">
            <v>? EDM &lt;10</v>
          </cell>
          <cell r="CP1194" t="str">
            <v>Y</v>
          </cell>
          <cell r="CS1194">
            <v>0.64</v>
          </cell>
          <cell r="CT1194">
            <v>5.6890000000000001</v>
          </cell>
          <cell r="CU1194">
            <v>5.6890000000000001</v>
          </cell>
          <cell r="CV1194">
            <v>8889.0625</v>
          </cell>
          <cell r="CW1194">
            <v>8889.0625</v>
          </cell>
          <cell r="CX1194"/>
          <cell r="CY1194" t="str">
            <v>Using indicative WB Q95 derived for priority sites</v>
          </cell>
          <cell r="DA1194">
            <v>1</v>
          </cell>
          <cell r="DB1194" t="str">
            <v>Yes</v>
          </cell>
          <cell r="DC1194" t="str">
            <v>Dilution assessment</v>
          </cell>
          <cell r="DD1194" t="str">
            <v>Derwent Wide</v>
          </cell>
          <cell r="DE1194">
            <v>100</v>
          </cell>
          <cell r="DF1194"/>
        </row>
        <row r="1195">
          <cell r="C1195" t="str">
            <v>6NW801282</v>
          </cell>
          <cell r="D1195" t="str">
            <v>NZ27528002</v>
          </cell>
          <cell r="E1195" t="str">
            <v>No</v>
          </cell>
          <cell r="F1195">
            <v>428023.99801048997</v>
          </cell>
          <cell r="G1195">
            <v>552071.00057516003</v>
          </cell>
          <cell r="H1195" t="str">
            <v>07-D04</v>
          </cell>
          <cell r="I1195" t="str">
            <v>Chester le Street</v>
          </cell>
          <cell r="J1195">
            <v>1441</v>
          </cell>
          <cell r="K1195" t="str">
            <v>CHESTER LE STREET STW</v>
          </cell>
          <cell r="L1195" t="str">
            <v>NUMERICAL</v>
          </cell>
          <cell r="M1195">
            <v>8365</v>
          </cell>
          <cell r="N1195" t="str">
            <v>194**</v>
          </cell>
          <cell r="O1195">
            <v>6150</v>
          </cell>
          <cell r="P1195" t="str">
            <v>07-D04_CHESTER LE STREET STW_DC_15</v>
          </cell>
          <cell r="Q1195" t="str">
            <v>245/1114</v>
          </cell>
          <cell r="R1195" t="str">
            <v>245/1114</v>
          </cell>
          <cell r="S1195"/>
          <cell r="T1195" t="str">
            <v>SO on sewer network</v>
          </cell>
          <cell r="U1195" t="str">
            <v>NZ2802452071</v>
          </cell>
          <cell r="V1195" t="str">
            <v>GB103024077624</v>
          </cell>
          <cell r="W1195"/>
          <cell r="X1195" t="str">
            <v>No</v>
          </cell>
          <cell r="Y1195" t="str">
            <v>Yes</v>
          </cell>
          <cell r="Z1195" t="str">
            <v>No</v>
          </cell>
          <cell r="AA1195" t="str">
            <v>Yes</v>
          </cell>
          <cell r="AB1195" t="str">
            <v>Wear DS of Lumley Park Burn to Tidal Limit</v>
          </cell>
          <cell r="AC1195" t="str">
            <v>RIVER WEAR</v>
          </cell>
          <cell r="AD1195" t="str">
            <v>Inland</v>
          </cell>
          <cell r="AE1195"/>
          <cell r="AF1195"/>
          <cell r="AG1195" t="str">
            <v>Yes - Confirmed</v>
          </cell>
          <cell r="AH1195" t="str">
            <v>Yes</v>
          </cell>
          <cell r="AI1195" t="str">
            <v>No</v>
          </cell>
          <cell r="AJ1195"/>
          <cell r="AK1195"/>
          <cell r="AL1195"/>
          <cell r="AM1195" t="str">
            <v>No</v>
          </cell>
          <cell r="AO1195" t="str">
            <v>No</v>
          </cell>
          <cell r="AS1195" t="str">
            <v>No</v>
          </cell>
          <cell r="AT1195" t="str">
            <v>Yes</v>
          </cell>
          <cell r="AU1195" t="str">
            <v>River Wear</v>
          </cell>
          <cell r="AV1195" t="str">
            <v>No</v>
          </cell>
          <cell r="AW1195" t="str">
            <v xml:space="preserve">No </v>
          </cell>
          <cell r="AY1195" t="str">
            <v xml:space="preserve">No </v>
          </cell>
          <cell r="AZ1195"/>
          <cell r="BA1195" t="str">
            <v>No</v>
          </cell>
          <cell r="BB1195" t="str">
            <v>No</v>
          </cell>
          <cell r="BC1195" t="str">
            <v>No</v>
          </cell>
          <cell r="BD1195" t="str">
            <v>Yes - EDM and Model</v>
          </cell>
          <cell r="BE1195">
            <v>31</v>
          </cell>
          <cell r="BF1195">
            <v>45</v>
          </cell>
          <cell r="BG1195">
            <v>45</v>
          </cell>
          <cell r="BH1195" t="str">
            <v>Yes</v>
          </cell>
          <cell r="BI1195" t="str">
            <v>N/A</v>
          </cell>
          <cell r="BJ1195" t="str">
            <v>6mm</v>
          </cell>
          <cell r="BK1195" t="str">
            <v>Yes</v>
          </cell>
          <cell r="BL1195">
            <v>1180</v>
          </cell>
          <cell r="BM1195">
            <v>2300</v>
          </cell>
          <cell r="BN1195" t="str">
            <v>Static</v>
          </cell>
          <cell r="BO1195"/>
          <cell r="BP1195" t="str">
            <v>No</v>
          </cell>
          <cell r="BQ1195" t="str">
            <v>Unknown</v>
          </cell>
          <cell r="BR1195">
            <v>342.7</v>
          </cell>
          <cell r="BS1195">
            <v>2</v>
          </cell>
          <cell r="BT1195">
            <v>0</v>
          </cell>
          <cell r="BU1195">
            <v>0</v>
          </cell>
          <cell r="BV1195">
            <v>17870</v>
          </cell>
          <cell r="BW1195">
            <v>490</v>
          </cell>
          <cell r="BX1195">
            <v>957</v>
          </cell>
          <cell r="BY1195" t="str">
            <v>No SOAF</v>
          </cell>
          <cell r="BZ1195" t="str">
            <v>No SOAF</v>
          </cell>
          <cell r="CA1195">
            <v>561.19320000000005</v>
          </cell>
          <cell r="CB1195"/>
          <cell r="CC1195" t="str">
            <v>Priority Inland &gt;10 spills</v>
          </cell>
          <cell r="CD1195" t="str">
            <v>POTENTIAL PR24</v>
          </cell>
          <cell r="CE1195" t="str">
            <v>Yes</v>
          </cell>
          <cell r="CF1195" t="str">
            <v>Yes</v>
          </cell>
          <cell r="CG1195" t="str">
            <v>Yes</v>
          </cell>
          <cell r="CH1195" t="str">
            <v>Yes</v>
          </cell>
          <cell r="CI1195" t="str">
            <v>Yes</v>
          </cell>
          <cell r="CJ1195" t="str">
            <v>Y</v>
          </cell>
          <cell r="CK1195"/>
          <cell r="CL1195" t="str">
            <v>Y</v>
          </cell>
          <cell r="CM1195"/>
          <cell r="CN1195"/>
          <cell r="CO1195" t="str">
            <v>Y</v>
          </cell>
          <cell r="CP1195"/>
          <cell r="CQ1195"/>
          <cell r="CR1195" t="str">
            <v>RNAG</v>
          </cell>
          <cell r="CS1195">
            <v>8.1</v>
          </cell>
          <cell r="CT1195"/>
          <cell r="CU1195">
            <v>1.595</v>
          </cell>
          <cell r="CV1195">
            <v>196.9135802469136</v>
          </cell>
          <cell r="CW1195">
            <v>196.9135802469136</v>
          </cell>
          <cell r="CX1195" t="str">
            <v>not available</v>
          </cell>
          <cell r="CY1195" t="str">
            <v>Majority of catchment urbanised - boundary polygon start at bottom end</v>
          </cell>
          <cell r="CZ1195" t="str">
            <v>Q95 is an indicative value for all priority CSOs in the waterbody</v>
          </cell>
          <cell r="DA1195">
            <v>1</v>
          </cell>
          <cell r="DB1195" t="str">
            <v>Yes</v>
          </cell>
          <cell r="DC1195" t="str">
            <v>Dilution assessment</v>
          </cell>
          <cell r="DD1195" t="str">
            <v>Wear14 + tribs</v>
          </cell>
          <cell r="DE1195">
            <v>100</v>
          </cell>
          <cell r="DF1195"/>
        </row>
        <row r="1196">
          <cell r="C1196" t="str">
            <v>6NW800858</v>
          </cell>
          <cell r="D1196" t="str">
            <v>NU19087601</v>
          </cell>
          <cell r="E1196" t="str">
            <v>No</v>
          </cell>
          <cell r="F1196">
            <v>419800.00304049999</v>
          </cell>
          <cell r="G1196">
            <v>608739.99924302998</v>
          </cell>
          <cell r="H1196" t="str">
            <v>01-D03</v>
          </cell>
          <cell r="I1196" t="str">
            <v>Shilbottle</v>
          </cell>
          <cell r="J1196">
            <v>85</v>
          </cell>
          <cell r="K1196" t="str">
            <v>SHILBOTTLE STW</v>
          </cell>
          <cell r="L1196" t="str">
            <v>NUMERICAL</v>
          </cell>
          <cell r="M1196">
            <v>376</v>
          </cell>
          <cell r="N1196" t="str">
            <v>9.9**</v>
          </cell>
          <cell r="O1196">
            <v>364</v>
          </cell>
          <cell r="P1196" t="str">
            <v>01-D03_01-D03_DC_07</v>
          </cell>
          <cell r="Q1196" t="str">
            <v>223/G/0088</v>
          </cell>
          <cell r="R1196" t="str">
            <v>223/G/0088</v>
          </cell>
          <cell r="S1196"/>
          <cell r="T1196" t="str">
            <v>SO on sewer network</v>
          </cell>
          <cell r="U1196" t="str">
            <v>NU1980008740</v>
          </cell>
          <cell r="V1196" t="str">
            <v>GB103022076720</v>
          </cell>
          <cell r="W1196"/>
          <cell r="X1196" t="str">
            <v>No</v>
          </cell>
          <cell r="Y1196" t="str">
            <v>No</v>
          </cell>
          <cell r="Z1196" t="str">
            <v>No</v>
          </cell>
          <cell r="AA1196" t="str">
            <v>No</v>
          </cell>
          <cell r="AB1196" t="str">
            <v>Tyelaw Burn Catchment (trib of Coquet)</v>
          </cell>
          <cell r="AC1196" t="str">
            <v>TYELAW BURN</v>
          </cell>
          <cell r="AD1196" t="str">
            <v>Inland</v>
          </cell>
          <cell r="AE1196"/>
          <cell r="AF1196"/>
          <cell r="AG1196" t="str">
            <v>Suspected</v>
          </cell>
          <cell r="AH1196" t="str">
            <v>No</v>
          </cell>
          <cell r="AI1196" t="str">
            <v>No</v>
          </cell>
          <cell r="AJ1196"/>
          <cell r="AK1196"/>
          <cell r="AL1196"/>
          <cell r="AM1196" t="str">
            <v>No</v>
          </cell>
          <cell r="AO1196" t="str">
            <v>No</v>
          </cell>
          <cell r="AS1196" t="str">
            <v>No</v>
          </cell>
          <cell r="AT1196" t="str">
            <v>No</v>
          </cell>
          <cell r="AU1196"/>
          <cell r="AV1196" t="str">
            <v>No</v>
          </cell>
          <cell r="AW1196" t="str">
            <v xml:space="preserve">No </v>
          </cell>
          <cell r="AY1196" t="str">
            <v xml:space="preserve">No </v>
          </cell>
          <cell r="BA1196" t="str">
            <v>No</v>
          </cell>
          <cell r="BB1196" t="str">
            <v>No</v>
          </cell>
          <cell r="BC1196" t="str">
            <v>No</v>
          </cell>
          <cell r="BD1196" t="str">
            <v>Yes - Model only</v>
          </cell>
          <cell r="BE1196">
            <v>1</v>
          </cell>
          <cell r="BF1196">
            <v>83</v>
          </cell>
          <cell r="BG1196">
            <v>83</v>
          </cell>
          <cell r="BH1196" t="str">
            <v>Yes</v>
          </cell>
          <cell r="BI1196" t="str">
            <v>N/A</v>
          </cell>
          <cell r="BJ1196" t="str">
            <v>Unknown</v>
          </cell>
          <cell r="BK1196" t="str">
            <v>Yes</v>
          </cell>
          <cell r="BL1196">
            <v>900</v>
          </cell>
          <cell r="BM1196">
            <v>2000</v>
          </cell>
          <cell r="BN1196" t="str">
            <v>Static</v>
          </cell>
          <cell r="BO1196"/>
          <cell r="BP1196" t="str">
            <v>No</v>
          </cell>
          <cell r="BQ1196">
            <v>300</v>
          </cell>
          <cell r="BR1196">
            <v>146.4</v>
          </cell>
          <cell r="BS1196">
            <v>0</v>
          </cell>
          <cell r="BT1196">
            <v>0</v>
          </cell>
          <cell r="BU1196">
            <v>0</v>
          </cell>
          <cell r="BV1196">
            <v>8347</v>
          </cell>
          <cell r="BW1196">
            <v>377</v>
          </cell>
          <cell r="BX1196">
            <v>586</v>
          </cell>
          <cell r="BY1196" t="str">
            <v>No SOAF</v>
          </cell>
          <cell r="BZ1196" t="str">
            <v>No SOAF</v>
          </cell>
          <cell r="CA1196">
            <v>586.60998535156205</v>
          </cell>
          <cell r="CB1196"/>
          <cell r="CC1196" t="str">
            <v>Non priority &gt; 10 spills</v>
          </cell>
          <cell r="CD1196" t="str">
            <v>Unlikely - non priority</v>
          </cell>
          <cell r="CE1196" t="str">
            <v>No</v>
          </cell>
          <cell r="CF1196" t="str">
            <v>No</v>
          </cell>
          <cell r="CG1196" t="str">
            <v>No</v>
          </cell>
          <cell r="CH1196" t="str">
            <v>No</v>
          </cell>
          <cell r="CI1196" t="str">
            <v>No</v>
          </cell>
          <cell r="CK1196"/>
          <cell r="CL1196" t="str">
            <v>Y</v>
          </cell>
          <cell r="CM1196"/>
          <cell r="CN1196"/>
          <cell r="CO1196" t="str">
            <v>? EDM &lt;10</v>
          </cell>
          <cell r="CP1196" t="str">
            <v>Y</v>
          </cell>
          <cell r="CS1196">
            <v>1.55</v>
          </cell>
          <cell r="CT1196" t="str">
            <v>not yet calculated</v>
          </cell>
          <cell r="CU1196">
            <v>0</v>
          </cell>
          <cell r="CV1196" t="e">
            <v>#VALUE!</v>
          </cell>
          <cell r="CW1196">
            <v>0</v>
          </cell>
          <cell r="CX1196"/>
          <cell r="CY1196" t="str">
            <v>Using indicative WB Q95 derived for priority sites</v>
          </cell>
          <cell r="DA1196">
            <v>2</v>
          </cell>
          <cell r="DB1196">
            <v>0</v>
          </cell>
          <cell r="DC1196">
            <v>2</v>
          </cell>
          <cell r="DD1196" t="str">
            <v>Tyelaw Burn</v>
          </cell>
          <cell r="DE1196">
            <v>12000</v>
          </cell>
          <cell r="DF1196"/>
        </row>
        <row r="1197">
          <cell r="C1197" t="str">
            <v>6NW800859</v>
          </cell>
          <cell r="D1197" t="str">
            <v>NU20085502</v>
          </cell>
          <cell r="E1197" t="str">
            <v>No</v>
          </cell>
          <cell r="F1197">
            <v>420640.00162042002</v>
          </cell>
          <cell r="G1197">
            <v>608830.00347958005</v>
          </cell>
          <cell r="H1197" t="str">
            <v>01-D03</v>
          </cell>
          <cell r="I1197" t="str">
            <v>Shilbottle</v>
          </cell>
          <cell r="J1197">
            <v>85</v>
          </cell>
          <cell r="K1197" t="str">
            <v>SHILBOTTLE STW</v>
          </cell>
          <cell r="L1197" t="str">
            <v>NUMERICAL</v>
          </cell>
          <cell r="M1197">
            <v>376</v>
          </cell>
          <cell r="N1197" t="str">
            <v>9.9**</v>
          </cell>
          <cell r="O1197">
            <v>364</v>
          </cell>
          <cell r="P1197" t="str">
            <v>tbc</v>
          </cell>
          <cell r="Q1197" t="str">
            <v>223/G/0089</v>
          </cell>
          <cell r="R1197" t="str">
            <v>223/G/0089</v>
          </cell>
          <cell r="S1197"/>
          <cell r="T1197" t="str">
            <v>SO on sewer network</v>
          </cell>
          <cell r="U1197" t="str">
            <v>NU2064008830</v>
          </cell>
          <cell r="V1197" t="str">
            <v>GB103022076720</v>
          </cell>
          <cell r="W1197"/>
          <cell r="X1197" t="str">
            <v>No</v>
          </cell>
          <cell r="Y1197" t="str">
            <v>No</v>
          </cell>
          <cell r="Z1197" t="str">
            <v>No</v>
          </cell>
          <cell r="AA1197" t="str">
            <v>No</v>
          </cell>
          <cell r="AB1197" t="str">
            <v>Tyelaw Burn Catchment (trib of Coquet)</v>
          </cell>
          <cell r="AC1197" t="str">
            <v>TYELAW BURN</v>
          </cell>
          <cell r="AD1197" t="str">
            <v>Inland</v>
          </cell>
          <cell r="AE1197"/>
          <cell r="AF1197"/>
          <cell r="AG1197" t="str">
            <v>Suspected</v>
          </cell>
          <cell r="AH1197" t="str">
            <v>No</v>
          </cell>
          <cell r="AI1197" t="str">
            <v>No</v>
          </cell>
          <cell r="AJ1197"/>
          <cell r="AK1197"/>
          <cell r="AL1197"/>
          <cell r="AM1197" t="str">
            <v>No</v>
          </cell>
          <cell r="AO1197" t="str">
            <v>No</v>
          </cell>
          <cell r="AS1197" t="str">
            <v>No</v>
          </cell>
          <cell r="AT1197" t="str">
            <v>No</v>
          </cell>
          <cell r="AU1197"/>
          <cell r="AV1197" t="str">
            <v>No</v>
          </cell>
          <cell r="AW1197" t="str">
            <v xml:space="preserve">No </v>
          </cell>
          <cell r="AY1197" t="str">
            <v xml:space="preserve">No </v>
          </cell>
          <cell r="BA1197" t="str">
            <v>No</v>
          </cell>
          <cell r="BB1197" t="str">
            <v>No</v>
          </cell>
          <cell r="BC1197" t="str">
            <v>No</v>
          </cell>
          <cell r="BD1197" t="str">
            <v>No</v>
          </cell>
          <cell r="BE1197">
            <v>0</v>
          </cell>
          <cell r="BF1197">
            <v>0</v>
          </cell>
          <cell r="BG1197" t="e">
            <v>#N/A</v>
          </cell>
          <cell r="BH1197" t="e">
            <v>#N/A</v>
          </cell>
          <cell r="BI1197" t="str">
            <v>N/A</v>
          </cell>
          <cell r="BJ1197" t="str">
            <v>Unknown</v>
          </cell>
          <cell r="BK1197" t="str">
            <v>No</v>
          </cell>
          <cell r="BL1197" t="str">
            <v>-</v>
          </cell>
          <cell r="BM1197" t="str">
            <v>-</v>
          </cell>
          <cell r="BN1197" t="str">
            <v>Unscreened</v>
          </cell>
          <cell r="BO1197"/>
          <cell r="BP1197" t="str">
            <v>Yes</v>
          </cell>
          <cell r="BQ1197" t="str">
            <v>Unknown</v>
          </cell>
          <cell r="BR1197" t="str">
            <v>tbc</v>
          </cell>
          <cell r="BS1197">
            <v>0</v>
          </cell>
          <cell r="BT1197">
            <v>0</v>
          </cell>
          <cell r="BU1197">
            <v>0</v>
          </cell>
          <cell r="BV1197" t="e">
            <v>#N/A</v>
          </cell>
          <cell r="BW1197">
            <v>0</v>
          </cell>
          <cell r="BX1197">
            <v>0</v>
          </cell>
          <cell r="BY1197" t="str">
            <v>No SOAF</v>
          </cell>
          <cell r="BZ1197" t="str">
            <v>No SOAF</v>
          </cell>
          <cell r="CA1197" t="e">
            <v>#N/A</v>
          </cell>
          <cell r="CB1197"/>
          <cell r="CC1197" t="str">
            <v>Non Priority &lt;10 spills</v>
          </cell>
          <cell r="CD1197" t="str">
            <v>No - low prioity &lt;10 spills</v>
          </cell>
          <cell r="CE1197" t="str">
            <v>No</v>
          </cell>
          <cell r="CF1197" t="str">
            <v>No</v>
          </cell>
          <cell r="CG1197" t="str">
            <v>No</v>
          </cell>
          <cell r="CH1197" t="str">
            <v>No</v>
          </cell>
          <cell r="CI1197" t="str">
            <v>No</v>
          </cell>
          <cell r="CK1197"/>
          <cell r="CL1197" t="str">
            <v>Y</v>
          </cell>
          <cell r="CM1197"/>
          <cell r="CN1197"/>
          <cell r="CO1197" t="str">
            <v>N (&lt;10 Spills)</v>
          </cell>
          <cell r="CP1197" t="str">
            <v>Y</v>
          </cell>
          <cell r="CS1197"/>
          <cell r="CT1197" t="str">
            <v>not yet calculated</v>
          </cell>
          <cell r="CU1197">
            <v>0</v>
          </cell>
          <cell r="CV1197" t="e">
            <v>#VALUE!</v>
          </cell>
          <cell r="CW1197">
            <v>0</v>
          </cell>
          <cell r="CX1197"/>
          <cell r="CY1197" t="str">
            <v>Using indicative WB Q95 derived for priority sites</v>
          </cell>
          <cell r="DA1197">
            <v>2</v>
          </cell>
          <cell r="DB1197">
            <v>0</v>
          </cell>
          <cell r="DC1197">
            <v>2</v>
          </cell>
          <cell r="DD1197" t="str">
            <v>Tyelaw Burn</v>
          </cell>
          <cell r="DE1197">
            <v>12000</v>
          </cell>
          <cell r="DF1197"/>
        </row>
        <row r="1198">
          <cell r="C1198" t="str">
            <v>6NW800861</v>
          </cell>
          <cell r="D1198" t="str">
            <v>NU21080302</v>
          </cell>
          <cell r="E1198" t="str">
            <v>No</v>
          </cell>
          <cell r="F1198">
            <v>421220.99809597002</v>
          </cell>
          <cell r="G1198">
            <v>608615.00502225</v>
          </cell>
          <cell r="H1198" t="str">
            <v>01-D03</v>
          </cell>
          <cell r="I1198" t="str">
            <v>Shilbottle</v>
          </cell>
          <cell r="J1198">
            <v>85</v>
          </cell>
          <cell r="K1198" t="str">
            <v>SHILBOTTLE STW</v>
          </cell>
          <cell r="L1198" t="str">
            <v>NUMERICAL</v>
          </cell>
          <cell r="M1198">
            <v>376</v>
          </cell>
          <cell r="N1198" t="str">
            <v>9.9**</v>
          </cell>
          <cell r="O1198">
            <v>364</v>
          </cell>
          <cell r="P1198" t="str">
            <v>01-D03_01-D03_DC_03</v>
          </cell>
          <cell r="Q1198" t="str">
            <v>223/G/0087</v>
          </cell>
          <cell r="R1198" t="str">
            <v>223/G/0087</v>
          </cell>
          <cell r="S1198"/>
          <cell r="T1198" t="str">
            <v>SO on sewer network</v>
          </cell>
          <cell r="U1198" t="str">
            <v>NU2122108615</v>
          </cell>
          <cell r="V1198" t="str">
            <v>GB103022076720</v>
          </cell>
          <cell r="W1198"/>
          <cell r="X1198" t="str">
            <v>No</v>
          </cell>
          <cell r="Y1198" t="str">
            <v>No</v>
          </cell>
          <cell r="Z1198" t="str">
            <v>No</v>
          </cell>
          <cell r="AA1198" t="str">
            <v>No</v>
          </cell>
          <cell r="AB1198" t="str">
            <v>Tyelaw Burn Catchment (trib of Coquet)</v>
          </cell>
          <cell r="AC1198" t="str">
            <v>TYELAW BURN</v>
          </cell>
          <cell r="AD1198" t="str">
            <v>Inland</v>
          </cell>
          <cell r="AE1198"/>
          <cell r="AF1198"/>
          <cell r="AG1198" t="str">
            <v>Suspected</v>
          </cell>
          <cell r="AH1198" t="str">
            <v>No</v>
          </cell>
          <cell r="AI1198" t="str">
            <v>No</v>
          </cell>
          <cell r="AJ1198"/>
          <cell r="AK1198"/>
          <cell r="AL1198"/>
          <cell r="AM1198" t="str">
            <v>No</v>
          </cell>
          <cell r="AO1198" t="str">
            <v>No</v>
          </cell>
          <cell r="AS1198" t="str">
            <v>No</v>
          </cell>
          <cell r="AT1198" t="str">
            <v>No</v>
          </cell>
          <cell r="AU1198"/>
          <cell r="AV1198" t="str">
            <v>No</v>
          </cell>
          <cell r="AW1198" t="str">
            <v xml:space="preserve">No </v>
          </cell>
          <cell r="AY1198" t="str">
            <v xml:space="preserve">No </v>
          </cell>
          <cell r="AZ1198"/>
          <cell r="BA1198" t="str">
            <v>No</v>
          </cell>
          <cell r="BB1198" t="str">
            <v>No</v>
          </cell>
          <cell r="BC1198" t="str">
            <v>No</v>
          </cell>
          <cell r="BD1198" t="str">
            <v>Yes - EDM and Model</v>
          </cell>
          <cell r="BE1198">
            <v>35</v>
          </cell>
          <cell r="BF1198">
            <v>68</v>
          </cell>
          <cell r="BG1198">
            <v>68</v>
          </cell>
          <cell r="BH1198" t="str">
            <v>Yes</v>
          </cell>
          <cell r="BI1198" t="str">
            <v>N/A</v>
          </cell>
          <cell r="BJ1198" t="str">
            <v>6mm</v>
          </cell>
          <cell r="BK1198" t="str">
            <v>Yes</v>
          </cell>
          <cell r="BL1198">
            <v>1200</v>
          </cell>
          <cell r="BM1198">
            <v>1000</v>
          </cell>
          <cell r="BN1198" t="str">
            <v>Static</v>
          </cell>
          <cell r="BO1198"/>
          <cell r="BP1198" t="str">
            <v>No</v>
          </cell>
          <cell r="BQ1198" t="str">
            <v>Unknown</v>
          </cell>
          <cell r="BR1198">
            <v>212.8</v>
          </cell>
          <cell r="BS1198">
            <v>0</v>
          </cell>
          <cell r="BT1198">
            <v>0</v>
          </cell>
          <cell r="BU1198">
            <v>0</v>
          </cell>
          <cell r="BV1198">
            <v>12096</v>
          </cell>
          <cell r="BW1198">
            <v>380</v>
          </cell>
          <cell r="BX1198">
            <v>536</v>
          </cell>
          <cell r="BY1198" t="str">
            <v>No SOAF</v>
          </cell>
          <cell r="BZ1198" t="str">
            <v>No SOAF</v>
          </cell>
          <cell r="CA1198">
            <v>459.89999389648398</v>
          </cell>
          <cell r="CB1198"/>
          <cell r="CC1198" t="str">
            <v>Non priority &gt; 10 spills</v>
          </cell>
          <cell r="CD1198" t="str">
            <v>Unlikely - non priority</v>
          </cell>
          <cell r="CE1198" t="str">
            <v>No</v>
          </cell>
          <cell r="CF1198" t="str">
            <v>No</v>
          </cell>
          <cell r="CG1198" t="str">
            <v>No</v>
          </cell>
          <cell r="CH1198" t="str">
            <v>No</v>
          </cell>
          <cell r="CI1198" t="str">
            <v>No</v>
          </cell>
          <cell r="CK1198"/>
          <cell r="CL1198" t="str">
            <v>Y</v>
          </cell>
          <cell r="CM1198"/>
          <cell r="CN1198"/>
          <cell r="CO1198" t="str">
            <v>Y</v>
          </cell>
          <cell r="CP1198"/>
          <cell r="CS1198">
            <v>4.2300000000000004</v>
          </cell>
          <cell r="CT1198" t="str">
            <v>not yet calculated</v>
          </cell>
          <cell r="CU1198">
            <v>0</v>
          </cell>
          <cell r="CV1198" t="e">
            <v>#VALUE!</v>
          </cell>
          <cell r="CW1198">
            <v>0</v>
          </cell>
          <cell r="CX1198"/>
          <cell r="CY1198" t="str">
            <v>Using indicative WB Q95 derived for priority sites</v>
          </cell>
          <cell r="DA1198">
            <v>2</v>
          </cell>
          <cell r="DB1198">
            <v>0</v>
          </cell>
          <cell r="DC1198">
            <v>2</v>
          </cell>
          <cell r="DD1198" t="str">
            <v>Tyelaw Burn</v>
          </cell>
          <cell r="DE1198">
            <v>12000</v>
          </cell>
          <cell r="DF1198"/>
        </row>
        <row r="1199">
          <cell r="C1199" t="str">
            <v>6NW800696</v>
          </cell>
          <cell r="D1199" t="str">
            <v>NU21086401</v>
          </cell>
          <cell r="E1199" t="str">
            <v>No</v>
          </cell>
          <cell r="F1199">
            <v>421669.99938836001</v>
          </cell>
          <cell r="G1199">
            <v>608510.00507816998</v>
          </cell>
          <cell r="H1199" t="str">
            <v>01-D03</v>
          </cell>
          <cell r="I1199" t="str">
            <v>Shilbottle</v>
          </cell>
          <cell r="J1199">
            <v>85</v>
          </cell>
          <cell r="K1199" t="str">
            <v>SHILBOTTLE STW</v>
          </cell>
          <cell r="L1199" t="str">
            <v>NUMERICAL</v>
          </cell>
          <cell r="M1199">
            <v>376</v>
          </cell>
          <cell r="N1199" t="str">
            <v>9.9**</v>
          </cell>
          <cell r="O1199">
            <v>364</v>
          </cell>
          <cell r="P1199" t="str">
            <v>01-D03_01-D03_DC_01</v>
          </cell>
          <cell r="Q1199" t="str">
            <v>223/0991</v>
          </cell>
          <cell r="R1199" t="str">
            <v>223/0991</v>
          </cell>
          <cell r="S1199" t="str">
            <v>223/0991-02</v>
          </cell>
          <cell r="T1199" t="str">
            <v>Storm tank at WwTW</v>
          </cell>
          <cell r="U1199" t="str">
            <v>NU2167008510</v>
          </cell>
          <cell r="V1199" t="str">
            <v>GB103022076720</v>
          </cell>
          <cell r="W1199"/>
          <cell r="X1199" t="str">
            <v>No</v>
          </cell>
          <cell r="Y1199" t="str">
            <v>No</v>
          </cell>
          <cell r="Z1199" t="str">
            <v>No</v>
          </cell>
          <cell r="AA1199" t="str">
            <v>No</v>
          </cell>
          <cell r="AB1199" t="str">
            <v>Tyelaw Burn Catchment (trib of Coquet)</v>
          </cell>
          <cell r="AC1199" t="str">
            <v>TYELAW BURN</v>
          </cell>
          <cell r="AD1199" t="str">
            <v>Inland</v>
          </cell>
          <cell r="AE1199"/>
          <cell r="AF1199"/>
          <cell r="AG1199" t="str">
            <v>Suspected</v>
          </cell>
          <cell r="AH1199" t="str">
            <v>No</v>
          </cell>
          <cell r="AI1199" t="str">
            <v>No</v>
          </cell>
          <cell r="AJ1199"/>
          <cell r="AK1199"/>
          <cell r="AL1199"/>
          <cell r="AM1199" t="str">
            <v>No</v>
          </cell>
          <cell r="AO1199" t="str">
            <v>No</v>
          </cell>
          <cell r="AS1199" t="str">
            <v>No</v>
          </cell>
          <cell r="AT1199" t="str">
            <v>No</v>
          </cell>
          <cell r="AU1199"/>
          <cell r="AV1199" t="str">
            <v>No</v>
          </cell>
          <cell r="AW1199" t="str">
            <v xml:space="preserve">No </v>
          </cell>
          <cell r="AY1199" t="str">
            <v xml:space="preserve">No </v>
          </cell>
          <cell r="BA1199" t="str">
            <v>No</v>
          </cell>
          <cell r="BB1199" t="str">
            <v>No</v>
          </cell>
          <cell r="BC1199" t="str">
            <v>No</v>
          </cell>
          <cell r="BD1199" t="str">
            <v>Yes - EDM and Model</v>
          </cell>
          <cell r="BE1199">
            <v>60.5</v>
          </cell>
          <cell r="BF1199">
            <v>112</v>
          </cell>
          <cell r="BG1199" t="e">
            <v>#N/A</v>
          </cell>
          <cell r="BH1199" t="e">
            <v>#N/A</v>
          </cell>
          <cell r="BI1199" t="str">
            <v>N/A</v>
          </cell>
          <cell r="BJ1199">
            <v>6</v>
          </cell>
          <cell r="BK1199" t="str">
            <v>-</v>
          </cell>
          <cell r="BL1199" t="str">
            <v>-</v>
          </cell>
          <cell r="BM1199" t="str">
            <v>-</v>
          </cell>
          <cell r="BN1199" t="str">
            <v>-</v>
          </cell>
          <cell r="BO1199"/>
          <cell r="BP1199" t="str">
            <v>No</v>
          </cell>
          <cell r="BQ1199" t="str">
            <v>Unknown</v>
          </cell>
          <cell r="BR1199" t="str">
            <v>Unknown</v>
          </cell>
          <cell r="BS1199">
            <v>0</v>
          </cell>
          <cell r="BT1199">
            <v>0</v>
          </cell>
          <cell r="BU1199">
            <v>0</v>
          </cell>
          <cell r="BV1199" t="e">
            <v>#N/A</v>
          </cell>
          <cell r="BW1199">
            <v>1553</v>
          </cell>
          <cell r="BX1199">
            <v>1809</v>
          </cell>
          <cell r="BY1199" t="str">
            <v>No SOAF</v>
          </cell>
          <cell r="BZ1199" t="str">
            <v>No SOAF</v>
          </cell>
          <cell r="CA1199">
            <v>1878.18994140625</v>
          </cell>
          <cell r="CB1199"/>
          <cell r="CC1199" t="str">
            <v>Non priority &gt; 10 spills</v>
          </cell>
          <cell r="CD1199" t="str">
            <v>Unlikely - non priority</v>
          </cell>
          <cell r="CE1199" t="str">
            <v>No</v>
          </cell>
          <cell r="CF1199" t="str">
            <v>No</v>
          </cell>
          <cell r="CG1199" t="str">
            <v>No</v>
          </cell>
          <cell r="CH1199" t="str">
            <v>No</v>
          </cell>
          <cell r="CI1199" t="str">
            <v>No</v>
          </cell>
          <cell r="CK1199"/>
          <cell r="CL1199" t="str">
            <v>Y</v>
          </cell>
          <cell r="CM1199"/>
          <cell r="CN1199"/>
          <cell r="CO1199" t="str">
            <v>Y</v>
          </cell>
          <cell r="CP1199"/>
          <cell r="CS1199">
            <v>4.2129629629629628</v>
          </cell>
          <cell r="CT1199" t="str">
            <v>not yet calculated</v>
          </cell>
          <cell r="CU1199">
            <v>0</v>
          </cell>
          <cell r="CV1199" t="e">
            <v>#VALUE!</v>
          </cell>
          <cell r="CW1199">
            <v>0</v>
          </cell>
          <cell r="CX1199"/>
          <cell r="CY1199" t="str">
            <v>Using indicative WB Q95 derived for priority sites</v>
          </cell>
          <cell r="DA1199">
            <v>2</v>
          </cell>
          <cell r="DB1199">
            <v>0</v>
          </cell>
          <cell r="DC1199">
            <v>2</v>
          </cell>
          <cell r="DD1199" t="str">
            <v>Tyelaw Burn</v>
          </cell>
          <cell r="DE1199">
            <v>12000</v>
          </cell>
          <cell r="DF1199"/>
        </row>
        <row r="1200">
          <cell r="C1200" t="str">
            <v>6NW801143</v>
          </cell>
          <cell r="D1200" t="str">
            <v>NZ22263403</v>
          </cell>
          <cell r="E1200" t="str">
            <v>No</v>
          </cell>
          <cell r="F1200">
            <v>422687.00293999002</v>
          </cell>
          <cell r="G1200">
            <v>526226.99834384001</v>
          </cell>
          <cell r="H1200" t="str">
            <v>10-D22</v>
          </cell>
          <cell r="I1200" t="str">
            <v>Newton Aycliffe</v>
          </cell>
          <cell r="J1200">
            <v>3137</v>
          </cell>
          <cell r="K1200" t="str">
            <v>AYCLIFFE STW</v>
          </cell>
          <cell r="L1200" t="str">
            <v>NUMERICAL</v>
          </cell>
          <cell r="M1200">
            <v>15851</v>
          </cell>
          <cell r="N1200">
            <v>463</v>
          </cell>
          <cell r="O1200">
            <v>9883</v>
          </cell>
          <cell r="P1200" t="str">
            <v>10-D22_10-D22_DC_05</v>
          </cell>
          <cell r="Q1200" t="str">
            <v>EPRAB3691WJ</v>
          </cell>
          <cell r="R1200" t="str">
            <v>EPRAB3691WJ</v>
          </cell>
          <cell r="S1200"/>
          <cell r="T1200" t="str">
            <v>SO on sewer network</v>
          </cell>
          <cell r="U1200" t="str">
            <v>NZ2268726227</v>
          </cell>
          <cell r="V1200" t="str">
            <v>GB103025072400</v>
          </cell>
          <cell r="W1200"/>
          <cell r="X1200" t="str">
            <v>No</v>
          </cell>
          <cell r="Y1200" t="str">
            <v>No</v>
          </cell>
          <cell r="Z1200" t="str">
            <v>No</v>
          </cell>
          <cell r="AA1200" t="str">
            <v>No</v>
          </cell>
          <cell r="AB1200" t="str">
            <v>Woodham Burn from Source to Rushyford beck</v>
          </cell>
          <cell r="AC1200" t="str">
            <v>TRIB OF THE WOODHAM BURN</v>
          </cell>
          <cell r="AD1200" t="str">
            <v>Inland</v>
          </cell>
          <cell r="AE1200"/>
          <cell r="AF1200"/>
          <cell r="AG1200" t="str">
            <v>No</v>
          </cell>
          <cell r="AH1200" t="str">
            <v>No</v>
          </cell>
          <cell r="AI1200" t="str">
            <v>No</v>
          </cell>
          <cell r="AJ1200"/>
          <cell r="AK1200"/>
          <cell r="AL1200"/>
          <cell r="AM1200" t="str">
            <v>No</v>
          </cell>
          <cell r="AO1200" t="str">
            <v>No</v>
          </cell>
          <cell r="AS1200" t="str">
            <v>No</v>
          </cell>
          <cell r="AT1200" t="str">
            <v>No</v>
          </cell>
          <cell r="AU1200"/>
          <cell r="AV1200" t="str">
            <v>No</v>
          </cell>
          <cell r="AW1200" t="str">
            <v xml:space="preserve">No </v>
          </cell>
          <cell r="AY1200" t="str">
            <v xml:space="preserve">No </v>
          </cell>
          <cell r="AZ1200"/>
          <cell r="BA1200" t="str">
            <v>No</v>
          </cell>
          <cell r="BB1200" t="str">
            <v>No</v>
          </cell>
          <cell r="BC1200" t="str">
            <v>No</v>
          </cell>
          <cell r="BD1200" t="str">
            <v>Yes - Model only</v>
          </cell>
          <cell r="BE1200">
            <v>2</v>
          </cell>
          <cell r="BF1200">
            <v>80</v>
          </cell>
          <cell r="BG1200">
            <v>80</v>
          </cell>
          <cell r="BH1200" t="str">
            <v>Yes</v>
          </cell>
          <cell r="BI1200" t="str">
            <v>N/A</v>
          </cell>
          <cell r="BJ1200" t="str">
            <v>Unknown</v>
          </cell>
          <cell r="BK1200" t="str">
            <v>No</v>
          </cell>
          <cell r="BL1200" t="str">
            <v>-</v>
          </cell>
          <cell r="BM1200" t="str">
            <v>-</v>
          </cell>
          <cell r="BN1200" t="str">
            <v>Unscreened</v>
          </cell>
          <cell r="BO1200"/>
          <cell r="BP1200" t="str">
            <v>Yes</v>
          </cell>
          <cell r="BQ1200" t="str">
            <v>Unknown</v>
          </cell>
          <cell r="BR1200">
            <v>291</v>
          </cell>
          <cell r="BS1200">
            <v>0</v>
          </cell>
          <cell r="BT1200">
            <v>0</v>
          </cell>
          <cell r="BU1200">
            <v>0</v>
          </cell>
          <cell r="BV1200">
            <v>3209</v>
          </cell>
          <cell r="BW1200">
            <v>80</v>
          </cell>
          <cell r="BX1200">
            <v>137</v>
          </cell>
          <cell r="BY1200" t="str">
            <v>No SOAF</v>
          </cell>
          <cell r="BZ1200" t="str">
            <v>No SOAF</v>
          </cell>
          <cell r="CA1200">
            <v>97.96</v>
          </cell>
          <cell r="CB1200"/>
          <cell r="CC1200" t="str">
            <v>Non priority &gt; 10 spills</v>
          </cell>
          <cell r="CD1200" t="str">
            <v>Unlikely - non priority</v>
          </cell>
          <cell r="CE1200" t="str">
            <v>No</v>
          </cell>
          <cell r="CF1200" t="str">
            <v>No</v>
          </cell>
          <cell r="CG1200" t="str">
            <v>No</v>
          </cell>
          <cell r="CH1200" t="str">
            <v>No</v>
          </cell>
          <cell r="CI1200" t="str">
            <v>No</v>
          </cell>
          <cell r="CK1200"/>
          <cell r="CL1200" t="str">
            <v>Y</v>
          </cell>
          <cell r="CM1200"/>
          <cell r="CN1200"/>
          <cell r="CO1200" t="str">
            <v>? EDM &lt;10</v>
          </cell>
          <cell r="CP1200" t="str">
            <v>Y</v>
          </cell>
          <cell r="CS1200"/>
          <cell r="CT1200" t="str">
            <v>not yet calculated</v>
          </cell>
          <cell r="CU1200">
            <v>0</v>
          </cell>
          <cell r="CV1200" t="e">
            <v>#VALUE!</v>
          </cell>
          <cell r="CW1200">
            <v>0</v>
          </cell>
          <cell r="CX1200"/>
          <cell r="CY1200" t="str">
            <v>Using indicative WB Q95 derived for priority sites</v>
          </cell>
          <cell r="DA1200">
            <v>1</v>
          </cell>
          <cell r="DB1200">
            <v>0</v>
          </cell>
          <cell r="DC1200">
            <v>1</v>
          </cell>
          <cell r="DD1200" t="str">
            <v>Woodham Burn</v>
          </cell>
          <cell r="DE1200">
            <v>10000</v>
          </cell>
          <cell r="DF1200"/>
        </row>
        <row r="1201">
          <cell r="C1201" t="str">
            <v>6NW801308</v>
          </cell>
          <cell r="D1201" t="str">
            <v>NZ28409909</v>
          </cell>
          <cell r="E1201" t="str">
            <v>No</v>
          </cell>
          <cell r="F1201">
            <v>428767.00169161998</v>
          </cell>
          <cell r="G1201">
            <v>541031.00074223999</v>
          </cell>
          <cell r="H1201" t="str">
            <v>07-D35</v>
          </cell>
          <cell r="I1201" t="str">
            <v>Carrville &amp; Belmont &amp; Shincliffe</v>
          </cell>
          <cell r="J1201">
            <v>674</v>
          </cell>
          <cell r="K1201" t="str">
            <v>BELMONT STW</v>
          </cell>
          <cell r="L1201" t="str">
            <v>NUMERICAL</v>
          </cell>
          <cell r="M1201">
            <v>4320</v>
          </cell>
          <cell r="N1201">
            <v>130</v>
          </cell>
          <cell r="O1201">
            <v>2122</v>
          </cell>
          <cell r="P1201" t="str">
            <v>07-D35_07-D35_DC_01</v>
          </cell>
          <cell r="Q1201" t="str">
            <v>245/1285</v>
          </cell>
          <cell r="R1201" t="str">
            <v>245/1285</v>
          </cell>
          <cell r="S1201"/>
          <cell r="T1201" t="str">
            <v>SO on sewer network</v>
          </cell>
          <cell r="U1201" t="str">
            <v>NZ2876741031</v>
          </cell>
          <cell r="V1201" t="str">
            <v>GB103024077621</v>
          </cell>
          <cell r="W1201"/>
          <cell r="X1201" t="str">
            <v>No</v>
          </cell>
          <cell r="Y1201" t="str">
            <v>Yes</v>
          </cell>
          <cell r="Z1201" t="str">
            <v>No</v>
          </cell>
          <cell r="AA1201" t="str">
            <v>Yes</v>
          </cell>
          <cell r="AB1201" t="str">
            <v>Wear from Croxdale Beck to Lumley Park Burn</v>
          </cell>
          <cell r="AC1201" t="str">
            <v>RIVER WEAR</v>
          </cell>
          <cell r="AD1201" t="str">
            <v>Inland</v>
          </cell>
          <cell r="AE1201"/>
          <cell r="AF1201"/>
          <cell r="AG1201" t="str">
            <v>Yes - Confirmed</v>
          </cell>
          <cell r="AH1201" t="str">
            <v>Yes</v>
          </cell>
          <cell r="AI1201" t="str">
            <v>No</v>
          </cell>
          <cell r="AJ1201"/>
          <cell r="AK1201"/>
          <cell r="AL1201"/>
          <cell r="AM1201" t="str">
            <v>No</v>
          </cell>
          <cell r="AO1201" t="str">
            <v>No</v>
          </cell>
          <cell r="AS1201" t="str">
            <v>No</v>
          </cell>
          <cell r="AT1201" t="str">
            <v>Yes</v>
          </cell>
          <cell r="AU1201" t="str">
            <v>River Wear</v>
          </cell>
          <cell r="AV1201" t="str">
            <v>No</v>
          </cell>
          <cell r="AW1201" t="str">
            <v xml:space="preserve">No </v>
          </cell>
          <cell r="AY1201" t="str">
            <v xml:space="preserve">No </v>
          </cell>
          <cell r="AZ1201"/>
          <cell r="BA1201" t="str">
            <v>No</v>
          </cell>
          <cell r="BB1201" t="str">
            <v>No</v>
          </cell>
          <cell r="BC1201" t="str">
            <v>No</v>
          </cell>
          <cell r="BD1201" t="str">
            <v>Yes - EDM and Model</v>
          </cell>
          <cell r="BE1201">
            <v>11</v>
          </cell>
          <cell r="BF1201">
            <v>44</v>
          </cell>
          <cell r="BG1201">
            <v>44</v>
          </cell>
          <cell r="BH1201" t="str">
            <v>Yes</v>
          </cell>
          <cell r="BI1201" t="str">
            <v>N/A</v>
          </cell>
          <cell r="BJ1201" t="str">
            <v>6mm</v>
          </cell>
          <cell r="BK1201" t="str">
            <v>Yes</v>
          </cell>
          <cell r="BL1201">
            <v>750</v>
          </cell>
          <cell r="BM1201">
            <v>1500</v>
          </cell>
          <cell r="BN1201" t="str">
            <v>Unscreened</v>
          </cell>
          <cell r="BO1201"/>
          <cell r="BP1201" t="str">
            <v>No</v>
          </cell>
          <cell r="BQ1201">
            <v>225</v>
          </cell>
          <cell r="BR1201">
            <v>49.6</v>
          </cell>
          <cell r="BS1201">
            <v>2</v>
          </cell>
          <cell r="BT1201">
            <v>0</v>
          </cell>
          <cell r="BU1201">
            <v>0</v>
          </cell>
          <cell r="BV1201">
            <v>2166</v>
          </cell>
          <cell r="BW1201">
            <v>62</v>
          </cell>
          <cell r="BX1201">
            <v>116</v>
          </cell>
          <cell r="BY1201" t="str">
            <v>No SOAF</v>
          </cell>
          <cell r="BZ1201" t="str">
            <v>No SOAF</v>
          </cell>
          <cell r="CA1201">
            <v>68.668800000000005</v>
          </cell>
          <cell r="CB1201"/>
          <cell r="CC1201" t="str">
            <v>Priority Inland &gt;10 spills</v>
          </cell>
          <cell r="CD1201" t="str">
            <v>POTENTIAL PR24</v>
          </cell>
          <cell r="CE1201" t="str">
            <v>Yes</v>
          </cell>
          <cell r="CF1201" t="str">
            <v>Yes</v>
          </cell>
          <cell r="CG1201" t="str">
            <v>Yes</v>
          </cell>
          <cell r="CH1201" t="str">
            <v>Yes</v>
          </cell>
          <cell r="CI1201" t="str">
            <v>Yes</v>
          </cell>
          <cell r="CJ1201" t="str">
            <v>Y</v>
          </cell>
          <cell r="CK1201"/>
          <cell r="CL1201" t="str">
            <v>Y</v>
          </cell>
          <cell r="CM1201"/>
          <cell r="CN1201"/>
          <cell r="CO1201" t="str">
            <v>Y</v>
          </cell>
          <cell r="CP1201"/>
          <cell r="CQ1201"/>
          <cell r="CR1201" t="str">
            <v>RNAG</v>
          </cell>
          <cell r="CS1201">
            <v>0.88</v>
          </cell>
          <cell r="CT1201"/>
          <cell r="CU1201">
            <v>1.474</v>
          </cell>
          <cell r="CV1201">
            <v>1675</v>
          </cell>
          <cell r="CW1201">
            <v>1675</v>
          </cell>
          <cell r="CX1201" t="str">
            <v>not available</v>
          </cell>
          <cell r="CY1201" t="str">
            <v>Scattered urbanised catchment - boundary polygon start at middle</v>
          </cell>
          <cell r="CZ1201" t="str">
            <v>Q95 is an indicative value for all priority CSOs in the waterbody</v>
          </cell>
          <cell r="DA1201">
            <v>1</v>
          </cell>
          <cell r="DB1201" t="str">
            <v>Yes</v>
          </cell>
          <cell r="DC1201" t="str">
            <v>Dilution assessment</v>
          </cell>
          <cell r="DD1201" t="str">
            <v>Wear10</v>
          </cell>
          <cell r="DE1201">
            <v>100</v>
          </cell>
          <cell r="DF1201"/>
        </row>
        <row r="1202">
          <cell r="C1202" t="str">
            <v>6NW800562</v>
          </cell>
          <cell r="D1202" t="str">
            <v>NZ29413301</v>
          </cell>
          <cell r="E1202" t="str">
            <v>No</v>
          </cell>
          <cell r="F1202">
            <v>429300.00366649998</v>
          </cell>
          <cell r="G1202">
            <v>541340.00229146006</v>
          </cell>
          <cell r="H1202" t="str">
            <v>07-D35</v>
          </cell>
          <cell r="I1202" t="str">
            <v>Carrville &amp; Belmont &amp; Shincliffe</v>
          </cell>
          <cell r="J1202">
            <v>674</v>
          </cell>
          <cell r="K1202" t="str">
            <v>BELMONT STW</v>
          </cell>
          <cell r="L1202" t="str">
            <v>NUMERICAL</v>
          </cell>
          <cell r="M1202">
            <v>4320</v>
          </cell>
          <cell r="N1202">
            <v>130</v>
          </cell>
          <cell r="O1202">
            <v>2122</v>
          </cell>
          <cell r="P1202" t="str">
            <v>07-D35_07-D35_DC_02</v>
          </cell>
          <cell r="Q1202" t="str">
            <v>245/A/0463</v>
          </cell>
          <cell r="R1202" t="str">
            <v>245/A/0463</v>
          </cell>
          <cell r="S1202" t="str">
            <v>245/A/0463-02</v>
          </cell>
          <cell r="T1202" t="str">
            <v>Storm discharge at pumping station</v>
          </cell>
          <cell r="U1202" t="str">
            <v>NZ2930041340</v>
          </cell>
          <cell r="V1202" t="str">
            <v>GB103024077470</v>
          </cell>
          <cell r="W1202"/>
          <cell r="X1202" t="str">
            <v>Sewage discharge (intermittent)</v>
          </cell>
          <cell r="Y1202" t="str">
            <v>No</v>
          </cell>
          <cell r="Z1202" t="str">
            <v>No</v>
          </cell>
          <cell r="AA1202" t="str">
            <v>No</v>
          </cell>
          <cell r="AB1202" t="str">
            <v>Old Durham Beck from Chapman Beck to Wear</v>
          </cell>
          <cell r="AC1202" t="str">
            <v>OLD DURHAM BECK</v>
          </cell>
          <cell r="AD1202" t="str">
            <v>Inland</v>
          </cell>
          <cell r="AE1202"/>
          <cell r="AF1202"/>
          <cell r="AG1202" t="str">
            <v>Yes - Confirmed</v>
          </cell>
          <cell r="AH1202" t="str">
            <v>Yes</v>
          </cell>
          <cell r="AI1202" t="str">
            <v>No</v>
          </cell>
          <cell r="AJ1202"/>
          <cell r="AK1202"/>
          <cell r="AL1202"/>
          <cell r="AM1202" t="str">
            <v>No</v>
          </cell>
          <cell r="AO1202" t="str">
            <v>No</v>
          </cell>
          <cell r="AS1202" t="str">
            <v>No</v>
          </cell>
          <cell r="AT1202" t="str">
            <v>No</v>
          </cell>
          <cell r="AU1202"/>
          <cell r="AV1202" t="str">
            <v>No</v>
          </cell>
          <cell r="AW1202" t="str">
            <v xml:space="preserve">No </v>
          </cell>
          <cell r="AY1202" t="str">
            <v xml:space="preserve">No </v>
          </cell>
          <cell r="BA1202" t="str">
            <v>No</v>
          </cell>
          <cell r="BB1202" t="str">
            <v>No</v>
          </cell>
          <cell r="BC1202" t="str">
            <v>No</v>
          </cell>
          <cell r="BD1202" t="str">
            <v>No</v>
          </cell>
          <cell r="BE1202">
            <v>10</v>
          </cell>
          <cell r="BF1202">
            <v>0</v>
          </cell>
          <cell r="BG1202" t="e">
            <v>#N/A</v>
          </cell>
          <cell r="BH1202" t="e">
            <v>#N/A</v>
          </cell>
          <cell r="BI1202" t="str">
            <v>N/A</v>
          </cell>
          <cell r="BJ1202" t="str">
            <v>No</v>
          </cell>
          <cell r="BK1202" t="str">
            <v>-</v>
          </cell>
          <cell r="BL1202" t="str">
            <v>-</v>
          </cell>
          <cell r="BM1202" t="str">
            <v>-</v>
          </cell>
          <cell r="BN1202" t="str">
            <v>-</v>
          </cell>
          <cell r="BO1202"/>
          <cell r="BP1202" t="str">
            <v>Yes</v>
          </cell>
          <cell r="BQ1202" t="str">
            <v>Unknown</v>
          </cell>
          <cell r="BR1202" t="str">
            <v>Unknown</v>
          </cell>
          <cell r="BS1202">
            <v>1</v>
          </cell>
          <cell r="BT1202">
            <v>0</v>
          </cell>
          <cell r="BU1202">
            <v>0</v>
          </cell>
          <cell r="BV1202" t="e">
            <v>#N/A</v>
          </cell>
          <cell r="BW1202">
            <v>0</v>
          </cell>
          <cell r="BX1202">
            <v>0</v>
          </cell>
          <cell r="BY1202" t="str">
            <v>No SOAF</v>
          </cell>
          <cell r="BZ1202" t="str">
            <v>No SOAF</v>
          </cell>
          <cell r="CA1202">
            <v>0</v>
          </cell>
          <cell r="CB1202"/>
          <cell r="CC1202" t="str">
            <v>Priority &lt;10 Spills</v>
          </cell>
          <cell r="CD1202" t="str">
            <v>Unlikely - &lt;10 spills</v>
          </cell>
          <cell r="CE1202" t="str">
            <v>Yes</v>
          </cell>
          <cell r="CF1202" t="str">
            <v>Yes</v>
          </cell>
          <cell r="CG1202" t="str">
            <v>Yes</v>
          </cell>
          <cell r="CH1202" t="str">
            <v>No</v>
          </cell>
          <cell r="CI1202" t="str">
            <v>No</v>
          </cell>
          <cell r="CK1202"/>
          <cell r="CL1202" t="str">
            <v>Y</v>
          </cell>
          <cell r="CM1202"/>
          <cell r="CN1202"/>
          <cell r="CO1202" t="str">
            <v>N (&lt;10 Spills)</v>
          </cell>
          <cell r="CP1202" t="str">
            <v>Y</v>
          </cell>
          <cell r="CR1202" t="str">
            <v>RNAG</v>
          </cell>
          <cell r="CS1202"/>
          <cell r="CT1202"/>
          <cell r="CU1202">
            <v>5.8999999999999997E-2</v>
          </cell>
          <cell r="CV1202" t="str">
            <v>no data</v>
          </cell>
          <cell r="CW1202">
            <v>0</v>
          </cell>
          <cell r="CX1202" t="str">
            <v>not available</v>
          </cell>
          <cell r="CY1202" t="str">
            <v>Majority of urbanised area in lower end of catchment - take boundary from here</v>
          </cell>
          <cell r="CZ1202" t="str">
            <v>Q95 is an indicative value for all priority CSOs in the waterbody</v>
          </cell>
          <cell r="DA1202">
            <v>1</v>
          </cell>
          <cell r="DB1202" t="str">
            <v>No - WFD_INV_MOD</v>
          </cell>
          <cell r="DC1202">
            <v>1</v>
          </cell>
          <cell r="DD1202" t="str">
            <v>Old Durham Beck2</v>
          </cell>
          <cell r="DE1202">
            <v>10000</v>
          </cell>
          <cell r="DF1202"/>
        </row>
        <row r="1203">
          <cell r="C1203" t="str">
            <v>6NW801306</v>
          </cell>
          <cell r="D1203" t="str">
            <v>NZ28408803</v>
          </cell>
          <cell r="E1203" t="str">
            <v>No</v>
          </cell>
          <cell r="F1203">
            <v>428719.99659827998</v>
          </cell>
          <cell r="G1203">
            <v>540999.99961622001</v>
          </cell>
          <cell r="H1203" t="str">
            <v>07-D35</v>
          </cell>
          <cell r="I1203" t="str">
            <v>Carrville &amp; Belmont &amp; Shincliffe</v>
          </cell>
          <cell r="J1203">
            <v>674</v>
          </cell>
          <cell r="K1203" t="str">
            <v>BELMONT STW</v>
          </cell>
          <cell r="L1203" t="str">
            <v>NUMERICAL</v>
          </cell>
          <cell r="M1203">
            <v>4320</v>
          </cell>
          <cell r="N1203">
            <v>130</v>
          </cell>
          <cell r="O1203">
            <v>2122</v>
          </cell>
          <cell r="P1203" t="str">
            <v>07-D35_07-D35_DC_01</v>
          </cell>
          <cell r="Q1203" t="str">
            <v>245/E/0499</v>
          </cell>
          <cell r="R1203" t="str">
            <v>245/E/0499</v>
          </cell>
          <cell r="S1203" t="str">
            <v>A1</v>
          </cell>
          <cell r="T1203" t="str">
            <v>Storm discharge at pumping station</v>
          </cell>
          <cell r="U1203" t="str">
            <v>NZ2872041000</v>
          </cell>
          <cell r="V1203" t="str">
            <v>GB103024077621</v>
          </cell>
          <cell r="W1203"/>
          <cell r="X1203" t="str">
            <v>No</v>
          </cell>
          <cell r="Y1203" t="str">
            <v>No</v>
          </cell>
          <cell r="Z1203" t="str">
            <v>No</v>
          </cell>
          <cell r="AA1203" t="str">
            <v>No</v>
          </cell>
          <cell r="AB1203" t="str">
            <v>Wear from Croxdale Beck to Lumley Park Burn</v>
          </cell>
          <cell r="AC1203" t="str">
            <v>WEAR</v>
          </cell>
          <cell r="AD1203" t="str">
            <v>Inland</v>
          </cell>
          <cell r="AE1203"/>
          <cell r="AF1203"/>
          <cell r="AG1203" t="str">
            <v>Yes - Confirmed</v>
          </cell>
          <cell r="AH1203" t="str">
            <v>Yes</v>
          </cell>
          <cell r="AI1203" t="str">
            <v>No</v>
          </cell>
          <cell r="AJ1203"/>
          <cell r="AK1203"/>
          <cell r="AL1203"/>
          <cell r="AM1203" t="str">
            <v>No</v>
          </cell>
          <cell r="AO1203" t="str">
            <v>No</v>
          </cell>
          <cell r="AS1203" t="str">
            <v>No</v>
          </cell>
          <cell r="AT1203" t="str">
            <v>Yes</v>
          </cell>
          <cell r="AU1203" t="str">
            <v>River Wear</v>
          </cell>
          <cell r="AV1203" t="str">
            <v>No</v>
          </cell>
          <cell r="AW1203" t="str">
            <v xml:space="preserve">No </v>
          </cell>
          <cell r="AY1203" t="str">
            <v xml:space="preserve">No </v>
          </cell>
          <cell r="BA1203" t="str">
            <v>No</v>
          </cell>
          <cell r="BB1203" t="str">
            <v>No</v>
          </cell>
          <cell r="BC1203" t="str">
            <v>No</v>
          </cell>
          <cell r="BD1203" t="str">
            <v>No</v>
          </cell>
          <cell r="BE1203">
            <v>5</v>
          </cell>
          <cell r="BF1203">
            <v>6</v>
          </cell>
          <cell r="BG1203">
            <v>6</v>
          </cell>
          <cell r="BH1203" t="str">
            <v>Yes</v>
          </cell>
          <cell r="BI1203" t="str">
            <v>N/A</v>
          </cell>
          <cell r="BJ1203" t="str">
            <v>No</v>
          </cell>
          <cell r="BK1203" t="str">
            <v>No</v>
          </cell>
          <cell r="BL1203" t="str">
            <v>-</v>
          </cell>
          <cell r="BM1203" t="str">
            <v>-</v>
          </cell>
          <cell r="BN1203" t="str">
            <v>Unscreened</v>
          </cell>
          <cell r="BO1203"/>
          <cell r="BP1203" t="str">
            <v>Yes</v>
          </cell>
          <cell r="BQ1203">
            <v>225</v>
          </cell>
          <cell r="BR1203">
            <v>58.4</v>
          </cell>
          <cell r="BS1203">
            <v>2</v>
          </cell>
          <cell r="BT1203">
            <v>0</v>
          </cell>
          <cell r="BU1203">
            <v>0</v>
          </cell>
          <cell r="BV1203">
            <v>419</v>
          </cell>
          <cell r="BW1203">
            <v>0</v>
          </cell>
          <cell r="BX1203">
            <v>0</v>
          </cell>
          <cell r="BY1203" t="str">
            <v>No SOAF</v>
          </cell>
          <cell r="BZ1203" t="str">
            <v>No SOAF</v>
          </cell>
          <cell r="CA1203">
            <v>0</v>
          </cell>
          <cell r="CB1203"/>
          <cell r="CC1203" t="str">
            <v>Priority &lt;10 Spills</v>
          </cell>
          <cell r="CD1203" t="str">
            <v>Unlikely - &lt;10 spills</v>
          </cell>
          <cell r="CE1203" t="str">
            <v>Yes</v>
          </cell>
          <cell r="CF1203" t="str">
            <v>Yes</v>
          </cell>
          <cell r="CG1203" t="str">
            <v>Yes</v>
          </cell>
          <cell r="CH1203" t="str">
            <v>No</v>
          </cell>
          <cell r="CI1203" t="str">
            <v>No</v>
          </cell>
          <cell r="CK1203"/>
          <cell r="CL1203" t="str">
            <v>Y</v>
          </cell>
          <cell r="CM1203"/>
          <cell r="CN1203"/>
          <cell r="CO1203" t="str">
            <v>N (&lt;10 Spills)</v>
          </cell>
          <cell r="CP1203" t="str">
            <v>Y</v>
          </cell>
          <cell r="CR1203" t="str">
            <v>RNAG</v>
          </cell>
          <cell r="CS1203">
            <v>0.36</v>
          </cell>
          <cell r="CT1203"/>
          <cell r="CU1203">
            <v>1.474</v>
          </cell>
          <cell r="CV1203">
            <v>4094.4444444444448</v>
          </cell>
          <cell r="CW1203">
            <v>4094.4444444444448</v>
          </cell>
          <cell r="CX1203" t="str">
            <v>not available</v>
          </cell>
          <cell r="CY1203" t="str">
            <v>Scattered urbanised catchment - boundary polygon start at middle</v>
          </cell>
          <cell r="CZ1203" t="str">
            <v>Q95 is an indicative value for all priority CSOs in the waterbody</v>
          </cell>
          <cell r="DA1203">
            <v>1</v>
          </cell>
          <cell r="DB1203" t="str">
            <v>Yes</v>
          </cell>
          <cell r="DC1203" t="str">
            <v>Dilution assessment</v>
          </cell>
          <cell r="DD1203" t="str">
            <v>Wear10</v>
          </cell>
          <cell r="DE1203">
            <v>100</v>
          </cell>
          <cell r="DF1203"/>
        </row>
        <row r="1204">
          <cell r="C1204" t="str">
            <v>6NW801413</v>
          </cell>
          <cell r="D1204" t="str">
            <v>NZ32529308</v>
          </cell>
          <cell r="E1204" t="str">
            <v>No</v>
          </cell>
          <cell r="F1204">
            <v>432887.00100841001</v>
          </cell>
          <cell r="G1204">
            <v>552352.99985370005</v>
          </cell>
          <cell r="H1204" t="str">
            <v>07-D60</v>
          </cell>
          <cell r="I1204" t="str">
            <v>Herrington</v>
          </cell>
          <cell r="J1204">
            <v>1018</v>
          </cell>
          <cell r="K1204" t="str">
            <v>SEDGELETCH STW</v>
          </cell>
          <cell r="L1204" t="str">
            <v>NUMERICAL</v>
          </cell>
          <cell r="M1204">
            <v>13500</v>
          </cell>
          <cell r="N1204">
            <v>339</v>
          </cell>
          <cell r="O1204">
            <v>9398</v>
          </cell>
          <cell r="P1204" t="str">
            <v>07-D60_SEDGELETCH STW_DC_20</v>
          </cell>
          <cell r="Q1204" t="str">
            <v>245/1368</v>
          </cell>
          <cell r="R1204" t="str">
            <v>245/1368</v>
          </cell>
          <cell r="S1204"/>
          <cell r="T1204" t="str">
            <v>SO on sewer network</v>
          </cell>
          <cell r="U1204" t="str">
            <v>NZ3288752353</v>
          </cell>
          <cell r="V1204" t="str">
            <v>GB103024077630</v>
          </cell>
          <cell r="W1204"/>
          <cell r="X1204" t="str">
            <v>Sewage discharge (intermittent)</v>
          </cell>
          <cell r="Y1204" t="str">
            <v>Yes</v>
          </cell>
          <cell r="Z1204" t="str">
            <v>No</v>
          </cell>
          <cell r="AA1204" t="str">
            <v>Yes</v>
          </cell>
          <cell r="AB1204" t="str">
            <v>Herrington Burn from Source to Lumley Park Burn</v>
          </cell>
          <cell r="AC1204" t="str">
            <v>HERRINGTON BURN</v>
          </cell>
          <cell r="AD1204" t="str">
            <v>Inland</v>
          </cell>
          <cell r="AE1204"/>
          <cell r="AF1204"/>
          <cell r="AG1204" t="str">
            <v>Yes - Probable</v>
          </cell>
          <cell r="AH1204" t="str">
            <v>Yes</v>
          </cell>
          <cell r="AI1204" t="str">
            <v>No</v>
          </cell>
          <cell r="AJ1204"/>
          <cell r="AK1204"/>
          <cell r="AL1204"/>
          <cell r="AM1204" t="str">
            <v>No</v>
          </cell>
          <cell r="AO1204" t="str">
            <v>No</v>
          </cell>
          <cell r="AS1204" t="str">
            <v>No</v>
          </cell>
          <cell r="AT1204" t="str">
            <v>No</v>
          </cell>
          <cell r="AU1204"/>
          <cell r="AV1204" t="str">
            <v>No</v>
          </cell>
          <cell r="AW1204" t="str">
            <v xml:space="preserve">No </v>
          </cell>
          <cell r="AY1204" t="str">
            <v xml:space="preserve">No </v>
          </cell>
          <cell r="AZ1204"/>
          <cell r="BA1204" t="str">
            <v>No</v>
          </cell>
          <cell r="BB1204" t="str">
            <v>No</v>
          </cell>
          <cell r="BC1204" t="str">
            <v>No</v>
          </cell>
          <cell r="BD1204" t="str">
            <v>Yes - EDM and Model</v>
          </cell>
          <cell r="BE1204">
            <v>25</v>
          </cell>
          <cell r="BF1204">
            <v>49</v>
          </cell>
          <cell r="BG1204">
            <v>49</v>
          </cell>
          <cell r="BH1204" t="str">
            <v>Yes</v>
          </cell>
          <cell r="BI1204" t="str">
            <v>N/A</v>
          </cell>
          <cell r="BJ1204" t="str">
            <v>6mm</v>
          </cell>
          <cell r="BK1204" t="str">
            <v>No</v>
          </cell>
          <cell r="BL1204" t="str">
            <v>-</v>
          </cell>
          <cell r="BM1204" t="str">
            <v>-</v>
          </cell>
          <cell r="BN1204" t="str">
            <v>Unscreened</v>
          </cell>
          <cell r="BO1204"/>
          <cell r="BP1204" t="str">
            <v>No</v>
          </cell>
          <cell r="BQ1204" t="str">
            <v>Unknown</v>
          </cell>
          <cell r="BR1204">
            <v>1118.4000000000001</v>
          </cell>
          <cell r="BS1204">
            <v>1</v>
          </cell>
          <cell r="BT1204">
            <v>0</v>
          </cell>
          <cell r="BU1204">
            <v>0</v>
          </cell>
          <cell r="BV1204">
            <v>58108</v>
          </cell>
          <cell r="BW1204">
            <v>1430</v>
          </cell>
          <cell r="BX1204">
            <v>2830</v>
          </cell>
          <cell r="BY1204" t="str">
            <v>No SOAF</v>
          </cell>
          <cell r="BZ1204" t="str">
            <v>No SOAF</v>
          </cell>
          <cell r="CA1204">
            <v>1629.5576000000001</v>
          </cell>
          <cell r="CB1204"/>
          <cell r="CC1204" t="str">
            <v>Priority Inland &gt;10 spills</v>
          </cell>
          <cell r="CD1204" t="str">
            <v>POTENTIAL PR24 &gt;1000m^3</v>
          </cell>
          <cell r="CE1204" t="str">
            <v>No</v>
          </cell>
          <cell r="CF1204" t="str">
            <v>Yes</v>
          </cell>
          <cell r="CG1204" t="str">
            <v>Yes</v>
          </cell>
          <cell r="CH1204" t="str">
            <v>Yes</v>
          </cell>
          <cell r="CI1204" t="str">
            <v>Yes</v>
          </cell>
          <cell r="CJ1204" t="str">
            <v>Y</v>
          </cell>
          <cell r="CK1204"/>
          <cell r="CL1204" t="str">
            <v>Y</v>
          </cell>
          <cell r="CM1204"/>
          <cell r="CN1204"/>
          <cell r="CO1204" t="str">
            <v>Y</v>
          </cell>
          <cell r="CP1204"/>
          <cell r="CQ1204" t="str">
            <v>DWMP storage &gt; 1000m^3</v>
          </cell>
          <cell r="CR1204" t="str">
            <v>RNAG + LOW DILUTION</v>
          </cell>
          <cell r="CS1204">
            <v>17.54</v>
          </cell>
          <cell r="CT1204"/>
          <cell r="CU1204">
            <v>1.6E-2</v>
          </cell>
          <cell r="CV1204">
            <v>0.68415051311288488</v>
          </cell>
          <cell r="CW1204">
            <v>0.68415051311288488</v>
          </cell>
          <cell r="CX1204">
            <v>0.31112263417163599</v>
          </cell>
          <cell r="CY1204" t="str">
            <v>Urban areas at bottom of catchment - boundary polygon at bottom end</v>
          </cell>
          <cell r="CZ1204" t="str">
            <v>Not SOAF but in SOAF assessment</v>
          </cell>
          <cell r="DA1204">
            <v>1</v>
          </cell>
          <cell r="DB1204" t="str">
            <v>No</v>
          </cell>
          <cell r="DC1204">
            <v>1</v>
          </cell>
          <cell r="DD1204" t="str">
            <v>Herrington Burn</v>
          </cell>
          <cell r="DE1204">
            <v>10000</v>
          </cell>
          <cell r="DF1204" t="str">
            <v>Y? RNAG+LOW DILUTION</v>
          </cell>
        </row>
        <row r="1205">
          <cell r="C1205" t="str">
            <v>6NW800831</v>
          </cell>
          <cell r="D1205" t="str">
            <v>NT99528623</v>
          </cell>
          <cell r="E1205" t="str">
            <v>No</v>
          </cell>
          <cell r="F1205">
            <v>399796.99835062999</v>
          </cell>
          <cell r="G1205">
            <v>652581.99960096995</v>
          </cell>
          <cell r="H1205" t="str">
            <v>01-D35</v>
          </cell>
          <cell r="I1205" t="str">
            <v>Berwick</v>
          </cell>
          <cell r="J1205">
            <v>1331</v>
          </cell>
          <cell r="K1205" t="str">
            <v>BERWICK STW</v>
          </cell>
          <cell r="L1205" t="str">
            <v>NUMERICAL</v>
          </cell>
          <cell r="M1205">
            <v>8100</v>
          </cell>
          <cell r="N1205">
            <v>163</v>
          </cell>
          <cell r="O1205">
            <v>5251</v>
          </cell>
          <cell r="P1205" t="str">
            <v>01-D35_01-D35_DC_04</v>
          </cell>
          <cell r="Q1205" t="str">
            <v>210/1347</v>
          </cell>
          <cell r="R1205" t="str">
            <v>210/1347</v>
          </cell>
          <cell r="S1205"/>
          <cell r="T1205" t="str">
            <v>SO on sewer network</v>
          </cell>
          <cell r="U1205" t="str">
            <v>NT9979752582</v>
          </cell>
          <cell r="V1205" t="str">
            <v>GB510202110000</v>
          </cell>
          <cell r="W1205"/>
          <cell r="X1205" t="str">
            <v>No</v>
          </cell>
          <cell r="Y1205" t="str">
            <v>Yes</v>
          </cell>
          <cell r="Z1205" t="str">
            <v>No</v>
          </cell>
          <cell r="AA1205" t="str">
            <v>Yes</v>
          </cell>
          <cell r="AB1205" t="str">
            <v>TWEED</v>
          </cell>
          <cell r="AC1205" t="str">
            <v>RIVER TWEED (SALINE ESTUARY)</v>
          </cell>
          <cell r="AD1205" t="str">
            <v>Estuarine</v>
          </cell>
          <cell r="AE1205"/>
          <cell r="AF1205" t="str">
            <v>Spittal</v>
          </cell>
          <cell r="AG1205" t="str">
            <v>No</v>
          </cell>
          <cell r="AH1205" t="str">
            <v>No</v>
          </cell>
          <cell r="AI1205" t="str">
            <v>No</v>
          </cell>
          <cell r="AJ1205"/>
          <cell r="AK1205"/>
          <cell r="AL1205"/>
          <cell r="AM1205" t="str">
            <v>Yes</v>
          </cell>
          <cell r="AN1205" t="str">
            <v>Tweed Catchment Rivers - England: Lower Tweed and Whiteadder, Fluvial</v>
          </cell>
          <cell r="AO1205" t="str">
            <v>Yes</v>
          </cell>
          <cell r="AP1205" t="str">
            <v>Tweed Estuary</v>
          </cell>
          <cell r="AS1205" t="str">
            <v>No</v>
          </cell>
          <cell r="AT1205" t="str">
            <v>No</v>
          </cell>
          <cell r="AU1205"/>
          <cell r="AV1205" t="str">
            <v>No</v>
          </cell>
          <cell r="AW1205" t="str">
            <v xml:space="preserve">No </v>
          </cell>
          <cell r="AY1205" t="str">
            <v>Yes</v>
          </cell>
          <cell r="AZ1205" t="str">
            <v>Spittal</v>
          </cell>
          <cell r="BA1205" t="str">
            <v>No</v>
          </cell>
          <cell r="BB1205" t="str">
            <v>No</v>
          </cell>
          <cell r="BC1205" t="str">
            <v>Yes</v>
          </cell>
          <cell r="BD1205" t="str">
            <v>No</v>
          </cell>
          <cell r="BE1205">
            <v>5</v>
          </cell>
          <cell r="BF1205">
            <v>1</v>
          </cell>
          <cell r="BG1205">
            <v>0</v>
          </cell>
          <cell r="BH1205" t="str">
            <v>No</v>
          </cell>
          <cell r="BI1205">
            <v>2.2222222222222223</v>
          </cell>
          <cell r="BJ1205" t="str">
            <v>No</v>
          </cell>
          <cell r="BK1205" t="str">
            <v>No</v>
          </cell>
          <cell r="BL1205" t="str">
            <v>-</v>
          </cell>
          <cell r="BM1205" t="str">
            <v>-</v>
          </cell>
          <cell r="BN1205" t="str">
            <v>Unscreened</v>
          </cell>
          <cell r="BO1205"/>
          <cell r="BP1205" t="str">
            <v>Yes</v>
          </cell>
          <cell r="BQ1205">
            <v>375</v>
          </cell>
          <cell r="BR1205">
            <v>177.5</v>
          </cell>
          <cell r="BS1205">
            <v>3</v>
          </cell>
          <cell r="BT1205">
            <v>1</v>
          </cell>
          <cell r="BU1205">
            <v>0</v>
          </cell>
          <cell r="BV1205">
            <v>49</v>
          </cell>
          <cell r="BW1205">
            <v>0</v>
          </cell>
          <cell r="BX1205">
            <v>0</v>
          </cell>
          <cell r="BY1205" t="str">
            <v>No SOAF</v>
          </cell>
          <cell r="BZ1205" t="str">
            <v>No SOAF</v>
          </cell>
          <cell r="CA1205">
            <v>0</v>
          </cell>
          <cell r="CB1205">
            <v>10</v>
          </cell>
          <cell r="CC1205" t="str">
            <v>BW 1km &gt;= 2 spills</v>
          </cell>
          <cell r="CD1205" t="str">
            <v>TBC - zero storage from model</v>
          </cell>
          <cell r="CE1205" t="str">
            <v>No</v>
          </cell>
          <cell r="CF1205" t="str">
            <v>Yes - BW</v>
          </cell>
          <cell r="CG1205" t="str">
            <v>Yes - BW</v>
          </cell>
          <cell r="CH1205" t="str">
            <v>Yes</v>
          </cell>
          <cell r="CI1205" t="str">
            <v>Yes</v>
          </cell>
          <cell r="CJ1205" t="str">
            <v>Y BW</v>
          </cell>
          <cell r="CK1205"/>
          <cell r="CL1205" t="str">
            <v>Y</v>
          </cell>
          <cell r="CM1205"/>
          <cell r="CN1205" t="str">
            <v>Y</v>
          </cell>
          <cell r="CO1205" t="str">
            <v>N (&lt;10 Spills)</v>
          </cell>
          <cell r="CP1205" t="str">
            <v>Y</v>
          </cell>
          <cell r="CQ1205" t="str">
            <v>Need to review/enhance model</v>
          </cell>
          <cell r="CS1205">
            <v>0.24</v>
          </cell>
          <cell r="CT1205">
            <v>16.21</v>
          </cell>
          <cell r="CU1205">
            <v>16.21</v>
          </cell>
          <cell r="CV1205">
            <v>67541.666666666672</v>
          </cell>
          <cell r="CW1205">
            <v>67541.666666666672</v>
          </cell>
          <cell r="CX1205"/>
          <cell r="CY1205" t="str">
            <v>Using indicative WB Q95 derived for priority sites</v>
          </cell>
          <cell r="DA1205">
            <v>1</v>
          </cell>
          <cell r="DB1205" t="str">
            <v>Yes</v>
          </cell>
          <cell r="DC1205" t="str">
            <v>Dilution assessment</v>
          </cell>
          <cell r="DD1205" t="str">
            <v>Tweed</v>
          </cell>
          <cell r="DE1205">
            <v>100</v>
          </cell>
          <cell r="DF1205"/>
        </row>
        <row r="1206">
          <cell r="C1206" t="str">
            <v>6NW800948</v>
          </cell>
          <cell r="D1206" t="str">
            <v>NZ09520304</v>
          </cell>
          <cell r="E1206" t="str">
            <v>No</v>
          </cell>
          <cell r="F1206">
            <v>409001.00128308998</v>
          </cell>
          <cell r="G1206">
            <v>552376.00326904003</v>
          </cell>
          <cell r="H1206" t="str">
            <v>04-D02</v>
          </cell>
          <cell r="I1206" t="str">
            <v>Consett &amp; Castleside</v>
          </cell>
          <cell r="J1206">
            <v>1303</v>
          </cell>
          <cell r="K1206" t="str">
            <v>CONSETT STW</v>
          </cell>
          <cell r="L1206" t="str">
            <v>NUMERICAL</v>
          </cell>
          <cell r="M1206">
            <v>12000</v>
          </cell>
          <cell r="N1206">
            <v>391</v>
          </cell>
          <cell r="O1206">
            <v>8357</v>
          </cell>
          <cell r="P1206" t="str">
            <v>04-D02_CONSETT STW_DC_18</v>
          </cell>
          <cell r="Q1206" t="str">
            <v>234/1107</v>
          </cell>
          <cell r="R1206" t="str">
            <v>234/1107</v>
          </cell>
          <cell r="S1206"/>
          <cell r="T1206" t="str">
            <v>SO on sewer network</v>
          </cell>
          <cell r="U1206" t="str">
            <v>NZ0900152376</v>
          </cell>
          <cell r="V1206" t="str">
            <v>GB103023074790</v>
          </cell>
          <cell r="W1206"/>
          <cell r="X1206" t="str">
            <v>No</v>
          </cell>
          <cell r="Y1206" t="str">
            <v>No</v>
          </cell>
          <cell r="Z1206" t="str">
            <v>No</v>
          </cell>
          <cell r="AA1206" t="str">
            <v>No</v>
          </cell>
          <cell r="AB1206" t="str">
            <v>Derwent from Burnhope Burn to River Tyne</v>
          </cell>
          <cell r="AC1206" t="str">
            <v>TRIBUTARY OF RIVER DERWENT</v>
          </cell>
          <cell r="AD1206" t="str">
            <v>Inland</v>
          </cell>
          <cell r="AE1206"/>
          <cell r="AF1206"/>
          <cell r="AG1206" t="str">
            <v>No</v>
          </cell>
          <cell r="AH1206" t="str">
            <v>No</v>
          </cell>
          <cell r="AI1206" t="str">
            <v>No</v>
          </cell>
          <cell r="AJ1206"/>
          <cell r="AK1206"/>
          <cell r="AL1206"/>
          <cell r="AM1206" t="str">
            <v>No</v>
          </cell>
          <cell r="AO1206" t="str">
            <v>No</v>
          </cell>
          <cell r="AS1206" t="str">
            <v>No</v>
          </cell>
          <cell r="AT1206" t="str">
            <v>No</v>
          </cell>
          <cell r="AU1206"/>
          <cell r="AV1206" t="str">
            <v>No</v>
          </cell>
          <cell r="AW1206" t="str">
            <v xml:space="preserve">No </v>
          </cell>
          <cell r="AY1206" t="str">
            <v xml:space="preserve">No </v>
          </cell>
          <cell r="AZ1206"/>
          <cell r="BA1206" t="str">
            <v>No</v>
          </cell>
          <cell r="BB1206" t="str">
            <v>No</v>
          </cell>
          <cell r="BC1206" t="str">
            <v>No</v>
          </cell>
          <cell r="BD1206" t="str">
            <v>Yes - EDM and Model</v>
          </cell>
          <cell r="BE1206">
            <v>27</v>
          </cell>
          <cell r="BF1206">
            <v>15</v>
          </cell>
          <cell r="BG1206">
            <v>15</v>
          </cell>
          <cell r="BH1206" t="str">
            <v>Yes</v>
          </cell>
          <cell r="BI1206" t="str">
            <v>N/A</v>
          </cell>
          <cell r="BJ1206" t="str">
            <v>6mm</v>
          </cell>
          <cell r="BK1206" t="str">
            <v>Yes</v>
          </cell>
          <cell r="BL1206">
            <v>1200</v>
          </cell>
          <cell r="BM1206">
            <v>1550</v>
          </cell>
          <cell r="BN1206" t="str">
            <v>Static</v>
          </cell>
          <cell r="BO1206"/>
          <cell r="BP1206" t="str">
            <v>No</v>
          </cell>
          <cell r="BQ1206">
            <v>825</v>
          </cell>
          <cell r="BR1206">
            <v>312</v>
          </cell>
          <cell r="BS1206">
            <v>0</v>
          </cell>
          <cell r="BT1206">
            <v>0</v>
          </cell>
          <cell r="BU1206">
            <v>0</v>
          </cell>
          <cell r="BV1206">
            <v>1665</v>
          </cell>
          <cell r="BW1206">
            <v>21</v>
          </cell>
          <cell r="BX1206">
            <v>68</v>
          </cell>
          <cell r="BY1206" t="str">
            <v>No SOAF</v>
          </cell>
          <cell r="BZ1206" t="str">
            <v>No SOAF</v>
          </cell>
          <cell r="CA1206">
            <v>121.42189999999999</v>
          </cell>
          <cell r="CB1206"/>
          <cell r="CC1206" t="str">
            <v>Non priority &gt; 10 spills</v>
          </cell>
          <cell r="CD1206" t="str">
            <v>Unlikely - non priority</v>
          </cell>
          <cell r="CE1206" t="str">
            <v>No</v>
          </cell>
          <cell r="CF1206" t="str">
            <v>No</v>
          </cell>
          <cell r="CG1206" t="str">
            <v>No</v>
          </cell>
          <cell r="CH1206" t="str">
            <v>No</v>
          </cell>
          <cell r="CI1206" t="str">
            <v>No</v>
          </cell>
          <cell r="CK1206"/>
          <cell r="CL1206" t="str">
            <v>Y</v>
          </cell>
          <cell r="CM1206"/>
          <cell r="CN1206"/>
          <cell r="CO1206" t="str">
            <v>Y</v>
          </cell>
          <cell r="CP1206"/>
          <cell r="CS1206">
            <v>16.54</v>
          </cell>
          <cell r="CT1206">
            <v>0.42599999999999999</v>
          </cell>
          <cell r="CU1206">
            <v>0.42599999999999999</v>
          </cell>
          <cell r="CV1206">
            <v>25.755743651753328</v>
          </cell>
          <cell r="CW1206">
            <v>25.755743651753328</v>
          </cell>
          <cell r="CX1206"/>
          <cell r="CY1206" t="str">
            <v>Using indicative WB Q95 derived for priority sites</v>
          </cell>
          <cell r="DA1206">
            <v>1</v>
          </cell>
          <cell r="DB1206" t="str">
            <v>Yes</v>
          </cell>
          <cell r="DC1206" t="str">
            <v>Dilution assessment</v>
          </cell>
          <cell r="DD1206" t="str">
            <v>Derwent1</v>
          </cell>
          <cell r="DE1206">
            <v>100</v>
          </cell>
          <cell r="DF1206"/>
        </row>
        <row r="1207">
          <cell r="C1207" t="str">
            <v>6NW800956</v>
          </cell>
          <cell r="D1207" t="str">
            <v>NZ10521601</v>
          </cell>
          <cell r="E1207" t="str">
            <v>No</v>
          </cell>
          <cell r="F1207">
            <v>410100.00196738</v>
          </cell>
          <cell r="G1207">
            <v>552599.99915089004</v>
          </cell>
          <cell r="H1207" t="str">
            <v>04-D02</v>
          </cell>
          <cell r="I1207" t="str">
            <v>Consett &amp; Castleside</v>
          </cell>
          <cell r="J1207">
            <v>1303</v>
          </cell>
          <cell r="K1207" t="str">
            <v>CONSETT STW</v>
          </cell>
          <cell r="L1207" t="str">
            <v>NUMERICAL</v>
          </cell>
          <cell r="M1207">
            <v>12000</v>
          </cell>
          <cell r="N1207">
            <v>391</v>
          </cell>
          <cell r="O1207">
            <v>8357</v>
          </cell>
          <cell r="P1207" t="str">
            <v>04-D02_CONSETT STW_DC_17</v>
          </cell>
          <cell r="Q1207" t="str">
            <v>234/1116</v>
          </cell>
          <cell r="R1207" t="str">
            <v>234/1116</v>
          </cell>
          <cell r="S1207"/>
          <cell r="T1207" t="str">
            <v>SO on sewer network</v>
          </cell>
          <cell r="U1207" t="str">
            <v>NZ1010052600</v>
          </cell>
          <cell r="V1207" t="str">
            <v>GB103023074790</v>
          </cell>
          <cell r="W1207"/>
          <cell r="X1207" t="str">
            <v>No</v>
          </cell>
          <cell r="Y1207" t="str">
            <v>No</v>
          </cell>
          <cell r="Z1207" t="str">
            <v>No</v>
          </cell>
          <cell r="AA1207" t="str">
            <v>No</v>
          </cell>
          <cell r="AB1207" t="str">
            <v>Derwent from Burnhope Burn to River Tyne</v>
          </cell>
          <cell r="AC1207" t="str">
            <v>TINKERHILL GILL</v>
          </cell>
          <cell r="AD1207" t="str">
            <v>Inland</v>
          </cell>
          <cell r="AE1207"/>
          <cell r="AF1207"/>
          <cell r="AG1207" t="str">
            <v>No</v>
          </cell>
          <cell r="AH1207" t="str">
            <v>No</v>
          </cell>
          <cell r="AI1207" t="str">
            <v>No</v>
          </cell>
          <cell r="AJ1207"/>
          <cell r="AK1207"/>
          <cell r="AL1207"/>
          <cell r="AM1207" t="str">
            <v>No</v>
          </cell>
          <cell r="AO1207" t="str">
            <v>No</v>
          </cell>
          <cell r="AS1207" t="str">
            <v>No</v>
          </cell>
          <cell r="AT1207" t="str">
            <v>No</v>
          </cell>
          <cell r="AU1207"/>
          <cell r="AV1207" t="str">
            <v>No</v>
          </cell>
          <cell r="AW1207" t="str">
            <v xml:space="preserve">No </v>
          </cell>
          <cell r="AY1207" t="str">
            <v xml:space="preserve">No </v>
          </cell>
          <cell r="BA1207" t="str">
            <v>No</v>
          </cell>
          <cell r="BB1207" t="str">
            <v>No</v>
          </cell>
          <cell r="BC1207" t="str">
            <v>No</v>
          </cell>
          <cell r="BD1207" t="str">
            <v>No</v>
          </cell>
          <cell r="BE1207">
            <v>0</v>
          </cell>
          <cell r="BF1207">
            <v>1</v>
          </cell>
          <cell r="BG1207">
            <v>1</v>
          </cell>
          <cell r="BH1207" t="str">
            <v>Yes</v>
          </cell>
          <cell r="BI1207" t="str">
            <v>N/A</v>
          </cell>
          <cell r="BJ1207" t="str">
            <v>Unknown</v>
          </cell>
          <cell r="BK1207" t="str">
            <v>No</v>
          </cell>
          <cell r="BL1207" t="str">
            <v>-</v>
          </cell>
          <cell r="BM1207" t="str">
            <v>-</v>
          </cell>
          <cell r="BN1207" t="str">
            <v>Unscreened</v>
          </cell>
          <cell r="BO1207"/>
          <cell r="BP1207" t="str">
            <v>Yes</v>
          </cell>
          <cell r="BQ1207">
            <v>225</v>
          </cell>
          <cell r="BR1207">
            <v>74.400000000000006</v>
          </cell>
          <cell r="BS1207">
            <v>0</v>
          </cell>
          <cell r="BT1207">
            <v>0</v>
          </cell>
          <cell r="BU1207">
            <v>0</v>
          </cell>
          <cell r="BV1207">
            <v>22</v>
          </cell>
          <cell r="BW1207">
            <v>0</v>
          </cell>
          <cell r="BX1207">
            <v>0</v>
          </cell>
          <cell r="BY1207" t="str">
            <v>No SOAF</v>
          </cell>
          <cell r="BZ1207" t="str">
            <v>No SOAF</v>
          </cell>
          <cell r="CA1207">
            <v>0</v>
          </cell>
          <cell r="CB1207"/>
          <cell r="CC1207" t="str">
            <v>Non Priority &lt;10 spills</v>
          </cell>
          <cell r="CD1207" t="str">
            <v>No - low prioity &lt;10 spills</v>
          </cell>
          <cell r="CE1207" t="str">
            <v>No</v>
          </cell>
          <cell r="CF1207" t="str">
            <v>No</v>
          </cell>
          <cell r="CG1207" t="str">
            <v>No</v>
          </cell>
          <cell r="CH1207" t="str">
            <v>No</v>
          </cell>
          <cell r="CI1207" t="str">
            <v>No</v>
          </cell>
          <cell r="CK1207"/>
          <cell r="CL1207" t="str">
            <v>Y</v>
          </cell>
          <cell r="CM1207"/>
          <cell r="CN1207"/>
          <cell r="CO1207" t="str">
            <v>N (&lt;10 Spills)</v>
          </cell>
          <cell r="CP1207" t="str">
            <v>Y</v>
          </cell>
          <cell r="CS1207">
            <v>1.28</v>
          </cell>
          <cell r="CT1207">
            <v>0.42599999999999999</v>
          </cell>
          <cell r="CU1207">
            <v>0.42599999999999999</v>
          </cell>
          <cell r="CV1207">
            <v>332.8125</v>
          </cell>
          <cell r="CW1207">
            <v>332.8125</v>
          </cell>
          <cell r="CX1207"/>
          <cell r="CY1207" t="str">
            <v>Using indicative WB Q95 derived for priority sites</v>
          </cell>
          <cell r="DA1207">
            <v>1</v>
          </cell>
          <cell r="DB1207" t="str">
            <v>Yes</v>
          </cell>
          <cell r="DC1207" t="str">
            <v>Dilution assessment</v>
          </cell>
          <cell r="DD1207" t="str">
            <v>Green Burn</v>
          </cell>
          <cell r="DE1207">
            <v>100</v>
          </cell>
          <cell r="DF1207"/>
        </row>
        <row r="1208">
          <cell r="C1208" t="str">
            <v>6NW801506</v>
          </cell>
          <cell r="D1208" t="str">
            <v>NZ40402504</v>
          </cell>
          <cell r="E1208" t="str">
            <v>No</v>
          </cell>
          <cell r="F1208">
            <v>440249.99722785002</v>
          </cell>
          <cell r="G1208">
            <v>549489.99937907001</v>
          </cell>
          <cell r="H1208" t="str">
            <v>08-D01</v>
          </cell>
          <cell r="I1208" t="str">
            <v>Seaham</v>
          </cell>
          <cell r="J1208">
            <v>795</v>
          </cell>
          <cell r="K1208" t="str">
            <v>SEAHAM STW</v>
          </cell>
          <cell r="L1208" t="str">
            <v>NUMERICAL</v>
          </cell>
          <cell r="M1208">
            <v>14256</v>
          </cell>
          <cell r="N1208">
            <v>330</v>
          </cell>
          <cell r="O1208">
            <v>7363</v>
          </cell>
          <cell r="P1208" t="str">
            <v>08-D03_HORDEN STW_DC_15</v>
          </cell>
          <cell r="Q1208" t="str">
            <v>255/1194</v>
          </cell>
          <cell r="R1208" t="str">
            <v>255/1194</v>
          </cell>
          <cell r="S1208"/>
          <cell r="T1208" t="str">
            <v>SO on sewer network</v>
          </cell>
          <cell r="U1208" t="str">
            <v>NZ4025049490</v>
          </cell>
          <cell r="V1208">
            <v>367</v>
          </cell>
          <cell r="W1208"/>
          <cell r="X1208" t="str">
            <v>No</v>
          </cell>
          <cell r="Y1208" t="str">
            <v>No</v>
          </cell>
          <cell r="Z1208" t="str">
            <v>No</v>
          </cell>
          <cell r="AA1208" t="str">
            <v>No</v>
          </cell>
          <cell r="AB1208"/>
          <cell r="AC1208" t="str">
            <v>CALFPASTURE BURN</v>
          </cell>
          <cell r="AD1208" t="str">
            <v>Inland</v>
          </cell>
          <cell r="AE1208"/>
          <cell r="AF1208"/>
          <cell r="AG1208" t="str">
            <v>No</v>
          </cell>
          <cell r="AH1208" t="str">
            <v>No</v>
          </cell>
          <cell r="AI1208" t="str">
            <v>No</v>
          </cell>
          <cell r="AJ1208"/>
          <cell r="AK1208"/>
          <cell r="AL1208" t="str">
            <v>No</v>
          </cell>
          <cell r="AM1208" t="str">
            <v>No</v>
          </cell>
          <cell r="AO1208" t="str">
            <v>No</v>
          </cell>
          <cell r="AS1208" t="str">
            <v>No</v>
          </cell>
          <cell r="AT1208" t="str">
            <v>No</v>
          </cell>
          <cell r="AU1208"/>
          <cell r="AV1208" t="str">
            <v>No</v>
          </cell>
          <cell r="AW1208" t="str">
            <v xml:space="preserve">No </v>
          </cell>
          <cell r="AY1208" t="str">
            <v xml:space="preserve">No </v>
          </cell>
          <cell r="AZ1208"/>
          <cell r="BA1208" t="str">
            <v>No</v>
          </cell>
          <cell r="BB1208" t="str">
            <v>No</v>
          </cell>
          <cell r="BC1208" t="str">
            <v>No</v>
          </cell>
          <cell r="BD1208" t="str">
            <v>Yes - EDM and Model</v>
          </cell>
          <cell r="BE1208">
            <v>43</v>
          </cell>
          <cell r="BF1208">
            <v>38</v>
          </cell>
          <cell r="BG1208">
            <v>38</v>
          </cell>
          <cell r="BH1208" t="str">
            <v>Yes</v>
          </cell>
          <cell r="BI1208" t="str">
            <v>N/A</v>
          </cell>
          <cell r="BJ1208" t="str">
            <v xml:space="preserve">6mm x 6mm
6mm in one dimension
</v>
          </cell>
          <cell r="BK1208" t="str">
            <v>Yes</v>
          </cell>
          <cell r="BL1208">
            <v>1100</v>
          </cell>
          <cell r="BM1208">
            <v>1000</v>
          </cell>
          <cell r="BN1208" t="str">
            <v>Static</v>
          </cell>
          <cell r="BO1208"/>
          <cell r="BP1208" t="str">
            <v>No</v>
          </cell>
          <cell r="BQ1208">
            <v>600</v>
          </cell>
          <cell r="BR1208">
            <v>287.10000000000002</v>
          </cell>
          <cell r="BS1208">
            <v>0</v>
          </cell>
          <cell r="BT1208">
            <v>0</v>
          </cell>
          <cell r="BU1208">
            <v>0</v>
          </cell>
          <cell r="BV1208">
            <v>7569</v>
          </cell>
          <cell r="BW1208">
            <v>251</v>
          </cell>
          <cell r="BX1208">
            <v>446</v>
          </cell>
          <cell r="BY1208" t="str">
            <v>No SOAF</v>
          </cell>
          <cell r="BZ1208" t="str">
            <v>No SOAF</v>
          </cell>
          <cell r="CA1208">
            <v>258.02870000000001</v>
          </cell>
          <cell r="CB1208"/>
          <cell r="CC1208" t="str">
            <v>Non priority &gt; 10 spills</v>
          </cell>
          <cell r="CD1208" t="str">
            <v>Unlikely - non priority</v>
          </cell>
          <cell r="CE1208" t="str">
            <v>Yes</v>
          </cell>
          <cell r="CF1208" t="str">
            <v>No</v>
          </cell>
          <cell r="CG1208" t="str">
            <v>No</v>
          </cell>
          <cell r="CH1208" t="str">
            <v>No</v>
          </cell>
          <cell r="CI1208" t="str">
            <v>No</v>
          </cell>
          <cell r="CK1208"/>
          <cell r="CL1208" t="str">
            <v>Y</v>
          </cell>
          <cell r="CM1208"/>
          <cell r="CN1208"/>
          <cell r="CO1208" t="str">
            <v>Y</v>
          </cell>
          <cell r="CP1208"/>
          <cell r="CR1208" t="str">
            <v>LOW DILUTION</v>
          </cell>
          <cell r="CS1208">
            <v>5.47</v>
          </cell>
          <cell r="CT1208" t="str">
            <v>not yet calculated</v>
          </cell>
          <cell r="CU1208">
            <v>7.0000000000000001E-3</v>
          </cell>
          <cell r="CV1208" t="e">
            <v>#VALUE!</v>
          </cell>
          <cell r="CW1208">
            <v>1.958392734027232</v>
          </cell>
          <cell r="CX1208"/>
          <cell r="CY1208" t="str">
            <v>Using indicative WB Q95 derived for priority sites</v>
          </cell>
          <cell r="DA1208">
            <v>1</v>
          </cell>
          <cell r="DB1208" t="str">
            <v>No</v>
          </cell>
          <cell r="DC1208">
            <v>1</v>
          </cell>
          <cell r="DD1208" t="str">
            <v>Seaton Burn (North-South-EastLea)</v>
          </cell>
          <cell r="DE1208">
            <v>10000</v>
          </cell>
          <cell r="DF1208"/>
        </row>
        <row r="1209">
          <cell r="C1209" t="str">
            <v>6NW800271</v>
          </cell>
          <cell r="D1209" t="str">
            <v>NZ20653411</v>
          </cell>
          <cell r="E1209" t="str">
            <v>No</v>
          </cell>
          <cell r="F1209">
            <v>419653.99949853</v>
          </cell>
          <cell r="G1209">
            <v>563974.00337605004</v>
          </cell>
          <cell r="H1209" t="str">
            <v>05-D26</v>
          </cell>
          <cell r="I1209" t="str">
            <v>Denton Valley</v>
          </cell>
          <cell r="J1209">
            <v>1686</v>
          </cell>
          <cell r="K1209" t="str">
            <v>HOWDON STW</v>
          </cell>
          <cell r="L1209" t="str">
            <v>NUMERICAL</v>
          </cell>
          <cell r="M1209">
            <v>229720</v>
          </cell>
          <cell r="N1209">
            <v>4500</v>
          </cell>
          <cell r="O1209">
            <v>215905</v>
          </cell>
          <cell r="P1209" t="str">
            <v>05-D26_C-Leg_DC_14</v>
          </cell>
          <cell r="Q1209" t="str">
            <v>235/1938</v>
          </cell>
          <cell r="R1209" t="str">
            <v>235/1938</v>
          </cell>
          <cell r="S1209"/>
          <cell r="T1209" t="str">
            <v>SO on sewer network</v>
          </cell>
          <cell r="U1209" t="str">
            <v>NZ1965463974</v>
          </cell>
          <cell r="V1209" t="str">
            <v>GB510302310200</v>
          </cell>
          <cell r="W1209"/>
          <cell r="X1209" t="str">
            <v>No</v>
          </cell>
          <cell r="Y1209" t="str">
            <v>No</v>
          </cell>
          <cell r="Z1209" t="str">
            <v>No</v>
          </cell>
          <cell r="AA1209" t="str">
            <v>No</v>
          </cell>
          <cell r="AB1209" t="str">
            <v>TYNE</v>
          </cell>
          <cell r="AC1209" t="str">
            <v>RIVER TYNE ESTUARY</v>
          </cell>
          <cell r="AD1209" t="str">
            <v>Estuarine</v>
          </cell>
          <cell r="AE1209"/>
          <cell r="AF1209"/>
          <cell r="AG1209" t="str">
            <v>No</v>
          </cell>
          <cell r="AH1209" t="str">
            <v>No</v>
          </cell>
          <cell r="AI1209" t="str">
            <v>No</v>
          </cell>
          <cell r="AJ1209" t="str">
            <v>-</v>
          </cell>
          <cell r="AK1209" t="str">
            <v>-</v>
          </cell>
          <cell r="AL1209"/>
          <cell r="AM1209" t="str">
            <v>No</v>
          </cell>
          <cell r="AO1209" t="str">
            <v>No</v>
          </cell>
          <cell r="AS1209" t="str">
            <v>No</v>
          </cell>
          <cell r="AT1209" t="str">
            <v>No</v>
          </cell>
          <cell r="AU1209"/>
          <cell r="AV1209" t="str">
            <v>No</v>
          </cell>
          <cell r="AW1209" t="str">
            <v xml:space="preserve">No </v>
          </cell>
          <cell r="AY1209" t="str">
            <v xml:space="preserve">No </v>
          </cell>
          <cell r="AZ1209"/>
          <cell r="BA1209" t="str">
            <v>No</v>
          </cell>
          <cell r="BB1209" t="str">
            <v>No</v>
          </cell>
          <cell r="BC1209" t="str">
            <v>No</v>
          </cell>
          <cell r="BD1209" t="str">
            <v>Yes - EDM and Model</v>
          </cell>
          <cell r="BE1209">
            <v>72</v>
          </cell>
          <cell r="BF1209">
            <v>68</v>
          </cell>
          <cell r="BG1209">
            <v>68</v>
          </cell>
          <cell r="BH1209" t="str">
            <v>Yes</v>
          </cell>
          <cell r="BI1209" t="str">
            <v>N/A</v>
          </cell>
          <cell r="BJ1209" t="str">
            <v>6mm</v>
          </cell>
          <cell r="BK1209" t="str">
            <v>Yes</v>
          </cell>
          <cell r="BL1209">
            <v>1740</v>
          </cell>
          <cell r="BM1209">
            <v>1850</v>
          </cell>
          <cell r="BN1209" t="str">
            <v>Mechanical</v>
          </cell>
          <cell r="BO1209"/>
          <cell r="BP1209" t="str">
            <v>No</v>
          </cell>
          <cell r="BQ1209">
            <v>2100</v>
          </cell>
          <cell r="BR1209">
            <v>2432.5</v>
          </cell>
          <cell r="BS1209">
            <v>0</v>
          </cell>
          <cell r="BT1209">
            <v>0</v>
          </cell>
          <cell r="BU1209">
            <v>0</v>
          </cell>
          <cell r="BV1209">
            <v>105193</v>
          </cell>
          <cell r="BW1209">
            <v>3114</v>
          </cell>
          <cell r="BX1209">
            <v>6235</v>
          </cell>
          <cell r="BY1209" t="str">
            <v>Not available</v>
          </cell>
          <cell r="BZ1209" t="str">
            <v>Not available</v>
          </cell>
          <cell r="CA1209">
            <v>3352.9128999999998</v>
          </cell>
          <cell r="CB1209"/>
          <cell r="CC1209" t="str">
            <v>Non priority &gt; 10 spills</v>
          </cell>
          <cell r="CD1209" t="str">
            <v>Unlikely - non priority</v>
          </cell>
          <cell r="CE1209" t="str">
            <v>Yes</v>
          </cell>
          <cell r="CF1209" t="str">
            <v>No</v>
          </cell>
          <cell r="CG1209" t="str">
            <v>No</v>
          </cell>
          <cell r="CH1209" t="str">
            <v>No</v>
          </cell>
          <cell r="CI1209" t="str">
            <v>No</v>
          </cell>
          <cell r="CK1209"/>
          <cell r="CL1209"/>
          <cell r="CM1209"/>
          <cell r="CN1209"/>
          <cell r="CO1209" t="str">
            <v>Y</v>
          </cell>
          <cell r="CP1209"/>
          <cell r="CS1209"/>
          <cell r="CT1209">
            <v>5.6890000000000001</v>
          </cell>
          <cell r="CU1209">
            <v>5.6890000000000001</v>
          </cell>
          <cell r="CV1209" t="e">
            <v>#DIV/0!</v>
          </cell>
          <cell r="CW1209">
            <v>0</v>
          </cell>
          <cell r="CX1209"/>
          <cell r="CY1209" t="str">
            <v>Using indicative WB Q95 derived for priority sites</v>
          </cell>
          <cell r="DA1209" t="str">
            <v>Estuarine</v>
          </cell>
          <cell r="DB1209">
            <v>0</v>
          </cell>
          <cell r="DC1209" t="str">
            <v>High Dilution (SOAF)</v>
          </cell>
          <cell r="DD1209" t="str">
            <v>Tyne Wide3</v>
          </cell>
          <cell r="DE1209">
            <v>0</v>
          </cell>
          <cell r="DF1209"/>
        </row>
        <row r="1210">
          <cell r="C1210" t="str">
            <v>6NW801439</v>
          </cell>
          <cell r="D1210" t="str">
            <v>NZ33758710</v>
          </cell>
          <cell r="E1210" t="str">
            <v>No</v>
          </cell>
          <cell r="F1210">
            <v>433737.00084743998</v>
          </cell>
          <cell r="G1210">
            <v>575609.00289208</v>
          </cell>
          <cell r="H1210" t="str">
            <v>05-D01</v>
          </cell>
          <cell r="I1210" t="str">
            <v>Seaton Valley</v>
          </cell>
          <cell r="J1210">
            <v>2954</v>
          </cell>
          <cell r="K1210" t="str">
            <v>HOWDON STW</v>
          </cell>
          <cell r="L1210" t="str">
            <v>NUMERICAL</v>
          </cell>
          <cell r="M1210">
            <v>229720</v>
          </cell>
          <cell r="N1210">
            <v>4500</v>
          </cell>
          <cell r="O1210">
            <v>215905</v>
          </cell>
          <cell r="P1210" t="str">
            <v>05-D01_A-Leg_DC_07</v>
          </cell>
          <cell r="Q1210" t="str">
            <v>226/1124</v>
          </cell>
          <cell r="R1210" t="str">
            <v>226/1124</v>
          </cell>
          <cell r="S1210"/>
          <cell r="T1210" t="str">
            <v>SO on sewer network</v>
          </cell>
          <cell r="U1210" t="str">
            <v>NZ3373775609</v>
          </cell>
          <cell r="V1210" t="str">
            <v>GB103022076190</v>
          </cell>
          <cell r="W1210"/>
          <cell r="X1210" t="str">
            <v>Sewage discharge (intermittent)</v>
          </cell>
          <cell r="Y1210" t="str">
            <v>No</v>
          </cell>
          <cell r="Z1210" t="str">
            <v>No</v>
          </cell>
          <cell r="AA1210" t="str">
            <v>No</v>
          </cell>
          <cell r="AB1210" t="str">
            <v>Seaton Burn from Source to Tidal Limit</v>
          </cell>
          <cell r="AC1210" t="str">
            <v>SEATON BURN</v>
          </cell>
          <cell r="AD1210" t="str">
            <v>Estuarine</v>
          </cell>
          <cell r="AE1210"/>
          <cell r="AF1210" t="str">
            <v>Seaton Sluice</v>
          </cell>
          <cell r="AG1210" t="str">
            <v>Suspected</v>
          </cell>
          <cell r="AH1210" t="str">
            <v>No</v>
          </cell>
          <cell r="AI1210" t="str">
            <v>No</v>
          </cell>
          <cell r="AJ1210"/>
          <cell r="AK1210"/>
          <cell r="AL1210"/>
          <cell r="AM1210" t="str">
            <v>No</v>
          </cell>
          <cell r="AO1210" t="str">
            <v>No</v>
          </cell>
          <cell r="AS1210" t="str">
            <v>No</v>
          </cell>
          <cell r="AT1210" t="str">
            <v>No</v>
          </cell>
          <cell r="AU1210"/>
          <cell r="AV1210" t="str">
            <v>No</v>
          </cell>
          <cell r="AW1210" t="str">
            <v xml:space="preserve">No </v>
          </cell>
          <cell r="AY1210" t="str">
            <v xml:space="preserve">No </v>
          </cell>
          <cell r="BA1210" t="str">
            <v>No</v>
          </cell>
          <cell r="BB1210" t="str">
            <v>No</v>
          </cell>
          <cell r="BC1210" t="str">
            <v>No</v>
          </cell>
          <cell r="BD1210" t="str">
            <v>No</v>
          </cell>
          <cell r="BE1210">
            <v>8</v>
          </cell>
          <cell r="BF1210">
            <v>0</v>
          </cell>
          <cell r="BG1210">
            <v>0</v>
          </cell>
          <cell r="BH1210" t="str">
            <v>Yes</v>
          </cell>
          <cell r="BI1210" t="str">
            <v>N/A</v>
          </cell>
          <cell r="BJ1210" t="str">
            <v>No</v>
          </cell>
          <cell r="BK1210" t="str">
            <v>Yes</v>
          </cell>
          <cell r="BL1210">
            <v>800</v>
          </cell>
          <cell r="BM1210">
            <v>500</v>
          </cell>
          <cell r="BN1210" t="str">
            <v>Unscreened</v>
          </cell>
          <cell r="BO1210"/>
          <cell r="BP1210" t="str">
            <v>Yes</v>
          </cell>
          <cell r="BQ1210" t="str">
            <v>Unknown</v>
          </cell>
          <cell r="BR1210">
            <v>54</v>
          </cell>
          <cell r="BS1210">
            <v>0</v>
          </cell>
          <cell r="BT1210">
            <v>0</v>
          </cell>
          <cell r="BU1210">
            <v>0</v>
          </cell>
          <cell r="BV1210">
            <v>8</v>
          </cell>
          <cell r="BW1210">
            <v>0</v>
          </cell>
          <cell r="BX1210">
            <v>0</v>
          </cell>
          <cell r="BY1210" t="str">
            <v>No SOAF</v>
          </cell>
          <cell r="BZ1210" t="str">
            <v>No SOAF</v>
          </cell>
          <cell r="CA1210">
            <v>0</v>
          </cell>
          <cell r="CB1210"/>
          <cell r="CC1210" t="str">
            <v>Non Priority &lt;10 spills</v>
          </cell>
          <cell r="CD1210" t="str">
            <v>No - low prioity &lt;10 spills</v>
          </cell>
          <cell r="CE1210" t="str">
            <v>Yes</v>
          </cell>
          <cell r="CF1210" t="str">
            <v>No</v>
          </cell>
          <cell r="CG1210" t="str">
            <v>No</v>
          </cell>
          <cell r="CH1210" t="str">
            <v>No</v>
          </cell>
          <cell r="CI1210" t="str">
            <v>No</v>
          </cell>
          <cell r="CK1210"/>
          <cell r="CL1210" t="str">
            <v>Y</v>
          </cell>
          <cell r="CM1210"/>
          <cell r="CN1210"/>
          <cell r="CO1210" t="str">
            <v>N (&lt;10 Spills)</v>
          </cell>
          <cell r="CP1210" t="str">
            <v>Y</v>
          </cell>
          <cell r="CS1210">
            <v>0.9</v>
          </cell>
          <cell r="CT1210" t="str">
            <v>not yet calculated</v>
          </cell>
          <cell r="CU1210">
            <v>0</v>
          </cell>
          <cell r="CV1210" t="e">
            <v>#VALUE!</v>
          </cell>
          <cell r="CW1210">
            <v>0</v>
          </cell>
          <cell r="CX1210"/>
          <cell r="CY1210" t="str">
            <v>Using indicative WB Q95 derived for priority sites</v>
          </cell>
          <cell r="DA1210">
            <v>3</v>
          </cell>
          <cell r="DB1210" t="str">
            <v>No - WFD_INV_MOD</v>
          </cell>
          <cell r="DC1210">
            <v>3</v>
          </cell>
          <cell r="DD1210" t="str">
            <v>Seaton Burn4</v>
          </cell>
          <cell r="DE1210">
            <v>21000</v>
          </cell>
          <cell r="DF1210"/>
        </row>
        <row r="1211">
          <cell r="C1211" t="str">
            <v>6NW801440</v>
          </cell>
          <cell r="D1211" t="str">
            <v>NZ33759707</v>
          </cell>
          <cell r="E1211" t="str">
            <v>No</v>
          </cell>
          <cell r="F1211">
            <v>433737.00084743998</v>
          </cell>
          <cell r="G1211">
            <v>575609.00289208</v>
          </cell>
          <cell r="H1211" t="str">
            <v>05-D01</v>
          </cell>
          <cell r="I1211" t="str">
            <v>Seaton Valley</v>
          </cell>
          <cell r="J1211">
            <v>2954</v>
          </cell>
          <cell r="K1211" t="str">
            <v>HOWDON STW</v>
          </cell>
          <cell r="L1211" t="str">
            <v>NUMERICAL</v>
          </cell>
          <cell r="M1211">
            <v>229720</v>
          </cell>
          <cell r="N1211">
            <v>4500</v>
          </cell>
          <cell r="O1211">
            <v>215905</v>
          </cell>
          <cell r="P1211" t="str">
            <v>05-D01_A-Leg_DC_07</v>
          </cell>
          <cell r="Q1211" t="str">
            <v>226/1125</v>
          </cell>
          <cell r="R1211" t="str">
            <v>226/1125</v>
          </cell>
          <cell r="S1211"/>
          <cell r="T1211" t="str">
            <v>SO on sewer network</v>
          </cell>
          <cell r="U1211" t="str">
            <v>NZ3373775609</v>
          </cell>
          <cell r="V1211" t="str">
            <v>GB103022076190</v>
          </cell>
          <cell r="W1211"/>
          <cell r="X1211" t="str">
            <v>Sewage discharge (intermittent)</v>
          </cell>
          <cell r="Y1211" t="str">
            <v>No</v>
          </cell>
          <cell r="Z1211" t="str">
            <v>No</v>
          </cell>
          <cell r="AA1211" t="str">
            <v>No</v>
          </cell>
          <cell r="AB1211" t="str">
            <v>Seaton Burn from Source to Tidal Limit</v>
          </cell>
          <cell r="AC1211" t="str">
            <v>Seaton Burn</v>
          </cell>
          <cell r="AD1211" t="str">
            <v>Estuarine</v>
          </cell>
          <cell r="AE1211"/>
          <cell r="AF1211" t="str">
            <v>Seaton Sluice</v>
          </cell>
          <cell r="AG1211" t="str">
            <v>Suspected</v>
          </cell>
          <cell r="AH1211" t="str">
            <v>No</v>
          </cell>
          <cell r="AI1211" t="str">
            <v>No</v>
          </cell>
          <cell r="AJ1211"/>
          <cell r="AK1211"/>
          <cell r="AL1211"/>
          <cell r="AM1211" t="str">
            <v>No</v>
          </cell>
          <cell r="AO1211" t="str">
            <v>No</v>
          </cell>
          <cell r="AS1211" t="str">
            <v>No</v>
          </cell>
          <cell r="AT1211" t="str">
            <v>No</v>
          </cell>
          <cell r="AU1211"/>
          <cell r="AV1211" t="str">
            <v>No</v>
          </cell>
          <cell r="AW1211" t="str">
            <v xml:space="preserve">No </v>
          </cell>
          <cell r="AY1211" t="str">
            <v xml:space="preserve">No </v>
          </cell>
          <cell r="BA1211" t="str">
            <v>No</v>
          </cell>
          <cell r="BB1211" t="str">
            <v>No</v>
          </cell>
          <cell r="BC1211" t="str">
            <v>No</v>
          </cell>
          <cell r="BD1211" t="str">
            <v>No</v>
          </cell>
          <cell r="BE1211">
            <v>2</v>
          </cell>
          <cell r="BF1211">
            <v>0</v>
          </cell>
          <cell r="BG1211" t="e">
            <v>#N/A</v>
          </cell>
          <cell r="BH1211" t="e">
            <v>#N/A</v>
          </cell>
          <cell r="BI1211" t="str">
            <v>N/A</v>
          </cell>
          <cell r="BJ1211" t="str">
            <v>Unknown</v>
          </cell>
          <cell r="BK1211" t="str">
            <v>No</v>
          </cell>
          <cell r="BL1211" t="str">
            <v>-</v>
          </cell>
          <cell r="BM1211" t="str">
            <v>-</v>
          </cell>
          <cell r="BN1211" t="str">
            <v>Unscreened</v>
          </cell>
          <cell r="BO1211"/>
          <cell r="BP1211" t="str">
            <v>Yes</v>
          </cell>
          <cell r="BQ1211">
            <v>225</v>
          </cell>
          <cell r="BR1211">
            <v>27.8</v>
          </cell>
          <cell r="BS1211">
            <v>0</v>
          </cell>
          <cell r="BT1211">
            <v>0</v>
          </cell>
          <cell r="BU1211">
            <v>0</v>
          </cell>
          <cell r="BV1211" t="e">
            <v>#N/A</v>
          </cell>
          <cell r="BW1211">
            <v>0</v>
          </cell>
          <cell r="BX1211">
            <v>0</v>
          </cell>
          <cell r="BY1211" t="str">
            <v>No SOAF</v>
          </cell>
          <cell r="BZ1211" t="str">
            <v>No SOAF</v>
          </cell>
          <cell r="CA1211">
            <v>0</v>
          </cell>
          <cell r="CB1211"/>
          <cell r="CC1211" t="str">
            <v>Non Priority &lt;10 spills</v>
          </cell>
          <cell r="CD1211" t="str">
            <v>No - low prioity &lt;10 spills</v>
          </cell>
          <cell r="CE1211" t="str">
            <v>Yes</v>
          </cell>
          <cell r="CF1211" t="str">
            <v>No</v>
          </cell>
          <cell r="CG1211" t="str">
            <v>No</v>
          </cell>
          <cell r="CH1211" t="str">
            <v>No</v>
          </cell>
          <cell r="CI1211" t="str">
            <v>No</v>
          </cell>
          <cell r="CK1211"/>
          <cell r="CL1211" t="str">
            <v>Y</v>
          </cell>
          <cell r="CM1211"/>
          <cell r="CN1211"/>
          <cell r="CO1211" t="str">
            <v>N (&lt;10 Spills)</v>
          </cell>
          <cell r="CP1211" t="str">
            <v>Y</v>
          </cell>
          <cell r="CS1211">
            <v>0.52</v>
          </cell>
          <cell r="CT1211" t="str">
            <v>not yet calculated</v>
          </cell>
          <cell r="CU1211">
            <v>0</v>
          </cell>
          <cell r="CV1211" t="e">
            <v>#VALUE!</v>
          </cell>
          <cell r="CW1211">
            <v>0</v>
          </cell>
          <cell r="CX1211"/>
          <cell r="CY1211" t="str">
            <v>Using indicative WB Q95 derived for priority sites</v>
          </cell>
          <cell r="DA1211">
            <v>3</v>
          </cell>
          <cell r="DB1211" t="str">
            <v>No - WFD_INV_MOD</v>
          </cell>
          <cell r="DC1211">
            <v>3</v>
          </cell>
          <cell r="DD1211" t="str">
            <v>Seaton Burn4</v>
          </cell>
          <cell r="DE1211">
            <v>21000</v>
          </cell>
          <cell r="DF1211"/>
        </row>
        <row r="1212">
          <cell r="C1212" t="str">
            <v>6NW800964</v>
          </cell>
          <cell r="D1212" t="str">
            <v>NZ11509501</v>
          </cell>
          <cell r="E1212" t="str">
            <v>No</v>
          </cell>
          <cell r="F1212">
            <v>411920.00026472</v>
          </cell>
          <cell r="G1212">
            <v>550530.0016815</v>
          </cell>
          <cell r="H1212" t="str">
            <v>07-D13</v>
          </cell>
          <cell r="I1212" t="str">
            <v>Crookhall</v>
          </cell>
          <cell r="J1212">
            <v>27</v>
          </cell>
          <cell r="K1212" t="str">
            <v>CROOKHALL STW</v>
          </cell>
          <cell r="L1212" t="str">
            <v>NUMERICAL</v>
          </cell>
          <cell r="M1212">
            <v>1646</v>
          </cell>
          <cell r="N1212">
            <v>38</v>
          </cell>
          <cell r="O1212">
            <v>1149</v>
          </cell>
          <cell r="P1212" t="str">
            <v>07-D13_CROOKHALL STW_DC_03</v>
          </cell>
          <cell r="Q1212" t="str">
            <v>244/0873</v>
          </cell>
          <cell r="R1212" t="str">
            <v>244/0873</v>
          </cell>
          <cell r="S1212"/>
          <cell r="T1212" t="str">
            <v>SO on sewer network</v>
          </cell>
          <cell r="U1212" t="str">
            <v>NZ1192050530</v>
          </cell>
          <cell r="V1212" t="str">
            <v>GB103024077330</v>
          </cell>
          <cell r="W1212"/>
          <cell r="X1212" t="str">
            <v>No</v>
          </cell>
          <cell r="Y1212" t="str">
            <v>No</v>
          </cell>
          <cell r="Z1212" t="str">
            <v>No</v>
          </cell>
          <cell r="AA1212" t="str">
            <v>No</v>
          </cell>
          <cell r="AB1212" t="str">
            <v>Smallhope Burn from Source to Browney, Stocke</v>
          </cell>
          <cell r="AC1212" t="str">
            <v>STOCKERLEY BURN, TRIBUTARY OF</v>
          </cell>
          <cell r="AD1212" t="str">
            <v>Inland</v>
          </cell>
          <cell r="AE1212"/>
          <cell r="AF1212"/>
          <cell r="AG1212" t="str">
            <v>No</v>
          </cell>
          <cell r="AH1212" t="str">
            <v>No</v>
          </cell>
          <cell r="AI1212" t="str">
            <v>No</v>
          </cell>
          <cell r="AJ1212"/>
          <cell r="AK1212"/>
          <cell r="AL1212"/>
          <cell r="AM1212" t="str">
            <v>No</v>
          </cell>
          <cell r="AO1212" t="str">
            <v>No</v>
          </cell>
          <cell r="AS1212" t="str">
            <v>No</v>
          </cell>
          <cell r="AT1212" t="str">
            <v>No</v>
          </cell>
          <cell r="AU1212"/>
          <cell r="AV1212" t="str">
            <v>No</v>
          </cell>
          <cell r="AW1212" t="str">
            <v xml:space="preserve">No </v>
          </cell>
          <cell r="AY1212" t="str">
            <v xml:space="preserve">No </v>
          </cell>
          <cell r="AZ1212"/>
          <cell r="BA1212" t="str">
            <v>No</v>
          </cell>
          <cell r="BB1212" t="str">
            <v>No</v>
          </cell>
          <cell r="BC1212" t="str">
            <v>No</v>
          </cell>
          <cell r="BD1212" t="str">
            <v>Yes - EDM only</v>
          </cell>
          <cell r="BE1212">
            <v>11</v>
          </cell>
          <cell r="BF1212">
            <v>5</v>
          </cell>
          <cell r="BG1212">
            <v>5</v>
          </cell>
          <cell r="BH1212" t="str">
            <v>Yes</v>
          </cell>
          <cell r="BI1212" t="str">
            <v>N/A</v>
          </cell>
          <cell r="BJ1212" t="str">
            <v>Unknown</v>
          </cell>
          <cell r="BK1212" t="str">
            <v>No</v>
          </cell>
          <cell r="BL1212" t="str">
            <v>-</v>
          </cell>
          <cell r="BM1212" t="str">
            <v>-</v>
          </cell>
          <cell r="BN1212" t="str">
            <v>Unscreened</v>
          </cell>
          <cell r="BO1212"/>
          <cell r="BP1212" t="str">
            <v>Yes</v>
          </cell>
          <cell r="BQ1212">
            <v>150</v>
          </cell>
          <cell r="BR1212">
            <v>84.8</v>
          </cell>
          <cell r="BS1212">
            <v>0</v>
          </cell>
          <cell r="BT1212">
            <v>0</v>
          </cell>
          <cell r="BU1212">
            <v>0</v>
          </cell>
          <cell r="BV1212">
            <v>78</v>
          </cell>
          <cell r="BW1212">
            <v>0</v>
          </cell>
          <cell r="BX1212">
            <v>0</v>
          </cell>
          <cell r="BY1212" t="str">
            <v>No SOAF</v>
          </cell>
          <cell r="BZ1212" t="str">
            <v>No SOAF</v>
          </cell>
          <cell r="CA1212">
            <v>0</v>
          </cell>
          <cell r="CB1212"/>
          <cell r="CC1212" t="str">
            <v>Non priority &gt; 10 spills</v>
          </cell>
          <cell r="CD1212" t="str">
            <v>Unlikely - non priority</v>
          </cell>
          <cell r="CE1212" t="str">
            <v>No</v>
          </cell>
          <cell r="CF1212" t="str">
            <v>No</v>
          </cell>
          <cell r="CG1212" t="str">
            <v>No</v>
          </cell>
          <cell r="CH1212" t="str">
            <v>No</v>
          </cell>
          <cell r="CI1212" t="str">
            <v>No</v>
          </cell>
          <cell r="CK1212"/>
          <cell r="CL1212" t="str">
            <v>Y</v>
          </cell>
          <cell r="CM1212"/>
          <cell r="CN1212"/>
          <cell r="CO1212" t="str">
            <v>Y</v>
          </cell>
          <cell r="CP1212" t="str">
            <v>Y</v>
          </cell>
          <cell r="CS1212">
            <v>0.24</v>
          </cell>
          <cell r="CT1212" t="str">
            <v>not yet calculated</v>
          </cell>
          <cell r="CU1212">
            <v>0</v>
          </cell>
          <cell r="CV1212" t="e">
            <v>#VALUE!</v>
          </cell>
          <cell r="CW1212">
            <v>0</v>
          </cell>
          <cell r="CX1212"/>
          <cell r="CY1212" t="str">
            <v>Using indicative WB Q95 derived for priority sites</v>
          </cell>
          <cell r="DA1212">
            <v>2</v>
          </cell>
          <cell r="DB1212">
            <v>0</v>
          </cell>
          <cell r="DC1212">
            <v>2</v>
          </cell>
          <cell r="DD1212" t="str">
            <v>Smallhope Burn2</v>
          </cell>
          <cell r="DE1212">
            <v>12000</v>
          </cell>
          <cell r="DF1212"/>
        </row>
        <row r="1213">
          <cell r="C1213" t="str">
            <v>6NW800676</v>
          </cell>
          <cell r="D1213" t="str">
            <v>NZ71202101</v>
          </cell>
          <cell r="E1213" t="str">
            <v>No</v>
          </cell>
          <cell r="F1213">
            <v>471320.00114116003</v>
          </cell>
          <cell r="G1213">
            <v>520109.99931659998</v>
          </cell>
          <cell r="H1213" t="str">
            <v>11-D35</v>
          </cell>
          <cell r="I1213" t="str">
            <v>Loftus</v>
          </cell>
          <cell r="J1213">
            <v>597</v>
          </cell>
          <cell r="K1213" t="str">
            <v xml:space="preserve">SKINNINGROVE STW </v>
          </cell>
          <cell r="L1213" t="str">
            <v>NUMERICAL</v>
          </cell>
          <cell r="M1213">
            <v>3699</v>
          </cell>
          <cell r="N1213" t="str">
            <v>81**</v>
          </cell>
          <cell r="O1213">
            <v>2036</v>
          </cell>
          <cell r="P1213" t="str">
            <v>tbc</v>
          </cell>
          <cell r="Q1213" t="str">
            <v>25/06/1033</v>
          </cell>
          <cell r="R1213" t="str">
            <v>25/06/1033</v>
          </cell>
          <cell r="S1213" t="str">
            <v>25/06/1033-01</v>
          </cell>
          <cell r="T1213" t="str">
            <v>Storm discharge at pumping station</v>
          </cell>
          <cell r="U1213" t="str">
            <v>NZ7132020110</v>
          </cell>
          <cell r="V1213" t="str">
            <v>GB103025071950</v>
          </cell>
          <cell r="W1213"/>
          <cell r="X1213" t="str">
            <v>No</v>
          </cell>
          <cell r="Y1213" t="str">
            <v>No</v>
          </cell>
          <cell r="Z1213" t="str">
            <v>No</v>
          </cell>
          <cell r="AA1213" t="str">
            <v>No</v>
          </cell>
          <cell r="AB1213" t="str">
            <v>Kilton Beck from Middle Gill Beck to North Sea</v>
          </cell>
          <cell r="AC1213" t="str">
            <v>NORTH SEA</v>
          </cell>
          <cell r="AD1213" t="str">
            <v>Coastal</v>
          </cell>
          <cell r="AE1213"/>
          <cell r="AF1213"/>
          <cell r="AG1213" t="str">
            <v>No</v>
          </cell>
          <cell r="AH1213" t="str">
            <v>No</v>
          </cell>
          <cell r="AI1213" t="str">
            <v>No</v>
          </cell>
          <cell r="AJ1213"/>
          <cell r="AK1213"/>
          <cell r="AL1213"/>
          <cell r="AM1213" t="str">
            <v>No</v>
          </cell>
          <cell r="AO1213" t="str">
            <v>No</v>
          </cell>
          <cell r="AS1213" t="str">
            <v>No</v>
          </cell>
          <cell r="AT1213" t="str">
            <v>No</v>
          </cell>
          <cell r="AU1213"/>
          <cell r="AV1213" t="str">
            <v>No</v>
          </cell>
          <cell r="AW1213" t="str">
            <v xml:space="preserve">No </v>
          </cell>
          <cell r="AY1213" t="str">
            <v xml:space="preserve">No </v>
          </cell>
          <cell r="BA1213" t="str">
            <v>No</v>
          </cell>
          <cell r="BB1213" t="str">
            <v>No</v>
          </cell>
          <cell r="BC1213" t="str">
            <v>No</v>
          </cell>
          <cell r="BD1213" t="str">
            <v>Yes - EDM only</v>
          </cell>
          <cell r="BE1213">
            <v>59</v>
          </cell>
          <cell r="BF1213">
            <v>0</v>
          </cell>
          <cell r="BG1213" t="e">
            <v>#N/A</v>
          </cell>
          <cell r="BH1213" t="e">
            <v>#N/A</v>
          </cell>
          <cell r="BI1213" t="str">
            <v>N/A</v>
          </cell>
          <cell r="BJ1213" t="str">
            <v>No greater than 6mm in more than 2 dimensions</v>
          </cell>
          <cell r="BK1213" t="str">
            <v>-</v>
          </cell>
          <cell r="BL1213" t="str">
            <v>-</v>
          </cell>
          <cell r="BM1213" t="str">
            <v>-</v>
          </cell>
          <cell r="BN1213" t="str">
            <v>-</v>
          </cell>
          <cell r="BO1213"/>
          <cell r="BP1213" t="str">
            <v>No</v>
          </cell>
          <cell r="BQ1213" t="str">
            <v>Unknown</v>
          </cell>
          <cell r="BR1213" t="str">
            <v>tbc</v>
          </cell>
          <cell r="BS1213">
            <v>0</v>
          </cell>
          <cell r="BT1213">
            <v>0</v>
          </cell>
          <cell r="BU1213">
            <v>1</v>
          </cell>
          <cell r="BV1213" t="e">
            <v>#N/A</v>
          </cell>
          <cell r="BW1213">
            <v>0</v>
          </cell>
          <cell r="BX1213">
            <v>0</v>
          </cell>
          <cell r="BY1213" t="str">
            <v>No SOAF</v>
          </cell>
          <cell r="BZ1213" t="str">
            <v>No SOAF</v>
          </cell>
          <cell r="CA1213" t="e">
            <v>#N/A</v>
          </cell>
          <cell r="CB1213"/>
          <cell r="CC1213" t="str">
            <v>Coastal &gt;1km from BW</v>
          </cell>
          <cell r="CD1213" t="str">
            <v>No - lower priority coastal?</v>
          </cell>
          <cell r="CE1213" t="str">
            <v>No</v>
          </cell>
          <cell r="CF1213" t="str">
            <v>No</v>
          </cell>
          <cell r="CG1213" t="str">
            <v>No</v>
          </cell>
          <cell r="CH1213" t="str">
            <v>No</v>
          </cell>
          <cell r="CI1213" t="str">
            <v>No</v>
          </cell>
          <cell r="CK1213"/>
          <cell r="CL1213"/>
          <cell r="CM1213"/>
          <cell r="CN1213"/>
          <cell r="CO1213" t="str">
            <v>? (Coastal)</v>
          </cell>
          <cell r="CP1213"/>
          <cell r="CS1213"/>
          <cell r="CT1213" t="str">
            <v>not yet calculated</v>
          </cell>
          <cell r="CU1213">
            <v>0</v>
          </cell>
          <cell r="CV1213" t="e">
            <v>#VALUE!</v>
          </cell>
          <cell r="CW1213">
            <v>0</v>
          </cell>
          <cell r="CX1213"/>
          <cell r="CY1213" t="str">
            <v>Using indicative WB Q95 derived for priority sites</v>
          </cell>
          <cell r="DA1213" t="str">
            <v>Coastal</v>
          </cell>
          <cell r="DB1213">
            <v>0</v>
          </cell>
          <cell r="DC1213" t="str">
            <v>Coastal</v>
          </cell>
          <cell r="DD1213" t="str">
            <v>N/A Coastal</v>
          </cell>
          <cell r="DE1213">
            <v>0</v>
          </cell>
          <cell r="DF1213"/>
        </row>
        <row r="1214">
          <cell r="C1214" t="str">
            <v>6NW800677</v>
          </cell>
          <cell r="D1214" t="str">
            <v>NZ71202101</v>
          </cell>
          <cell r="E1214" t="str">
            <v>No - different asset</v>
          </cell>
          <cell r="F1214">
            <v>471320.00114116003</v>
          </cell>
          <cell r="G1214">
            <v>520109.99931659998</v>
          </cell>
          <cell r="H1214" t="str">
            <v>11-D35</v>
          </cell>
          <cell r="I1214" t="str">
            <v>Loftus</v>
          </cell>
          <cell r="J1214">
            <v>597</v>
          </cell>
          <cell r="K1214" t="str">
            <v xml:space="preserve">SKINNINGROVE STW </v>
          </cell>
          <cell r="L1214" t="str">
            <v>NUMERICAL</v>
          </cell>
          <cell r="M1214">
            <v>3699</v>
          </cell>
          <cell r="N1214" t="str">
            <v>81**</v>
          </cell>
          <cell r="O1214">
            <v>2036</v>
          </cell>
          <cell r="P1214" t="str">
            <v>tbc</v>
          </cell>
          <cell r="Q1214" t="str">
            <v>25/06/1033</v>
          </cell>
          <cell r="R1214" t="str">
            <v>25/06/1033</v>
          </cell>
          <cell r="S1214" t="str">
            <v>25/06/1033-02</v>
          </cell>
          <cell r="T1214" t="str">
            <v>Storm discharge at pumping station</v>
          </cell>
          <cell r="U1214" t="str">
            <v>NZ7132020110</v>
          </cell>
          <cell r="V1214" t="str">
            <v>GB103025071950</v>
          </cell>
          <cell r="W1214"/>
          <cell r="X1214" t="str">
            <v>No</v>
          </cell>
          <cell r="Y1214" t="str">
            <v>No</v>
          </cell>
          <cell r="Z1214" t="str">
            <v>No</v>
          </cell>
          <cell r="AA1214" t="str">
            <v>No</v>
          </cell>
          <cell r="AB1214" t="str">
            <v>Kilton Beck from Middle Gill Beck to North Sea</v>
          </cell>
          <cell r="AC1214" t="str">
            <v>NORTH SEA</v>
          </cell>
          <cell r="AD1214" t="str">
            <v>Coastal</v>
          </cell>
          <cell r="AE1214"/>
          <cell r="AF1214"/>
          <cell r="AG1214" t="str">
            <v>No</v>
          </cell>
          <cell r="AH1214" t="str">
            <v>No</v>
          </cell>
          <cell r="AI1214" t="str">
            <v>No</v>
          </cell>
          <cell r="AJ1214"/>
          <cell r="AK1214"/>
          <cell r="AL1214"/>
          <cell r="AM1214" t="str">
            <v>No</v>
          </cell>
          <cell r="AO1214" t="str">
            <v>No</v>
          </cell>
          <cell r="AS1214" t="str">
            <v>No</v>
          </cell>
          <cell r="AT1214" t="str">
            <v>No</v>
          </cell>
          <cell r="AU1214"/>
          <cell r="AV1214" t="str">
            <v>No</v>
          </cell>
          <cell r="AW1214" t="str">
            <v xml:space="preserve">No </v>
          </cell>
          <cell r="AY1214" t="str">
            <v xml:space="preserve">No </v>
          </cell>
          <cell r="BA1214" t="str">
            <v>No</v>
          </cell>
          <cell r="BB1214" t="str">
            <v>No</v>
          </cell>
          <cell r="BC1214" t="str">
            <v>No</v>
          </cell>
          <cell r="BD1214" t="str">
            <v>No</v>
          </cell>
          <cell r="BE1214">
            <v>1</v>
          </cell>
          <cell r="BF1214">
            <v>0</v>
          </cell>
          <cell r="BG1214" t="e">
            <v>#N/A</v>
          </cell>
          <cell r="BH1214" t="e">
            <v>#N/A</v>
          </cell>
          <cell r="BI1214" t="str">
            <v>N/A</v>
          </cell>
          <cell r="BJ1214" t="str">
            <v>No greater than 6mm in more than 2 dimensions</v>
          </cell>
          <cell r="BK1214" t="str">
            <v>-</v>
          </cell>
          <cell r="BL1214" t="str">
            <v>-</v>
          </cell>
          <cell r="BM1214" t="str">
            <v>-</v>
          </cell>
          <cell r="BN1214" t="str">
            <v>-</v>
          </cell>
          <cell r="BO1214"/>
          <cell r="BP1214" t="str">
            <v>No</v>
          </cell>
          <cell r="BQ1214" t="str">
            <v>Unknown</v>
          </cell>
          <cell r="BR1214" t="str">
            <v>tbc</v>
          </cell>
          <cell r="BS1214">
            <v>0</v>
          </cell>
          <cell r="BT1214">
            <v>0</v>
          </cell>
          <cell r="BU1214">
            <v>1</v>
          </cell>
          <cell r="BV1214" t="e">
            <v>#N/A</v>
          </cell>
          <cell r="BW1214">
            <v>0</v>
          </cell>
          <cell r="BX1214">
            <v>0</v>
          </cell>
          <cell r="BY1214" t="str">
            <v>No SOAF</v>
          </cell>
          <cell r="BZ1214" t="str">
            <v>No SOAF</v>
          </cell>
          <cell r="CA1214" t="e">
            <v>#N/A</v>
          </cell>
          <cell r="CB1214"/>
          <cell r="CC1214" t="str">
            <v>Coastal &gt;1km from BW</v>
          </cell>
          <cell r="CD1214" t="str">
            <v>No - lower priority coastal?</v>
          </cell>
          <cell r="CE1214" t="str">
            <v>No</v>
          </cell>
          <cell r="CF1214" t="str">
            <v>No</v>
          </cell>
          <cell r="CG1214" t="str">
            <v>No</v>
          </cell>
          <cell r="CH1214" t="str">
            <v>No</v>
          </cell>
          <cell r="CI1214" t="str">
            <v>No</v>
          </cell>
          <cell r="CK1214"/>
          <cell r="CL1214"/>
          <cell r="CM1214"/>
          <cell r="CN1214"/>
          <cell r="CO1214" t="str">
            <v>N (Coastal and &lt;10 spills)</v>
          </cell>
          <cell r="CP1214"/>
          <cell r="CS1214"/>
          <cell r="CT1214" t="str">
            <v>not yet calculated</v>
          </cell>
          <cell r="CU1214">
            <v>0</v>
          </cell>
          <cell r="CV1214" t="e">
            <v>#VALUE!</v>
          </cell>
          <cell r="CW1214">
            <v>0</v>
          </cell>
          <cell r="CX1214"/>
          <cell r="CY1214" t="str">
            <v>Using indicative WB Q95 derived for priority sites</v>
          </cell>
          <cell r="DA1214" t="str">
            <v>Coastal</v>
          </cell>
          <cell r="DB1214">
            <v>0</v>
          </cell>
          <cell r="DC1214" t="str">
            <v>Coastal</v>
          </cell>
          <cell r="DD1214" t="str">
            <v>N/A Coastal</v>
          </cell>
          <cell r="DE1214">
            <v>0</v>
          </cell>
          <cell r="DF1214"/>
        </row>
        <row r="1215">
          <cell r="C1215" t="str">
            <v>6NW801592</v>
          </cell>
          <cell r="D1215" t="str">
            <v>NZ53206204</v>
          </cell>
          <cell r="E1215" t="str">
            <v>No</v>
          </cell>
          <cell r="F1215">
            <v>452619.99643733999</v>
          </cell>
          <cell r="G1215">
            <v>520100.00217825</v>
          </cell>
          <cell r="H1215" t="str">
            <v>11-D31</v>
          </cell>
          <cell r="I1215" t="str">
            <v>South Bank Eston</v>
          </cell>
          <cell r="J1215">
            <v>2102</v>
          </cell>
          <cell r="K1215" t="str">
            <v>BRAN SANDS ETW</v>
          </cell>
          <cell r="L1215" t="str">
            <v>NUMERICAL</v>
          </cell>
          <cell r="M1215">
            <v>171140</v>
          </cell>
          <cell r="N1215">
            <v>3472</v>
          </cell>
          <cell r="O1215">
            <v>88716</v>
          </cell>
          <cell r="P1215" t="str">
            <v>tbc</v>
          </cell>
          <cell r="Q1215" t="str">
            <v>254/1849</v>
          </cell>
          <cell r="R1215" t="str">
            <v>254/1849</v>
          </cell>
          <cell r="S1215"/>
          <cell r="T1215" t="str">
            <v>SO on sewer network</v>
          </cell>
          <cell r="U1215" t="str">
            <v>NZ5262020100</v>
          </cell>
          <cell r="V1215">
            <v>10</v>
          </cell>
          <cell r="W1215"/>
          <cell r="X1215" t="str">
            <v>No</v>
          </cell>
          <cell r="Y1215" t="str">
            <v>No</v>
          </cell>
          <cell r="Z1215" t="str">
            <v>No</v>
          </cell>
          <cell r="AA1215" t="str">
            <v>No</v>
          </cell>
          <cell r="AB1215"/>
          <cell r="AC1215" t="str">
            <v>SPENCER BECK</v>
          </cell>
          <cell r="AD1215" t="str">
            <v>Inland</v>
          </cell>
          <cell r="AE1215"/>
          <cell r="AF1215"/>
          <cell r="AG1215" t="str">
            <v>No</v>
          </cell>
          <cell r="AH1215" t="str">
            <v>No</v>
          </cell>
          <cell r="AI1215" t="str">
            <v>No</v>
          </cell>
          <cell r="AJ1215"/>
          <cell r="AK1215"/>
          <cell r="AL1215"/>
          <cell r="AM1215" t="str">
            <v>No</v>
          </cell>
          <cell r="AO1215" t="str">
            <v>No</v>
          </cell>
          <cell r="AS1215" t="str">
            <v>No</v>
          </cell>
          <cell r="AT1215" t="str">
            <v>No</v>
          </cell>
          <cell r="AU1215"/>
          <cell r="AV1215" t="str">
            <v>No</v>
          </cell>
          <cell r="AW1215" t="str">
            <v xml:space="preserve">No </v>
          </cell>
          <cell r="AY1215" t="str">
            <v xml:space="preserve">No </v>
          </cell>
          <cell r="BA1215" t="str">
            <v>No</v>
          </cell>
          <cell r="BB1215" t="str">
            <v>No</v>
          </cell>
          <cell r="BC1215" t="str">
            <v>No</v>
          </cell>
          <cell r="BD1215" t="str">
            <v>No</v>
          </cell>
          <cell r="BE1215">
            <v>6</v>
          </cell>
          <cell r="BF1215">
            <v>0</v>
          </cell>
          <cell r="BG1215" t="e">
            <v>#N/A</v>
          </cell>
          <cell r="BH1215" t="e">
            <v>#N/A</v>
          </cell>
          <cell r="BI1215" t="str">
            <v>N/A</v>
          </cell>
          <cell r="BJ1215" t="str">
            <v>Unknown</v>
          </cell>
          <cell r="BK1215" t="str">
            <v>Yes</v>
          </cell>
          <cell r="BL1215">
            <v>1065</v>
          </cell>
          <cell r="BM1215">
            <v>1000</v>
          </cell>
          <cell r="BN1215" t="str">
            <v>Static</v>
          </cell>
          <cell r="BO1215"/>
          <cell r="BP1215" t="str">
            <v>No</v>
          </cell>
          <cell r="BQ1215">
            <v>300</v>
          </cell>
          <cell r="BR1215" t="str">
            <v>tbc</v>
          </cell>
          <cell r="BS1215">
            <v>0</v>
          </cell>
          <cell r="BT1215">
            <v>0</v>
          </cell>
          <cell r="BU1215">
            <v>0</v>
          </cell>
          <cell r="BV1215" t="e">
            <v>#N/A</v>
          </cell>
          <cell r="BW1215">
            <v>0</v>
          </cell>
          <cell r="BX1215">
            <v>0</v>
          </cell>
          <cell r="BY1215" t="str">
            <v>No SOAF</v>
          </cell>
          <cell r="BZ1215" t="str">
            <v>No SOAF</v>
          </cell>
          <cell r="CA1215">
            <v>0</v>
          </cell>
          <cell r="CB1215"/>
          <cell r="CC1215" t="str">
            <v>Non Priority &lt;10 spills</v>
          </cell>
          <cell r="CD1215" t="str">
            <v>No - low prioity &lt;10 spills</v>
          </cell>
          <cell r="CE1215" t="str">
            <v>Yes</v>
          </cell>
          <cell r="CF1215" t="str">
            <v>No</v>
          </cell>
          <cell r="CG1215" t="str">
            <v>No</v>
          </cell>
          <cell r="CH1215" t="str">
            <v>No</v>
          </cell>
          <cell r="CI1215" t="str">
            <v>No</v>
          </cell>
          <cell r="CK1215"/>
          <cell r="CL1215" t="str">
            <v>Y</v>
          </cell>
          <cell r="CM1215"/>
          <cell r="CN1215"/>
          <cell r="CO1215" t="str">
            <v>N (&lt;10 Spills)</v>
          </cell>
          <cell r="CP1215" t="str">
            <v>Y</v>
          </cell>
          <cell r="CS1215"/>
          <cell r="CT1215" t="str">
            <v>not yet calculated</v>
          </cell>
          <cell r="CU1215">
            <v>0</v>
          </cell>
          <cell r="CV1215" t="e">
            <v>#VALUE!</v>
          </cell>
          <cell r="CW1215">
            <v>0</v>
          </cell>
          <cell r="CX1215"/>
          <cell r="CY1215" t="str">
            <v>Using indicative WB Q95 derived for priority sites</v>
          </cell>
          <cell r="DA1215">
            <v>1</v>
          </cell>
          <cell r="DB1215">
            <v>0</v>
          </cell>
          <cell r="DC1215">
            <v>1</v>
          </cell>
          <cell r="DD1215" t="str">
            <v>Normandy Beck</v>
          </cell>
          <cell r="DE1215">
            <v>10000</v>
          </cell>
          <cell r="DF1215"/>
        </row>
        <row r="1216">
          <cell r="C1216" t="str">
            <v>6NW800486</v>
          </cell>
          <cell r="D1216" t="str">
            <v>NY67529302</v>
          </cell>
          <cell r="E1216" t="str">
            <v>No</v>
          </cell>
          <cell r="F1216">
            <v>367949.99636927003</v>
          </cell>
          <cell r="G1216">
            <v>552329.99643835996</v>
          </cell>
          <cell r="H1216" t="str">
            <v>03-D20</v>
          </cell>
          <cell r="I1216" t="str">
            <v>Slaggyford</v>
          </cell>
          <cell r="J1216">
            <v>9</v>
          </cell>
          <cell r="K1216" t="str">
            <v>SLAGGYFORD STW</v>
          </cell>
          <cell r="L1216" t="str">
            <v>DESCRIPTIVE</v>
          </cell>
          <cell r="M1216" t="str">
            <v>N/A</v>
          </cell>
          <cell r="N1216" t="str">
            <v>N/A</v>
          </cell>
          <cell r="O1216" t="str">
            <v>N/A</v>
          </cell>
          <cell r="P1216" t="str">
            <v>No Draft DWMP</v>
          </cell>
          <cell r="Q1216" t="str">
            <v>232/0992</v>
          </cell>
          <cell r="R1216" t="str">
            <v>232/0992</v>
          </cell>
          <cell r="S1216" t="str">
            <v>A1</v>
          </cell>
          <cell r="T1216" t="str">
            <v>Storm discharge at pumping station</v>
          </cell>
          <cell r="U1216" t="str">
            <v>NY6795052330</v>
          </cell>
          <cell r="V1216" t="str">
            <v>GB103023075531</v>
          </cell>
          <cell r="W1216"/>
          <cell r="X1216" t="str">
            <v>No</v>
          </cell>
          <cell r="Y1216" t="str">
            <v>No</v>
          </cell>
          <cell r="Z1216" t="str">
            <v>No</v>
          </cell>
          <cell r="AA1216" t="str">
            <v>No</v>
          </cell>
          <cell r="AB1216" t="str">
            <v>South Tyne from Black Burn to Tipalt Burn</v>
          </cell>
          <cell r="AC1216" t="str">
            <v>SOUTH TYNE TRIB</v>
          </cell>
          <cell r="AD1216" t="str">
            <v>Inland</v>
          </cell>
          <cell r="AE1216"/>
          <cell r="AF1216"/>
          <cell r="AG1216" t="str">
            <v>No</v>
          </cell>
          <cell r="AH1216" t="str">
            <v>No</v>
          </cell>
          <cell r="AI1216" t="str">
            <v>No</v>
          </cell>
          <cell r="AJ1216"/>
          <cell r="AK1216"/>
          <cell r="AL1216"/>
          <cell r="AM1216" t="str">
            <v>No</v>
          </cell>
          <cell r="AO1216" t="str">
            <v>No</v>
          </cell>
          <cell r="AS1216" t="str">
            <v>No</v>
          </cell>
          <cell r="AT1216" t="str">
            <v>No</v>
          </cell>
          <cell r="AU1216"/>
          <cell r="AV1216" t="str">
            <v>No</v>
          </cell>
          <cell r="AW1216" t="str">
            <v xml:space="preserve">No </v>
          </cell>
          <cell r="AY1216" t="str">
            <v xml:space="preserve">No </v>
          </cell>
          <cell r="BA1216" t="str">
            <v>No</v>
          </cell>
          <cell r="BB1216" t="str">
            <v>No</v>
          </cell>
          <cell r="BC1216" t="str">
            <v>No</v>
          </cell>
          <cell r="BD1216" t="str">
            <v>Yes - EDM only</v>
          </cell>
          <cell r="BE1216">
            <v>15</v>
          </cell>
          <cell r="BF1216" t="str">
            <v>No Data</v>
          </cell>
          <cell r="BG1216" t="e">
            <v>#N/A</v>
          </cell>
          <cell r="BH1216" t="e">
            <v>#N/A</v>
          </cell>
          <cell r="BI1216" t="str">
            <v>N/A</v>
          </cell>
          <cell r="BJ1216" t="str">
            <v>No</v>
          </cell>
          <cell r="BK1216" t="str">
            <v>-</v>
          </cell>
          <cell r="BL1216" t="str">
            <v>-</v>
          </cell>
          <cell r="BM1216" t="str">
            <v>-</v>
          </cell>
          <cell r="BN1216" t="str">
            <v>-</v>
          </cell>
          <cell r="BO1216"/>
          <cell r="BP1216" t="str">
            <v>Yes</v>
          </cell>
          <cell r="BQ1216" t="str">
            <v>Unknown</v>
          </cell>
          <cell r="BR1216" t="str">
            <v>No draft DWMP</v>
          </cell>
          <cell r="BS1216">
            <v>0</v>
          </cell>
          <cell r="BT1216">
            <v>0</v>
          </cell>
          <cell r="BU1216">
            <v>0</v>
          </cell>
          <cell r="BV1216" t="str">
            <v>No draft DWMP</v>
          </cell>
          <cell r="BW1216" t="str">
            <v>No draft DWMP</v>
          </cell>
          <cell r="BX1216" t="str">
            <v>No draft DWMP</v>
          </cell>
          <cell r="BY1216" t="str">
            <v>No SOAF</v>
          </cell>
          <cell r="BZ1216" t="str">
            <v>No SOAF</v>
          </cell>
          <cell r="CA1216" t="e">
            <v>#N/A</v>
          </cell>
          <cell r="CB1216"/>
          <cell r="CC1216" t="str">
            <v>Non priority &gt; 10 spills</v>
          </cell>
          <cell r="CD1216" t="str">
            <v>Unlikely - non priority</v>
          </cell>
          <cell r="CE1216" t="str">
            <v>No</v>
          </cell>
          <cell r="CF1216" t="str">
            <v>No</v>
          </cell>
          <cell r="CG1216" t="str">
            <v>No</v>
          </cell>
          <cell r="CH1216" t="str">
            <v>No</v>
          </cell>
          <cell r="CI1216" t="str">
            <v>No</v>
          </cell>
          <cell r="CK1216"/>
          <cell r="CL1216" t="str">
            <v>Y</v>
          </cell>
          <cell r="CM1216"/>
          <cell r="CN1216"/>
          <cell r="CO1216" t="str">
            <v>Y</v>
          </cell>
          <cell r="CP1216" t="str">
            <v>Y</v>
          </cell>
          <cell r="CS1216"/>
          <cell r="CT1216" t="str">
            <v>not yet calculated</v>
          </cell>
          <cell r="CU1216">
            <v>0</v>
          </cell>
          <cell r="CV1216" t="e">
            <v>#VALUE!</v>
          </cell>
          <cell r="CW1216">
            <v>0</v>
          </cell>
          <cell r="CX1216"/>
          <cell r="CY1216" t="str">
            <v>Using indicative WB Q95 derived for priority sites</v>
          </cell>
          <cell r="DA1216">
            <v>1</v>
          </cell>
          <cell r="DB1216">
            <v>0</v>
          </cell>
          <cell r="DC1216" t="str">
            <v>High Dilution (VI)</v>
          </cell>
          <cell r="DD1216">
            <v>0</v>
          </cell>
          <cell r="DE1216">
            <v>100</v>
          </cell>
          <cell r="DF1216"/>
        </row>
        <row r="1217">
          <cell r="C1217" t="str">
            <v>6NW800141</v>
          </cell>
          <cell r="D1217" t="str">
            <v>NY98573201</v>
          </cell>
          <cell r="E1217" t="str">
            <v>No</v>
          </cell>
          <cell r="F1217">
            <v>398399.99642296002</v>
          </cell>
          <cell r="G1217">
            <v>557300.00378856005</v>
          </cell>
          <cell r="H1217" t="str">
            <v>03-D06</v>
          </cell>
          <cell r="I1217" t="str">
            <v>Slaley</v>
          </cell>
          <cell r="J1217">
            <v>21</v>
          </cell>
          <cell r="K1217" t="str">
            <v>SLALEY STW</v>
          </cell>
          <cell r="L1217" t="str">
            <v>NUMERICAL</v>
          </cell>
          <cell r="M1217">
            <v>86</v>
          </cell>
          <cell r="N1217">
            <v>6.04</v>
          </cell>
          <cell r="O1217">
            <v>105</v>
          </cell>
          <cell r="P1217" t="str">
            <v>No Draft DWMP</v>
          </cell>
          <cell r="Q1217" t="str">
            <v>233/1178</v>
          </cell>
          <cell r="R1217" t="str">
            <v>233/1178</v>
          </cell>
          <cell r="S1217" t="str">
            <v>233/1178-03</v>
          </cell>
          <cell r="T1217" t="str">
            <v>Inlet SO at WwTW</v>
          </cell>
          <cell r="U1217" t="str">
            <v>NY9840057300</v>
          </cell>
          <cell r="V1217" t="str">
            <v>GB103023075650</v>
          </cell>
          <cell r="W1217"/>
          <cell r="X1217" t="str">
            <v>No</v>
          </cell>
          <cell r="Y1217" t="str">
            <v>No</v>
          </cell>
          <cell r="Z1217" t="str">
            <v>No</v>
          </cell>
          <cell r="AA1217" t="str">
            <v>No</v>
          </cell>
          <cell r="AB1217" t="str">
            <v>March Burn Catchment (trib of Tyne)</v>
          </cell>
          <cell r="AC1217" t="str">
            <v>FLOTHERS BURN</v>
          </cell>
          <cell r="AD1217" t="str">
            <v>Inland</v>
          </cell>
          <cell r="AE1217"/>
          <cell r="AF1217"/>
          <cell r="AG1217" t="str">
            <v>No</v>
          </cell>
          <cell r="AH1217" t="str">
            <v>No</v>
          </cell>
          <cell r="AI1217" t="str">
            <v>No</v>
          </cell>
          <cell r="AJ1217"/>
          <cell r="AK1217"/>
          <cell r="AL1217"/>
          <cell r="AM1217" t="str">
            <v>No</v>
          </cell>
          <cell r="AO1217" t="str">
            <v>No</v>
          </cell>
          <cell r="AS1217" t="str">
            <v>No</v>
          </cell>
          <cell r="AT1217" t="str">
            <v>No</v>
          </cell>
          <cell r="AU1217"/>
          <cell r="AV1217" t="str">
            <v>No</v>
          </cell>
          <cell r="AW1217" t="str">
            <v xml:space="preserve">No </v>
          </cell>
          <cell r="AY1217" t="str">
            <v xml:space="preserve">No </v>
          </cell>
          <cell r="BA1217" t="str">
            <v>No</v>
          </cell>
          <cell r="BB1217" t="str">
            <v>No</v>
          </cell>
          <cell r="BC1217" t="str">
            <v>No</v>
          </cell>
          <cell r="BD1217" t="str">
            <v>Yes - EDM only</v>
          </cell>
          <cell r="BE1217">
            <v>21</v>
          </cell>
          <cell r="BF1217" t="str">
            <v>No Data</v>
          </cell>
          <cell r="BG1217" t="e">
            <v>#N/A</v>
          </cell>
          <cell r="BH1217" t="e">
            <v>#N/A</v>
          </cell>
          <cell r="BI1217" t="str">
            <v>N/A</v>
          </cell>
          <cell r="BJ1217">
            <v>6</v>
          </cell>
          <cell r="BK1217" t="str">
            <v>-</v>
          </cell>
          <cell r="BL1217" t="str">
            <v>-</v>
          </cell>
          <cell r="BM1217" t="str">
            <v>-</v>
          </cell>
          <cell r="BN1217" t="str">
            <v>-</v>
          </cell>
          <cell r="BO1217"/>
          <cell r="BP1217" t="str">
            <v>No</v>
          </cell>
          <cell r="BQ1217" t="str">
            <v>Unknown</v>
          </cell>
          <cell r="BR1217" t="str">
            <v>No draft DWMP</v>
          </cell>
          <cell r="BS1217">
            <v>0</v>
          </cell>
          <cell r="BT1217">
            <v>0</v>
          </cell>
          <cell r="BU1217">
            <v>0</v>
          </cell>
          <cell r="BV1217" t="str">
            <v>No draft DWMP</v>
          </cell>
          <cell r="BW1217" t="str">
            <v>No draft DWMP</v>
          </cell>
          <cell r="BX1217" t="str">
            <v>No draft DWMP</v>
          </cell>
          <cell r="BY1217" t="str">
            <v>No SOAF</v>
          </cell>
          <cell r="BZ1217" t="str">
            <v>No SOAF</v>
          </cell>
          <cell r="CA1217" t="e">
            <v>#N/A</v>
          </cell>
          <cell r="CB1217"/>
          <cell r="CC1217" t="str">
            <v>Non priority &gt; 10 spills</v>
          </cell>
          <cell r="CD1217" t="str">
            <v>Unlikely - non priority</v>
          </cell>
          <cell r="CE1217" t="str">
            <v>No</v>
          </cell>
          <cell r="CF1217" t="str">
            <v>No</v>
          </cell>
          <cell r="CG1217" t="str">
            <v>No</v>
          </cell>
          <cell r="CH1217" t="str">
            <v>No</v>
          </cell>
          <cell r="CI1217" t="str">
            <v>No</v>
          </cell>
          <cell r="CK1217"/>
          <cell r="CL1217" t="str">
            <v>Y</v>
          </cell>
          <cell r="CM1217"/>
          <cell r="CN1217"/>
          <cell r="CO1217" t="str">
            <v>Y</v>
          </cell>
          <cell r="CP1217"/>
          <cell r="CS1217">
            <v>1.2152777777777777</v>
          </cell>
          <cell r="CT1217" t="str">
            <v>not yet calculated</v>
          </cell>
          <cell r="CU1217">
            <v>0</v>
          </cell>
          <cell r="CV1217" t="e">
            <v>#VALUE!</v>
          </cell>
          <cell r="CW1217">
            <v>0</v>
          </cell>
          <cell r="CX1217"/>
          <cell r="CY1217" t="str">
            <v>Using indicative WB Q95 derived for priority sites</v>
          </cell>
          <cell r="DA1217">
            <v>1</v>
          </cell>
          <cell r="DB1217">
            <v>0</v>
          </cell>
          <cell r="DC1217">
            <v>1</v>
          </cell>
          <cell r="DD1217">
            <v>0</v>
          </cell>
          <cell r="DE1217">
            <v>10000</v>
          </cell>
          <cell r="DF1217"/>
        </row>
        <row r="1218">
          <cell r="C1218" t="str">
            <v>6NW800810</v>
          </cell>
          <cell r="D1218" t="str">
            <v>NY98573201</v>
          </cell>
          <cell r="E1218" t="str">
            <v>No - different asset</v>
          </cell>
          <cell r="F1218">
            <v>398399.99642296002</v>
          </cell>
          <cell r="G1218">
            <v>557300.00378856005</v>
          </cell>
          <cell r="H1218" t="str">
            <v>03-D06</v>
          </cell>
          <cell r="I1218" t="str">
            <v>Slaley</v>
          </cell>
          <cell r="J1218">
            <v>21</v>
          </cell>
          <cell r="K1218" t="str">
            <v>SLALEY STW</v>
          </cell>
          <cell r="L1218" t="str">
            <v>NUMERICAL</v>
          </cell>
          <cell r="M1218">
            <v>86</v>
          </cell>
          <cell r="N1218">
            <v>6.04</v>
          </cell>
          <cell r="O1218">
            <v>105</v>
          </cell>
          <cell r="P1218" t="str">
            <v>No Draft DWMP</v>
          </cell>
          <cell r="Q1218" t="str">
            <v>233/1178</v>
          </cell>
          <cell r="R1218" t="str">
            <v>233/1178</v>
          </cell>
          <cell r="S1218" t="str">
            <v>233/1178-04</v>
          </cell>
          <cell r="T1218" t="str">
            <v>Inlet SO at WwTW</v>
          </cell>
          <cell r="U1218" t="str">
            <v>NY9840057300</v>
          </cell>
          <cell r="V1218" t="str">
            <v>GB103023075650</v>
          </cell>
          <cell r="W1218"/>
          <cell r="X1218" t="str">
            <v>No</v>
          </cell>
          <cell r="Y1218" t="str">
            <v>No</v>
          </cell>
          <cell r="Z1218" t="str">
            <v>No</v>
          </cell>
          <cell r="AA1218" t="str">
            <v>No</v>
          </cell>
          <cell r="AB1218" t="str">
            <v>March Burn Catchment (trib of Tyne)</v>
          </cell>
          <cell r="AC1218" t="str">
            <v>FLOTHERS BURN</v>
          </cell>
          <cell r="AD1218" t="str">
            <v>Inland</v>
          </cell>
          <cell r="AE1218"/>
          <cell r="AF1218"/>
          <cell r="AG1218" t="str">
            <v>No</v>
          </cell>
          <cell r="AH1218" t="str">
            <v>No</v>
          </cell>
          <cell r="AI1218" t="str">
            <v>No</v>
          </cell>
          <cell r="AJ1218"/>
          <cell r="AK1218"/>
          <cell r="AL1218"/>
          <cell r="AM1218" t="str">
            <v>No</v>
          </cell>
          <cell r="AO1218" t="str">
            <v>No</v>
          </cell>
          <cell r="AS1218" t="str">
            <v>No</v>
          </cell>
          <cell r="AT1218" t="str">
            <v>No</v>
          </cell>
          <cell r="AU1218"/>
          <cell r="AV1218" t="str">
            <v>No</v>
          </cell>
          <cell r="AW1218" t="str">
            <v xml:space="preserve">No </v>
          </cell>
          <cell r="AY1218" t="str">
            <v xml:space="preserve">No </v>
          </cell>
          <cell r="BA1218" t="str">
            <v>No</v>
          </cell>
          <cell r="BB1218" t="str">
            <v>No</v>
          </cell>
          <cell r="BC1218" t="str">
            <v>No</v>
          </cell>
          <cell r="BD1218" t="str">
            <v>Yes - EDM only</v>
          </cell>
          <cell r="BE1218">
            <v>62</v>
          </cell>
          <cell r="BF1218" t="str">
            <v>No Data</v>
          </cell>
          <cell r="BG1218" t="e">
            <v>#N/A</v>
          </cell>
          <cell r="BH1218" t="e">
            <v>#N/A</v>
          </cell>
          <cell r="BI1218" t="str">
            <v>N/A</v>
          </cell>
          <cell r="BJ1218">
            <v>6</v>
          </cell>
          <cell r="BK1218" t="str">
            <v>-</v>
          </cell>
          <cell r="BL1218" t="str">
            <v>-</v>
          </cell>
          <cell r="BM1218" t="str">
            <v>-</v>
          </cell>
          <cell r="BN1218" t="str">
            <v>-</v>
          </cell>
          <cell r="BO1218"/>
          <cell r="BP1218" t="str">
            <v>No</v>
          </cell>
          <cell r="BQ1218" t="str">
            <v>Unknown</v>
          </cell>
          <cell r="BR1218" t="str">
            <v>No draft DWMP</v>
          </cell>
          <cell r="BS1218">
            <v>0</v>
          </cell>
          <cell r="BT1218">
            <v>0</v>
          </cell>
          <cell r="BU1218">
            <v>0</v>
          </cell>
          <cell r="BV1218" t="str">
            <v>No draft DWMP</v>
          </cell>
          <cell r="BW1218" t="str">
            <v>No draft DWMP</v>
          </cell>
          <cell r="BX1218" t="str">
            <v>No draft DWMP</v>
          </cell>
          <cell r="BY1218" t="str">
            <v>No SOAF</v>
          </cell>
          <cell r="BZ1218" t="str">
            <v>No SOAF</v>
          </cell>
          <cell r="CA1218" t="e">
            <v>#N/A</v>
          </cell>
          <cell r="CB1218"/>
          <cell r="CC1218" t="str">
            <v>Non priority &gt; 10 spills</v>
          </cell>
          <cell r="CD1218" t="str">
            <v>Unlikely - non priority</v>
          </cell>
          <cell r="CE1218" t="str">
            <v>No</v>
          </cell>
          <cell r="CF1218" t="str">
            <v>No</v>
          </cell>
          <cell r="CG1218" t="str">
            <v>No</v>
          </cell>
          <cell r="CH1218" t="str">
            <v>No</v>
          </cell>
          <cell r="CI1218" t="str">
            <v>No</v>
          </cell>
          <cell r="CK1218"/>
          <cell r="CL1218" t="str">
            <v>Y</v>
          </cell>
          <cell r="CM1218"/>
          <cell r="CN1218"/>
          <cell r="CO1218" t="str">
            <v>Y</v>
          </cell>
          <cell r="CP1218"/>
          <cell r="CS1218">
            <v>1.2152777777777777</v>
          </cell>
          <cell r="CT1218" t="str">
            <v>not yet calculated</v>
          </cell>
          <cell r="CU1218">
            <v>0</v>
          </cell>
          <cell r="CV1218" t="e">
            <v>#VALUE!</v>
          </cell>
          <cell r="CW1218">
            <v>0</v>
          </cell>
          <cell r="CX1218"/>
          <cell r="CY1218" t="str">
            <v>Using indicative WB Q95 derived for priority sites</v>
          </cell>
          <cell r="DA1218">
            <v>1</v>
          </cell>
          <cell r="DB1218">
            <v>0</v>
          </cell>
          <cell r="DC1218">
            <v>1</v>
          </cell>
          <cell r="DD1218">
            <v>0</v>
          </cell>
          <cell r="DE1218">
            <v>10000</v>
          </cell>
          <cell r="DF1218"/>
        </row>
        <row r="1219">
          <cell r="C1219" t="str">
            <v>6NW801321</v>
          </cell>
          <cell r="D1219" t="str">
            <v>NZ28836304</v>
          </cell>
          <cell r="E1219" t="str">
            <v>No</v>
          </cell>
          <cell r="F1219">
            <v>428640.00301548</v>
          </cell>
          <cell r="G1219">
            <v>583400.00274157</v>
          </cell>
          <cell r="H1219" t="str">
            <v>02-D46</v>
          </cell>
          <cell r="I1219" t="str">
            <v>Bedlington &amp; Cambois</v>
          </cell>
          <cell r="J1219">
            <v>2203</v>
          </cell>
          <cell r="K1219" t="str">
            <v>CAMBOIS STW</v>
          </cell>
          <cell r="L1219" t="str">
            <v>NUMERICAL</v>
          </cell>
          <cell r="M1219">
            <v>10573</v>
          </cell>
          <cell r="N1219">
            <v>296</v>
          </cell>
          <cell r="O1219">
            <v>6672</v>
          </cell>
          <cell r="P1219" t="str">
            <v>tbc</v>
          </cell>
          <cell r="Q1219" t="str">
            <v>226/1272</v>
          </cell>
          <cell r="R1219" t="str">
            <v>226/1272</v>
          </cell>
          <cell r="S1219" t="str">
            <v>226/1272-01</v>
          </cell>
          <cell r="T1219" t="str">
            <v>Storm discharge at pumping station</v>
          </cell>
          <cell r="U1219" t="str">
            <v>NZ2864083400</v>
          </cell>
          <cell r="V1219" t="str">
            <v>GB510302203200</v>
          </cell>
          <cell r="W1219"/>
          <cell r="X1219" t="str">
            <v>No</v>
          </cell>
          <cell r="Y1219" t="str">
            <v>Yes</v>
          </cell>
          <cell r="Z1219" t="str">
            <v>No</v>
          </cell>
          <cell r="AA1219" t="str">
            <v>Yes</v>
          </cell>
          <cell r="AB1219" t="str">
            <v>BLYTH (N)</v>
          </cell>
          <cell r="AC1219" t="str">
            <v>SLEEK BURN</v>
          </cell>
          <cell r="AD1219" t="str">
            <v>Estuarine</v>
          </cell>
          <cell r="AE1219"/>
          <cell r="AF1219"/>
          <cell r="AG1219" t="str">
            <v>No</v>
          </cell>
          <cell r="AH1219" t="str">
            <v>No</v>
          </cell>
          <cell r="AI1219" t="str">
            <v>No</v>
          </cell>
          <cell r="AJ1219"/>
          <cell r="AK1219"/>
          <cell r="AL1219"/>
          <cell r="AM1219" t="str">
            <v>No</v>
          </cell>
          <cell r="AO1219" t="str">
            <v>Yes</v>
          </cell>
          <cell r="AQ1219" t="str">
            <v>Northumberland Marine</v>
          </cell>
          <cell r="AS1219" t="str">
            <v>No</v>
          </cell>
          <cell r="AT1219" t="str">
            <v>No</v>
          </cell>
          <cell r="AU1219"/>
          <cell r="AV1219" t="str">
            <v>No</v>
          </cell>
          <cell r="AW1219" t="str">
            <v xml:space="preserve">No </v>
          </cell>
          <cell r="AY1219" t="str">
            <v xml:space="preserve">No </v>
          </cell>
          <cell r="AZ1219"/>
          <cell r="BA1219" t="str">
            <v>No</v>
          </cell>
          <cell r="BB1219" t="str">
            <v>No</v>
          </cell>
          <cell r="BC1219" t="str">
            <v>No</v>
          </cell>
          <cell r="BD1219" t="str">
            <v>Yes - EDM only</v>
          </cell>
          <cell r="BE1219">
            <v>17</v>
          </cell>
          <cell r="BF1219">
            <v>0</v>
          </cell>
          <cell r="BG1219">
            <v>24</v>
          </cell>
          <cell r="BH1219" t="str">
            <v>No</v>
          </cell>
          <cell r="BI1219" t="str">
            <v>N/A</v>
          </cell>
          <cell r="BJ1219" t="str">
            <v>Unknown</v>
          </cell>
          <cell r="BK1219" t="str">
            <v>Yes</v>
          </cell>
          <cell r="BL1219">
            <v>1000</v>
          </cell>
          <cell r="BM1219">
            <v>2500</v>
          </cell>
          <cell r="BN1219" t="str">
            <v>Static</v>
          </cell>
          <cell r="BO1219"/>
          <cell r="BP1219" t="str">
            <v>No</v>
          </cell>
          <cell r="BQ1219" t="str">
            <v>Unknown</v>
          </cell>
          <cell r="BR1219" t="str">
            <v>tbc</v>
          </cell>
          <cell r="BS1219">
            <v>1</v>
          </cell>
          <cell r="BT1219">
            <v>0</v>
          </cell>
          <cell r="BU1219">
            <v>0</v>
          </cell>
          <cell r="BV1219" t="str">
            <v>Zero spills</v>
          </cell>
          <cell r="BW1219">
            <v>0</v>
          </cell>
          <cell r="BX1219">
            <v>0</v>
          </cell>
          <cell r="BY1219" t="str">
            <v>No SOAF</v>
          </cell>
          <cell r="BZ1219" t="str">
            <v>No SOAF</v>
          </cell>
          <cell r="CA1219">
            <v>16.030000686645501</v>
          </cell>
          <cell r="CB1219"/>
          <cell r="CC1219" t="str">
            <v>Priority Inland &gt;10 spills</v>
          </cell>
          <cell r="CD1219" t="str">
            <v>TBC - zero storage from model</v>
          </cell>
          <cell r="CE1219" t="str">
            <v>Yes</v>
          </cell>
          <cell r="CF1219" t="str">
            <v>Yes</v>
          </cell>
          <cell r="CG1219" t="str">
            <v>Yes</v>
          </cell>
          <cell r="CH1219" t="str">
            <v>Yes</v>
          </cell>
          <cell r="CI1219" t="str">
            <v>Yes</v>
          </cell>
          <cell r="CJ1219" t="str">
            <v>Y</v>
          </cell>
          <cell r="CK1219"/>
          <cell r="CL1219" t="str">
            <v>Y</v>
          </cell>
          <cell r="CM1219"/>
          <cell r="CN1219"/>
          <cell r="CO1219" t="str">
            <v>Y</v>
          </cell>
          <cell r="CP1219" t="str">
            <v>Y</v>
          </cell>
          <cell r="CQ1219" t="str">
            <v>Need to review/enhance model</v>
          </cell>
          <cell r="CS1219">
            <v>1.18</v>
          </cell>
          <cell r="CT1219"/>
          <cell r="CU1219">
            <v>0.218</v>
          </cell>
          <cell r="CV1219">
            <v>184.74576271186442</v>
          </cell>
          <cell r="CW1219">
            <v>184.74576271186442</v>
          </cell>
          <cell r="CX1219" t="str">
            <v>not available</v>
          </cell>
          <cell r="CY1219" t="str">
            <v>NEED TO PRODUCE BOUNDARY IN ARC - An error occurred climbing catchment. Unable to initiate basin climb from this location</v>
          </cell>
          <cell r="CZ1219" t="str">
            <v>Q95 is an indicative value for all priority CSOs in the waterbody</v>
          </cell>
          <cell r="DA1219">
            <v>1</v>
          </cell>
          <cell r="DB1219" t="str">
            <v>Yes</v>
          </cell>
          <cell r="DC1219" t="str">
            <v>Dilution assessment</v>
          </cell>
          <cell r="DD1219" t="str">
            <v>Sleekburn tidal</v>
          </cell>
          <cell r="DE1219">
            <v>100</v>
          </cell>
          <cell r="DF1219"/>
        </row>
        <row r="1220">
          <cell r="C1220" t="str">
            <v>6NW801007</v>
          </cell>
          <cell r="D1220" t="str">
            <v>NZ15583608</v>
          </cell>
          <cell r="E1220" t="str">
            <v>No</v>
          </cell>
          <cell r="F1220">
            <v>415366.99646912998</v>
          </cell>
          <cell r="G1220">
            <v>558832.00525769999</v>
          </cell>
          <cell r="H1220" t="str">
            <v>04-D16</v>
          </cell>
          <cell r="I1220" t="str">
            <v>Rowlands Gill</v>
          </cell>
          <cell r="J1220">
            <v>1074</v>
          </cell>
          <cell r="K1220" t="str">
            <v>LOCKHAUGH STW</v>
          </cell>
          <cell r="L1220" t="str">
            <v>NUMERICAL</v>
          </cell>
          <cell r="M1220">
            <v>3500</v>
          </cell>
          <cell r="N1220">
            <v>96</v>
          </cell>
          <cell r="O1220">
            <v>2341</v>
          </cell>
          <cell r="P1220" t="str">
            <v>04-D16_04-D16_DC_02</v>
          </cell>
          <cell r="Q1220" t="str">
            <v>234/1158</v>
          </cell>
          <cell r="R1220" t="str">
            <v>234/1158</v>
          </cell>
          <cell r="S1220"/>
          <cell r="T1220" t="str">
            <v>SO on sewer network</v>
          </cell>
          <cell r="U1220" t="str">
            <v>NZ1536758832</v>
          </cell>
          <cell r="V1220" t="str">
            <v>GB103023074790</v>
          </cell>
          <cell r="W1220"/>
          <cell r="X1220" t="str">
            <v>No</v>
          </cell>
          <cell r="Y1220" t="str">
            <v>No</v>
          </cell>
          <cell r="Z1220" t="str">
            <v>No</v>
          </cell>
          <cell r="AA1220" t="str">
            <v>No</v>
          </cell>
          <cell r="AB1220" t="str">
            <v>Derwent from Burnhope Burn to River Tyne</v>
          </cell>
          <cell r="AC1220" t="str">
            <v>LOW SPEN BURN</v>
          </cell>
          <cell r="AD1220" t="str">
            <v>Inland</v>
          </cell>
          <cell r="AE1220"/>
          <cell r="AF1220"/>
          <cell r="AG1220" t="str">
            <v>No</v>
          </cell>
          <cell r="AH1220" t="str">
            <v>No</v>
          </cell>
          <cell r="AI1220" t="str">
            <v>No</v>
          </cell>
          <cell r="AJ1220"/>
          <cell r="AK1220"/>
          <cell r="AL1220"/>
          <cell r="AM1220" t="str">
            <v>No</v>
          </cell>
          <cell r="AO1220" t="str">
            <v>No</v>
          </cell>
          <cell r="AS1220" t="str">
            <v>No</v>
          </cell>
          <cell r="AT1220" t="str">
            <v>No</v>
          </cell>
          <cell r="AU1220"/>
          <cell r="AV1220" t="str">
            <v>No</v>
          </cell>
          <cell r="AW1220" t="str">
            <v xml:space="preserve">No </v>
          </cell>
          <cell r="AY1220" t="str">
            <v xml:space="preserve">No </v>
          </cell>
          <cell r="AZ1220"/>
          <cell r="BA1220" t="str">
            <v>No</v>
          </cell>
          <cell r="BB1220" t="str">
            <v>No</v>
          </cell>
          <cell r="BC1220" t="str">
            <v>No</v>
          </cell>
          <cell r="BD1220" t="str">
            <v>Yes - EDM and Model</v>
          </cell>
          <cell r="BE1220">
            <v>33</v>
          </cell>
          <cell r="BF1220">
            <v>96</v>
          </cell>
          <cell r="BG1220">
            <v>96</v>
          </cell>
          <cell r="BH1220" t="str">
            <v>Yes</v>
          </cell>
          <cell r="BI1220" t="str">
            <v>N/A</v>
          </cell>
          <cell r="BJ1220" t="str">
            <v>6mm</v>
          </cell>
          <cell r="BK1220" t="str">
            <v>Yes</v>
          </cell>
          <cell r="BL1220">
            <v>1280</v>
          </cell>
          <cell r="BM1220">
            <v>19000</v>
          </cell>
          <cell r="BN1220" t="str">
            <v>Unscreened</v>
          </cell>
          <cell r="BO1220"/>
          <cell r="BP1220" t="str">
            <v>No</v>
          </cell>
          <cell r="BQ1220">
            <v>525</v>
          </cell>
          <cell r="BR1220">
            <v>350.1</v>
          </cell>
          <cell r="BS1220">
            <v>0</v>
          </cell>
          <cell r="BT1220">
            <v>0</v>
          </cell>
          <cell r="BU1220">
            <v>0</v>
          </cell>
          <cell r="BV1220">
            <v>30653</v>
          </cell>
          <cell r="BW1220">
            <v>1063</v>
          </cell>
          <cell r="BX1220">
            <v>1935</v>
          </cell>
          <cell r="BY1220" t="str">
            <v>No SOAF</v>
          </cell>
          <cell r="BZ1220" t="str">
            <v>No SOAF</v>
          </cell>
          <cell r="CA1220">
            <v>1212.1819</v>
          </cell>
          <cell r="CB1220"/>
          <cell r="CC1220" t="str">
            <v>Non priority &gt; 10 spills</v>
          </cell>
          <cell r="CD1220" t="str">
            <v>Unlikely - non priority</v>
          </cell>
          <cell r="CE1220" t="str">
            <v>Yes</v>
          </cell>
          <cell r="CF1220" t="str">
            <v>Yes</v>
          </cell>
          <cell r="CG1220" t="str">
            <v>Yes</v>
          </cell>
          <cell r="CH1220" t="str">
            <v>No</v>
          </cell>
          <cell r="CI1220" t="str">
            <v>No</v>
          </cell>
          <cell r="CK1220"/>
          <cell r="CL1220" t="str">
            <v>Y</v>
          </cell>
          <cell r="CM1220"/>
          <cell r="CN1220"/>
          <cell r="CO1220" t="str">
            <v>Y</v>
          </cell>
          <cell r="CP1220"/>
          <cell r="CS1220">
            <v>6.24</v>
          </cell>
          <cell r="CT1220">
            <v>0.42599999999999999</v>
          </cell>
          <cell r="CU1220">
            <v>0.42599999999999999</v>
          </cell>
          <cell r="CV1220">
            <v>68.269230769230774</v>
          </cell>
          <cell r="CW1220">
            <v>68.269230769230774</v>
          </cell>
          <cell r="CX1220"/>
          <cell r="CY1220" t="str">
            <v>Using indicative WB Q95 derived for priority sites</v>
          </cell>
          <cell r="DA1220">
            <v>1</v>
          </cell>
          <cell r="DB1220" t="str">
            <v>Yes</v>
          </cell>
          <cell r="DC1220" t="str">
            <v>Dilution assessment</v>
          </cell>
          <cell r="DD1220" t="str">
            <v>Spen Burn</v>
          </cell>
          <cell r="DE1220">
            <v>100</v>
          </cell>
          <cell r="DF1220"/>
        </row>
        <row r="1221">
          <cell r="C1221" t="str">
            <v>6NW800597</v>
          </cell>
          <cell r="D1221" t="str">
            <v>NZ35655921</v>
          </cell>
          <cell r="E1221" t="str">
            <v>No</v>
          </cell>
          <cell r="F1221">
            <v>435345.00213375001</v>
          </cell>
          <cell r="G1221">
            <v>566008.00115023996</v>
          </cell>
          <cell r="H1221" t="str">
            <v>05-D49</v>
          </cell>
          <cell r="I1221" t="str">
            <v>Tyne Dock,Whiteleas</v>
          </cell>
          <cell r="J1221">
            <v>331</v>
          </cell>
          <cell r="K1221" t="str">
            <v>HOWDON STW</v>
          </cell>
          <cell r="L1221" t="str">
            <v>NUMERICAL</v>
          </cell>
          <cell r="M1221">
            <v>229720</v>
          </cell>
          <cell r="N1221">
            <v>4500</v>
          </cell>
          <cell r="O1221">
            <v>215905</v>
          </cell>
          <cell r="P1221" t="str">
            <v>05-D49_B D-Leg_DC_09</v>
          </cell>
          <cell r="Q1221" t="str">
            <v>235/1652</v>
          </cell>
          <cell r="R1221" t="str">
            <v>235/1652</v>
          </cell>
          <cell r="S1221" t="str">
            <v>235/1652-01</v>
          </cell>
          <cell r="T1221" t="str">
            <v>Storm discharge at pumping station</v>
          </cell>
          <cell r="U1221" t="str">
            <v>NZ3534566008</v>
          </cell>
          <cell r="V1221" t="str">
            <v>GB510302310200</v>
          </cell>
          <cell r="W1221"/>
          <cell r="X1221" t="str">
            <v>No</v>
          </cell>
          <cell r="Y1221" t="str">
            <v>No</v>
          </cell>
          <cell r="Z1221" t="str">
            <v>No</v>
          </cell>
          <cell r="AA1221" t="str">
            <v>No</v>
          </cell>
          <cell r="AB1221" t="str">
            <v>TYNE</v>
          </cell>
          <cell r="AC1221" t="str">
            <v>TYNE SALINE ESTUARY</v>
          </cell>
          <cell r="AD1221" t="str">
            <v>Estuarine</v>
          </cell>
          <cell r="AE1221"/>
          <cell r="AF1221"/>
          <cell r="AG1221" t="str">
            <v>No</v>
          </cell>
          <cell r="AH1221" t="str">
            <v>No</v>
          </cell>
          <cell r="AI1221" t="str">
            <v>No</v>
          </cell>
          <cell r="AJ1221"/>
          <cell r="AK1221"/>
          <cell r="AL1221"/>
          <cell r="AM1221" t="str">
            <v>No</v>
          </cell>
          <cell r="AO1221" t="str">
            <v>No</v>
          </cell>
          <cell r="AS1221" t="str">
            <v>No</v>
          </cell>
          <cell r="AT1221" t="str">
            <v>No</v>
          </cell>
          <cell r="AU1221"/>
          <cell r="AV1221" t="str">
            <v>No</v>
          </cell>
          <cell r="AW1221" t="str">
            <v xml:space="preserve">No </v>
          </cell>
          <cell r="AY1221" t="str">
            <v xml:space="preserve">No </v>
          </cell>
          <cell r="BA1221" t="str">
            <v>No</v>
          </cell>
          <cell r="BB1221" t="str">
            <v>No</v>
          </cell>
          <cell r="BC1221" t="str">
            <v>No</v>
          </cell>
          <cell r="BD1221" t="str">
            <v>No</v>
          </cell>
          <cell r="BE1221">
            <v>6</v>
          </cell>
          <cell r="BF1221">
            <v>0</v>
          </cell>
          <cell r="BG1221">
            <v>21</v>
          </cell>
          <cell r="BH1221" t="str">
            <v>No</v>
          </cell>
          <cell r="BI1221" t="str">
            <v>N/A</v>
          </cell>
          <cell r="BJ1221">
            <v>6</v>
          </cell>
          <cell r="BK1221" t="str">
            <v>Yes</v>
          </cell>
          <cell r="BL1221">
            <v>3720</v>
          </cell>
          <cell r="BM1221">
            <v>900</v>
          </cell>
          <cell r="BN1221" t="str">
            <v>Mechanical</v>
          </cell>
          <cell r="BO1221"/>
          <cell r="BP1221" t="str">
            <v>No</v>
          </cell>
          <cell r="BQ1221">
            <v>900</v>
          </cell>
          <cell r="BR1221">
            <v>1277.5</v>
          </cell>
          <cell r="BS1221">
            <v>0</v>
          </cell>
          <cell r="BT1221">
            <v>0</v>
          </cell>
          <cell r="BU1221">
            <v>0</v>
          </cell>
          <cell r="BV1221">
            <v>10643</v>
          </cell>
          <cell r="BW1221">
            <v>216</v>
          </cell>
          <cell r="BX1221">
            <v>681</v>
          </cell>
          <cell r="BY1221" t="str">
            <v>No SOAF</v>
          </cell>
          <cell r="BZ1221" t="str">
            <v>No SOAF</v>
          </cell>
          <cell r="CA1221">
            <v>250.7174</v>
          </cell>
          <cell r="CB1221"/>
          <cell r="CC1221" t="str">
            <v>Non Priority &lt;10 spills</v>
          </cell>
          <cell r="CD1221" t="str">
            <v>No - low prioity &lt;10 spills</v>
          </cell>
          <cell r="CE1221" t="str">
            <v>Yes</v>
          </cell>
          <cell r="CF1221" t="str">
            <v>No</v>
          </cell>
          <cell r="CG1221" t="str">
            <v>No</v>
          </cell>
          <cell r="CH1221" t="str">
            <v>No</v>
          </cell>
          <cell r="CI1221" t="str">
            <v>No</v>
          </cell>
          <cell r="CK1221"/>
          <cell r="CL1221" t="str">
            <v>Y</v>
          </cell>
          <cell r="CM1221"/>
          <cell r="CN1221"/>
          <cell r="CO1221" t="str">
            <v>N (&lt;10 Spills)</v>
          </cell>
          <cell r="CP1221"/>
          <cell r="CS1221"/>
          <cell r="CT1221">
            <v>5.6890000000000001</v>
          </cell>
          <cell r="CU1221">
            <v>5.6890000000000001</v>
          </cell>
          <cell r="CV1221" t="e">
            <v>#DIV/0!</v>
          </cell>
          <cell r="CW1221">
            <v>0</v>
          </cell>
          <cell r="CX1221"/>
          <cell r="CY1221" t="str">
            <v>Using indicative WB Q95 derived for priority sites</v>
          </cell>
          <cell r="DA1221">
            <v>1</v>
          </cell>
          <cell r="DB1221">
            <v>0</v>
          </cell>
          <cell r="DC1221">
            <v>1</v>
          </cell>
          <cell r="DD1221" t="str">
            <v>Tyne estuary2</v>
          </cell>
          <cell r="DE1221">
            <v>10000</v>
          </cell>
          <cell r="DF1221"/>
        </row>
        <row r="1222">
          <cell r="C1222" t="str">
            <v>6NW800325</v>
          </cell>
          <cell r="D1222" t="str">
            <v>NZ26581203</v>
          </cell>
          <cell r="E1222" t="str">
            <v>No</v>
          </cell>
          <cell r="F1222">
            <v>425969.99663404998</v>
          </cell>
          <cell r="G1222">
            <v>558229.99758059997</v>
          </cell>
          <cell r="H1222" t="str">
            <v>05-D16</v>
          </cell>
          <cell r="I1222" t="str">
            <v>Chowdene</v>
          </cell>
          <cell r="J1222">
            <v>426</v>
          </cell>
          <cell r="K1222" t="str">
            <v>HOWDON STW</v>
          </cell>
          <cell r="L1222" t="str">
            <v>NUMERICAL</v>
          </cell>
          <cell r="M1222">
            <v>229720</v>
          </cell>
          <cell r="N1222">
            <v>4500</v>
          </cell>
          <cell r="O1222">
            <v>215905</v>
          </cell>
          <cell r="P1222" t="str">
            <v>05-D16_B D-Leg_DC_20</v>
          </cell>
          <cell r="Q1222" t="str">
            <v>235/1558</v>
          </cell>
          <cell r="R1222" t="str">
            <v>235/1558</v>
          </cell>
          <cell r="S1222"/>
          <cell r="T1222" t="str">
            <v>SO on sewer network</v>
          </cell>
          <cell r="U1222" t="str">
            <v>NZ2597058230</v>
          </cell>
          <cell r="V1222" t="str">
            <v>GB103023075670</v>
          </cell>
          <cell r="W1222"/>
          <cell r="X1222" t="str">
            <v>No</v>
          </cell>
          <cell r="Y1222" t="str">
            <v>No</v>
          </cell>
          <cell r="Z1222" t="str">
            <v>No</v>
          </cell>
          <cell r="AA1222" t="str">
            <v>No</v>
          </cell>
          <cell r="AB1222" t="str">
            <v>Team from Source to Tyne</v>
          </cell>
          <cell r="AC1222" t="str">
            <v>TRIBUTARY OF RIVER TEAM</v>
          </cell>
          <cell r="AD1222" t="str">
            <v>Inland</v>
          </cell>
          <cell r="AE1222"/>
          <cell r="AF1222"/>
          <cell r="AG1222" t="str">
            <v>No</v>
          </cell>
          <cell r="AH1222" t="str">
            <v>No</v>
          </cell>
          <cell r="AI1222" t="str">
            <v>No</v>
          </cell>
          <cell r="AJ1222"/>
          <cell r="AK1222"/>
          <cell r="AL1222"/>
          <cell r="AM1222" t="str">
            <v>No</v>
          </cell>
          <cell r="AO1222" t="str">
            <v>No</v>
          </cell>
          <cell r="AS1222" t="str">
            <v>No</v>
          </cell>
          <cell r="AT1222" t="str">
            <v>No</v>
          </cell>
          <cell r="AU1222"/>
          <cell r="AV1222" t="str">
            <v>No</v>
          </cell>
          <cell r="AW1222" t="str">
            <v xml:space="preserve">No </v>
          </cell>
          <cell r="AY1222" t="str">
            <v xml:space="preserve">No </v>
          </cell>
          <cell r="BA1222" t="str">
            <v>No</v>
          </cell>
          <cell r="BB1222" t="str">
            <v>No</v>
          </cell>
          <cell r="BC1222" t="str">
            <v>No</v>
          </cell>
          <cell r="BD1222" t="str">
            <v>No</v>
          </cell>
          <cell r="BE1222">
            <v>1</v>
          </cell>
          <cell r="BF1222">
            <v>0</v>
          </cell>
          <cell r="BG1222" t="e">
            <v>#N/A</v>
          </cell>
          <cell r="BH1222" t="e">
            <v>#N/A</v>
          </cell>
          <cell r="BI1222" t="str">
            <v>N/A</v>
          </cell>
          <cell r="BJ1222" t="str">
            <v>No</v>
          </cell>
          <cell r="BK1222" t="str">
            <v>No</v>
          </cell>
          <cell r="BL1222" t="str">
            <v>-</v>
          </cell>
          <cell r="BM1222" t="str">
            <v>-</v>
          </cell>
          <cell r="BN1222" t="str">
            <v>Unscreened</v>
          </cell>
          <cell r="BO1222"/>
          <cell r="BP1222" t="str">
            <v>Yes</v>
          </cell>
          <cell r="BQ1222">
            <v>300</v>
          </cell>
          <cell r="BR1222">
            <v>0</v>
          </cell>
          <cell r="BS1222">
            <v>0</v>
          </cell>
          <cell r="BT1222">
            <v>0</v>
          </cell>
          <cell r="BU1222">
            <v>0</v>
          </cell>
          <cell r="BV1222" t="e">
            <v>#N/A</v>
          </cell>
          <cell r="BW1222">
            <v>0</v>
          </cell>
          <cell r="BX1222">
            <v>0</v>
          </cell>
          <cell r="BY1222" t="str">
            <v>No SOAF</v>
          </cell>
          <cell r="BZ1222" t="str">
            <v>No SOAF</v>
          </cell>
          <cell r="CA1222">
            <v>0</v>
          </cell>
          <cell r="CB1222"/>
          <cell r="CC1222" t="str">
            <v>Non Priority &lt;10 spills</v>
          </cell>
          <cell r="CD1222" t="str">
            <v>No - low prioity &lt;10 spills</v>
          </cell>
          <cell r="CE1222" t="str">
            <v>No</v>
          </cell>
          <cell r="CF1222" t="str">
            <v>No</v>
          </cell>
          <cell r="CG1222" t="str">
            <v>No</v>
          </cell>
          <cell r="CH1222" t="str">
            <v>No</v>
          </cell>
          <cell r="CI1222" t="str">
            <v>No</v>
          </cell>
          <cell r="CK1222"/>
          <cell r="CL1222" t="str">
            <v>Y</v>
          </cell>
          <cell r="CM1222"/>
          <cell r="CN1222"/>
          <cell r="CO1222" t="str">
            <v>N (&lt;10 Spills)</v>
          </cell>
          <cell r="CP1222" t="str">
            <v>Y</v>
          </cell>
          <cell r="CR1222" t="str">
            <v>LOW DILUTION</v>
          </cell>
          <cell r="CS1222">
            <v>6.87</v>
          </cell>
          <cell r="CT1222" t="str">
            <v>not yet calculated</v>
          </cell>
          <cell r="CU1222">
            <v>4.9000000000000002E-2</v>
          </cell>
          <cell r="CV1222" t="e">
            <v>#VALUE!</v>
          </cell>
          <cell r="CW1222">
            <v>7.1324599708879184</v>
          </cell>
          <cell r="CX1222"/>
          <cell r="CY1222" t="str">
            <v>Using indicative WB Q95 derived for priority sites</v>
          </cell>
          <cell r="DA1222">
            <v>1</v>
          </cell>
          <cell r="DB1222" t="str">
            <v>No</v>
          </cell>
          <cell r="DC1222">
            <v>1</v>
          </cell>
          <cell r="DD1222" t="str">
            <v>Lower Team and tribs</v>
          </cell>
          <cell r="DE1222">
            <v>10000</v>
          </cell>
          <cell r="DF1222"/>
        </row>
        <row r="1223">
          <cell r="C1223" t="str">
            <v>6NW800647</v>
          </cell>
          <cell r="D1223" t="str">
            <v>NZ49201810</v>
          </cell>
          <cell r="E1223" t="str">
            <v>No</v>
          </cell>
          <cell r="F1223">
            <v>449170.99668307998</v>
          </cell>
          <cell r="G1223">
            <v>520889.99604485999</v>
          </cell>
          <cell r="H1223" t="str">
            <v>11-D44</v>
          </cell>
          <cell r="I1223" t="str">
            <v>Middlesbrough North</v>
          </cell>
          <cell r="J1223">
            <v>510</v>
          </cell>
          <cell r="K1223" t="str">
            <v>BRAN SANDS ETW</v>
          </cell>
          <cell r="L1223" t="str">
            <v>NUMERICAL</v>
          </cell>
          <cell r="M1223">
            <v>171140</v>
          </cell>
          <cell r="N1223">
            <v>3472</v>
          </cell>
          <cell r="O1223">
            <v>88716</v>
          </cell>
          <cell r="P1223" t="str">
            <v>tbc</v>
          </cell>
          <cell r="Q1223" t="str">
            <v>254/1511</v>
          </cell>
          <cell r="R1223" t="str">
            <v>QR.25/04/1511</v>
          </cell>
          <cell r="S1223" t="str">
            <v>A</v>
          </cell>
          <cell r="T1223" t="str">
            <v>Storm discharge at pumping station</v>
          </cell>
          <cell r="U1223" t="str">
            <v>NZ4917120890</v>
          </cell>
          <cell r="V1223">
            <v>10</v>
          </cell>
          <cell r="W1223"/>
          <cell r="X1223" t="str">
            <v>No</v>
          </cell>
          <cell r="Y1223" t="str">
            <v>No</v>
          </cell>
          <cell r="Z1223" t="str">
            <v>No</v>
          </cell>
          <cell r="AA1223" t="str">
            <v>No</v>
          </cell>
          <cell r="AB1223"/>
          <cell r="AC1223" t="str">
            <v>River Tees</v>
          </cell>
          <cell r="AD1223" t="str">
            <v>Inland</v>
          </cell>
          <cell r="AE1223"/>
          <cell r="AF1223"/>
          <cell r="AG1223" t="str">
            <v>No</v>
          </cell>
          <cell r="AH1223" t="str">
            <v>No</v>
          </cell>
          <cell r="AI1223" t="str">
            <v>No</v>
          </cell>
          <cell r="AJ1223"/>
          <cell r="AK1223"/>
          <cell r="AL1223"/>
          <cell r="AM1223" t="str">
            <v>No</v>
          </cell>
          <cell r="AO1223" t="str">
            <v>No</v>
          </cell>
          <cell r="AS1223" t="str">
            <v>No</v>
          </cell>
          <cell r="AT1223" t="str">
            <v>No</v>
          </cell>
          <cell r="AU1223"/>
          <cell r="AV1223" t="str">
            <v>No</v>
          </cell>
          <cell r="AW1223" t="str">
            <v xml:space="preserve">No </v>
          </cell>
          <cell r="AY1223" t="str">
            <v xml:space="preserve">No </v>
          </cell>
          <cell r="BA1223" t="str">
            <v>No</v>
          </cell>
          <cell r="BB1223" t="str">
            <v>No</v>
          </cell>
          <cell r="BC1223" t="str">
            <v>No</v>
          </cell>
          <cell r="BD1223" t="str">
            <v>Yes - EDM only</v>
          </cell>
          <cell r="BE1223">
            <v>18.5</v>
          </cell>
          <cell r="BF1223">
            <v>0</v>
          </cell>
          <cell r="BG1223" t="e">
            <v>#N/A</v>
          </cell>
          <cell r="BH1223" t="e">
            <v>#N/A</v>
          </cell>
          <cell r="BI1223" t="str">
            <v>N/A</v>
          </cell>
          <cell r="BJ1223" t="str">
            <v>No</v>
          </cell>
          <cell r="BK1223" t="str">
            <v>-</v>
          </cell>
          <cell r="BL1223" t="str">
            <v>-</v>
          </cell>
          <cell r="BM1223" t="str">
            <v>-</v>
          </cell>
          <cell r="BN1223" t="str">
            <v>-</v>
          </cell>
          <cell r="BO1223"/>
          <cell r="BP1223" t="str">
            <v>Yes</v>
          </cell>
          <cell r="BQ1223" t="str">
            <v>Unknown</v>
          </cell>
          <cell r="BR1223" t="str">
            <v>tbc</v>
          </cell>
          <cell r="BS1223">
            <v>0</v>
          </cell>
          <cell r="BT1223">
            <v>0</v>
          </cell>
          <cell r="BU1223">
            <v>0</v>
          </cell>
          <cell r="BV1223" t="e">
            <v>#N/A</v>
          </cell>
          <cell r="BW1223">
            <v>0</v>
          </cell>
          <cell r="BX1223">
            <v>0</v>
          </cell>
          <cell r="BY1223" t="str">
            <v>No SOAF</v>
          </cell>
          <cell r="BZ1223" t="str">
            <v>No SOAF</v>
          </cell>
          <cell r="CA1223" t="e">
            <v>#N/A</v>
          </cell>
          <cell r="CB1223"/>
          <cell r="CC1223" t="str">
            <v>Non priority &gt; 10 spills</v>
          </cell>
          <cell r="CD1223" t="str">
            <v>Unlikely - non priority</v>
          </cell>
          <cell r="CE1223" t="str">
            <v>No</v>
          </cell>
          <cell r="CF1223" t="str">
            <v>Yes</v>
          </cell>
          <cell r="CG1223" t="str">
            <v>No</v>
          </cell>
          <cell r="CH1223" t="str">
            <v>No</v>
          </cell>
          <cell r="CI1223" t="str">
            <v>No</v>
          </cell>
          <cell r="CK1223"/>
          <cell r="CL1223" t="str">
            <v>Y</v>
          </cell>
          <cell r="CM1223"/>
          <cell r="CN1223"/>
          <cell r="CO1223" t="str">
            <v>Y</v>
          </cell>
          <cell r="CP1223" t="str">
            <v>Y</v>
          </cell>
          <cell r="CS1223"/>
          <cell r="CT1223" t="str">
            <v>not yet calculated</v>
          </cell>
          <cell r="CU1223">
            <v>0</v>
          </cell>
          <cell r="CV1223" t="e">
            <v>#VALUE!</v>
          </cell>
          <cell r="CW1223">
            <v>0</v>
          </cell>
          <cell r="CX1223"/>
          <cell r="CY1223" t="str">
            <v>Using indicative WB Q95 derived for priority sites</v>
          </cell>
          <cell r="DA1223">
            <v>1</v>
          </cell>
          <cell r="DB1223">
            <v>0</v>
          </cell>
          <cell r="DC1223">
            <v>1</v>
          </cell>
          <cell r="DD1223" t="str">
            <v>Tees estuary</v>
          </cell>
          <cell r="DE1223">
            <v>10000</v>
          </cell>
          <cell r="DF1223"/>
        </row>
        <row r="1224">
          <cell r="C1224" t="str">
            <v>6NW800312</v>
          </cell>
          <cell r="D1224" t="str">
            <v>NZ25408005</v>
          </cell>
          <cell r="E1224" t="str">
            <v>No</v>
          </cell>
          <cell r="F1224">
            <v>425859.9992739</v>
          </cell>
          <cell r="G1224">
            <v>540040.00441199006</v>
          </cell>
          <cell r="H1224" t="str">
            <v>07-D27</v>
          </cell>
          <cell r="I1224" t="str">
            <v>Ushaw Moor &amp; Brandon</v>
          </cell>
          <cell r="J1224">
            <v>1160</v>
          </cell>
          <cell r="K1224" t="str">
            <v>BROWNEY STW</v>
          </cell>
          <cell r="L1224" t="str">
            <v>NUMERICAL</v>
          </cell>
          <cell r="M1224">
            <v>4676</v>
          </cell>
          <cell r="N1224" t="str">
            <v>145**</v>
          </cell>
          <cell r="O1224">
            <v>4114</v>
          </cell>
          <cell r="P1224" t="str">
            <v>07-D27_07-D27_DC_10</v>
          </cell>
          <cell r="Q1224" t="str">
            <v>244/1000</v>
          </cell>
          <cell r="R1224" t="str">
            <v>244/1000</v>
          </cell>
          <cell r="S1224"/>
          <cell r="T1224" t="str">
            <v>SO on sewer network</v>
          </cell>
          <cell r="U1224" t="str">
            <v>NZ2586040040</v>
          </cell>
          <cell r="V1224" t="str">
            <v>GB103024077552</v>
          </cell>
          <cell r="W1224"/>
          <cell r="X1224" t="str">
            <v>No</v>
          </cell>
          <cell r="Y1224" t="str">
            <v>No</v>
          </cell>
          <cell r="Z1224" t="str">
            <v>No</v>
          </cell>
          <cell r="AA1224" t="str">
            <v>No</v>
          </cell>
          <cell r="AB1224" t="str">
            <v>Browney from Deerness confl to Wear</v>
          </cell>
          <cell r="AC1224" t="str">
            <v>River Browney</v>
          </cell>
          <cell r="AD1224" t="str">
            <v>Inland</v>
          </cell>
          <cell r="AE1224"/>
          <cell r="AF1224"/>
          <cell r="AG1224" t="str">
            <v>No</v>
          </cell>
          <cell r="AH1224" t="str">
            <v>No</v>
          </cell>
          <cell r="AI1224" t="str">
            <v>No</v>
          </cell>
          <cell r="AJ1224"/>
          <cell r="AK1224"/>
          <cell r="AL1224"/>
          <cell r="AM1224" t="str">
            <v>No</v>
          </cell>
          <cell r="AO1224" t="str">
            <v>No</v>
          </cell>
          <cell r="AS1224" t="str">
            <v>No</v>
          </cell>
          <cell r="AT1224" t="str">
            <v>No</v>
          </cell>
          <cell r="AU1224"/>
          <cell r="AV1224" t="str">
            <v>No</v>
          </cell>
          <cell r="AW1224" t="str">
            <v xml:space="preserve">No </v>
          </cell>
          <cell r="AY1224" t="str">
            <v xml:space="preserve">No </v>
          </cell>
          <cell r="BA1224" t="str">
            <v>No</v>
          </cell>
          <cell r="BB1224" t="str">
            <v>No</v>
          </cell>
          <cell r="BC1224" t="str">
            <v>No</v>
          </cell>
          <cell r="BD1224" t="str">
            <v>No</v>
          </cell>
          <cell r="BE1224" t="str">
            <v>No available data</v>
          </cell>
          <cell r="BF1224">
            <v>0</v>
          </cell>
          <cell r="BG1224">
            <v>3</v>
          </cell>
          <cell r="BH1224" t="str">
            <v>No</v>
          </cell>
          <cell r="BI1224" t="str">
            <v>N/A</v>
          </cell>
          <cell r="BJ1224" t="str">
            <v>Unknown</v>
          </cell>
          <cell r="BK1224" t="str">
            <v>-</v>
          </cell>
          <cell r="BL1224" t="str">
            <v>-</v>
          </cell>
          <cell r="BM1224" t="str">
            <v>-</v>
          </cell>
          <cell r="BN1224" t="str">
            <v>-</v>
          </cell>
          <cell r="BO1224"/>
          <cell r="BP1224" t="str">
            <v>Yes</v>
          </cell>
          <cell r="BQ1224" t="str">
            <v>Unknown</v>
          </cell>
          <cell r="BR1224">
            <v>346.8</v>
          </cell>
          <cell r="BS1224">
            <v>0</v>
          </cell>
          <cell r="BT1224">
            <v>0</v>
          </cell>
          <cell r="BU1224">
            <v>0</v>
          </cell>
          <cell r="BV1224">
            <v>4522</v>
          </cell>
          <cell r="BW1224">
            <v>0</v>
          </cell>
          <cell r="BX1224">
            <v>0</v>
          </cell>
          <cell r="BY1224" t="str">
            <v>No SOAF</v>
          </cell>
          <cell r="BZ1224" t="str">
            <v>No SOAF</v>
          </cell>
          <cell r="CA1224">
            <v>0</v>
          </cell>
          <cell r="CB1224"/>
          <cell r="CC1224" t="str">
            <v>Non Priority &lt;10 spills</v>
          </cell>
          <cell r="CD1224" t="str">
            <v>No - low prioity &lt;10 spills</v>
          </cell>
          <cell r="CE1224" t="str">
            <v>No</v>
          </cell>
          <cell r="CF1224" t="str">
            <v>No</v>
          </cell>
          <cell r="CG1224" t="str">
            <v>No</v>
          </cell>
          <cell r="CH1224" t="str">
            <v>No</v>
          </cell>
          <cell r="CI1224" t="str">
            <v>No</v>
          </cell>
          <cell r="CK1224"/>
          <cell r="CL1224" t="str">
            <v>Y</v>
          </cell>
          <cell r="CM1224"/>
          <cell r="CN1224"/>
          <cell r="CO1224" t="str">
            <v>No EDM</v>
          </cell>
          <cell r="CP1224" t="str">
            <v>Y</v>
          </cell>
          <cell r="CS1224">
            <v>40.19</v>
          </cell>
          <cell r="CT1224" t="str">
            <v>not yet calculated</v>
          </cell>
          <cell r="CU1224">
            <v>0</v>
          </cell>
          <cell r="CV1224" t="e">
            <v>#VALUE!</v>
          </cell>
          <cell r="CW1224">
            <v>0</v>
          </cell>
          <cell r="CX1224"/>
          <cell r="CY1224" t="str">
            <v>Using indicative WB Q95 derived for priority sites</v>
          </cell>
          <cell r="DA1224">
            <v>1</v>
          </cell>
          <cell r="DB1224">
            <v>0</v>
          </cell>
          <cell r="DC1224">
            <v>1</v>
          </cell>
          <cell r="DD1224" t="str">
            <v>Browney3 + tribs</v>
          </cell>
          <cell r="DE1224">
            <v>10000</v>
          </cell>
          <cell r="DF1224"/>
        </row>
        <row r="1225">
          <cell r="C1225" t="str">
            <v>6NW800957</v>
          </cell>
          <cell r="D1225" t="str">
            <v>NZ10530207</v>
          </cell>
          <cell r="E1225" t="str">
            <v>No</v>
          </cell>
          <cell r="F1225">
            <v>410050.00391685998</v>
          </cell>
          <cell r="G1225">
            <v>553260.00022755004</v>
          </cell>
          <cell r="H1225" t="str">
            <v>04-D02</v>
          </cell>
          <cell r="I1225" t="str">
            <v>Consett &amp; Castleside</v>
          </cell>
          <cell r="J1225">
            <v>1303</v>
          </cell>
          <cell r="K1225" t="str">
            <v>CONSETT STW</v>
          </cell>
          <cell r="L1225" t="str">
            <v>NUMERICAL</v>
          </cell>
          <cell r="M1225">
            <v>12000</v>
          </cell>
          <cell r="N1225">
            <v>391</v>
          </cell>
          <cell r="O1225">
            <v>8357</v>
          </cell>
          <cell r="P1225" t="str">
            <v>04-D02_CONSETT STW_DC_17</v>
          </cell>
          <cell r="Q1225" t="str">
            <v>234/1165</v>
          </cell>
          <cell r="R1225" t="str">
            <v>234/1165</v>
          </cell>
          <cell r="S1225"/>
          <cell r="T1225" t="str">
            <v>SO on sewer network</v>
          </cell>
          <cell r="U1225" t="str">
            <v>NZ1005053260</v>
          </cell>
          <cell r="V1225" t="str">
            <v>GB103023074790</v>
          </cell>
          <cell r="W1225"/>
          <cell r="X1225" t="str">
            <v>No</v>
          </cell>
          <cell r="Y1225" t="str">
            <v>No</v>
          </cell>
          <cell r="Z1225" t="str">
            <v>No</v>
          </cell>
          <cell r="AA1225" t="str">
            <v>No</v>
          </cell>
          <cell r="AB1225" t="str">
            <v>Derwent from Burnhope Burn to River Tyne</v>
          </cell>
          <cell r="AC1225" t="str">
            <v>DERWENT</v>
          </cell>
          <cell r="AD1225" t="str">
            <v>Inland</v>
          </cell>
          <cell r="AE1225"/>
          <cell r="AF1225"/>
          <cell r="AG1225" t="str">
            <v>No</v>
          </cell>
          <cell r="AH1225" t="str">
            <v>No</v>
          </cell>
          <cell r="AI1225" t="str">
            <v>No</v>
          </cell>
          <cell r="AJ1225"/>
          <cell r="AK1225"/>
          <cell r="AL1225"/>
          <cell r="AM1225" t="str">
            <v>No</v>
          </cell>
          <cell r="AO1225" t="str">
            <v>No</v>
          </cell>
          <cell r="AS1225" t="str">
            <v>No</v>
          </cell>
          <cell r="AT1225" t="str">
            <v>No</v>
          </cell>
          <cell r="AU1225"/>
          <cell r="AV1225" t="str">
            <v>No</v>
          </cell>
          <cell r="AW1225" t="str">
            <v xml:space="preserve">No </v>
          </cell>
          <cell r="AY1225" t="str">
            <v xml:space="preserve">No </v>
          </cell>
          <cell r="AZ1225"/>
          <cell r="BA1225" t="str">
            <v>No</v>
          </cell>
          <cell r="BB1225" t="str">
            <v>No</v>
          </cell>
          <cell r="BC1225" t="str">
            <v>No</v>
          </cell>
          <cell r="BD1225" t="str">
            <v>Yes - Model only</v>
          </cell>
          <cell r="BE1225">
            <v>3</v>
          </cell>
          <cell r="BF1225">
            <v>51</v>
          </cell>
          <cell r="BG1225">
            <v>51</v>
          </cell>
          <cell r="BH1225" t="str">
            <v>Yes</v>
          </cell>
          <cell r="BI1225" t="str">
            <v>N/A</v>
          </cell>
          <cell r="BJ1225" t="str">
            <v>Unknown</v>
          </cell>
          <cell r="BK1225" t="str">
            <v>Yes</v>
          </cell>
          <cell r="BL1225">
            <v>680</v>
          </cell>
          <cell r="BM1225">
            <v>1200</v>
          </cell>
          <cell r="BN1225" t="str">
            <v>Static</v>
          </cell>
          <cell r="BO1225"/>
          <cell r="BP1225" t="str">
            <v>No</v>
          </cell>
          <cell r="BQ1225">
            <v>300</v>
          </cell>
          <cell r="BR1225">
            <v>74.3</v>
          </cell>
          <cell r="BS1225">
            <v>0</v>
          </cell>
          <cell r="BT1225">
            <v>0</v>
          </cell>
          <cell r="BU1225">
            <v>0</v>
          </cell>
          <cell r="BV1225">
            <v>4507</v>
          </cell>
          <cell r="BW1225">
            <v>126</v>
          </cell>
          <cell r="BX1225">
            <v>249</v>
          </cell>
          <cell r="BY1225" t="str">
            <v>No SOAF</v>
          </cell>
          <cell r="BZ1225" t="str">
            <v>No SOAF</v>
          </cell>
          <cell r="CA1225">
            <v>315.7944</v>
          </cell>
          <cell r="CB1225"/>
          <cell r="CC1225" t="str">
            <v>Non priority &gt; 10 spills</v>
          </cell>
          <cell r="CD1225" t="str">
            <v>Unlikely - non priority</v>
          </cell>
          <cell r="CE1225" t="str">
            <v>No</v>
          </cell>
          <cell r="CF1225" t="str">
            <v>No</v>
          </cell>
          <cell r="CG1225" t="str">
            <v>No</v>
          </cell>
          <cell r="CH1225" t="str">
            <v>No</v>
          </cell>
          <cell r="CI1225" t="str">
            <v>No</v>
          </cell>
          <cell r="CK1225"/>
          <cell r="CL1225" t="str">
            <v>Y</v>
          </cell>
          <cell r="CM1225"/>
          <cell r="CN1225"/>
          <cell r="CO1225" t="str">
            <v>? EDM &lt;10</v>
          </cell>
          <cell r="CP1225" t="str">
            <v>Y</v>
          </cell>
          <cell r="CS1225">
            <v>2.62</v>
          </cell>
          <cell r="CT1225">
            <v>0.42599999999999999</v>
          </cell>
          <cell r="CU1225">
            <v>0.42599999999999999</v>
          </cell>
          <cell r="CV1225">
            <v>162.59541984732823</v>
          </cell>
          <cell r="CW1225">
            <v>162.59541984732823</v>
          </cell>
          <cell r="CX1225"/>
          <cell r="CY1225" t="str">
            <v>Using indicative WB Q95 derived for priority sites</v>
          </cell>
          <cell r="DA1225">
            <v>1</v>
          </cell>
          <cell r="DB1225" t="str">
            <v>Yes</v>
          </cell>
          <cell r="DC1225" t="str">
            <v>Dilution assessment</v>
          </cell>
          <cell r="DD1225" t="str">
            <v>Green Burn</v>
          </cell>
          <cell r="DE1225">
            <v>100</v>
          </cell>
          <cell r="DF1225"/>
        </row>
        <row r="1226">
          <cell r="C1226" t="str">
            <v>6NW801648</v>
          </cell>
          <cell r="D1226" t="str">
            <v>NZ31804501</v>
          </cell>
          <cell r="E1226" t="str">
            <v>No</v>
          </cell>
          <cell r="F1226">
            <v>432079.00151062</v>
          </cell>
          <cell r="G1226">
            <v>580783.00185028999</v>
          </cell>
          <cell r="H1226" t="str">
            <v>02-D01</v>
          </cell>
          <cell r="I1226" t="str">
            <v>Blyth</v>
          </cell>
          <cell r="J1226">
            <v>1118</v>
          </cell>
          <cell r="K1226" t="str">
            <v>BLYTH STW</v>
          </cell>
          <cell r="L1226" t="str">
            <v>NUMERICAL</v>
          </cell>
          <cell r="M1226">
            <v>11664</v>
          </cell>
          <cell r="N1226">
            <v>335</v>
          </cell>
          <cell r="O1226">
            <v>8954</v>
          </cell>
          <cell r="P1226" t="str">
            <v>02-D01_02-D01_DC_03</v>
          </cell>
          <cell r="Q1226" t="str">
            <v>EPRAB3090EN</v>
          </cell>
          <cell r="R1226" t="str">
            <v>EPRAB3090EN</v>
          </cell>
          <cell r="S1226"/>
          <cell r="T1226" t="str">
            <v>SO on sewer network</v>
          </cell>
          <cell r="U1226" t="str">
            <v>NZ3207980783</v>
          </cell>
          <cell r="V1226" t="str">
            <v>GB510302203200</v>
          </cell>
          <cell r="W1226"/>
          <cell r="X1226" t="str">
            <v>No</v>
          </cell>
          <cell r="Y1226" t="str">
            <v>No</v>
          </cell>
          <cell r="Z1226" t="str">
            <v>Yes</v>
          </cell>
          <cell r="AA1226" t="str">
            <v>Yes</v>
          </cell>
          <cell r="AB1226" t="str">
            <v>BLYTH (N)</v>
          </cell>
          <cell r="AC1226" t="str">
            <v>RIVER BLYTH (SALINE ESTUARY)</v>
          </cell>
          <cell r="AD1226" t="str">
            <v>Estuarine</v>
          </cell>
          <cell r="AE1226"/>
          <cell r="AF1226" t="str">
            <v>Blyth South Beach</v>
          </cell>
          <cell r="AG1226" t="str">
            <v>No</v>
          </cell>
          <cell r="AH1226" t="str">
            <v>No</v>
          </cell>
          <cell r="AI1226" t="str">
            <v>No</v>
          </cell>
          <cell r="AJ1226"/>
          <cell r="AK1226"/>
          <cell r="AL1226"/>
          <cell r="AM1226" t="str">
            <v>No</v>
          </cell>
          <cell r="AO1226" t="str">
            <v>Yes</v>
          </cell>
          <cell r="AQ1226" t="str">
            <v>Northumberland Marine</v>
          </cell>
          <cell r="AS1226" t="str">
            <v>No</v>
          </cell>
          <cell r="AT1226" t="str">
            <v>No</v>
          </cell>
          <cell r="AU1226"/>
          <cell r="AV1226" t="str">
            <v>No</v>
          </cell>
          <cell r="AW1226" t="str">
            <v xml:space="preserve">No </v>
          </cell>
          <cell r="AY1226" t="str">
            <v>Yes</v>
          </cell>
          <cell r="AZ1226" t="str">
            <v>Blyth South Beach</v>
          </cell>
          <cell r="BA1226" t="str">
            <v>No</v>
          </cell>
          <cell r="BB1226" t="str">
            <v>No</v>
          </cell>
          <cell r="BC1226" t="str">
            <v>Yes</v>
          </cell>
          <cell r="BD1226" t="str">
            <v>Yes - Model only</v>
          </cell>
          <cell r="BE1226">
            <v>7</v>
          </cell>
          <cell r="BF1226">
            <v>18</v>
          </cell>
          <cell r="BG1226">
            <v>1</v>
          </cell>
          <cell r="BH1226" t="str">
            <v>No</v>
          </cell>
          <cell r="BI1226">
            <v>3.4444444444444446</v>
          </cell>
          <cell r="BJ1226" t="str">
            <v>No</v>
          </cell>
          <cell r="BK1226" t="str">
            <v>No</v>
          </cell>
          <cell r="BL1226" t="str">
            <v>-</v>
          </cell>
          <cell r="BM1226" t="str">
            <v>-</v>
          </cell>
          <cell r="BN1226" t="str">
            <v>Unscreened</v>
          </cell>
          <cell r="BO1226"/>
          <cell r="BP1226" t="str">
            <v>Yes</v>
          </cell>
          <cell r="BQ1226">
            <v>375</v>
          </cell>
          <cell r="BR1226">
            <v>181</v>
          </cell>
          <cell r="BS1226">
            <v>2</v>
          </cell>
          <cell r="BT1226">
            <v>1</v>
          </cell>
          <cell r="BU1226">
            <v>0</v>
          </cell>
          <cell r="BV1226">
            <v>390</v>
          </cell>
          <cell r="BW1226">
            <v>8</v>
          </cell>
          <cell r="BX1226">
            <v>16</v>
          </cell>
          <cell r="BY1226" t="str">
            <v>No SOAF</v>
          </cell>
          <cell r="BZ1226" t="str">
            <v>No SOAF</v>
          </cell>
          <cell r="CA1226">
            <v>20.319999694824201</v>
          </cell>
          <cell r="CB1226"/>
          <cell r="CC1226" t="str">
            <v>BW 1km &gt;= 2 spills</v>
          </cell>
          <cell r="CD1226" t="str">
            <v>POTENTIAL PR24</v>
          </cell>
          <cell r="CE1226" t="str">
            <v>Yes</v>
          </cell>
          <cell r="CF1226" t="str">
            <v>Yes - BW</v>
          </cell>
          <cell r="CG1226" t="str">
            <v>No</v>
          </cell>
          <cell r="CH1226" t="str">
            <v>Yes</v>
          </cell>
          <cell r="CI1226" t="str">
            <v>No</v>
          </cell>
          <cell r="CK1226" t="str">
            <v>Y BW</v>
          </cell>
          <cell r="CL1226"/>
          <cell r="CM1226"/>
          <cell r="CN1226" t="str">
            <v>Y</v>
          </cell>
          <cell r="CO1226" t="str">
            <v>? EDM &lt;10</v>
          </cell>
          <cell r="CP1226" t="str">
            <v>Y</v>
          </cell>
          <cell r="CQ1226"/>
          <cell r="CS1226">
            <v>2.46</v>
          </cell>
          <cell r="CT1226">
            <v>0.218</v>
          </cell>
          <cell r="CU1226">
            <v>0.218</v>
          </cell>
          <cell r="CV1226">
            <v>88.617886178861795</v>
          </cell>
          <cell r="CW1226">
            <v>88.617886178861795</v>
          </cell>
          <cell r="CX1226"/>
          <cell r="CY1226" t="str">
            <v>Using indicative WB Q95 derived for priority sites</v>
          </cell>
          <cell r="DA1226" t="str">
            <v>Estuarine</v>
          </cell>
          <cell r="DB1226" t="str">
            <v>Yes</v>
          </cell>
          <cell r="DC1226" t="str">
            <v>Estuarine</v>
          </cell>
          <cell r="DD1226" t="str">
            <v>N/A Estuarine</v>
          </cell>
          <cell r="DE1226">
            <v>0</v>
          </cell>
          <cell r="DF1226"/>
        </row>
        <row r="1227">
          <cell r="C1227" t="str">
            <v>6NW800283</v>
          </cell>
          <cell r="D1227" t="str">
            <v>NZ21633708</v>
          </cell>
          <cell r="E1227" t="str">
            <v>No</v>
          </cell>
          <cell r="F1227">
            <v>421380.00409931003</v>
          </cell>
          <cell r="G1227">
            <v>563403.99653880997</v>
          </cell>
          <cell r="H1227" t="str">
            <v>05-D27</v>
          </cell>
          <cell r="I1227" t="str">
            <v>Benwell</v>
          </cell>
          <cell r="J1227">
            <v>697</v>
          </cell>
          <cell r="K1227" t="str">
            <v>HOWDON STW</v>
          </cell>
          <cell r="L1227" t="str">
            <v>NUMERICAL</v>
          </cell>
          <cell r="M1227">
            <v>229720</v>
          </cell>
          <cell r="N1227">
            <v>4500</v>
          </cell>
          <cell r="O1227">
            <v>215905</v>
          </cell>
          <cell r="P1227" t="str">
            <v>05-D27_C-Leg_DC_13</v>
          </cell>
          <cell r="Q1227" t="str">
            <v>235/1958</v>
          </cell>
          <cell r="R1227" t="str">
            <v>235/1958</v>
          </cell>
          <cell r="S1227"/>
          <cell r="T1227" t="str">
            <v>SO on sewer network</v>
          </cell>
          <cell r="U1227" t="str">
            <v>NZ2138063404</v>
          </cell>
          <cell r="V1227" t="str">
            <v>GB510302310200</v>
          </cell>
          <cell r="W1227"/>
          <cell r="X1227" t="str">
            <v>No</v>
          </cell>
          <cell r="Y1227" t="str">
            <v>No</v>
          </cell>
          <cell r="Z1227" t="str">
            <v>No</v>
          </cell>
          <cell r="AA1227" t="str">
            <v>No</v>
          </cell>
          <cell r="AB1227" t="str">
            <v>TYNE</v>
          </cell>
          <cell r="AC1227" t="str">
            <v>RIVER TYNE</v>
          </cell>
          <cell r="AD1227" t="str">
            <v>Estuarine</v>
          </cell>
          <cell r="AE1227"/>
          <cell r="AF1227"/>
          <cell r="AG1227" t="str">
            <v>No</v>
          </cell>
          <cell r="AH1227" t="str">
            <v>No</v>
          </cell>
          <cell r="AI1227" t="str">
            <v>No</v>
          </cell>
          <cell r="AJ1227"/>
          <cell r="AK1227"/>
          <cell r="AL1227"/>
          <cell r="AM1227" t="str">
            <v>No</v>
          </cell>
          <cell r="AO1227" t="str">
            <v>No</v>
          </cell>
          <cell r="AS1227" t="str">
            <v>No</v>
          </cell>
          <cell r="AT1227" t="str">
            <v>No</v>
          </cell>
          <cell r="AU1227"/>
          <cell r="AV1227" t="str">
            <v>No</v>
          </cell>
          <cell r="AW1227" t="str">
            <v xml:space="preserve">No </v>
          </cell>
          <cell r="AY1227" t="str">
            <v xml:space="preserve">No </v>
          </cell>
          <cell r="AZ1227"/>
          <cell r="BA1227" t="str">
            <v>No</v>
          </cell>
          <cell r="BB1227" t="str">
            <v>No</v>
          </cell>
          <cell r="BC1227" t="str">
            <v>No</v>
          </cell>
          <cell r="BD1227" t="str">
            <v>Yes - EDM and Model</v>
          </cell>
          <cell r="BE1227">
            <v>30.25</v>
          </cell>
          <cell r="BF1227">
            <v>57</v>
          </cell>
          <cell r="BG1227">
            <v>57</v>
          </cell>
          <cell r="BH1227" t="str">
            <v>Yes</v>
          </cell>
          <cell r="BI1227" t="str">
            <v>N/A</v>
          </cell>
          <cell r="BJ1227" t="str">
            <v>6mm</v>
          </cell>
          <cell r="BK1227" t="str">
            <v>-</v>
          </cell>
          <cell r="BL1227" t="str">
            <v>-</v>
          </cell>
          <cell r="BM1227" t="str">
            <v>-</v>
          </cell>
          <cell r="BN1227" t="str">
            <v>-</v>
          </cell>
          <cell r="BO1227"/>
          <cell r="BP1227" t="str">
            <v>No</v>
          </cell>
          <cell r="BQ1227" t="str">
            <v>Unknown</v>
          </cell>
          <cell r="BR1227">
            <v>432.9</v>
          </cell>
          <cell r="BS1227">
            <v>0</v>
          </cell>
          <cell r="BT1227">
            <v>0</v>
          </cell>
          <cell r="BU1227">
            <v>0</v>
          </cell>
          <cell r="BV1227">
            <v>10074</v>
          </cell>
          <cell r="BW1227">
            <v>241</v>
          </cell>
          <cell r="BX1227">
            <v>460</v>
          </cell>
          <cell r="BY1227" t="str">
            <v>No SOAF</v>
          </cell>
          <cell r="BZ1227" t="str">
            <v>No SOAF</v>
          </cell>
          <cell r="CA1227">
            <v>342.12299999999999</v>
          </cell>
          <cell r="CB1227"/>
          <cell r="CC1227" t="str">
            <v>Non priority &gt; 10 spills</v>
          </cell>
          <cell r="CD1227" t="str">
            <v>Unlikely - non priority</v>
          </cell>
          <cell r="CE1227" t="str">
            <v>Yes</v>
          </cell>
          <cell r="CF1227" t="str">
            <v>No</v>
          </cell>
          <cell r="CG1227" t="str">
            <v>No</v>
          </cell>
          <cell r="CH1227" t="str">
            <v>No</v>
          </cell>
          <cell r="CI1227" t="str">
            <v>No</v>
          </cell>
          <cell r="CK1227"/>
          <cell r="CL1227" t="str">
            <v>Y</v>
          </cell>
          <cell r="CM1227"/>
          <cell r="CN1227"/>
          <cell r="CO1227" t="str">
            <v>Y</v>
          </cell>
          <cell r="CP1227"/>
          <cell r="CS1227">
            <v>3.75</v>
          </cell>
          <cell r="CT1227">
            <v>5.6890000000000001</v>
          </cell>
          <cell r="CU1227">
            <v>5.6890000000000001</v>
          </cell>
          <cell r="CV1227">
            <v>1517.0666666666666</v>
          </cell>
          <cell r="CW1227">
            <v>1517.0666666666666</v>
          </cell>
          <cell r="CX1227"/>
          <cell r="CY1227" t="str">
            <v>Using indicative WB Q95 derived for priority sites</v>
          </cell>
          <cell r="DA1227">
            <v>1</v>
          </cell>
          <cell r="DB1227" t="str">
            <v>Yes</v>
          </cell>
          <cell r="DC1227" t="str">
            <v>Dilution assessment</v>
          </cell>
          <cell r="DD1227" t="str">
            <v>Tyne Wide4</v>
          </cell>
          <cell r="DE1227">
            <v>100</v>
          </cell>
          <cell r="DF1227"/>
        </row>
        <row r="1228">
          <cell r="C1228" t="str">
            <v>6NW800365</v>
          </cell>
          <cell r="D1228" t="str">
            <v>NZ31809705</v>
          </cell>
          <cell r="E1228" t="str">
            <v>No</v>
          </cell>
          <cell r="F1228">
            <v>432079.99916301999</v>
          </cell>
          <cell r="G1228">
            <v>580789.99984713004</v>
          </cell>
          <cell r="H1228" t="str">
            <v>02-D01</v>
          </cell>
          <cell r="I1228" t="str">
            <v>Blyth</v>
          </cell>
          <cell r="J1228">
            <v>1118</v>
          </cell>
          <cell r="K1228" t="str">
            <v>BLYTH STW</v>
          </cell>
          <cell r="L1228" t="str">
            <v>NUMERICAL</v>
          </cell>
          <cell r="M1228">
            <v>11664</v>
          </cell>
          <cell r="N1228">
            <v>335</v>
          </cell>
          <cell r="O1228">
            <v>8954</v>
          </cell>
          <cell r="P1228" t="str">
            <v>02-D01_02-D01_DC_03</v>
          </cell>
          <cell r="Q1228" t="str">
            <v>226/1210</v>
          </cell>
          <cell r="R1228" t="str">
            <v>226/1210</v>
          </cell>
          <cell r="S1228"/>
          <cell r="T1228" t="str">
            <v>SO on sewer network</v>
          </cell>
          <cell r="U1228" t="str">
            <v>NZ3208080790</v>
          </cell>
          <cell r="V1228" t="str">
            <v>GB510302203200</v>
          </cell>
          <cell r="W1228"/>
          <cell r="X1228" t="str">
            <v>No</v>
          </cell>
          <cell r="Y1228" t="str">
            <v>No</v>
          </cell>
          <cell r="Z1228" t="str">
            <v>Yes</v>
          </cell>
          <cell r="AA1228" t="str">
            <v>Yes</v>
          </cell>
          <cell r="AB1228" t="str">
            <v>BLYTH (N)</v>
          </cell>
          <cell r="AC1228" t="str">
            <v>RIVER BLYTH (SALINE ESTUARY)</v>
          </cell>
          <cell r="AD1228" t="str">
            <v>Estuarine</v>
          </cell>
          <cell r="AE1228"/>
          <cell r="AF1228" t="str">
            <v>Blyth South Beach</v>
          </cell>
          <cell r="AG1228" t="str">
            <v>No</v>
          </cell>
          <cell r="AH1228" t="str">
            <v>No</v>
          </cell>
          <cell r="AI1228" t="str">
            <v>No</v>
          </cell>
          <cell r="AJ1228"/>
          <cell r="AK1228"/>
          <cell r="AL1228"/>
          <cell r="AM1228" t="str">
            <v>No</v>
          </cell>
          <cell r="AO1228" t="str">
            <v>Yes</v>
          </cell>
          <cell r="AQ1228" t="str">
            <v>Northumberland Marine</v>
          </cell>
          <cell r="AS1228" t="str">
            <v>No</v>
          </cell>
          <cell r="AT1228" t="str">
            <v>No</v>
          </cell>
          <cell r="AU1228"/>
          <cell r="AV1228" t="str">
            <v>No</v>
          </cell>
          <cell r="AW1228" t="str">
            <v xml:space="preserve">No </v>
          </cell>
          <cell r="AY1228" t="str">
            <v>Yes</v>
          </cell>
          <cell r="AZ1228" t="str">
            <v>Blyth South Beach</v>
          </cell>
          <cell r="BA1228" t="str">
            <v>No</v>
          </cell>
          <cell r="BB1228" t="str">
            <v>No</v>
          </cell>
          <cell r="BC1228" t="str">
            <v>Yes</v>
          </cell>
          <cell r="BD1228" t="str">
            <v>Yes - EDM and Model</v>
          </cell>
          <cell r="BE1228">
            <v>32</v>
          </cell>
          <cell r="BF1228">
            <v>17</v>
          </cell>
          <cell r="BG1228">
            <v>9</v>
          </cell>
          <cell r="BH1228" t="str">
            <v>No</v>
          </cell>
          <cell r="BI1228">
            <v>13.666666666666666</v>
          </cell>
          <cell r="BJ1228" t="str">
            <v>6mm x 6mm
6mm in more than one dimension</v>
          </cell>
          <cell r="BK1228" t="str">
            <v>No</v>
          </cell>
          <cell r="BL1228" t="str">
            <v>-</v>
          </cell>
          <cell r="BM1228" t="str">
            <v>-</v>
          </cell>
          <cell r="BN1228" t="str">
            <v>Static</v>
          </cell>
          <cell r="BO1228"/>
          <cell r="BP1228" t="str">
            <v>No</v>
          </cell>
          <cell r="BQ1228">
            <v>750</v>
          </cell>
          <cell r="BR1228">
            <v>454.9</v>
          </cell>
          <cell r="BS1228">
            <v>2</v>
          </cell>
          <cell r="BT1228">
            <v>1</v>
          </cell>
          <cell r="BU1228">
            <v>0</v>
          </cell>
          <cell r="BV1228">
            <v>4173</v>
          </cell>
          <cell r="BW1228">
            <v>84</v>
          </cell>
          <cell r="BX1228">
            <v>250</v>
          </cell>
          <cell r="BY1228" t="str">
            <v>No SOAF</v>
          </cell>
          <cell r="BZ1228" t="str">
            <v>No SOAF</v>
          </cell>
          <cell r="CA1228">
            <v>317.54998779296801</v>
          </cell>
          <cell r="CB1228"/>
          <cell r="CC1228" t="str">
            <v>BW 1km &gt;= 2 spills</v>
          </cell>
          <cell r="CD1228" t="str">
            <v>POTENTIAL PR24</v>
          </cell>
          <cell r="CE1228" t="str">
            <v>Yes</v>
          </cell>
          <cell r="CF1228" t="str">
            <v>Yes - BW</v>
          </cell>
          <cell r="CG1228" t="str">
            <v>No</v>
          </cell>
          <cell r="CH1228" t="str">
            <v>Yes</v>
          </cell>
          <cell r="CI1228" t="str">
            <v>No</v>
          </cell>
          <cell r="CK1228" t="str">
            <v>Y BW</v>
          </cell>
          <cell r="CL1228"/>
          <cell r="CM1228"/>
          <cell r="CN1228" t="str">
            <v>Y</v>
          </cell>
          <cell r="CO1228" t="str">
            <v>Y</v>
          </cell>
          <cell r="CP1228"/>
          <cell r="CQ1228"/>
          <cell r="CS1228">
            <v>5.41</v>
          </cell>
          <cell r="CT1228">
            <v>0.218</v>
          </cell>
          <cell r="CU1228">
            <v>0.218</v>
          </cell>
          <cell r="CV1228">
            <v>40.29574861367837</v>
          </cell>
          <cell r="CW1228">
            <v>40.29574861367837</v>
          </cell>
          <cell r="CX1228"/>
          <cell r="CY1228" t="str">
            <v>Using indicative WB Q95 derived for priority sites</v>
          </cell>
          <cell r="DA1228" t="str">
            <v>Estuarine</v>
          </cell>
          <cell r="DB1228" t="str">
            <v>Yes</v>
          </cell>
          <cell r="DC1228" t="str">
            <v>Estuarine</v>
          </cell>
          <cell r="DD1228" t="str">
            <v>N/A Estuarine</v>
          </cell>
          <cell r="DE1228">
            <v>0</v>
          </cell>
          <cell r="DF1228"/>
        </row>
        <row r="1229">
          <cell r="C1229" t="str">
            <v>6NW801132</v>
          </cell>
          <cell r="D1229" t="str">
            <v>NZ21289502</v>
          </cell>
          <cell r="E1229" t="str">
            <v>No</v>
          </cell>
          <cell r="F1229">
            <v>421915.99903136998</v>
          </cell>
          <cell r="G1229">
            <v>528506.99570138997</v>
          </cell>
          <cell r="H1229" t="str">
            <v>07-D57</v>
          </cell>
          <cell r="I1229" t="str">
            <v>Bishop Auckland</v>
          </cell>
          <cell r="J1229">
            <v>3355</v>
          </cell>
          <cell r="K1229" t="str">
            <v xml:space="preserve">BISHOP AUCKLAND (VINOVIUM) STW </v>
          </cell>
          <cell r="L1229" t="str">
            <v>NUMERICAL</v>
          </cell>
          <cell r="M1229">
            <v>12960</v>
          </cell>
          <cell r="N1229">
            <v>320</v>
          </cell>
          <cell r="O1229">
            <v>8743</v>
          </cell>
          <cell r="P1229" t="str">
            <v>07-D57_07-D57_DC_11</v>
          </cell>
          <cell r="Q1229" t="str">
            <v>EPRBB3494EG</v>
          </cell>
          <cell r="R1229" t="str">
            <v>EPRBB3494EG</v>
          </cell>
          <cell r="S1229"/>
          <cell r="T1229" t="str">
            <v>SO on sewer network</v>
          </cell>
          <cell r="U1229" t="str">
            <v>NZ2191628507</v>
          </cell>
          <cell r="V1229" t="str">
            <v>GB103024072730</v>
          </cell>
          <cell r="W1229"/>
          <cell r="X1229" t="str">
            <v>No</v>
          </cell>
          <cell r="Y1229" t="str">
            <v>No</v>
          </cell>
          <cell r="Z1229" t="str">
            <v>No</v>
          </cell>
          <cell r="AA1229" t="str">
            <v>No</v>
          </cell>
          <cell r="AB1229" t="str">
            <v>Gaunless from Hummer Beck to Wear</v>
          </cell>
          <cell r="AC1229" t="str">
            <v>RIVER GAUNLESS</v>
          </cell>
          <cell r="AD1229" t="str">
            <v>Inland</v>
          </cell>
          <cell r="AE1229"/>
          <cell r="AF1229"/>
          <cell r="AG1229" t="str">
            <v>No</v>
          </cell>
          <cell r="AH1229" t="str">
            <v>No</v>
          </cell>
          <cell r="AI1229" t="str">
            <v>No</v>
          </cell>
          <cell r="AJ1229"/>
          <cell r="AK1229"/>
          <cell r="AL1229"/>
          <cell r="AM1229" t="str">
            <v>No</v>
          </cell>
          <cell r="AO1229" t="str">
            <v>No</v>
          </cell>
          <cell r="AS1229" t="str">
            <v>No</v>
          </cell>
          <cell r="AT1229" t="str">
            <v>No</v>
          </cell>
          <cell r="AU1229"/>
          <cell r="AV1229" t="str">
            <v>No</v>
          </cell>
          <cell r="AW1229" t="str">
            <v xml:space="preserve">No </v>
          </cell>
          <cell r="AY1229" t="str">
            <v xml:space="preserve">No </v>
          </cell>
          <cell r="BA1229" t="str">
            <v>No</v>
          </cell>
          <cell r="BB1229" t="str">
            <v>No</v>
          </cell>
          <cell r="BC1229" t="str">
            <v>No</v>
          </cell>
          <cell r="BD1229" t="str">
            <v>No</v>
          </cell>
          <cell r="BE1229">
            <v>0</v>
          </cell>
          <cell r="BF1229">
            <v>0</v>
          </cell>
          <cell r="BG1229" t="e">
            <v>#N/A</v>
          </cell>
          <cell r="BH1229" t="e">
            <v>#N/A</v>
          </cell>
          <cell r="BI1229" t="str">
            <v>N/A</v>
          </cell>
          <cell r="BJ1229" t="str">
            <v>Unknown</v>
          </cell>
          <cell r="BK1229" t="str">
            <v>No</v>
          </cell>
          <cell r="BL1229" t="str">
            <v>-</v>
          </cell>
          <cell r="BM1229" t="str">
            <v>-</v>
          </cell>
          <cell r="BN1229" t="str">
            <v>Unscreened</v>
          </cell>
          <cell r="BO1229"/>
          <cell r="BP1229" t="str">
            <v>Yes</v>
          </cell>
          <cell r="BQ1229" t="str">
            <v>Unknown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 t="e">
            <v>#N/A</v>
          </cell>
          <cell r="BW1229">
            <v>0</v>
          </cell>
          <cell r="BX1229">
            <v>0</v>
          </cell>
          <cell r="BY1229" t="str">
            <v>No SOAF</v>
          </cell>
          <cell r="BZ1229" t="str">
            <v>No SOAF</v>
          </cell>
          <cell r="CA1229">
            <v>0</v>
          </cell>
          <cell r="CB1229"/>
          <cell r="CC1229" t="str">
            <v>Non Priority &lt;10 spills</v>
          </cell>
          <cell r="CD1229" t="str">
            <v>No - low prioity &lt;10 spills</v>
          </cell>
          <cell r="CE1229" t="str">
            <v>Yes</v>
          </cell>
          <cell r="CF1229" t="str">
            <v>Yes</v>
          </cell>
          <cell r="CG1229" t="str">
            <v>Yes</v>
          </cell>
          <cell r="CH1229" t="str">
            <v>No</v>
          </cell>
          <cell r="CI1229" t="str">
            <v>No</v>
          </cell>
          <cell r="CK1229"/>
          <cell r="CL1229" t="str">
            <v>Y</v>
          </cell>
          <cell r="CM1229"/>
          <cell r="CN1229"/>
          <cell r="CO1229" t="str">
            <v>N (&lt;10 Spills)</v>
          </cell>
          <cell r="CP1229" t="str">
            <v>Y</v>
          </cell>
          <cell r="CS1229">
            <v>2.73</v>
          </cell>
          <cell r="CT1229" t="str">
            <v>not yet calculated</v>
          </cell>
          <cell r="CU1229">
            <v>0.124</v>
          </cell>
          <cell r="CV1229" t="e">
            <v>#VALUE!</v>
          </cell>
          <cell r="CW1229">
            <v>45.421245421245423</v>
          </cell>
          <cell r="CX1229"/>
          <cell r="CY1229" t="str">
            <v>Using indicative WB Q95 derived for priority sites</v>
          </cell>
          <cell r="DA1229">
            <v>1</v>
          </cell>
          <cell r="DB1229" t="str">
            <v>Yes</v>
          </cell>
          <cell r="DC1229" t="str">
            <v>Dilution assessment</v>
          </cell>
          <cell r="DD1229" t="str">
            <v>Gaunless4</v>
          </cell>
          <cell r="DE1229">
            <v>100</v>
          </cell>
          <cell r="DF1229" t="str">
            <v>Possibly? Gaunless</v>
          </cell>
        </row>
        <row r="1230">
          <cell r="C1230" t="str">
            <v>6NW801677</v>
          </cell>
          <cell r="D1230" t="str">
            <v>NZ12185001</v>
          </cell>
          <cell r="E1230" t="str">
            <v>No</v>
          </cell>
          <cell r="F1230">
            <v>412556.99719526002</v>
          </cell>
          <cell r="G1230">
            <v>518039.00213337998</v>
          </cell>
          <cell r="H1230" t="str">
            <v>09-D25</v>
          </cell>
          <cell r="I1230" t="str">
            <v>South Cleatlam</v>
          </cell>
          <cell r="J1230">
            <v>7</v>
          </cell>
          <cell r="K1230" t="str">
            <v>SOUTH CLEATLAM STW</v>
          </cell>
          <cell r="L1230" t="str">
            <v>DESCRIPTIVE</v>
          </cell>
          <cell r="M1230" t="str">
            <v>N/A</v>
          </cell>
          <cell r="N1230" t="str">
            <v>N/A</v>
          </cell>
          <cell r="O1230" t="str">
            <v>N/A</v>
          </cell>
          <cell r="P1230" t="str">
            <v>No Draft DWMP</v>
          </cell>
          <cell r="Q1230" t="str">
            <v>#TBC</v>
          </cell>
          <cell r="R1230" t="str">
            <v>Permit Anomaly</v>
          </cell>
          <cell r="S1230" t="str">
            <v>To be permitted for storm</v>
          </cell>
          <cell r="T1230" t="str">
            <v>SO on sewer network</v>
          </cell>
          <cell r="U1230" t="str">
            <v>NZ1255718039</v>
          </cell>
          <cell r="V1230" t="str">
            <v>GB103025072200</v>
          </cell>
          <cell r="W1230"/>
          <cell r="X1230" t="str">
            <v>No</v>
          </cell>
          <cell r="Y1230" t="str">
            <v>No</v>
          </cell>
          <cell r="Z1230" t="str">
            <v>No</v>
          </cell>
          <cell r="AA1230" t="str">
            <v>No</v>
          </cell>
          <cell r="AB1230" t="str">
            <v>Langley Bk and Westholme Bk frm Sudburn Bk to Tees</v>
          </cell>
          <cell r="AC1230" t="str">
            <v>Newham Beck</v>
          </cell>
          <cell r="AD1230" t="str">
            <v>Inland</v>
          </cell>
          <cell r="AE1230"/>
          <cell r="AF1230"/>
          <cell r="AG1230" t="str">
            <v>Suspected</v>
          </cell>
          <cell r="AH1230" t="str">
            <v>No</v>
          </cell>
          <cell r="AI1230" t="str">
            <v>No</v>
          </cell>
          <cell r="AJ1230"/>
          <cell r="AK1230"/>
          <cell r="AL1230"/>
          <cell r="AM1230" t="str">
            <v>No</v>
          </cell>
          <cell r="AO1230" t="str">
            <v>No</v>
          </cell>
          <cell r="AS1230" t="str">
            <v>No</v>
          </cell>
          <cell r="AT1230" t="str">
            <v>No</v>
          </cell>
          <cell r="AU1230"/>
          <cell r="AV1230" t="str">
            <v>No</v>
          </cell>
          <cell r="AW1230" t="str">
            <v xml:space="preserve">No </v>
          </cell>
          <cell r="AY1230" t="str">
            <v xml:space="preserve">No </v>
          </cell>
          <cell r="BA1230" t="str">
            <v>No</v>
          </cell>
          <cell r="BB1230" t="str">
            <v>No</v>
          </cell>
          <cell r="BC1230" t="str">
            <v>No</v>
          </cell>
          <cell r="BD1230" t="str">
            <v>No</v>
          </cell>
          <cell r="BE1230">
            <v>4</v>
          </cell>
          <cell r="BF1230" t="str">
            <v>No Data</v>
          </cell>
          <cell r="BG1230" t="e">
            <v>#N/A</v>
          </cell>
          <cell r="BH1230" t="e">
            <v>#N/A</v>
          </cell>
          <cell r="BI1230" t="str">
            <v>N/A</v>
          </cell>
          <cell r="BJ1230" t="str">
            <v>Unknown</v>
          </cell>
          <cell r="BK1230" t="str">
            <v>No</v>
          </cell>
          <cell r="BL1230" t="str">
            <v>-</v>
          </cell>
          <cell r="BM1230" t="str">
            <v>-</v>
          </cell>
          <cell r="BN1230" t="str">
            <v>Unscreened</v>
          </cell>
          <cell r="BO1230"/>
          <cell r="BP1230" t="str">
            <v>Yes</v>
          </cell>
          <cell r="BQ1230">
            <v>300</v>
          </cell>
          <cell r="BR1230" t="str">
            <v>No draft DWMP</v>
          </cell>
          <cell r="BS1230">
            <v>0</v>
          </cell>
          <cell r="BT1230">
            <v>0</v>
          </cell>
          <cell r="BU1230">
            <v>0</v>
          </cell>
          <cell r="BV1230" t="str">
            <v>No draft DWMP</v>
          </cell>
          <cell r="BW1230" t="str">
            <v>No draft DWMP</v>
          </cell>
          <cell r="BX1230" t="str">
            <v>No draft DWMP</v>
          </cell>
          <cell r="BY1230" t="str">
            <v>No SOAF</v>
          </cell>
          <cell r="BZ1230" t="str">
            <v>No SOAF</v>
          </cell>
          <cell r="CA1230" t="e">
            <v>#N/A</v>
          </cell>
          <cell r="CB1230"/>
          <cell r="CC1230" t="str">
            <v>Non Priority &lt;10 spills</v>
          </cell>
          <cell r="CD1230" t="str">
            <v>No - low prioity &lt;10 spills</v>
          </cell>
          <cell r="CE1230" t="str">
            <v>No</v>
          </cell>
          <cell r="CF1230" t="str">
            <v>No</v>
          </cell>
          <cell r="CG1230" t="str">
            <v>No</v>
          </cell>
          <cell r="CH1230" t="str">
            <v>No</v>
          </cell>
          <cell r="CI1230" t="str">
            <v>No</v>
          </cell>
          <cell r="CK1230"/>
          <cell r="CL1230" t="str">
            <v>Y</v>
          </cell>
          <cell r="CM1230"/>
          <cell r="CN1230"/>
          <cell r="CO1230" t="str">
            <v>N (&lt;10 Spills)</v>
          </cell>
          <cell r="CP1230" t="str">
            <v>Y</v>
          </cell>
          <cell r="CS1230"/>
          <cell r="CT1230" t="str">
            <v>not yet calculated</v>
          </cell>
          <cell r="CU1230">
            <v>0</v>
          </cell>
          <cell r="CV1230" t="e">
            <v>#VALUE!</v>
          </cell>
          <cell r="CW1230">
            <v>0</v>
          </cell>
          <cell r="CX1230"/>
          <cell r="CY1230" t="str">
            <v>Using indicative WB Q95 derived for priority sites</v>
          </cell>
          <cell r="DA1230">
            <v>1</v>
          </cell>
          <cell r="DB1230">
            <v>0</v>
          </cell>
          <cell r="DC1230">
            <v>1</v>
          </cell>
          <cell r="DD1230" t="str">
            <v>Westholme Beck</v>
          </cell>
          <cell r="DE1230">
            <v>10000</v>
          </cell>
          <cell r="DF1230"/>
        </row>
        <row r="1231">
          <cell r="C1231" t="str">
            <v>6NW800422</v>
          </cell>
          <cell r="D1231" t="str">
            <v>NZ44415206</v>
          </cell>
          <cell r="E1231" t="str">
            <v>No</v>
          </cell>
          <cell r="F1231">
            <v>444562.9969349</v>
          </cell>
          <cell r="G1231">
            <v>541186.99608903006</v>
          </cell>
          <cell r="H1231" t="str">
            <v>08-D03</v>
          </cell>
          <cell r="I1231" t="str">
            <v>Easington</v>
          </cell>
          <cell r="J1231">
            <v>1362</v>
          </cell>
          <cell r="K1231" t="str">
            <v>HORDEN STW</v>
          </cell>
          <cell r="L1231" t="str">
            <v>NUMERICAL</v>
          </cell>
          <cell r="M1231">
            <v>28361</v>
          </cell>
          <cell r="N1231">
            <v>843</v>
          </cell>
          <cell r="O1231">
            <v>15208</v>
          </cell>
          <cell r="P1231" t="str">
            <v>tbc</v>
          </cell>
          <cell r="Q1231" t="str">
            <v>255/1214</v>
          </cell>
          <cell r="R1231" t="str">
            <v>255/1214</v>
          </cell>
          <cell r="S1231"/>
          <cell r="T1231" t="str">
            <v>SO on sewer network</v>
          </cell>
          <cell r="U1231" t="str">
            <v>NZ4456341187</v>
          </cell>
          <cell r="V1231">
            <v>367</v>
          </cell>
          <cell r="W1231"/>
          <cell r="X1231" t="str">
            <v>No</v>
          </cell>
          <cell r="Y1231" t="str">
            <v>No</v>
          </cell>
          <cell r="Z1231" t="str">
            <v>No</v>
          </cell>
          <cell r="AA1231" t="str">
            <v>No</v>
          </cell>
          <cell r="AB1231"/>
          <cell r="AC1231" t="str">
            <v>BLACKHILLS GILL</v>
          </cell>
          <cell r="AD1231" t="str">
            <v>Inland</v>
          </cell>
          <cell r="AE1231"/>
          <cell r="AF1231"/>
          <cell r="AG1231" t="str">
            <v>No</v>
          </cell>
          <cell r="AH1231" t="str">
            <v>No</v>
          </cell>
          <cell r="AI1231" t="str">
            <v>No</v>
          </cell>
          <cell r="AJ1231"/>
          <cell r="AK1231"/>
          <cell r="AL1231"/>
          <cell r="AM1231" t="str">
            <v>No</v>
          </cell>
          <cell r="AO1231" t="str">
            <v>No</v>
          </cell>
          <cell r="AS1231" t="str">
            <v>No</v>
          </cell>
          <cell r="AT1231" t="str">
            <v>No</v>
          </cell>
          <cell r="AU1231"/>
          <cell r="AV1231" t="str">
            <v>No</v>
          </cell>
          <cell r="AW1231" t="str">
            <v xml:space="preserve">No </v>
          </cell>
          <cell r="AY1231" t="str">
            <v xml:space="preserve">No </v>
          </cell>
          <cell r="BA1231" t="str">
            <v>No</v>
          </cell>
          <cell r="BB1231" t="str">
            <v>No</v>
          </cell>
          <cell r="BC1231" t="str">
            <v>No</v>
          </cell>
          <cell r="BD1231" t="str">
            <v>No</v>
          </cell>
          <cell r="BE1231">
            <v>7</v>
          </cell>
          <cell r="BF1231">
            <v>0</v>
          </cell>
          <cell r="BG1231" t="e">
            <v>#N/A</v>
          </cell>
          <cell r="BH1231" t="e">
            <v>#N/A</v>
          </cell>
          <cell r="BI1231" t="str">
            <v>N/A</v>
          </cell>
          <cell r="BJ1231" t="str">
            <v>6mm</v>
          </cell>
          <cell r="BK1231" t="str">
            <v>Yes</v>
          </cell>
          <cell r="BL1231">
            <v>1035</v>
          </cell>
          <cell r="BM1231">
            <v>500</v>
          </cell>
          <cell r="BN1231" t="str">
            <v>Static</v>
          </cell>
          <cell r="BO1231"/>
          <cell r="BP1231" t="str">
            <v>No</v>
          </cell>
          <cell r="BQ1231">
            <v>525</v>
          </cell>
          <cell r="BR1231" t="str">
            <v>tbc</v>
          </cell>
          <cell r="BS1231">
            <v>0</v>
          </cell>
          <cell r="BT1231">
            <v>0</v>
          </cell>
          <cell r="BU1231">
            <v>0</v>
          </cell>
          <cell r="BV1231" t="e">
            <v>#N/A</v>
          </cell>
          <cell r="BW1231">
            <v>0</v>
          </cell>
          <cell r="BX1231">
            <v>0</v>
          </cell>
          <cell r="BY1231" t="str">
            <v>No SOAF</v>
          </cell>
          <cell r="BZ1231" t="str">
            <v>No SOAF</v>
          </cell>
          <cell r="CA1231" t="e">
            <v>#N/A</v>
          </cell>
          <cell r="CB1231"/>
          <cell r="CC1231" t="str">
            <v>Non Priority &lt;10 spills</v>
          </cell>
          <cell r="CD1231" t="str">
            <v>No - low prioity &lt;10 spills</v>
          </cell>
          <cell r="CE1231" t="str">
            <v>No</v>
          </cell>
          <cell r="CF1231" t="str">
            <v>No</v>
          </cell>
          <cell r="CG1231" t="str">
            <v>No</v>
          </cell>
          <cell r="CH1231" t="str">
            <v>No</v>
          </cell>
          <cell r="CI1231" t="str">
            <v>No</v>
          </cell>
          <cell r="CK1231"/>
          <cell r="CL1231" t="str">
            <v>Y</v>
          </cell>
          <cell r="CM1231"/>
          <cell r="CN1231"/>
          <cell r="CO1231" t="str">
            <v>N (&lt;10 Spills)</v>
          </cell>
          <cell r="CP1231"/>
          <cell r="CS1231">
            <v>14.91</v>
          </cell>
          <cell r="CT1231" t="str">
            <v>not yet calculated</v>
          </cell>
          <cell r="CU1231">
            <v>0</v>
          </cell>
          <cell r="CV1231" t="e">
            <v>#VALUE!</v>
          </cell>
          <cell r="CW1231">
            <v>0</v>
          </cell>
          <cell r="CX1231"/>
          <cell r="CY1231" t="str">
            <v>Using indicative WB Q95 derived for priority sites</v>
          </cell>
          <cell r="DA1231">
            <v>1</v>
          </cell>
          <cell r="DB1231">
            <v>0</v>
          </cell>
          <cell r="DC1231">
            <v>1</v>
          </cell>
          <cell r="DD1231" t="str">
            <v>Horden</v>
          </cell>
          <cell r="DE1231">
            <v>10000</v>
          </cell>
          <cell r="DF1231"/>
        </row>
        <row r="1232">
          <cell r="C1232" t="str">
            <v>6NW800997</v>
          </cell>
          <cell r="D1232" t="str">
            <v>NZ14438201</v>
          </cell>
          <cell r="E1232" t="str">
            <v>No</v>
          </cell>
          <cell r="F1232">
            <v>414789.99884820997</v>
          </cell>
          <cell r="G1232">
            <v>543230.00128487998</v>
          </cell>
          <cell r="H1232" t="str">
            <v>07-D24</v>
          </cell>
          <cell r="I1232" t="str">
            <v>Cornsay</v>
          </cell>
          <cell r="J1232">
            <v>20</v>
          </cell>
          <cell r="K1232" t="str">
            <v>CORNSAY STW</v>
          </cell>
          <cell r="L1232" t="str">
            <v>DESCRIPTIVE</v>
          </cell>
          <cell r="M1232" t="str">
            <v>N/A</v>
          </cell>
          <cell r="N1232" t="str">
            <v>N/A</v>
          </cell>
          <cell r="O1232" t="str">
            <v>N/A</v>
          </cell>
          <cell r="P1232" t="str">
            <v>No Draft DWMP</v>
          </cell>
          <cell r="Q1232" t="str">
            <v>244/0941</v>
          </cell>
          <cell r="R1232" t="str">
            <v>244/0941</v>
          </cell>
          <cell r="S1232"/>
          <cell r="T1232" t="str">
            <v>SO on sewer network</v>
          </cell>
          <cell r="U1232" t="str">
            <v>NZ1479043230</v>
          </cell>
          <cell r="V1232" t="str">
            <v>GB103024077290</v>
          </cell>
          <cell r="W1232"/>
          <cell r="X1232" t="str">
            <v>No</v>
          </cell>
          <cell r="Y1232" t="str">
            <v>No</v>
          </cell>
          <cell r="Z1232" t="str">
            <v>No</v>
          </cell>
          <cell r="AA1232" t="str">
            <v>No</v>
          </cell>
          <cell r="AB1232" t="str">
            <v>Hedleyhope Burn from Source to Deerness</v>
          </cell>
          <cell r="AC1232" t="str">
            <v>RAVENSBUSH BURN</v>
          </cell>
          <cell r="AD1232" t="str">
            <v>Inland</v>
          </cell>
          <cell r="AE1232"/>
          <cell r="AF1232"/>
          <cell r="AG1232" t="str">
            <v>No</v>
          </cell>
          <cell r="AH1232" t="str">
            <v>No</v>
          </cell>
          <cell r="AI1232" t="str">
            <v>No</v>
          </cell>
          <cell r="AJ1232"/>
          <cell r="AK1232"/>
          <cell r="AL1232"/>
          <cell r="AM1232" t="str">
            <v>No</v>
          </cell>
          <cell r="AO1232" t="str">
            <v>No</v>
          </cell>
          <cell r="AS1232" t="str">
            <v>No</v>
          </cell>
          <cell r="AT1232" t="str">
            <v>No</v>
          </cell>
          <cell r="AU1232"/>
          <cell r="AV1232" t="str">
            <v>No</v>
          </cell>
          <cell r="AW1232" t="str">
            <v xml:space="preserve">No </v>
          </cell>
          <cell r="AY1232" t="str">
            <v xml:space="preserve">No </v>
          </cell>
          <cell r="BA1232" t="str">
            <v>No</v>
          </cell>
          <cell r="BB1232" t="str">
            <v>No</v>
          </cell>
          <cell r="BC1232" t="str">
            <v>No</v>
          </cell>
          <cell r="BD1232" t="str">
            <v>No</v>
          </cell>
          <cell r="BE1232">
            <v>3</v>
          </cell>
          <cell r="BF1232" t="str">
            <v>No Data</v>
          </cell>
          <cell r="BG1232" t="e">
            <v>#N/A</v>
          </cell>
          <cell r="BH1232" t="e">
            <v>#N/A</v>
          </cell>
          <cell r="BI1232" t="str">
            <v>N/A</v>
          </cell>
          <cell r="BJ1232" t="str">
            <v>Unknown</v>
          </cell>
          <cell r="BK1232" t="str">
            <v>No</v>
          </cell>
          <cell r="BL1232" t="str">
            <v>-</v>
          </cell>
          <cell r="BM1232" t="str">
            <v>-</v>
          </cell>
          <cell r="BN1232" t="str">
            <v>Unscreened</v>
          </cell>
          <cell r="BO1232"/>
          <cell r="BP1232" t="str">
            <v>Yes</v>
          </cell>
          <cell r="BQ1232">
            <v>150</v>
          </cell>
          <cell r="BR1232" t="str">
            <v>No draft DWMP</v>
          </cell>
          <cell r="BS1232">
            <v>0</v>
          </cell>
          <cell r="BT1232">
            <v>0</v>
          </cell>
          <cell r="BU1232">
            <v>0</v>
          </cell>
          <cell r="BV1232" t="str">
            <v>No draft DWMP</v>
          </cell>
          <cell r="BW1232" t="str">
            <v>No draft DWMP</v>
          </cell>
          <cell r="BX1232" t="str">
            <v>No draft DWMP</v>
          </cell>
          <cell r="BY1232" t="str">
            <v>No SOAF</v>
          </cell>
          <cell r="BZ1232" t="str">
            <v>No SOAF</v>
          </cell>
          <cell r="CA1232" t="e">
            <v>#N/A</v>
          </cell>
          <cell r="CB1232"/>
          <cell r="CC1232" t="str">
            <v>Non Priority &lt;10 spills</v>
          </cell>
          <cell r="CD1232" t="str">
            <v>No - low prioity &lt;10 spills</v>
          </cell>
          <cell r="CE1232" t="str">
            <v>No</v>
          </cell>
          <cell r="CF1232" t="str">
            <v>No</v>
          </cell>
          <cell r="CG1232" t="str">
            <v>No</v>
          </cell>
          <cell r="CH1232" t="str">
            <v>No</v>
          </cell>
          <cell r="CI1232" t="str">
            <v>No</v>
          </cell>
          <cell r="CK1232"/>
          <cell r="CL1232" t="str">
            <v>Y</v>
          </cell>
          <cell r="CM1232"/>
          <cell r="CN1232"/>
          <cell r="CO1232" t="str">
            <v>N (&lt;10 Spills)</v>
          </cell>
          <cell r="CP1232" t="str">
            <v>Y</v>
          </cell>
          <cell r="CS1232"/>
          <cell r="CT1232" t="str">
            <v>not yet calculated</v>
          </cell>
          <cell r="CU1232">
            <v>0</v>
          </cell>
          <cell r="CV1232" t="e">
            <v>#VALUE!</v>
          </cell>
          <cell r="CW1232">
            <v>0</v>
          </cell>
          <cell r="CX1232"/>
          <cell r="CY1232" t="str">
            <v>Using indicative WB Q95 derived for priority sites</v>
          </cell>
          <cell r="DA1232">
            <v>1</v>
          </cell>
          <cell r="DB1232">
            <v>0</v>
          </cell>
          <cell r="DC1232">
            <v>1</v>
          </cell>
          <cell r="DD1232" t="str">
            <v>Ravensbush Burn</v>
          </cell>
          <cell r="DE1232">
            <v>10000</v>
          </cell>
          <cell r="DF1232"/>
        </row>
        <row r="1233">
          <cell r="C1233" t="str">
            <v>6NW800336</v>
          </cell>
          <cell r="D1233" t="str">
            <v>NZ27863602</v>
          </cell>
          <cell r="E1233" t="str">
            <v>No</v>
          </cell>
          <cell r="F1233">
            <v>427303.99804983998</v>
          </cell>
          <cell r="G1233">
            <v>586575.00390693999</v>
          </cell>
          <cell r="H1233" t="str">
            <v>02-D45</v>
          </cell>
          <cell r="I1233" t="str">
            <v>Ashington</v>
          </cell>
          <cell r="J1233">
            <v>1588</v>
          </cell>
          <cell r="K1233" t="str">
            <v>NEWBIGGIN STW</v>
          </cell>
          <cell r="L1233" t="str">
            <v>NUMERICAL</v>
          </cell>
          <cell r="M1233">
            <v>12200</v>
          </cell>
          <cell r="N1233">
            <v>375</v>
          </cell>
          <cell r="O1233">
            <v>9171</v>
          </cell>
          <cell r="P1233" t="str">
            <v>02-D45_02-D45_DC_02</v>
          </cell>
          <cell r="Q1233" t="str">
            <v>225/0962</v>
          </cell>
          <cell r="R1233" t="str">
            <v>225/0962</v>
          </cell>
          <cell r="S1233" t="str">
            <v>A1</v>
          </cell>
          <cell r="T1233" t="str">
            <v>Storm discharge at pumping station</v>
          </cell>
          <cell r="U1233" t="str">
            <v>NZ2730486575</v>
          </cell>
          <cell r="V1233" t="str">
            <v>GB103022077062</v>
          </cell>
          <cell r="W1233"/>
          <cell r="X1233" t="str">
            <v>No</v>
          </cell>
          <cell r="Y1233" t="str">
            <v>No</v>
          </cell>
          <cell r="Z1233" t="str">
            <v>No</v>
          </cell>
          <cell r="AA1233" t="str">
            <v>No</v>
          </cell>
          <cell r="AB1233" t="str">
            <v>Wansbeck from Bothal Burn to North Sea</v>
          </cell>
          <cell r="AC1233" t="str">
            <v>BLACKCLOSE DENE</v>
          </cell>
          <cell r="AD1233" t="str">
            <v>Inland</v>
          </cell>
          <cell r="AE1233"/>
          <cell r="AF1233"/>
          <cell r="AG1233" t="str">
            <v>No</v>
          </cell>
          <cell r="AH1233" t="str">
            <v>No</v>
          </cell>
          <cell r="AI1233" t="str">
            <v>No</v>
          </cell>
          <cell r="AJ1233"/>
          <cell r="AK1233"/>
          <cell r="AL1233"/>
          <cell r="AM1233" t="str">
            <v>No</v>
          </cell>
          <cell r="AO1233" t="str">
            <v>No</v>
          </cell>
          <cell r="AS1233" t="str">
            <v>No</v>
          </cell>
          <cell r="AT1233" t="str">
            <v>No</v>
          </cell>
          <cell r="AU1233"/>
          <cell r="AV1233" t="str">
            <v>No</v>
          </cell>
          <cell r="AW1233" t="str">
            <v xml:space="preserve">No </v>
          </cell>
          <cell r="AY1233" t="str">
            <v xml:space="preserve">No </v>
          </cell>
          <cell r="BA1233" t="str">
            <v>No</v>
          </cell>
          <cell r="BB1233" t="str">
            <v>No</v>
          </cell>
          <cell r="BC1233" t="str">
            <v>No</v>
          </cell>
          <cell r="BD1233" t="str">
            <v>No</v>
          </cell>
          <cell r="BE1233">
            <v>2.5</v>
          </cell>
          <cell r="BF1233">
            <v>1</v>
          </cell>
          <cell r="BG1233">
            <v>1</v>
          </cell>
          <cell r="BH1233" t="str">
            <v>Yes</v>
          </cell>
          <cell r="BI1233" t="str">
            <v>N/A</v>
          </cell>
          <cell r="BJ1233" t="str">
            <v>No</v>
          </cell>
          <cell r="BK1233" t="str">
            <v>-</v>
          </cell>
          <cell r="BL1233" t="str">
            <v>-</v>
          </cell>
          <cell r="BM1233" t="str">
            <v>-</v>
          </cell>
          <cell r="BN1233" t="str">
            <v>-</v>
          </cell>
          <cell r="BO1233"/>
          <cell r="BP1233" t="str">
            <v>Yes</v>
          </cell>
          <cell r="BQ1233" t="str">
            <v>Unknown</v>
          </cell>
          <cell r="BR1233" t="str">
            <v>Unknown</v>
          </cell>
          <cell r="BS1233">
            <v>0</v>
          </cell>
          <cell r="BT1233">
            <v>0</v>
          </cell>
          <cell r="BU1233">
            <v>0</v>
          </cell>
          <cell r="BV1233">
            <v>2</v>
          </cell>
          <cell r="BW1233">
            <v>0</v>
          </cell>
          <cell r="BX1233">
            <v>0</v>
          </cell>
          <cell r="BY1233" t="str">
            <v>No SOAF</v>
          </cell>
          <cell r="BZ1233" t="str">
            <v>No SOAF</v>
          </cell>
          <cell r="CA1233">
            <v>0</v>
          </cell>
          <cell r="CB1233"/>
          <cell r="CC1233" t="str">
            <v>Non Priority &lt;10 spills</v>
          </cell>
          <cell r="CD1233" t="str">
            <v>No - low prioity &lt;10 spills</v>
          </cell>
          <cell r="CE1233" t="str">
            <v>No</v>
          </cell>
          <cell r="CF1233" t="str">
            <v>Yes - BW</v>
          </cell>
          <cell r="CG1233" t="str">
            <v>No</v>
          </cell>
          <cell r="CH1233" t="str">
            <v>No</v>
          </cell>
          <cell r="CI1233" t="str">
            <v>No</v>
          </cell>
          <cell r="CK1233"/>
          <cell r="CL1233" t="str">
            <v>Y</v>
          </cell>
          <cell r="CM1233"/>
          <cell r="CN1233"/>
          <cell r="CO1233" t="str">
            <v>N (&lt;10 Spills)</v>
          </cell>
          <cell r="CP1233" t="str">
            <v>Y</v>
          </cell>
          <cell r="CS1233"/>
          <cell r="CT1233">
            <v>0</v>
          </cell>
          <cell r="CU1233">
            <v>0</v>
          </cell>
          <cell r="CV1233" t="e">
            <v>#DIV/0!</v>
          </cell>
          <cell r="CW1233">
            <v>0</v>
          </cell>
          <cell r="CX1233"/>
          <cell r="CY1233" t="str">
            <v>Using indicative WB Q95 derived for priority sites</v>
          </cell>
          <cell r="DA1233">
            <v>1</v>
          </cell>
          <cell r="DB1233">
            <v>0</v>
          </cell>
          <cell r="DC1233">
            <v>1</v>
          </cell>
          <cell r="DD1233" t="str">
            <v>Wansbeck tidal</v>
          </cell>
          <cell r="DE1233">
            <v>10000</v>
          </cell>
          <cell r="DF1233"/>
        </row>
        <row r="1234">
          <cell r="C1234" t="str">
            <v>6NW801065</v>
          </cell>
          <cell r="D1234" t="str">
            <v>NZ18547028</v>
          </cell>
          <cell r="E1234" t="str">
            <v>No</v>
          </cell>
          <cell r="F1234">
            <v>419080.00307984999</v>
          </cell>
          <cell r="G1234">
            <v>553957.00071322999</v>
          </cell>
          <cell r="H1234" t="str">
            <v>04-D08</v>
          </cell>
          <cell r="I1234" t="str">
            <v>Annfield Plain &amp; Stanley</v>
          </cell>
          <cell r="J1234">
            <v>1481</v>
          </cell>
          <cell r="K1234" t="str">
            <v>EAST TANFIELD STW</v>
          </cell>
          <cell r="L1234" t="str">
            <v>NUMERICAL</v>
          </cell>
          <cell r="M1234">
            <v>5915</v>
          </cell>
          <cell r="N1234">
            <v>161</v>
          </cell>
          <cell r="O1234">
            <v>5489</v>
          </cell>
          <cell r="P1234" t="str">
            <v>04-D08_04-D08_DC_09</v>
          </cell>
          <cell r="Q1234" t="str">
            <v>235/1711</v>
          </cell>
          <cell r="R1234" t="str">
            <v>235/1711</v>
          </cell>
          <cell r="S1234"/>
          <cell r="T1234" t="str">
            <v>SO on sewer network</v>
          </cell>
          <cell r="U1234" t="str">
            <v>NZ1908053957</v>
          </cell>
          <cell r="V1234" t="str">
            <v>GB103023075670</v>
          </cell>
          <cell r="W1234"/>
          <cell r="X1234" t="str">
            <v>No</v>
          </cell>
          <cell r="Y1234" t="str">
            <v>No</v>
          </cell>
          <cell r="Z1234" t="str">
            <v>No</v>
          </cell>
          <cell r="AA1234" t="str">
            <v>No</v>
          </cell>
          <cell r="AB1234" t="str">
            <v>Team from Source to Tyne</v>
          </cell>
          <cell r="AC1234" t="str">
            <v>HOUGHWELL BURN</v>
          </cell>
          <cell r="AD1234" t="str">
            <v>Inland</v>
          </cell>
          <cell r="AE1234"/>
          <cell r="AF1234"/>
          <cell r="AG1234" t="str">
            <v>No</v>
          </cell>
          <cell r="AH1234" t="str">
            <v>No</v>
          </cell>
          <cell r="AI1234" t="str">
            <v>No</v>
          </cell>
          <cell r="AJ1234"/>
          <cell r="AK1234"/>
          <cell r="AL1234"/>
          <cell r="AM1234" t="str">
            <v>No</v>
          </cell>
          <cell r="AO1234" t="str">
            <v>No</v>
          </cell>
          <cell r="AS1234" t="str">
            <v>No</v>
          </cell>
          <cell r="AT1234" t="str">
            <v>No</v>
          </cell>
          <cell r="AU1234"/>
          <cell r="AV1234" t="str">
            <v>No</v>
          </cell>
          <cell r="AW1234" t="str">
            <v xml:space="preserve">No </v>
          </cell>
          <cell r="AY1234" t="str">
            <v xml:space="preserve">No </v>
          </cell>
          <cell r="AZ1234"/>
          <cell r="BA1234" t="str">
            <v>No</v>
          </cell>
          <cell r="BB1234" t="str">
            <v>No</v>
          </cell>
          <cell r="BC1234" t="str">
            <v>No</v>
          </cell>
          <cell r="BD1234" t="str">
            <v>Yes - EDM only</v>
          </cell>
          <cell r="BE1234">
            <v>22</v>
          </cell>
          <cell r="BF1234">
            <v>3</v>
          </cell>
          <cell r="BG1234">
            <v>3</v>
          </cell>
          <cell r="BH1234" t="str">
            <v>Yes</v>
          </cell>
          <cell r="BI1234" t="str">
            <v>N/A</v>
          </cell>
          <cell r="BJ1234" t="str">
            <v>Unknown</v>
          </cell>
          <cell r="BK1234" t="str">
            <v>Yes</v>
          </cell>
          <cell r="BL1234">
            <v>830</v>
          </cell>
          <cell r="BM1234">
            <v>1000</v>
          </cell>
          <cell r="BN1234" t="str">
            <v>Unscreened</v>
          </cell>
          <cell r="BO1234"/>
          <cell r="BP1234" t="str">
            <v>Yes</v>
          </cell>
          <cell r="BQ1234">
            <v>375</v>
          </cell>
          <cell r="BR1234">
            <v>63.3</v>
          </cell>
          <cell r="BS1234">
            <v>0</v>
          </cell>
          <cell r="BT1234">
            <v>0</v>
          </cell>
          <cell r="BU1234">
            <v>0</v>
          </cell>
          <cell r="BV1234">
            <v>138</v>
          </cell>
          <cell r="BW1234">
            <v>0</v>
          </cell>
          <cell r="BX1234">
            <v>0</v>
          </cell>
          <cell r="BY1234" t="str">
            <v>No SOAF</v>
          </cell>
          <cell r="BZ1234" t="str">
            <v>No SOAF</v>
          </cell>
          <cell r="CA1234">
            <v>0</v>
          </cell>
          <cell r="CB1234"/>
          <cell r="CC1234" t="str">
            <v>Non priority &gt; 10 spills</v>
          </cell>
          <cell r="CD1234" t="str">
            <v>Unlikely - non priority</v>
          </cell>
          <cell r="CE1234" t="str">
            <v>Yes</v>
          </cell>
          <cell r="CF1234" t="str">
            <v>No</v>
          </cell>
          <cell r="CG1234" t="str">
            <v>No</v>
          </cell>
          <cell r="CH1234" t="str">
            <v>No</v>
          </cell>
          <cell r="CI1234" t="str">
            <v>No</v>
          </cell>
          <cell r="CK1234"/>
          <cell r="CL1234" t="str">
            <v>Y</v>
          </cell>
          <cell r="CM1234"/>
          <cell r="CN1234"/>
          <cell r="CO1234" t="str">
            <v>Y</v>
          </cell>
          <cell r="CP1234" t="str">
            <v>Y</v>
          </cell>
          <cell r="CR1234" t="str">
            <v>LOW DILUTION</v>
          </cell>
          <cell r="CS1234">
            <v>2.99</v>
          </cell>
          <cell r="CT1234" t="str">
            <v>not yet calculated</v>
          </cell>
          <cell r="CU1234">
            <v>8.0000000000000002E-3</v>
          </cell>
          <cell r="CV1234" t="e">
            <v>#VALUE!</v>
          </cell>
          <cell r="CW1234">
            <v>2.6755852842809364</v>
          </cell>
          <cell r="CX1234"/>
          <cell r="CY1234" t="str">
            <v>Using indicative WB Q95 derived for priority sites</v>
          </cell>
          <cell r="DA1234">
            <v>1</v>
          </cell>
          <cell r="DB1234" t="str">
            <v>No</v>
          </cell>
          <cell r="DC1234">
            <v>1</v>
          </cell>
          <cell r="DD1234" t="str">
            <v>Upper Team and tribs</v>
          </cell>
          <cell r="DE1234">
            <v>10000</v>
          </cell>
          <cell r="DF1234"/>
        </row>
        <row r="1235">
          <cell r="C1235" t="str">
            <v>6NW000037</v>
          </cell>
          <cell r="D1235" t="str">
            <v>NZ19510901</v>
          </cell>
          <cell r="E1235" t="str">
            <v>No</v>
          </cell>
          <cell r="F1235">
            <v>419233.99608603999</v>
          </cell>
          <cell r="G1235">
            <v>551825.00099181</v>
          </cell>
          <cell r="H1235" t="str">
            <v>07-D14</v>
          </cell>
          <cell r="I1235" t="str">
            <v>South Stanley &amp; Craghead</v>
          </cell>
          <cell r="J1235">
            <v>669</v>
          </cell>
          <cell r="K1235" t="str">
            <v>HUSTLEDOWN STW</v>
          </cell>
          <cell r="L1235" t="str">
            <v>NUMERICAL</v>
          </cell>
          <cell r="M1235">
            <v>5149</v>
          </cell>
          <cell r="N1235">
            <v>140</v>
          </cell>
          <cell r="O1235">
            <v>2906</v>
          </cell>
          <cell r="P1235" t="str">
            <v>07-D14_07-D14_DC_01</v>
          </cell>
          <cell r="Q1235" t="str">
            <v>#TBC</v>
          </cell>
          <cell r="R1235" t="str">
            <v>Permit Anomaly</v>
          </cell>
          <cell r="S1235" t="str">
            <v>To be permitted for storm</v>
          </cell>
          <cell r="T1235" t="str">
            <v>SO on sewer network</v>
          </cell>
          <cell r="U1235" t="str">
            <v>NZ1923451825 (to a culverted watercourse which opens at NZ1972351654)</v>
          </cell>
          <cell r="V1235" t="str">
            <v>GB103024077590</v>
          </cell>
          <cell r="W1235"/>
          <cell r="X1235" t="str">
            <v>Sewage discharge (intermittent)</v>
          </cell>
          <cell r="Y1235" t="str">
            <v>No</v>
          </cell>
          <cell r="Z1235" t="str">
            <v>No</v>
          </cell>
          <cell r="AA1235" t="str">
            <v>No</v>
          </cell>
          <cell r="AB1235" t="str">
            <v>Twizell Burn from Source to Cong Burn</v>
          </cell>
          <cell r="AC1235" t="str">
            <v>Culverted tributary of the Stanley Burn</v>
          </cell>
          <cell r="AD1235" t="str">
            <v>Inland</v>
          </cell>
          <cell r="AE1235"/>
          <cell r="AF1235"/>
          <cell r="AG1235" t="str">
            <v>Yes - Confirmed</v>
          </cell>
          <cell r="AH1235" t="str">
            <v>Yes</v>
          </cell>
          <cell r="AI1235" t="str">
            <v>No</v>
          </cell>
          <cell r="AJ1235"/>
          <cell r="AK1235"/>
          <cell r="AL1235"/>
          <cell r="AM1235" t="str">
            <v>No</v>
          </cell>
          <cell r="AO1235" t="str">
            <v>No</v>
          </cell>
          <cell r="AS1235" t="str">
            <v>No</v>
          </cell>
          <cell r="AT1235" t="str">
            <v>No</v>
          </cell>
          <cell r="AU1235"/>
          <cell r="AV1235" t="str">
            <v>No</v>
          </cell>
          <cell r="AW1235" t="str">
            <v xml:space="preserve">No </v>
          </cell>
          <cell r="AY1235" t="str">
            <v xml:space="preserve">No </v>
          </cell>
          <cell r="BA1235" t="str">
            <v>No</v>
          </cell>
          <cell r="BB1235" t="str">
            <v>No</v>
          </cell>
          <cell r="BC1235" t="str">
            <v>No</v>
          </cell>
          <cell r="BD1235" t="str">
            <v>No</v>
          </cell>
          <cell r="BE1235">
            <v>8</v>
          </cell>
          <cell r="BF1235">
            <v>0</v>
          </cell>
          <cell r="BG1235" t="e">
            <v>#N/A</v>
          </cell>
          <cell r="BH1235" t="e">
            <v>#N/A</v>
          </cell>
          <cell r="BI1235" t="str">
            <v>N/A</v>
          </cell>
          <cell r="BJ1235" t="str">
            <v>Unknown</v>
          </cell>
          <cell r="BK1235" t="str">
            <v>No</v>
          </cell>
          <cell r="BL1235" t="str">
            <v>-</v>
          </cell>
          <cell r="BM1235" t="str">
            <v>-</v>
          </cell>
          <cell r="BN1235" t="str">
            <v>Unscreened</v>
          </cell>
          <cell r="BO1235"/>
          <cell r="BP1235" t="str">
            <v>Yes</v>
          </cell>
          <cell r="BQ1235" t="str">
            <v>Unknown</v>
          </cell>
          <cell r="BR1235">
            <v>0</v>
          </cell>
          <cell r="BS1235">
            <v>1</v>
          </cell>
          <cell r="BT1235">
            <v>0</v>
          </cell>
          <cell r="BU1235">
            <v>0</v>
          </cell>
          <cell r="BV1235" t="e">
            <v>#N/A</v>
          </cell>
          <cell r="BW1235">
            <v>0</v>
          </cell>
          <cell r="BX1235">
            <v>0</v>
          </cell>
          <cell r="BY1235" t="str">
            <v>No SOAF</v>
          </cell>
          <cell r="BZ1235" t="str">
            <v>No SOAF</v>
          </cell>
          <cell r="CA1235">
            <v>0</v>
          </cell>
          <cell r="CB1235"/>
          <cell r="CC1235" t="str">
            <v>Priority &lt;10 Spills</v>
          </cell>
          <cell r="CD1235" t="str">
            <v>Unlikely - &lt;10 spills</v>
          </cell>
          <cell r="CE1235" t="str">
            <v>Yes</v>
          </cell>
          <cell r="CF1235" t="str">
            <v>Yes</v>
          </cell>
          <cell r="CG1235" t="str">
            <v>Yes</v>
          </cell>
          <cell r="CH1235" t="str">
            <v>No</v>
          </cell>
          <cell r="CI1235" t="str">
            <v>No</v>
          </cell>
          <cell r="CJ1235"/>
          <cell r="CK1235"/>
          <cell r="CL1235" t="str">
            <v>Y</v>
          </cell>
          <cell r="CM1235"/>
          <cell r="CN1235"/>
          <cell r="CO1235" t="str">
            <v>N (&lt;10 Spills)</v>
          </cell>
          <cell r="CP1235" t="str">
            <v>Y</v>
          </cell>
          <cell r="CR1235" t="str">
            <v>RNAG + LOW DILUTION</v>
          </cell>
          <cell r="CS1235">
            <v>0.11</v>
          </cell>
          <cell r="CT1235"/>
          <cell r="CU1235">
            <v>1.0999999999999999E-2</v>
          </cell>
          <cell r="CV1235">
            <v>72.72727272727272</v>
          </cell>
          <cell r="CW1235">
            <v>72.72727272727272</v>
          </cell>
          <cell r="CX1235">
            <v>6.2053986968662746E-2</v>
          </cell>
          <cell r="CY1235" t="str">
            <v>Urban areas scattered - boundary polygon start in middle</v>
          </cell>
          <cell r="CZ1235" t="str">
            <v>Not SOAF but in SOAF assessment</v>
          </cell>
          <cell r="DA1235">
            <v>2</v>
          </cell>
          <cell r="DB1235" t="str">
            <v>No - WFD_INV_MOD</v>
          </cell>
          <cell r="DC1235">
            <v>2</v>
          </cell>
          <cell r="DD1235" t="str">
            <v>Upper Twizell Burn and tribs</v>
          </cell>
          <cell r="DE1235">
            <v>12000</v>
          </cell>
          <cell r="DF1235" t="str">
            <v>Y? Twizell Burn</v>
          </cell>
        </row>
        <row r="1236">
          <cell r="C1236" t="str">
            <v>6NW801062</v>
          </cell>
          <cell r="D1236" t="str">
            <v>NZ18518201</v>
          </cell>
          <cell r="E1236" t="str">
            <v>No</v>
          </cell>
          <cell r="F1236">
            <v>418880.00263271999</v>
          </cell>
          <cell r="G1236">
            <v>551190.00275816</v>
          </cell>
          <cell r="H1236" t="str">
            <v>07-D14</v>
          </cell>
          <cell r="I1236" t="str">
            <v>South Stanley &amp; Craghead</v>
          </cell>
          <cell r="J1236">
            <v>669</v>
          </cell>
          <cell r="K1236" t="str">
            <v>HUSTLEDOWN STW</v>
          </cell>
          <cell r="L1236" t="str">
            <v>NUMERICAL</v>
          </cell>
          <cell r="M1236">
            <v>5149</v>
          </cell>
          <cell r="N1236">
            <v>140</v>
          </cell>
          <cell r="O1236">
            <v>2906</v>
          </cell>
          <cell r="P1236" t="str">
            <v>07-D14_07-D14_DC_02</v>
          </cell>
          <cell r="Q1236" t="str">
            <v>245/1179</v>
          </cell>
          <cell r="R1236" t="str">
            <v>245/1179</v>
          </cell>
          <cell r="S1236"/>
          <cell r="T1236" t="str">
            <v>SO on sewer network</v>
          </cell>
          <cell r="U1236" t="str">
            <v>NZ1888051190</v>
          </cell>
          <cell r="V1236" t="str">
            <v>GB103024077590</v>
          </cell>
          <cell r="W1236"/>
          <cell r="X1236" t="str">
            <v>Sewage discharge (intermittent)</v>
          </cell>
          <cell r="Y1236" t="str">
            <v>No</v>
          </cell>
          <cell r="Z1236" t="str">
            <v>Yes</v>
          </cell>
          <cell r="AA1236" t="str">
            <v>Yes</v>
          </cell>
          <cell r="AB1236" t="str">
            <v>Twizell Burn from Source to Cong Burn</v>
          </cell>
          <cell r="AC1236" t="str">
            <v>STANLEY BURN</v>
          </cell>
          <cell r="AD1236" t="str">
            <v>Inland</v>
          </cell>
          <cell r="AE1236"/>
          <cell r="AF1236"/>
          <cell r="AG1236" t="str">
            <v>Yes - Confirmed</v>
          </cell>
          <cell r="AH1236" t="str">
            <v>Yes</v>
          </cell>
          <cell r="AI1236" t="str">
            <v>No</v>
          </cell>
          <cell r="AJ1236"/>
          <cell r="AK1236"/>
          <cell r="AL1236" t="str">
            <v>No</v>
          </cell>
          <cell r="AM1236" t="str">
            <v>No</v>
          </cell>
          <cell r="AO1236" t="str">
            <v>No</v>
          </cell>
          <cell r="AS1236" t="str">
            <v>No</v>
          </cell>
          <cell r="AT1236" t="str">
            <v>No</v>
          </cell>
          <cell r="AU1236"/>
          <cell r="AV1236" t="str">
            <v>No</v>
          </cell>
          <cell r="AW1236" t="str">
            <v xml:space="preserve">No </v>
          </cell>
          <cell r="AY1236" t="str">
            <v xml:space="preserve">No </v>
          </cell>
          <cell r="AZ1236"/>
          <cell r="BA1236" t="str">
            <v>No</v>
          </cell>
          <cell r="BB1236" t="str">
            <v>No</v>
          </cell>
          <cell r="BC1236" t="str">
            <v>No</v>
          </cell>
          <cell r="BD1236" t="str">
            <v>Yes - EDM only</v>
          </cell>
          <cell r="BE1236">
            <v>29</v>
          </cell>
          <cell r="BF1236">
            <v>3</v>
          </cell>
          <cell r="BG1236">
            <v>3</v>
          </cell>
          <cell r="BH1236" t="str">
            <v>Yes</v>
          </cell>
          <cell r="BI1236" t="str">
            <v>N/A</v>
          </cell>
          <cell r="BJ1236" t="str">
            <v>Unknown</v>
          </cell>
          <cell r="BK1236" t="str">
            <v>-</v>
          </cell>
          <cell r="BL1236" t="str">
            <v>-</v>
          </cell>
          <cell r="BM1236" t="str">
            <v>-</v>
          </cell>
          <cell r="BN1236" t="str">
            <v>Unscreened</v>
          </cell>
          <cell r="BO1236" t="str">
            <v>No screening</v>
          </cell>
          <cell r="BP1236" t="str">
            <v>Yes</v>
          </cell>
          <cell r="BQ1236">
            <v>150</v>
          </cell>
          <cell r="BR1236">
            <v>0.9</v>
          </cell>
          <cell r="BS1236">
            <v>1</v>
          </cell>
          <cell r="BT1236">
            <v>0</v>
          </cell>
          <cell r="BU1236">
            <v>0</v>
          </cell>
          <cell r="BV1236">
            <v>2</v>
          </cell>
          <cell r="BW1236">
            <v>0</v>
          </cell>
          <cell r="BX1236">
            <v>0</v>
          </cell>
          <cell r="BY1236" t="str">
            <v>No SOAF</v>
          </cell>
          <cell r="BZ1236" t="str">
            <v>No SOAF</v>
          </cell>
          <cell r="CA1236">
            <v>0</v>
          </cell>
          <cell r="CB1236">
            <v>46</v>
          </cell>
          <cell r="CC1236" t="str">
            <v>Priority Inland &gt;10 spills</v>
          </cell>
          <cell r="CD1236" t="str">
            <v>TBC - zero storage from model</v>
          </cell>
          <cell r="CE1236" t="str">
            <v>Yes</v>
          </cell>
          <cell r="CF1236" t="str">
            <v>Yes</v>
          </cell>
          <cell r="CG1236" t="str">
            <v>Yes</v>
          </cell>
          <cell r="CH1236" t="str">
            <v>Yes</v>
          </cell>
          <cell r="CI1236" t="str">
            <v>Yes</v>
          </cell>
          <cell r="CJ1236"/>
          <cell r="CK1236" t="str">
            <v>Y</v>
          </cell>
          <cell r="CL1236" t="str">
            <v>Y</v>
          </cell>
          <cell r="CM1236"/>
          <cell r="CN1236"/>
          <cell r="CO1236" t="str">
            <v>Y</v>
          </cell>
          <cell r="CP1236" t="str">
            <v>Y</v>
          </cell>
          <cell r="CQ1236" t="str">
            <v>Need to review/enhance model</v>
          </cell>
          <cell r="CR1236" t="str">
            <v>RNAG + LOW DILUTION</v>
          </cell>
          <cell r="CS1236">
            <v>0.64</v>
          </cell>
          <cell r="CT1236"/>
          <cell r="CU1236">
            <v>1.0999999999999999E-2</v>
          </cell>
          <cell r="CV1236">
            <v>10.9375</v>
          </cell>
          <cell r="CW1236">
            <v>10.9375</v>
          </cell>
          <cell r="CX1236">
            <v>6.0459492140266025E-2</v>
          </cell>
          <cell r="CY1236" t="str">
            <v>Urban areas scattered - boundary polygon start in middle</v>
          </cell>
          <cell r="CZ1236" t="str">
            <v>Not SOAF but in SOAF assessment</v>
          </cell>
          <cell r="DA1236">
            <v>2</v>
          </cell>
          <cell r="DB1236" t="str">
            <v>No</v>
          </cell>
          <cell r="DC1236">
            <v>2</v>
          </cell>
          <cell r="DD1236" t="str">
            <v>Upper Twizell Burn and tribs</v>
          </cell>
          <cell r="DE1236">
            <v>12000</v>
          </cell>
          <cell r="DF1236" t="str">
            <v>Y? Twizell Burn</v>
          </cell>
        </row>
        <row r="1237">
          <cell r="C1237" t="str">
            <v>6NW800262</v>
          </cell>
          <cell r="D1237" t="str">
            <v>NZ19511303</v>
          </cell>
          <cell r="E1237" t="str">
            <v>No</v>
          </cell>
          <cell r="F1237">
            <v>419094.00319359999</v>
          </cell>
          <cell r="G1237">
            <v>551304.99984059006</v>
          </cell>
          <cell r="H1237" t="str">
            <v>07-D14</v>
          </cell>
          <cell r="I1237" t="str">
            <v>South Stanley &amp; Craghead</v>
          </cell>
          <cell r="J1237">
            <v>669</v>
          </cell>
          <cell r="K1237" t="str">
            <v>HUSTLEDOWN STW</v>
          </cell>
          <cell r="L1237" t="str">
            <v>NUMERICAL</v>
          </cell>
          <cell r="M1237">
            <v>5149</v>
          </cell>
          <cell r="N1237">
            <v>140</v>
          </cell>
          <cell r="O1237">
            <v>2906</v>
          </cell>
          <cell r="P1237" t="str">
            <v>07-D14_07-D14_DC_02</v>
          </cell>
          <cell r="Q1237" t="str">
            <v>245/1262</v>
          </cell>
          <cell r="R1237" t="str">
            <v>245/1262</v>
          </cell>
          <cell r="S1237"/>
          <cell r="T1237" t="str">
            <v>SO on sewer network</v>
          </cell>
          <cell r="U1237" t="str">
            <v>NZ1909451305</v>
          </cell>
          <cell r="V1237" t="str">
            <v>GB103024077590</v>
          </cell>
          <cell r="W1237"/>
          <cell r="X1237" t="str">
            <v>Sewage discharge (intermittent)</v>
          </cell>
          <cell r="Y1237" t="str">
            <v>No</v>
          </cell>
          <cell r="Z1237" t="str">
            <v>No</v>
          </cell>
          <cell r="AA1237" t="str">
            <v>No</v>
          </cell>
          <cell r="AB1237" t="str">
            <v>Twizell Burn from Source to Cong Burn</v>
          </cell>
          <cell r="AC1237" t="str">
            <v>STANLEY BURN</v>
          </cell>
          <cell r="AD1237" t="str">
            <v>Inland</v>
          </cell>
          <cell r="AE1237"/>
          <cell r="AF1237"/>
          <cell r="AG1237" t="str">
            <v>Yes - Confirmed</v>
          </cell>
          <cell r="AH1237" t="str">
            <v>Yes</v>
          </cell>
          <cell r="AI1237" t="str">
            <v>No</v>
          </cell>
          <cell r="AJ1237"/>
          <cell r="AK1237"/>
          <cell r="AL1237"/>
          <cell r="AM1237" t="str">
            <v>No</v>
          </cell>
          <cell r="AO1237" t="str">
            <v>No</v>
          </cell>
          <cell r="AS1237" t="str">
            <v>No</v>
          </cell>
          <cell r="AT1237" t="str">
            <v>No</v>
          </cell>
          <cell r="AU1237"/>
          <cell r="AV1237" t="str">
            <v>No</v>
          </cell>
          <cell r="AW1237" t="str">
            <v xml:space="preserve">No </v>
          </cell>
          <cell r="AY1237" t="str">
            <v xml:space="preserve">No </v>
          </cell>
          <cell r="BA1237" t="str">
            <v>No</v>
          </cell>
          <cell r="BB1237" t="str">
            <v>No</v>
          </cell>
          <cell r="BC1237" t="str">
            <v>No</v>
          </cell>
          <cell r="BD1237" t="str">
            <v>No</v>
          </cell>
          <cell r="BE1237">
            <v>0</v>
          </cell>
          <cell r="BF1237">
            <v>2</v>
          </cell>
          <cell r="BG1237">
            <v>2</v>
          </cell>
          <cell r="BH1237" t="str">
            <v>Yes</v>
          </cell>
          <cell r="BI1237" t="str">
            <v>N/A</v>
          </cell>
          <cell r="BJ1237" t="str">
            <v>6mm</v>
          </cell>
          <cell r="BK1237" t="str">
            <v>Yes</v>
          </cell>
          <cell r="BL1237">
            <v>1000</v>
          </cell>
          <cell r="BM1237">
            <v>800</v>
          </cell>
          <cell r="BN1237" t="str">
            <v>Unscreened</v>
          </cell>
          <cell r="BO1237"/>
          <cell r="BP1237" t="str">
            <v>No</v>
          </cell>
          <cell r="BQ1237" t="str">
            <v>Unknown</v>
          </cell>
          <cell r="BR1237">
            <v>298.8</v>
          </cell>
          <cell r="BS1237">
            <v>1</v>
          </cell>
          <cell r="BT1237">
            <v>0</v>
          </cell>
          <cell r="BU1237">
            <v>0</v>
          </cell>
          <cell r="BV1237">
            <v>316</v>
          </cell>
          <cell r="BW1237">
            <v>0</v>
          </cell>
          <cell r="BX1237">
            <v>0</v>
          </cell>
          <cell r="BY1237" t="str">
            <v>No SOAF</v>
          </cell>
          <cell r="BZ1237" t="str">
            <v>No SOAF</v>
          </cell>
          <cell r="CA1237">
            <v>0</v>
          </cell>
          <cell r="CB1237"/>
          <cell r="CC1237" t="str">
            <v>Priority &lt;10 Spills</v>
          </cell>
          <cell r="CD1237" t="str">
            <v>Unlikely - &lt;10 spills</v>
          </cell>
          <cell r="CE1237" t="str">
            <v>Yes</v>
          </cell>
          <cell r="CF1237" t="str">
            <v>Yes</v>
          </cell>
          <cell r="CG1237" t="str">
            <v>Yes</v>
          </cell>
          <cell r="CH1237" t="str">
            <v>No</v>
          </cell>
          <cell r="CI1237" t="str">
            <v>No</v>
          </cell>
          <cell r="CJ1237"/>
          <cell r="CK1237"/>
          <cell r="CL1237" t="str">
            <v>Y</v>
          </cell>
          <cell r="CM1237"/>
          <cell r="CN1237"/>
          <cell r="CO1237" t="str">
            <v>N (&lt;10 Spills)</v>
          </cell>
          <cell r="CP1237"/>
          <cell r="CR1237" t="str">
            <v>RNAG + LOW DILUTION</v>
          </cell>
          <cell r="CS1237">
            <v>17.91</v>
          </cell>
          <cell r="CT1237"/>
          <cell r="CU1237">
            <v>1.0999999999999999E-2</v>
          </cell>
          <cell r="CV1237">
            <v>0.39084310441094366</v>
          </cell>
          <cell r="CW1237">
            <v>0.39084310441094366</v>
          </cell>
          <cell r="CX1237">
            <v>6.0459492140266025E-2</v>
          </cell>
          <cell r="CY1237" t="str">
            <v>Urban areas scattered - boundary polygon start in middle</v>
          </cell>
          <cell r="CZ1237" t="str">
            <v>Not SOAF but in SOAF assessment</v>
          </cell>
          <cell r="DA1237">
            <v>2</v>
          </cell>
          <cell r="DB1237" t="str">
            <v>No</v>
          </cell>
          <cell r="DC1237">
            <v>2</v>
          </cell>
          <cell r="DD1237" t="str">
            <v>Upper Twizell Burn and tribs</v>
          </cell>
          <cell r="DE1237">
            <v>12000</v>
          </cell>
          <cell r="DF1237" t="str">
            <v>Y? Twizell Burn</v>
          </cell>
        </row>
        <row r="1238">
          <cell r="C1238" t="str">
            <v>6NW800990</v>
          </cell>
          <cell r="D1238" t="str">
            <v>NZ13244603</v>
          </cell>
          <cell r="E1238" t="str">
            <v>No</v>
          </cell>
          <cell r="F1238">
            <v>413500.00132351997</v>
          </cell>
          <cell r="G1238">
            <v>524629.99548116</v>
          </cell>
          <cell r="H1238" t="str">
            <v>07-D51</v>
          </cell>
          <cell r="I1238" t="str">
            <v>Cockfield &amp; Esperley</v>
          </cell>
          <cell r="J1238">
            <v>100</v>
          </cell>
          <cell r="K1238" t="str">
            <v>COCKFIELD STW</v>
          </cell>
          <cell r="L1238" t="str">
            <v>NUMERICAL</v>
          </cell>
          <cell r="M1238">
            <v>609</v>
          </cell>
          <cell r="N1238">
            <v>16.5</v>
          </cell>
          <cell r="O1238">
            <v>255</v>
          </cell>
          <cell r="P1238" t="str">
            <v>No Draft DWMP</v>
          </cell>
          <cell r="Q1238" t="str">
            <v>242/1058</v>
          </cell>
          <cell r="R1238" t="str">
            <v>242/1058</v>
          </cell>
          <cell r="S1238"/>
          <cell r="T1238" t="str">
            <v>SO on sewer network</v>
          </cell>
          <cell r="U1238" t="str">
            <v>NZ1350024630</v>
          </cell>
          <cell r="V1238" t="str">
            <v>GB103024072690</v>
          </cell>
          <cell r="W1238"/>
          <cell r="X1238" t="str">
            <v>No</v>
          </cell>
          <cell r="Y1238" t="str">
            <v>No</v>
          </cell>
          <cell r="Z1238" t="str">
            <v>No</v>
          </cell>
          <cell r="AA1238" t="str">
            <v>No</v>
          </cell>
          <cell r="AB1238" t="str">
            <v>Gaunless from Source to Hummer Beck</v>
          </cell>
          <cell r="AC1238" t="str">
            <v>GAUNLESS TRIB</v>
          </cell>
          <cell r="AD1238" t="str">
            <v>Inland</v>
          </cell>
          <cell r="AE1238"/>
          <cell r="AF1238"/>
          <cell r="AG1238" t="str">
            <v>No</v>
          </cell>
          <cell r="AH1238" t="str">
            <v>No</v>
          </cell>
          <cell r="AI1238" t="str">
            <v>No</v>
          </cell>
          <cell r="AJ1238"/>
          <cell r="AK1238"/>
          <cell r="AL1238"/>
          <cell r="AM1238" t="str">
            <v>No</v>
          </cell>
          <cell r="AO1238" t="str">
            <v>No</v>
          </cell>
          <cell r="AS1238" t="str">
            <v>No</v>
          </cell>
          <cell r="AT1238" t="str">
            <v>No</v>
          </cell>
          <cell r="AU1238"/>
          <cell r="AV1238" t="str">
            <v>No</v>
          </cell>
          <cell r="AW1238" t="str">
            <v xml:space="preserve">No </v>
          </cell>
          <cell r="AY1238" t="str">
            <v xml:space="preserve">No </v>
          </cell>
          <cell r="BA1238" t="str">
            <v>No</v>
          </cell>
          <cell r="BB1238" t="str">
            <v>No</v>
          </cell>
          <cell r="BC1238" t="str">
            <v>No</v>
          </cell>
          <cell r="BD1238" t="str">
            <v>No</v>
          </cell>
          <cell r="BE1238">
            <v>0</v>
          </cell>
          <cell r="BF1238" t="str">
            <v>No Data</v>
          </cell>
          <cell r="BG1238" t="e">
            <v>#N/A</v>
          </cell>
          <cell r="BH1238" t="e">
            <v>#N/A</v>
          </cell>
          <cell r="BI1238" t="str">
            <v>N/A</v>
          </cell>
          <cell r="BJ1238" t="str">
            <v>Unknown</v>
          </cell>
          <cell r="BK1238" t="str">
            <v>Yes</v>
          </cell>
          <cell r="BL1238">
            <v>760</v>
          </cell>
          <cell r="BM1238">
            <v>1000</v>
          </cell>
          <cell r="BN1238" t="str">
            <v>Static</v>
          </cell>
          <cell r="BO1238"/>
          <cell r="BP1238" t="str">
            <v>No</v>
          </cell>
          <cell r="BQ1238">
            <v>225</v>
          </cell>
          <cell r="BR1238" t="str">
            <v>No draft DWMP</v>
          </cell>
          <cell r="BS1238">
            <v>0</v>
          </cell>
          <cell r="BT1238">
            <v>0</v>
          </cell>
          <cell r="BU1238">
            <v>0</v>
          </cell>
          <cell r="BV1238" t="str">
            <v>No draft DWMP</v>
          </cell>
          <cell r="BW1238" t="str">
            <v>No draft DWMP</v>
          </cell>
          <cell r="BX1238" t="str">
            <v>No draft DWMP</v>
          </cell>
          <cell r="BY1238" t="str">
            <v>No SOAF</v>
          </cell>
          <cell r="BZ1238" t="str">
            <v>No SOAF</v>
          </cell>
          <cell r="CA1238">
            <v>0</v>
          </cell>
          <cell r="CB1238"/>
          <cell r="CC1238" t="str">
            <v>Non Priority &lt;10 spills</v>
          </cell>
          <cell r="CD1238" t="str">
            <v>No - low prioity &lt;10 spills</v>
          </cell>
          <cell r="CE1238" t="str">
            <v>No</v>
          </cell>
          <cell r="CF1238" t="str">
            <v>No</v>
          </cell>
          <cell r="CG1238" t="str">
            <v>No</v>
          </cell>
          <cell r="CH1238" t="str">
            <v>No</v>
          </cell>
          <cell r="CI1238" t="str">
            <v>No</v>
          </cell>
          <cell r="CK1238"/>
          <cell r="CL1238" t="str">
            <v>Y</v>
          </cell>
          <cell r="CM1238"/>
          <cell r="CN1238"/>
          <cell r="CO1238" t="str">
            <v>N (&lt;10 Spills)</v>
          </cell>
          <cell r="CP1238" t="str">
            <v>Y</v>
          </cell>
          <cell r="CS1238"/>
          <cell r="CT1238" t="str">
            <v>not yet calculated</v>
          </cell>
          <cell r="CU1238">
            <v>0</v>
          </cell>
          <cell r="CV1238" t="e">
            <v>#VALUE!</v>
          </cell>
          <cell r="CW1238">
            <v>0</v>
          </cell>
          <cell r="CX1238"/>
          <cell r="CY1238" t="str">
            <v>Using indicative WB Q95 derived for priority sites</v>
          </cell>
          <cell r="DA1238">
            <v>1</v>
          </cell>
          <cell r="DB1238">
            <v>0</v>
          </cell>
          <cell r="DC1238">
            <v>1</v>
          </cell>
          <cell r="DD1238" t="str">
            <v>Gaunless trib1</v>
          </cell>
          <cell r="DE1238">
            <v>10000</v>
          </cell>
          <cell r="DF1238"/>
        </row>
        <row r="1239">
          <cell r="C1239" t="str">
            <v>6NW800311</v>
          </cell>
          <cell r="D1239" t="str">
            <v>NZ24734405</v>
          </cell>
          <cell r="E1239" t="str">
            <v>No</v>
          </cell>
          <cell r="F1239">
            <v>424478.00335742999</v>
          </cell>
          <cell r="G1239">
            <v>543434.00289003004</v>
          </cell>
          <cell r="H1239" t="str">
            <v>07-D26</v>
          </cell>
          <cell r="I1239" t="str">
            <v>Bearpark</v>
          </cell>
          <cell r="J1239">
            <v>136</v>
          </cell>
          <cell r="K1239" t="str">
            <v>ALDIN GRANGE NTH (BEARPARK)</v>
          </cell>
          <cell r="L1239" t="str">
            <v>NUMERICAL</v>
          </cell>
          <cell r="M1239">
            <v>576</v>
          </cell>
          <cell r="N1239" t="str">
            <v>17.6**</v>
          </cell>
          <cell r="O1239">
            <v>484</v>
          </cell>
          <cell r="P1239" t="str">
            <v>05-D01_A-Leg_DC_20</v>
          </cell>
          <cell r="Q1239" t="str">
            <v>226/1268</v>
          </cell>
          <cell r="R1239" t="str">
            <v>226/1268</v>
          </cell>
          <cell r="S1239"/>
          <cell r="T1239" t="str">
            <v>SO on sewer network</v>
          </cell>
          <cell r="U1239" t="str">
            <v>NZ2447843434</v>
          </cell>
          <cell r="V1239" t="str">
            <v>GB103024077551</v>
          </cell>
          <cell r="W1239"/>
          <cell r="X1239" t="str">
            <v>No</v>
          </cell>
          <cell r="Y1239" t="str">
            <v>No</v>
          </cell>
          <cell r="Z1239" t="str">
            <v>No</v>
          </cell>
          <cell r="AA1239" t="str">
            <v>No</v>
          </cell>
          <cell r="AB1239" t="str">
            <v>Browney from Smallhope Burn Deerness confl</v>
          </cell>
          <cell r="AC1239" t="str">
            <v>SEATON BURN</v>
          </cell>
          <cell r="AD1239" t="str">
            <v>Inland</v>
          </cell>
          <cell r="AE1239"/>
          <cell r="AF1239"/>
          <cell r="AG1239" t="str">
            <v>No</v>
          </cell>
          <cell r="AH1239" t="str">
            <v>No</v>
          </cell>
          <cell r="AI1239" t="str">
            <v>No</v>
          </cell>
          <cell r="AJ1239"/>
          <cell r="AK1239"/>
          <cell r="AL1239"/>
          <cell r="AM1239" t="str">
            <v>No</v>
          </cell>
          <cell r="AO1239" t="str">
            <v>No</v>
          </cell>
          <cell r="AS1239" t="str">
            <v>No</v>
          </cell>
          <cell r="AT1239" t="str">
            <v>No</v>
          </cell>
          <cell r="AU1239"/>
          <cell r="AV1239" t="str">
            <v>No</v>
          </cell>
          <cell r="AW1239" t="str">
            <v xml:space="preserve">No </v>
          </cell>
          <cell r="AY1239" t="str">
            <v xml:space="preserve">No </v>
          </cell>
          <cell r="BA1239" t="str">
            <v>No</v>
          </cell>
          <cell r="BB1239" t="str">
            <v>No</v>
          </cell>
          <cell r="BC1239" t="str">
            <v>No</v>
          </cell>
          <cell r="BD1239" t="str">
            <v>No</v>
          </cell>
          <cell r="BE1239">
            <v>7</v>
          </cell>
          <cell r="BF1239">
            <v>6</v>
          </cell>
          <cell r="BG1239">
            <v>6</v>
          </cell>
          <cell r="BH1239" t="str">
            <v>Yes</v>
          </cell>
          <cell r="BI1239" t="str">
            <v>N/A</v>
          </cell>
          <cell r="BJ1239" t="str">
            <v>6mm</v>
          </cell>
          <cell r="BK1239" t="str">
            <v>Yes</v>
          </cell>
          <cell r="BL1239">
            <v>1000</v>
          </cell>
          <cell r="BM1239">
            <v>1500</v>
          </cell>
          <cell r="BN1239" t="str">
            <v>Static</v>
          </cell>
          <cell r="BO1239"/>
          <cell r="BP1239" t="str">
            <v>No</v>
          </cell>
          <cell r="BQ1239">
            <v>950</v>
          </cell>
          <cell r="BR1239">
            <v>501.8</v>
          </cell>
          <cell r="BS1239">
            <v>0</v>
          </cell>
          <cell r="BT1239">
            <v>0</v>
          </cell>
          <cell r="BU1239">
            <v>0</v>
          </cell>
          <cell r="BV1239">
            <v>1768</v>
          </cell>
          <cell r="BW1239">
            <v>0</v>
          </cell>
          <cell r="BX1239">
            <v>38</v>
          </cell>
          <cell r="BY1239" t="str">
            <v>No SOAF</v>
          </cell>
          <cell r="BZ1239" t="str">
            <v>No SOAF</v>
          </cell>
          <cell r="CA1239">
            <v>0</v>
          </cell>
          <cell r="CB1239"/>
          <cell r="CC1239" t="str">
            <v>Non Priority &lt;10 spills</v>
          </cell>
          <cell r="CD1239" t="str">
            <v>No - low prioity &lt;10 spills</v>
          </cell>
          <cell r="CE1239" t="str">
            <v>No</v>
          </cell>
          <cell r="CF1239" t="str">
            <v>No</v>
          </cell>
          <cell r="CG1239" t="str">
            <v>No</v>
          </cell>
          <cell r="CH1239" t="str">
            <v>No</v>
          </cell>
          <cell r="CI1239" t="str">
            <v>No</v>
          </cell>
          <cell r="CK1239"/>
          <cell r="CL1239" t="str">
            <v>Y</v>
          </cell>
          <cell r="CM1239"/>
          <cell r="CN1239"/>
          <cell r="CO1239" t="str">
            <v>N (&lt;10 Spills)</v>
          </cell>
          <cell r="CP1239"/>
          <cell r="CS1239"/>
          <cell r="CT1239" t="str">
            <v>not yet calculated</v>
          </cell>
          <cell r="CU1239">
            <v>4.0000000000000001E-3</v>
          </cell>
          <cell r="CV1239" t="e">
            <v>#VALUE!</v>
          </cell>
          <cell r="CW1239">
            <v>0</v>
          </cell>
          <cell r="CX1239"/>
          <cell r="CY1239" t="str">
            <v>Using indicative WB Q95 derived for priority sites</v>
          </cell>
          <cell r="DA1239">
            <v>1</v>
          </cell>
          <cell r="DB1239">
            <v>0</v>
          </cell>
          <cell r="DC1239">
            <v>1</v>
          </cell>
          <cell r="DD1239" t="str">
            <v>Browney2</v>
          </cell>
          <cell r="DE1239">
            <v>10000</v>
          </cell>
          <cell r="DF1239"/>
        </row>
        <row r="1240">
          <cell r="C1240" t="str">
            <v>6NW800344</v>
          </cell>
          <cell r="D1240" t="str">
            <v>NZ28123904</v>
          </cell>
          <cell r="E1240" t="str">
            <v>No</v>
          </cell>
          <cell r="F1240">
            <v>428395.99867725</v>
          </cell>
          <cell r="G1240">
            <v>512932.00399638998</v>
          </cell>
          <cell r="H1240" t="str">
            <v>10-D02</v>
          </cell>
          <cell r="I1240" t="str">
            <v>Darlington South</v>
          </cell>
          <cell r="J1240">
            <v>2006</v>
          </cell>
          <cell r="K1240" t="str">
            <v>STRESSHOLME STW</v>
          </cell>
          <cell r="L1240" t="str">
            <v>NUMERICAL</v>
          </cell>
          <cell r="M1240">
            <v>28658</v>
          </cell>
          <cell r="N1240">
            <v>716.7</v>
          </cell>
          <cell r="O1240">
            <v>27446</v>
          </cell>
          <cell r="P1240" t="str">
            <v>10-D02_10-DST_DC_04</v>
          </cell>
          <cell r="Q1240" t="str">
            <v>25/03/1230</v>
          </cell>
          <cell r="R1240" t="str">
            <v>25/03/1230</v>
          </cell>
          <cell r="S1240"/>
          <cell r="T1240" t="str">
            <v>SO on sewer network</v>
          </cell>
          <cell r="U1240" t="str">
            <v>NZ2839612932</v>
          </cell>
          <cell r="V1240" t="str">
            <v>GB103025072596</v>
          </cell>
          <cell r="W1240"/>
          <cell r="X1240" t="str">
            <v>No</v>
          </cell>
          <cell r="Y1240" t="str">
            <v>No</v>
          </cell>
          <cell r="Z1240" t="str">
            <v>Yes</v>
          </cell>
          <cell r="AA1240" t="str">
            <v>Yes</v>
          </cell>
          <cell r="AB1240" t="str">
            <v>Skerne from Demons Beck to Tees</v>
          </cell>
          <cell r="AC1240" t="str">
            <v>RIVER SKERNE</v>
          </cell>
          <cell r="AD1240" t="str">
            <v>Inland</v>
          </cell>
          <cell r="AE1240"/>
          <cell r="AF1240"/>
          <cell r="AG1240" t="str">
            <v>No</v>
          </cell>
          <cell r="AH1240" t="str">
            <v>No</v>
          </cell>
          <cell r="AI1240" t="str">
            <v>No</v>
          </cell>
          <cell r="AJ1240"/>
          <cell r="AK1240"/>
          <cell r="AL1240"/>
          <cell r="AM1240" t="str">
            <v>No</v>
          </cell>
          <cell r="AO1240" t="str">
            <v>No</v>
          </cell>
          <cell r="AS1240" t="str">
            <v>No</v>
          </cell>
          <cell r="AT1240" t="str">
            <v>Yes</v>
          </cell>
          <cell r="AU1240" t="str">
            <v>River Skerne (Tees catchment)</v>
          </cell>
          <cell r="AV1240" t="str">
            <v>No</v>
          </cell>
          <cell r="AW1240" t="str">
            <v xml:space="preserve">No </v>
          </cell>
          <cell r="AY1240" t="str">
            <v xml:space="preserve">No </v>
          </cell>
          <cell r="AZ1240"/>
          <cell r="BA1240" t="str">
            <v>No</v>
          </cell>
          <cell r="BB1240" t="str">
            <v>No</v>
          </cell>
          <cell r="BC1240" t="str">
            <v>No</v>
          </cell>
          <cell r="BD1240" t="str">
            <v>Yes - EDM only</v>
          </cell>
          <cell r="BE1240">
            <v>36</v>
          </cell>
          <cell r="BF1240">
            <v>4</v>
          </cell>
          <cell r="BG1240">
            <v>4</v>
          </cell>
          <cell r="BH1240" t="str">
            <v>Yes</v>
          </cell>
          <cell r="BI1240" t="str">
            <v>N/A</v>
          </cell>
          <cell r="BJ1240" t="str">
            <v>6mm</v>
          </cell>
          <cell r="BK1240" t="str">
            <v>Yes</v>
          </cell>
          <cell r="BL1240">
            <v>1500</v>
          </cell>
          <cell r="BM1240">
            <v>1000</v>
          </cell>
          <cell r="BN1240" t="str">
            <v>Mechanical</v>
          </cell>
          <cell r="BO1240"/>
          <cell r="BP1240" t="str">
            <v>No</v>
          </cell>
          <cell r="BQ1240" t="str">
            <v>Unknown</v>
          </cell>
          <cell r="BR1240">
            <v>3062.9</v>
          </cell>
          <cell r="BS1240">
            <v>1</v>
          </cell>
          <cell r="BT1240">
            <v>0</v>
          </cell>
          <cell r="BU1240">
            <v>0</v>
          </cell>
          <cell r="BV1240">
            <v>14899</v>
          </cell>
          <cell r="BW1240">
            <v>0</v>
          </cell>
          <cell r="BX1240">
            <v>3</v>
          </cell>
          <cell r="BY1240" t="str">
            <v>No SOAF</v>
          </cell>
          <cell r="BZ1240" t="str">
            <v>No SOAF</v>
          </cell>
          <cell r="CA1240">
            <v>0</v>
          </cell>
          <cell r="CB1240">
            <v>206</v>
          </cell>
          <cell r="CC1240" t="str">
            <v>Priority Inland &gt;10 spills</v>
          </cell>
          <cell r="CD1240" t="str">
            <v>TBC - zero storage from model</v>
          </cell>
          <cell r="CE1240" t="str">
            <v>Yes</v>
          </cell>
          <cell r="CF1240" t="str">
            <v>Yes</v>
          </cell>
          <cell r="CG1240" t="str">
            <v>Yes</v>
          </cell>
          <cell r="CH1240" t="str">
            <v>Yes</v>
          </cell>
          <cell r="CI1240" t="str">
            <v>Yes</v>
          </cell>
          <cell r="CK1240" t="str">
            <v>Y</v>
          </cell>
          <cell r="CL1240" t="str">
            <v>Y</v>
          </cell>
          <cell r="CM1240"/>
          <cell r="CN1240"/>
          <cell r="CO1240" t="str">
            <v>Y</v>
          </cell>
          <cell r="CP1240"/>
          <cell r="CQ1240" t="str">
            <v>Need to review/enhance model</v>
          </cell>
          <cell r="CR1240" t="str">
            <v>LOW DILUTION</v>
          </cell>
          <cell r="CS1240">
            <v>193.87</v>
          </cell>
          <cell r="CT1240"/>
          <cell r="CU1240">
            <v>0.10100000000000001</v>
          </cell>
          <cell r="CV1240">
            <v>0.52096765874039308</v>
          </cell>
          <cell r="CW1240">
            <v>0.52096765874039308</v>
          </cell>
          <cell r="CX1240" t="str">
            <v>not available</v>
          </cell>
          <cell r="CY1240" t="str">
            <v>Urban area in lower end of catchment - boundary start at lower end</v>
          </cell>
          <cell r="CZ1240" t="str">
            <v>Q95 is an indicative value for all priority CSOs in the waterbody</v>
          </cell>
          <cell r="DA1240">
            <v>1</v>
          </cell>
          <cell r="DB1240" t="str">
            <v>No</v>
          </cell>
          <cell r="DC1240">
            <v>1</v>
          </cell>
          <cell r="DD1240" t="str">
            <v>Skerne4 + trib</v>
          </cell>
          <cell r="DE1240">
            <v>10000</v>
          </cell>
          <cell r="DF1240" t="str">
            <v>Y? LOW DILUTION</v>
          </cell>
        </row>
        <row r="1241">
          <cell r="C1241" t="str">
            <v>6NW801326</v>
          </cell>
          <cell r="D1241" t="str">
            <v>NZ29130608</v>
          </cell>
          <cell r="E1241" t="str">
            <v>No</v>
          </cell>
          <cell r="F1241">
            <v>428848.00117186998</v>
          </cell>
          <cell r="G1241">
            <v>513758.99727202998</v>
          </cell>
          <cell r="H1241" t="str">
            <v>10-D02</v>
          </cell>
          <cell r="I1241" t="str">
            <v>Darlington South</v>
          </cell>
          <cell r="J1241">
            <v>2006</v>
          </cell>
          <cell r="K1241" t="str">
            <v>STRESSHOLME STW</v>
          </cell>
          <cell r="L1241" t="str">
            <v>NUMERICAL</v>
          </cell>
          <cell r="M1241">
            <v>28658</v>
          </cell>
          <cell r="N1241">
            <v>716.7</v>
          </cell>
          <cell r="O1241">
            <v>27446</v>
          </cell>
          <cell r="P1241" t="str">
            <v>10-D02_10-DST_DC_06</v>
          </cell>
          <cell r="Q1241" t="str">
            <v>253/1280</v>
          </cell>
          <cell r="R1241" t="str">
            <v>253/1280</v>
          </cell>
          <cell r="S1241"/>
          <cell r="T1241" t="str">
            <v>SO on sewer network</v>
          </cell>
          <cell r="U1241" t="str">
            <v>NZ2884813759</v>
          </cell>
          <cell r="V1241" t="str">
            <v>GB103025072596</v>
          </cell>
          <cell r="W1241"/>
          <cell r="X1241" t="str">
            <v>No</v>
          </cell>
          <cell r="Y1241" t="str">
            <v>No</v>
          </cell>
          <cell r="Z1241" t="str">
            <v>No</v>
          </cell>
          <cell r="AA1241" t="str">
            <v>No</v>
          </cell>
          <cell r="AB1241" t="str">
            <v>Skerne from Demons Beck to Tees</v>
          </cell>
          <cell r="AC1241" t="str">
            <v>SKERNE</v>
          </cell>
          <cell r="AD1241" t="str">
            <v>Inland</v>
          </cell>
          <cell r="AE1241"/>
          <cell r="AF1241"/>
          <cell r="AG1241" t="str">
            <v>No</v>
          </cell>
          <cell r="AH1241" t="str">
            <v>No</v>
          </cell>
          <cell r="AI1241" t="str">
            <v>No</v>
          </cell>
          <cell r="AJ1241"/>
          <cell r="AK1241"/>
          <cell r="AL1241"/>
          <cell r="AM1241" t="str">
            <v>No</v>
          </cell>
          <cell r="AO1241" t="str">
            <v>No</v>
          </cell>
          <cell r="AS1241" t="str">
            <v>No</v>
          </cell>
          <cell r="AT1241" t="str">
            <v>Yes</v>
          </cell>
          <cell r="AU1241" t="str">
            <v>River Skerne (Tees catchment)</v>
          </cell>
          <cell r="AV1241" t="str">
            <v>No</v>
          </cell>
          <cell r="AW1241" t="str">
            <v xml:space="preserve">No </v>
          </cell>
          <cell r="AY1241" t="str">
            <v xml:space="preserve">No </v>
          </cell>
          <cell r="AZ1241"/>
          <cell r="BA1241" t="str">
            <v>No</v>
          </cell>
          <cell r="BB1241" t="str">
            <v>No</v>
          </cell>
          <cell r="BC1241" t="str">
            <v>No</v>
          </cell>
          <cell r="BD1241" t="str">
            <v>Yes - Model only</v>
          </cell>
          <cell r="BE1241">
            <v>5</v>
          </cell>
          <cell r="BF1241">
            <v>54</v>
          </cell>
          <cell r="BG1241">
            <v>54</v>
          </cell>
          <cell r="BH1241" t="str">
            <v>Yes</v>
          </cell>
          <cell r="BI1241" t="str">
            <v>N/A</v>
          </cell>
          <cell r="BJ1241" t="str">
            <v>6mm</v>
          </cell>
          <cell r="BK1241" t="str">
            <v>Yes</v>
          </cell>
          <cell r="BL1241">
            <v>1100</v>
          </cell>
          <cell r="BM1241">
            <v>1000</v>
          </cell>
          <cell r="BN1241" t="str">
            <v>Static</v>
          </cell>
          <cell r="BO1241"/>
          <cell r="BP1241" t="str">
            <v>No</v>
          </cell>
          <cell r="BQ1241">
            <v>675</v>
          </cell>
          <cell r="BR1241">
            <v>509.5</v>
          </cell>
          <cell r="BS1241">
            <v>1</v>
          </cell>
          <cell r="BT1241">
            <v>0</v>
          </cell>
          <cell r="BU1241">
            <v>0</v>
          </cell>
          <cell r="BV1241">
            <v>2959</v>
          </cell>
          <cell r="BW1241">
            <v>84</v>
          </cell>
          <cell r="BX1241">
            <v>159</v>
          </cell>
          <cell r="BY1241" t="str">
            <v>No SOAF</v>
          </cell>
          <cell r="BZ1241" t="str">
            <v>No SOAF</v>
          </cell>
          <cell r="CA1241">
            <v>90.44</v>
          </cell>
          <cell r="CB1241"/>
          <cell r="CC1241" t="str">
            <v>Priority &gt; 10 spills MODEL</v>
          </cell>
          <cell r="CD1241" t="str">
            <v>Unlikely - model only &gt;10 spills</v>
          </cell>
          <cell r="CE1241" t="str">
            <v>Yes</v>
          </cell>
          <cell r="CF1241" t="str">
            <v>Yes</v>
          </cell>
          <cell r="CG1241" t="str">
            <v>Yes</v>
          </cell>
          <cell r="CH1241" t="str">
            <v>No</v>
          </cell>
          <cell r="CI1241" t="str">
            <v>No</v>
          </cell>
          <cell r="CK1241"/>
          <cell r="CL1241" t="str">
            <v>Y</v>
          </cell>
          <cell r="CM1241"/>
          <cell r="CN1241"/>
          <cell r="CO1241" t="str">
            <v>? EDM &lt;10</v>
          </cell>
          <cell r="CP1241"/>
          <cell r="CS1241">
            <v>1.49</v>
          </cell>
          <cell r="CT1241"/>
          <cell r="CU1241">
            <v>0.10100000000000001</v>
          </cell>
          <cell r="CV1241">
            <v>67.785234899328856</v>
          </cell>
          <cell r="CW1241">
            <v>67.785234899328856</v>
          </cell>
          <cell r="CX1241" t="str">
            <v>not available</v>
          </cell>
          <cell r="CY1241" t="str">
            <v>Urban area in lower end of catchment - boundary start at lower end</v>
          </cell>
          <cell r="CZ1241" t="str">
            <v>Q95 is an indicative value for all priority CSOs in the waterbody</v>
          </cell>
          <cell r="DA1241">
            <v>1</v>
          </cell>
          <cell r="DB1241" t="str">
            <v>Yes</v>
          </cell>
          <cell r="DC1241" t="str">
            <v>Dilution assessment</v>
          </cell>
          <cell r="DD1241" t="str">
            <v>Skerne4 + trib</v>
          </cell>
          <cell r="DE1241">
            <v>100</v>
          </cell>
          <cell r="DF1241"/>
        </row>
        <row r="1242">
          <cell r="C1242" t="str">
            <v>6NW000028</v>
          </cell>
          <cell r="D1242" t="str">
            <v>NZ16275601</v>
          </cell>
          <cell r="E1242" t="str">
            <v>No</v>
          </cell>
          <cell r="F1242">
            <v>416461.99829878</v>
          </cell>
          <cell r="G1242">
            <v>527587.99876153003</v>
          </cell>
          <cell r="H1242" t="str">
            <v>07-D57</v>
          </cell>
          <cell r="I1242" t="str">
            <v>Bishop Auckland</v>
          </cell>
          <cell r="J1242">
            <v>3355</v>
          </cell>
          <cell r="K1242" t="str">
            <v xml:space="preserve">BISHOP AUCKLAND (VINOVIUM) STW </v>
          </cell>
          <cell r="L1242" t="str">
            <v>NUMERICAL</v>
          </cell>
          <cell r="M1242">
            <v>12960</v>
          </cell>
          <cell r="N1242">
            <v>320</v>
          </cell>
          <cell r="O1242">
            <v>8743</v>
          </cell>
          <cell r="P1242" t="str">
            <v>07-D57_07-D57_DC_01</v>
          </cell>
          <cell r="Q1242" t="str">
            <v>#TBC</v>
          </cell>
          <cell r="R1242" t="str">
            <v>Permit Anomaly</v>
          </cell>
          <cell r="S1242" t="str">
            <v>To be permitted for storm</v>
          </cell>
          <cell r="T1242" t="str">
            <v>SO on sewer network</v>
          </cell>
          <cell r="U1242" t="str">
            <v>NZ1646227588</v>
          </cell>
          <cell r="V1242" t="str">
            <v>GB103024072690</v>
          </cell>
          <cell r="W1242"/>
          <cell r="X1242" t="str">
            <v>No</v>
          </cell>
          <cell r="Y1242" t="str">
            <v>No</v>
          </cell>
          <cell r="Z1242" t="str">
            <v>No</v>
          </cell>
          <cell r="AA1242" t="str">
            <v>No</v>
          </cell>
          <cell r="AB1242" t="str">
            <v>Gaunless from Source to Hummer Beck</v>
          </cell>
          <cell r="AC1242" t="str">
            <v>Unnamed watercourse</v>
          </cell>
          <cell r="AD1242" t="str">
            <v>Inland</v>
          </cell>
          <cell r="AE1242"/>
          <cell r="AF1242"/>
          <cell r="AG1242" t="str">
            <v>No</v>
          </cell>
          <cell r="AH1242" t="str">
            <v>No</v>
          </cell>
          <cell r="AI1242" t="str">
            <v>No</v>
          </cell>
          <cell r="AJ1242"/>
          <cell r="AK1242"/>
          <cell r="AL1242"/>
          <cell r="AM1242" t="str">
            <v>No</v>
          </cell>
          <cell r="AO1242" t="str">
            <v>No</v>
          </cell>
          <cell r="AS1242" t="str">
            <v>No</v>
          </cell>
          <cell r="AT1242" t="str">
            <v>No</v>
          </cell>
          <cell r="AU1242"/>
          <cell r="AV1242" t="str">
            <v>No</v>
          </cell>
          <cell r="AW1242" t="str">
            <v xml:space="preserve">No </v>
          </cell>
          <cell r="AY1242" t="str">
            <v xml:space="preserve">No </v>
          </cell>
          <cell r="BA1242" t="str">
            <v>No</v>
          </cell>
          <cell r="BB1242" t="str">
            <v>No</v>
          </cell>
          <cell r="BC1242" t="str">
            <v>No</v>
          </cell>
          <cell r="BD1242" t="str">
            <v>No</v>
          </cell>
          <cell r="BE1242">
            <v>1</v>
          </cell>
          <cell r="BF1242">
            <v>2</v>
          </cell>
          <cell r="BG1242">
            <v>2</v>
          </cell>
          <cell r="BH1242" t="str">
            <v>Yes</v>
          </cell>
          <cell r="BI1242" t="str">
            <v>N/A</v>
          </cell>
          <cell r="BJ1242" t="str">
            <v>Unknown</v>
          </cell>
          <cell r="BK1242" t="str">
            <v>No</v>
          </cell>
          <cell r="BL1242" t="str">
            <v>-</v>
          </cell>
          <cell r="BM1242" t="str">
            <v>-</v>
          </cell>
          <cell r="BN1242" t="str">
            <v>Unscreened</v>
          </cell>
          <cell r="BO1242"/>
          <cell r="BP1242" t="str">
            <v>Yes</v>
          </cell>
          <cell r="BQ1242">
            <v>225</v>
          </cell>
          <cell r="BR1242">
            <v>0</v>
          </cell>
          <cell r="BS1242">
            <v>0</v>
          </cell>
          <cell r="BT1242">
            <v>0</v>
          </cell>
          <cell r="BU1242">
            <v>0</v>
          </cell>
          <cell r="BV1242">
            <v>22</v>
          </cell>
          <cell r="BW1242">
            <v>0</v>
          </cell>
          <cell r="BX1242">
            <v>0</v>
          </cell>
          <cell r="BY1242" t="str">
            <v>No SOAF</v>
          </cell>
          <cell r="BZ1242" t="str">
            <v>No SOAF</v>
          </cell>
          <cell r="CA1242">
            <v>0</v>
          </cell>
          <cell r="CB1242"/>
          <cell r="CC1242" t="str">
            <v>Non Priority &lt;10 spills</v>
          </cell>
          <cell r="CD1242" t="str">
            <v>No - low prioity &lt;10 spills</v>
          </cell>
          <cell r="CE1242" t="str">
            <v>Yes</v>
          </cell>
          <cell r="CF1242" t="str">
            <v>Yes</v>
          </cell>
          <cell r="CG1242" t="str">
            <v>Yes</v>
          </cell>
          <cell r="CH1242" t="str">
            <v>No</v>
          </cell>
          <cell r="CI1242" t="str">
            <v>No</v>
          </cell>
          <cell r="CK1242"/>
          <cell r="CL1242" t="str">
            <v>Y</v>
          </cell>
          <cell r="CM1242"/>
          <cell r="CN1242"/>
          <cell r="CO1242" t="str">
            <v>N (&lt;10 Spills)</v>
          </cell>
          <cell r="CP1242" t="str">
            <v>Y</v>
          </cell>
          <cell r="CS1242">
            <v>3.82</v>
          </cell>
          <cell r="CT1242" t="str">
            <v>not yet calculated</v>
          </cell>
          <cell r="CU1242">
            <v>0</v>
          </cell>
          <cell r="CV1242" t="e">
            <v>#VALUE!</v>
          </cell>
          <cell r="CW1242">
            <v>0</v>
          </cell>
          <cell r="CX1242"/>
          <cell r="CY1242" t="str">
            <v>Using indicative WB Q95 derived for priority sites</v>
          </cell>
          <cell r="DA1242">
            <v>1</v>
          </cell>
          <cell r="DB1242">
            <v>0</v>
          </cell>
          <cell r="DC1242">
            <v>1</v>
          </cell>
          <cell r="DD1242" t="str">
            <v>Gaunless2 + tribs</v>
          </cell>
          <cell r="DE1242">
            <v>10000</v>
          </cell>
          <cell r="DF1242"/>
        </row>
        <row r="1243">
          <cell r="C1243" t="str">
            <v>6NW800820</v>
          </cell>
          <cell r="D1243" t="str">
            <v>NT99284007</v>
          </cell>
          <cell r="E1243" t="str">
            <v>No</v>
          </cell>
          <cell r="F1243">
            <v>399420.99882923998</v>
          </cell>
          <cell r="G1243">
            <v>628105.99578418001</v>
          </cell>
          <cell r="H1243" t="str">
            <v>01-D36</v>
          </cell>
          <cell r="I1243" t="str">
            <v>Wooler</v>
          </cell>
          <cell r="J1243">
            <v>164</v>
          </cell>
          <cell r="K1243" t="str">
            <v>WOOLER STW</v>
          </cell>
          <cell r="L1243" t="str">
            <v>NUMERICAL</v>
          </cell>
          <cell r="M1243">
            <v>578</v>
          </cell>
          <cell r="N1243">
            <v>40</v>
          </cell>
          <cell r="O1243">
            <v>453</v>
          </cell>
          <cell r="P1243" t="str">
            <v>01-D36_01-D36_DC_04</v>
          </cell>
          <cell r="Q1243" t="str">
            <v>NPSWQD006905</v>
          </cell>
          <cell r="R1243" t="str">
            <v>NPSWQD006905</v>
          </cell>
          <cell r="S1243"/>
          <cell r="T1243" t="str">
            <v>SO on sewer network</v>
          </cell>
          <cell r="U1243" t="str">
            <v>NT9942128106</v>
          </cell>
          <cell r="V1243" t="str">
            <v>GB102021072930</v>
          </cell>
          <cell r="W1243"/>
          <cell r="X1243" t="str">
            <v>No</v>
          </cell>
          <cell r="Y1243" t="str">
            <v>Yes</v>
          </cell>
          <cell r="Z1243" t="str">
            <v>No</v>
          </cell>
          <cell r="AA1243" t="str">
            <v>Yes</v>
          </cell>
          <cell r="AB1243" t="str">
            <v>Wooler Water from Harthope Burn to Till</v>
          </cell>
          <cell r="AC1243" t="str">
            <v>WOOLER WATER</v>
          </cell>
          <cell r="AD1243" t="str">
            <v>Inland</v>
          </cell>
          <cell r="AE1243"/>
          <cell r="AF1243"/>
          <cell r="AG1243" t="str">
            <v>No</v>
          </cell>
          <cell r="AH1243" t="str">
            <v>No</v>
          </cell>
          <cell r="AI1243" t="str">
            <v>No</v>
          </cell>
          <cell r="AJ1243"/>
          <cell r="AK1243"/>
          <cell r="AL1243"/>
          <cell r="AM1243" t="str">
            <v>Yes</v>
          </cell>
          <cell r="AN1243" t="str">
            <v>Tweed Catchment Rivers - England: Till Catchment, Fluvial</v>
          </cell>
          <cell r="AO1243" t="str">
            <v>Yes</v>
          </cell>
          <cell r="AP1243" t="str">
            <v>River Tweed</v>
          </cell>
          <cell r="AS1243" t="str">
            <v>No</v>
          </cell>
          <cell r="AT1243" t="str">
            <v>No</v>
          </cell>
          <cell r="AU1243"/>
          <cell r="AV1243" t="str">
            <v>No</v>
          </cell>
          <cell r="AW1243" t="str">
            <v xml:space="preserve">No </v>
          </cell>
          <cell r="AY1243" t="str">
            <v xml:space="preserve">No </v>
          </cell>
          <cell r="AZ1243"/>
          <cell r="BA1243" t="str">
            <v>No</v>
          </cell>
          <cell r="BB1243" t="str">
            <v>No</v>
          </cell>
          <cell r="BC1243" t="str">
            <v>No</v>
          </cell>
          <cell r="BD1243" t="str">
            <v>Yes - EDM and Model</v>
          </cell>
          <cell r="BE1243">
            <v>13</v>
          </cell>
          <cell r="BF1243">
            <v>25</v>
          </cell>
          <cell r="BG1243">
            <v>25</v>
          </cell>
          <cell r="BH1243" t="str">
            <v>Yes</v>
          </cell>
          <cell r="BI1243" t="str">
            <v>N/A</v>
          </cell>
          <cell r="BJ1243" t="str">
            <v>No</v>
          </cell>
          <cell r="BK1243" t="str">
            <v>No</v>
          </cell>
          <cell r="BL1243" t="str">
            <v>-</v>
          </cell>
          <cell r="BM1243" t="str">
            <v>-</v>
          </cell>
          <cell r="BN1243" t="str">
            <v>Unscreened</v>
          </cell>
          <cell r="BO1243"/>
          <cell r="BP1243" t="str">
            <v>Yes</v>
          </cell>
          <cell r="BQ1243" t="str">
            <v>Unknown</v>
          </cell>
          <cell r="BR1243">
            <v>52.1</v>
          </cell>
          <cell r="BS1243">
            <v>2</v>
          </cell>
          <cell r="BT1243">
            <v>0</v>
          </cell>
          <cell r="BU1243">
            <v>0</v>
          </cell>
          <cell r="BV1243">
            <v>914</v>
          </cell>
          <cell r="BW1243">
            <v>12</v>
          </cell>
          <cell r="BX1243">
            <v>31</v>
          </cell>
          <cell r="BY1243" t="str">
            <v>No SOAF</v>
          </cell>
          <cell r="BZ1243" t="str">
            <v>No SOAF</v>
          </cell>
          <cell r="CA1243">
            <v>20.812449999999998</v>
          </cell>
          <cell r="CB1243"/>
          <cell r="CC1243" t="str">
            <v>Priority Inland &gt;10 spills</v>
          </cell>
          <cell r="CD1243" t="str">
            <v>POTENTIAL PR24</v>
          </cell>
          <cell r="CE1243" t="str">
            <v>No</v>
          </cell>
          <cell r="CF1243" t="str">
            <v>Yes</v>
          </cell>
          <cell r="CG1243" t="str">
            <v>Yes</v>
          </cell>
          <cell r="CH1243" t="str">
            <v>Yes</v>
          </cell>
          <cell r="CI1243" t="str">
            <v>Yes</v>
          </cell>
          <cell r="CJ1243" t="str">
            <v>Y</v>
          </cell>
          <cell r="CK1243"/>
          <cell r="CL1243" t="str">
            <v>Y</v>
          </cell>
          <cell r="CM1243"/>
          <cell r="CN1243"/>
          <cell r="CO1243" t="str">
            <v>Y</v>
          </cell>
          <cell r="CP1243" t="str">
            <v>Y</v>
          </cell>
          <cell r="CQ1243"/>
          <cell r="CS1243">
            <v>0.54990451388888884</v>
          </cell>
          <cell r="CT1243"/>
          <cell r="CU1243">
            <v>0.222</v>
          </cell>
          <cell r="CV1243" t="str">
            <v>no data</v>
          </cell>
          <cell r="CW1243">
            <v>403.70645156198208</v>
          </cell>
          <cell r="CX1243" t="str">
            <v>not available</v>
          </cell>
          <cell r="CY1243" t="str">
            <v>Urban area at lower end - start boundary polygon from here</v>
          </cell>
          <cell r="CZ1243" t="str">
            <v>Q95 is an indicative value for all priority CSOs in the waterbody</v>
          </cell>
          <cell r="DA1243">
            <v>1</v>
          </cell>
          <cell r="DB1243" t="str">
            <v>Yes</v>
          </cell>
          <cell r="DC1243" t="str">
            <v>Dilution assessment</v>
          </cell>
          <cell r="DD1243" t="str">
            <v>Wooler Water</v>
          </cell>
          <cell r="DE1243">
            <v>100</v>
          </cell>
          <cell r="DF1243"/>
        </row>
        <row r="1244">
          <cell r="C1244" t="str">
            <v>6NW000027</v>
          </cell>
          <cell r="D1244" t="str">
            <v>NZ16275602</v>
          </cell>
          <cell r="E1244" t="str">
            <v>No</v>
          </cell>
          <cell r="F1244">
            <v>416461.99829878</v>
          </cell>
          <cell r="G1244">
            <v>527587.99876153003</v>
          </cell>
          <cell r="H1244" t="str">
            <v>07-D57</v>
          </cell>
          <cell r="I1244" t="str">
            <v>Bishop Auckland</v>
          </cell>
          <cell r="J1244">
            <v>3355</v>
          </cell>
          <cell r="K1244" t="str">
            <v xml:space="preserve">BISHOP AUCKLAND (VINOVIUM) STW </v>
          </cell>
          <cell r="L1244" t="str">
            <v>NUMERICAL</v>
          </cell>
          <cell r="M1244">
            <v>12960</v>
          </cell>
          <cell r="N1244">
            <v>320</v>
          </cell>
          <cell r="O1244">
            <v>8743</v>
          </cell>
          <cell r="P1244" t="str">
            <v>07-D57_07-D57_DC_01</v>
          </cell>
          <cell r="Q1244" t="str">
            <v>#TBC</v>
          </cell>
          <cell r="R1244" t="str">
            <v>Permit Anomaly</v>
          </cell>
          <cell r="S1244" t="str">
            <v>To be permitted for storm</v>
          </cell>
          <cell r="T1244" t="str">
            <v>SO on sewer network</v>
          </cell>
          <cell r="U1244" t="str">
            <v>NZ1646227588</v>
          </cell>
          <cell r="V1244" t="str">
            <v>GB103024072690</v>
          </cell>
          <cell r="W1244"/>
          <cell r="X1244" t="str">
            <v>No</v>
          </cell>
          <cell r="Y1244" t="str">
            <v>No</v>
          </cell>
          <cell r="Z1244" t="str">
            <v>No</v>
          </cell>
          <cell r="AA1244" t="str">
            <v>No</v>
          </cell>
          <cell r="AB1244" t="str">
            <v>Gaunless from Source to Hummer Beck</v>
          </cell>
          <cell r="AC1244" t="str">
            <v>Unnamed watercourse</v>
          </cell>
          <cell r="AD1244" t="str">
            <v>Inland</v>
          </cell>
          <cell r="AE1244"/>
          <cell r="AF1244"/>
          <cell r="AG1244" t="str">
            <v>No</v>
          </cell>
          <cell r="AH1244" t="str">
            <v>No</v>
          </cell>
          <cell r="AI1244" t="str">
            <v>No</v>
          </cell>
          <cell r="AJ1244"/>
          <cell r="AK1244"/>
          <cell r="AL1244"/>
          <cell r="AM1244" t="str">
            <v>No</v>
          </cell>
          <cell r="AO1244" t="str">
            <v>No</v>
          </cell>
          <cell r="AS1244" t="str">
            <v>No</v>
          </cell>
          <cell r="AT1244" t="str">
            <v>No</v>
          </cell>
          <cell r="AU1244"/>
          <cell r="AV1244" t="str">
            <v>No</v>
          </cell>
          <cell r="AW1244" t="str">
            <v xml:space="preserve">No </v>
          </cell>
          <cell r="AY1244" t="str">
            <v xml:space="preserve">No </v>
          </cell>
          <cell r="BA1244" t="str">
            <v>No</v>
          </cell>
          <cell r="BB1244" t="str">
            <v>No</v>
          </cell>
          <cell r="BC1244" t="str">
            <v>No</v>
          </cell>
          <cell r="BD1244" t="str">
            <v>No</v>
          </cell>
          <cell r="BE1244">
            <v>0</v>
          </cell>
          <cell r="BF1244">
            <v>2</v>
          </cell>
          <cell r="BG1244">
            <v>2</v>
          </cell>
          <cell r="BH1244" t="str">
            <v>Yes</v>
          </cell>
          <cell r="BI1244" t="str">
            <v>N/A</v>
          </cell>
          <cell r="BJ1244" t="str">
            <v>Unknown</v>
          </cell>
          <cell r="BK1244" t="str">
            <v>No</v>
          </cell>
          <cell r="BL1244" t="str">
            <v>-</v>
          </cell>
          <cell r="BM1244" t="str">
            <v>-</v>
          </cell>
          <cell r="BN1244" t="str">
            <v>Unscreened</v>
          </cell>
          <cell r="BO1244"/>
          <cell r="BP1244" t="str">
            <v>Yes</v>
          </cell>
          <cell r="BQ1244" t="str">
            <v>Unknown</v>
          </cell>
          <cell r="BR1244">
            <v>22.1</v>
          </cell>
          <cell r="BS1244">
            <v>0</v>
          </cell>
          <cell r="BT1244">
            <v>0</v>
          </cell>
          <cell r="BU1244">
            <v>0</v>
          </cell>
          <cell r="BV1244">
            <v>22</v>
          </cell>
          <cell r="BW1244">
            <v>0</v>
          </cell>
          <cell r="BX1244">
            <v>0</v>
          </cell>
          <cell r="BY1244" t="str">
            <v>No SOAF</v>
          </cell>
          <cell r="BZ1244" t="str">
            <v>No SOAF</v>
          </cell>
          <cell r="CA1244">
            <v>0</v>
          </cell>
          <cell r="CB1244"/>
          <cell r="CC1244" t="str">
            <v>Non Priority &lt;10 spills</v>
          </cell>
          <cell r="CD1244" t="str">
            <v>No - low prioity &lt;10 spills</v>
          </cell>
          <cell r="CE1244" t="str">
            <v>Yes</v>
          </cell>
          <cell r="CF1244" t="str">
            <v>Yes</v>
          </cell>
          <cell r="CG1244" t="str">
            <v>Yes</v>
          </cell>
          <cell r="CH1244" t="str">
            <v>No</v>
          </cell>
          <cell r="CI1244" t="str">
            <v>No</v>
          </cell>
          <cell r="CK1244"/>
          <cell r="CL1244" t="str">
            <v>Y</v>
          </cell>
          <cell r="CM1244"/>
          <cell r="CN1244"/>
          <cell r="CO1244" t="str">
            <v>N (&lt;10 Spills)</v>
          </cell>
          <cell r="CP1244" t="str">
            <v>Y</v>
          </cell>
          <cell r="CS1244">
            <v>3.82</v>
          </cell>
          <cell r="CT1244" t="str">
            <v>not yet calculated</v>
          </cell>
          <cell r="CU1244">
            <v>0</v>
          </cell>
          <cell r="CV1244" t="e">
            <v>#VALUE!</v>
          </cell>
          <cell r="CW1244">
            <v>0</v>
          </cell>
          <cell r="CX1244"/>
          <cell r="CY1244" t="str">
            <v>Using indicative WB Q95 derived for priority sites</v>
          </cell>
          <cell r="DA1244">
            <v>1</v>
          </cell>
          <cell r="DB1244">
            <v>0</v>
          </cell>
          <cell r="DC1244">
            <v>1</v>
          </cell>
          <cell r="DD1244" t="str">
            <v>Gaunless2 + tribs</v>
          </cell>
          <cell r="DE1244">
            <v>10000</v>
          </cell>
          <cell r="DF1244"/>
        </row>
        <row r="1245">
          <cell r="C1245" t="str">
            <v>6NW800368</v>
          </cell>
          <cell r="D1245" t="str">
            <v>NZ33644604</v>
          </cell>
          <cell r="E1245" t="str">
            <v>No</v>
          </cell>
          <cell r="F1245">
            <v>433436.99605422001</v>
          </cell>
          <cell r="G1245">
            <v>564674.00300323998</v>
          </cell>
          <cell r="H1245" t="str">
            <v>05-D53</v>
          </cell>
          <cell r="I1245" t="str">
            <v>Jarrow,Hedworth</v>
          </cell>
          <cell r="J1245">
            <v>912</v>
          </cell>
          <cell r="K1245" t="str">
            <v>HOWDON STW</v>
          </cell>
          <cell r="L1245" t="str">
            <v>NUMERICAL</v>
          </cell>
          <cell r="M1245">
            <v>229720</v>
          </cell>
          <cell r="N1245">
            <v>4500</v>
          </cell>
          <cell r="O1245">
            <v>215905</v>
          </cell>
          <cell r="P1245" t="str">
            <v>05-D53_B D-Leg_DC_01</v>
          </cell>
          <cell r="Q1245" t="str">
            <v>235/B/0170</v>
          </cell>
          <cell r="R1245" t="str">
            <v>235/B/0170</v>
          </cell>
          <cell r="S1245"/>
          <cell r="T1245" t="str">
            <v>SO on sewer network</v>
          </cell>
          <cell r="U1245" t="str">
            <v>NZ3343764674</v>
          </cell>
          <cell r="V1245" t="str">
            <v>GB103023075690</v>
          </cell>
          <cell r="W1245"/>
          <cell r="X1245" t="str">
            <v>Sewage discharge (intermittent)</v>
          </cell>
          <cell r="Y1245" t="str">
            <v>Yes</v>
          </cell>
          <cell r="Z1245" t="str">
            <v>No</v>
          </cell>
          <cell r="AA1245" t="str">
            <v>Yes</v>
          </cell>
          <cell r="AB1245" t="str">
            <v>Don from Source to Tidal Limit</v>
          </cell>
          <cell r="AC1245" t="str">
            <v>RIVER DON</v>
          </cell>
          <cell r="AD1245" t="str">
            <v>Estuarine</v>
          </cell>
          <cell r="AE1245"/>
          <cell r="AF1245"/>
          <cell r="AG1245" t="str">
            <v>Yes - Probable</v>
          </cell>
          <cell r="AH1245" t="str">
            <v>Yes</v>
          </cell>
          <cell r="AI1245" t="str">
            <v>No</v>
          </cell>
          <cell r="AJ1245"/>
          <cell r="AK1245"/>
          <cell r="AL1245"/>
          <cell r="AM1245" t="str">
            <v>No</v>
          </cell>
          <cell r="AO1245" t="str">
            <v>No</v>
          </cell>
          <cell r="AS1245" t="str">
            <v>No</v>
          </cell>
          <cell r="AT1245" t="str">
            <v>No</v>
          </cell>
          <cell r="AU1245"/>
          <cell r="AV1245" t="str">
            <v>No</v>
          </cell>
          <cell r="AW1245" t="str">
            <v xml:space="preserve">No </v>
          </cell>
          <cell r="AY1245" t="str">
            <v xml:space="preserve">No </v>
          </cell>
          <cell r="BA1245" t="str">
            <v>No</v>
          </cell>
          <cell r="BB1245" t="str">
            <v>No</v>
          </cell>
          <cell r="BC1245" t="str">
            <v>No</v>
          </cell>
          <cell r="BD1245" t="str">
            <v>Yes - EDM and Model</v>
          </cell>
          <cell r="BE1245">
            <v>79</v>
          </cell>
          <cell r="BF1245">
            <v>40</v>
          </cell>
          <cell r="BG1245">
            <v>40</v>
          </cell>
          <cell r="BH1245" t="str">
            <v>Yes</v>
          </cell>
          <cell r="BI1245" t="str">
            <v>N/A</v>
          </cell>
          <cell r="BJ1245" t="str">
            <v>No</v>
          </cell>
          <cell r="BK1245" t="str">
            <v>-</v>
          </cell>
          <cell r="BL1245" t="str">
            <v>-</v>
          </cell>
          <cell r="BM1245" t="str">
            <v>-</v>
          </cell>
          <cell r="BN1245" t="str">
            <v>-</v>
          </cell>
          <cell r="BO1245"/>
          <cell r="BP1245" t="str">
            <v>Yes</v>
          </cell>
          <cell r="BQ1245" t="str">
            <v>Unknown</v>
          </cell>
          <cell r="BR1245">
            <v>557.5</v>
          </cell>
          <cell r="BS1245">
            <v>1</v>
          </cell>
          <cell r="BT1245">
            <v>0</v>
          </cell>
          <cell r="BU1245">
            <v>0</v>
          </cell>
          <cell r="BV1245">
            <v>64513</v>
          </cell>
          <cell r="BW1245">
            <v>1775</v>
          </cell>
          <cell r="BX1245">
            <v>3674</v>
          </cell>
          <cell r="BY1245" t="str">
            <v>No SOAF</v>
          </cell>
          <cell r="BZ1245" t="str">
            <v>No SOAF</v>
          </cell>
          <cell r="CA1245">
            <v>2010.0998</v>
          </cell>
          <cell r="CB1245"/>
          <cell r="CC1245" t="str">
            <v>Priority Inland &gt;10 spills</v>
          </cell>
          <cell r="CD1245" t="str">
            <v>POTENTIAL PR24 &gt;1000m^3</v>
          </cell>
          <cell r="CE1245" t="str">
            <v>Yes</v>
          </cell>
          <cell r="CF1245" t="str">
            <v>Yes</v>
          </cell>
          <cell r="CG1245" t="str">
            <v>Yes</v>
          </cell>
          <cell r="CH1245" t="str">
            <v>Yes</v>
          </cell>
          <cell r="CI1245" t="str">
            <v>Yes</v>
          </cell>
          <cell r="CJ1245" t="str">
            <v>Y</v>
          </cell>
          <cell r="CK1245"/>
          <cell r="CL1245" t="str">
            <v>Y</v>
          </cell>
          <cell r="CM1245"/>
          <cell r="CN1245"/>
          <cell r="CO1245" t="str">
            <v>Y</v>
          </cell>
          <cell r="CP1245" t="str">
            <v>Y</v>
          </cell>
          <cell r="CQ1245" t="str">
            <v>DWMP storage &gt; 1000m^3</v>
          </cell>
          <cell r="CR1245" t="str">
            <v>RNAG + LOW DILUTION</v>
          </cell>
          <cell r="CS1245">
            <v>57.731869791666654</v>
          </cell>
          <cell r="CT1245"/>
          <cell r="CU1245">
            <v>4.4999999999999998E-2</v>
          </cell>
          <cell r="CV1245" t="str">
            <v>no data</v>
          </cell>
          <cell r="CW1245">
            <v>0.77946548695527529</v>
          </cell>
          <cell r="CX1245" t="str">
            <v>not available</v>
          </cell>
          <cell r="CY1245" t="str">
            <v>Heavily urbanised catchment - boundary polygon start at bottom end</v>
          </cell>
          <cell r="CZ1245" t="str">
            <v>Q95 is an indicative value for all priority CSOs in the waterbody</v>
          </cell>
          <cell r="DA1245">
            <v>1</v>
          </cell>
          <cell r="DB1245" t="str">
            <v>No</v>
          </cell>
          <cell r="DC1245">
            <v>1</v>
          </cell>
          <cell r="DD1245" t="str">
            <v>Lower Don</v>
          </cell>
          <cell r="DE1245">
            <v>10000</v>
          </cell>
          <cell r="DF1245" t="str">
            <v>Posiibly? Big Spiller</v>
          </cell>
        </row>
        <row r="1246">
          <cell r="C1246" t="str">
            <v>6NW801242</v>
          </cell>
          <cell r="D1246" t="str">
            <v>NZ26634801</v>
          </cell>
          <cell r="E1246" t="str">
            <v>No</v>
          </cell>
          <cell r="F1246">
            <v>426533.00238626997</v>
          </cell>
          <cell r="G1246">
            <v>563864.00486280001</v>
          </cell>
          <cell r="H1246" t="str">
            <v>05-D19</v>
          </cell>
          <cell r="I1246" t="str">
            <v>Gateshead West</v>
          </cell>
          <cell r="J1246">
            <v>109</v>
          </cell>
          <cell r="K1246" t="str">
            <v>HOWDON STW</v>
          </cell>
          <cell r="L1246" t="str">
            <v>NUMERICAL</v>
          </cell>
          <cell r="M1246">
            <v>229720</v>
          </cell>
          <cell r="N1246">
            <v>4500</v>
          </cell>
          <cell r="O1246">
            <v>215905</v>
          </cell>
          <cell r="P1246" t="str">
            <v>05-D19_B D-Leg_DC_16</v>
          </cell>
          <cell r="Q1246" t="str">
            <v>235/1661</v>
          </cell>
          <cell r="R1246" t="str">
            <v>235/1661</v>
          </cell>
          <cell r="S1246"/>
          <cell r="T1246" t="str">
            <v>SO on sewer network</v>
          </cell>
          <cell r="U1246" t="str">
            <v>NZ2653363864</v>
          </cell>
          <cell r="V1246" t="str">
            <v>GB510302310200</v>
          </cell>
          <cell r="W1246"/>
          <cell r="X1246" t="str">
            <v>No</v>
          </cell>
          <cell r="Y1246" t="str">
            <v>No</v>
          </cell>
          <cell r="Z1246" t="str">
            <v>No</v>
          </cell>
          <cell r="AA1246" t="str">
            <v>No</v>
          </cell>
          <cell r="AB1246" t="str">
            <v>TYNE</v>
          </cell>
          <cell r="AC1246" t="str">
            <v>TYNE SALINE ESTUARY</v>
          </cell>
          <cell r="AD1246" t="str">
            <v>Estuarine</v>
          </cell>
          <cell r="AE1246"/>
          <cell r="AF1246"/>
          <cell r="AG1246" t="str">
            <v>No</v>
          </cell>
          <cell r="AH1246" t="str">
            <v>No</v>
          </cell>
          <cell r="AI1246" t="str">
            <v>No</v>
          </cell>
          <cell r="AJ1246"/>
          <cell r="AK1246"/>
          <cell r="AL1246" t="str">
            <v>No</v>
          </cell>
          <cell r="AM1246" t="str">
            <v>No</v>
          </cell>
          <cell r="AO1246" t="str">
            <v>No</v>
          </cell>
          <cell r="AS1246" t="str">
            <v>No</v>
          </cell>
          <cell r="AT1246" t="str">
            <v>No</v>
          </cell>
          <cell r="AU1246"/>
          <cell r="AV1246" t="str">
            <v>No</v>
          </cell>
          <cell r="AW1246" t="str">
            <v xml:space="preserve">No </v>
          </cell>
          <cell r="AY1246" t="str">
            <v xml:space="preserve">No </v>
          </cell>
          <cell r="AZ1246"/>
          <cell r="BA1246" t="str">
            <v>No</v>
          </cell>
          <cell r="BB1246" t="str">
            <v>No</v>
          </cell>
          <cell r="BC1246" t="str">
            <v>No</v>
          </cell>
          <cell r="BD1246" t="str">
            <v>Yes - EDM only</v>
          </cell>
          <cell r="BE1246">
            <v>38</v>
          </cell>
          <cell r="BF1246">
            <v>0</v>
          </cell>
          <cell r="BG1246">
            <v>0</v>
          </cell>
          <cell r="BH1246" t="str">
            <v>Yes</v>
          </cell>
          <cell r="BI1246" t="str">
            <v>N/A</v>
          </cell>
          <cell r="BJ1246" t="str">
            <v>No</v>
          </cell>
          <cell r="BK1246" t="str">
            <v>No</v>
          </cell>
          <cell r="BL1246" t="str">
            <v>-</v>
          </cell>
          <cell r="BM1246" t="str">
            <v>-</v>
          </cell>
          <cell r="BN1246" t="str">
            <v>Unscreened</v>
          </cell>
          <cell r="BO1246"/>
          <cell r="BP1246" t="str">
            <v>Yes</v>
          </cell>
          <cell r="BQ1246">
            <v>375</v>
          </cell>
          <cell r="BR1246">
            <v>352.3</v>
          </cell>
          <cell r="BS1246">
            <v>0</v>
          </cell>
          <cell r="BT1246">
            <v>0</v>
          </cell>
          <cell r="BU1246">
            <v>0</v>
          </cell>
          <cell r="BV1246">
            <v>285410</v>
          </cell>
          <cell r="BW1246">
            <v>0</v>
          </cell>
          <cell r="BX1246">
            <v>0</v>
          </cell>
          <cell r="BY1246" t="str">
            <v>No SOAF</v>
          </cell>
          <cell r="BZ1246" t="str">
            <v>No SOAF</v>
          </cell>
          <cell r="CA1246">
            <v>1358.0444</v>
          </cell>
          <cell r="CB1246"/>
          <cell r="CC1246" t="str">
            <v>Non priority &gt; 10 spills</v>
          </cell>
          <cell r="CD1246" t="str">
            <v>Unlikely - non priority</v>
          </cell>
          <cell r="CE1246" t="str">
            <v>No</v>
          </cell>
          <cell r="CF1246" t="str">
            <v>No</v>
          </cell>
          <cell r="CG1246" t="str">
            <v>No</v>
          </cell>
          <cell r="CH1246" t="str">
            <v>No</v>
          </cell>
          <cell r="CI1246" t="str">
            <v>No</v>
          </cell>
          <cell r="CK1246"/>
          <cell r="CL1246" t="str">
            <v>Y</v>
          </cell>
          <cell r="CM1246"/>
          <cell r="CN1246"/>
          <cell r="CO1246" t="str">
            <v>Y</v>
          </cell>
          <cell r="CP1246" t="str">
            <v>Y</v>
          </cell>
          <cell r="CS1246">
            <v>4.08</v>
          </cell>
          <cell r="CT1246">
            <v>5.6890000000000001</v>
          </cell>
          <cell r="CU1246">
            <v>5.6890000000000001</v>
          </cell>
          <cell r="CV1246">
            <v>1394.3627450980391</v>
          </cell>
          <cell r="CW1246">
            <v>1394.3627450980391</v>
          </cell>
          <cell r="CX1246"/>
          <cell r="CY1246" t="str">
            <v>Using indicative WB Q95 derived for priority sites</v>
          </cell>
          <cell r="DA1246">
            <v>1</v>
          </cell>
          <cell r="DB1246" t="str">
            <v>Yes</v>
          </cell>
          <cell r="DC1246" t="str">
            <v>Dilution assessment</v>
          </cell>
          <cell r="DD1246" t="str">
            <v>Tyne Wide6</v>
          </cell>
          <cell r="DE1246">
            <v>100</v>
          </cell>
          <cell r="DF1246"/>
        </row>
        <row r="1247">
          <cell r="C1247" t="str">
            <v>6NW800545</v>
          </cell>
          <cell r="D1247" t="str">
            <v>NZ27630208</v>
          </cell>
          <cell r="E1247" t="str">
            <v>No</v>
          </cell>
          <cell r="F1247">
            <v>426949.99635145999</v>
          </cell>
          <cell r="G1247">
            <v>563369.99627127999</v>
          </cell>
          <cell r="H1247" t="str">
            <v>05-D20</v>
          </cell>
          <cell r="I1247" t="str">
            <v>Gateshead Stadium,Mount Pleasant</v>
          </cell>
          <cell r="J1247">
            <v>162</v>
          </cell>
          <cell r="K1247" t="str">
            <v>HOWDON STW</v>
          </cell>
          <cell r="L1247" t="str">
            <v>NUMERICAL</v>
          </cell>
          <cell r="M1247">
            <v>229720</v>
          </cell>
          <cell r="N1247">
            <v>4500</v>
          </cell>
          <cell r="O1247">
            <v>215905</v>
          </cell>
          <cell r="P1247" t="str">
            <v>05-D20_B D-Leg_DC_16</v>
          </cell>
          <cell r="Q1247" t="str">
            <v>235/1658</v>
          </cell>
          <cell r="R1247" t="str">
            <v>235/1658</v>
          </cell>
          <cell r="S1247" t="str">
            <v>235/1658-01</v>
          </cell>
          <cell r="T1247" t="str">
            <v>Storm discharge at pumping station</v>
          </cell>
          <cell r="U1247" t="str">
            <v>NZ2695063370</v>
          </cell>
          <cell r="V1247" t="str">
            <v>GB510302310200</v>
          </cell>
          <cell r="W1247"/>
          <cell r="X1247" t="str">
            <v>No</v>
          </cell>
          <cell r="Y1247" t="str">
            <v>No</v>
          </cell>
          <cell r="Z1247" t="str">
            <v>No</v>
          </cell>
          <cell r="AA1247" t="str">
            <v>No</v>
          </cell>
          <cell r="AB1247" t="str">
            <v>TYNE</v>
          </cell>
          <cell r="AC1247" t="str">
            <v>TYNE SALINE ESTUARY</v>
          </cell>
          <cell r="AD1247" t="str">
            <v>Estuarine</v>
          </cell>
          <cell r="AE1247"/>
          <cell r="AF1247"/>
          <cell r="AG1247" t="str">
            <v>No</v>
          </cell>
          <cell r="AH1247" t="str">
            <v>No</v>
          </cell>
          <cell r="AI1247" t="str">
            <v>No</v>
          </cell>
          <cell r="AJ1247"/>
          <cell r="AK1247"/>
          <cell r="AL1247"/>
          <cell r="AM1247" t="str">
            <v>No</v>
          </cell>
          <cell r="AO1247" t="str">
            <v>No</v>
          </cell>
          <cell r="AS1247" t="str">
            <v>No</v>
          </cell>
          <cell r="AT1247" t="str">
            <v>No</v>
          </cell>
          <cell r="AU1247"/>
          <cell r="AV1247" t="str">
            <v>No</v>
          </cell>
          <cell r="AW1247" t="str">
            <v xml:space="preserve">No </v>
          </cell>
          <cell r="AY1247" t="str">
            <v xml:space="preserve">No </v>
          </cell>
          <cell r="BA1247" t="str">
            <v>No</v>
          </cell>
          <cell r="BB1247" t="str">
            <v>No</v>
          </cell>
          <cell r="BC1247" t="str">
            <v>No</v>
          </cell>
          <cell r="BD1247" t="str">
            <v>Yes - EDM only</v>
          </cell>
          <cell r="BE1247">
            <v>65</v>
          </cell>
          <cell r="BF1247">
            <v>4</v>
          </cell>
          <cell r="BG1247">
            <v>4</v>
          </cell>
          <cell r="BH1247" t="str">
            <v>Yes</v>
          </cell>
          <cell r="BI1247" t="str">
            <v>N/A</v>
          </cell>
          <cell r="BJ1247" t="str">
            <v>No</v>
          </cell>
          <cell r="BK1247" t="str">
            <v>-</v>
          </cell>
          <cell r="BL1247" t="str">
            <v>-</v>
          </cell>
          <cell r="BM1247" t="str">
            <v>-</v>
          </cell>
          <cell r="BN1247" t="str">
            <v>-</v>
          </cell>
          <cell r="BO1247"/>
          <cell r="BP1247" t="str">
            <v>Yes</v>
          </cell>
          <cell r="BQ1247" t="str">
            <v>Unknown</v>
          </cell>
          <cell r="BR1247">
            <v>913.9</v>
          </cell>
          <cell r="BS1247">
            <v>0</v>
          </cell>
          <cell r="BT1247">
            <v>0</v>
          </cell>
          <cell r="BU1247">
            <v>0</v>
          </cell>
          <cell r="BV1247">
            <v>1861</v>
          </cell>
          <cell r="BW1247">
            <v>0</v>
          </cell>
          <cell r="BX1247">
            <v>0</v>
          </cell>
          <cell r="BY1247" t="str">
            <v>No SOAF</v>
          </cell>
          <cell r="BZ1247" t="str">
            <v>No SOAF</v>
          </cell>
          <cell r="CA1247">
            <v>0</v>
          </cell>
          <cell r="CB1247"/>
          <cell r="CC1247" t="str">
            <v>Non priority &gt; 10 spills</v>
          </cell>
          <cell r="CD1247" t="str">
            <v>Unlikely - non priority</v>
          </cell>
          <cell r="CE1247" t="str">
            <v>No</v>
          </cell>
          <cell r="CF1247" t="str">
            <v>No</v>
          </cell>
          <cell r="CG1247" t="str">
            <v>No</v>
          </cell>
          <cell r="CH1247" t="str">
            <v>No</v>
          </cell>
          <cell r="CI1247" t="str">
            <v>No</v>
          </cell>
          <cell r="CK1247"/>
          <cell r="CL1247" t="str">
            <v>Y</v>
          </cell>
          <cell r="CM1247"/>
          <cell r="CN1247"/>
          <cell r="CO1247" t="str">
            <v>Y</v>
          </cell>
          <cell r="CP1247" t="str">
            <v>Y</v>
          </cell>
          <cell r="CS1247">
            <v>26.9</v>
          </cell>
          <cell r="CT1247">
            <v>5.6890000000000001</v>
          </cell>
          <cell r="CU1247">
            <v>5.6890000000000001</v>
          </cell>
          <cell r="CV1247">
            <v>211.48698884758366</v>
          </cell>
          <cell r="CW1247">
            <v>211.48698884758366</v>
          </cell>
          <cell r="CX1247"/>
          <cell r="CY1247" t="str">
            <v>Using indicative WB Q95 derived for priority sites</v>
          </cell>
          <cell r="DA1247">
            <v>1</v>
          </cell>
          <cell r="DB1247" t="str">
            <v>Yes</v>
          </cell>
          <cell r="DC1247" t="str">
            <v>Dilution assessment</v>
          </cell>
          <cell r="DD1247" t="str">
            <v>Tyne Wide6</v>
          </cell>
          <cell r="DE1247">
            <v>100</v>
          </cell>
          <cell r="DF1247"/>
        </row>
        <row r="1248">
          <cell r="C1248" t="str">
            <v>6NW800395</v>
          </cell>
          <cell r="D1248" t="str">
            <v>NZ37233312</v>
          </cell>
          <cell r="E1248" t="str">
            <v>No</v>
          </cell>
          <cell r="F1248">
            <v>437386.99870122998</v>
          </cell>
          <cell r="G1248">
            <v>523335.99588469003</v>
          </cell>
          <cell r="H1248" t="str">
            <v>11-D61</v>
          </cell>
          <cell r="I1248" t="str">
            <v>Whitton &amp; Thorpe Thewles</v>
          </cell>
          <cell r="J1248">
            <v>585</v>
          </cell>
          <cell r="K1248" t="str">
            <v>CARLTON &amp; REDMARSHALL STW</v>
          </cell>
          <cell r="L1248" t="str">
            <v>NUMERICAL</v>
          </cell>
          <cell r="M1248">
            <v>685</v>
          </cell>
          <cell r="N1248">
            <v>18.600000000000001</v>
          </cell>
          <cell r="O1248">
            <v>594</v>
          </cell>
          <cell r="P1248" t="str">
            <v>11-D61_11-D61_DC_03</v>
          </cell>
          <cell r="Q1248" t="str">
            <v>254/1825</v>
          </cell>
          <cell r="R1248" t="str">
            <v>254/1825</v>
          </cell>
          <cell r="S1248"/>
          <cell r="T1248" t="str">
            <v>SO on sewer network</v>
          </cell>
          <cell r="U1248" t="str">
            <v>NZ3738723336</v>
          </cell>
          <cell r="V1248" t="str">
            <v>GB103025072360</v>
          </cell>
          <cell r="W1248"/>
          <cell r="X1248" t="str">
            <v>No</v>
          </cell>
          <cell r="Y1248" t="str">
            <v>No</v>
          </cell>
          <cell r="Z1248" t="str">
            <v>No</v>
          </cell>
          <cell r="AA1248" t="str">
            <v>No</v>
          </cell>
          <cell r="AB1248" t="str">
            <v>Billingham Beck from Bishopton Bck to Brierle</v>
          </cell>
          <cell r="AC1248" t="str">
            <v>CULVERTED W/C TO BISHOPTON BEC</v>
          </cell>
          <cell r="AD1248" t="str">
            <v>Inland</v>
          </cell>
          <cell r="AE1248"/>
          <cell r="AF1248"/>
          <cell r="AG1248" t="str">
            <v>Yes - Confirmed</v>
          </cell>
          <cell r="AH1248" t="str">
            <v>Yes</v>
          </cell>
          <cell r="AI1248" t="str">
            <v>No</v>
          </cell>
          <cell r="AJ1248"/>
          <cell r="AK1248"/>
          <cell r="AL1248"/>
          <cell r="AM1248" t="str">
            <v>No</v>
          </cell>
          <cell r="AO1248" t="str">
            <v>No</v>
          </cell>
          <cell r="AS1248" t="str">
            <v>No</v>
          </cell>
          <cell r="AT1248" t="str">
            <v>No</v>
          </cell>
          <cell r="AU1248"/>
          <cell r="AV1248" t="str">
            <v>No</v>
          </cell>
          <cell r="AW1248" t="str">
            <v xml:space="preserve">No </v>
          </cell>
          <cell r="AY1248" t="str">
            <v xml:space="preserve">No </v>
          </cell>
          <cell r="BA1248" t="str">
            <v>No</v>
          </cell>
          <cell r="BB1248" t="str">
            <v>No</v>
          </cell>
          <cell r="BC1248" t="str">
            <v>No</v>
          </cell>
          <cell r="BD1248" t="str">
            <v>No</v>
          </cell>
          <cell r="BE1248">
            <v>8</v>
          </cell>
          <cell r="BF1248">
            <v>5</v>
          </cell>
          <cell r="BG1248">
            <v>5</v>
          </cell>
          <cell r="BH1248" t="str">
            <v>Yes</v>
          </cell>
          <cell r="BI1248" t="str">
            <v>N/A</v>
          </cell>
          <cell r="BJ1248" t="str">
            <v>6mm</v>
          </cell>
          <cell r="BK1248" t="str">
            <v>Yes</v>
          </cell>
          <cell r="BL1248">
            <v>900</v>
          </cell>
          <cell r="BM1248">
            <v>2500</v>
          </cell>
          <cell r="BN1248" t="str">
            <v>Static</v>
          </cell>
          <cell r="BO1248"/>
          <cell r="BP1248" t="str">
            <v>No</v>
          </cell>
          <cell r="BQ1248">
            <v>375</v>
          </cell>
          <cell r="BR1248">
            <v>117.1</v>
          </cell>
          <cell r="BS1248">
            <v>1</v>
          </cell>
          <cell r="BT1248">
            <v>0</v>
          </cell>
          <cell r="BU1248">
            <v>0</v>
          </cell>
          <cell r="BV1248">
            <v>137</v>
          </cell>
          <cell r="BW1248">
            <v>0</v>
          </cell>
          <cell r="BX1248">
            <v>0</v>
          </cell>
          <cell r="BY1248" t="str">
            <v>No SOAF</v>
          </cell>
          <cell r="BZ1248" t="str">
            <v>No SOAF</v>
          </cell>
          <cell r="CA1248">
            <v>0</v>
          </cell>
          <cell r="CB1248"/>
          <cell r="CC1248" t="str">
            <v>Priority &lt;10 Spills</v>
          </cell>
          <cell r="CD1248" t="str">
            <v>Unlikely - &lt;10 spills</v>
          </cell>
          <cell r="CE1248" t="str">
            <v>No</v>
          </cell>
          <cell r="CF1248" t="str">
            <v>Yes</v>
          </cell>
          <cell r="CG1248" t="str">
            <v>Yes</v>
          </cell>
          <cell r="CH1248" t="str">
            <v>No</v>
          </cell>
          <cell r="CI1248" t="str">
            <v>No</v>
          </cell>
          <cell r="CK1248"/>
          <cell r="CL1248" t="str">
            <v>Y</v>
          </cell>
          <cell r="CM1248"/>
          <cell r="CN1248"/>
          <cell r="CO1248" t="str">
            <v>N (&lt;10 Spills)</v>
          </cell>
          <cell r="CP1248"/>
          <cell r="CR1248" t="str">
            <v>RNAG</v>
          </cell>
          <cell r="CS1248">
            <v>1.18</v>
          </cell>
          <cell r="CT1248"/>
          <cell r="CU1248">
            <v>2.5999999999999999E-2</v>
          </cell>
          <cell r="CV1248">
            <v>22.033898305084747</v>
          </cell>
          <cell r="CW1248">
            <v>22.033898305084747</v>
          </cell>
          <cell r="CX1248" t="str">
            <v>not available</v>
          </cell>
          <cell r="CY1248" t="str">
            <v>Scattered urbanised catchment - boundary polygon start at middle</v>
          </cell>
          <cell r="CZ1248" t="str">
            <v>Q95 is an indicative value for all priority CSOs in the waterbody</v>
          </cell>
          <cell r="DA1248">
            <v>1</v>
          </cell>
          <cell r="DB1248" t="str">
            <v>Yes</v>
          </cell>
          <cell r="DC1248" t="str">
            <v>Dilution assessment</v>
          </cell>
          <cell r="DD1248" t="str">
            <v>Billingham Beck2</v>
          </cell>
          <cell r="DE1248">
            <v>100</v>
          </cell>
          <cell r="DF1248"/>
        </row>
        <row r="1249">
          <cell r="C1249" t="str">
            <v>6NW800965</v>
          </cell>
          <cell r="D1249" t="str">
            <v>NZ11509601</v>
          </cell>
          <cell r="E1249" t="str">
            <v>No</v>
          </cell>
          <cell r="F1249">
            <v>412140.00323008001</v>
          </cell>
          <cell r="G1249">
            <v>550619.99592092005</v>
          </cell>
          <cell r="H1249" t="str">
            <v>07-D13</v>
          </cell>
          <cell r="I1249" t="str">
            <v>Crookhall</v>
          </cell>
          <cell r="J1249">
            <v>27</v>
          </cell>
          <cell r="K1249" t="str">
            <v>CROOKHALL STW</v>
          </cell>
          <cell r="L1249" t="str">
            <v>NUMERICAL</v>
          </cell>
          <cell r="M1249">
            <v>1646</v>
          </cell>
          <cell r="N1249">
            <v>38</v>
          </cell>
          <cell r="O1249">
            <v>1149</v>
          </cell>
          <cell r="P1249" t="str">
            <v>07-D13_CROOKHALL STW_DC_03</v>
          </cell>
          <cell r="Q1249" t="str">
            <v>244/0956</v>
          </cell>
          <cell r="R1249" t="str">
            <v>244/0956</v>
          </cell>
          <cell r="S1249"/>
          <cell r="T1249" t="str">
            <v>SO on sewer network</v>
          </cell>
          <cell r="U1249" t="str">
            <v>NZ1214050620</v>
          </cell>
          <cell r="V1249" t="str">
            <v>GB103024077330</v>
          </cell>
          <cell r="W1249"/>
          <cell r="X1249" t="str">
            <v>No</v>
          </cell>
          <cell r="Y1249" t="str">
            <v>No</v>
          </cell>
          <cell r="Z1249" t="str">
            <v>No</v>
          </cell>
          <cell r="AA1249" t="str">
            <v>No</v>
          </cell>
          <cell r="AB1249" t="str">
            <v>Smallhope Burn from Source to Browney, Stocke</v>
          </cell>
          <cell r="AC1249" t="str">
            <v>STOCKERLEY BURN, TRIBUTARY OF</v>
          </cell>
          <cell r="AD1249" t="str">
            <v>Inland</v>
          </cell>
          <cell r="AE1249"/>
          <cell r="AF1249"/>
          <cell r="AG1249" t="str">
            <v>No</v>
          </cell>
          <cell r="AH1249" t="str">
            <v>No</v>
          </cell>
          <cell r="AI1249" t="str">
            <v>No</v>
          </cell>
          <cell r="AJ1249"/>
          <cell r="AK1249"/>
          <cell r="AL1249"/>
          <cell r="AM1249" t="str">
            <v>No</v>
          </cell>
          <cell r="AO1249" t="str">
            <v>No</v>
          </cell>
          <cell r="AS1249" t="str">
            <v>No</v>
          </cell>
          <cell r="AT1249" t="str">
            <v>No</v>
          </cell>
          <cell r="AU1249"/>
          <cell r="AV1249" t="str">
            <v>No</v>
          </cell>
          <cell r="AW1249" t="str">
            <v xml:space="preserve">No </v>
          </cell>
          <cell r="AY1249" t="str">
            <v xml:space="preserve">No </v>
          </cell>
          <cell r="BA1249" t="str">
            <v>No</v>
          </cell>
          <cell r="BB1249" t="str">
            <v>No</v>
          </cell>
          <cell r="BC1249" t="str">
            <v>No</v>
          </cell>
          <cell r="BD1249" t="str">
            <v>No</v>
          </cell>
          <cell r="BE1249">
            <v>6</v>
          </cell>
          <cell r="BF1249">
            <v>4</v>
          </cell>
          <cell r="BG1249">
            <v>4</v>
          </cell>
          <cell r="BH1249" t="str">
            <v>Yes</v>
          </cell>
          <cell r="BI1249" t="str">
            <v>N/A</v>
          </cell>
          <cell r="BJ1249" t="str">
            <v>Unknown</v>
          </cell>
          <cell r="BK1249" t="str">
            <v>No</v>
          </cell>
          <cell r="BL1249" t="str">
            <v>-</v>
          </cell>
          <cell r="BM1249" t="str">
            <v>-</v>
          </cell>
          <cell r="BN1249" t="str">
            <v>Unscreened</v>
          </cell>
          <cell r="BO1249"/>
          <cell r="BP1249" t="str">
            <v>Yes</v>
          </cell>
          <cell r="BQ1249">
            <v>225</v>
          </cell>
          <cell r="BR1249">
            <v>71.2</v>
          </cell>
          <cell r="BS1249">
            <v>0</v>
          </cell>
          <cell r="BT1249">
            <v>0</v>
          </cell>
          <cell r="BU1249">
            <v>0</v>
          </cell>
          <cell r="BV1249">
            <v>82</v>
          </cell>
          <cell r="BW1249">
            <v>0</v>
          </cell>
          <cell r="BX1249">
            <v>0</v>
          </cell>
          <cell r="BY1249" t="str">
            <v>No SOAF</v>
          </cell>
          <cell r="BZ1249" t="str">
            <v>No SOAF</v>
          </cell>
          <cell r="CA1249">
            <v>0</v>
          </cell>
          <cell r="CB1249"/>
          <cell r="CC1249" t="str">
            <v>Non Priority &lt;10 spills</v>
          </cell>
          <cell r="CD1249" t="str">
            <v>No - low prioity &lt;10 spills</v>
          </cell>
          <cell r="CE1249" t="str">
            <v>No</v>
          </cell>
          <cell r="CF1249" t="str">
            <v>No</v>
          </cell>
          <cell r="CG1249" t="str">
            <v>No</v>
          </cell>
          <cell r="CH1249" t="str">
            <v>No</v>
          </cell>
          <cell r="CI1249" t="str">
            <v>No</v>
          </cell>
          <cell r="CK1249"/>
          <cell r="CL1249" t="str">
            <v>Y</v>
          </cell>
          <cell r="CM1249"/>
          <cell r="CN1249"/>
          <cell r="CO1249" t="str">
            <v>N (&lt;10 Spills)</v>
          </cell>
          <cell r="CP1249" t="str">
            <v>Y</v>
          </cell>
          <cell r="CS1249">
            <v>0.74</v>
          </cell>
          <cell r="CT1249" t="str">
            <v>not yet calculated</v>
          </cell>
          <cell r="CU1249">
            <v>0</v>
          </cell>
          <cell r="CV1249" t="e">
            <v>#VALUE!</v>
          </cell>
          <cell r="CW1249">
            <v>0</v>
          </cell>
          <cell r="CX1249"/>
          <cell r="CY1249" t="str">
            <v>Using indicative WB Q95 derived for priority sites</v>
          </cell>
          <cell r="DA1249">
            <v>2</v>
          </cell>
          <cell r="DB1249">
            <v>0</v>
          </cell>
          <cell r="DC1249">
            <v>2</v>
          </cell>
          <cell r="DD1249" t="str">
            <v>Smallhope Burn2</v>
          </cell>
          <cell r="DE1249">
            <v>12000</v>
          </cell>
          <cell r="DF1249"/>
        </row>
        <row r="1250">
          <cell r="C1250" t="str">
            <v>6NW800982</v>
          </cell>
          <cell r="D1250" t="str">
            <v>NZ12570811</v>
          </cell>
          <cell r="E1250" t="str">
            <v>No</v>
          </cell>
          <cell r="F1250">
            <v>412089.9969345</v>
          </cell>
          <cell r="G1250">
            <v>557629.99932832003</v>
          </cell>
          <cell r="H1250" t="str">
            <v>04-D10</v>
          </cell>
          <cell r="I1250" t="str">
            <v>Chopwell,Blackhall Mill</v>
          </cell>
          <cell r="J1250">
            <v>218</v>
          </cell>
          <cell r="K1250" t="str">
            <v>CONSETT STW</v>
          </cell>
          <cell r="L1250" t="str">
            <v>NUMERICAL</v>
          </cell>
          <cell r="M1250">
            <v>12000</v>
          </cell>
          <cell r="N1250">
            <v>391</v>
          </cell>
          <cell r="O1250">
            <v>8357</v>
          </cell>
          <cell r="P1250" t="str">
            <v>04-D10_CONSETT STW_DC_02</v>
          </cell>
          <cell r="Q1250" t="str">
            <v>234/1147</v>
          </cell>
          <cell r="R1250" t="str">
            <v>234/1147</v>
          </cell>
          <cell r="S1250"/>
          <cell r="T1250" t="str">
            <v>SO on sewer network</v>
          </cell>
          <cell r="U1250" t="str">
            <v>NZ1209057630</v>
          </cell>
          <cell r="V1250" t="str">
            <v>GB103023074790</v>
          </cell>
          <cell r="W1250"/>
          <cell r="X1250" t="str">
            <v>No</v>
          </cell>
          <cell r="Y1250" t="str">
            <v>No</v>
          </cell>
          <cell r="Z1250" t="str">
            <v>No</v>
          </cell>
          <cell r="AA1250" t="str">
            <v>No</v>
          </cell>
          <cell r="AB1250" t="str">
            <v>Derwent from Burnhope Burn to River Tyne</v>
          </cell>
          <cell r="AC1250" t="str">
            <v>TONGUE BURN</v>
          </cell>
          <cell r="AD1250" t="str">
            <v>Inland</v>
          </cell>
          <cell r="AE1250"/>
          <cell r="AF1250"/>
          <cell r="AG1250" t="str">
            <v>No</v>
          </cell>
          <cell r="AH1250" t="str">
            <v>No</v>
          </cell>
          <cell r="AI1250" t="str">
            <v>No</v>
          </cell>
          <cell r="AJ1250"/>
          <cell r="AK1250"/>
          <cell r="AL1250"/>
          <cell r="AM1250" t="str">
            <v>No</v>
          </cell>
          <cell r="AO1250" t="str">
            <v>No</v>
          </cell>
          <cell r="AS1250" t="str">
            <v>No</v>
          </cell>
          <cell r="AT1250" t="str">
            <v>No</v>
          </cell>
          <cell r="AU1250"/>
          <cell r="AV1250" t="str">
            <v>No</v>
          </cell>
          <cell r="AW1250" t="str">
            <v xml:space="preserve">No </v>
          </cell>
          <cell r="AY1250" t="str">
            <v xml:space="preserve">No </v>
          </cell>
          <cell r="BA1250" t="str">
            <v>No</v>
          </cell>
          <cell r="BB1250" t="str">
            <v>No</v>
          </cell>
          <cell r="BC1250" t="str">
            <v>No</v>
          </cell>
          <cell r="BD1250" t="str">
            <v>No</v>
          </cell>
          <cell r="BE1250">
            <v>5</v>
          </cell>
          <cell r="BF1250">
            <v>3</v>
          </cell>
          <cell r="BG1250">
            <v>3</v>
          </cell>
          <cell r="BH1250" t="str">
            <v>Yes</v>
          </cell>
          <cell r="BI1250" t="str">
            <v>N/A</v>
          </cell>
          <cell r="BJ1250" t="str">
            <v>Unknown</v>
          </cell>
          <cell r="BK1250" t="str">
            <v>Yes</v>
          </cell>
          <cell r="BL1250">
            <v>1500</v>
          </cell>
          <cell r="BM1250">
            <v>1000</v>
          </cell>
          <cell r="BN1250" t="str">
            <v>Static</v>
          </cell>
          <cell r="BO1250"/>
          <cell r="BP1250" t="str">
            <v>No</v>
          </cell>
          <cell r="BQ1250">
            <v>375</v>
          </cell>
          <cell r="BR1250">
            <v>73.8</v>
          </cell>
          <cell r="BS1250">
            <v>0</v>
          </cell>
          <cell r="BT1250">
            <v>0</v>
          </cell>
          <cell r="BU1250">
            <v>0</v>
          </cell>
          <cell r="BV1250">
            <v>89</v>
          </cell>
          <cell r="BW1250">
            <v>0</v>
          </cell>
          <cell r="BX1250">
            <v>0</v>
          </cell>
          <cell r="BY1250" t="str">
            <v>No SOAF</v>
          </cell>
          <cell r="BZ1250" t="str">
            <v>No SOAF</v>
          </cell>
          <cell r="CA1250">
            <v>0</v>
          </cell>
          <cell r="CB1250"/>
          <cell r="CC1250" t="str">
            <v>Non Priority &lt;10 spills</v>
          </cell>
          <cell r="CD1250" t="str">
            <v>No - low prioity &lt;10 spills</v>
          </cell>
          <cell r="CE1250" t="str">
            <v>No</v>
          </cell>
          <cell r="CF1250" t="str">
            <v>No</v>
          </cell>
          <cell r="CG1250" t="str">
            <v>No</v>
          </cell>
          <cell r="CH1250" t="str">
            <v>No</v>
          </cell>
          <cell r="CI1250" t="str">
            <v>No</v>
          </cell>
          <cell r="CK1250"/>
          <cell r="CL1250" t="str">
            <v>Y</v>
          </cell>
          <cell r="CM1250"/>
          <cell r="CN1250"/>
          <cell r="CO1250" t="str">
            <v>N (&lt;10 Spills)</v>
          </cell>
          <cell r="CP1250" t="str">
            <v>Y</v>
          </cell>
          <cell r="CS1250">
            <v>0.49</v>
          </cell>
          <cell r="CT1250">
            <v>0.42599999999999999</v>
          </cell>
          <cell r="CU1250">
            <v>0.42599999999999999</v>
          </cell>
          <cell r="CV1250">
            <v>869.38775510204084</v>
          </cell>
          <cell r="CW1250">
            <v>869.38775510204084</v>
          </cell>
          <cell r="CX1250"/>
          <cell r="CY1250" t="str">
            <v>Using indicative WB Q95 derived for priority sites</v>
          </cell>
          <cell r="DA1250">
            <v>1</v>
          </cell>
          <cell r="DB1250" t="str">
            <v>Yes</v>
          </cell>
          <cell r="DC1250" t="str">
            <v>Dilution assessment</v>
          </cell>
          <cell r="DD1250" t="str">
            <v>Tongue Burn</v>
          </cell>
          <cell r="DE1250">
            <v>100</v>
          </cell>
          <cell r="DF1250"/>
        </row>
        <row r="1251">
          <cell r="C1251" t="str">
            <v>6NW800904</v>
          </cell>
          <cell r="D1251" t="str">
            <v>NY96238703</v>
          </cell>
          <cell r="E1251" t="str">
            <v>No</v>
          </cell>
          <cell r="F1251">
            <v>397400.00243237999</v>
          </cell>
          <cell r="G1251">
            <v>523950.00012779998</v>
          </cell>
          <cell r="H1251" t="str">
            <v>09-D21</v>
          </cell>
          <cell r="I1251" t="str">
            <v>Mickleton</v>
          </cell>
          <cell r="J1251">
            <v>34</v>
          </cell>
          <cell r="K1251" t="str">
            <v>MICKLETON STW</v>
          </cell>
          <cell r="L1251" t="str">
            <v>NUMERICAL</v>
          </cell>
          <cell r="M1251">
            <v>90</v>
          </cell>
          <cell r="N1251">
            <v>2.4</v>
          </cell>
          <cell r="O1251">
            <v>79</v>
          </cell>
          <cell r="P1251" t="str">
            <v>No Draft DWMP</v>
          </cell>
          <cell r="Q1251" t="str">
            <v>25/01/0915</v>
          </cell>
          <cell r="R1251" t="str">
            <v>25/01/0915</v>
          </cell>
          <cell r="S1251"/>
          <cell r="T1251" t="str">
            <v>SO on sewer network</v>
          </cell>
          <cell r="U1251" t="str">
            <v>NY9740023950</v>
          </cell>
          <cell r="V1251" t="str">
            <v>GB103025072511</v>
          </cell>
          <cell r="W1251"/>
          <cell r="X1251" t="str">
            <v>No</v>
          </cell>
          <cell r="Y1251" t="str">
            <v>No</v>
          </cell>
          <cell r="Z1251" t="str">
            <v>No</v>
          </cell>
          <cell r="AA1251" t="str">
            <v>No</v>
          </cell>
          <cell r="AB1251" t="str">
            <v>Tees from Maize Beck to Percy Beck</v>
          </cell>
          <cell r="AC1251" t="str">
            <v>HEUGH SIKE</v>
          </cell>
          <cell r="AD1251" t="str">
            <v>Inland</v>
          </cell>
          <cell r="AE1251"/>
          <cell r="AF1251"/>
          <cell r="AG1251" t="str">
            <v>No</v>
          </cell>
          <cell r="AH1251" t="str">
            <v>No</v>
          </cell>
          <cell r="AI1251" t="str">
            <v>No</v>
          </cell>
          <cell r="AJ1251"/>
          <cell r="AK1251"/>
          <cell r="AL1251"/>
          <cell r="AM1251" t="str">
            <v>No</v>
          </cell>
          <cell r="AO1251" t="str">
            <v>No</v>
          </cell>
          <cell r="AS1251" t="str">
            <v>No</v>
          </cell>
          <cell r="AT1251" t="str">
            <v>No</v>
          </cell>
          <cell r="AU1251"/>
          <cell r="AV1251" t="str">
            <v>No</v>
          </cell>
          <cell r="AW1251" t="str">
            <v xml:space="preserve">No </v>
          </cell>
          <cell r="AY1251" t="str">
            <v xml:space="preserve">No </v>
          </cell>
          <cell r="BA1251" t="str">
            <v>No</v>
          </cell>
          <cell r="BB1251" t="str">
            <v>No</v>
          </cell>
          <cell r="BC1251" t="str">
            <v>No</v>
          </cell>
          <cell r="BD1251" t="str">
            <v>No</v>
          </cell>
          <cell r="BE1251">
            <v>0</v>
          </cell>
          <cell r="BF1251" t="str">
            <v>No Data</v>
          </cell>
          <cell r="BG1251" t="e">
            <v>#N/A</v>
          </cell>
          <cell r="BH1251" t="e">
            <v>#N/A</v>
          </cell>
          <cell r="BI1251" t="str">
            <v>N/A</v>
          </cell>
          <cell r="BJ1251" t="str">
            <v>Unknown</v>
          </cell>
          <cell r="BK1251" t="str">
            <v>No</v>
          </cell>
          <cell r="BL1251" t="str">
            <v>-</v>
          </cell>
          <cell r="BM1251" t="str">
            <v>-</v>
          </cell>
          <cell r="BN1251" t="str">
            <v>Static</v>
          </cell>
          <cell r="BO1251"/>
          <cell r="BP1251" t="str">
            <v>Yes</v>
          </cell>
          <cell r="BQ1251">
            <v>150</v>
          </cell>
          <cell r="BR1251" t="str">
            <v>No draft DWMP</v>
          </cell>
          <cell r="BS1251">
            <v>0</v>
          </cell>
          <cell r="BT1251">
            <v>0</v>
          </cell>
          <cell r="BU1251">
            <v>0</v>
          </cell>
          <cell r="BV1251" t="str">
            <v>No draft DWMP</v>
          </cell>
          <cell r="BW1251" t="str">
            <v>No draft DWMP</v>
          </cell>
          <cell r="BX1251" t="str">
            <v>No draft DWMP</v>
          </cell>
          <cell r="BY1251" t="str">
            <v>No SOAF</v>
          </cell>
          <cell r="BZ1251" t="str">
            <v>No SOAF</v>
          </cell>
          <cell r="CA1251">
            <v>0</v>
          </cell>
          <cell r="CB1251"/>
          <cell r="CC1251" t="str">
            <v>Non Priority &lt;10 spills</v>
          </cell>
          <cell r="CD1251" t="str">
            <v>No - low prioity &lt;10 spills</v>
          </cell>
          <cell r="CE1251" t="str">
            <v>No</v>
          </cell>
          <cell r="CF1251" t="str">
            <v>No</v>
          </cell>
          <cell r="CG1251" t="str">
            <v>No</v>
          </cell>
          <cell r="CH1251" t="str">
            <v>No</v>
          </cell>
          <cell r="CI1251" t="str">
            <v>No</v>
          </cell>
          <cell r="CK1251"/>
          <cell r="CL1251" t="str">
            <v>Y</v>
          </cell>
          <cell r="CM1251"/>
          <cell r="CN1251"/>
          <cell r="CO1251" t="str">
            <v>N (&lt;10 Spills)</v>
          </cell>
          <cell r="CP1251" t="str">
            <v>Y</v>
          </cell>
          <cell r="CS1251"/>
          <cell r="CT1251">
            <v>1.0169999999999999</v>
          </cell>
          <cell r="CU1251">
            <v>1.0169999999999999</v>
          </cell>
          <cell r="CV1251" t="e">
            <v>#DIV/0!</v>
          </cell>
          <cell r="CW1251">
            <v>0</v>
          </cell>
          <cell r="CX1251"/>
          <cell r="CY1251" t="str">
            <v>Using indicative WB Q95 derived for priority sites</v>
          </cell>
          <cell r="DA1251">
            <v>1</v>
          </cell>
          <cell r="DB1251">
            <v>0</v>
          </cell>
          <cell r="DC1251">
            <v>1</v>
          </cell>
          <cell r="DD1251">
            <v>0</v>
          </cell>
          <cell r="DE1251">
            <v>10000</v>
          </cell>
          <cell r="DF1251"/>
        </row>
        <row r="1252">
          <cell r="C1252" t="str">
            <v>6NW800985</v>
          </cell>
          <cell r="D1252" t="str">
            <v>NZ12640503</v>
          </cell>
          <cell r="E1252" t="str">
            <v>No</v>
          </cell>
          <cell r="F1252">
            <v>412089.9969345</v>
          </cell>
          <cell r="G1252">
            <v>564610.00132352998</v>
          </cell>
          <cell r="H1252" t="str">
            <v>05-D55</v>
          </cell>
          <cell r="I1252" t="str">
            <v>Prudhoe</v>
          </cell>
          <cell r="J1252">
            <v>1416</v>
          </cell>
          <cell r="K1252" t="str">
            <v>HOWDON STW</v>
          </cell>
          <cell r="L1252" t="str">
            <v>NUMERICAL</v>
          </cell>
          <cell r="M1252">
            <v>229720</v>
          </cell>
          <cell r="N1252">
            <v>4500</v>
          </cell>
          <cell r="O1252">
            <v>215905</v>
          </cell>
          <cell r="P1252" t="str">
            <v>05-D55_E W-Leg_DC_07</v>
          </cell>
          <cell r="Q1252" t="str">
            <v>233/1039</v>
          </cell>
          <cell r="R1252" t="str">
            <v>233/1039</v>
          </cell>
          <cell r="S1252" t="str">
            <v>233/1039-01</v>
          </cell>
          <cell r="T1252" t="str">
            <v>Storm discharge at pumping station</v>
          </cell>
          <cell r="U1252" t="str">
            <v>NZ1209064610</v>
          </cell>
          <cell r="V1252">
            <v>8</v>
          </cell>
          <cell r="W1252"/>
          <cell r="X1252" t="str">
            <v>No</v>
          </cell>
          <cell r="Y1252" t="str">
            <v>No</v>
          </cell>
          <cell r="Z1252" t="str">
            <v>No</v>
          </cell>
          <cell r="AA1252" t="str">
            <v>No</v>
          </cell>
          <cell r="AB1252"/>
          <cell r="AC1252" t="str">
            <v>STANLEY BURN</v>
          </cell>
          <cell r="AD1252" t="str">
            <v>Inland</v>
          </cell>
          <cell r="AE1252"/>
          <cell r="AF1252"/>
          <cell r="AG1252" t="str">
            <v>No</v>
          </cell>
          <cell r="AH1252" t="str">
            <v>No</v>
          </cell>
          <cell r="AI1252" t="str">
            <v>Yes</v>
          </cell>
          <cell r="AJ1252" t="str">
            <v>Very Low</v>
          </cell>
          <cell r="AK1252" t="str">
            <v>-</v>
          </cell>
          <cell r="AL1252" t="str">
            <v>No</v>
          </cell>
          <cell r="AM1252" t="str">
            <v>No</v>
          </cell>
          <cell r="AO1252" t="str">
            <v>No</v>
          </cell>
          <cell r="AS1252" t="str">
            <v>No</v>
          </cell>
          <cell r="AT1252" t="str">
            <v>No</v>
          </cell>
          <cell r="AU1252"/>
          <cell r="AV1252" t="str">
            <v>No</v>
          </cell>
          <cell r="AW1252" t="str">
            <v xml:space="preserve">No </v>
          </cell>
          <cell r="AY1252" t="str">
            <v xml:space="preserve">No </v>
          </cell>
          <cell r="AZ1252"/>
          <cell r="BA1252" t="str">
            <v>No</v>
          </cell>
          <cell r="BB1252" t="str">
            <v>No</v>
          </cell>
          <cell r="BC1252" t="str">
            <v>No</v>
          </cell>
          <cell r="BD1252" t="str">
            <v>Yes - EDM and Model</v>
          </cell>
          <cell r="BE1252">
            <v>53</v>
          </cell>
          <cell r="BF1252">
            <v>370</v>
          </cell>
          <cell r="BG1252">
            <v>370</v>
          </cell>
          <cell r="BH1252" t="str">
            <v>Yes</v>
          </cell>
          <cell r="BI1252" t="str">
            <v>N/A</v>
          </cell>
          <cell r="BJ1252" t="str">
            <v>No</v>
          </cell>
          <cell r="BK1252" t="str">
            <v>No</v>
          </cell>
          <cell r="BL1252" t="str">
            <v>-</v>
          </cell>
          <cell r="BM1252" t="str">
            <v>-</v>
          </cell>
          <cell r="BN1252" t="str">
            <v>Unscreened</v>
          </cell>
          <cell r="BO1252"/>
          <cell r="BP1252" t="str">
            <v>Yes</v>
          </cell>
          <cell r="BQ1252" t="str">
            <v>Unknown</v>
          </cell>
          <cell r="BR1252">
            <v>86.5</v>
          </cell>
          <cell r="BS1252">
            <v>1</v>
          </cell>
          <cell r="BT1252">
            <v>0</v>
          </cell>
          <cell r="BU1252">
            <v>0</v>
          </cell>
          <cell r="BV1252">
            <v>18254</v>
          </cell>
          <cell r="BW1252" t="str">
            <v>Incorrect model</v>
          </cell>
          <cell r="BX1252" t="str">
            <v>Incorrect model</v>
          </cell>
          <cell r="BY1252">
            <v>57</v>
          </cell>
          <cell r="BZ1252" t="str">
            <v>Not available</v>
          </cell>
          <cell r="CA1252">
            <v>0</v>
          </cell>
          <cell r="CB1252"/>
          <cell r="CC1252" t="str">
            <v>Priority Inland &gt;10 spills</v>
          </cell>
          <cell r="CD1252" t="str">
            <v>POTENTIAL PR24 (SOAF MODEL)</v>
          </cell>
          <cell r="CE1252" t="str">
            <v>No</v>
          </cell>
          <cell r="CF1252" t="str">
            <v>No</v>
          </cell>
          <cell r="CG1252" t="str">
            <v>No</v>
          </cell>
          <cell r="CH1252" t="str">
            <v>No</v>
          </cell>
          <cell r="CI1252" t="str">
            <v>No</v>
          </cell>
          <cell r="CK1252"/>
          <cell r="CL1252"/>
          <cell r="CM1252"/>
          <cell r="CN1252"/>
          <cell r="CO1252" t="str">
            <v>Y</v>
          </cell>
          <cell r="CP1252" t="str">
            <v>Y</v>
          </cell>
          <cell r="CQ1252"/>
          <cell r="CS1252">
            <v>0.3</v>
          </cell>
          <cell r="CT1252"/>
          <cell r="CU1252">
            <v>4.49</v>
          </cell>
          <cell r="CV1252" t="e">
            <v>#N/A</v>
          </cell>
          <cell r="CW1252">
            <v>16100.403406544152</v>
          </cell>
          <cell r="CX1252" t="str">
            <v>not available</v>
          </cell>
          <cell r="CZ1252" t="str">
            <v>Q95 is an indicative value for all priority CSOs in the waterbody</v>
          </cell>
          <cell r="DA1252">
            <v>1</v>
          </cell>
          <cell r="DB1252" t="str">
            <v>Yes</v>
          </cell>
          <cell r="DC1252" t="str">
            <v>High Dilution (SOAF)</v>
          </cell>
          <cell r="DD1252" t="str">
            <v>Tyne3 (Wylam)</v>
          </cell>
          <cell r="DE1252">
            <v>0</v>
          </cell>
          <cell r="DF1252"/>
        </row>
        <row r="1253">
          <cell r="C1253" t="str">
            <v>6NW801585</v>
          </cell>
          <cell r="D1253" t="str">
            <v>NZ51293201</v>
          </cell>
          <cell r="E1253" t="str">
            <v>No</v>
          </cell>
          <cell r="F1253">
            <v>451370.00394910999</v>
          </cell>
          <cell r="G1253">
            <v>529250.00301776</v>
          </cell>
          <cell r="H1253" t="str">
            <v>11-D28</v>
          </cell>
          <cell r="I1253" t="str">
            <v>Hartlepool South</v>
          </cell>
          <cell r="J1253">
            <v>1632</v>
          </cell>
          <cell r="K1253" t="str">
            <v>SEATON CAREW STW</v>
          </cell>
          <cell r="L1253" t="str">
            <v>NUMERICAL</v>
          </cell>
          <cell r="M1253">
            <v>29874</v>
          </cell>
          <cell r="N1253">
            <v>950</v>
          </cell>
          <cell r="O1253">
            <v>21496</v>
          </cell>
          <cell r="P1253" t="str">
            <v>11-D28_SEATON CAREW STW_DC_04</v>
          </cell>
          <cell r="Q1253" t="str">
            <v>255/A/0940</v>
          </cell>
          <cell r="R1253" t="str">
            <v>255/A/0940</v>
          </cell>
          <cell r="S1253"/>
          <cell r="T1253" t="str">
            <v>SO on sewer network</v>
          </cell>
          <cell r="U1253" t="str">
            <v>NZ5137029250</v>
          </cell>
          <cell r="V1253">
            <v>368</v>
          </cell>
          <cell r="W1253"/>
          <cell r="X1253" t="str">
            <v>No</v>
          </cell>
          <cell r="Y1253" t="str">
            <v>No</v>
          </cell>
          <cell r="Z1253" t="str">
            <v>No</v>
          </cell>
          <cell r="AA1253" t="str">
            <v>No</v>
          </cell>
          <cell r="AB1253"/>
          <cell r="AC1253" t="str">
            <v>STELL, TRIBUTARY OF</v>
          </cell>
          <cell r="AD1253" t="str">
            <v>Inland</v>
          </cell>
          <cell r="AE1253"/>
          <cell r="AF1253" t="str">
            <v>Seaton Carew (Centre)</v>
          </cell>
          <cell r="AG1253" t="str">
            <v>No</v>
          </cell>
          <cell r="AH1253" t="str">
            <v>No</v>
          </cell>
          <cell r="AI1253" t="str">
            <v>No</v>
          </cell>
          <cell r="AJ1253"/>
          <cell r="AK1253"/>
          <cell r="AL1253"/>
          <cell r="AM1253" t="str">
            <v>No</v>
          </cell>
          <cell r="AO1253" t="str">
            <v>No</v>
          </cell>
          <cell r="AS1253" t="str">
            <v>No</v>
          </cell>
          <cell r="AT1253" t="str">
            <v>No</v>
          </cell>
          <cell r="AU1253"/>
          <cell r="AV1253" t="str">
            <v>No</v>
          </cell>
          <cell r="AW1253" t="str">
            <v xml:space="preserve">No </v>
          </cell>
          <cell r="AY1253" t="str">
            <v xml:space="preserve">No </v>
          </cell>
          <cell r="BA1253" t="str">
            <v>No</v>
          </cell>
          <cell r="BB1253" t="str">
            <v>No</v>
          </cell>
          <cell r="BC1253" t="str">
            <v>No</v>
          </cell>
          <cell r="BD1253" t="str">
            <v>No</v>
          </cell>
          <cell r="BE1253">
            <v>0</v>
          </cell>
          <cell r="BF1253">
            <v>0</v>
          </cell>
          <cell r="BG1253" t="e">
            <v>#N/A</v>
          </cell>
          <cell r="BH1253" t="e">
            <v>#N/A</v>
          </cell>
          <cell r="BI1253" t="str">
            <v>N/A</v>
          </cell>
          <cell r="BJ1253" t="str">
            <v>Unknown</v>
          </cell>
          <cell r="BK1253" t="str">
            <v>No</v>
          </cell>
          <cell r="BL1253" t="str">
            <v>-</v>
          </cell>
          <cell r="BM1253" t="str">
            <v>-</v>
          </cell>
          <cell r="BN1253" t="str">
            <v>Unscreened</v>
          </cell>
          <cell r="BO1253"/>
          <cell r="BP1253" t="str">
            <v>Yes</v>
          </cell>
          <cell r="BQ1253">
            <v>1700</v>
          </cell>
          <cell r="BR1253">
            <v>168.7</v>
          </cell>
          <cell r="BS1253">
            <v>0</v>
          </cell>
          <cell r="BT1253">
            <v>0</v>
          </cell>
          <cell r="BU1253">
            <v>0</v>
          </cell>
          <cell r="BV1253" t="e">
            <v>#N/A</v>
          </cell>
          <cell r="BW1253">
            <v>0</v>
          </cell>
          <cell r="BX1253">
            <v>0</v>
          </cell>
          <cell r="BY1253" t="str">
            <v>No SOAF</v>
          </cell>
          <cell r="BZ1253" t="str">
            <v>No SOAF</v>
          </cell>
          <cell r="CA1253">
            <v>0</v>
          </cell>
          <cell r="CB1253"/>
          <cell r="CC1253" t="str">
            <v>Non Priority &lt;10 spills</v>
          </cell>
          <cell r="CD1253" t="str">
            <v>No - low prioity &lt;10 spills</v>
          </cell>
          <cell r="CE1253" t="str">
            <v>No</v>
          </cell>
          <cell r="CF1253" t="str">
            <v>Yes - BW</v>
          </cell>
          <cell r="CG1253" t="str">
            <v>Yes - BW</v>
          </cell>
          <cell r="CH1253" t="str">
            <v>No</v>
          </cell>
          <cell r="CI1253" t="str">
            <v>No</v>
          </cell>
          <cell r="CK1253"/>
          <cell r="CL1253" t="str">
            <v>Y</v>
          </cell>
          <cell r="CM1253"/>
          <cell r="CN1253"/>
          <cell r="CO1253" t="str">
            <v>N (&lt;10 Spills)</v>
          </cell>
          <cell r="CP1253" t="str">
            <v>Y</v>
          </cell>
          <cell r="CS1253">
            <v>40.119999999999997</v>
          </cell>
          <cell r="CT1253" t="str">
            <v>not yet calculated</v>
          </cell>
          <cell r="CU1253">
            <v>0</v>
          </cell>
          <cell r="CV1253" t="e">
            <v>#VALUE!</v>
          </cell>
          <cell r="CW1253">
            <v>0</v>
          </cell>
          <cell r="CX1253"/>
          <cell r="CY1253" t="str">
            <v>Using indicative WB Q95 derived for priority sites</v>
          </cell>
          <cell r="DA1253">
            <v>1</v>
          </cell>
          <cell r="DB1253">
            <v>0</v>
          </cell>
          <cell r="DC1253">
            <v>1</v>
          </cell>
          <cell r="DD1253" t="str">
            <v>Hartlepool</v>
          </cell>
          <cell r="DE1253">
            <v>10000</v>
          </cell>
          <cell r="DF1253"/>
        </row>
        <row r="1254">
          <cell r="C1254" t="str">
            <v>6NW800863</v>
          </cell>
          <cell r="D1254" t="str">
            <v>NU21317400</v>
          </cell>
          <cell r="E1254" t="str">
            <v>No</v>
          </cell>
          <cell r="F1254">
            <v>422291.00090037001</v>
          </cell>
          <cell r="G1254">
            <v>631513.00053921004</v>
          </cell>
          <cell r="H1254" t="str">
            <v>01-D45</v>
          </cell>
          <cell r="I1254" t="str">
            <v>Seahouses</v>
          </cell>
          <cell r="J1254">
            <v>256</v>
          </cell>
          <cell r="K1254" t="str">
            <v>SEAHOUSES STW*</v>
          </cell>
          <cell r="L1254" t="str">
            <v>NUMERICAL</v>
          </cell>
          <cell r="M1254">
            <v>1463</v>
          </cell>
          <cell r="N1254">
            <v>52</v>
          </cell>
          <cell r="O1254">
            <v>1460</v>
          </cell>
          <cell r="P1254" t="str">
            <v>tbc</v>
          </cell>
          <cell r="Q1254" t="str">
            <v>NPSWQD002462</v>
          </cell>
          <cell r="R1254" t="str">
            <v>NPSWQD002462</v>
          </cell>
          <cell r="S1254"/>
          <cell r="T1254" t="str">
            <v>SO on sewer network</v>
          </cell>
          <cell r="U1254" t="str">
            <v>NU2229131513</v>
          </cell>
          <cell r="V1254" t="str">
            <v>GB620301100000</v>
          </cell>
          <cell r="W1254"/>
          <cell r="X1254" t="str">
            <v>No</v>
          </cell>
          <cell r="Y1254" t="str">
            <v>No</v>
          </cell>
          <cell r="Z1254" t="str">
            <v>No</v>
          </cell>
          <cell r="AA1254" t="str">
            <v>No</v>
          </cell>
          <cell r="AB1254" t="str">
            <v>Farne Islands to Newton Haven</v>
          </cell>
          <cell r="AC1254" t="str">
            <v>N. SEA &amp; UN-NAMED WATERCOURSE</v>
          </cell>
          <cell r="AD1254" t="str">
            <v>Coastal</v>
          </cell>
          <cell r="AE1254"/>
          <cell r="AF1254" t="str">
            <v>Seahouses North</v>
          </cell>
          <cell r="AG1254" t="str">
            <v>No</v>
          </cell>
          <cell r="AH1254" t="str">
            <v>No</v>
          </cell>
          <cell r="AI1254" t="str">
            <v>No</v>
          </cell>
          <cell r="AJ1254"/>
          <cell r="AK1254"/>
          <cell r="AL1254"/>
          <cell r="AM1254" t="str">
            <v>No</v>
          </cell>
          <cell r="AO1254" t="str">
            <v>No</v>
          </cell>
          <cell r="AS1254" t="str">
            <v>No</v>
          </cell>
          <cell r="AT1254" t="str">
            <v>No</v>
          </cell>
          <cell r="AU1254"/>
          <cell r="AV1254" t="str">
            <v>No</v>
          </cell>
          <cell r="AW1254" t="str">
            <v xml:space="preserve">No </v>
          </cell>
          <cell r="AY1254" t="str">
            <v xml:space="preserve">No </v>
          </cell>
          <cell r="BA1254" t="str">
            <v>No</v>
          </cell>
          <cell r="BB1254" t="str">
            <v>No</v>
          </cell>
          <cell r="BC1254" t="str">
            <v>No</v>
          </cell>
          <cell r="BD1254" t="str">
            <v>No</v>
          </cell>
          <cell r="BE1254">
            <v>4</v>
          </cell>
          <cell r="BF1254">
            <v>1</v>
          </cell>
          <cell r="BG1254" t="e">
            <v>#N/A</v>
          </cell>
          <cell r="BH1254" t="e">
            <v>#N/A</v>
          </cell>
          <cell r="BI1254" t="str">
            <v>N/A</v>
          </cell>
          <cell r="BJ1254" t="str">
            <v>No</v>
          </cell>
          <cell r="BK1254" t="str">
            <v>No</v>
          </cell>
          <cell r="BL1254" t="str">
            <v>-</v>
          </cell>
          <cell r="BM1254" t="str">
            <v>-</v>
          </cell>
          <cell r="BN1254" t="str">
            <v>Unscreened</v>
          </cell>
          <cell r="BO1254"/>
          <cell r="BP1254" t="str">
            <v>Yes</v>
          </cell>
          <cell r="BQ1254">
            <v>450</v>
          </cell>
          <cell r="BR1254" t="str">
            <v>tbc</v>
          </cell>
          <cell r="BS1254">
            <v>0</v>
          </cell>
          <cell r="BT1254">
            <v>0</v>
          </cell>
          <cell r="BU1254">
            <v>1</v>
          </cell>
          <cell r="BV1254" t="e">
            <v>#N/A</v>
          </cell>
          <cell r="BW1254">
            <v>0</v>
          </cell>
          <cell r="BX1254">
            <v>0</v>
          </cell>
          <cell r="BY1254" t="str">
            <v>No SOAF</v>
          </cell>
          <cell r="BZ1254" t="str">
            <v>No SOAF</v>
          </cell>
          <cell r="CA1254">
            <v>0</v>
          </cell>
          <cell r="CB1254"/>
          <cell r="CC1254" t="str">
            <v>Coastal &gt;1km from BW</v>
          </cell>
          <cell r="CD1254" t="str">
            <v>No - lower priority coastal?</v>
          </cell>
          <cell r="CE1254" t="str">
            <v>No</v>
          </cell>
          <cell r="CF1254" t="str">
            <v>No</v>
          </cell>
          <cell r="CG1254" t="str">
            <v>No</v>
          </cell>
          <cell r="CH1254" t="str">
            <v>No</v>
          </cell>
          <cell r="CI1254" t="str">
            <v>No</v>
          </cell>
          <cell r="CK1254"/>
          <cell r="CL1254" t="str">
            <v>Y</v>
          </cell>
          <cell r="CM1254"/>
          <cell r="CN1254"/>
          <cell r="CO1254" t="str">
            <v>N (Coastal and &lt;10 spills)</v>
          </cell>
          <cell r="CP1254" t="str">
            <v>(Y)</v>
          </cell>
          <cell r="CS1254"/>
          <cell r="CT1254" t="str">
            <v>not yet calculated</v>
          </cell>
          <cell r="CU1254">
            <v>0</v>
          </cell>
          <cell r="CV1254" t="e">
            <v>#VALUE!</v>
          </cell>
          <cell r="CW1254">
            <v>0</v>
          </cell>
          <cell r="CX1254"/>
          <cell r="CY1254" t="str">
            <v>Using indicative WB Q95 derived for priority sites</v>
          </cell>
          <cell r="DA1254">
            <v>1</v>
          </cell>
          <cell r="DB1254">
            <v>0</v>
          </cell>
          <cell r="DC1254">
            <v>1</v>
          </cell>
          <cell r="DD1254" t="str">
            <v>North Sunderland</v>
          </cell>
          <cell r="DE1254">
            <v>10000</v>
          </cell>
          <cell r="DF1254"/>
        </row>
        <row r="1255">
          <cell r="C1255" t="str">
            <v>6NW801140</v>
          </cell>
          <cell r="D1255" t="str">
            <v>NZ21605805</v>
          </cell>
          <cell r="E1255" t="str">
            <v>No</v>
          </cell>
          <cell r="F1255">
            <v>421686.00305195001</v>
          </cell>
          <cell r="G1255">
            <v>560318.99960999005</v>
          </cell>
          <cell r="H1255" t="str">
            <v>05-D11</v>
          </cell>
          <cell r="I1255" t="str">
            <v>Whickham South &amp; Sunniside</v>
          </cell>
          <cell r="J1255">
            <v>835</v>
          </cell>
          <cell r="K1255" t="str">
            <v>HOWDON STW</v>
          </cell>
          <cell r="L1255" t="str">
            <v>NUMERICAL</v>
          </cell>
          <cell r="M1255">
            <v>229720</v>
          </cell>
          <cell r="N1255">
            <v>4500</v>
          </cell>
          <cell r="O1255">
            <v>215905</v>
          </cell>
          <cell r="P1255" t="str">
            <v>05-D11_E W-Leg_DC_12</v>
          </cell>
          <cell r="Q1255" t="str">
            <v>235/1507</v>
          </cell>
          <cell r="R1255" t="str">
            <v>235/1507</v>
          </cell>
          <cell r="S1255"/>
          <cell r="T1255" t="str">
            <v>SO on sewer network</v>
          </cell>
          <cell r="U1255" t="str">
            <v>NZ2168660319</v>
          </cell>
          <cell r="V1255" t="str">
            <v>GB103023075670</v>
          </cell>
          <cell r="W1255"/>
          <cell r="X1255" t="str">
            <v>No</v>
          </cell>
          <cell r="Y1255" t="str">
            <v>No</v>
          </cell>
          <cell r="Z1255" t="str">
            <v>No</v>
          </cell>
          <cell r="AA1255" t="str">
            <v>No</v>
          </cell>
          <cell r="AB1255" t="str">
            <v>Team from Source to Tyne</v>
          </cell>
          <cell r="AC1255" t="str">
            <v>BLACK BURN TRIB</v>
          </cell>
          <cell r="AD1255" t="str">
            <v>Inland</v>
          </cell>
          <cell r="AE1255"/>
          <cell r="AF1255"/>
          <cell r="AG1255" t="str">
            <v>No</v>
          </cell>
          <cell r="AH1255" t="str">
            <v>No</v>
          </cell>
          <cell r="AI1255" t="str">
            <v>No</v>
          </cell>
          <cell r="AJ1255"/>
          <cell r="AK1255"/>
          <cell r="AL1255"/>
          <cell r="AM1255" t="str">
            <v>No</v>
          </cell>
          <cell r="AO1255" t="str">
            <v>No</v>
          </cell>
          <cell r="AS1255" t="str">
            <v>No</v>
          </cell>
          <cell r="AT1255" t="str">
            <v>No</v>
          </cell>
          <cell r="AU1255"/>
          <cell r="AV1255" t="str">
            <v>No</v>
          </cell>
          <cell r="AW1255" t="str">
            <v xml:space="preserve">No </v>
          </cell>
          <cell r="AY1255" t="str">
            <v xml:space="preserve">No </v>
          </cell>
          <cell r="BA1255" t="str">
            <v>No</v>
          </cell>
          <cell r="BB1255" t="str">
            <v>No</v>
          </cell>
          <cell r="BC1255" t="str">
            <v>No</v>
          </cell>
          <cell r="BD1255" t="str">
            <v>No</v>
          </cell>
          <cell r="BE1255">
            <v>3</v>
          </cell>
          <cell r="BF1255">
            <v>6</v>
          </cell>
          <cell r="BG1255">
            <v>6</v>
          </cell>
          <cell r="BH1255" t="str">
            <v>Yes</v>
          </cell>
          <cell r="BI1255" t="str">
            <v>N/A</v>
          </cell>
          <cell r="BJ1255" t="str">
            <v>No</v>
          </cell>
          <cell r="BK1255" t="str">
            <v>No</v>
          </cell>
          <cell r="BL1255" t="str">
            <v>-</v>
          </cell>
          <cell r="BM1255" t="str">
            <v>-</v>
          </cell>
          <cell r="BN1255" t="str">
            <v>Unscreened</v>
          </cell>
          <cell r="BO1255"/>
          <cell r="BP1255" t="str">
            <v>Yes</v>
          </cell>
          <cell r="BQ1255" t="str">
            <v>Unknown</v>
          </cell>
          <cell r="BR1255">
            <v>125.3</v>
          </cell>
          <cell r="BS1255">
            <v>0</v>
          </cell>
          <cell r="BT1255">
            <v>0</v>
          </cell>
          <cell r="BU1255">
            <v>0</v>
          </cell>
          <cell r="BV1255">
            <v>205</v>
          </cell>
          <cell r="BW1255">
            <v>0</v>
          </cell>
          <cell r="BX1255">
            <v>2</v>
          </cell>
          <cell r="BY1255" t="str">
            <v>No SOAF</v>
          </cell>
          <cell r="BZ1255" t="str">
            <v>No SOAF</v>
          </cell>
          <cell r="CA1255">
            <v>0</v>
          </cell>
          <cell r="CB1255"/>
          <cell r="CC1255" t="str">
            <v>Non Priority &lt;10 spills</v>
          </cell>
          <cell r="CD1255" t="str">
            <v>No - low prioity &lt;10 spills</v>
          </cell>
          <cell r="CE1255" t="str">
            <v>No</v>
          </cell>
          <cell r="CF1255" t="str">
            <v>No</v>
          </cell>
          <cell r="CG1255" t="str">
            <v>No</v>
          </cell>
          <cell r="CH1255" t="str">
            <v>No</v>
          </cell>
          <cell r="CI1255" t="str">
            <v>No</v>
          </cell>
          <cell r="CK1255"/>
          <cell r="CL1255" t="str">
            <v>Y</v>
          </cell>
          <cell r="CM1255"/>
          <cell r="CN1255"/>
          <cell r="CO1255" t="str">
            <v>N (&lt;10 Spills)</v>
          </cell>
          <cell r="CP1255" t="str">
            <v>Y</v>
          </cell>
          <cell r="CR1255" t="str">
            <v>LOW DILUTION</v>
          </cell>
          <cell r="CS1255">
            <v>2.2799999999999998</v>
          </cell>
          <cell r="CT1255" t="str">
            <v>not yet calculated</v>
          </cell>
          <cell r="CU1255">
            <v>2E-3</v>
          </cell>
          <cell r="CV1255" t="e">
            <v>#VALUE!</v>
          </cell>
          <cell r="CW1255">
            <v>0.87719298245614041</v>
          </cell>
          <cell r="CX1255"/>
          <cell r="CY1255" t="str">
            <v>Using indicative WB Q95 derived for priority sites</v>
          </cell>
          <cell r="DA1255">
            <v>1</v>
          </cell>
          <cell r="DB1255" t="str">
            <v>No</v>
          </cell>
          <cell r="DC1255">
            <v>1</v>
          </cell>
          <cell r="DD1255" t="str">
            <v>Black Burn</v>
          </cell>
          <cell r="DE1255">
            <v>10000</v>
          </cell>
          <cell r="DF1255"/>
        </row>
        <row r="1256">
          <cell r="C1256" t="str">
            <v>6NW801205</v>
          </cell>
          <cell r="D1256" t="str">
            <v>NZ25534107</v>
          </cell>
          <cell r="E1256" t="str">
            <v>No</v>
          </cell>
          <cell r="F1256">
            <v>425486.00330235</v>
          </cell>
          <cell r="G1256">
            <v>552509.00519764004</v>
          </cell>
          <cell r="H1256" t="str">
            <v>04-D11</v>
          </cell>
          <cell r="I1256" t="str">
            <v>Birtley</v>
          </cell>
          <cell r="J1256">
            <v>1656</v>
          </cell>
          <cell r="K1256" t="str">
            <v>BIRTLEY STW</v>
          </cell>
          <cell r="L1256" t="str">
            <v>NUMERICAL</v>
          </cell>
          <cell r="M1256">
            <v>10043</v>
          </cell>
          <cell r="N1256">
            <v>273</v>
          </cell>
          <cell r="O1256">
            <v>6432</v>
          </cell>
          <cell r="P1256" t="str">
            <v>04-D11_BIRTLEY STW_DC_05</v>
          </cell>
          <cell r="Q1256" t="str">
            <v>245/1280</v>
          </cell>
          <cell r="R1256" t="str">
            <v>245/1280</v>
          </cell>
          <cell r="S1256"/>
          <cell r="T1256" t="str">
            <v>SO on sewer network</v>
          </cell>
          <cell r="U1256" t="str">
            <v>NZ2548652509</v>
          </cell>
          <cell r="V1256" t="str">
            <v>GB103024077600</v>
          </cell>
          <cell r="W1256"/>
          <cell r="X1256" t="str">
            <v>Sewage discharge (intermittent)</v>
          </cell>
          <cell r="Y1256" t="str">
            <v>Yes</v>
          </cell>
          <cell r="Z1256" t="str">
            <v>No</v>
          </cell>
          <cell r="AA1256" t="str">
            <v>Yes</v>
          </cell>
          <cell r="AB1256" t="str">
            <v>Cong Burn from Twizell Burn to Wear</v>
          </cell>
          <cell r="AC1256" t="str">
            <v>CHESTER BURN, TRIBUTARY OF</v>
          </cell>
          <cell r="AD1256" t="str">
            <v>Inland</v>
          </cell>
          <cell r="AE1256"/>
          <cell r="AF1256"/>
          <cell r="AG1256" t="str">
            <v>Yes - Probable</v>
          </cell>
          <cell r="AH1256" t="str">
            <v>Yes</v>
          </cell>
          <cell r="AI1256" t="str">
            <v>No</v>
          </cell>
          <cell r="AJ1256"/>
          <cell r="AK1256"/>
          <cell r="AL1256"/>
          <cell r="AM1256" t="str">
            <v>No</v>
          </cell>
          <cell r="AO1256" t="str">
            <v>No</v>
          </cell>
          <cell r="AS1256" t="str">
            <v>No</v>
          </cell>
          <cell r="AT1256" t="str">
            <v>No</v>
          </cell>
          <cell r="AU1256"/>
          <cell r="AV1256" t="str">
            <v>No</v>
          </cell>
          <cell r="AW1256" t="str">
            <v xml:space="preserve">No </v>
          </cell>
          <cell r="AY1256" t="str">
            <v xml:space="preserve">No </v>
          </cell>
          <cell r="AZ1256"/>
          <cell r="BA1256" t="str">
            <v>No</v>
          </cell>
          <cell r="BB1256" t="str">
            <v>No</v>
          </cell>
          <cell r="BC1256" t="str">
            <v>No</v>
          </cell>
          <cell r="BD1256" t="str">
            <v>Yes - EDM and Model</v>
          </cell>
          <cell r="BE1256">
            <v>11</v>
          </cell>
          <cell r="BF1256">
            <v>18</v>
          </cell>
          <cell r="BG1256">
            <v>18</v>
          </cell>
          <cell r="BH1256" t="str">
            <v>Yes</v>
          </cell>
          <cell r="BI1256" t="str">
            <v>N/A</v>
          </cell>
          <cell r="BJ1256" t="str">
            <v>6mm</v>
          </cell>
          <cell r="BK1256" t="str">
            <v>Yes</v>
          </cell>
          <cell r="BL1256">
            <v>910</v>
          </cell>
          <cell r="BM1256">
            <v>1000</v>
          </cell>
          <cell r="BN1256" t="str">
            <v>Static</v>
          </cell>
          <cell r="BO1256"/>
          <cell r="BP1256" t="str">
            <v>No</v>
          </cell>
          <cell r="BQ1256">
            <v>300</v>
          </cell>
          <cell r="BR1256">
            <v>180.1</v>
          </cell>
          <cell r="BS1256">
            <v>1</v>
          </cell>
          <cell r="BT1256">
            <v>0</v>
          </cell>
          <cell r="BU1256">
            <v>0</v>
          </cell>
          <cell r="BV1256">
            <v>2828</v>
          </cell>
          <cell r="BW1256">
            <v>49</v>
          </cell>
          <cell r="BX1256">
            <v>155</v>
          </cell>
          <cell r="BY1256" t="str">
            <v>No SOAF</v>
          </cell>
          <cell r="BZ1256" t="str">
            <v>No SOAF</v>
          </cell>
          <cell r="CA1256">
            <v>47.518799999999999</v>
          </cell>
          <cell r="CB1256"/>
          <cell r="CC1256" t="str">
            <v>Priority Inland &gt;10 spills</v>
          </cell>
          <cell r="CD1256" t="str">
            <v>POTENTIAL PR24</v>
          </cell>
          <cell r="CE1256" t="str">
            <v>Yes</v>
          </cell>
          <cell r="CF1256" t="str">
            <v>Yes</v>
          </cell>
          <cell r="CG1256" t="str">
            <v>Yes</v>
          </cell>
          <cell r="CH1256" t="str">
            <v>Yes</v>
          </cell>
          <cell r="CI1256" t="str">
            <v>Yes</v>
          </cell>
          <cell r="CJ1256" t="str">
            <v>Y</v>
          </cell>
          <cell r="CK1256"/>
          <cell r="CL1256" t="str">
            <v>Y</v>
          </cell>
          <cell r="CM1256"/>
          <cell r="CN1256"/>
          <cell r="CO1256" t="str">
            <v>Y</v>
          </cell>
          <cell r="CP1256"/>
          <cell r="CQ1256"/>
          <cell r="CR1256" t="str">
            <v>RNAG + LOW DILUTION</v>
          </cell>
          <cell r="CS1256">
            <v>6.74</v>
          </cell>
          <cell r="CT1256"/>
          <cell r="CU1256">
            <v>2.5999999999999999E-2</v>
          </cell>
          <cell r="CV1256">
            <v>3.857566765578635</v>
          </cell>
          <cell r="CW1256">
            <v>3.857566765578635</v>
          </cell>
          <cell r="CX1256" t="str">
            <v>not available</v>
          </cell>
          <cell r="CY1256" t="str">
            <v>Majority of catchment urbanised - boundary polygon start at bottom end</v>
          </cell>
          <cell r="CZ1256" t="str">
            <v>Q95 is an indicative value for all priority CSOs in the waterbody</v>
          </cell>
          <cell r="DA1256">
            <v>1</v>
          </cell>
          <cell r="DB1256" t="str">
            <v>No</v>
          </cell>
          <cell r="DC1256">
            <v>1</v>
          </cell>
          <cell r="DD1256" t="str">
            <v>Pelton Fell</v>
          </cell>
          <cell r="DE1256">
            <v>10000</v>
          </cell>
          <cell r="DF1256" t="str">
            <v>Y? RNAG+LOW DILUTION</v>
          </cell>
        </row>
        <row r="1257">
          <cell r="C1257" t="str">
            <v>6NW801588</v>
          </cell>
          <cell r="D1257" t="str">
            <v>NZ52080506</v>
          </cell>
          <cell r="E1257" t="str">
            <v>No</v>
          </cell>
          <cell r="F1257">
            <v>452171.00339001999</v>
          </cell>
          <cell r="G1257">
            <v>508122.00084547</v>
          </cell>
          <cell r="H1257" t="str">
            <v>11-D13</v>
          </cell>
          <cell r="I1257" t="str">
            <v>Stokesley</v>
          </cell>
          <cell r="J1257">
            <v>324</v>
          </cell>
          <cell r="K1257" t="str">
            <v>STOKESLEY STW</v>
          </cell>
          <cell r="L1257" t="str">
            <v>NUMERICAL</v>
          </cell>
          <cell r="M1257">
            <v>1870</v>
          </cell>
          <cell r="N1257">
            <v>67.010000000000005</v>
          </cell>
          <cell r="O1257">
            <v>1534</v>
          </cell>
          <cell r="P1257" t="str">
            <v>11-D13_11-D13_DC_05</v>
          </cell>
          <cell r="Q1257" t="str">
            <v>25/04/1570</v>
          </cell>
          <cell r="R1257" t="str">
            <v>25/04/1570</v>
          </cell>
          <cell r="S1257"/>
          <cell r="T1257" t="str">
            <v>SO on sewer network</v>
          </cell>
          <cell r="U1257" t="str">
            <v>NZ5217108122</v>
          </cell>
          <cell r="V1257" t="str">
            <v>GB103025071890</v>
          </cell>
          <cell r="W1257"/>
          <cell r="X1257" t="str">
            <v>No</v>
          </cell>
          <cell r="Y1257" t="str">
            <v>No</v>
          </cell>
          <cell r="Z1257" t="str">
            <v>No</v>
          </cell>
          <cell r="AA1257" t="str">
            <v>No</v>
          </cell>
          <cell r="AB1257" t="str">
            <v>Leven from Source to Tame</v>
          </cell>
          <cell r="AC1257" t="str">
            <v>RIVER LEVEN</v>
          </cell>
          <cell r="AD1257" t="str">
            <v>Inland</v>
          </cell>
          <cell r="AE1257"/>
          <cell r="AF1257"/>
          <cell r="AG1257" t="str">
            <v>No</v>
          </cell>
          <cell r="AH1257" t="str">
            <v>No</v>
          </cell>
          <cell r="AI1257" t="str">
            <v>No</v>
          </cell>
          <cell r="AJ1257"/>
          <cell r="AK1257"/>
          <cell r="AL1257"/>
          <cell r="AM1257" t="str">
            <v>No</v>
          </cell>
          <cell r="AO1257" t="str">
            <v>No</v>
          </cell>
          <cell r="AS1257" t="str">
            <v>No</v>
          </cell>
          <cell r="AT1257" t="str">
            <v>No</v>
          </cell>
          <cell r="AU1257"/>
          <cell r="AV1257" t="str">
            <v>No</v>
          </cell>
          <cell r="AW1257" t="str">
            <v xml:space="preserve">No </v>
          </cell>
          <cell r="AY1257" t="str">
            <v xml:space="preserve">No </v>
          </cell>
          <cell r="BA1257" t="str">
            <v>No</v>
          </cell>
          <cell r="BB1257" t="str">
            <v>No</v>
          </cell>
          <cell r="BC1257" t="str">
            <v>No</v>
          </cell>
          <cell r="BD1257" t="str">
            <v>No</v>
          </cell>
          <cell r="BE1257">
            <v>4</v>
          </cell>
          <cell r="BF1257">
            <v>3</v>
          </cell>
          <cell r="BG1257">
            <v>3</v>
          </cell>
          <cell r="BH1257" t="str">
            <v>Yes</v>
          </cell>
          <cell r="BI1257" t="str">
            <v>N/A</v>
          </cell>
          <cell r="BJ1257" t="str">
            <v>No</v>
          </cell>
          <cell r="BK1257" t="str">
            <v>No</v>
          </cell>
          <cell r="BL1257" t="str">
            <v>-</v>
          </cell>
          <cell r="BM1257" t="str">
            <v>-</v>
          </cell>
          <cell r="BN1257" t="str">
            <v>Unscreened</v>
          </cell>
          <cell r="BO1257"/>
          <cell r="BP1257" t="str">
            <v>Yes</v>
          </cell>
          <cell r="BQ1257">
            <v>225</v>
          </cell>
          <cell r="BR1257">
            <v>55.8</v>
          </cell>
          <cell r="BS1257">
            <v>0</v>
          </cell>
          <cell r="BT1257">
            <v>0</v>
          </cell>
          <cell r="BU1257">
            <v>0</v>
          </cell>
          <cell r="BV1257">
            <v>207</v>
          </cell>
          <cell r="BW1257">
            <v>0</v>
          </cell>
          <cell r="BX1257">
            <v>0</v>
          </cell>
          <cell r="BY1257" t="str">
            <v>No SOAF</v>
          </cell>
          <cell r="BZ1257" t="str">
            <v>No SOAF</v>
          </cell>
          <cell r="CA1257">
            <v>0</v>
          </cell>
          <cell r="CB1257"/>
          <cell r="CC1257" t="str">
            <v>Non Priority &lt;10 spills</v>
          </cell>
          <cell r="CD1257" t="str">
            <v>No - low prioity &lt;10 spills</v>
          </cell>
          <cell r="CE1257" t="str">
            <v>No</v>
          </cell>
          <cell r="CF1257" t="str">
            <v>No</v>
          </cell>
          <cell r="CG1257" t="str">
            <v>No</v>
          </cell>
          <cell r="CH1257" t="str">
            <v>No</v>
          </cell>
          <cell r="CI1257" t="str">
            <v>No</v>
          </cell>
          <cell r="CK1257"/>
          <cell r="CL1257" t="str">
            <v>Y</v>
          </cell>
          <cell r="CM1257"/>
          <cell r="CN1257"/>
          <cell r="CO1257" t="str">
            <v>N (&lt;10 Spills)</v>
          </cell>
          <cell r="CP1257" t="str">
            <v>Y</v>
          </cell>
          <cell r="CS1257">
            <v>0.17</v>
          </cell>
          <cell r="CT1257" t="str">
            <v>not yet calculated</v>
          </cell>
          <cell r="CU1257">
            <v>0</v>
          </cell>
          <cell r="CV1257" t="e">
            <v>#VALUE!</v>
          </cell>
          <cell r="CW1257">
            <v>0</v>
          </cell>
          <cell r="CX1257"/>
          <cell r="CY1257" t="str">
            <v>Using indicative WB Q95 derived for priority sites</v>
          </cell>
          <cell r="DA1257">
            <v>1</v>
          </cell>
          <cell r="DB1257">
            <v>0</v>
          </cell>
          <cell r="DC1257">
            <v>1</v>
          </cell>
          <cell r="DD1257" t="str">
            <v>Leven2</v>
          </cell>
          <cell r="DE1257">
            <v>10000</v>
          </cell>
          <cell r="DF1257"/>
        </row>
        <row r="1258">
          <cell r="C1258" t="str">
            <v>6NW800537</v>
          </cell>
          <cell r="D1258" t="str">
            <v>NZ26638706</v>
          </cell>
          <cell r="E1258" t="str">
            <v>No</v>
          </cell>
          <cell r="F1258">
            <v>426779.99968168</v>
          </cell>
          <cell r="G1258">
            <v>563749.99749705999</v>
          </cell>
          <cell r="H1258" t="str">
            <v>05-D34</v>
          </cell>
          <cell r="I1258" t="str">
            <v>Byker</v>
          </cell>
          <cell r="J1258">
            <v>316</v>
          </cell>
          <cell r="K1258" t="str">
            <v>HOWDON STW</v>
          </cell>
          <cell r="L1258" t="str">
            <v>NUMERICAL</v>
          </cell>
          <cell r="M1258">
            <v>229720</v>
          </cell>
          <cell r="N1258">
            <v>4500</v>
          </cell>
          <cell r="O1258">
            <v>215905</v>
          </cell>
          <cell r="P1258" t="str">
            <v>05-D34_C-Leg_DC_05</v>
          </cell>
          <cell r="Q1258" t="str">
            <v>235/1760</v>
          </cell>
          <cell r="R1258" t="str">
            <v>235/1760</v>
          </cell>
          <cell r="S1258" t="str">
            <v>235/1760-01</v>
          </cell>
          <cell r="T1258" t="str">
            <v>Storm discharge at pumping station</v>
          </cell>
          <cell r="U1258" t="str">
            <v>NZ2678063750</v>
          </cell>
          <cell r="V1258" t="str">
            <v>GB510302310200</v>
          </cell>
          <cell r="W1258"/>
          <cell r="X1258" t="str">
            <v>No</v>
          </cell>
          <cell r="Y1258" t="str">
            <v>No</v>
          </cell>
          <cell r="Z1258" t="str">
            <v>No</v>
          </cell>
          <cell r="AA1258" t="str">
            <v>No</v>
          </cell>
          <cell r="AB1258" t="str">
            <v>TYNE</v>
          </cell>
          <cell r="AC1258" t="str">
            <v>RIVER TYNE SALINE ESTUARY</v>
          </cell>
          <cell r="AD1258" t="str">
            <v>Estuarine</v>
          </cell>
          <cell r="AE1258"/>
          <cell r="AF1258"/>
          <cell r="AG1258" t="str">
            <v>No</v>
          </cell>
          <cell r="AH1258" t="str">
            <v>No</v>
          </cell>
          <cell r="AI1258" t="str">
            <v>No</v>
          </cell>
          <cell r="AJ1258"/>
          <cell r="AK1258"/>
          <cell r="AL1258"/>
          <cell r="AM1258" t="str">
            <v>No</v>
          </cell>
          <cell r="AO1258" t="str">
            <v>No</v>
          </cell>
          <cell r="AS1258" t="str">
            <v>No</v>
          </cell>
          <cell r="AT1258" t="str">
            <v>No</v>
          </cell>
          <cell r="AU1258"/>
          <cell r="AV1258" t="str">
            <v>No</v>
          </cell>
          <cell r="AW1258" t="str">
            <v xml:space="preserve">No </v>
          </cell>
          <cell r="AY1258" t="str">
            <v xml:space="preserve">No </v>
          </cell>
          <cell r="AZ1258"/>
          <cell r="BA1258" t="str">
            <v>No</v>
          </cell>
          <cell r="BB1258" t="str">
            <v>No</v>
          </cell>
          <cell r="BC1258" t="str">
            <v>No</v>
          </cell>
          <cell r="BD1258" t="str">
            <v>Yes - EDM and Model</v>
          </cell>
          <cell r="BE1258">
            <v>35.5</v>
          </cell>
          <cell r="BF1258">
            <v>145</v>
          </cell>
          <cell r="BG1258">
            <v>145</v>
          </cell>
          <cell r="BH1258" t="str">
            <v>Yes</v>
          </cell>
          <cell r="BI1258" t="str">
            <v>N/A</v>
          </cell>
          <cell r="BJ1258" t="str">
            <v>No</v>
          </cell>
          <cell r="BK1258" t="str">
            <v>-</v>
          </cell>
          <cell r="BL1258" t="str">
            <v>-</v>
          </cell>
          <cell r="BM1258" t="str">
            <v>-</v>
          </cell>
          <cell r="BN1258" t="str">
            <v>-</v>
          </cell>
          <cell r="BO1258"/>
          <cell r="BP1258" t="str">
            <v>Yes</v>
          </cell>
          <cell r="BQ1258" t="str">
            <v>Unknown</v>
          </cell>
          <cell r="BR1258">
            <v>1377.9</v>
          </cell>
          <cell r="BS1258">
            <v>0</v>
          </cell>
          <cell r="BT1258">
            <v>0</v>
          </cell>
          <cell r="BU1258">
            <v>0</v>
          </cell>
          <cell r="BV1258">
            <v>92034</v>
          </cell>
          <cell r="BW1258">
            <v>2602</v>
          </cell>
          <cell r="BX1258">
            <v>4306</v>
          </cell>
          <cell r="BY1258" t="str">
            <v>No SOAF</v>
          </cell>
          <cell r="BZ1258" t="str">
            <v>No SOAF</v>
          </cell>
          <cell r="CA1258">
            <v>0</v>
          </cell>
          <cell r="CB1258"/>
          <cell r="CC1258" t="str">
            <v>Non priority &gt; 10 spills</v>
          </cell>
          <cell r="CD1258" t="str">
            <v>Unlikely - non priority</v>
          </cell>
          <cell r="CE1258" t="str">
            <v>No</v>
          </cell>
          <cell r="CF1258" t="str">
            <v>No</v>
          </cell>
          <cell r="CG1258" t="str">
            <v>No</v>
          </cell>
          <cell r="CH1258" t="str">
            <v>No</v>
          </cell>
          <cell r="CI1258" t="str">
            <v>No</v>
          </cell>
          <cell r="CK1258"/>
          <cell r="CL1258" t="str">
            <v>Y</v>
          </cell>
          <cell r="CM1258"/>
          <cell r="CN1258"/>
          <cell r="CO1258" t="str">
            <v>Y</v>
          </cell>
          <cell r="CP1258" t="str">
            <v>Y</v>
          </cell>
          <cell r="CS1258">
            <v>5.72</v>
          </cell>
          <cell r="CT1258">
            <v>5.6890000000000001</v>
          </cell>
          <cell r="CU1258">
            <v>5.6890000000000001</v>
          </cell>
          <cell r="CV1258">
            <v>994.58041958041963</v>
          </cell>
          <cell r="CW1258">
            <v>994.58041958041963</v>
          </cell>
          <cell r="CX1258"/>
          <cell r="CY1258" t="str">
            <v>Using indicative WB Q95 derived for priority sites</v>
          </cell>
          <cell r="DA1258">
            <v>1</v>
          </cell>
          <cell r="DB1258" t="str">
            <v>Yes</v>
          </cell>
          <cell r="DC1258" t="str">
            <v>Dilution assessment</v>
          </cell>
          <cell r="DD1258" t="str">
            <v>Tyne Wide6</v>
          </cell>
          <cell r="DE1258">
            <v>100</v>
          </cell>
          <cell r="DF1258"/>
        </row>
        <row r="1259">
          <cell r="C1259" t="str">
            <v>6NW800842</v>
          </cell>
          <cell r="D1259" t="str">
            <v>NU00511806</v>
          </cell>
          <cell r="E1259" t="str">
            <v>No</v>
          </cell>
          <cell r="F1259">
            <v>400181.00382634997</v>
          </cell>
          <cell r="G1259">
            <v>651929.99623498996</v>
          </cell>
          <cell r="H1259" t="str">
            <v>01-D35</v>
          </cell>
          <cell r="I1259" t="str">
            <v>Berwick</v>
          </cell>
          <cell r="J1259">
            <v>1331</v>
          </cell>
          <cell r="K1259" t="str">
            <v>BERWICK STW</v>
          </cell>
          <cell r="L1259" t="str">
            <v>NUMERICAL</v>
          </cell>
          <cell r="M1259">
            <v>8100</v>
          </cell>
          <cell r="N1259">
            <v>163</v>
          </cell>
          <cell r="O1259">
            <v>5251</v>
          </cell>
          <cell r="P1259" t="str">
            <v>01-D35_01-D35_DC_08</v>
          </cell>
          <cell r="Q1259" t="str">
            <v>210/1360</v>
          </cell>
          <cell r="R1259" t="str">
            <v>210/1360</v>
          </cell>
          <cell r="S1259"/>
          <cell r="T1259" t="str">
            <v>SO on sewer network</v>
          </cell>
          <cell r="U1259" t="str">
            <v>NU0018151930</v>
          </cell>
          <cell r="V1259" t="str">
            <v>GB510202110000</v>
          </cell>
          <cell r="W1259"/>
          <cell r="X1259" t="str">
            <v>No</v>
          </cell>
          <cell r="Y1259" t="str">
            <v>Yes</v>
          </cell>
          <cell r="Z1259" t="str">
            <v>No</v>
          </cell>
          <cell r="AA1259" t="str">
            <v>Yes</v>
          </cell>
          <cell r="AB1259" t="str">
            <v>TWEED</v>
          </cell>
          <cell r="AC1259" t="str">
            <v>RIVER TWEED (SALINE ESTUARY)</v>
          </cell>
          <cell r="AD1259" t="str">
            <v>Estuarine</v>
          </cell>
          <cell r="AE1259"/>
          <cell r="AF1259" t="str">
            <v>Spittal</v>
          </cell>
          <cell r="AG1259" t="str">
            <v>No</v>
          </cell>
          <cell r="AH1259" t="str">
            <v>No</v>
          </cell>
          <cell r="AI1259" t="str">
            <v>No</v>
          </cell>
          <cell r="AJ1259" t="str">
            <v>-</v>
          </cell>
          <cell r="AK1259" t="str">
            <v>-</v>
          </cell>
          <cell r="AL1259"/>
          <cell r="AM1259" t="str">
            <v>Yes</v>
          </cell>
          <cell r="AN1259" t="str">
            <v>Tweed Catchment Rivers - England: Lower Tweed and Whiteadder, Fluvial</v>
          </cell>
          <cell r="AO1259" t="str">
            <v>Yes</v>
          </cell>
          <cell r="AP1259" t="str">
            <v>Tweed Estuary</v>
          </cell>
          <cell r="AS1259" t="str">
            <v>No</v>
          </cell>
          <cell r="AT1259" t="str">
            <v>No</v>
          </cell>
          <cell r="AU1259"/>
          <cell r="AV1259" t="str">
            <v>No</v>
          </cell>
          <cell r="AW1259" t="str">
            <v xml:space="preserve">No </v>
          </cell>
          <cell r="AY1259" t="str">
            <v>Yes</v>
          </cell>
          <cell r="AZ1259" t="str">
            <v>Spittal</v>
          </cell>
          <cell r="BA1259" t="str">
            <v>No</v>
          </cell>
          <cell r="BB1259" t="str">
            <v>Yes</v>
          </cell>
          <cell r="BC1259" t="str">
            <v>Yes</v>
          </cell>
          <cell r="BD1259" t="str">
            <v>Yes - EDM and Model</v>
          </cell>
          <cell r="BE1259">
            <v>50</v>
          </cell>
          <cell r="BF1259">
            <v>110</v>
          </cell>
          <cell r="BG1259">
            <v>34</v>
          </cell>
          <cell r="BH1259" t="str">
            <v>No</v>
          </cell>
          <cell r="BI1259">
            <v>20.285714285714285</v>
          </cell>
          <cell r="BJ1259" t="str">
            <v>No</v>
          </cell>
          <cell r="BK1259" t="str">
            <v>No</v>
          </cell>
          <cell r="BL1259" t="str">
            <v>-</v>
          </cell>
          <cell r="BM1259" t="str">
            <v>-</v>
          </cell>
          <cell r="BN1259" t="str">
            <v>Unscreened</v>
          </cell>
          <cell r="BO1259"/>
          <cell r="BP1259" t="str">
            <v>Yes</v>
          </cell>
          <cell r="BQ1259">
            <v>300</v>
          </cell>
          <cell r="BR1259">
            <v>147.69999999999999</v>
          </cell>
          <cell r="BS1259">
            <v>3</v>
          </cell>
          <cell r="BT1259">
            <v>1</v>
          </cell>
          <cell r="BU1259">
            <v>0</v>
          </cell>
          <cell r="BV1259">
            <v>57380</v>
          </cell>
          <cell r="BW1259">
            <v>1381</v>
          </cell>
          <cell r="BX1259">
            <v>2022</v>
          </cell>
          <cell r="BY1259" t="str">
            <v>Not available</v>
          </cell>
          <cell r="BZ1259" t="str">
            <v>Not available</v>
          </cell>
          <cell r="CA1259">
            <v>1750.51</v>
          </cell>
          <cell r="CB1259"/>
          <cell r="CC1259" t="str">
            <v>BW 1km &gt;= 2 spills</v>
          </cell>
          <cell r="CD1259" t="str">
            <v>POTENTIAL PR24 &gt;1000m^3 (+SOAF)</v>
          </cell>
          <cell r="CE1259" t="str">
            <v>No</v>
          </cell>
          <cell r="CF1259" t="str">
            <v>Yes - BW</v>
          </cell>
          <cell r="CG1259" t="str">
            <v>Yes - BW</v>
          </cell>
          <cell r="CH1259" t="str">
            <v>Yes</v>
          </cell>
          <cell r="CI1259" t="str">
            <v>Yes</v>
          </cell>
          <cell r="CJ1259" t="str">
            <v>Y BW</v>
          </cell>
          <cell r="CK1259"/>
          <cell r="CL1259"/>
          <cell r="CM1259"/>
          <cell r="CN1259" t="str">
            <v>Y</v>
          </cell>
          <cell r="CO1259" t="str">
            <v>Y</v>
          </cell>
          <cell r="CP1259" t="str">
            <v>Y</v>
          </cell>
          <cell r="CQ1259" t="str">
            <v>DWMP storage &gt; 1000m^3</v>
          </cell>
          <cell r="CR1259" t="str">
            <v>BW within 1km + &gt;5% Impact</v>
          </cell>
          <cell r="CS1259">
            <v>1.83</v>
          </cell>
          <cell r="CT1259">
            <v>16.21</v>
          </cell>
          <cell r="CU1259">
            <v>16.21</v>
          </cell>
          <cell r="CV1259">
            <v>8857.9234972677586</v>
          </cell>
          <cell r="CW1259">
            <v>8857.9234972677586</v>
          </cell>
          <cell r="CX1259"/>
          <cell r="CY1259" t="str">
            <v>Using indicative WB Q95 derived for priority sites</v>
          </cell>
          <cell r="DA1259">
            <v>1</v>
          </cell>
          <cell r="DB1259" t="str">
            <v>Yes</v>
          </cell>
          <cell r="DC1259" t="str">
            <v>High Dilution (SOAF)</v>
          </cell>
          <cell r="DD1259" t="str">
            <v>Tweed</v>
          </cell>
          <cell r="DE1259">
            <v>0</v>
          </cell>
          <cell r="DF1259"/>
        </row>
        <row r="1260">
          <cell r="C1260" t="str">
            <v>6NW801263</v>
          </cell>
          <cell r="D1260" t="str">
            <v>NZ27164103</v>
          </cell>
          <cell r="E1260" t="str">
            <v>No</v>
          </cell>
          <cell r="F1260">
            <v>427482.00067395001</v>
          </cell>
          <cell r="G1260">
            <v>516123.00058311998</v>
          </cell>
          <cell r="H1260" t="str">
            <v>10-D01</v>
          </cell>
          <cell r="I1260" t="str">
            <v>Darlington North</v>
          </cell>
          <cell r="J1260">
            <v>2070</v>
          </cell>
          <cell r="K1260" t="str">
            <v>STRESSHOLME STW</v>
          </cell>
          <cell r="L1260" t="str">
            <v>NUMERICAL</v>
          </cell>
          <cell r="M1260">
            <v>28658</v>
          </cell>
          <cell r="N1260">
            <v>716.7</v>
          </cell>
          <cell r="O1260">
            <v>27446</v>
          </cell>
          <cell r="P1260" t="str">
            <v>10-D01_10-DST_DC_11</v>
          </cell>
          <cell r="Q1260" t="str">
            <v>253/1275</v>
          </cell>
          <cell r="R1260" t="str">
            <v>253/1275</v>
          </cell>
          <cell r="S1260"/>
          <cell r="T1260" t="str">
            <v>SO on sewer network</v>
          </cell>
          <cell r="U1260" t="str">
            <v>NZ2748216123</v>
          </cell>
          <cell r="V1260" t="str">
            <v>GB103025072596</v>
          </cell>
          <cell r="W1260"/>
          <cell r="X1260" t="str">
            <v>No</v>
          </cell>
          <cell r="Y1260" t="str">
            <v>No</v>
          </cell>
          <cell r="Z1260" t="str">
            <v>No</v>
          </cell>
          <cell r="AA1260" t="str">
            <v>No</v>
          </cell>
          <cell r="AB1260" t="str">
            <v>Skerne from Demons Beck to Tees</v>
          </cell>
          <cell r="AC1260" t="str">
            <v>WEST BECK</v>
          </cell>
          <cell r="AD1260" t="str">
            <v>Inland</v>
          </cell>
          <cell r="AE1260"/>
          <cell r="AF1260"/>
          <cell r="AG1260" t="str">
            <v>No</v>
          </cell>
          <cell r="AH1260" t="str">
            <v>No</v>
          </cell>
          <cell r="AI1260" t="str">
            <v>No</v>
          </cell>
          <cell r="AJ1260"/>
          <cell r="AK1260"/>
          <cell r="AL1260"/>
          <cell r="AM1260" t="str">
            <v>No</v>
          </cell>
          <cell r="AO1260" t="str">
            <v>No</v>
          </cell>
          <cell r="AS1260" t="str">
            <v>No</v>
          </cell>
          <cell r="AT1260" t="str">
            <v>No</v>
          </cell>
          <cell r="AU1260"/>
          <cell r="AV1260" t="str">
            <v>No</v>
          </cell>
          <cell r="AW1260" t="str">
            <v xml:space="preserve">No </v>
          </cell>
          <cell r="AY1260" t="str">
            <v xml:space="preserve">No </v>
          </cell>
          <cell r="AZ1260"/>
          <cell r="BA1260" t="str">
            <v>No</v>
          </cell>
          <cell r="BB1260" t="str">
            <v>No</v>
          </cell>
          <cell r="BC1260" t="str">
            <v>No</v>
          </cell>
          <cell r="BD1260" t="str">
            <v>Yes - Model only</v>
          </cell>
          <cell r="BE1260">
            <v>8</v>
          </cell>
          <cell r="BF1260">
            <v>43</v>
          </cell>
          <cell r="BG1260">
            <v>43</v>
          </cell>
          <cell r="BH1260" t="str">
            <v>Yes</v>
          </cell>
          <cell r="BI1260" t="str">
            <v>N/A</v>
          </cell>
          <cell r="BJ1260" t="str">
            <v>6mm</v>
          </cell>
          <cell r="BK1260" t="str">
            <v>Yes</v>
          </cell>
          <cell r="BL1260">
            <v>1400</v>
          </cell>
          <cell r="BM1260">
            <v>1500</v>
          </cell>
          <cell r="BN1260" t="str">
            <v>Static</v>
          </cell>
          <cell r="BO1260"/>
          <cell r="BP1260" t="str">
            <v>No</v>
          </cell>
          <cell r="BQ1260">
            <v>450</v>
          </cell>
          <cell r="BR1260">
            <v>135.1</v>
          </cell>
          <cell r="BS1260">
            <v>0</v>
          </cell>
          <cell r="BT1260">
            <v>0</v>
          </cell>
          <cell r="BU1260">
            <v>0</v>
          </cell>
          <cell r="BV1260">
            <v>2546</v>
          </cell>
          <cell r="BW1260">
            <v>466</v>
          </cell>
          <cell r="BX1260">
            <v>517</v>
          </cell>
          <cell r="BY1260" t="str">
            <v>No SOAF</v>
          </cell>
          <cell r="BZ1260" t="str">
            <v>No SOAF</v>
          </cell>
          <cell r="CA1260">
            <v>811.28</v>
          </cell>
          <cell r="CB1260"/>
          <cell r="CC1260" t="str">
            <v>Non priority &gt; 10 spills</v>
          </cell>
          <cell r="CD1260" t="str">
            <v>Unlikely - non priority</v>
          </cell>
          <cell r="CE1260" t="str">
            <v>Yes</v>
          </cell>
          <cell r="CF1260" t="str">
            <v>No</v>
          </cell>
          <cell r="CG1260" t="str">
            <v>No</v>
          </cell>
          <cell r="CH1260" t="str">
            <v>No</v>
          </cell>
          <cell r="CI1260" t="str">
            <v>No</v>
          </cell>
          <cell r="CK1260"/>
          <cell r="CL1260" t="str">
            <v>Y</v>
          </cell>
          <cell r="CM1260"/>
          <cell r="CN1260"/>
          <cell r="CO1260" t="str">
            <v>? EDM &lt;10</v>
          </cell>
          <cell r="CP1260"/>
          <cell r="CR1260" t="str">
            <v>LOW DILUTION</v>
          </cell>
          <cell r="CS1260">
            <v>12.17</v>
          </cell>
          <cell r="CT1260">
            <v>0.10100000000000001</v>
          </cell>
          <cell r="CU1260">
            <v>0.10100000000000001</v>
          </cell>
          <cell r="CV1260">
            <v>8.2990961380443711</v>
          </cell>
          <cell r="CW1260">
            <v>8.2990961380443711</v>
          </cell>
          <cell r="CX1260"/>
          <cell r="CY1260" t="str">
            <v>Using indicative WB Q95 derived for priority sites</v>
          </cell>
          <cell r="DA1260">
            <v>1</v>
          </cell>
          <cell r="DB1260" t="str">
            <v>No</v>
          </cell>
          <cell r="DC1260">
            <v>1</v>
          </cell>
          <cell r="DD1260" t="str">
            <v>Skerne4 + trib</v>
          </cell>
          <cell r="DE1260">
            <v>10000</v>
          </cell>
          <cell r="DF1260" t="str">
            <v>LOW PRIORITY/LOW DILUTION</v>
          </cell>
        </row>
        <row r="1261">
          <cell r="C1261" t="str">
            <v>6NW801528</v>
          </cell>
          <cell r="D1261" t="str">
            <v>NZ42179903</v>
          </cell>
          <cell r="E1261" t="str">
            <v>No</v>
          </cell>
          <cell r="F1261">
            <v>443030.00096943002</v>
          </cell>
          <cell r="G1261">
            <v>517881.99707560998</v>
          </cell>
          <cell r="H1261" t="str">
            <v>11-D57</v>
          </cell>
          <cell r="I1261" t="str">
            <v>Eaglescliffe</v>
          </cell>
          <cell r="J1261">
            <v>1390</v>
          </cell>
          <cell r="K1261" t="str">
            <v>BRAN SANDS ETW</v>
          </cell>
          <cell r="L1261" t="str">
            <v>NUMERICAL</v>
          </cell>
          <cell r="M1261">
            <v>171140</v>
          </cell>
          <cell r="N1261">
            <v>3472</v>
          </cell>
          <cell r="O1261">
            <v>88716</v>
          </cell>
          <cell r="P1261" t="str">
            <v>tbc</v>
          </cell>
          <cell r="Q1261" t="str">
            <v>254/1827</v>
          </cell>
          <cell r="R1261" t="str">
            <v>254/1827</v>
          </cell>
          <cell r="S1261"/>
          <cell r="T1261" t="str">
            <v>SO on sewer network</v>
          </cell>
          <cell r="U1261" t="str">
            <v>NZ4303017882</v>
          </cell>
          <cell r="V1261" t="str">
            <v>GB103025072550</v>
          </cell>
          <cell r="W1261"/>
          <cell r="X1261" t="str">
            <v>Sewage discharge (intermittent)</v>
          </cell>
          <cell r="Y1261" t="str">
            <v>Yes</v>
          </cell>
          <cell r="Z1261" t="str">
            <v>No</v>
          </cell>
          <cell r="AA1261" t="str">
            <v>Yes</v>
          </cell>
          <cell r="AB1261" t="str">
            <v>Lustrum Beck Catchment (trib of Tees)</v>
          </cell>
          <cell r="AC1261" t="str">
            <v>HARTBURN BECK</v>
          </cell>
          <cell r="AD1261" t="str">
            <v>Inland</v>
          </cell>
          <cell r="AE1261"/>
          <cell r="AF1261"/>
          <cell r="AG1261" t="str">
            <v>Yes - Confirmed</v>
          </cell>
          <cell r="AH1261" t="str">
            <v>Yes</v>
          </cell>
          <cell r="AI1261" t="str">
            <v>No</v>
          </cell>
          <cell r="AJ1261"/>
          <cell r="AK1261"/>
          <cell r="AL1261"/>
          <cell r="AM1261" t="str">
            <v>No</v>
          </cell>
          <cell r="AO1261" t="str">
            <v>No</v>
          </cell>
          <cell r="AS1261" t="str">
            <v>No</v>
          </cell>
          <cell r="AT1261" t="str">
            <v>No</v>
          </cell>
          <cell r="AU1261"/>
          <cell r="AV1261" t="str">
            <v>No</v>
          </cell>
          <cell r="AW1261" t="str">
            <v xml:space="preserve">No </v>
          </cell>
          <cell r="AY1261" t="str">
            <v xml:space="preserve">No </v>
          </cell>
          <cell r="AZ1261"/>
          <cell r="BA1261" t="str">
            <v>No</v>
          </cell>
          <cell r="BB1261" t="str">
            <v>No</v>
          </cell>
          <cell r="BC1261" t="str">
            <v>No</v>
          </cell>
          <cell r="BD1261" t="str">
            <v>Yes - EDM and Model</v>
          </cell>
          <cell r="BE1261">
            <v>24</v>
          </cell>
          <cell r="BF1261">
            <v>54</v>
          </cell>
          <cell r="BG1261" t="e">
            <v>#N/A</v>
          </cell>
          <cell r="BH1261" t="e">
            <v>#N/A</v>
          </cell>
          <cell r="BI1261" t="str">
            <v>N/A</v>
          </cell>
          <cell r="BJ1261" t="str">
            <v>6mm</v>
          </cell>
          <cell r="BK1261" t="str">
            <v>Yes</v>
          </cell>
          <cell r="BL1261">
            <v>800</v>
          </cell>
          <cell r="BM1261">
            <v>2000</v>
          </cell>
          <cell r="BN1261" t="str">
            <v>Static</v>
          </cell>
          <cell r="BO1261"/>
          <cell r="BP1261" t="str">
            <v>No</v>
          </cell>
          <cell r="BQ1261">
            <v>375</v>
          </cell>
          <cell r="BR1261" t="str">
            <v>tbc</v>
          </cell>
          <cell r="BS1261">
            <v>1</v>
          </cell>
          <cell r="BT1261">
            <v>0</v>
          </cell>
          <cell r="BU1261">
            <v>0</v>
          </cell>
          <cell r="BV1261" t="e">
            <v>#N/A</v>
          </cell>
          <cell r="BW1261">
            <v>153</v>
          </cell>
          <cell r="BX1261">
            <v>284</v>
          </cell>
          <cell r="BY1261" t="str">
            <v>No SOAF</v>
          </cell>
          <cell r="BZ1261" t="str">
            <v>No SOAF</v>
          </cell>
          <cell r="CA1261">
            <v>226.50550000000001</v>
          </cell>
          <cell r="CB1261"/>
          <cell r="CC1261" t="str">
            <v>Priority Inland &gt;10 spills</v>
          </cell>
          <cell r="CD1261" t="str">
            <v>POTENTIAL PR24</v>
          </cell>
          <cell r="CE1261" t="str">
            <v>Yes</v>
          </cell>
          <cell r="CF1261" t="str">
            <v>Yes</v>
          </cell>
          <cell r="CG1261" t="str">
            <v>Yes</v>
          </cell>
          <cell r="CH1261" t="str">
            <v>Yes</v>
          </cell>
          <cell r="CI1261" t="str">
            <v>Yes</v>
          </cell>
          <cell r="CJ1261" t="str">
            <v>Y</v>
          </cell>
          <cell r="CK1261"/>
          <cell r="CL1261" t="str">
            <v>Y</v>
          </cell>
          <cell r="CM1261"/>
          <cell r="CN1261"/>
          <cell r="CO1261" t="str">
            <v>Y</v>
          </cell>
          <cell r="CP1261"/>
          <cell r="CQ1261"/>
          <cell r="CR1261" t="str">
            <v>RNAG + LOW DILUTION</v>
          </cell>
          <cell r="CS1261">
            <v>2.048177083333333</v>
          </cell>
          <cell r="CT1261"/>
          <cell r="CU1261">
            <v>0.02</v>
          </cell>
          <cell r="CV1261" t="e">
            <v>#VALUE!</v>
          </cell>
          <cell r="CW1261">
            <v>0.81699346405228757</v>
          </cell>
          <cell r="CX1261">
            <v>0.81699346405228757</v>
          </cell>
          <cell r="CY1261" t="str">
            <v>Heavily urbanised catchment at bottom end - bounday polygon start at bottom end</v>
          </cell>
          <cell r="CZ1261" t="str">
            <v>Not SOAF but in SOAF assessment</v>
          </cell>
          <cell r="DA1261">
            <v>3</v>
          </cell>
          <cell r="DB1261" t="str">
            <v>No</v>
          </cell>
          <cell r="DC1261">
            <v>3</v>
          </cell>
          <cell r="DD1261" t="str">
            <v>Lustrum Beck</v>
          </cell>
          <cell r="DE1261">
            <v>21000</v>
          </cell>
          <cell r="DF1261" t="str">
            <v>Y? RNAG+LOW DILUTION</v>
          </cell>
        </row>
        <row r="1262">
          <cell r="C1262" t="str">
            <v>6NW800915</v>
          </cell>
          <cell r="D1262" t="str">
            <v>NY99641206</v>
          </cell>
          <cell r="E1262" t="str">
            <v>No</v>
          </cell>
          <cell r="F1262">
            <v>398919.99593649001</v>
          </cell>
          <cell r="G1262">
            <v>564220.00295939995</v>
          </cell>
          <cell r="H1262" t="str">
            <v>03-D05</v>
          </cell>
          <cell r="I1262" t="str">
            <v>Corbridge</v>
          </cell>
          <cell r="J1262">
            <v>1249</v>
          </cell>
          <cell r="K1262" t="str">
            <v>BROOMHAUGH STW</v>
          </cell>
          <cell r="L1262" t="str">
            <v>NUMERICAL</v>
          </cell>
          <cell r="M1262">
            <v>2704</v>
          </cell>
          <cell r="N1262">
            <v>94</v>
          </cell>
          <cell r="O1262">
            <v>2065</v>
          </cell>
          <cell r="P1262" t="str">
            <v>03-D05_03-D05_DC_01</v>
          </cell>
          <cell r="Q1262" t="str">
            <v>233/1243</v>
          </cell>
          <cell r="R1262" t="str">
            <v>233/1243</v>
          </cell>
          <cell r="S1262"/>
          <cell r="T1262" t="str">
            <v>SO on sewer network</v>
          </cell>
          <cell r="U1262" t="str">
            <v>NY9892064220</v>
          </cell>
          <cell r="V1262" t="str">
            <v>GB103023075801</v>
          </cell>
          <cell r="W1262"/>
          <cell r="X1262" t="str">
            <v>No</v>
          </cell>
          <cell r="Y1262" t="str">
            <v>No</v>
          </cell>
          <cell r="Z1262" t="str">
            <v>No</v>
          </cell>
          <cell r="AA1262" t="str">
            <v>No</v>
          </cell>
          <cell r="AB1262" t="str">
            <v>Tyne from Watersmeet to Tidal Limit</v>
          </cell>
          <cell r="AC1262" t="str">
            <v>RIVER TYNE</v>
          </cell>
          <cell r="AD1262" t="str">
            <v>Inland</v>
          </cell>
          <cell r="AE1262"/>
          <cell r="AF1262"/>
          <cell r="AG1262" t="str">
            <v>No</v>
          </cell>
          <cell r="AH1262" t="str">
            <v>No</v>
          </cell>
          <cell r="AI1262" t="str">
            <v>No</v>
          </cell>
          <cell r="AJ1262"/>
          <cell r="AK1262"/>
          <cell r="AL1262"/>
          <cell r="AM1262" t="str">
            <v>No</v>
          </cell>
          <cell r="AO1262" t="str">
            <v>No</v>
          </cell>
          <cell r="AS1262" t="str">
            <v>No</v>
          </cell>
          <cell r="AT1262" t="str">
            <v>No</v>
          </cell>
          <cell r="AU1262"/>
          <cell r="AV1262" t="str">
            <v>No</v>
          </cell>
          <cell r="AW1262" t="str">
            <v xml:space="preserve">No </v>
          </cell>
          <cell r="AY1262" t="str">
            <v xml:space="preserve">No </v>
          </cell>
          <cell r="BA1262" t="str">
            <v>No</v>
          </cell>
          <cell r="BB1262" t="str">
            <v>No</v>
          </cell>
          <cell r="BC1262" t="str">
            <v>No</v>
          </cell>
          <cell r="BD1262" t="str">
            <v>No</v>
          </cell>
          <cell r="BE1262">
            <v>1</v>
          </cell>
          <cell r="BF1262">
            <v>3</v>
          </cell>
          <cell r="BG1262">
            <v>3</v>
          </cell>
          <cell r="BH1262" t="str">
            <v>Yes</v>
          </cell>
          <cell r="BI1262" t="str">
            <v>N/A</v>
          </cell>
          <cell r="BJ1262" t="str">
            <v>Unknown</v>
          </cell>
          <cell r="BK1262" t="str">
            <v>Yes</v>
          </cell>
          <cell r="BL1262">
            <v>1390</v>
          </cell>
          <cell r="BM1262">
            <v>500</v>
          </cell>
          <cell r="BN1262" t="str">
            <v>Static</v>
          </cell>
          <cell r="BO1262"/>
          <cell r="BP1262" t="str">
            <v>No</v>
          </cell>
          <cell r="BQ1262">
            <v>450</v>
          </cell>
          <cell r="BR1262">
            <v>86.7</v>
          </cell>
          <cell r="BS1262">
            <v>0</v>
          </cell>
          <cell r="BT1262">
            <v>0</v>
          </cell>
          <cell r="BU1262">
            <v>0</v>
          </cell>
          <cell r="BV1262">
            <v>39</v>
          </cell>
          <cell r="BW1262">
            <v>0</v>
          </cell>
          <cell r="BX1262">
            <v>0</v>
          </cell>
          <cell r="BY1262" t="str">
            <v>No SOAF</v>
          </cell>
          <cell r="BZ1262" t="str">
            <v>No SOAF</v>
          </cell>
          <cell r="CA1262">
            <v>0</v>
          </cell>
          <cell r="CB1262"/>
          <cell r="CC1262" t="str">
            <v>Non Priority &lt;10 spills</v>
          </cell>
          <cell r="CD1262" t="str">
            <v>No - low prioity &lt;10 spills</v>
          </cell>
          <cell r="CE1262" t="str">
            <v>No</v>
          </cell>
          <cell r="CF1262" t="str">
            <v>No</v>
          </cell>
          <cell r="CG1262" t="str">
            <v>No</v>
          </cell>
          <cell r="CH1262" t="str">
            <v>No</v>
          </cell>
          <cell r="CI1262" t="str">
            <v>No</v>
          </cell>
          <cell r="CK1262"/>
          <cell r="CL1262" t="str">
            <v>Y</v>
          </cell>
          <cell r="CM1262"/>
          <cell r="CN1262"/>
          <cell r="CO1262" t="str">
            <v>N (&lt;10 Spills)</v>
          </cell>
          <cell r="CP1262" t="str">
            <v>Y</v>
          </cell>
          <cell r="CS1262">
            <v>1.02</v>
          </cell>
          <cell r="CT1262">
            <v>4.9260000000000002</v>
          </cell>
          <cell r="CU1262">
            <v>4.9260000000000002</v>
          </cell>
          <cell r="CV1262">
            <v>4829.411764705882</v>
          </cell>
          <cell r="CW1262">
            <v>4829.411764705882</v>
          </cell>
          <cell r="CX1262"/>
          <cell r="CY1262" t="str">
            <v>Using indicative WB Q95 derived for priority sites</v>
          </cell>
          <cell r="DA1262">
            <v>1</v>
          </cell>
          <cell r="DB1262" t="str">
            <v>Yes</v>
          </cell>
          <cell r="DC1262" t="str">
            <v>Dilution assessment</v>
          </cell>
          <cell r="DD1262" t="str">
            <v>Corbridge</v>
          </cell>
          <cell r="DE1262">
            <v>100</v>
          </cell>
          <cell r="DF1262"/>
        </row>
        <row r="1263">
          <cell r="C1263" t="str">
            <v>6NW801415</v>
          </cell>
          <cell r="D1263" t="str">
            <v>NZ32649014</v>
          </cell>
          <cell r="E1263" t="str">
            <v>No</v>
          </cell>
          <cell r="F1263">
            <v>432950.99917267001</v>
          </cell>
          <cell r="G1263">
            <v>564057.99933245999</v>
          </cell>
          <cell r="H1263" t="str">
            <v>05-D53</v>
          </cell>
          <cell r="I1263" t="str">
            <v>Jarrow,Hedworth</v>
          </cell>
          <cell r="J1263">
            <v>912</v>
          </cell>
          <cell r="K1263" t="str">
            <v>HOWDON STW</v>
          </cell>
          <cell r="L1263" t="str">
            <v>NUMERICAL</v>
          </cell>
          <cell r="M1263">
            <v>229720</v>
          </cell>
          <cell r="N1263">
            <v>4500</v>
          </cell>
          <cell r="O1263">
            <v>215905</v>
          </cell>
          <cell r="P1263" t="str">
            <v>05-D53_B D-Leg_DC_03</v>
          </cell>
          <cell r="Q1263" t="str">
            <v>235/1704</v>
          </cell>
          <cell r="R1263" t="str">
            <v>235/1704</v>
          </cell>
          <cell r="S1263"/>
          <cell r="T1263" t="str">
            <v>SO on sewer network</v>
          </cell>
          <cell r="U1263" t="str">
            <v>NZ3295164058</v>
          </cell>
          <cell r="V1263" t="str">
            <v>GB103023075690</v>
          </cell>
          <cell r="W1263"/>
          <cell r="X1263" t="str">
            <v>Sewage discharge (intermittent)</v>
          </cell>
          <cell r="Y1263" t="str">
            <v>Yes</v>
          </cell>
          <cell r="Z1263" t="str">
            <v>No</v>
          </cell>
          <cell r="AA1263" t="str">
            <v>Yes</v>
          </cell>
          <cell r="AB1263" t="str">
            <v>Don from Source to Tidal Limit</v>
          </cell>
          <cell r="AC1263" t="str">
            <v>MONKTON BURN</v>
          </cell>
          <cell r="AD1263" t="str">
            <v>Inland</v>
          </cell>
          <cell r="AE1263"/>
          <cell r="AF1263"/>
          <cell r="AG1263" t="str">
            <v>Yes - Probable</v>
          </cell>
          <cell r="AH1263" t="str">
            <v>Yes</v>
          </cell>
          <cell r="AI1263" t="str">
            <v>No</v>
          </cell>
          <cell r="AJ1263"/>
          <cell r="AK1263"/>
          <cell r="AL1263"/>
          <cell r="AM1263" t="str">
            <v>No</v>
          </cell>
          <cell r="AO1263" t="str">
            <v>No</v>
          </cell>
          <cell r="AS1263" t="str">
            <v>No</v>
          </cell>
          <cell r="AT1263" t="str">
            <v>No</v>
          </cell>
          <cell r="AU1263"/>
          <cell r="AV1263" t="str">
            <v>No</v>
          </cell>
          <cell r="AW1263" t="str">
            <v xml:space="preserve">No </v>
          </cell>
          <cell r="AY1263" t="str">
            <v xml:space="preserve">No </v>
          </cell>
          <cell r="AZ1263"/>
          <cell r="BA1263" t="str">
            <v>No</v>
          </cell>
          <cell r="BB1263" t="str">
            <v>No</v>
          </cell>
          <cell r="BC1263" t="str">
            <v>No</v>
          </cell>
          <cell r="BD1263" t="str">
            <v>Yes - EDM and Model</v>
          </cell>
          <cell r="BE1263">
            <v>24</v>
          </cell>
          <cell r="BF1263">
            <v>26</v>
          </cell>
          <cell r="BG1263">
            <v>26</v>
          </cell>
          <cell r="BH1263" t="str">
            <v>Yes</v>
          </cell>
          <cell r="BI1263" t="str">
            <v>N/A</v>
          </cell>
          <cell r="BJ1263" t="str">
            <v>No</v>
          </cell>
          <cell r="BK1263" t="str">
            <v>No</v>
          </cell>
          <cell r="BL1263" t="str">
            <v>-</v>
          </cell>
          <cell r="BM1263" t="str">
            <v>-</v>
          </cell>
          <cell r="BN1263" t="str">
            <v>Unscreened</v>
          </cell>
          <cell r="BO1263"/>
          <cell r="BP1263" t="str">
            <v>Yes</v>
          </cell>
          <cell r="BQ1263">
            <v>1350</v>
          </cell>
          <cell r="BR1263">
            <v>812.5</v>
          </cell>
          <cell r="BS1263">
            <v>1</v>
          </cell>
          <cell r="BT1263">
            <v>0</v>
          </cell>
          <cell r="BU1263">
            <v>0</v>
          </cell>
          <cell r="BV1263">
            <v>27593</v>
          </cell>
          <cell r="BW1263">
            <v>558</v>
          </cell>
          <cell r="BX1263">
            <v>1568</v>
          </cell>
          <cell r="BY1263" t="str">
            <v>No SOAF</v>
          </cell>
          <cell r="BZ1263" t="str">
            <v>No SOAF</v>
          </cell>
          <cell r="CA1263">
            <v>656.20960000000002</v>
          </cell>
          <cell r="CB1263"/>
          <cell r="CC1263" t="str">
            <v>Priority Inland &gt;10 spills</v>
          </cell>
          <cell r="CD1263" t="str">
            <v>POTENTIAL PR24</v>
          </cell>
          <cell r="CE1263" t="str">
            <v>Yes</v>
          </cell>
          <cell r="CF1263" t="str">
            <v>Yes</v>
          </cell>
          <cell r="CG1263" t="str">
            <v>Yes</v>
          </cell>
          <cell r="CH1263" t="str">
            <v>Yes</v>
          </cell>
          <cell r="CI1263" t="str">
            <v>Yes</v>
          </cell>
          <cell r="CJ1263" t="str">
            <v>Y</v>
          </cell>
          <cell r="CK1263"/>
          <cell r="CL1263" t="str">
            <v>Y</v>
          </cell>
          <cell r="CM1263"/>
          <cell r="CN1263"/>
          <cell r="CO1263" t="str">
            <v>Y</v>
          </cell>
          <cell r="CP1263" t="str">
            <v>Y</v>
          </cell>
          <cell r="CQ1263"/>
          <cell r="CR1263" t="str">
            <v>RNAG + LOW DILUTION</v>
          </cell>
          <cell r="CS1263">
            <v>6.86</v>
          </cell>
          <cell r="CT1263"/>
          <cell r="CU1263">
            <v>4.4999999999999998E-2</v>
          </cell>
          <cell r="CV1263">
            <v>6.5597667638483959</v>
          </cell>
          <cell r="CW1263">
            <v>6.5597667638483959</v>
          </cell>
          <cell r="CX1263" t="str">
            <v>not available</v>
          </cell>
          <cell r="CY1263" t="str">
            <v>Heavily urbanised catchment - boundary polygon start at bottom end</v>
          </cell>
          <cell r="CZ1263" t="str">
            <v>Q95 is an indicative value for all priority CSOs in the waterbody</v>
          </cell>
          <cell r="DA1263">
            <v>1</v>
          </cell>
          <cell r="DB1263" t="str">
            <v>No</v>
          </cell>
          <cell r="DC1263">
            <v>1</v>
          </cell>
          <cell r="DD1263" t="str">
            <v>Lower Don</v>
          </cell>
          <cell r="DE1263">
            <v>10000</v>
          </cell>
          <cell r="DF1263" t="str">
            <v>Y? RNAG+LOW DILUTION</v>
          </cell>
        </row>
        <row r="1264">
          <cell r="C1264" t="str">
            <v>6NW800823</v>
          </cell>
          <cell r="D1264" t="str">
            <v>NT99523700</v>
          </cell>
          <cell r="E1264" t="str">
            <v>No</v>
          </cell>
          <cell r="F1264">
            <v>399449.99670913001</v>
          </cell>
          <cell r="G1264">
            <v>652750.00151092</v>
          </cell>
          <cell r="H1264" t="str">
            <v>01-D35</v>
          </cell>
          <cell r="I1264" t="str">
            <v>Berwick</v>
          </cell>
          <cell r="J1264">
            <v>1331</v>
          </cell>
          <cell r="K1264" t="str">
            <v>BERWICK STW</v>
          </cell>
          <cell r="L1264" t="str">
            <v>NUMERICAL</v>
          </cell>
          <cell r="M1264">
            <v>8100</v>
          </cell>
          <cell r="N1264">
            <v>163</v>
          </cell>
          <cell r="O1264">
            <v>5251</v>
          </cell>
          <cell r="P1264" t="str">
            <v>01-D35_01-D35_DC_07</v>
          </cell>
          <cell r="Q1264" t="str">
            <v>210/0939</v>
          </cell>
          <cell r="R1264" t="str">
            <v>210/0939</v>
          </cell>
          <cell r="S1264"/>
          <cell r="T1264" t="str">
            <v>SO on sewer network</v>
          </cell>
          <cell r="U1264" t="str">
            <v>NT9945052750</v>
          </cell>
          <cell r="V1264" t="str">
            <v>GB510202110000</v>
          </cell>
          <cell r="W1264"/>
          <cell r="X1264" t="str">
            <v>No</v>
          </cell>
          <cell r="Y1264" t="str">
            <v>Yes</v>
          </cell>
          <cell r="Z1264" t="str">
            <v>No</v>
          </cell>
          <cell r="AA1264" t="str">
            <v>Yes</v>
          </cell>
          <cell r="AB1264" t="str">
            <v>TWEED</v>
          </cell>
          <cell r="AC1264" t="str">
            <v>TWEED ESTUARY</v>
          </cell>
          <cell r="AD1264" t="str">
            <v>Estuarine</v>
          </cell>
          <cell r="AE1264"/>
          <cell r="AF1264" t="str">
            <v>Spittal</v>
          </cell>
          <cell r="AG1264" t="str">
            <v>No</v>
          </cell>
          <cell r="AH1264" t="str">
            <v>No</v>
          </cell>
          <cell r="AI1264" t="str">
            <v>No</v>
          </cell>
          <cell r="AJ1264"/>
          <cell r="AK1264"/>
          <cell r="AL1264"/>
          <cell r="AM1264" t="str">
            <v>Yes</v>
          </cell>
          <cell r="AN1264" t="str">
            <v>Tweed Catchment Rivers - England: Lower Tweed and Whiteadder, Fluvial</v>
          </cell>
          <cell r="AO1264" t="str">
            <v>Yes</v>
          </cell>
          <cell r="AP1264" t="str">
            <v>Tweed Estuary</v>
          </cell>
          <cell r="AS1264" t="str">
            <v>No</v>
          </cell>
          <cell r="AT1264" t="str">
            <v>No</v>
          </cell>
          <cell r="AU1264"/>
          <cell r="AV1264" t="str">
            <v>No</v>
          </cell>
          <cell r="AW1264" t="str">
            <v xml:space="preserve">No </v>
          </cell>
          <cell r="AY1264" t="str">
            <v xml:space="preserve">No </v>
          </cell>
          <cell r="AZ1264"/>
          <cell r="BA1264" t="str">
            <v>No</v>
          </cell>
          <cell r="BB1264" t="str">
            <v>No</v>
          </cell>
          <cell r="BC1264" t="str">
            <v>No</v>
          </cell>
          <cell r="BD1264" t="str">
            <v>Yes - EDM and Model</v>
          </cell>
          <cell r="BE1264">
            <v>18</v>
          </cell>
          <cell r="BF1264">
            <v>34</v>
          </cell>
          <cell r="BG1264">
            <v>6</v>
          </cell>
          <cell r="BH1264" t="str">
            <v>No</v>
          </cell>
          <cell r="BI1264" t="str">
            <v>N/A</v>
          </cell>
          <cell r="BJ1264" t="str">
            <v>No</v>
          </cell>
          <cell r="BK1264" t="str">
            <v>No</v>
          </cell>
          <cell r="BL1264" t="str">
            <v>-</v>
          </cell>
          <cell r="BM1264" t="str">
            <v>-</v>
          </cell>
          <cell r="BN1264" t="str">
            <v>Unscreened</v>
          </cell>
          <cell r="BO1264"/>
          <cell r="BP1264" t="str">
            <v>Yes</v>
          </cell>
          <cell r="BQ1264">
            <v>150</v>
          </cell>
          <cell r="BR1264">
            <v>15.2</v>
          </cell>
          <cell r="BS1264">
            <v>2</v>
          </cell>
          <cell r="BT1264">
            <v>0</v>
          </cell>
          <cell r="BU1264">
            <v>0</v>
          </cell>
          <cell r="BV1264">
            <v>1663</v>
          </cell>
          <cell r="BW1264">
            <v>54</v>
          </cell>
          <cell r="BX1264">
            <v>95</v>
          </cell>
          <cell r="BY1264" t="str">
            <v>No SOAF</v>
          </cell>
          <cell r="BZ1264" t="str">
            <v>No SOAF</v>
          </cell>
          <cell r="CA1264">
            <v>123.24</v>
          </cell>
          <cell r="CB1264"/>
          <cell r="CC1264" t="str">
            <v>Priority Inland &gt;10 spills</v>
          </cell>
          <cell r="CD1264" t="str">
            <v>POTENTIAL PR24</v>
          </cell>
          <cell r="CE1264" t="str">
            <v>No</v>
          </cell>
          <cell r="CF1264" t="str">
            <v>Yes - BW</v>
          </cell>
          <cell r="CG1264" t="str">
            <v>Yes - BW</v>
          </cell>
          <cell r="CH1264" t="str">
            <v>Yes</v>
          </cell>
          <cell r="CI1264" t="str">
            <v>Yes</v>
          </cell>
          <cell r="CJ1264" t="str">
            <v>Y</v>
          </cell>
          <cell r="CK1264"/>
          <cell r="CL1264" t="str">
            <v>Y</v>
          </cell>
          <cell r="CM1264"/>
          <cell r="CN1264"/>
          <cell r="CO1264" t="str">
            <v>Y</v>
          </cell>
          <cell r="CP1264" t="str">
            <v>Y</v>
          </cell>
          <cell r="CQ1264"/>
          <cell r="CS1264">
            <v>0.95</v>
          </cell>
          <cell r="CT1264"/>
          <cell r="CU1264">
            <v>16.21</v>
          </cell>
          <cell r="CV1264">
            <v>17063.157894736843</v>
          </cell>
          <cell r="CW1264">
            <v>17063.157894736843</v>
          </cell>
          <cell r="CX1264" t="str">
            <v>not available</v>
          </cell>
          <cell r="CY1264" t="str">
            <v>NEED TO PRODUCE BOUNDARY IN ARC - An error occurred climbing catchment. Unable to initiate basin climb from this location</v>
          </cell>
          <cell r="CZ1264" t="str">
            <v>Q95 is an indicative value for all priority CSOs in the waterbody</v>
          </cell>
          <cell r="DA1264">
            <v>1</v>
          </cell>
          <cell r="DB1264" t="str">
            <v>Yes</v>
          </cell>
          <cell r="DC1264" t="str">
            <v>Dilution assessment</v>
          </cell>
          <cell r="DD1264" t="str">
            <v>Tweed</v>
          </cell>
          <cell r="DE1264">
            <v>100</v>
          </cell>
          <cell r="DF1264"/>
        </row>
        <row r="1265">
          <cell r="C1265" t="str">
            <v>6NW800465</v>
          </cell>
          <cell r="D1265" t="str">
            <v>NU21322500</v>
          </cell>
          <cell r="E1265" t="str">
            <v>No</v>
          </cell>
          <cell r="F1265">
            <v>421510.00397769001</v>
          </cell>
          <cell r="G1265">
            <v>632590.00225068</v>
          </cell>
          <cell r="H1265" t="str">
            <v>01-D45</v>
          </cell>
          <cell r="I1265" t="str">
            <v>Seahouses</v>
          </cell>
          <cell r="J1265">
            <v>256</v>
          </cell>
          <cell r="K1265" t="str">
            <v>SEAHOUSES STW*</v>
          </cell>
          <cell r="L1265" t="str">
            <v>NUMERICAL</v>
          </cell>
          <cell r="M1265">
            <v>1463</v>
          </cell>
          <cell r="N1265">
            <v>52</v>
          </cell>
          <cell r="O1265">
            <v>1460</v>
          </cell>
          <cell r="P1265" t="str">
            <v>01-D45_Seahouses STW_DC_03</v>
          </cell>
          <cell r="Q1265" t="str">
            <v>221/1073</v>
          </cell>
          <cell r="R1265" t="str">
            <v>221/1073</v>
          </cell>
          <cell r="S1265" t="str">
            <v>221/1073-01</v>
          </cell>
          <cell r="T1265" t="str">
            <v>Storm discharge at pumping station</v>
          </cell>
          <cell r="U1265" t="str">
            <v>NU2151032590</v>
          </cell>
          <cell r="V1265" t="str">
            <v>GB650301440000</v>
          </cell>
          <cell r="W1265"/>
          <cell r="X1265" t="str">
            <v>No</v>
          </cell>
          <cell r="Y1265" t="str">
            <v>No</v>
          </cell>
          <cell r="Z1265" t="str">
            <v>No</v>
          </cell>
          <cell r="AA1265" t="str">
            <v>No</v>
          </cell>
          <cell r="AB1265" t="str">
            <v>Northumberland North</v>
          </cell>
          <cell r="AC1265" t="str">
            <v>NORTH SEA</v>
          </cell>
          <cell r="AD1265" t="str">
            <v>Coastal</v>
          </cell>
          <cell r="AE1265"/>
          <cell r="AF1265" t="str">
            <v>Seahouses North</v>
          </cell>
          <cell r="AG1265" t="str">
            <v>No</v>
          </cell>
          <cell r="AH1265" t="str">
            <v>No</v>
          </cell>
          <cell r="AI1265" t="str">
            <v>No</v>
          </cell>
          <cell r="AJ1265"/>
          <cell r="AK1265"/>
          <cell r="AL1265"/>
          <cell r="AM1265" t="str">
            <v>Yes</v>
          </cell>
          <cell r="AN1265" t="str">
            <v>Northumberland Shore, Coastal</v>
          </cell>
          <cell r="AO1265" t="str">
            <v>Yes</v>
          </cell>
          <cell r="AP1265" t="str">
            <v>Berwickshire &amp; North Northumberland Coast</v>
          </cell>
          <cell r="AQ1265" t="str">
            <v>Northumberland Marine</v>
          </cell>
          <cell r="AR1265" t="str">
            <v>Northumbria Coast</v>
          </cell>
          <cell r="AS1265" t="str">
            <v>No</v>
          </cell>
          <cell r="AT1265" t="str">
            <v>No</v>
          </cell>
          <cell r="AU1265"/>
          <cell r="AV1265" t="str">
            <v>No</v>
          </cell>
          <cell r="AW1265" t="str">
            <v xml:space="preserve">No </v>
          </cell>
          <cell r="AY1265" t="str">
            <v>Yes</v>
          </cell>
          <cell r="AZ1265" t="str">
            <v>Seahouses North</v>
          </cell>
          <cell r="BA1265" t="str">
            <v>No</v>
          </cell>
          <cell r="BB1265" t="str">
            <v>No</v>
          </cell>
          <cell r="BC1265" t="str">
            <v>Yes</v>
          </cell>
          <cell r="BD1265" t="str">
            <v>No</v>
          </cell>
          <cell r="BE1265">
            <v>1</v>
          </cell>
          <cell r="BF1265">
            <v>1</v>
          </cell>
          <cell r="BG1265">
            <v>1</v>
          </cell>
          <cell r="BH1265" t="str">
            <v>Yes</v>
          </cell>
          <cell r="BI1265">
            <v>0.6</v>
          </cell>
          <cell r="BJ1265">
            <v>6</v>
          </cell>
          <cell r="BK1265" t="str">
            <v>Yes</v>
          </cell>
          <cell r="BL1265">
            <v>600</v>
          </cell>
          <cell r="BM1265">
            <v>500</v>
          </cell>
          <cell r="BN1265" t="str">
            <v>Static</v>
          </cell>
          <cell r="BO1265"/>
          <cell r="BP1265" t="str">
            <v>No</v>
          </cell>
          <cell r="BQ1265" t="str">
            <v>Unknown</v>
          </cell>
          <cell r="BR1265">
            <v>58.6</v>
          </cell>
          <cell r="BS1265">
            <v>3</v>
          </cell>
          <cell r="BT1265">
            <v>1</v>
          </cell>
          <cell r="BU1265">
            <v>0</v>
          </cell>
          <cell r="BV1265">
            <v>95</v>
          </cell>
          <cell r="BW1265">
            <v>0</v>
          </cell>
          <cell r="BX1265">
            <v>0</v>
          </cell>
          <cell r="BY1265" t="str">
            <v>No SOAF</v>
          </cell>
          <cell r="BZ1265" t="str">
            <v>No SOAF</v>
          </cell>
          <cell r="CA1265">
            <v>0</v>
          </cell>
          <cell r="CB1265"/>
          <cell r="CC1265" t="str">
            <v>BW 1km &lt;2 spills</v>
          </cell>
          <cell r="CD1265" t="str">
            <v>Unlikely - &lt;2 spills</v>
          </cell>
          <cell r="CE1265" t="str">
            <v>No</v>
          </cell>
          <cell r="CF1265" t="str">
            <v>No</v>
          </cell>
          <cell r="CG1265" t="str">
            <v>No</v>
          </cell>
          <cell r="CH1265" t="str">
            <v>No</v>
          </cell>
          <cell r="CI1265" t="str">
            <v>No</v>
          </cell>
          <cell r="CK1265"/>
          <cell r="CL1265"/>
          <cell r="CM1265"/>
          <cell r="CN1265" t="str">
            <v>EDM &lt;2 spills</v>
          </cell>
          <cell r="CO1265" t="str">
            <v>N (&lt;10 Spills)</v>
          </cell>
          <cell r="CP1265"/>
          <cell r="CS1265">
            <v>0.31</v>
          </cell>
          <cell r="CT1265" t="str">
            <v>not yet calculated</v>
          </cell>
          <cell r="CU1265">
            <v>0</v>
          </cell>
          <cell r="CV1265" t="e">
            <v>#VALUE!</v>
          </cell>
          <cell r="CW1265">
            <v>0</v>
          </cell>
          <cell r="CX1265"/>
          <cell r="CY1265" t="str">
            <v>Using indicative WB Q95 derived for priority sites</v>
          </cell>
          <cell r="DA1265" t="str">
            <v>Coastal</v>
          </cell>
          <cell r="DB1265">
            <v>0</v>
          </cell>
          <cell r="DC1265" t="str">
            <v>Coastal</v>
          </cell>
          <cell r="DD1265" t="str">
            <v>N/A Coastal</v>
          </cell>
          <cell r="DE1265">
            <v>0</v>
          </cell>
          <cell r="DF1265"/>
        </row>
        <row r="1266">
          <cell r="C1266" t="str">
            <v>6NW800222</v>
          </cell>
          <cell r="D1266" t="str">
            <v>NY88678704</v>
          </cell>
          <cell r="E1266" t="str">
            <v>No</v>
          </cell>
          <cell r="F1266">
            <v>388827.00227103999</v>
          </cell>
          <cell r="G1266">
            <v>567652.00056030997</v>
          </cell>
          <cell r="H1266" t="str">
            <v>03-D48</v>
          </cell>
          <cell r="I1266" t="str">
            <v>Newbrough &amp; Fourstones</v>
          </cell>
          <cell r="J1266">
            <v>137</v>
          </cell>
          <cell r="K1266" t="str">
            <v>FOURSTONES STW</v>
          </cell>
          <cell r="L1266" t="str">
            <v>NUMERICAL</v>
          </cell>
          <cell r="M1266">
            <v>234</v>
          </cell>
          <cell r="N1266">
            <v>6.9</v>
          </cell>
          <cell r="O1266">
            <v>87</v>
          </cell>
          <cell r="P1266" t="str">
            <v>03-D48_03-D48_DC_03</v>
          </cell>
          <cell r="Q1266" t="str">
            <v>232/1011</v>
          </cell>
          <cell r="R1266" t="str">
            <v>232/1011</v>
          </cell>
          <cell r="S1266"/>
          <cell r="T1266" t="str">
            <v>SO on sewer network</v>
          </cell>
          <cell r="U1266" t="str">
            <v>NY8882767652</v>
          </cell>
          <cell r="V1266" t="str">
            <v>GB103023075710</v>
          </cell>
          <cell r="W1266"/>
          <cell r="X1266" t="str">
            <v>No</v>
          </cell>
          <cell r="Y1266" t="str">
            <v>No</v>
          </cell>
          <cell r="Z1266" t="str">
            <v>No</v>
          </cell>
          <cell r="AA1266" t="str">
            <v>No</v>
          </cell>
          <cell r="AB1266" t="str">
            <v>South Tyne from Allen to North Tyne</v>
          </cell>
          <cell r="AC1266" t="str">
            <v>RIVER SOUTH TYNE</v>
          </cell>
          <cell r="AD1266" t="str">
            <v>Inland</v>
          </cell>
          <cell r="AE1266"/>
          <cell r="AF1266"/>
          <cell r="AG1266" t="str">
            <v>No</v>
          </cell>
          <cell r="AH1266" t="str">
            <v>No</v>
          </cell>
          <cell r="AI1266" t="str">
            <v>No</v>
          </cell>
          <cell r="AJ1266"/>
          <cell r="AK1266"/>
          <cell r="AL1266"/>
          <cell r="AM1266" t="str">
            <v>No</v>
          </cell>
          <cell r="AO1266" t="str">
            <v>No</v>
          </cell>
          <cell r="AS1266" t="str">
            <v>No</v>
          </cell>
          <cell r="AT1266" t="str">
            <v>No</v>
          </cell>
          <cell r="AU1266"/>
          <cell r="AV1266" t="str">
            <v>No</v>
          </cell>
          <cell r="AW1266" t="str">
            <v xml:space="preserve">No </v>
          </cell>
          <cell r="AY1266" t="str">
            <v xml:space="preserve">No </v>
          </cell>
          <cell r="BA1266" t="str">
            <v>No</v>
          </cell>
          <cell r="BB1266" t="str">
            <v>No</v>
          </cell>
          <cell r="BC1266" t="str">
            <v>No</v>
          </cell>
          <cell r="BD1266" t="str">
            <v>Yes - Model only</v>
          </cell>
          <cell r="BE1266">
            <v>1</v>
          </cell>
          <cell r="BF1266">
            <v>24</v>
          </cell>
          <cell r="BG1266">
            <v>24</v>
          </cell>
          <cell r="BH1266" t="str">
            <v>Yes</v>
          </cell>
          <cell r="BI1266" t="str">
            <v>N/A</v>
          </cell>
          <cell r="BJ1266" t="str">
            <v>No</v>
          </cell>
          <cell r="BK1266" t="str">
            <v>No</v>
          </cell>
          <cell r="BL1266" t="str">
            <v>-</v>
          </cell>
          <cell r="BM1266" t="str">
            <v>-</v>
          </cell>
          <cell r="BN1266" t="str">
            <v>Static</v>
          </cell>
          <cell r="BO1266"/>
          <cell r="BP1266" t="str">
            <v>Yes</v>
          </cell>
          <cell r="BQ1266">
            <v>600</v>
          </cell>
          <cell r="BR1266">
            <v>142.6</v>
          </cell>
          <cell r="BS1266">
            <v>0</v>
          </cell>
          <cell r="BT1266">
            <v>0</v>
          </cell>
          <cell r="BU1266">
            <v>0</v>
          </cell>
          <cell r="BV1266">
            <v>468</v>
          </cell>
          <cell r="BW1266">
            <v>10</v>
          </cell>
          <cell r="BX1266">
            <v>32</v>
          </cell>
          <cell r="BY1266" t="str">
            <v>No SOAF</v>
          </cell>
          <cell r="BZ1266" t="str">
            <v>No SOAF</v>
          </cell>
          <cell r="CA1266">
            <v>16.158100000000001</v>
          </cell>
          <cell r="CB1266"/>
          <cell r="CC1266" t="str">
            <v>Non priority &gt; 10 spills</v>
          </cell>
          <cell r="CD1266" t="str">
            <v>Unlikely - non priority</v>
          </cell>
          <cell r="CE1266" t="str">
            <v>No</v>
          </cell>
          <cell r="CF1266" t="str">
            <v>No</v>
          </cell>
          <cell r="CG1266" t="str">
            <v>No</v>
          </cell>
          <cell r="CH1266" t="str">
            <v>No</v>
          </cell>
          <cell r="CI1266" t="str">
            <v>No</v>
          </cell>
          <cell r="CK1266"/>
          <cell r="CL1266" t="str">
            <v>Y</v>
          </cell>
          <cell r="CM1266"/>
          <cell r="CN1266"/>
          <cell r="CO1266" t="str">
            <v>? EDM &lt;10</v>
          </cell>
          <cell r="CP1266" t="str">
            <v>Y</v>
          </cell>
          <cell r="CS1266">
            <v>0.47</v>
          </cell>
          <cell r="CT1266" t="str">
            <v>not yet calculated</v>
          </cell>
          <cell r="CU1266">
            <v>0</v>
          </cell>
          <cell r="CV1266" t="e">
            <v>#VALUE!</v>
          </cell>
          <cell r="CW1266">
            <v>0</v>
          </cell>
          <cell r="CX1266"/>
          <cell r="CY1266" t="str">
            <v>Using indicative WB Q95 derived for priority sites</v>
          </cell>
          <cell r="DA1266">
            <v>2</v>
          </cell>
          <cell r="DB1266">
            <v>0</v>
          </cell>
          <cell r="DC1266">
            <v>2</v>
          </cell>
          <cell r="DD1266" t="str">
            <v>South Tyne4</v>
          </cell>
          <cell r="DE1266">
            <v>12000</v>
          </cell>
          <cell r="DF1266"/>
        </row>
        <row r="1267">
          <cell r="C1267" t="str">
            <v>6NW800265</v>
          </cell>
          <cell r="D1267" t="str">
            <v>NZ19548018</v>
          </cell>
          <cell r="E1267" t="str">
            <v>No</v>
          </cell>
          <cell r="F1267">
            <v>419675.99732154002</v>
          </cell>
          <cell r="G1267">
            <v>554169.99974290002</v>
          </cell>
          <cell r="H1267" t="str">
            <v>04-D08</v>
          </cell>
          <cell r="I1267" t="str">
            <v>Annfield Plain &amp; Stanley</v>
          </cell>
          <cell r="J1267">
            <v>1481</v>
          </cell>
          <cell r="K1267" t="str">
            <v>EAST TANFIELD STW</v>
          </cell>
          <cell r="L1267" t="str">
            <v>NUMERICAL</v>
          </cell>
          <cell r="M1267">
            <v>5915</v>
          </cell>
          <cell r="N1267">
            <v>161</v>
          </cell>
          <cell r="O1267">
            <v>5489</v>
          </cell>
          <cell r="P1267" t="str">
            <v>tbc</v>
          </cell>
          <cell r="Q1267" t="str">
            <v>235/1715</v>
          </cell>
          <cell r="R1267" t="str">
            <v>235/1715</v>
          </cell>
          <cell r="S1267"/>
          <cell r="T1267" t="str">
            <v>SO on sewer network</v>
          </cell>
          <cell r="U1267" t="str">
            <v>NZ1967654170</v>
          </cell>
          <cell r="V1267" t="str">
            <v>GB103023075670</v>
          </cell>
          <cell r="W1267"/>
          <cell r="X1267" t="str">
            <v>No</v>
          </cell>
          <cell r="Y1267" t="str">
            <v>No</v>
          </cell>
          <cell r="Z1267" t="str">
            <v>Yes</v>
          </cell>
          <cell r="AA1267" t="str">
            <v>Yes</v>
          </cell>
          <cell r="AB1267" t="str">
            <v>Team from Source to Tyne</v>
          </cell>
          <cell r="AC1267" t="str">
            <v>UNNAMED TRIB HOUGHWELL BURN</v>
          </cell>
          <cell r="AD1267" t="str">
            <v>Inland</v>
          </cell>
          <cell r="AE1267"/>
          <cell r="AF1267"/>
          <cell r="AG1267" t="str">
            <v>No</v>
          </cell>
          <cell r="AH1267" t="str">
            <v>No</v>
          </cell>
          <cell r="AI1267" t="str">
            <v>Yes</v>
          </cell>
          <cell r="AJ1267" t="str">
            <v>Moderate</v>
          </cell>
          <cell r="AK1267" t="str">
            <v>-</v>
          </cell>
          <cell r="AL1267" t="str">
            <v>Yes</v>
          </cell>
          <cell r="AM1267" t="str">
            <v>No</v>
          </cell>
          <cell r="AO1267" t="str">
            <v>No</v>
          </cell>
          <cell r="AS1267" t="str">
            <v>No</v>
          </cell>
          <cell r="AT1267" t="str">
            <v>No</v>
          </cell>
          <cell r="AU1267"/>
          <cell r="AV1267" t="str">
            <v>No</v>
          </cell>
          <cell r="AW1267" t="str">
            <v xml:space="preserve">No </v>
          </cell>
          <cell r="AY1267" t="str">
            <v xml:space="preserve">No </v>
          </cell>
          <cell r="AZ1267"/>
          <cell r="BA1267" t="str">
            <v>No</v>
          </cell>
          <cell r="BB1267" t="str">
            <v>No</v>
          </cell>
          <cell r="BC1267" t="str">
            <v>No</v>
          </cell>
          <cell r="BD1267" t="str">
            <v>Yes - EDM only</v>
          </cell>
          <cell r="BE1267">
            <v>52</v>
          </cell>
          <cell r="BF1267">
            <v>2</v>
          </cell>
          <cell r="BG1267" t="e">
            <v>#N/A</v>
          </cell>
          <cell r="BH1267" t="e">
            <v>#N/A</v>
          </cell>
          <cell r="BI1267" t="str">
            <v>N/A</v>
          </cell>
          <cell r="BJ1267" t="str">
            <v>6mm</v>
          </cell>
          <cell r="BK1267" t="str">
            <v>No</v>
          </cell>
          <cell r="BL1267" t="str">
            <v>-</v>
          </cell>
          <cell r="BM1267" t="str">
            <v>-</v>
          </cell>
          <cell r="BN1267" t="str">
            <v>Unscreened</v>
          </cell>
          <cell r="BO1267"/>
          <cell r="BP1267" t="str">
            <v>No</v>
          </cell>
          <cell r="BQ1267">
            <v>450</v>
          </cell>
          <cell r="BR1267" t="str">
            <v>tbc</v>
          </cell>
          <cell r="BS1267">
            <v>2</v>
          </cell>
          <cell r="BT1267">
            <v>0</v>
          </cell>
          <cell r="BU1267">
            <v>0</v>
          </cell>
          <cell r="BV1267" t="e">
            <v>#N/A</v>
          </cell>
          <cell r="BW1267">
            <v>0</v>
          </cell>
          <cell r="BX1267">
            <v>0</v>
          </cell>
          <cell r="BY1267">
            <v>144</v>
          </cell>
          <cell r="BZ1267" t="str">
            <v>Not available</v>
          </cell>
          <cell r="CA1267">
            <v>636.61159999999995</v>
          </cell>
          <cell r="CB1267"/>
          <cell r="CC1267" t="str">
            <v>Priority Inland &gt;10 spills</v>
          </cell>
          <cell r="CD1267" t="str">
            <v>POTENTIAL PR24 (SOAF MODEL)</v>
          </cell>
          <cell r="CE1267" t="str">
            <v>Yes</v>
          </cell>
          <cell r="CF1267" t="str">
            <v>No</v>
          </cell>
          <cell r="CG1267" t="str">
            <v>No</v>
          </cell>
          <cell r="CH1267" t="str">
            <v>No</v>
          </cell>
          <cell r="CI1267" t="str">
            <v>No</v>
          </cell>
          <cell r="CJ1267"/>
          <cell r="CK1267" t="str">
            <v>Y</v>
          </cell>
          <cell r="CL1267" t="str">
            <v>Y</v>
          </cell>
          <cell r="CM1267" t="str">
            <v>Y (SOAF MODEL)</v>
          </cell>
          <cell r="CN1267"/>
          <cell r="CO1267" t="str">
            <v>Y</v>
          </cell>
          <cell r="CP1267"/>
          <cell r="CQ1267"/>
          <cell r="CR1267" t="str">
            <v>LOW DILUTION + SOAF IMPACT</v>
          </cell>
          <cell r="CS1267"/>
          <cell r="CT1267"/>
          <cell r="CU1267">
            <v>1.2999999999999999E-2</v>
          </cell>
          <cell r="CV1267">
            <v>1.327906437925561</v>
          </cell>
          <cell r="CW1267">
            <v>1.327906437925561</v>
          </cell>
          <cell r="CX1267">
            <v>7.9657472866673296E-2</v>
          </cell>
          <cell r="CZ1267" t="str">
            <v>Not SOAF but in SOAF assessment</v>
          </cell>
          <cell r="DA1267">
            <v>1</v>
          </cell>
          <cell r="DB1267" t="str">
            <v>No</v>
          </cell>
          <cell r="DC1267" t="str">
            <v>1 (SOAF)</v>
          </cell>
          <cell r="DD1267" t="str">
            <v>Upper Team and tribs</v>
          </cell>
          <cell r="DE1267">
            <v>5000</v>
          </cell>
          <cell r="DF1267" t="str">
            <v>Y? LOW DILUTION + SOAF IMPACT</v>
          </cell>
        </row>
        <row r="1268">
          <cell r="C1268" t="str">
            <v>6NW800916</v>
          </cell>
          <cell r="D1268" t="str">
            <v>NY99641705</v>
          </cell>
          <cell r="E1268" t="str">
            <v>No</v>
          </cell>
          <cell r="F1268">
            <v>398676.99749571999</v>
          </cell>
          <cell r="G1268">
            <v>564397.00229386997</v>
          </cell>
          <cell r="H1268" t="str">
            <v>03-D05</v>
          </cell>
          <cell r="I1268" t="str">
            <v>Corbridge</v>
          </cell>
          <cell r="J1268">
            <v>1249</v>
          </cell>
          <cell r="K1268" t="str">
            <v>BROOMHAUGH STW</v>
          </cell>
          <cell r="L1268" t="str">
            <v>NUMERICAL</v>
          </cell>
          <cell r="M1268">
            <v>2704</v>
          </cell>
          <cell r="N1268">
            <v>94</v>
          </cell>
          <cell r="O1268">
            <v>2065</v>
          </cell>
          <cell r="P1268" t="str">
            <v>03-D05_03-D05_DC_01</v>
          </cell>
          <cell r="Q1268" t="str">
            <v>233/1090</v>
          </cell>
          <cell r="R1268" t="str">
            <v>233/1090</v>
          </cell>
          <cell r="S1268"/>
          <cell r="T1268" t="str">
            <v>SO on sewer network</v>
          </cell>
          <cell r="U1268" t="str">
            <v>NY9867764397</v>
          </cell>
          <cell r="V1268" t="str">
            <v>GB103023075801</v>
          </cell>
          <cell r="W1268"/>
          <cell r="X1268" t="str">
            <v>No</v>
          </cell>
          <cell r="Y1268" t="str">
            <v>No</v>
          </cell>
          <cell r="Z1268" t="str">
            <v>No</v>
          </cell>
          <cell r="AA1268" t="str">
            <v>No</v>
          </cell>
          <cell r="AB1268" t="str">
            <v>Tyne from Watersmeet to Tidal Limit</v>
          </cell>
          <cell r="AC1268" t="str">
            <v>RIVER TYNE</v>
          </cell>
          <cell r="AD1268" t="str">
            <v>Inland</v>
          </cell>
          <cell r="AE1268"/>
          <cell r="AF1268"/>
          <cell r="AG1268" t="str">
            <v>No</v>
          </cell>
          <cell r="AH1268" t="str">
            <v>No</v>
          </cell>
          <cell r="AI1268" t="str">
            <v>No</v>
          </cell>
          <cell r="AJ1268"/>
          <cell r="AK1268"/>
          <cell r="AL1268"/>
          <cell r="AM1268" t="str">
            <v>No</v>
          </cell>
          <cell r="AO1268" t="str">
            <v>No</v>
          </cell>
          <cell r="AS1268" t="str">
            <v>No</v>
          </cell>
          <cell r="AT1268" t="str">
            <v>No</v>
          </cell>
          <cell r="AU1268"/>
          <cell r="AV1268" t="str">
            <v>No</v>
          </cell>
          <cell r="AW1268" t="str">
            <v xml:space="preserve">No </v>
          </cell>
          <cell r="AY1268" t="str">
            <v xml:space="preserve">No </v>
          </cell>
          <cell r="AZ1268"/>
          <cell r="BA1268" t="str">
            <v>No</v>
          </cell>
          <cell r="BB1268" t="str">
            <v>No</v>
          </cell>
          <cell r="BC1268" t="str">
            <v>No</v>
          </cell>
          <cell r="BD1268" t="str">
            <v>Yes - EDM and Model</v>
          </cell>
          <cell r="BE1268">
            <v>21</v>
          </cell>
          <cell r="BF1268">
            <v>19</v>
          </cell>
          <cell r="BG1268">
            <v>19</v>
          </cell>
          <cell r="BH1268" t="str">
            <v>Yes</v>
          </cell>
          <cell r="BI1268" t="str">
            <v>N/A</v>
          </cell>
          <cell r="BJ1268" t="str">
            <v>No</v>
          </cell>
          <cell r="BK1268" t="str">
            <v>Yes</v>
          </cell>
          <cell r="BL1268" t="str">
            <v>-</v>
          </cell>
          <cell r="BM1268" t="str">
            <v>-</v>
          </cell>
          <cell r="BN1268" t="str">
            <v>Unscreened</v>
          </cell>
          <cell r="BO1268"/>
          <cell r="BP1268" t="str">
            <v>Yes</v>
          </cell>
          <cell r="BQ1268">
            <v>225</v>
          </cell>
          <cell r="BR1268">
            <v>58</v>
          </cell>
          <cell r="BS1268">
            <v>0</v>
          </cell>
          <cell r="BT1268">
            <v>0</v>
          </cell>
          <cell r="BU1268">
            <v>0</v>
          </cell>
          <cell r="BV1268">
            <v>10</v>
          </cell>
          <cell r="BW1268">
            <v>0.1</v>
          </cell>
          <cell r="BX1268">
            <v>0.6</v>
          </cell>
          <cell r="BY1268" t="str">
            <v>No SOAF</v>
          </cell>
          <cell r="BZ1268" t="str">
            <v>No SOAF</v>
          </cell>
          <cell r="CA1268">
            <v>0</v>
          </cell>
          <cell r="CB1268"/>
          <cell r="CC1268" t="str">
            <v>Non priority &gt; 10 spills</v>
          </cell>
          <cell r="CD1268" t="str">
            <v>Unlikely - non priority</v>
          </cell>
          <cell r="CE1268" t="str">
            <v>No</v>
          </cell>
          <cell r="CF1268" t="str">
            <v>No</v>
          </cell>
          <cell r="CG1268" t="str">
            <v>No</v>
          </cell>
          <cell r="CH1268" t="str">
            <v>No</v>
          </cell>
          <cell r="CI1268" t="str">
            <v>No</v>
          </cell>
          <cell r="CK1268"/>
          <cell r="CL1268" t="str">
            <v>Y</v>
          </cell>
          <cell r="CM1268"/>
          <cell r="CN1268"/>
          <cell r="CO1268" t="str">
            <v>Y</v>
          </cell>
          <cell r="CP1268" t="str">
            <v>Y</v>
          </cell>
          <cell r="CS1268">
            <v>0.81</v>
          </cell>
          <cell r="CT1268">
            <v>4.9260000000000002</v>
          </cell>
          <cell r="CU1268">
            <v>4.9260000000000002</v>
          </cell>
          <cell r="CV1268">
            <v>6081.4814814814808</v>
          </cell>
          <cell r="CW1268">
            <v>6081.4814814814808</v>
          </cell>
          <cell r="CX1268"/>
          <cell r="CY1268" t="str">
            <v>Using indicative WB Q95 derived for priority sites</v>
          </cell>
          <cell r="DA1268">
            <v>1</v>
          </cell>
          <cell r="DB1268" t="str">
            <v>Yes</v>
          </cell>
          <cell r="DC1268" t="str">
            <v>Dilution assessment</v>
          </cell>
          <cell r="DD1268" t="str">
            <v>Corbridge</v>
          </cell>
          <cell r="DE1268">
            <v>100</v>
          </cell>
          <cell r="DF1268"/>
        </row>
        <row r="1269">
          <cell r="C1269" t="str">
            <v>6NW800977</v>
          </cell>
          <cell r="D1269" t="str">
            <v>NZ12517714</v>
          </cell>
          <cell r="E1269" t="str">
            <v>No</v>
          </cell>
          <cell r="F1269">
            <v>412609.99644801999</v>
          </cell>
          <cell r="G1269">
            <v>552429.99781326996</v>
          </cell>
          <cell r="H1269" t="str">
            <v>07-D08</v>
          </cell>
          <cell r="I1269" t="str">
            <v>Leadgate North</v>
          </cell>
          <cell r="J1269">
            <v>175</v>
          </cell>
          <cell r="K1269" t="str">
            <v>CONSETT STW</v>
          </cell>
          <cell r="L1269" t="str">
            <v>NUMERICAL</v>
          </cell>
          <cell r="M1269">
            <v>12000</v>
          </cell>
          <cell r="N1269">
            <v>391</v>
          </cell>
          <cell r="O1269">
            <v>8357</v>
          </cell>
          <cell r="P1269" t="str">
            <v>07-D08_CONSETT STW_DC_07</v>
          </cell>
          <cell r="Q1269" t="str">
            <v>234/1140</v>
          </cell>
          <cell r="R1269" t="str">
            <v>234/1140</v>
          </cell>
          <cell r="S1269"/>
          <cell r="T1269" t="str">
            <v>SO on sewer network</v>
          </cell>
          <cell r="U1269" t="str">
            <v>NZ1261052430</v>
          </cell>
          <cell r="V1269" t="str">
            <v>GB103023074780</v>
          </cell>
          <cell r="W1269"/>
          <cell r="X1269" t="str">
            <v>Sewage discharge (intermittent)</v>
          </cell>
          <cell r="Y1269" t="str">
            <v>No</v>
          </cell>
          <cell r="Z1269" t="str">
            <v>No</v>
          </cell>
          <cell r="AA1269" t="str">
            <v>No</v>
          </cell>
          <cell r="AB1269" t="str">
            <v>Pont Burn Catchment (trib of Derwent)</v>
          </cell>
          <cell r="AC1269" t="str">
            <v>TRIB PONT BURN</v>
          </cell>
          <cell r="AD1269" t="str">
            <v>Inland</v>
          </cell>
          <cell r="AE1269"/>
          <cell r="AF1269"/>
          <cell r="AG1269" t="str">
            <v>Suspected</v>
          </cell>
          <cell r="AH1269" t="str">
            <v>No</v>
          </cell>
          <cell r="AI1269" t="str">
            <v>No</v>
          </cell>
          <cell r="AJ1269"/>
          <cell r="AK1269"/>
          <cell r="AL1269"/>
          <cell r="AM1269" t="str">
            <v>No</v>
          </cell>
          <cell r="AO1269" t="str">
            <v>No</v>
          </cell>
          <cell r="AS1269" t="str">
            <v>No</v>
          </cell>
          <cell r="AT1269" t="str">
            <v>No</v>
          </cell>
          <cell r="AU1269"/>
          <cell r="AV1269" t="str">
            <v>No</v>
          </cell>
          <cell r="AW1269" t="str">
            <v xml:space="preserve">No </v>
          </cell>
          <cell r="AY1269" t="str">
            <v xml:space="preserve">No </v>
          </cell>
          <cell r="BA1269" t="str">
            <v>No</v>
          </cell>
          <cell r="BB1269" t="str">
            <v>No</v>
          </cell>
          <cell r="BC1269" t="str">
            <v>No</v>
          </cell>
          <cell r="BD1269" t="str">
            <v>No</v>
          </cell>
          <cell r="BE1269">
            <v>2</v>
          </cell>
          <cell r="BF1269">
            <v>2</v>
          </cell>
          <cell r="BG1269">
            <v>2</v>
          </cell>
          <cell r="BH1269" t="str">
            <v>Yes</v>
          </cell>
          <cell r="BI1269" t="str">
            <v>N/A</v>
          </cell>
          <cell r="BJ1269" t="str">
            <v>Unknown</v>
          </cell>
          <cell r="BK1269" t="str">
            <v>Yes</v>
          </cell>
          <cell r="BL1269">
            <v>850</v>
          </cell>
          <cell r="BM1269">
            <v>1200</v>
          </cell>
          <cell r="BN1269" t="str">
            <v>Static</v>
          </cell>
          <cell r="BO1269"/>
          <cell r="BP1269" t="str">
            <v>No</v>
          </cell>
          <cell r="BQ1269">
            <v>375</v>
          </cell>
          <cell r="BR1269">
            <v>19.399999999999999</v>
          </cell>
          <cell r="BS1269">
            <v>0</v>
          </cell>
          <cell r="BT1269">
            <v>0</v>
          </cell>
          <cell r="BU1269">
            <v>0</v>
          </cell>
          <cell r="BV1269">
            <v>49</v>
          </cell>
          <cell r="BW1269">
            <v>0</v>
          </cell>
          <cell r="BX1269">
            <v>0</v>
          </cell>
          <cell r="BY1269" t="str">
            <v>No SOAF</v>
          </cell>
          <cell r="BZ1269" t="str">
            <v>No SOAF</v>
          </cell>
          <cell r="CA1269">
            <v>0</v>
          </cell>
          <cell r="CB1269"/>
          <cell r="CC1269" t="str">
            <v>Non Priority &lt;10 spills</v>
          </cell>
          <cell r="CD1269" t="str">
            <v>No - low prioity &lt;10 spills</v>
          </cell>
          <cell r="CE1269" t="str">
            <v>No</v>
          </cell>
          <cell r="CF1269" t="str">
            <v>No</v>
          </cell>
          <cell r="CG1269" t="str">
            <v>No</v>
          </cell>
          <cell r="CH1269" t="str">
            <v>No</v>
          </cell>
          <cell r="CI1269" t="str">
            <v>No</v>
          </cell>
          <cell r="CK1269"/>
          <cell r="CL1269" t="str">
            <v>Y</v>
          </cell>
          <cell r="CM1269"/>
          <cell r="CN1269"/>
          <cell r="CO1269" t="str">
            <v>N (&lt;10 Spills)</v>
          </cell>
          <cell r="CP1269" t="str">
            <v>Y</v>
          </cell>
          <cell r="CS1269">
            <v>0.33</v>
          </cell>
          <cell r="CT1269" t="str">
            <v>not yet calculated</v>
          </cell>
          <cell r="CU1269">
            <v>0</v>
          </cell>
          <cell r="CV1269" t="e">
            <v>#VALUE!</v>
          </cell>
          <cell r="CW1269">
            <v>0</v>
          </cell>
          <cell r="CX1269"/>
          <cell r="CY1269" t="str">
            <v>Using indicative WB Q95 derived for priority sites</v>
          </cell>
          <cell r="DA1269">
            <v>1</v>
          </cell>
          <cell r="DB1269" t="str">
            <v>No - WFD_INV_MOD</v>
          </cell>
          <cell r="DC1269">
            <v>1</v>
          </cell>
          <cell r="DD1269" t="str">
            <v>Pont Burn</v>
          </cell>
          <cell r="DE1269">
            <v>10000</v>
          </cell>
          <cell r="DF1269"/>
        </row>
        <row r="1270">
          <cell r="C1270" t="str">
            <v>6NW801606</v>
          </cell>
          <cell r="D1270" t="str">
            <v>NZ60150202</v>
          </cell>
          <cell r="E1270" t="str">
            <v>No</v>
          </cell>
          <cell r="F1270">
            <v>460010.00347694999</v>
          </cell>
          <cell r="G1270">
            <v>515289.99902733002</v>
          </cell>
          <cell r="H1270" t="str">
            <v>11-D36</v>
          </cell>
          <cell r="I1270" t="str">
            <v>Guisborough</v>
          </cell>
          <cell r="J1270">
            <v>603</v>
          </cell>
          <cell r="K1270" t="str">
            <v>MARSKE STW</v>
          </cell>
          <cell r="L1270" t="str">
            <v>NUMERICAL</v>
          </cell>
          <cell r="M1270">
            <v>26716</v>
          </cell>
          <cell r="N1270">
            <v>773</v>
          </cell>
          <cell r="O1270">
            <v>20152</v>
          </cell>
          <cell r="P1270" t="str">
            <v>11-D36_Marske STW_DC_06</v>
          </cell>
          <cell r="Q1270" t="str">
            <v>25/06/0998</v>
          </cell>
          <cell r="R1270" t="str">
            <v>25/06/0998</v>
          </cell>
          <cell r="S1270"/>
          <cell r="T1270" t="str">
            <v>SO on sewer network</v>
          </cell>
          <cell r="U1270" t="str">
            <v>NZ6001015290</v>
          </cell>
          <cell r="V1270" t="str">
            <v>GB103025071970</v>
          </cell>
          <cell r="W1270"/>
          <cell r="X1270" t="str">
            <v>Sewage discharge (intermittent)</v>
          </cell>
          <cell r="Y1270" t="str">
            <v>No</v>
          </cell>
          <cell r="Z1270" t="str">
            <v>No</v>
          </cell>
          <cell r="AA1270" t="str">
            <v>No</v>
          </cell>
          <cell r="AB1270" t="str">
            <v>Skelton Beck Catch (Saltburn) trib of North Sea</v>
          </cell>
          <cell r="AC1270" t="str">
            <v>HUTTON BECK</v>
          </cell>
          <cell r="AD1270" t="str">
            <v>Inland</v>
          </cell>
          <cell r="AE1270"/>
          <cell r="AF1270"/>
          <cell r="AG1270" t="str">
            <v>Yes - Confirmed</v>
          </cell>
          <cell r="AH1270" t="str">
            <v>Yes</v>
          </cell>
          <cell r="AI1270" t="str">
            <v>No</v>
          </cell>
          <cell r="AJ1270"/>
          <cell r="AK1270"/>
          <cell r="AL1270"/>
          <cell r="AM1270" t="str">
            <v>No</v>
          </cell>
          <cell r="AO1270" t="str">
            <v>No</v>
          </cell>
          <cell r="AS1270" t="str">
            <v>No</v>
          </cell>
          <cell r="AT1270" t="str">
            <v>No</v>
          </cell>
          <cell r="AU1270"/>
          <cell r="AV1270" t="str">
            <v>No</v>
          </cell>
          <cell r="AW1270" t="str">
            <v xml:space="preserve">No </v>
          </cell>
          <cell r="AY1270" t="str">
            <v xml:space="preserve">No </v>
          </cell>
          <cell r="BA1270" t="str">
            <v>No</v>
          </cell>
          <cell r="BB1270" t="str">
            <v>No</v>
          </cell>
          <cell r="BC1270" t="str">
            <v>No</v>
          </cell>
          <cell r="BD1270" t="str">
            <v>No</v>
          </cell>
          <cell r="BE1270">
            <v>1</v>
          </cell>
          <cell r="BF1270">
            <v>0</v>
          </cell>
          <cell r="BG1270">
            <v>0</v>
          </cell>
          <cell r="BH1270" t="str">
            <v>Yes</v>
          </cell>
          <cell r="BI1270" t="str">
            <v>N/A</v>
          </cell>
          <cell r="BJ1270" t="str">
            <v>Unknown</v>
          </cell>
          <cell r="BK1270" t="str">
            <v>No</v>
          </cell>
          <cell r="BL1270" t="str">
            <v>-</v>
          </cell>
          <cell r="BM1270" t="str">
            <v>-</v>
          </cell>
          <cell r="BN1270" t="str">
            <v>Unscreened</v>
          </cell>
          <cell r="BO1270"/>
          <cell r="BP1270" t="str">
            <v>Yes</v>
          </cell>
          <cell r="BQ1270">
            <v>300</v>
          </cell>
          <cell r="BR1270">
            <v>4.2</v>
          </cell>
          <cell r="BS1270">
            <v>1</v>
          </cell>
          <cell r="BT1270">
            <v>0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 t="str">
            <v>No SOAF</v>
          </cell>
          <cell r="BZ1270" t="str">
            <v>No SOAF</v>
          </cell>
          <cell r="CA1270">
            <v>0</v>
          </cell>
          <cell r="CB1270"/>
          <cell r="CC1270" t="str">
            <v>Priority &lt;10 Spills</v>
          </cell>
          <cell r="CD1270" t="str">
            <v>Unlikely - &lt;10 spills</v>
          </cell>
          <cell r="CE1270" t="str">
            <v>No</v>
          </cell>
          <cell r="CF1270" t="str">
            <v>Yes</v>
          </cell>
          <cell r="CG1270" t="str">
            <v>Yes</v>
          </cell>
          <cell r="CH1270" t="str">
            <v>No</v>
          </cell>
          <cell r="CI1270" t="str">
            <v>No</v>
          </cell>
          <cell r="CK1270"/>
          <cell r="CL1270" t="str">
            <v>Y</v>
          </cell>
          <cell r="CM1270"/>
          <cell r="CN1270"/>
          <cell r="CO1270" t="str">
            <v>N (&lt;10 Spills)</v>
          </cell>
          <cell r="CP1270" t="str">
            <v>Y</v>
          </cell>
          <cell r="CR1270" t="str">
            <v>RNAG</v>
          </cell>
          <cell r="CS1270">
            <v>2.27</v>
          </cell>
          <cell r="CT1270"/>
          <cell r="CU1270">
            <v>6.5000000000000002E-2</v>
          </cell>
          <cell r="CV1270">
            <v>28.634361233480178</v>
          </cell>
          <cell r="CW1270">
            <v>28.634361233480178</v>
          </cell>
          <cell r="CX1270" t="str">
            <v>not available</v>
          </cell>
          <cell r="CY1270" t="str">
            <v>Scattered urbanised catchment - boundary polygon start at middle</v>
          </cell>
          <cell r="CZ1270" t="str">
            <v>Q95 is an indicative value for all priority CSOs in the waterbody</v>
          </cell>
          <cell r="DA1270">
            <v>1</v>
          </cell>
          <cell r="DB1270" t="str">
            <v>No - WFD_INV_MOD</v>
          </cell>
          <cell r="DC1270">
            <v>1</v>
          </cell>
          <cell r="DD1270" t="str">
            <v>Hutton / Chapel Beck</v>
          </cell>
          <cell r="DE1270">
            <v>10000</v>
          </cell>
          <cell r="DF1270"/>
        </row>
        <row r="1271">
          <cell r="C1271" t="str">
            <v>6NW800380</v>
          </cell>
          <cell r="D1271" t="str">
            <v>NZ35569503</v>
          </cell>
          <cell r="E1271" t="str">
            <v>No</v>
          </cell>
          <cell r="F1271">
            <v>435430.00046864001</v>
          </cell>
          <cell r="G1271">
            <v>557319.99806526001</v>
          </cell>
          <cell r="H1271" t="str">
            <v>08-D11</v>
          </cell>
          <cell r="I1271" t="str">
            <v>Pallion</v>
          </cell>
          <cell r="J1271">
            <v>746</v>
          </cell>
          <cell r="K1271" t="str">
            <v>HENDON STW</v>
          </cell>
          <cell r="L1271" t="str">
            <v>NUMERICAL</v>
          </cell>
          <cell r="M1271">
            <v>66442</v>
          </cell>
          <cell r="N1271">
            <v>1856</v>
          </cell>
          <cell r="O1271">
            <v>45666</v>
          </cell>
          <cell r="P1271" t="str">
            <v>08-D11_HENDON STW_DC_04</v>
          </cell>
          <cell r="Q1271" t="str">
            <v>245/1372</v>
          </cell>
          <cell r="R1271" t="str">
            <v>245/1372</v>
          </cell>
          <cell r="S1271"/>
          <cell r="T1271" t="str">
            <v>SO on sewer network</v>
          </cell>
          <cell r="U1271" t="str">
            <v>NZ3543057320</v>
          </cell>
          <cell r="V1271" t="str">
            <v>GB510302402900</v>
          </cell>
          <cell r="W1271"/>
          <cell r="X1271" t="str">
            <v>No</v>
          </cell>
          <cell r="Y1271" t="str">
            <v>No</v>
          </cell>
          <cell r="Z1271" t="str">
            <v>No</v>
          </cell>
          <cell r="AA1271" t="str">
            <v>No</v>
          </cell>
          <cell r="AB1271" t="str">
            <v>WEAR</v>
          </cell>
          <cell r="AC1271" t="str">
            <v>WEAR (SALINE ESTUARY)</v>
          </cell>
          <cell r="AD1271" t="str">
            <v>Estuarine</v>
          </cell>
          <cell r="AE1271"/>
          <cell r="AF1271"/>
          <cell r="AG1271" t="str">
            <v>No</v>
          </cell>
          <cell r="AH1271" t="str">
            <v>No</v>
          </cell>
          <cell r="AI1271" t="str">
            <v>No</v>
          </cell>
          <cell r="AJ1271"/>
          <cell r="AK1271"/>
          <cell r="AL1271"/>
          <cell r="AM1271" t="str">
            <v>No</v>
          </cell>
          <cell r="AO1271" t="str">
            <v>No</v>
          </cell>
          <cell r="AS1271" t="str">
            <v>No</v>
          </cell>
          <cell r="AT1271" t="str">
            <v>No</v>
          </cell>
          <cell r="AU1271"/>
          <cell r="AV1271" t="str">
            <v>No</v>
          </cell>
          <cell r="AW1271" t="str">
            <v xml:space="preserve">No </v>
          </cell>
          <cell r="AY1271" t="str">
            <v xml:space="preserve">No </v>
          </cell>
          <cell r="BA1271" t="str">
            <v>No</v>
          </cell>
          <cell r="BB1271" t="str">
            <v>No</v>
          </cell>
          <cell r="BC1271" t="str">
            <v>No</v>
          </cell>
          <cell r="BD1271" t="str">
            <v>No</v>
          </cell>
          <cell r="BE1271">
            <v>2</v>
          </cell>
          <cell r="BF1271">
            <v>0</v>
          </cell>
          <cell r="BG1271">
            <v>93</v>
          </cell>
          <cell r="BH1271" t="str">
            <v>No</v>
          </cell>
          <cell r="BI1271" t="str">
            <v>N/A</v>
          </cell>
          <cell r="BJ1271" t="str">
            <v>6mm</v>
          </cell>
          <cell r="BK1271" t="str">
            <v>-</v>
          </cell>
          <cell r="BL1271" t="str">
            <v>-</v>
          </cell>
          <cell r="BM1271" t="str">
            <v>-</v>
          </cell>
          <cell r="BN1271" t="str">
            <v>Unscreened</v>
          </cell>
          <cell r="BO1271"/>
          <cell r="BP1271" t="str">
            <v>No</v>
          </cell>
          <cell r="BQ1271">
            <v>1140</v>
          </cell>
          <cell r="BR1271">
            <v>3087.5</v>
          </cell>
          <cell r="BS1271">
            <v>0</v>
          </cell>
          <cell r="BT1271">
            <v>0</v>
          </cell>
          <cell r="BU1271">
            <v>0</v>
          </cell>
          <cell r="BV1271">
            <v>106052</v>
          </cell>
          <cell r="BW1271">
            <v>3428</v>
          </cell>
          <cell r="BX1271">
            <v>6260</v>
          </cell>
          <cell r="BY1271" t="str">
            <v>No SOAF</v>
          </cell>
          <cell r="BZ1271" t="str">
            <v>No SOAF</v>
          </cell>
          <cell r="CA1271">
            <v>3783.4279999999999</v>
          </cell>
          <cell r="CB1271"/>
          <cell r="CC1271" t="str">
            <v>Non Priority &lt;10 spills</v>
          </cell>
          <cell r="CD1271" t="str">
            <v>No - low prioity &lt;10 spills</v>
          </cell>
          <cell r="CE1271" t="str">
            <v>Yes</v>
          </cell>
          <cell r="CF1271" t="str">
            <v>No</v>
          </cell>
          <cell r="CG1271" t="str">
            <v>No</v>
          </cell>
          <cell r="CH1271" t="str">
            <v>No</v>
          </cell>
          <cell r="CI1271" t="str">
            <v>No</v>
          </cell>
          <cell r="CK1271"/>
          <cell r="CL1271" t="str">
            <v>Y</v>
          </cell>
          <cell r="CM1271"/>
          <cell r="CN1271"/>
          <cell r="CO1271" t="str">
            <v>N (&lt;10 Spills)</v>
          </cell>
          <cell r="CP1271"/>
          <cell r="CS1271">
            <v>10.94</v>
          </cell>
          <cell r="CT1271" t="str">
            <v>not yet calculated</v>
          </cell>
          <cell r="CU1271">
            <v>0</v>
          </cell>
          <cell r="CV1271" t="e">
            <v>#VALUE!</v>
          </cell>
          <cell r="CW1271">
            <v>0</v>
          </cell>
          <cell r="CX1271"/>
          <cell r="CY1271" t="str">
            <v>Using indicative WB Q95 derived for priority sites</v>
          </cell>
          <cell r="DA1271">
            <v>1</v>
          </cell>
          <cell r="DB1271">
            <v>0</v>
          </cell>
          <cell r="DC1271">
            <v>1</v>
          </cell>
          <cell r="DD1271" t="str">
            <v>Wear Wide2 + tribs</v>
          </cell>
          <cell r="DE1271">
            <v>10000</v>
          </cell>
          <cell r="DF1271"/>
        </row>
        <row r="1272">
          <cell r="C1272" t="str">
            <v>6NW801631</v>
          </cell>
          <cell r="D1272" t="str">
            <v>NZ09512402</v>
          </cell>
          <cell r="E1272" t="str">
            <v>No</v>
          </cell>
          <cell r="F1272">
            <v>408945.99848049</v>
          </cell>
          <cell r="G1272">
            <v>552307.00302016002</v>
          </cell>
          <cell r="H1272" t="str">
            <v>04-D02</v>
          </cell>
          <cell r="I1272" t="str">
            <v>Consett &amp; Castleside</v>
          </cell>
          <cell r="J1272">
            <v>1303</v>
          </cell>
          <cell r="K1272" t="str">
            <v>CONSETT STW</v>
          </cell>
          <cell r="L1272" t="str">
            <v>NUMERICAL</v>
          </cell>
          <cell r="M1272">
            <v>12000</v>
          </cell>
          <cell r="N1272">
            <v>391</v>
          </cell>
          <cell r="O1272">
            <v>8357</v>
          </cell>
          <cell r="P1272" t="str">
            <v>04-D02_CONSETT STW_DC_15</v>
          </cell>
          <cell r="Q1272" t="str">
            <v>234/1173</v>
          </cell>
          <cell r="R1272" t="str">
            <v>234/1173</v>
          </cell>
          <cell r="S1272"/>
          <cell r="T1272" t="str">
            <v>SO on sewer network</v>
          </cell>
          <cell r="U1272" t="str">
            <v>NZ0894652307</v>
          </cell>
          <cell r="V1272" t="str">
            <v>GB103023074790</v>
          </cell>
          <cell r="W1272"/>
          <cell r="X1272" t="str">
            <v>No</v>
          </cell>
          <cell r="Y1272" t="str">
            <v>No</v>
          </cell>
          <cell r="Z1272" t="str">
            <v>No</v>
          </cell>
          <cell r="AA1272" t="str">
            <v>No</v>
          </cell>
          <cell r="AB1272" t="str">
            <v>Derwent from Burnhope Burn to River Tyne</v>
          </cell>
          <cell r="AC1272" t="str">
            <v>BACKSTONE BURN (DERWENT)</v>
          </cell>
          <cell r="AD1272" t="str">
            <v>Inland</v>
          </cell>
          <cell r="AE1272"/>
          <cell r="AF1272"/>
          <cell r="AG1272" t="str">
            <v>No</v>
          </cell>
          <cell r="AH1272" t="str">
            <v>No</v>
          </cell>
          <cell r="AI1272" t="str">
            <v>No</v>
          </cell>
          <cell r="AJ1272"/>
          <cell r="AK1272"/>
          <cell r="AL1272"/>
          <cell r="AM1272" t="str">
            <v>No</v>
          </cell>
          <cell r="AO1272" t="str">
            <v>No</v>
          </cell>
          <cell r="AS1272" t="str">
            <v>No</v>
          </cell>
          <cell r="AT1272" t="str">
            <v>No</v>
          </cell>
          <cell r="AU1272"/>
          <cell r="AV1272" t="str">
            <v>No</v>
          </cell>
          <cell r="AW1272" t="str">
            <v xml:space="preserve">No </v>
          </cell>
          <cell r="AY1272" t="str">
            <v xml:space="preserve">No </v>
          </cell>
          <cell r="AZ1272"/>
          <cell r="BA1272" t="str">
            <v>No</v>
          </cell>
          <cell r="BB1272" t="str">
            <v>No</v>
          </cell>
          <cell r="BC1272" t="str">
            <v>No</v>
          </cell>
          <cell r="BD1272" t="str">
            <v>Yes - EDM and Model</v>
          </cell>
          <cell r="BE1272">
            <v>41</v>
          </cell>
          <cell r="BF1272">
            <v>57</v>
          </cell>
          <cell r="BG1272">
            <v>57</v>
          </cell>
          <cell r="BH1272" t="str">
            <v>Yes</v>
          </cell>
          <cell r="BI1272" t="str">
            <v>N/A</v>
          </cell>
          <cell r="BJ1272" t="str">
            <v>No</v>
          </cell>
          <cell r="BK1272" t="str">
            <v>No</v>
          </cell>
          <cell r="BL1272" t="str">
            <v>-</v>
          </cell>
          <cell r="BM1272" t="str">
            <v>-</v>
          </cell>
          <cell r="BN1272" t="str">
            <v>Unscreened</v>
          </cell>
          <cell r="BO1272"/>
          <cell r="BP1272" t="str">
            <v>Yes</v>
          </cell>
          <cell r="BQ1272" t="str">
            <v>Unknown</v>
          </cell>
          <cell r="BR1272">
            <v>51.3</v>
          </cell>
          <cell r="BS1272">
            <v>0</v>
          </cell>
          <cell r="BT1272">
            <v>0</v>
          </cell>
          <cell r="BU1272">
            <v>0</v>
          </cell>
          <cell r="BV1272">
            <v>2024</v>
          </cell>
          <cell r="BW1272">
            <v>64</v>
          </cell>
          <cell r="BX1272">
            <v>116</v>
          </cell>
          <cell r="BY1272" t="str">
            <v>No SOAF</v>
          </cell>
          <cell r="BZ1272" t="str">
            <v>No SOAF</v>
          </cell>
          <cell r="CA1272">
            <v>125.84650000000001</v>
          </cell>
          <cell r="CB1272"/>
          <cell r="CC1272" t="str">
            <v>Non priority &gt; 10 spills</v>
          </cell>
          <cell r="CD1272" t="str">
            <v>Unlikely - non priority</v>
          </cell>
          <cell r="CE1272" t="str">
            <v>No</v>
          </cell>
          <cell r="CF1272" t="str">
            <v>No</v>
          </cell>
          <cell r="CG1272" t="str">
            <v>No</v>
          </cell>
          <cell r="CH1272" t="str">
            <v>No</v>
          </cell>
          <cell r="CI1272" t="str">
            <v>No</v>
          </cell>
          <cell r="CK1272"/>
          <cell r="CL1272" t="str">
            <v>Y</v>
          </cell>
          <cell r="CM1272"/>
          <cell r="CN1272"/>
          <cell r="CO1272" t="str">
            <v>Y</v>
          </cell>
          <cell r="CP1272" t="str">
            <v>Y</v>
          </cell>
          <cell r="CS1272">
            <v>4.53</v>
          </cell>
          <cell r="CT1272">
            <v>0.42599999999999999</v>
          </cell>
          <cell r="CU1272">
            <v>0.42599999999999999</v>
          </cell>
          <cell r="CV1272">
            <v>94.039735099337747</v>
          </cell>
          <cell r="CW1272">
            <v>94.039735099337747</v>
          </cell>
          <cell r="CX1272"/>
          <cell r="CY1272" t="str">
            <v>Using indicative WB Q95 derived for priority sites</v>
          </cell>
          <cell r="DA1272">
            <v>1</v>
          </cell>
          <cell r="DB1272" t="str">
            <v>Yes</v>
          </cell>
          <cell r="DC1272" t="str">
            <v>Dilution assessment</v>
          </cell>
          <cell r="DD1272" t="str">
            <v>Derwent1</v>
          </cell>
          <cell r="DE1272">
            <v>100</v>
          </cell>
          <cell r="DF1272"/>
        </row>
        <row r="1273">
          <cell r="C1273" t="str">
            <v>6NW800551</v>
          </cell>
          <cell r="D1273" t="str">
            <v>NZ18804307</v>
          </cell>
          <cell r="E1273" t="str">
            <v>No</v>
          </cell>
          <cell r="F1273">
            <v>418445.00145409</v>
          </cell>
          <cell r="G1273">
            <v>580297.00096659001</v>
          </cell>
          <cell r="H1273" t="str">
            <v>02-D25</v>
          </cell>
          <cell r="I1273" t="str">
            <v>St Marys Hospital</v>
          </cell>
          <cell r="J1273">
            <v>65</v>
          </cell>
          <cell r="K1273" t="str">
            <v>STANNINGTON ST MARYS STW</v>
          </cell>
          <cell r="L1273" t="str">
            <v>NUMERICAL</v>
          </cell>
          <cell r="M1273" t="str">
            <v>tbc</v>
          </cell>
          <cell r="N1273" t="str">
            <v>tbc</v>
          </cell>
          <cell r="O1273" t="str">
            <v>tbc</v>
          </cell>
          <cell r="P1273" t="str">
            <v>tbc</v>
          </cell>
          <cell r="Q1273" t="str">
            <v>EPRBB3597VK</v>
          </cell>
          <cell r="R1273" t="str">
            <v>EPRBB3597VK</v>
          </cell>
          <cell r="S1273" t="str">
            <v>A1</v>
          </cell>
          <cell r="T1273" t="str">
            <v>Storm discharge at pumping station</v>
          </cell>
          <cell r="U1273" t="str">
            <v>NZ1844580297</v>
          </cell>
          <cell r="V1273" t="str">
            <v>GB103022076220</v>
          </cell>
          <cell r="W1273"/>
          <cell r="X1273" t="str">
            <v>No</v>
          </cell>
          <cell r="Y1273" t="str">
            <v>No</v>
          </cell>
          <cell r="Z1273" t="str">
            <v>No</v>
          </cell>
          <cell r="AA1273" t="str">
            <v>No</v>
          </cell>
          <cell r="AB1273" t="str">
            <v>Duddo Burn from Source to Blyth</v>
          </cell>
          <cell r="AC1273" t="str">
            <v>DUDDO BURN</v>
          </cell>
          <cell r="AD1273" t="str">
            <v>Inland</v>
          </cell>
          <cell r="AE1273"/>
          <cell r="AF1273"/>
          <cell r="AG1273" t="str">
            <v>No</v>
          </cell>
          <cell r="AH1273" t="str">
            <v>No</v>
          </cell>
          <cell r="AI1273" t="str">
            <v>No</v>
          </cell>
          <cell r="AJ1273"/>
          <cell r="AK1273"/>
          <cell r="AL1273"/>
          <cell r="AM1273" t="str">
            <v>No</v>
          </cell>
          <cell r="AO1273" t="str">
            <v>No</v>
          </cell>
          <cell r="AS1273" t="str">
            <v>No</v>
          </cell>
          <cell r="AT1273" t="str">
            <v>No</v>
          </cell>
          <cell r="AU1273"/>
          <cell r="AV1273" t="str">
            <v>No</v>
          </cell>
          <cell r="AW1273" t="str">
            <v xml:space="preserve">No </v>
          </cell>
          <cell r="AY1273" t="str">
            <v xml:space="preserve">No </v>
          </cell>
          <cell r="BA1273" t="str">
            <v>No</v>
          </cell>
          <cell r="BB1273" t="str">
            <v>No</v>
          </cell>
          <cell r="BC1273" t="str">
            <v>No</v>
          </cell>
          <cell r="BD1273" t="str">
            <v>Yes - EDM only</v>
          </cell>
          <cell r="BE1273">
            <v>32</v>
          </cell>
          <cell r="BF1273">
            <v>0</v>
          </cell>
          <cell r="BG1273" t="e">
            <v>#N/A</v>
          </cell>
          <cell r="BH1273" t="e">
            <v>#N/A</v>
          </cell>
          <cell r="BI1273" t="str">
            <v>N/A</v>
          </cell>
          <cell r="BJ1273">
            <v>6</v>
          </cell>
          <cell r="BK1273" t="str">
            <v>-</v>
          </cell>
          <cell r="BL1273" t="str">
            <v>-</v>
          </cell>
          <cell r="BM1273" t="str">
            <v>-</v>
          </cell>
          <cell r="BN1273" t="str">
            <v>-</v>
          </cell>
          <cell r="BO1273"/>
          <cell r="BP1273" t="str">
            <v>No</v>
          </cell>
          <cell r="BQ1273" t="str">
            <v>Unknown</v>
          </cell>
          <cell r="BR1273" t="str">
            <v>tbc</v>
          </cell>
          <cell r="BS1273">
            <v>0</v>
          </cell>
          <cell r="BT1273">
            <v>0</v>
          </cell>
          <cell r="BU1273">
            <v>0</v>
          </cell>
          <cell r="BV1273" t="e">
            <v>#N/A</v>
          </cell>
          <cell r="BW1273">
            <v>0</v>
          </cell>
          <cell r="BX1273">
            <v>0</v>
          </cell>
          <cell r="BY1273" t="str">
            <v>No SOAF</v>
          </cell>
          <cell r="BZ1273" t="str">
            <v>No SOAF</v>
          </cell>
          <cell r="CA1273" t="e">
            <v>#N/A</v>
          </cell>
          <cell r="CB1273"/>
          <cell r="CC1273" t="str">
            <v>Non priority &gt; 10 spills</v>
          </cell>
          <cell r="CD1273" t="str">
            <v>Unlikely - non priority</v>
          </cell>
          <cell r="CE1273" t="str">
            <v>No</v>
          </cell>
          <cell r="CF1273" t="str">
            <v>No</v>
          </cell>
          <cell r="CG1273" t="str">
            <v>No</v>
          </cell>
          <cell r="CH1273" t="str">
            <v>No</v>
          </cell>
          <cell r="CI1273" t="str">
            <v>No</v>
          </cell>
          <cell r="CK1273"/>
          <cell r="CL1273" t="str">
            <v>Y</v>
          </cell>
          <cell r="CM1273"/>
          <cell r="CN1273"/>
          <cell r="CO1273" t="str">
            <v>Y</v>
          </cell>
          <cell r="CP1273"/>
          <cell r="CS1273"/>
          <cell r="CT1273" t="str">
            <v>not yet calculated</v>
          </cell>
          <cell r="CU1273">
            <v>0</v>
          </cell>
          <cell r="CV1273" t="e">
            <v>#VALUE!</v>
          </cell>
          <cell r="CW1273">
            <v>0</v>
          </cell>
          <cell r="CX1273"/>
          <cell r="CY1273" t="str">
            <v>Using indicative WB Q95 derived for priority sites</v>
          </cell>
          <cell r="DA1273">
            <v>1</v>
          </cell>
          <cell r="DB1273">
            <v>0</v>
          </cell>
          <cell r="DC1273">
            <v>1</v>
          </cell>
          <cell r="DD1273" t="str">
            <v>Duddo Burn</v>
          </cell>
          <cell r="DE1273">
            <v>10000</v>
          </cell>
          <cell r="DF1273"/>
        </row>
        <row r="1274">
          <cell r="C1274" t="str">
            <v>6NW801169</v>
          </cell>
          <cell r="D1274" t="str">
            <v>NZ23686100</v>
          </cell>
          <cell r="E1274" t="str">
            <v>No</v>
          </cell>
          <cell r="F1274">
            <v>424219.99890546</v>
          </cell>
          <cell r="G1274">
            <v>569509.99871386995</v>
          </cell>
          <cell r="H1274" t="str">
            <v>05-D31</v>
          </cell>
          <cell r="I1274" t="str">
            <v>Gosforth</v>
          </cell>
          <cell r="J1274">
            <v>2971</v>
          </cell>
          <cell r="K1274" t="str">
            <v>HOWDON STW</v>
          </cell>
          <cell r="L1274" t="str">
            <v>NUMERICAL</v>
          </cell>
          <cell r="M1274">
            <v>229720</v>
          </cell>
          <cell r="N1274">
            <v>4500</v>
          </cell>
          <cell r="O1274">
            <v>215905</v>
          </cell>
          <cell r="P1274" t="str">
            <v>05-D31_C-Leg_DC_08</v>
          </cell>
          <cell r="Q1274" t="str">
            <v>235/1548</v>
          </cell>
          <cell r="R1274" t="str">
            <v>235/1548</v>
          </cell>
          <cell r="S1274"/>
          <cell r="T1274" t="str">
            <v>SO on sewer network</v>
          </cell>
          <cell r="U1274" t="str">
            <v>NZ2422069510</v>
          </cell>
          <cell r="V1274" t="str">
            <v>GB103023075780</v>
          </cell>
          <cell r="W1274"/>
          <cell r="X1274" t="str">
            <v>Sewage discharge (intermittent)</v>
          </cell>
          <cell r="Y1274" t="str">
            <v>No</v>
          </cell>
          <cell r="Z1274" t="str">
            <v>No</v>
          </cell>
          <cell r="AA1274" t="str">
            <v>No</v>
          </cell>
          <cell r="AB1274" t="str">
            <v>Ouse Burn from Source to Tyne</v>
          </cell>
          <cell r="AC1274" t="str">
            <v>OUSE BURN</v>
          </cell>
          <cell r="AD1274" t="str">
            <v>Inland</v>
          </cell>
          <cell r="AE1274"/>
          <cell r="AF1274"/>
          <cell r="AG1274" t="str">
            <v>Yes - Confirmed</v>
          </cell>
          <cell r="AH1274" t="str">
            <v>Yes</v>
          </cell>
          <cell r="AI1274" t="str">
            <v>No</v>
          </cell>
          <cell r="AJ1274"/>
          <cell r="AK1274"/>
          <cell r="AL1274"/>
          <cell r="AM1274" t="str">
            <v>No</v>
          </cell>
          <cell r="AO1274" t="str">
            <v>No</v>
          </cell>
          <cell r="AS1274" t="str">
            <v>No</v>
          </cell>
          <cell r="AT1274" t="str">
            <v>No</v>
          </cell>
          <cell r="AU1274"/>
          <cell r="AV1274" t="str">
            <v>No</v>
          </cell>
          <cell r="AW1274" t="str">
            <v xml:space="preserve">No </v>
          </cell>
          <cell r="AY1274" t="str">
            <v xml:space="preserve">No </v>
          </cell>
          <cell r="BA1274" t="str">
            <v>No</v>
          </cell>
          <cell r="BB1274" t="str">
            <v>No</v>
          </cell>
          <cell r="BC1274" t="str">
            <v>No</v>
          </cell>
          <cell r="BD1274" t="str">
            <v>No</v>
          </cell>
          <cell r="BE1274">
            <v>3</v>
          </cell>
          <cell r="BF1274">
            <v>0</v>
          </cell>
          <cell r="BG1274" t="e">
            <v>#N/A</v>
          </cell>
          <cell r="BH1274" t="e">
            <v>#N/A</v>
          </cell>
          <cell r="BI1274" t="str">
            <v>N/A</v>
          </cell>
          <cell r="BJ1274" t="str">
            <v>Unknown</v>
          </cell>
          <cell r="BK1274" t="str">
            <v>No</v>
          </cell>
          <cell r="BL1274" t="str">
            <v>-</v>
          </cell>
          <cell r="BM1274" t="str">
            <v>-</v>
          </cell>
          <cell r="BN1274" t="str">
            <v>Unscreened</v>
          </cell>
          <cell r="BO1274"/>
          <cell r="BP1274" t="str">
            <v>Yes</v>
          </cell>
          <cell r="BQ1274">
            <v>300</v>
          </cell>
          <cell r="BR1274">
            <v>0</v>
          </cell>
          <cell r="BS1274">
            <v>1</v>
          </cell>
          <cell r="BT1274">
            <v>0</v>
          </cell>
          <cell r="BU1274">
            <v>0</v>
          </cell>
          <cell r="BV1274" t="e">
            <v>#N/A</v>
          </cell>
          <cell r="BW1274">
            <v>0</v>
          </cell>
          <cell r="BX1274">
            <v>0</v>
          </cell>
          <cell r="BY1274" t="str">
            <v>No SOAF</v>
          </cell>
          <cell r="BZ1274" t="str">
            <v>No SOAF</v>
          </cell>
          <cell r="CA1274">
            <v>0</v>
          </cell>
          <cell r="CB1274"/>
          <cell r="CC1274" t="str">
            <v>Priority &lt;10 Spills</v>
          </cell>
          <cell r="CD1274" t="str">
            <v>Unlikely - &lt;10 spills</v>
          </cell>
          <cell r="CE1274" t="str">
            <v>Yes</v>
          </cell>
          <cell r="CF1274" t="str">
            <v>Yes</v>
          </cell>
          <cell r="CG1274" t="str">
            <v>Yes</v>
          </cell>
          <cell r="CH1274" t="str">
            <v>No</v>
          </cell>
          <cell r="CI1274" t="str">
            <v>No</v>
          </cell>
          <cell r="CJ1274"/>
          <cell r="CK1274"/>
          <cell r="CL1274" t="str">
            <v>Y</v>
          </cell>
          <cell r="CM1274"/>
          <cell r="CN1274"/>
          <cell r="CO1274" t="str">
            <v>N (&lt;10 Spills)</v>
          </cell>
          <cell r="CP1274" t="str">
            <v>Y</v>
          </cell>
          <cell r="CR1274" t="str">
            <v>RNAG + LOW DILUTION</v>
          </cell>
          <cell r="CS1274">
            <v>0.28999999999999998</v>
          </cell>
          <cell r="CT1274"/>
          <cell r="CU1274">
            <v>0.03</v>
          </cell>
          <cell r="CV1274">
            <v>103.44827586206897</v>
          </cell>
          <cell r="CW1274">
            <v>103.44827586206897</v>
          </cell>
          <cell r="CX1274">
            <v>1.2582309273161934E-2</v>
          </cell>
          <cell r="CY1274" t="str">
            <v>Heavily urbanised catchment - boundary polygon start at bottom end</v>
          </cell>
          <cell r="CZ1274" t="str">
            <v>Not SOAF but in SOAF assessment</v>
          </cell>
          <cell r="DA1274">
            <v>1</v>
          </cell>
          <cell r="DB1274" t="str">
            <v>No - WFD_INV_MOD</v>
          </cell>
          <cell r="DC1274">
            <v>1</v>
          </cell>
          <cell r="DD1274" t="str">
            <v>Ouse Burn 1</v>
          </cell>
          <cell r="DE1274">
            <v>10000</v>
          </cell>
          <cell r="DF1274" t="str">
            <v>Y? RNAG+LOW DILUTION</v>
          </cell>
        </row>
        <row r="1275">
          <cell r="C1275" t="str">
            <v>6NW800618</v>
          </cell>
          <cell r="D1275" t="str">
            <v>NZ40571603</v>
          </cell>
          <cell r="E1275" t="str">
            <v>No</v>
          </cell>
          <cell r="F1275">
            <v>440109.99609034997</v>
          </cell>
          <cell r="G1275">
            <v>557550.00222725002</v>
          </cell>
          <cell r="H1275" t="str">
            <v>08-D06</v>
          </cell>
          <cell r="I1275" t="str">
            <v>Seaburn &amp; Roker</v>
          </cell>
          <cell r="J1275">
            <v>1821</v>
          </cell>
          <cell r="K1275" t="str">
            <v>HENDON STW</v>
          </cell>
          <cell r="L1275" t="str">
            <v>NUMERICAL</v>
          </cell>
          <cell r="M1275">
            <v>66442</v>
          </cell>
          <cell r="N1275">
            <v>1856</v>
          </cell>
          <cell r="O1275">
            <v>45666</v>
          </cell>
          <cell r="P1275" t="str">
            <v>tbc</v>
          </cell>
          <cell r="Q1275" t="str">
            <v>245/1004</v>
          </cell>
          <cell r="R1275" t="str">
            <v>245/1004</v>
          </cell>
          <cell r="S1275" t="str">
            <v>A1</v>
          </cell>
          <cell r="T1275" t="str">
            <v>Storm discharge at pumping station</v>
          </cell>
          <cell r="U1275" t="str">
            <v>NZ4011057550</v>
          </cell>
          <cell r="V1275" t="str">
            <v>GB510302402900</v>
          </cell>
          <cell r="W1275"/>
          <cell r="X1275" t="str">
            <v>No</v>
          </cell>
          <cell r="Y1275" t="str">
            <v>No</v>
          </cell>
          <cell r="Z1275" t="str">
            <v>No</v>
          </cell>
          <cell r="AA1275" t="str">
            <v>No</v>
          </cell>
          <cell r="AB1275" t="str">
            <v>WEAR</v>
          </cell>
          <cell r="AC1275" t="str">
            <v>WEAR ESTUARY</v>
          </cell>
          <cell r="AD1275" t="str">
            <v>Estuarine</v>
          </cell>
          <cell r="AE1275"/>
          <cell r="AF1275"/>
          <cell r="AG1275" t="str">
            <v>No</v>
          </cell>
          <cell r="AH1275" t="str">
            <v>No</v>
          </cell>
          <cell r="AI1275" t="str">
            <v>No</v>
          </cell>
          <cell r="AJ1275"/>
          <cell r="AK1275"/>
          <cell r="AL1275"/>
          <cell r="AM1275" t="str">
            <v>No</v>
          </cell>
          <cell r="AO1275" t="str">
            <v>No</v>
          </cell>
          <cell r="AS1275" t="str">
            <v>No</v>
          </cell>
          <cell r="AT1275" t="str">
            <v>No</v>
          </cell>
          <cell r="AU1275"/>
          <cell r="AV1275" t="str">
            <v>No</v>
          </cell>
          <cell r="AW1275" t="str">
            <v xml:space="preserve">No </v>
          </cell>
          <cell r="AY1275" t="str">
            <v xml:space="preserve">No </v>
          </cell>
          <cell r="BA1275" t="str">
            <v>No</v>
          </cell>
          <cell r="BB1275" t="str">
            <v>No</v>
          </cell>
          <cell r="BC1275" t="str">
            <v>No</v>
          </cell>
          <cell r="BD1275" t="str">
            <v>Yes - EDM only</v>
          </cell>
          <cell r="BE1275">
            <v>27</v>
          </cell>
          <cell r="BF1275">
            <v>0</v>
          </cell>
          <cell r="BG1275" t="e">
            <v>#N/A</v>
          </cell>
          <cell r="BH1275" t="e">
            <v>#N/A</v>
          </cell>
          <cell r="BI1275" t="str">
            <v>N/A</v>
          </cell>
          <cell r="BJ1275">
            <v>6</v>
          </cell>
          <cell r="BK1275" t="str">
            <v>-</v>
          </cell>
          <cell r="BL1275" t="str">
            <v>-</v>
          </cell>
          <cell r="BM1275" t="str">
            <v>-</v>
          </cell>
          <cell r="BN1275" t="str">
            <v>-</v>
          </cell>
          <cell r="BO1275"/>
          <cell r="BP1275" t="str">
            <v>No</v>
          </cell>
          <cell r="BQ1275" t="str">
            <v>Unknown</v>
          </cell>
          <cell r="BR1275" t="str">
            <v>tbc</v>
          </cell>
          <cell r="BS1275">
            <v>0</v>
          </cell>
          <cell r="BT1275">
            <v>0</v>
          </cell>
          <cell r="BU1275">
            <v>0</v>
          </cell>
          <cell r="BV1275" t="e">
            <v>#N/A</v>
          </cell>
          <cell r="BW1275">
            <v>0</v>
          </cell>
          <cell r="BX1275">
            <v>0</v>
          </cell>
          <cell r="BY1275" t="str">
            <v>No SOAF</v>
          </cell>
          <cell r="BZ1275" t="str">
            <v>No SOAF</v>
          </cell>
          <cell r="CA1275" t="e">
            <v>#N/A</v>
          </cell>
          <cell r="CB1275"/>
          <cell r="CC1275" t="str">
            <v>Non priority &gt; 10 spills</v>
          </cell>
          <cell r="CD1275" t="str">
            <v>Unlikely - non priority</v>
          </cell>
          <cell r="CE1275" t="str">
            <v>Yes</v>
          </cell>
          <cell r="CF1275" t="str">
            <v>No</v>
          </cell>
          <cell r="CG1275" t="str">
            <v>No</v>
          </cell>
          <cell r="CH1275" t="str">
            <v>No</v>
          </cell>
          <cell r="CI1275" t="str">
            <v>No</v>
          </cell>
          <cell r="CK1275"/>
          <cell r="CL1275" t="str">
            <v>Y</v>
          </cell>
          <cell r="CM1275"/>
          <cell r="CN1275"/>
          <cell r="CO1275" t="str">
            <v>Y</v>
          </cell>
          <cell r="CP1275"/>
          <cell r="CS1275"/>
          <cell r="CT1275" t="str">
            <v>not yet calculated</v>
          </cell>
          <cell r="CU1275">
            <v>0</v>
          </cell>
          <cell r="CV1275" t="e">
            <v>#VALUE!</v>
          </cell>
          <cell r="CW1275">
            <v>0</v>
          </cell>
          <cell r="CX1275"/>
          <cell r="CY1275" t="str">
            <v>Using indicative WB Q95 derived for priority sites</v>
          </cell>
          <cell r="DA1275">
            <v>1</v>
          </cell>
          <cell r="DB1275">
            <v>0</v>
          </cell>
          <cell r="DC1275">
            <v>1</v>
          </cell>
          <cell r="DD1275" t="str">
            <v>Wear estuary</v>
          </cell>
          <cell r="DE1275">
            <v>10000</v>
          </cell>
          <cell r="DF1275"/>
        </row>
        <row r="1276">
          <cell r="C1276" t="str">
            <v>6NW800854</v>
          </cell>
          <cell r="D1276" t="str">
            <v>NU18135702</v>
          </cell>
          <cell r="E1276" t="str">
            <v>No</v>
          </cell>
          <cell r="F1276">
            <v>418561.00121871999</v>
          </cell>
          <cell r="G1276">
            <v>613855.00508783001</v>
          </cell>
          <cell r="H1276" t="str">
            <v>01-D01</v>
          </cell>
          <cell r="I1276" t="str">
            <v>Alnwick</v>
          </cell>
          <cell r="J1276">
            <v>513</v>
          </cell>
          <cell r="K1276" t="str">
            <v>ALNWICK STW</v>
          </cell>
          <cell r="L1276" t="str">
            <v>NUMERICAL</v>
          </cell>
          <cell r="M1276">
            <v>3322</v>
          </cell>
          <cell r="N1276">
            <v>79</v>
          </cell>
          <cell r="O1276">
            <v>2979</v>
          </cell>
          <cell r="P1276" t="str">
            <v>01-D01_01-D01_DC_07</v>
          </cell>
          <cell r="Q1276" t="str">
            <v>222/0853</v>
          </cell>
          <cell r="R1276" t="str">
            <v>222/0853</v>
          </cell>
          <cell r="S1276" t="str">
            <v>222/0853-01</v>
          </cell>
          <cell r="T1276" t="str">
            <v>Storm discharge at pumping station</v>
          </cell>
          <cell r="U1276" t="str">
            <v>NU1856113855</v>
          </cell>
          <cell r="V1276" t="str">
            <v>GB103022076350</v>
          </cell>
          <cell r="W1276"/>
          <cell r="X1276" t="str">
            <v>No</v>
          </cell>
          <cell r="Y1276" t="str">
            <v>No</v>
          </cell>
          <cell r="Z1276" t="str">
            <v>No</v>
          </cell>
          <cell r="AA1276" t="str">
            <v>No</v>
          </cell>
          <cell r="AB1276" t="str">
            <v>Aln from Edlingham Burn to Tidal Limit</v>
          </cell>
          <cell r="AC1276" t="str">
            <v>R ALN</v>
          </cell>
          <cell r="AD1276" t="str">
            <v>Inland</v>
          </cell>
          <cell r="AE1276"/>
          <cell r="AF1276"/>
          <cell r="AG1276" t="str">
            <v>No</v>
          </cell>
          <cell r="AH1276" t="str">
            <v>No</v>
          </cell>
          <cell r="AI1276" t="str">
            <v>No</v>
          </cell>
          <cell r="AJ1276"/>
          <cell r="AK1276"/>
          <cell r="AL1276"/>
          <cell r="AM1276" t="str">
            <v>No</v>
          </cell>
          <cell r="AO1276" t="str">
            <v>No</v>
          </cell>
          <cell r="AS1276" t="str">
            <v>No</v>
          </cell>
          <cell r="AT1276" t="str">
            <v>No</v>
          </cell>
          <cell r="AU1276"/>
          <cell r="AV1276" t="str">
            <v>No</v>
          </cell>
          <cell r="AW1276" t="str">
            <v xml:space="preserve">No </v>
          </cell>
          <cell r="AY1276" t="str">
            <v xml:space="preserve">No </v>
          </cell>
          <cell r="BA1276" t="str">
            <v>No</v>
          </cell>
          <cell r="BB1276" t="str">
            <v>No</v>
          </cell>
          <cell r="BC1276" t="str">
            <v>No</v>
          </cell>
          <cell r="BD1276" t="str">
            <v>No</v>
          </cell>
          <cell r="BE1276">
            <v>0</v>
          </cell>
          <cell r="BF1276">
            <v>10</v>
          </cell>
          <cell r="BG1276" t="e">
            <v>#N/A</v>
          </cell>
          <cell r="BH1276" t="e">
            <v>#N/A</v>
          </cell>
          <cell r="BI1276" t="str">
            <v>N/A</v>
          </cell>
          <cell r="BJ1276" t="str">
            <v>Unknown</v>
          </cell>
          <cell r="BK1276" t="str">
            <v>No</v>
          </cell>
          <cell r="BL1276" t="str">
            <v>-</v>
          </cell>
          <cell r="BM1276" t="str">
            <v>-</v>
          </cell>
          <cell r="BN1276" t="str">
            <v>Unscreened</v>
          </cell>
          <cell r="BO1276"/>
          <cell r="BP1276" t="str">
            <v>Yes</v>
          </cell>
          <cell r="BQ1276" t="str">
            <v>Unknown</v>
          </cell>
          <cell r="BR1276">
            <v>8.9</v>
          </cell>
          <cell r="BS1276">
            <v>0</v>
          </cell>
          <cell r="BT1276">
            <v>0</v>
          </cell>
          <cell r="BU1276">
            <v>0</v>
          </cell>
          <cell r="BV1276" t="e">
            <v>#N/A</v>
          </cell>
          <cell r="BW1276">
            <v>0</v>
          </cell>
          <cell r="BX1276" t="str">
            <v>CHECK</v>
          </cell>
          <cell r="BY1276" t="str">
            <v>No SOAF</v>
          </cell>
          <cell r="BZ1276" t="str">
            <v>No SOAF</v>
          </cell>
          <cell r="CA1276">
            <v>0</v>
          </cell>
          <cell r="CB1276"/>
          <cell r="CC1276" t="str">
            <v>Non Priority &lt;10 spills</v>
          </cell>
          <cell r="CD1276" t="str">
            <v>No - low prioity &lt;10 spills</v>
          </cell>
          <cell r="CE1276" t="str">
            <v>No</v>
          </cell>
          <cell r="CF1276" t="str">
            <v>No</v>
          </cell>
          <cell r="CG1276" t="str">
            <v>No</v>
          </cell>
          <cell r="CH1276" t="str">
            <v>No</v>
          </cell>
          <cell r="CI1276" t="str">
            <v>No</v>
          </cell>
          <cell r="CK1276"/>
          <cell r="CL1276" t="str">
            <v>Y</v>
          </cell>
          <cell r="CM1276"/>
          <cell r="CN1276"/>
          <cell r="CO1276" t="str">
            <v>N (&lt;10 Spills)</v>
          </cell>
          <cell r="CP1276" t="str">
            <v>Y</v>
          </cell>
          <cell r="CS1276">
            <v>0.24</v>
          </cell>
          <cell r="CT1276">
            <v>0.45900000000000002</v>
          </cell>
          <cell r="CU1276">
            <v>0.45900000000000002</v>
          </cell>
          <cell r="CV1276">
            <v>1912.5</v>
          </cell>
          <cell r="CW1276">
            <v>1912.5</v>
          </cell>
          <cell r="CX1276"/>
          <cell r="CY1276" t="str">
            <v>Using indicative WB Q95 derived for priority sites</v>
          </cell>
          <cell r="DA1276">
            <v>2</v>
          </cell>
          <cell r="DB1276" t="str">
            <v>Yes</v>
          </cell>
          <cell r="DC1276" t="str">
            <v>Dilution assessment</v>
          </cell>
          <cell r="DD1276" t="str">
            <v>Middle Aln</v>
          </cell>
          <cell r="DE1276">
            <v>100</v>
          </cell>
          <cell r="DF1276"/>
        </row>
        <row r="1277">
          <cell r="C1277" t="str">
            <v>6NW800240</v>
          </cell>
          <cell r="D1277" t="str">
            <v>NZ13207001</v>
          </cell>
          <cell r="E1277" t="str">
            <v>No</v>
          </cell>
          <cell r="F1277">
            <v>414249.99681645998</v>
          </cell>
          <cell r="G1277">
            <v>519750.00236465997</v>
          </cell>
          <cell r="H1277" t="str">
            <v>09-D08</v>
          </cell>
          <cell r="I1277" t="str">
            <v>Staindrop</v>
          </cell>
          <cell r="J1277">
            <v>128</v>
          </cell>
          <cell r="K1277" t="str">
            <v>STAINDROP STW</v>
          </cell>
          <cell r="L1277" t="str">
            <v>NUMERICAL</v>
          </cell>
          <cell r="M1277">
            <v>788</v>
          </cell>
          <cell r="N1277">
            <v>16.5</v>
          </cell>
          <cell r="O1277">
            <v>567</v>
          </cell>
          <cell r="P1277" t="str">
            <v>No Draft DWMP</v>
          </cell>
          <cell r="Q1277" t="str">
            <v>252/1020</v>
          </cell>
          <cell r="R1277" t="str">
            <v>252/1020</v>
          </cell>
          <cell r="S1277" t="str">
            <v xml:space="preserve">A </v>
          </cell>
          <cell r="T1277" t="str">
            <v>Storm discharge at pumping station</v>
          </cell>
          <cell r="U1277" t="str">
            <v>NZ1425019750</v>
          </cell>
          <cell r="V1277" t="str">
            <v>GB103025072270</v>
          </cell>
          <cell r="W1277"/>
          <cell r="X1277" t="str">
            <v>No</v>
          </cell>
          <cell r="Y1277" t="str">
            <v>No</v>
          </cell>
          <cell r="Z1277" t="str">
            <v>No</v>
          </cell>
          <cell r="AA1277" t="str">
            <v>No</v>
          </cell>
          <cell r="AB1277" t="str">
            <v>Sudburn Beck from Source to Langley Beck</v>
          </cell>
          <cell r="AC1277" t="str">
            <v>SUDBURN BECK</v>
          </cell>
          <cell r="AD1277" t="str">
            <v>Inland</v>
          </cell>
          <cell r="AE1277"/>
          <cell r="AF1277"/>
          <cell r="AG1277" t="str">
            <v>No</v>
          </cell>
          <cell r="AH1277" t="str">
            <v>No</v>
          </cell>
          <cell r="AI1277" t="str">
            <v>Yes</v>
          </cell>
          <cell r="AJ1277" t="str">
            <v>Very Low</v>
          </cell>
          <cell r="AK1277" t="str">
            <v>Very high</v>
          </cell>
          <cell r="AL1277" t="str">
            <v>Yes</v>
          </cell>
          <cell r="AM1277" t="str">
            <v>No</v>
          </cell>
          <cell r="AO1277" t="str">
            <v>No</v>
          </cell>
          <cell r="AS1277" t="str">
            <v>No</v>
          </cell>
          <cell r="AT1277" t="str">
            <v>No</v>
          </cell>
          <cell r="AU1277"/>
          <cell r="AV1277" t="str">
            <v>No</v>
          </cell>
          <cell r="AW1277" t="str">
            <v xml:space="preserve">No </v>
          </cell>
          <cell r="AY1277" t="str">
            <v xml:space="preserve">No </v>
          </cell>
          <cell r="AZ1277"/>
          <cell r="BA1277" t="str">
            <v>No</v>
          </cell>
          <cell r="BB1277" t="str">
            <v>No</v>
          </cell>
          <cell r="BC1277" t="str">
            <v>No</v>
          </cell>
          <cell r="BD1277" t="str">
            <v>Yes - EDM only</v>
          </cell>
          <cell r="BE1277">
            <v>49</v>
          </cell>
          <cell r="BF1277" t="str">
            <v>No Data</v>
          </cell>
          <cell r="BG1277" t="e">
            <v>#N/A</v>
          </cell>
          <cell r="BH1277" t="e">
            <v>#N/A</v>
          </cell>
          <cell r="BI1277" t="str">
            <v>N/A</v>
          </cell>
          <cell r="BJ1277" t="str">
            <v>No</v>
          </cell>
          <cell r="BK1277" t="str">
            <v>No</v>
          </cell>
          <cell r="BL1277" t="str">
            <v>-</v>
          </cell>
          <cell r="BM1277" t="str">
            <v>-</v>
          </cell>
          <cell r="BN1277" t="str">
            <v>Unscreened</v>
          </cell>
          <cell r="BO1277"/>
          <cell r="BP1277" t="str">
            <v>Yes</v>
          </cell>
          <cell r="BQ1277">
            <v>300</v>
          </cell>
          <cell r="BR1277" t="str">
            <v>No draft DWMP</v>
          </cell>
          <cell r="BS1277">
            <v>2</v>
          </cell>
          <cell r="BT1277">
            <v>0</v>
          </cell>
          <cell r="BU1277">
            <v>0</v>
          </cell>
          <cell r="BV1277" t="str">
            <v>No draft DWMP</v>
          </cell>
          <cell r="BW1277" t="str">
            <v>No draft DWMP</v>
          </cell>
          <cell r="BX1277" t="str">
            <v>No draft DWMP</v>
          </cell>
          <cell r="BY1277">
            <v>140</v>
          </cell>
          <cell r="BZ1277">
            <v>420</v>
          </cell>
          <cell r="CA1277" t="e">
            <v>#N/A</v>
          </cell>
          <cell r="CB1277"/>
          <cell r="CC1277" t="str">
            <v>Priority Inland &gt;10 spills</v>
          </cell>
          <cell r="CD1277" t="str">
            <v>POTENTIAL PR24 (SOAF MODEL)</v>
          </cell>
          <cell r="CE1277" t="str">
            <v>No</v>
          </cell>
          <cell r="CF1277" t="str">
            <v>No</v>
          </cell>
          <cell r="CG1277" t="str">
            <v>No</v>
          </cell>
          <cell r="CH1277" t="str">
            <v>No</v>
          </cell>
          <cell r="CI1277" t="str">
            <v>No</v>
          </cell>
          <cell r="CJ1277"/>
          <cell r="CK1277"/>
          <cell r="CL1277"/>
          <cell r="CM1277" t="str">
            <v>Y (SOAF MODEL + INVERTS)</v>
          </cell>
          <cell r="CN1277"/>
          <cell r="CO1277" t="str">
            <v>Y</v>
          </cell>
          <cell r="CP1277" t="str">
            <v>Y</v>
          </cell>
          <cell r="CQ1277"/>
          <cell r="CR1277" t="str">
            <v>LOW DILUTION + SOAF IMPACT</v>
          </cell>
          <cell r="CS1277"/>
          <cell r="CT1277"/>
          <cell r="CU1277">
            <v>0.10299999999999999</v>
          </cell>
          <cell r="CV1277">
            <v>20.333333333333332</v>
          </cell>
          <cell r="CW1277">
            <v>20.333333333333332</v>
          </cell>
          <cell r="CX1277" t="str">
            <v>No Data</v>
          </cell>
          <cell r="CZ1277" t="str">
            <v>From SOAF</v>
          </cell>
          <cell r="DA1277">
            <v>1</v>
          </cell>
          <cell r="DB1277" t="str">
            <v>Yes</v>
          </cell>
          <cell r="DC1277" t="str">
            <v>High Dilution (SOAF)</v>
          </cell>
          <cell r="DD1277" t="str">
            <v>Sudburn Beck</v>
          </cell>
          <cell r="DE1277">
            <v>0</v>
          </cell>
          <cell r="DF1277" t="str">
            <v>Y? LOW DILUTION</v>
          </cell>
        </row>
        <row r="1278">
          <cell r="C1278" t="str">
            <v>6NW800730</v>
          </cell>
          <cell r="D1278" t="str">
            <v>NZ14192801</v>
          </cell>
          <cell r="E1278" t="str">
            <v>No</v>
          </cell>
          <cell r="F1278">
            <v>414300.00311203999</v>
          </cell>
          <cell r="G1278">
            <v>519729.99809081998</v>
          </cell>
          <cell r="H1278" t="str">
            <v>09-D08</v>
          </cell>
          <cell r="I1278" t="str">
            <v>Staindrop</v>
          </cell>
          <cell r="J1278">
            <v>128</v>
          </cell>
          <cell r="K1278" t="str">
            <v>STAINDROP STW</v>
          </cell>
          <cell r="L1278" t="str">
            <v>NUMERICAL</v>
          </cell>
          <cell r="M1278">
            <v>788</v>
          </cell>
          <cell r="N1278">
            <v>16.5</v>
          </cell>
          <cell r="O1278">
            <v>567</v>
          </cell>
          <cell r="P1278" t="str">
            <v>No Draft DWMP</v>
          </cell>
          <cell r="Q1278" t="str">
            <v>25/02/1109</v>
          </cell>
          <cell r="R1278" t="str">
            <v>25/02/1109</v>
          </cell>
          <cell r="S1278" t="str">
            <v>A2</v>
          </cell>
          <cell r="T1278" t="str">
            <v>Storm tank at WwTW</v>
          </cell>
          <cell r="U1278" t="str">
            <v>NZ1430019730</v>
          </cell>
          <cell r="V1278" t="str">
            <v>GB103025072200</v>
          </cell>
          <cell r="W1278"/>
          <cell r="X1278" t="str">
            <v>No</v>
          </cell>
          <cell r="Y1278" t="str">
            <v>No</v>
          </cell>
          <cell r="Z1278" t="str">
            <v>No</v>
          </cell>
          <cell r="AA1278" t="str">
            <v>No</v>
          </cell>
          <cell r="AB1278" t="str">
            <v>Langley Bk and Westholme Bk frm Sudburn Bk to Tees</v>
          </cell>
          <cell r="AC1278" t="str">
            <v>LANGLEY BECK</v>
          </cell>
          <cell r="AD1278" t="str">
            <v>Inland</v>
          </cell>
          <cell r="AE1278"/>
          <cell r="AF1278"/>
          <cell r="AG1278" t="str">
            <v>Suspected</v>
          </cell>
          <cell r="AH1278" t="str">
            <v>No</v>
          </cell>
          <cell r="AI1278" t="str">
            <v>No</v>
          </cell>
          <cell r="AJ1278"/>
          <cell r="AK1278"/>
          <cell r="AL1278"/>
          <cell r="AM1278" t="str">
            <v>No</v>
          </cell>
          <cell r="AO1278" t="str">
            <v>No</v>
          </cell>
          <cell r="AS1278" t="str">
            <v>No</v>
          </cell>
          <cell r="AT1278" t="str">
            <v>No</v>
          </cell>
          <cell r="AU1278"/>
          <cell r="AV1278" t="str">
            <v>No</v>
          </cell>
          <cell r="AW1278" t="str">
            <v xml:space="preserve">No </v>
          </cell>
          <cell r="AY1278" t="str">
            <v xml:space="preserve">No </v>
          </cell>
          <cell r="BA1278" t="str">
            <v>No</v>
          </cell>
          <cell r="BB1278" t="str">
            <v>No</v>
          </cell>
          <cell r="BC1278" t="str">
            <v>No</v>
          </cell>
          <cell r="BD1278" t="str">
            <v>No</v>
          </cell>
          <cell r="BE1278">
            <v>3</v>
          </cell>
          <cell r="BF1278" t="str">
            <v>No Data</v>
          </cell>
          <cell r="BG1278" t="e">
            <v>#N/A</v>
          </cell>
          <cell r="BH1278" t="e">
            <v>#N/A</v>
          </cell>
          <cell r="BI1278" t="str">
            <v>N/A</v>
          </cell>
          <cell r="BJ1278" t="str">
            <v>6mm x 6mm</v>
          </cell>
          <cell r="BK1278" t="str">
            <v>-</v>
          </cell>
          <cell r="BL1278" t="str">
            <v>-</v>
          </cell>
          <cell r="BM1278" t="str">
            <v>-</v>
          </cell>
          <cell r="BN1278" t="str">
            <v>-</v>
          </cell>
          <cell r="BO1278"/>
          <cell r="BP1278" t="str">
            <v>No</v>
          </cell>
          <cell r="BQ1278" t="str">
            <v>Unknown</v>
          </cell>
          <cell r="BR1278" t="str">
            <v>No draft DWMP</v>
          </cell>
          <cell r="BS1278">
            <v>0</v>
          </cell>
          <cell r="BT1278">
            <v>0</v>
          </cell>
          <cell r="BU1278">
            <v>0</v>
          </cell>
          <cell r="BV1278" t="str">
            <v>No draft DWMP</v>
          </cell>
          <cell r="BW1278" t="str">
            <v>No draft DWMP</v>
          </cell>
          <cell r="BX1278" t="str">
            <v>No draft DWMP</v>
          </cell>
          <cell r="BY1278" t="str">
            <v>No SOAF</v>
          </cell>
          <cell r="BZ1278" t="str">
            <v>No SOAF</v>
          </cell>
          <cell r="CA1278" t="e">
            <v>#N/A</v>
          </cell>
          <cell r="CB1278"/>
          <cell r="CC1278" t="str">
            <v>Non Priority &lt;10 spills</v>
          </cell>
          <cell r="CD1278" t="str">
            <v>No - low prioity &lt;10 spills</v>
          </cell>
          <cell r="CE1278" t="str">
            <v>No</v>
          </cell>
          <cell r="CF1278" t="str">
            <v>No</v>
          </cell>
          <cell r="CG1278" t="str">
            <v>No</v>
          </cell>
          <cell r="CH1278" t="str">
            <v>No</v>
          </cell>
          <cell r="CI1278" t="str">
            <v>No</v>
          </cell>
          <cell r="CK1278"/>
          <cell r="CL1278" t="str">
            <v>Y</v>
          </cell>
          <cell r="CM1278"/>
          <cell r="CN1278"/>
          <cell r="CO1278" t="str">
            <v>N (&lt;10 Spills)</v>
          </cell>
          <cell r="CP1278"/>
          <cell r="CS1278">
            <v>6.5625</v>
          </cell>
          <cell r="CT1278" t="str">
            <v>not yet calculated</v>
          </cell>
          <cell r="CU1278">
            <v>6.0999999999999999E-2</v>
          </cell>
          <cell r="CV1278" t="e">
            <v>#VALUE!</v>
          </cell>
          <cell r="CW1278">
            <v>0</v>
          </cell>
          <cell r="CX1278"/>
          <cell r="CY1278" t="str">
            <v>Using indicative WB Q95 derived for priority sites</v>
          </cell>
          <cell r="DA1278">
            <v>1</v>
          </cell>
          <cell r="DB1278">
            <v>0</v>
          </cell>
          <cell r="DC1278">
            <v>1</v>
          </cell>
          <cell r="DD1278">
            <v>0</v>
          </cell>
          <cell r="DE1278">
            <v>10000</v>
          </cell>
          <cell r="DF1278"/>
        </row>
        <row r="1279">
          <cell r="C1279" t="str">
            <v>6NW800987</v>
          </cell>
          <cell r="D1279" t="str">
            <v>NZ13201601</v>
          </cell>
          <cell r="E1279" t="str">
            <v>No</v>
          </cell>
          <cell r="F1279">
            <v>413310.00213550997</v>
          </cell>
          <cell r="G1279">
            <v>520620.00332947</v>
          </cell>
          <cell r="H1279" t="str">
            <v>09-D08</v>
          </cell>
          <cell r="I1279" t="str">
            <v>Staindrop</v>
          </cell>
          <cell r="J1279">
            <v>128</v>
          </cell>
          <cell r="K1279" t="str">
            <v>STAINDROP STW</v>
          </cell>
          <cell r="L1279" t="str">
            <v>NUMERICAL</v>
          </cell>
          <cell r="M1279">
            <v>788</v>
          </cell>
          <cell r="N1279">
            <v>16.5</v>
          </cell>
          <cell r="O1279">
            <v>567</v>
          </cell>
          <cell r="P1279" t="str">
            <v>No Draft DWMP</v>
          </cell>
          <cell r="Q1279" t="str">
            <v>25/02/1100</v>
          </cell>
          <cell r="R1279" t="str">
            <v>25/02/1100</v>
          </cell>
          <cell r="S1279"/>
          <cell r="T1279" t="str">
            <v>SO on sewer network</v>
          </cell>
          <cell r="U1279" t="str">
            <v>NZ1331020620</v>
          </cell>
          <cell r="V1279" t="str">
            <v>GB103025072310</v>
          </cell>
          <cell r="W1279"/>
          <cell r="X1279" t="str">
            <v>No</v>
          </cell>
          <cell r="Y1279" t="str">
            <v>No</v>
          </cell>
          <cell r="Z1279" t="str">
            <v>No</v>
          </cell>
          <cell r="AA1279" t="str">
            <v>No</v>
          </cell>
          <cell r="AB1279" t="str">
            <v>Langley Beck from Source to Sudburn Beck</v>
          </cell>
          <cell r="AC1279" t="str">
            <v>LANGLEY BECK</v>
          </cell>
          <cell r="AD1279" t="str">
            <v>Inland</v>
          </cell>
          <cell r="AE1279"/>
          <cell r="AF1279"/>
          <cell r="AG1279" t="str">
            <v>No</v>
          </cell>
          <cell r="AH1279" t="str">
            <v>No</v>
          </cell>
          <cell r="AI1279" t="str">
            <v>No</v>
          </cell>
          <cell r="AJ1279"/>
          <cell r="AK1279"/>
          <cell r="AL1279"/>
          <cell r="AM1279" t="str">
            <v>No</v>
          </cell>
          <cell r="AO1279" t="str">
            <v>No</v>
          </cell>
          <cell r="AS1279" t="str">
            <v>No</v>
          </cell>
          <cell r="AT1279" t="str">
            <v>No</v>
          </cell>
          <cell r="AU1279"/>
          <cell r="AV1279" t="str">
            <v>No</v>
          </cell>
          <cell r="AW1279" t="str">
            <v xml:space="preserve">No </v>
          </cell>
          <cell r="AY1279" t="str">
            <v xml:space="preserve">No </v>
          </cell>
          <cell r="BA1279" t="str">
            <v>No</v>
          </cell>
          <cell r="BB1279" t="str">
            <v>No</v>
          </cell>
          <cell r="BC1279" t="str">
            <v>No</v>
          </cell>
          <cell r="BD1279" t="str">
            <v>No</v>
          </cell>
          <cell r="BE1279">
            <v>3</v>
          </cell>
          <cell r="BF1279" t="str">
            <v>No Data</v>
          </cell>
          <cell r="BG1279" t="e">
            <v>#N/A</v>
          </cell>
          <cell r="BH1279" t="e">
            <v>#N/A</v>
          </cell>
          <cell r="BI1279" t="str">
            <v>N/A</v>
          </cell>
          <cell r="BJ1279" t="str">
            <v>Unknown</v>
          </cell>
          <cell r="BK1279" t="str">
            <v>No</v>
          </cell>
          <cell r="BL1279" t="str">
            <v>-</v>
          </cell>
          <cell r="BM1279" t="str">
            <v>-</v>
          </cell>
          <cell r="BN1279" t="str">
            <v>Unscreened</v>
          </cell>
          <cell r="BO1279"/>
          <cell r="BP1279" t="str">
            <v>Yes</v>
          </cell>
          <cell r="BQ1279">
            <v>300</v>
          </cell>
          <cell r="BR1279" t="str">
            <v>No draft DWMP</v>
          </cell>
          <cell r="BS1279">
            <v>0</v>
          </cell>
          <cell r="BT1279">
            <v>0</v>
          </cell>
          <cell r="BU1279">
            <v>0</v>
          </cell>
          <cell r="BV1279" t="str">
            <v>No draft DWMP</v>
          </cell>
          <cell r="BW1279" t="str">
            <v>No draft DWMP</v>
          </cell>
          <cell r="BX1279" t="str">
            <v>No draft DWMP</v>
          </cell>
          <cell r="BY1279" t="str">
            <v>No SOAF</v>
          </cell>
          <cell r="BZ1279" t="str">
            <v>No SOAF</v>
          </cell>
          <cell r="CA1279" t="e">
            <v>#N/A</v>
          </cell>
          <cell r="CB1279"/>
          <cell r="CC1279" t="str">
            <v>Non Priority &lt;10 spills</v>
          </cell>
          <cell r="CD1279" t="str">
            <v>No - low prioity &lt;10 spills</v>
          </cell>
          <cell r="CE1279" t="str">
            <v>No</v>
          </cell>
          <cell r="CF1279" t="str">
            <v>No</v>
          </cell>
          <cell r="CG1279" t="str">
            <v>No</v>
          </cell>
          <cell r="CH1279" t="str">
            <v>No</v>
          </cell>
          <cell r="CI1279" t="str">
            <v>No</v>
          </cell>
          <cell r="CK1279"/>
          <cell r="CL1279" t="str">
            <v>Y</v>
          </cell>
          <cell r="CM1279"/>
          <cell r="CN1279"/>
          <cell r="CO1279" t="str">
            <v>N (&lt;10 Spills)</v>
          </cell>
          <cell r="CP1279" t="str">
            <v>Y</v>
          </cell>
          <cell r="CS1279"/>
          <cell r="CT1279" t="str">
            <v>not yet calculated</v>
          </cell>
          <cell r="CU1279">
            <v>6.0999999999999999E-2</v>
          </cell>
          <cell r="CV1279" t="e">
            <v>#VALUE!</v>
          </cell>
          <cell r="CW1279">
            <v>0</v>
          </cell>
          <cell r="CX1279"/>
          <cell r="CY1279" t="str">
            <v>Using indicative WB Q95 derived for priority sites</v>
          </cell>
          <cell r="DA1279">
            <v>1</v>
          </cell>
          <cell r="DB1279">
            <v>0</v>
          </cell>
          <cell r="DC1279">
            <v>1</v>
          </cell>
          <cell r="DD1279" t="str">
            <v>Langley Beck</v>
          </cell>
          <cell r="DE1279">
            <v>10000</v>
          </cell>
          <cell r="DF1279"/>
        </row>
        <row r="1280">
          <cell r="C1280" t="str">
            <v>6NW801568</v>
          </cell>
          <cell r="D1280" t="str">
            <v>NZ47172804</v>
          </cell>
          <cell r="E1280" t="str">
            <v>No</v>
          </cell>
          <cell r="F1280">
            <v>447230.00211409002</v>
          </cell>
          <cell r="G1280">
            <v>517879.99764794001</v>
          </cell>
          <cell r="H1280" t="str">
            <v>11-D42</v>
          </cell>
          <cell r="I1280" t="str">
            <v>Tees Valley</v>
          </cell>
          <cell r="J1280">
            <v>1342</v>
          </cell>
          <cell r="K1280" t="str">
            <v>BRAN SANDS ETW</v>
          </cell>
          <cell r="L1280" t="str">
            <v>NUMERICAL</v>
          </cell>
          <cell r="M1280">
            <v>171140</v>
          </cell>
          <cell r="N1280">
            <v>3472</v>
          </cell>
          <cell r="O1280">
            <v>88716</v>
          </cell>
          <cell r="P1280" t="str">
            <v>11-D42_Bran Sands STW_DC_19</v>
          </cell>
          <cell r="Q1280" t="str">
            <v>254/1816</v>
          </cell>
          <cell r="R1280" t="str">
            <v>254/1816</v>
          </cell>
          <cell r="S1280"/>
          <cell r="T1280" t="str">
            <v>SO on sewer network</v>
          </cell>
          <cell r="U1280" t="str">
            <v>NZ4723017880</v>
          </cell>
          <cell r="V1280" t="str">
            <v>GB510302509900</v>
          </cell>
          <cell r="W1280"/>
          <cell r="X1280" t="str">
            <v>No</v>
          </cell>
          <cell r="Y1280" t="str">
            <v>No</v>
          </cell>
          <cell r="Z1280" t="str">
            <v>No</v>
          </cell>
          <cell r="AA1280" t="str">
            <v>No</v>
          </cell>
          <cell r="AB1280" t="str">
            <v>TEES</v>
          </cell>
          <cell r="AC1280" t="str">
            <v>OLD RIVER TEES</v>
          </cell>
          <cell r="AD1280" t="str">
            <v>Inland</v>
          </cell>
          <cell r="AE1280"/>
          <cell r="AF1280"/>
          <cell r="AG1280" t="str">
            <v>No</v>
          </cell>
          <cell r="AH1280" t="str">
            <v>No</v>
          </cell>
          <cell r="AI1280" t="str">
            <v>No</v>
          </cell>
          <cell r="AJ1280"/>
          <cell r="AK1280"/>
          <cell r="AL1280"/>
          <cell r="AM1280" t="str">
            <v>No</v>
          </cell>
          <cell r="AO1280" t="str">
            <v>No</v>
          </cell>
          <cell r="AS1280" t="str">
            <v>No</v>
          </cell>
          <cell r="AT1280" t="str">
            <v>No</v>
          </cell>
          <cell r="AU1280"/>
          <cell r="AV1280" t="str">
            <v>No</v>
          </cell>
          <cell r="AW1280" t="str">
            <v xml:space="preserve">No </v>
          </cell>
          <cell r="AY1280" t="str">
            <v xml:space="preserve">No </v>
          </cell>
          <cell r="BA1280" t="str">
            <v>No</v>
          </cell>
          <cell r="BB1280" t="str">
            <v>No</v>
          </cell>
          <cell r="BC1280" t="str">
            <v>No</v>
          </cell>
          <cell r="BD1280" t="str">
            <v>No</v>
          </cell>
          <cell r="BE1280">
            <v>5</v>
          </cell>
          <cell r="BF1280">
            <v>2</v>
          </cell>
          <cell r="BG1280">
            <v>2</v>
          </cell>
          <cell r="BH1280" t="str">
            <v>Yes</v>
          </cell>
          <cell r="BI1280" t="str">
            <v>N/A</v>
          </cell>
          <cell r="BJ1280" t="str">
            <v>Unknown</v>
          </cell>
          <cell r="BK1280" t="str">
            <v>Yes</v>
          </cell>
          <cell r="BL1280">
            <v>1540</v>
          </cell>
          <cell r="BM1280">
            <v>1000</v>
          </cell>
          <cell r="BN1280" t="str">
            <v>Unscreened</v>
          </cell>
          <cell r="BO1280"/>
          <cell r="BP1280" t="str">
            <v>Yes</v>
          </cell>
          <cell r="BQ1280">
            <v>1200</v>
          </cell>
          <cell r="BR1280">
            <v>1312</v>
          </cell>
          <cell r="BS1280">
            <v>0</v>
          </cell>
          <cell r="BT1280">
            <v>0</v>
          </cell>
          <cell r="BU1280">
            <v>0</v>
          </cell>
          <cell r="BV1280">
            <v>1058</v>
          </cell>
          <cell r="BW1280">
            <v>0</v>
          </cell>
          <cell r="BX1280">
            <v>0</v>
          </cell>
          <cell r="BY1280" t="str">
            <v>No SOAF</v>
          </cell>
          <cell r="BZ1280" t="str">
            <v>No SOAF</v>
          </cell>
          <cell r="CA1280">
            <v>0</v>
          </cell>
          <cell r="CB1280"/>
          <cell r="CC1280" t="str">
            <v>Non Priority &lt;10 spills</v>
          </cell>
          <cell r="CD1280" t="str">
            <v>No - low prioity &lt;10 spills</v>
          </cell>
          <cell r="CE1280" t="str">
            <v>No</v>
          </cell>
          <cell r="CF1280" t="str">
            <v>No</v>
          </cell>
          <cell r="CG1280" t="str">
            <v>No</v>
          </cell>
          <cell r="CH1280" t="str">
            <v>No</v>
          </cell>
          <cell r="CI1280" t="str">
            <v>No</v>
          </cell>
          <cell r="CK1280"/>
          <cell r="CL1280" t="str">
            <v>Y</v>
          </cell>
          <cell r="CM1280"/>
          <cell r="CN1280"/>
          <cell r="CO1280" t="str">
            <v>N (&lt;10 Spills)</v>
          </cell>
          <cell r="CP1280" t="str">
            <v>Y</v>
          </cell>
          <cell r="CS1280">
            <v>17.41</v>
          </cell>
          <cell r="CT1280">
            <v>3.2610000000000001</v>
          </cell>
          <cell r="CU1280">
            <v>3.2610000000000001</v>
          </cell>
          <cell r="CV1280">
            <v>187.30614589316485</v>
          </cell>
          <cell r="CW1280">
            <v>187.30614589316485</v>
          </cell>
          <cell r="CX1280"/>
          <cell r="CY1280" t="str">
            <v>Using indicative WB Q95 derived for priority sites</v>
          </cell>
          <cell r="DA1280">
            <v>1</v>
          </cell>
          <cell r="DB1280" t="str">
            <v>Yes</v>
          </cell>
          <cell r="DC1280" t="str">
            <v>Dilution assessment</v>
          </cell>
          <cell r="DD1280" t="str">
            <v>Stainsby Beck2</v>
          </cell>
          <cell r="DE1280">
            <v>100</v>
          </cell>
          <cell r="DF1280"/>
        </row>
        <row r="1281">
          <cell r="C1281" t="str">
            <v>6NW800934</v>
          </cell>
          <cell r="D1281" t="str">
            <v>NZ07181504</v>
          </cell>
          <cell r="E1281" t="str">
            <v>No</v>
          </cell>
          <cell r="F1281">
            <v>407118.00247389002</v>
          </cell>
          <cell r="G1281">
            <v>518503.9990294</v>
          </cell>
          <cell r="H1281" t="str">
            <v>09-D07</v>
          </cell>
          <cell r="I1281" t="str">
            <v>Stainton</v>
          </cell>
          <cell r="J1281">
            <v>52</v>
          </cell>
          <cell r="K1281" t="str">
            <v>STAINTON  STW</v>
          </cell>
          <cell r="L1281" t="str">
            <v>NUMERICAL</v>
          </cell>
          <cell r="M1281">
            <v>245</v>
          </cell>
          <cell r="N1281">
            <v>0</v>
          </cell>
          <cell r="O1281">
            <v>106</v>
          </cell>
          <cell r="P1281" t="str">
            <v>No Draft DWMP</v>
          </cell>
          <cell r="Q1281" t="str">
            <v>252/1052</v>
          </cell>
          <cell r="R1281" t="str">
            <v>252/1052</v>
          </cell>
          <cell r="S1281"/>
          <cell r="T1281" t="str">
            <v>SO on sewer network</v>
          </cell>
          <cell r="U1281" t="str">
            <v>NZ0711818504</v>
          </cell>
          <cell r="V1281" t="str">
            <v>GB103025072200</v>
          </cell>
          <cell r="W1281"/>
          <cell r="X1281" t="str">
            <v>No</v>
          </cell>
          <cell r="Y1281" t="str">
            <v>No</v>
          </cell>
          <cell r="Z1281" t="str">
            <v>No</v>
          </cell>
          <cell r="AA1281" t="str">
            <v>No</v>
          </cell>
          <cell r="AB1281" t="str">
            <v>Langley Bk and Westholme Bk frm Sudburn Bk to Tees</v>
          </cell>
          <cell r="AC1281" t="str">
            <v>BLACK BECK TRIBUTARY</v>
          </cell>
          <cell r="AD1281" t="str">
            <v>Inland</v>
          </cell>
          <cell r="AE1281"/>
          <cell r="AF1281"/>
          <cell r="AG1281" t="str">
            <v>Suspected</v>
          </cell>
          <cell r="AH1281" t="str">
            <v>No</v>
          </cell>
          <cell r="AI1281" t="str">
            <v>No</v>
          </cell>
          <cell r="AJ1281"/>
          <cell r="AK1281"/>
          <cell r="AL1281"/>
          <cell r="AM1281" t="str">
            <v>No</v>
          </cell>
          <cell r="AO1281" t="str">
            <v>No</v>
          </cell>
          <cell r="AS1281" t="str">
            <v>No</v>
          </cell>
          <cell r="AT1281" t="str">
            <v>No</v>
          </cell>
          <cell r="AU1281"/>
          <cell r="AV1281" t="str">
            <v>No</v>
          </cell>
          <cell r="AW1281" t="str">
            <v xml:space="preserve">No </v>
          </cell>
          <cell r="AY1281" t="str">
            <v xml:space="preserve">No </v>
          </cell>
          <cell r="AZ1281"/>
          <cell r="BA1281" t="str">
            <v>No</v>
          </cell>
          <cell r="BB1281" t="str">
            <v>No</v>
          </cell>
          <cell r="BC1281" t="str">
            <v>No</v>
          </cell>
          <cell r="BD1281" t="str">
            <v>Yes - EDM only</v>
          </cell>
          <cell r="BE1281">
            <v>36</v>
          </cell>
          <cell r="BF1281" t="str">
            <v>No Data</v>
          </cell>
          <cell r="BG1281" t="e">
            <v>#N/A</v>
          </cell>
          <cell r="BH1281" t="e">
            <v>#N/A</v>
          </cell>
          <cell r="BI1281" t="str">
            <v>N/A</v>
          </cell>
          <cell r="BJ1281" t="str">
            <v>No</v>
          </cell>
          <cell r="BK1281" t="str">
            <v>No</v>
          </cell>
          <cell r="BL1281" t="str">
            <v>-</v>
          </cell>
          <cell r="BM1281" t="str">
            <v>-</v>
          </cell>
          <cell r="BN1281" t="str">
            <v>Unscreened</v>
          </cell>
          <cell r="BO1281"/>
          <cell r="BP1281" t="str">
            <v>Yes</v>
          </cell>
          <cell r="BQ1281">
            <v>150</v>
          </cell>
          <cell r="BR1281" t="str">
            <v>No draft DWMP</v>
          </cell>
          <cell r="BS1281">
            <v>0</v>
          </cell>
          <cell r="BT1281">
            <v>0</v>
          </cell>
          <cell r="BU1281">
            <v>0</v>
          </cell>
          <cell r="BV1281" t="str">
            <v>No draft DWMP</v>
          </cell>
          <cell r="BW1281" t="str">
            <v>No draft DWMP</v>
          </cell>
          <cell r="BX1281" t="str">
            <v>No draft DWMP</v>
          </cell>
          <cell r="BY1281" t="str">
            <v>No SOAF</v>
          </cell>
          <cell r="BZ1281" t="str">
            <v>No SOAF</v>
          </cell>
          <cell r="CA1281" t="e">
            <v>#N/A</v>
          </cell>
          <cell r="CB1281"/>
          <cell r="CC1281" t="str">
            <v>Non priority &gt; 10 spills</v>
          </cell>
          <cell r="CD1281" t="str">
            <v>Unlikely - non priority</v>
          </cell>
          <cell r="CE1281" t="str">
            <v>No</v>
          </cell>
          <cell r="CF1281" t="str">
            <v>No</v>
          </cell>
          <cell r="CG1281" t="str">
            <v>No</v>
          </cell>
          <cell r="CH1281" t="str">
            <v>No</v>
          </cell>
          <cell r="CI1281" t="str">
            <v>No</v>
          </cell>
          <cell r="CK1281"/>
          <cell r="CL1281" t="str">
            <v>Y</v>
          </cell>
          <cell r="CM1281"/>
          <cell r="CN1281"/>
          <cell r="CO1281" t="str">
            <v>Y</v>
          </cell>
          <cell r="CP1281" t="str">
            <v>Y</v>
          </cell>
          <cell r="CS1281"/>
          <cell r="CT1281" t="str">
            <v>not yet calculated</v>
          </cell>
          <cell r="CU1281">
            <v>0</v>
          </cell>
          <cell r="CV1281" t="e">
            <v>#VALUE!</v>
          </cell>
          <cell r="CW1281">
            <v>0</v>
          </cell>
          <cell r="CX1281"/>
          <cell r="CY1281" t="str">
            <v>Using indicative WB Q95 derived for priority sites</v>
          </cell>
          <cell r="DA1281">
            <v>1</v>
          </cell>
          <cell r="DB1281">
            <v>0</v>
          </cell>
          <cell r="DC1281">
            <v>1</v>
          </cell>
          <cell r="DD1281" t="str">
            <v>Black Beck (Stanton)</v>
          </cell>
          <cell r="DE1281">
            <v>10000</v>
          </cell>
          <cell r="DF1281"/>
        </row>
        <row r="1282">
          <cell r="C1282" t="str">
            <v>6NW800297</v>
          </cell>
          <cell r="D1282" t="str">
            <v>NZ23622406</v>
          </cell>
          <cell r="E1282" t="str">
            <v>No</v>
          </cell>
          <cell r="F1282">
            <v>423259.00405387999</v>
          </cell>
          <cell r="G1282">
            <v>562470.00389141997</v>
          </cell>
          <cell r="H1282" t="str">
            <v>05-D13</v>
          </cell>
          <cell r="I1282" t="str">
            <v>Dunston,Teams</v>
          </cell>
          <cell r="J1282">
            <v>155</v>
          </cell>
          <cell r="K1282" t="str">
            <v>HOWDON STW</v>
          </cell>
          <cell r="L1282" t="str">
            <v>NUMERICAL</v>
          </cell>
          <cell r="M1282">
            <v>229720</v>
          </cell>
          <cell r="N1282">
            <v>4500</v>
          </cell>
          <cell r="O1282">
            <v>215905</v>
          </cell>
          <cell r="P1282" t="str">
            <v>05-D13_E W-Leg_DC_14</v>
          </cell>
          <cell r="Q1282" t="str">
            <v>235/1253</v>
          </cell>
          <cell r="R1282" t="str">
            <v>235/1253</v>
          </cell>
          <cell r="S1282"/>
          <cell r="T1282" t="str">
            <v>SO on sewer network</v>
          </cell>
          <cell r="U1282" t="str">
            <v>NZ2325962470</v>
          </cell>
          <cell r="V1282" t="str">
            <v>GB510302310200</v>
          </cell>
          <cell r="W1282"/>
          <cell r="X1282" t="str">
            <v>No</v>
          </cell>
          <cell r="Y1282" t="str">
            <v>No</v>
          </cell>
          <cell r="Z1282" t="str">
            <v>No</v>
          </cell>
          <cell r="AA1282" t="str">
            <v>No</v>
          </cell>
          <cell r="AB1282" t="str">
            <v>TYNE</v>
          </cell>
          <cell r="AC1282" t="str">
            <v>RIVER TEAM</v>
          </cell>
          <cell r="AD1282" t="str">
            <v>Estuarine</v>
          </cell>
          <cell r="AE1282"/>
          <cell r="AF1282"/>
          <cell r="AG1282" t="str">
            <v>No</v>
          </cell>
          <cell r="AH1282" t="str">
            <v>No</v>
          </cell>
          <cell r="AI1282" t="str">
            <v>No</v>
          </cell>
          <cell r="AJ1282"/>
          <cell r="AK1282"/>
          <cell r="AL1282"/>
          <cell r="AM1282" t="str">
            <v>No</v>
          </cell>
          <cell r="AO1282" t="str">
            <v>No</v>
          </cell>
          <cell r="AS1282" t="str">
            <v>No</v>
          </cell>
          <cell r="AT1282" t="str">
            <v>No</v>
          </cell>
          <cell r="AU1282"/>
          <cell r="AV1282" t="str">
            <v>No</v>
          </cell>
          <cell r="AW1282" t="str">
            <v xml:space="preserve">No </v>
          </cell>
          <cell r="AY1282" t="str">
            <v xml:space="preserve">No </v>
          </cell>
          <cell r="BA1282" t="str">
            <v>No</v>
          </cell>
          <cell r="BB1282" t="str">
            <v>No</v>
          </cell>
          <cell r="BC1282" t="str">
            <v>No</v>
          </cell>
          <cell r="BD1282" t="str">
            <v>Yes - EDM and Model</v>
          </cell>
          <cell r="BE1282">
            <v>52</v>
          </cell>
          <cell r="BF1282">
            <v>44</v>
          </cell>
          <cell r="BG1282">
            <v>44</v>
          </cell>
          <cell r="BH1282" t="str">
            <v>Yes</v>
          </cell>
          <cell r="BI1282" t="str">
            <v>N/A</v>
          </cell>
          <cell r="BJ1282" t="str">
            <v>No</v>
          </cell>
          <cell r="BK1282" t="str">
            <v>-</v>
          </cell>
          <cell r="BL1282" t="str">
            <v>-</v>
          </cell>
          <cell r="BM1282" t="str">
            <v>-</v>
          </cell>
          <cell r="BN1282" t="str">
            <v>-</v>
          </cell>
          <cell r="BO1282"/>
          <cell r="BP1282" t="str">
            <v>Yes</v>
          </cell>
          <cell r="BQ1282" t="str">
            <v>Unknown</v>
          </cell>
          <cell r="BR1282">
            <v>674.8</v>
          </cell>
          <cell r="BS1282">
            <v>0</v>
          </cell>
          <cell r="BT1282">
            <v>0</v>
          </cell>
          <cell r="BU1282">
            <v>0</v>
          </cell>
          <cell r="BV1282">
            <v>16890</v>
          </cell>
          <cell r="BW1282">
            <v>479</v>
          </cell>
          <cell r="BX1282">
            <v>1087</v>
          </cell>
          <cell r="BY1282" t="str">
            <v>No SOAF</v>
          </cell>
          <cell r="BZ1282" t="str">
            <v>No SOAF</v>
          </cell>
          <cell r="CA1282">
            <v>516.44420000000002</v>
          </cell>
          <cell r="CB1282"/>
          <cell r="CC1282" t="str">
            <v>Non priority &gt; 10 spills</v>
          </cell>
          <cell r="CD1282" t="str">
            <v>Unlikely - non priority</v>
          </cell>
          <cell r="CE1282" t="str">
            <v>No</v>
          </cell>
          <cell r="CF1282" t="str">
            <v>No</v>
          </cell>
          <cell r="CG1282" t="str">
            <v>No</v>
          </cell>
          <cell r="CH1282" t="str">
            <v>No</v>
          </cell>
          <cell r="CI1282" t="str">
            <v>No</v>
          </cell>
          <cell r="CK1282"/>
          <cell r="CL1282" t="str">
            <v>Y</v>
          </cell>
          <cell r="CM1282"/>
          <cell r="CN1282"/>
          <cell r="CO1282" t="str">
            <v>Y</v>
          </cell>
          <cell r="CP1282" t="str">
            <v>Y</v>
          </cell>
          <cell r="CS1282">
            <v>3.62</v>
          </cell>
          <cell r="CT1282">
            <v>5.6890000000000001</v>
          </cell>
          <cell r="CU1282">
            <v>5.6890000000000001</v>
          </cell>
          <cell r="CV1282">
            <v>1571.5469613259668</v>
          </cell>
          <cell r="CW1282">
            <v>1571.5469613259668</v>
          </cell>
          <cell r="CX1282"/>
          <cell r="CY1282" t="str">
            <v>Using indicative WB Q95 derived for priority sites</v>
          </cell>
          <cell r="DA1282">
            <v>1</v>
          </cell>
          <cell r="DB1282" t="str">
            <v>Yes</v>
          </cell>
          <cell r="DC1282" t="str">
            <v>Dilution assessment</v>
          </cell>
          <cell r="DD1282" t="str">
            <v>Tyne Wide5</v>
          </cell>
          <cell r="DE1282">
            <v>100</v>
          </cell>
          <cell r="DF1282"/>
        </row>
        <row r="1283">
          <cell r="C1283" t="str">
            <v>6NW800230</v>
          </cell>
          <cell r="D1283" t="str">
            <v>NZ08711803</v>
          </cell>
          <cell r="E1283" t="str">
            <v>No</v>
          </cell>
          <cell r="F1283">
            <v>408176.99812171003</v>
          </cell>
          <cell r="G1283">
            <v>571830.00461907999</v>
          </cell>
          <cell r="H1283" t="str">
            <v>02-D29</v>
          </cell>
          <cell r="I1283" t="str">
            <v>Stamfordham</v>
          </cell>
          <cell r="J1283">
            <v>34</v>
          </cell>
          <cell r="K1283" t="str">
            <v>STAMFORDHAM STW</v>
          </cell>
          <cell r="L1283" t="str">
            <v>NUMERICAL</v>
          </cell>
          <cell r="M1283">
            <v>150</v>
          </cell>
          <cell r="N1283">
            <v>0</v>
          </cell>
          <cell r="O1283">
            <v>143</v>
          </cell>
          <cell r="P1283" t="str">
            <v>No Draft DWMP</v>
          </cell>
          <cell r="Q1283" t="str">
            <v>226/G/0092</v>
          </cell>
          <cell r="R1283" t="str">
            <v>226/G/0092</v>
          </cell>
          <cell r="S1283"/>
          <cell r="T1283" t="str">
            <v>SO on sewer network</v>
          </cell>
          <cell r="U1283" t="str">
            <v>NZ0817771830</v>
          </cell>
          <cell r="V1283" t="str">
            <v>GB103022076840</v>
          </cell>
          <cell r="W1283"/>
          <cell r="X1283" t="str">
            <v>No</v>
          </cell>
          <cell r="Y1283" t="str">
            <v>No</v>
          </cell>
          <cell r="Z1283" t="str">
            <v>No</v>
          </cell>
          <cell r="AA1283" t="str">
            <v>No</v>
          </cell>
          <cell r="AB1283" t="str">
            <v>Pont from Fenwick Burn to Med Burn</v>
          </cell>
          <cell r="AC1283" t="str">
            <v>PONT</v>
          </cell>
          <cell r="AD1283" t="str">
            <v>Inland</v>
          </cell>
          <cell r="AE1283"/>
          <cell r="AF1283"/>
          <cell r="AG1283" t="str">
            <v>No</v>
          </cell>
          <cell r="AH1283" t="str">
            <v>No</v>
          </cell>
          <cell r="AI1283" t="str">
            <v>No</v>
          </cell>
          <cell r="AJ1283"/>
          <cell r="AK1283"/>
          <cell r="AL1283"/>
          <cell r="AM1283" t="str">
            <v>No</v>
          </cell>
          <cell r="AO1283" t="str">
            <v>No</v>
          </cell>
          <cell r="AS1283" t="str">
            <v>No</v>
          </cell>
          <cell r="AT1283" t="str">
            <v>No</v>
          </cell>
          <cell r="AU1283"/>
          <cell r="AV1283" t="str">
            <v>No</v>
          </cell>
          <cell r="AW1283" t="str">
            <v xml:space="preserve">No </v>
          </cell>
          <cell r="AY1283" t="str">
            <v xml:space="preserve">No </v>
          </cell>
          <cell r="AZ1283"/>
          <cell r="BA1283" t="str">
            <v>No</v>
          </cell>
          <cell r="BB1283" t="str">
            <v>No</v>
          </cell>
          <cell r="BC1283" t="str">
            <v>No</v>
          </cell>
          <cell r="BD1283" t="str">
            <v>Yes - EDM only</v>
          </cell>
          <cell r="BE1283">
            <v>22</v>
          </cell>
          <cell r="BF1283" t="str">
            <v>No Data</v>
          </cell>
          <cell r="BG1283" t="e">
            <v>#N/A</v>
          </cell>
          <cell r="BH1283" t="e">
            <v>#N/A</v>
          </cell>
          <cell r="BI1283" t="str">
            <v>N/A</v>
          </cell>
          <cell r="BJ1283" t="str">
            <v>No</v>
          </cell>
          <cell r="BK1283" t="str">
            <v>No</v>
          </cell>
          <cell r="BL1283" t="str">
            <v>-</v>
          </cell>
          <cell r="BM1283" t="str">
            <v>-</v>
          </cell>
          <cell r="BN1283" t="str">
            <v>Unscreened</v>
          </cell>
          <cell r="BO1283"/>
          <cell r="BP1283" t="str">
            <v>Yes</v>
          </cell>
          <cell r="BQ1283">
            <v>525</v>
          </cell>
          <cell r="BR1283" t="str">
            <v>No draft DWMP</v>
          </cell>
          <cell r="BS1283">
            <v>0</v>
          </cell>
          <cell r="BT1283">
            <v>0</v>
          </cell>
          <cell r="BU1283">
            <v>0</v>
          </cell>
          <cell r="BV1283" t="str">
            <v>No draft DWMP</v>
          </cell>
          <cell r="BW1283" t="str">
            <v>No draft DWMP</v>
          </cell>
          <cell r="BX1283" t="str">
            <v>No draft DWMP</v>
          </cell>
          <cell r="BY1283" t="str">
            <v>No SOAF</v>
          </cell>
          <cell r="BZ1283" t="str">
            <v>No SOAF</v>
          </cell>
          <cell r="CA1283">
            <v>473.37419999999997</v>
          </cell>
          <cell r="CB1283"/>
          <cell r="CC1283" t="str">
            <v>Non priority &gt; 10 spills</v>
          </cell>
          <cell r="CD1283" t="str">
            <v>Unlikely - non priority</v>
          </cell>
          <cell r="CE1283" t="str">
            <v>No</v>
          </cell>
          <cell r="CF1283" t="str">
            <v>No</v>
          </cell>
          <cell r="CG1283" t="str">
            <v>No</v>
          </cell>
          <cell r="CH1283" t="str">
            <v>No</v>
          </cell>
          <cell r="CI1283" t="str">
            <v>No</v>
          </cell>
          <cell r="CK1283"/>
          <cell r="CL1283" t="str">
            <v>Y</v>
          </cell>
          <cell r="CM1283"/>
          <cell r="CN1283"/>
          <cell r="CO1283" t="str">
            <v>Y</v>
          </cell>
          <cell r="CP1283" t="str">
            <v>Y</v>
          </cell>
          <cell r="CS1283"/>
          <cell r="CT1283" t="str">
            <v>not yet calculated</v>
          </cell>
          <cell r="CU1283">
            <v>0</v>
          </cell>
          <cell r="CV1283" t="e">
            <v>#VALUE!</v>
          </cell>
          <cell r="CW1283">
            <v>0</v>
          </cell>
          <cell r="CX1283"/>
          <cell r="CY1283" t="str">
            <v>Using indicative WB Q95 derived for priority sites</v>
          </cell>
          <cell r="DA1283">
            <v>2</v>
          </cell>
          <cell r="DB1283">
            <v>0</v>
          </cell>
          <cell r="DC1283">
            <v>2</v>
          </cell>
          <cell r="DD1283" t="str">
            <v>Upper Pont</v>
          </cell>
          <cell r="DE1283">
            <v>12000</v>
          </cell>
          <cell r="DF1283"/>
        </row>
        <row r="1284">
          <cell r="C1284" t="str">
            <v>6NW800682</v>
          </cell>
          <cell r="D1284" t="str">
            <v>NZ18679707</v>
          </cell>
          <cell r="E1284" t="str">
            <v>No</v>
          </cell>
          <cell r="F1284">
            <v>418666.99972422997</v>
          </cell>
          <cell r="G1284">
            <v>568300.00507094001</v>
          </cell>
          <cell r="H1284" t="str">
            <v>05-D26</v>
          </cell>
          <cell r="I1284" t="str">
            <v>Denton Valley</v>
          </cell>
          <cell r="J1284">
            <v>1686</v>
          </cell>
          <cell r="K1284" t="str">
            <v>HOWDON STW</v>
          </cell>
          <cell r="L1284" t="str">
            <v>NUMERICAL</v>
          </cell>
          <cell r="M1284">
            <v>229720</v>
          </cell>
          <cell r="N1284">
            <v>4500</v>
          </cell>
          <cell r="O1284">
            <v>215905</v>
          </cell>
          <cell r="P1284" t="str">
            <v>05-D26_C-Leg_DC_15</v>
          </cell>
          <cell r="Q1284" t="str">
            <v>235/1394</v>
          </cell>
          <cell r="R1284" t="str">
            <v>235/1394</v>
          </cell>
          <cell r="S1284" t="str">
            <v>235/1394-01</v>
          </cell>
          <cell r="T1284" t="str">
            <v>Storm discharge at pumping station</v>
          </cell>
          <cell r="U1284" t="str">
            <v>NZ1866768300</v>
          </cell>
          <cell r="V1284" t="str">
            <v>GB103023075780</v>
          </cell>
          <cell r="W1284"/>
          <cell r="X1284" t="str">
            <v>Sewage discharge (intermittent)</v>
          </cell>
          <cell r="Y1284" t="str">
            <v>No</v>
          </cell>
          <cell r="Z1284" t="str">
            <v>No</v>
          </cell>
          <cell r="AA1284" t="str">
            <v>No</v>
          </cell>
          <cell r="AB1284" t="str">
            <v>Ouse Burn from Source to Tyne</v>
          </cell>
          <cell r="AC1284" t="str">
            <v>OUSE BURN</v>
          </cell>
          <cell r="AD1284" t="str">
            <v>Inland</v>
          </cell>
          <cell r="AE1284"/>
          <cell r="AF1284"/>
          <cell r="AG1284" t="str">
            <v>Yes - Confirmed</v>
          </cell>
          <cell r="AH1284" t="str">
            <v>Yes</v>
          </cell>
          <cell r="AI1284" t="str">
            <v>No</v>
          </cell>
          <cell r="AJ1284"/>
          <cell r="AK1284"/>
          <cell r="AL1284"/>
          <cell r="AM1284" t="str">
            <v>No</v>
          </cell>
          <cell r="AO1284" t="str">
            <v>No</v>
          </cell>
          <cell r="AS1284" t="str">
            <v>No</v>
          </cell>
          <cell r="AT1284" t="str">
            <v>No</v>
          </cell>
          <cell r="AU1284"/>
          <cell r="AV1284" t="str">
            <v>No</v>
          </cell>
          <cell r="AW1284" t="str">
            <v xml:space="preserve">No </v>
          </cell>
          <cell r="AY1284" t="str">
            <v xml:space="preserve">No </v>
          </cell>
          <cell r="BA1284" t="str">
            <v>No</v>
          </cell>
          <cell r="BB1284" t="str">
            <v>No</v>
          </cell>
          <cell r="BC1284" t="str">
            <v>No</v>
          </cell>
          <cell r="BD1284" t="str">
            <v>No</v>
          </cell>
          <cell r="BE1284">
            <v>8</v>
          </cell>
          <cell r="BF1284">
            <v>0</v>
          </cell>
          <cell r="BG1284">
            <v>2</v>
          </cell>
          <cell r="BH1284" t="str">
            <v>No</v>
          </cell>
          <cell r="BI1284" t="str">
            <v>N/A</v>
          </cell>
          <cell r="BJ1284">
            <v>6</v>
          </cell>
          <cell r="BK1284" t="str">
            <v>-</v>
          </cell>
          <cell r="BL1284" t="str">
            <v>-</v>
          </cell>
          <cell r="BM1284" t="str">
            <v>-</v>
          </cell>
          <cell r="BN1284" t="str">
            <v>-</v>
          </cell>
          <cell r="BO1284"/>
          <cell r="BP1284" t="str">
            <v>No</v>
          </cell>
          <cell r="BQ1284" t="str">
            <v>Unknown</v>
          </cell>
          <cell r="BR1284">
            <v>20.399999999999999</v>
          </cell>
          <cell r="BS1284">
            <v>1</v>
          </cell>
          <cell r="BT1284">
            <v>0</v>
          </cell>
          <cell r="BU1284">
            <v>0</v>
          </cell>
          <cell r="BV1284">
            <v>212</v>
          </cell>
          <cell r="BW1284">
            <v>0</v>
          </cell>
          <cell r="BX1284">
            <v>0</v>
          </cell>
          <cell r="BY1284" t="str">
            <v>No SOAF</v>
          </cell>
          <cell r="BZ1284" t="str">
            <v>No SOAF</v>
          </cell>
          <cell r="CA1284">
            <v>0</v>
          </cell>
          <cell r="CB1284"/>
          <cell r="CC1284" t="str">
            <v>Priority &lt;10 Spills</v>
          </cell>
          <cell r="CD1284" t="str">
            <v>Unlikely - &lt;10 spills</v>
          </cell>
          <cell r="CE1284" t="str">
            <v>Yes</v>
          </cell>
          <cell r="CF1284" t="str">
            <v>No</v>
          </cell>
          <cell r="CG1284" t="str">
            <v>No</v>
          </cell>
          <cell r="CH1284" t="str">
            <v>No</v>
          </cell>
          <cell r="CI1284" t="str">
            <v>No</v>
          </cell>
          <cell r="CJ1284"/>
          <cell r="CK1284"/>
          <cell r="CL1284" t="str">
            <v>Y</v>
          </cell>
          <cell r="CM1284"/>
          <cell r="CN1284"/>
          <cell r="CO1284" t="str">
            <v>N (&lt;10 Spills)</v>
          </cell>
          <cell r="CP1284"/>
          <cell r="CR1284" t="str">
            <v>RNAG + LOW DILUTION</v>
          </cell>
          <cell r="CS1284"/>
          <cell r="CT1284"/>
          <cell r="CU1284">
            <v>0.03</v>
          </cell>
          <cell r="CV1284" t="e">
            <v>#VALUE!</v>
          </cell>
          <cell r="CW1284">
            <v>1.2582309273161934E-2</v>
          </cell>
          <cell r="CX1284">
            <v>1.2582309273161934E-2</v>
          </cell>
          <cell r="CY1284" t="str">
            <v>Heavily urbanised catchment - boundary polygon start at bottom end</v>
          </cell>
          <cell r="CZ1284" t="str">
            <v>Not SOAF but in SOAF assessment</v>
          </cell>
          <cell r="DA1284">
            <v>1</v>
          </cell>
          <cell r="DB1284" t="str">
            <v>No</v>
          </cell>
          <cell r="DC1284">
            <v>1</v>
          </cell>
          <cell r="DD1284" t="str">
            <v>Ouse Burn trib1</v>
          </cell>
          <cell r="DE1284">
            <v>10000</v>
          </cell>
          <cell r="DF1284" t="str">
            <v>Y? RNAG+LOW DILUTION</v>
          </cell>
        </row>
        <row r="1285">
          <cell r="C1285" t="str">
            <v>6NW800716</v>
          </cell>
          <cell r="D1285" t="str">
            <v>NZ08714901</v>
          </cell>
          <cell r="E1285" t="str">
            <v>No</v>
          </cell>
          <cell r="F1285">
            <v>408435.00257369003</v>
          </cell>
          <cell r="G1285">
            <v>571877.00116645999</v>
          </cell>
          <cell r="H1285" t="str">
            <v>02-D29</v>
          </cell>
          <cell r="I1285" t="str">
            <v>Stamfordham</v>
          </cell>
          <cell r="J1285">
            <v>34</v>
          </cell>
          <cell r="K1285" t="str">
            <v>STAMFORDHAM STW</v>
          </cell>
          <cell r="L1285" t="str">
            <v>NUMERICAL</v>
          </cell>
          <cell r="M1285">
            <v>150</v>
          </cell>
          <cell r="N1285">
            <v>0</v>
          </cell>
          <cell r="O1285">
            <v>143</v>
          </cell>
          <cell r="P1285" t="str">
            <v>No Draft DWMP</v>
          </cell>
          <cell r="Q1285" t="str">
            <v>226/A/0875</v>
          </cell>
          <cell r="R1285" t="str">
            <v>226/A/0875</v>
          </cell>
          <cell r="S1285"/>
          <cell r="T1285" t="str">
            <v>Storm tank at WwTW</v>
          </cell>
          <cell r="U1285" t="str">
            <v>NZ0843571877</v>
          </cell>
          <cell r="V1285" t="str">
            <v>GB103022076840</v>
          </cell>
          <cell r="W1285"/>
          <cell r="X1285" t="str">
            <v>No</v>
          </cell>
          <cell r="Y1285" t="str">
            <v>No</v>
          </cell>
          <cell r="Z1285" t="str">
            <v>No</v>
          </cell>
          <cell r="AA1285" t="str">
            <v>No</v>
          </cell>
          <cell r="AB1285" t="str">
            <v>Pont from Fenwick Burn to Med Burn</v>
          </cell>
          <cell r="AC1285" t="str">
            <v>River Pont</v>
          </cell>
          <cell r="AD1285" t="str">
            <v>Inland</v>
          </cell>
          <cell r="AE1285"/>
          <cell r="AF1285"/>
          <cell r="AG1285" t="str">
            <v>No</v>
          </cell>
          <cell r="AH1285" t="str">
            <v>No</v>
          </cell>
          <cell r="AI1285" t="str">
            <v>No</v>
          </cell>
          <cell r="AJ1285"/>
          <cell r="AK1285"/>
          <cell r="AL1285"/>
          <cell r="AM1285" t="str">
            <v>No</v>
          </cell>
          <cell r="AO1285" t="str">
            <v>No</v>
          </cell>
          <cell r="AS1285" t="str">
            <v>No</v>
          </cell>
          <cell r="AT1285" t="str">
            <v>No</v>
          </cell>
          <cell r="AU1285"/>
          <cell r="AV1285" t="str">
            <v>No</v>
          </cell>
          <cell r="AW1285" t="str">
            <v xml:space="preserve">No </v>
          </cell>
          <cell r="AY1285" t="str">
            <v xml:space="preserve">No </v>
          </cell>
          <cell r="BA1285" t="str">
            <v>No</v>
          </cell>
          <cell r="BB1285" t="str">
            <v>No</v>
          </cell>
          <cell r="BC1285" t="str">
            <v>No</v>
          </cell>
          <cell r="BD1285" t="str">
            <v>Yes - EDM only</v>
          </cell>
          <cell r="BE1285">
            <v>35.5</v>
          </cell>
          <cell r="BF1285" t="str">
            <v>No Data</v>
          </cell>
          <cell r="BG1285" t="e">
            <v>#N/A</v>
          </cell>
          <cell r="BH1285" t="e">
            <v>#N/A</v>
          </cell>
          <cell r="BI1285" t="str">
            <v>N/A</v>
          </cell>
          <cell r="BJ1285" t="str">
            <v>No</v>
          </cell>
          <cell r="BK1285" t="str">
            <v>-</v>
          </cell>
          <cell r="BL1285" t="str">
            <v>-</v>
          </cell>
          <cell r="BM1285" t="str">
            <v>-</v>
          </cell>
          <cell r="BN1285" t="str">
            <v>-</v>
          </cell>
          <cell r="BO1285"/>
          <cell r="BP1285" t="str">
            <v>Yes</v>
          </cell>
          <cell r="BQ1285" t="str">
            <v>Unknown</v>
          </cell>
          <cell r="BR1285" t="str">
            <v>No draft DWMP</v>
          </cell>
          <cell r="BS1285">
            <v>0</v>
          </cell>
          <cell r="BT1285">
            <v>0</v>
          </cell>
          <cell r="BU1285">
            <v>0</v>
          </cell>
          <cell r="BV1285" t="str">
            <v>No draft DWMP</v>
          </cell>
          <cell r="BW1285" t="str">
            <v>No draft DWMP</v>
          </cell>
          <cell r="BX1285" t="str">
            <v>No draft DWMP</v>
          </cell>
          <cell r="BY1285" t="str">
            <v>No SOAF</v>
          </cell>
          <cell r="BZ1285" t="str">
            <v>No SOAF</v>
          </cell>
          <cell r="CA1285">
            <v>0</v>
          </cell>
          <cell r="CB1285"/>
          <cell r="CC1285" t="str">
            <v>Non priority &gt; 10 spills</v>
          </cell>
          <cell r="CD1285" t="str">
            <v>Unlikely - non priority</v>
          </cell>
          <cell r="CE1285" t="str">
            <v>No</v>
          </cell>
          <cell r="CF1285" t="str">
            <v>No</v>
          </cell>
          <cell r="CG1285" t="str">
            <v>No</v>
          </cell>
          <cell r="CH1285" t="str">
            <v>No</v>
          </cell>
          <cell r="CI1285" t="str">
            <v>No</v>
          </cell>
          <cell r="CK1285"/>
          <cell r="CL1285" t="str">
            <v>Y</v>
          </cell>
          <cell r="CM1285"/>
          <cell r="CN1285"/>
          <cell r="CO1285" t="str">
            <v>Y</v>
          </cell>
          <cell r="CP1285" t="str">
            <v>Y</v>
          </cell>
          <cell r="CS1285">
            <v>1.6550925925925926</v>
          </cell>
          <cell r="CT1285" t="str">
            <v>not yet calculated</v>
          </cell>
          <cell r="CU1285">
            <v>0</v>
          </cell>
          <cell r="CV1285" t="e">
            <v>#VALUE!</v>
          </cell>
          <cell r="CW1285">
            <v>0</v>
          </cell>
          <cell r="CX1285"/>
          <cell r="CY1285" t="str">
            <v>Using indicative WB Q95 derived for priority sites</v>
          </cell>
          <cell r="DA1285">
            <v>2</v>
          </cell>
          <cell r="DB1285">
            <v>0</v>
          </cell>
          <cell r="DC1285">
            <v>2</v>
          </cell>
          <cell r="DD1285" t="str">
            <v>Upper Pont</v>
          </cell>
          <cell r="DE1285">
            <v>12000</v>
          </cell>
          <cell r="DF1285"/>
        </row>
        <row r="1286">
          <cell r="C1286" t="str">
            <v>6NW801426</v>
          </cell>
          <cell r="D1286" t="str">
            <v>NZ33497401</v>
          </cell>
          <cell r="E1286" t="str">
            <v>No</v>
          </cell>
          <cell r="F1286">
            <v>433270.00058668002</v>
          </cell>
          <cell r="G1286">
            <v>549249.99807871995</v>
          </cell>
          <cell r="H1286" t="str">
            <v>07-D61</v>
          </cell>
          <cell r="I1286" t="str">
            <v>Houghton/Hetton</v>
          </cell>
          <cell r="J1286">
            <v>1654</v>
          </cell>
          <cell r="K1286" t="str">
            <v>SEDGELETCH STW</v>
          </cell>
          <cell r="L1286" t="str">
            <v>NUMERICAL</v>
          </cell>
          <cell r="M1286">
            <v>13500</v>
          </cell>
          <cell r="N1286">
            <v>339</v>
          </cell>
          <cell r="O1286">
            <v>9398</v>
          </cell>
          <cell r="P1286" t="str">
            <v>07-D61_SEDGELETCH STW_DC_11</v>
          </cell>
          <cell r="Q1286" t="str">
            <v>245/1356</v>
          </cell>
          <cell r="R1286" t="str">
            <v>245/1356</v>
          </cell>
          <cell r="S1286"/>
          <cell r="T1286" t="str">
            <v>SO on sewer network</v>
          </cell>
          <cell r="U1286" t="str">
            <v>NZ3327049250</v>
          </cell>
          <cell r="V1286" t="str">
            <v>GB103024077580</v>
          </cell>
          <cell r="W1286"/>
          <cell r="X1286" t="str">
            <v>No</v>
          </cell>
          <cell r="Y1286" t="str">
            <v>No</v>
          </cell>
          <cell r="Z1286" t="str">
            <v>No</v>
          </cell>
          <cell r="AA1286" t="str">
            <v>No</v>
          </cell>
          <cell r="AB1286" t="str">
            <v>Lumley Park Burn from Source to Herrington Burn</v>
          </cell>
          <cell r="AC1286" t="str">
            <v>RAINTON BURN</v>
          </cell>
          <cell r="AD1286" t="str">
            <v>Inland</v>
          </cell>
          <cell r="AE1286"/>
          <cell r="AF1286"/>
          <cell r="AG1286" t="str">
            <v>No</v>
          </cell>
          <cell r="AH1286" t="str">
            <v>No</v>
          </cell>
          <cell r="AI1286" t="str">
            <v>No</v>
          </cell>
          <cell r="AJ1286"/>
          <cell r="AK1286"/>
          <cell r="AL1286"/>
          <cell r="AM1286" t="str">
            <v>No</v>
          </cell>
          <cell r="AO1286" t="str">
            <v>No</v>
          </cell>
          <cell r="AS1286" t="str">
            <v>No</v>
          </cell>
          <cell r="AT1286" t="str">
            <v>No</v>
          </cell>
          <cell r="AU1286"/>
          <cell r="AV1286" t="str">
            <v>No</v>
          </cell>
          <cell r="AW1286" t="str">
            <v xml:space="preserve">No </v>
          </cell>
          <cell r="AY1286" t="str">
            <v xml:space="preserve">No </v>
          </cell>
          <cell r="AZ1286"/>
          <cell r="BA1286" t="str">
            <v>No</v>
          </cell>
          <cell r="BB1286" t="str">
            <v>No</v>
          </cell>
          <cell r="BC1286" t="str">
            <v>No</v>
          </cell>
          <cell r="BD1286" t="str">
            <v>Yes - EDM and Model</v>
          </cell>
          <cell r="BE1286">
            <v>32</v>
          </cell>
          <cell r="BF1286">
            <v>53</v>
          </cell>
          <cell r="BG1286">
            <v>53</v>
          </cell>
          <cell r="BH1286" t="str">
            <v>Yes</v>
          </cell>
          <cell r="BI1286" t="str">
            <v>N/A</v>
          </cell>
          <cell r="BJ1286" t="str">
            <v>Unknown</v>
          </cell>
          <cell r="BK1286" t="str">
            <v>No</v>
          </cell>
          <cell r="BL1286" t="str">
            <v>-</v>
          </cell>
          <cell r="BM1286" t="str">
            <v>-</v>
          </cell>
          <cell r="BN1286" t="str">
            <v>Static</v>
          </cell>
          <cell r="BO1286"/>
          <cell r="BP1286" t="str">
            <v>Yes</v>
          </cell>
          <cell r="BQ1286">
            <v>300</v>
          </cell>
          <cell r="BR1286">
            <v>43</v>
          </cell>
          <cell r="BS1286">
            <v>0</v>
          </cell>
          <cell r="BT1286">
            <v>0</v>
          </cell>
          <cell r="BU1286">
            <v>0</v>
          </cell>
          <cell r="BV1286">
            <v>5758</v>
          </cell>
          <cell r="BW1286">
            <v>174</v>
          </cell>
          <cell r="BX1286">
            <v>320</v>
          </cell>
          <cell r="BY1286" t="str">
            <v>No SOAF</v>
          </cell>
          <cell r="BZ1286" t="str">
            <v>No SOAF</v>
          </cell>
          <cell r="CA1286">
            <v>194.3604</v>
          </cell>
          <cell r="CB1286"/>
          <cell r="CC1286" t="str">
            <v>Non priority &gt; 10 spills</v>
          </cell>
          <cell r="CD1286" t="str">
            <v>Unlikely - non priority</v>
          </cell>
          <cell r="CE1286" t="str">
            <v>Yes</v>
          </cell>
          <cell r="CF1286" t="str">
            <v>No</v>
          </cell>
          <cell r="CG1286" t="str">
            <v>No</v>
          </cell>
          <cell r="CH1286" t="str">
            <v>No</v>
          </cell>
          <cell r="CI1286" t="str">
            <v>No</v>
          </cell>
          <cell r="CK1286"/>
          <cell r="CL1286" t="str">
            <v>Y</v>
          </cell>
          <cell r="CM1286"/>
          <cell r="CN1286"/>
          <cell r="CO1286" t="str">
            <v>Y</v>
          </cell>
          <cell r="CP1286" t="str">
            <v>Y</v>
          </cell>
          <cell r="CR1286" t="str">
            <v>LOW DILUTION</v>
          </cell>
          <cell r="CS1286">
            <v>7.99</v>
          </cell>
          <cell r="CT1286">
            <v>3.5000000000000003E-2</v>
          </cell>
          <cell r="CU1286">
            <v>3.5000000000000003E-2</v>
          </cell>
          <cell r="CV1286">
            <v>4.3804755944931166</v>
          </cell>
          <cell r="CW1286">
            <v>4.3804755944931166</v>
          </cell>
          <cell r="CX1286"/>
          <cell r="CY1286" t="str">
            <v>Using indicative WB Q95 derived for priority sites</v>
          </cell>
          <cell r="DA1286">
            <v>1</v>
          </cell>
          <cell r="DB1286" t="str">
            <v>No</v>
          </cell>
          <cell r="DC1286">
            <v>1</v>
          </cell>
          <cell r="DD1286" t="str">
            <v>Lumley Park Burn1</v>
          </cell>
          <cell r="DE1286">
            <v>10000</v>
          </cell>
          <cell r="DF1286" t="str">
            <v>LOW PRIORITY/LOW DILUTION</v>
          </cell>
        </row>
        <row r="1287">
          <cell r="C1287" t="str">
            <v>6NW800712</v>
          </cell>
          <cell r="D1287" t="str">
            <v>NZ00376901</v>
          </cell>
          <cell r="E1287" t="str">
            <v>No</v>
          </cell>
          <cell r="F1287">
            <v>400849.99983902997</v>
          </cell>
          <cell r="G1287">
            <v>537980.00408095005</v>
          </cell>
          <cell r="H1287" t="str">
            <v>06-D09</v>
          </cell>
          <cell r="I1287" t="str">
            <v>Stanhope &amp; Crawleyside</v>
          </cell>
          <cell r="J1287">
            <v>175</v>
          </cell>
          <cell r="K1287" t="str">
            <v>STANHOPE STW</v>
          </cell>
          <cell r="L1287" t="str">
            <v>NUMERICAL</v>
          </cell>
          <cell r="M1287">
            <v>931</v>
          </cell>
          <cell r="N1287">
            <v>22.36</v>
          </cell>
          <cell r="O1287">
            <v>457</v>
          </cell>
          <cell r="P1287" t="str">
            <v>06-D09_06-D09_DC_03</v>
          </cell>
          <cell r="Q1287" t="str">
            <v>241/1100</v>
          </cell>
          <cell r="R1287" t="str">
            <v>241/1100</v>
          </cell>
          <cell r="S1287" t="str">
            <v>241/1100-03</v>
          </cell>
          <cell r="T1287" t="str">
            <v>Storm tank at WwTW</v>
          </cell>
          <cell r="U1287" t="str">
            <v>NZ0085037980</v>
          </cell>
          <cell r="V1287" t="str">
            <v>GB103024077461</v>
          </cell>
          <cell r="W1287"/>
          <cell r="X1287" t="str">
            <v>No</v>
          </cell>
          <cell r="Y1287" t="str">
            <v>No</v>
          </cell>
          <cell r="Z1287" t="str">
            <v>No</v>
          </cell>
          <cell r="AA1287" t="str">
            <v>No</v>
          </cell>
          <cell r="AB1287" t="str">
            <v>Wear from Middlehope Burn to Houselop Beck</v>
          </cell>
          <cell r="AC1287" t="str">
            <v>WEAR</v>
          </cell>
          <cell r="AD1287" t="str">
            <v>Inland</v>
          </cell>
          <cell r="AE1287"/>
          <cell r="AF1287"/>
          <cell r="AG1287" t="str">
            <v>No</v>
          </cell>
          <cell r="AH1287" t="str">
            <v>No</v>
          </cell>
          <cell r="AI1287" t="str">
            <v>No</v>
          </cell>
          <cell r="AJ1287"/>
          <cell r="AK1287"/>
          <cell r="AL1287"/>
          <cell r="AM1287" t="str">
            <v>No</v>
          </cell>
          <cell r="AO1287" t="str">
            <v>No</v>
          </cell>
          <cell r="AS1287" t="str">
            <v>No</v>
          </cell>
          <cell r="AT1287" t="str">
            <v>No</v>
          </cell>
          <cell r="AU1287"/>
          <cell r="AV1287" t="str">
            <v>No</v>
          </cell>
          <cell r="AW1287" t="str">
            <v xml:space="preserve">No </v>
          </cell>
          <cell r="AY1287" t="str">
            <v xml:space="preserve">No </v>
          </cell>
          <cell r="BA1287" t="str">
            <v>No</v>
          </cell>
          <cell r="BB1287" t="str">
            <v>No</v>
          </cell>
          <cell r="BC1287" t="str">
            <v>No</v>
          </cell>
          <cell r="BD1287" t="str">
            <v>Yes - EDM only</v>
          </cell>
          <cell r="BE1287">
            <v>62.5</v>
          </cell>
          <cell r="BF1287">
            <v>0</v>
          </cell>
          <cell r="BG1287" t="e">
            <v>#N/A</v>
          </cell>
          <cell r="BH1287" t="e">
            <v>#N/A</v>
          </cell>
          <cell r="BI1287" t="str">
            <v>N/A</v>
          </cell>
          <cell r="BJ1287">
            <v>6</v>
          </cell>
          <cell r="BK1287" t="str">
            <v>-</v>
          </cell>
          <cell r="BL1287" t="str">
            <v>-</v>
          </cell>
          <cell r="BM1287" t="str">
            <v>-</v>
          </cell>
          <cell r="BN1287" t="str">
            <v>-</v>
          </cell>
          <cell r="BO1287"/>
          <cell r="BP1287" t="str">
            <v>No</v>
          </cell>
          <cell r="BQ1287" t="str">
            <v>Unknown</v>
          </cell>
          <cell r="BR1287" t="str">
            <v>Unknown</v>
          </cell>
          <cell r="BS1287">
            <v>0</v>
          </cell>
          <cell r="BT1287">
            <v>0</v>
          </cell>
          <cell r="BU1287">
            <v>0</v>
          </cell>
          <cell r="BV1287" t="e">
            <v>#N/A</v>
          </cell>
          <cell r="BW1287">
            <v>0</v>
          </cell>
          <cell r="BX1287">
            <v>0</v>
          </cell>
          <cell r="BY1287" t="str">
            <v>No SOAF</v>
          </cell>
          <cell r="BZ1287" t="str">
            <v>No SOAF</v>
          </cell>
          <cell r="CA1287">
            <v>957.02760000000001</v>
          </cell>
          <cell r="CB1287"/>
          <cell r="CC1287" t="str">
            <v>Non priority &gt; 10 spills</v>
          </cell>
          <cell r="CD1287" t="str">
            <v>Unlikely - non priority</v>
          </cell>
          <cell r="CE1287" t="str">
            <v>No</v>
          </cell>
          <cell r="CF1287" t="str">
            <v>No</v>
          </cell>
          <cell r="CG1287" t="str">
            <v>No</v>
          </cell>
          <cell r="CH1287" t="str">
            <v>No</v>
          </cell>
          <cell r="CI1287" t="str">
            <v>No</v>
          </cell>
          <cell r="CK1287"/>
          <cell r="CL1287" t="str">
            <v>Y</v>
          </cell>
          <cell r="CM1287"/>
          <cell r="CN1287"/>
          <cell r="CO1287" t="str">
            <v>Y</v>
          </cell>
          <cell r="CP1287"/>
          <cell r="CS1287">
            <v>5.2893518518518512</v>
          </cell>
          <cell r="CT1287" t="str">
            <v>not yet calculated</v>
          </cell>
          <cell r="CU1287">
            <v>0</v>
          </cell>
          <cell r="CV1287" t="e">
            <v>#VALUE!</v>
          </cell>
          <cell r="CW1287">
            <v>0</v>
          </cell>
          <cell r="CX1287"/>
          <cell r="CY1287" t="str">
            <v>Using indicative WB Q95 derived for priority sites</v>
          </cell>
          <cell r="DA1287">
            <v>2</v>
          </cell>
          <cell r="DB1287">
            <v>0</v>
          </cell>
          <cell r="DC1287">
            <v>2</v>
          </cell>
          <cell r="DD1287" t="str">
            <v>Wear2</v>
          </cell>
          <cell r="DE1287">
            <v>12000</v>
          </cell>
          <cell r="DF1287"/>
        </row>
        <row r="1288">
          <cell r="C1288" t="str">
            <v>6NW800912</v>
          </cell>
          <cell r="D1288" t="str">
            <v>NY99392201</v>
          </cell>
          <cell r="E1288" t="str">
            <v>No</v>
          </cell>
          <cell r="F1288">
            <v>399273.99763485999</v>
          </cell>
          <cell r="G1288">
            <v>539202.00428702997</v>
          </cell>
          <cell r="H1288" t="str">
            <v>06-D09</v>
          </cell>
          <cell r="I1288" t="str">
            <v>Stanhope &amp; Crawleyside</v>
          </cell>
          <cell r="J1288">
            <v>175</v>
          </cell>
          <cell r="K1288" t="str">
            <v>STANHOPE STW</v>
          </cell>
          <cell r="L1288" t="str">
            <v>NUMERICAL</v>
          </cell>
          <cell r="M1288">
            <v>931</v>
          </cell>
          <cell r="N1288">
            <v>22.36</v>
          </cell>
          <cell r="O1288">
            <v>457</v>
          </cell>
          <cell r="P1288" t="str">
            <v>06-D09_06-D09_DC_01</v>
          </cell>
          <cell r="Q1288" t="str">
            <v>EPRBP3729GJ</v>
          </cell>
          <cell r="R1288" t="str">
            <v>EPRBP3729GJ</v>
          </cell>
          <cell r="S1288"/>
          <cell r="T1288" t="str">
            <v>SO on sewer network</v>
          </cell>
          <cell r="U1288" t="str">
            <v>NY9927439202</v>
          </cell>
          <cell r="V1288" t="str">
            <v>GB103024077461</v>
          </cell>
          <cell r="W1288"/>
          <cell r="X1288" t="str">
            <v>No</v>
          </cell>
          <cell r="Y1288" t="str">
            <v>No</v>
          </cell>
          <cell r="Z1288" t="str">
            <v>Yes</v>
          </cell>
          <cell r="AA1288" t="str">
            <v>Yes</v>
          </cell>
          <cell r="AB1288" t="str">
            <v>Wear from Middlehope Burn to Houselop Beck</v>
          </cell>
          <cell r="AC1288" t="str">
            <v>RIVER WEAR</v>
          </cell>
          <cell r="AD1288" t="str">
            <v>Inland</v>
          </cell>
          <cell r="AE1288"/>
          <cell r="AF1288"/>
          <cell r="AG1288" t="str">
            <v>No</v>
          </cell>
          <cell r="AH1288" t="str">
            <v>No</v>
          </cell>
          <cell r="AI1288" t="str">
            <v>Yes</v>
          </cell>
          <cell r="AJ1288" t="str">
            <v>Low</v>
          </cell>
          <cell r="AK1288" t="str">
            <v>Extremely severe</v>
          </cell>
          <cell r="AL1288" t="str">
            <v>No</v>
          </cell>
          <cell r="AM1288" t="str">
            <v>No</v>
          </cell>
          <cell r="AO1288" t="str">
            <v>No</v>
          </cell>
          <cell r="AS1288" t="str">
            <v>No</v>
          </cell>
          <cell r="AT1288" t="str">
            <v>No</v>
          </cell>
          <cell r="AU1288"/>
          <cell r="AV1288" t="str">
            <v>No</v>
          </cell>
          <cell r="AW1288" t="str">
            <v xml:space="preserve">No </v>
          </cell>
          <cell r="AY1288" t="str">
            <v xml:space="preserve">No </v>
          </cell>
          <cell r="AZ1288"/>
          <cell r="BA1288" t="str">
            <v>No</v>
          </cell>
          <cell r="BB1288" t="str">
            <v>No</v>
          </cell>
          <cell r="BC1288" t="str">
            <v>No</v>
          </cell>
          <cell r="BD1288" t="str">
            <v>Yes - EDM and Model</v>
          </cell>
          <cell r="BE1288">
            <v>39</v>
          </cell>
          <cell r="BF1288">
            <v>74</v>
          </cell>
          <cell r="BG1288">
            <v>74</v>
          </cell>
          <cell r="BH1288" t="str">
            <v>Yes</v>
          </cell>
          <cell r="BI1288" t="str">
            <v>N/A</v>
          </cell>
          <cell r="BJ1288" t="str">
            <v>No</v>
          </cell>
          <cell r="BK1288" t="str">
            <v>Yes</v>
          </cell>
          <cell r="BL1288">
            <v>780</v>
          </cell>
          <cell r="BM1288">
            <v>1000</v>
          </cell>
          <cell r="BN1288" t="str">
            <v>Static</v>
          </cell>
          <cell r="BO1288"/>
          <cell r="BP1288" t="str">
            <v>No</v>
          </cell>
          <cell r="BQ1288">
            <v>225</v>
          </cell>
          <cell r="BR1288">
            <v>24.8</v>
          </cell>
          <cell r="BS1288">
            <v>1</v>
          </cell>
          <cell r="BT1288">
            <v>0</v>
          </cell>
          <cell r="BU1288">
            <v>0</v>
          </cell>
          <cell r="BV1288">
            <v>6380</v>
          </cell>
          <cell r="BW1288">
            <v>199</v>
          </cell>
          <cell r="BX1288">
            <v>334</v>
          </cell>
          <cell r="BY1288">
            <v>44</v>
          </cell>
          <cell r="BZ1288" t="str">
            <v>Not available</v>
          </cell>
          <cell r="CA1288">
            <v>199.71789999999999</v>
          </cell>
          <cell r="CB1288"/>
          <cell r="CC1288" t="str">
            <v>Priority Inland &gt;10 spills</v>
          </cell>
          <cell r="CD1288" t="str">
            <v>POTENTIAL PR24 (SOAF MODEL)</v>
          </cell>
          <cell r="CE1288" t="str">
            <v>No</v>
          </cell>
          <cell r="CF1288" t="str">
            <v>No</v>
          </cell>
          <cell r="CG1288" t="str">
            <v>No</v>
          </cell>
          <cell r="CH1288" t="str">
            <v>No</v>
          </cell>
          <cell r="CI1288" t="str">
            <v>No</v>
          </cell>
          <cell r="CK1288" t="str">
            <v>Y</v>
          </cell>
          <cell r="CL1288"/>
          <cell r="CM1288" t="str">
            <v>Y (SOAF INVERTS)</v>
          </cell>
          <cell r="CN1288"/>
          <cell r="CO1288" t="str">
            <v>Y</v>
          </cell>
          <cell r="CP1288" t="str">
            <v>Y</v>
          </cell>
          <cell r="CQ1288"/>
          <cell r="CS1288">
            <v>1.6</v>
          </cell>
          <cell r="CT1288"/>
          <cell r="CU1288">
            <v>0.48099999999999998</v>
          </cell>
          <cell r="CV1288" t="e">
            <v>#N/A</v>
          </cell>
          <cell r="CW1288">
            <v>363.51759577573915</v>
          </cell>
          <cell r="CX1288" t="str">
            <v>not available</v>
          </cell>
          <cell r="CZ1288" t="str">
            <v>Q95 is an indicative value for all priority CSOs in the waterbody</v>
          </cell>
          <cell r="DA1288">
            <v>2</v>
          </cell>
          <cell r="DB1288" t="str">
            <v>Yes</v>
          </cell>
          <cell r="DC1288" t="str">
            <v>High Dilution (SOAF)</v>
          </cell>
          <cell r="DD1288" t="str">
            <v>Wear2</v>
          </cell>
          <cell r="DE1288">
            <v>0</v>
          </cell>
          <cell r="DF1288"/>
        </row>
        <row r="1289">
          <cell r="C1289" t="str">
            <v>6NW800524</v>
          </cell>
          <cell r="D1289" t="str">
            <v>NZ21793008</v>
          </cell>
          <cell r="E1289" t="str">
            <v>No</v>
          </cell>
          <cell r="F1289">
            <v>421325.99894909002</v>
          </cell>
          <cell r="G1289">
            <v>578968.00138876005</v>
          </cell>
          <cell r="H1289" t="str">
            <v>02-D02</v>
          </cell>
          <cell r="I1289" t="str">
            <v>Cramlington</v>
          </cell>
          <cell r="J1289">
            <v>1775</v>
          </cell>
          <cell r="K1289" t="str">
            <v>CRAMLINGTON STW</v>
          </cell>
          <cell r="L1289" t="str">
            <v>NUMERICAL</v>
          </cell>
          <cell r="M1289">
            <v>9600</v>
          </cell>
          <cell r="N1289">
            <v>229</v>
          </cell>
          <cell r="O1289">
            <v>5969</v>
          </cell>
          <cell r="P1289" t="str">
            <v>02-D02_Cramlington STW_DC_02</v>
          </cell>
          <cell r="Q1289" t="str">
            <v>226/1000</v>
          </cell>
          <cell r="R1289" t="str">
            <v>226/1000</v>
          </cell>
          <cell r="S1289" t="str">
            <v>A1</v>
          </cell>
          <cell r="T1289" t="str">
            <v>Storm discharge at pumping station</v>
          </cell>
          <cell r="U1289" t="str">
            <v>NZ2132678968</v>
          </cell>
          <cell r="V1289" t="str">
            <v>GB103022077052</v>
          </cell>
          <cell r="W1289"/>
          <cell r="X1289" t="str">
            <v>No</v>
          </cell>
          <cell r="Y1289" t="str">
            <v>No</v>
          </cell>
          <cell r="Z1289" t="str">
            <v>No</v>
          </cell>
          <cell r="AA1289" t="str">
            <v>No</v>
          </cell>
          <cell r="AB1289" t="str">
            <v>Blyth from Pont to Tidal Limit</v>
          </cell>
          <cell r="AC1289" t="str">
            <v>CATRAW BURN (BLYTH)</v>
          </cell>
          <cell r="AD1289" t="str">
            <v>Inland</v>
          </cell>
          <cell r="AE1289"/>
          <cell r="AF1289"/>
          <cell r="AG1289" t="str">
            <v>No</v>
          </cell>
          <cell r="AH1289" t="str">
            <v>No</v>
          </cell>
          <cell r="AI1289" t="str">
            <v>No</v>
          </cell>
          <cell r="AJ1289"/>
          <cell r="AK1289"/>
          <cell r="AL1289"/>
          <cell r="AM1289" t="str">
            <v>No</v>
          </cell>
          <cell r="AO1289" t="str">
            <v>No</v>
          </cell>
          <cell r="AS1289" t="str">
            <v>No</v>
          </cell>
          <cell r="AT1289" t="str">
            <v>No</v>
          </cell>
          <cell r="AU1289"/>
          <cell r="AV1289" t="str">
            <v>No</v>
          </cell>
          <cell r="AW1289" t="str">
            <v xml:space="preserve">No </v>
          </cell>
          <cell r="AY1289" t="str">
            <v xml:space="preserve">No </v>
          </cell>
          <cell r="BA1289" t="str">
            <v>No</v>
          </cell>
          <cell r="BB1289" t="str">
            <v>No</v>
          </cell>
          <cell r="BC1289" t="str">
            <v>No</v>
          </cell>
          <cell r="BD1289" t="str">
            <v>Yes - EDM only</v>
          </cell>
          <cell r="BE1289">
            <v>57</v>
          </cell>
          <cell r="BF1289">
            <v>1</v>
          </cell>
          <cell r="BG1289" t="e">
            <v>#N/A</v>
          </cell>
          <cell r="BH1289" t="e">
            <v>#N/A</v>
          </cell>
          <cell r="BI1289" t="str">
            <v>N/A</v>
          </cell>
          <cell r="BJ1289" t="str">
            <v>No</v>
          </cell>
          <cell r="BK1289" t="str">
            <v>-</v>
          </cell>
          <cell r="BL1289" t="str">
            <v>-</v>
          </cell>
          <cell r="BM1289" t="str">
            <v>-</v>
          </cell>
          <cell r="BN1289" t="str">
            <v>-</v>
          </cell>
          <cell r="BO1289"/>
          <cell r="BP1289" t="str">
            <v>Yes</v>
          </cell>
          <cell r="BQ1289" t="str">
            <v>Unknown</v>
          </cell>
          <cell r="BR1289">
            <v>147.69999999999999</v>
          </cell>
          <cell r="BS1289">
            <v>0</v>
          </cell>
          <cell r="BT1289">
            <v>0</v>
          </cell>
          <cell r="BU1289">
            <v>0</v>
          </cell>
          <cell r="BV1289" t="e">
            <v>#N/A</v>
          </cell>
          <cell r="BW1289">
            <v>0</v>
          </cell>
          <cell r="BX1289">
            <v>0</v>
          </cell>
          <cell r="BY1289" t="str">
            <v>No SOAF</v>
          </cell>
          <cell r="BZ1289" t="str">
            <v>No SOAF</v>
          </cell>
          <cell r="CA1289">
            <v>0</v>
          </cell>
          <cell r="CB1289"/>
          <cell r="CC1289" t="str">
            <v>Non priority &gt; 10 spills</v>
          </cell>
          <cell r="CD1289" t="str">
            <v>Unlikely - non priority</v>
          </cell>
          <cell r="CE1289" t="str">
            <v>No</v>
          </cell>
          <cell r="CF1289" t="str">
            <v>No</v>
          </cell>
          <cell r="CG1289" t="str">
            <v>No</v>
          </cell>
          <cell r="CH1289" t="str">
            <v>No</v>
          </cell>
          <cell r="CI1289" t="str">
            <v>No</v>
          </cell>
          <cell r="CK1289"/>
          <cell r="CL1289" t="str">
            <v>Y</v>
          </cell>
          <cell r="CM1289"/>
          <cell r="CN1289"/>
          <cell r="CO1289" t="str">
            <v>Y</v>
          </cell>
          <cell r="CP1289" t="str">
            <v>Y</v>
          </cell>
          <cell r="CS1289"/>
          <cell r="CT1289" t="str">
            <v>not yet calculated</v>
          </cell>
          <cell r="CU1289">
            <v>0</v>
          </cell>
          <cell r="CV1289" t="e">
            <v>#VALUE!</v>
          </cell>
          <cell r="CW1289">
            <v>0</v>
          </cell>
          <cell r="CX1289"/>
          <cell r="CY1289" t="str">
            <v>Using indicative WB Q95 derived for priority sites</v>
          </cell>
          <cell r="DA1289">
            <v>1</v>
          </cell>
          <cell r="DB1289">
            <v>0</v>
          </cell>
          <cell r="DC1289">
            <v>1</v>
          </cell>
          <cell r="DD1289">
            <v>0</v>
          </cell>
          <cell r="DE1289">
            <v>10000</v>
          </cell>
          <cell r="DF1289"/>
        </row>
        <row r="1290">
          <cell r="C1290" t="str">
            <v>6NW800534</v>
          </cell>
          <cell r="D1290" t="str">
            <v>NZ26124106</v>
          </cell>
          <cell r="E1290" t="str">
            <v>No</v>
          </cell>
          <cell r="F1290">
            <v>426547.00250002003</v>
          </cell>
          <cell r="G1290">
            <v>512119.99643114</v>
          </cell>
          <cell r="H1290" t="str">
            <v>10-D02</v>
          </cell>
          <cell r="I1290" t="str">
            <v>Darlington South</v>
          </cell>
          <cell r="J1290">
            <v>2006</v>
          </cell>
          <cell r="K1290" t="str">
            <v>STRESSHOLME STW</v>
          </cell>
          <cell r="L1290" t="str">
            <v>NUMERICAL</v>
          </cell>
          <cell r="M1290">
            <v>28658</v>
          </cell>
          <cell r="N1290">
            <v>716.7</v>
          </cell>
          <cell r="O1290">
            <v>27446</v>
          </cell>
          <cell r="P1290" t="str">
            <v>10-D02_10-DST_DC_05</v>
          </cell>
          <cell r="Q1290" t="str">
            <v>252/D/0167</v>
          </cell>
          <cell r="R1290" t="str">
            <v>252/D/0167</v>
          </cell>
          <cell r="S1290" t="str">
            <v>A1</v>
          </cell>
          <cell r="T1290" t="str">
            <v>Storm discharge at pumping station</v>
          </cell>
          <cell r="U1290" t="str">
            <v>NZ2654712120</v>
          </cell>
          <cell r="V1290" t="str">
            <v>GB103025072190</v>
          </cell>
          <cell r="W1290"/>
          <cell r="X1290" t="str">
            <v>No</v>
          </cell>
          <cell r="Y1290" t="str">
            <v>No</v>
          </cell>
          <cell r="Z1290" t="str">
            <v>No</v>
          </cell>
          <cell r="AA1290" t="str">
            <v>No</v>
          </cell>
          <cell r="AB1290" t="str">
            <v>Tees from River Greta to River Skerne</v>
          </cell>
          <cell r="AC1290" t="str">
            <v>RIVER TEES</v>
          </cell>
          <cell r="AD1290" t="str">
            <v>Inland</v>
          </cell>
          <cell r="AE1290"/>
          <cell r="AF1290"/>
          <cell r="AG1290" t="str">
            <v>No</v>
          </cell>
          <cell r="AH1290" t="str">
            <v>No</v>
          </cell>
          <cell r="AI1290" t="str">
            <v>No</v>
          </cell>
          <cell r="AJ1290"/>
          <cell r="AK1290"/>
          <cell r="AL1290"/>
          <cell r="AM1290" t="str">
            <v>No</v>
          </cell>
          <cell r="AO1290" t="str">
            <v>No</v>
          </cell>
          <cell r="AS1290" t="str">
            <v>No</v>
          </cell>
          <cell r="AT1290" t="str">
            <v>No</v>
          </cell>
          <cell r="AU1290"/>
          <cell r="AV1290" t="str">
            <v>No</v>
          </cell>
          <cell r="AW1290" t="str">
            <v xml:space="preserve">No </v>
          </cell>
          <cell r="AY1290" t="str">
            <v xml:space="preserve">No </v>
          </cell>
          <cell r="AZ1290"/>
          <cell r="BA1290" t="str">
            <v>No</v>
          </cell>
          <cell r="BB1290" t="str">
            <v>No</v>
          </cell>
          <cell r="BC1290" t="str">
            <v>No</v>
          </cell>
          <cell r="BD1290" t="str">
            <v>Yes - Model only</v>
          </cell>
          <cell r="BE1290">
            <v>1.3333333333333333</v>
          </cell>
          <cell r="BF1290">
            <v>91</v>
          </cell>
          <cell r="BG1290">
            <v>91</v>
          </cell>
          <cell r="BH1290" t="str">
            <v>Yes</v>
          </cell>
          <cell r="BI1290" t="str">
            <v>N/A</v>
          </cell>
          <cell r="BJ1290" t="str">
            <v>No</v>
          </cell>
          <cell r="BK1290" t="str">
            <v>-</v>
          </cell>
          <cell r="BL1290" t="str">
            <v>-</v>
          </cell>
          <cell r="BM1290" t="str">
            <v>-</v>
          </cell>
          <cell r="BN1290" t="str">
            <v>-</v>
          </cell>
          <cell r="BO1290"/>
          <cell r="BP1290" t="str">
            <v>Yes</v>
          </cell>
          <cell r="BQ1290" t="str">
            <v>Unknown</v>
          </cell>
          <cell r="BR1290">
            <v>83.4</v>
          </cell>
          <cell r="BS1290">
            <v>0</v>
          </cell>
          <cell r="BT1290">
            <v>0</v>
          </cell>
          <cell r="BU1290">
            <v>0</v>
          </cell>
          <cell r="BV1290">
            <v>3240</v>
          </cell>
          <cell r="BW1290">
            <v>78</v>
          </cell>
          <cell r="BX1290">
            <v>120</v>
          </cell>
          <cell r="BY1290" t="str">
            <v>No SOAF</v>
          </cell>
          <cell r="BZ1290" t="str">
            <v>No SOAF</v>
          </cell>
          <cell r="CA1290">
            <v>79.87</v>
          </cell>
          <cell r="CB1290"/>
          <cell r="CC1290" t="str">
            <v>Non priority &gt; 10 spills</v>
          </cell>
          <cell r="CD1290" t="str">
            <v>Unlikely - non priority</v>
          </cell>
          <cell r="CE1290" t="str">
            <v>Yes</v>
          </cell>
          <cell r="CF1290" t="str">
            <v>Yes</v>
          </cell>
          <cell r="CG1290" t="str">
            <v>Yes</v>
          </cell>
          <cell r="CH1290" t="str">
            <v>No</v>
          </cell>
          <cell r="CI1290" t="str">
            <v>No</v>
          </cell>
          <cell r="CK1290"/>
          <cell r="CL1290" t="str">
            <v>Y</v>
          </cell>
          <cell r="CM1290"/>
          <cell r="CN1290"/>
          <cell r="CO1290" t="str">
            <v>? EDM &lt;10</v>
          </cell>
          <cell r="CP1290" t="str">
            <v>Y</v>
          </cell>
          <cell r="CS1290"/>
          <cell r="CT1290" t="str">
            <v>not yet calculated</v>
          </cell>
          <cell r="CU1290">
            <v>0</v>
          </cell>
          <cell r="CV1290" t="e">
            <v>#VALUE!</v>
          </cell>
          <cell r="CW1290">
            <v>0</v>
          </cell>
          <cell r="CX1290"/>
          <cell r="CY1290" t="str">
            <v>Using indicative WB Q95 derived for priority sites</v>
          </cell>
          <cell r="DA1290">
            <v>1</v>
          </cell>
          <cell r="DB1290">
            <v>0</v>
          </cell>
          <cell r="DC1290">
            <v>1</v>
          </cell>
          <cell r="DD1290" t="str">
            <v>Tees6</v>
          </cell>
          <cell r="DE1290">
            <v>10000</v>
          </cell>
          <cell r="DF1290"/>
        </row>
        <row r="1291">
          <cell r="C1291" t="str">
            <v>6NW800499</v>
          </cell>
          <cell r="D1291" t="str">
            <v>NZ04164603</v>
          </cell>
          <cell r="E1291" t="str">
            <v>No</v>
          </cell>
          <cell r="F1291">
            <v>404449.99964230001</v>
          </cell>
          <cell r="G1291">
            <v>516629.99545733997</v>
          </cell>
          <cell r="H1291" t="str">
            <v>09-D06</v>
          </cell>
          <cell r="I1291" t="str">
            <v>Barnard Castle</v>
          </cell>
          <cell r="J1291">
            <v>458</v>
          </cell>
          <cell r="K1291" t="str">
            <v>BARNARD CASTLE STW</v>
          </cell>
          <cell r="L1291" t="str">
            <v>NUMERICAL</v>
          </cell>
          <cell r="M1291">
            <v>3639</v>
          </cell>
          <cell r="N1291">
            <v>95</v>
          </cell>
          <cell r="O1291">
            <v>1754</v>
          </cell>
          <cell r="P1291" t="str">
            <v>09-D06_09-D06_DC_04</v>
          </cell>
          <cell r="Q1291" t="str">
            <v>252/0992</v>
          </cell>
          <cell r="R1291" t="str">
            <v>252/0992</v>
          </cell>
          <cell r="S1291" t="str">
            <v>A</v>
          </cell>
          <cell r="T1291" t="str">
            <v>Storm discharge at pumping station</v>
          </cell>
          <cell r="U1291" t="str">
            <v>NZ0445016630</v>
          </cell>
          <cell r="V1291" t="str">
            <v>GB103025072170</v>
          </cell>
          <cell r="W1291"/>
          <cell r="X1291" t="str">
            <v>No</v>
          </cell>
          <cell r="Y1291" t="str">
            <v>No</v>
          </cell>
          <cell r="Z1291" t="str">
            <v>No</v>
          </cell>
          <cell r="AA1291" t="str">
            <v>No</v>
          </cell>
          <cell r="AB1291" t="str">
            <v>Deepdale Beck from Source to River Tees</v>
          </cell>
          <cell r="AC1291" t="str">
            <v>DEEPDALE BECK (TEES)</v>
          </cell>
          <cell r="AD1291" t="str">
            <v>Inland</v>
          </cell>
          <cell r="AE1291"/>
          <cell r="AF1291"/>
          <cell r="AG1291" t="str">
            <v>No</v>
          </cell>
          <cell r="AH1291" t="str">
            <v>No</v>
          </cell>
          <cell r="AI1291" t="str">
            <v>No</v>
          </cell>
          <cell r="AJ1291"/>
          <cell r="AK1291"/>
          <cell r="AL1291"/>
          <cell r="AM1291" t="str">
            <v>No</v>
          </cell>
          <cell r="AO1291" t="str">
            <v>No</v>
          </cell>
          <cell r="AS1291" t="str">
            <v>No</v>
          </cell>
          <cell r="AT1291" t="str">
            <v>No</v>
          </cell>
          <cell r="AU1291"/>
          <cell r="AV1291" t="str">
            <v>No</v>
          </cell>
          <cell r="AW1291" t="str">
            <v xml:space="preserve">No </v>
          </cell>
          <cell r="AY1291" t="str">
            <v xml:space="preserve">No </v>
          </cell>
          <cell r="BA1291" t="str">
            <v>No</v>
          </cell>
          <cell r="BB1291" t="str">
            <v>No</v>
          </cell>
          <cell r="BC1291" t="str">
            <v>No</v>
          </cell>
          <cell r="BD1291" t="str">
            <v>Yes - EDM only</v>
          </cell>
          <cell r="BE1291">
            <v>14.5</v>
          </cell>
          <cell r="BF1291">
            <v>0</v>
          </cell>
          <cell r="BG1291" t="e">
            <v>#N/A</v>
          </cell>
          <cell r="BH1291" t="e">
            <v>#N/A</v>
          </cell>
          <cell r="BI1291" t="str">
            <v>N/A</v>
          </cell>
          <cell r="BJ1291" t="str">
            <v>12mm</v>
          </cell>
          <cell r="BK1291" t="str">
            <v>-</v>
          </cell>
          <cell r="BL1291" t="str">
            <v>-</v>
          </cell>
          <cell r="BM1291" t="str">
            <v>-</v>
          </cell>
          <cell r="BN1291" t="str">
            <v>-</v>
          </cell>
          <cell r="BO1291"/>
          <cell r="BP1291" t="str">
            <v>Yes</v>
          </cell>
          <cell r="BQ1291" t="str">
            <v>Unknown</v>
          </cell>
          <cell r="BR1291" t="str">
            <v>Unknown</v>
          </cell>
          <cell r="BS1291">
            <v>0</v>
          </cell>
          <cell r="BT1291">
            <v>0</v>
          </cell>
          <cell r="BU1291">
            <v>0</v>
          </cell>
          <cell r="BV1291" t="e">
            <v>#N/A</v>
          </cell>
          <cell r="BW1291">
            <v>0</v>
          </cell>
          <cell r="BX1291">
            <v>0</v>
          </cell>
          <cell r="BY1291" t="str">
            <v>No SOAF</v>
          </cell>
          <cell r="BZ1291" t="str">
            <v>No SOAF</v>
          </cell>
          <cell r="CA1291">
            <v>0</v>
          </cell>
          <cell r="CB1291"/>
          <cell r="CC1291" t="str">
            <v>Non priority &gt; 10 spills</v>
          </cell>
          <cell r="CD1291" t="str">
            <v>Unlikely - non priority</v>
          </cell>
          <cell r="CE1291" t="str">
            <v>No</v>
          </cell>
          <cell r="CF1291" t="str">
            <v>No</v>
          </cell>
          <cell r="CG1291" t="str">
            <v>No</v>
          </cell>
          <cell r="CH1291" t="str">
            <v>No</v>
          </cell>
          <cell r="CI1291" t="str">
            <v>No</v>
          </cell>
          <cell r="CK1291"/>
          <cell r="CL1291" t="str">
            <v>Y</v>
          </cell>
          <cell r="CM1291"/>
          <cell r="CN1291"/>
          <cell r="CO1291" t="str">
            <v>Y</v>
          </cell>
          <cell r="CP1291" t="str">
            <v>Y</v>
          </cell>
          <cell r="CS1291"/>
          <cell r="CT1291" t="str">
            <v>not yet calculated</v>
          </cell>
          <cell r="CU1291">
            <v>0</v>
          </cell>
          <cell r="CV1291" t="e">
            <v>#VALUE!</v>
          </cell>
          <cell r="CW1291">
            <v>0</v>
          </cell>
          <cell r="CX1291"/>
          <cell r="CY1291" t="str">
            <v>Using indicative WB Q95 derived for priority sites</v>
          </cell>
          <cell r="DA1291">
            <v>1</v>
          </cell>
          <cell r="DB1291">
            <v>0</v>
          </cell>
          <cell r="DC1291">
            <v>1</v>
          </cell>
          <cell r="DD1291">
            <v>0</v>
          </cell>
          <cell r="DE1291">
            <v>10000</v>
          </cell>
          <cell r="DF1291"/>
        </row>
        <row r="1292">
          <cell r="C1292" t="str">
            <v>6NW801384</v>
          </cell>
          <cell r="D1292" t="str">
            <v>NZ31425317</v>
          </cell>
          <cell r="E1292" t="str">
            <v>No</v>
          </cell>
          <cell r="F1292">
            <v>431070.00391331001</v>
          </cell>
          <cell r="G1292">
            <v>542269.99608350999</v>
          </cell>
          <cell r="H1292" t="str">
            <v>07-D37</v>
          </cell>
          <cell r="I1292" t="str">
            <v>Sherburn</v>
          </cell>
          <cell r="J1292">
            <v>460</v>
          </cell>
          <cell r="K1292" t="str">
            <v>SHERBURN STW</v>
          </cell>
          <cell r="L1292" t="str">
            <v>NUMERICAL</v>
          </cell>
          <cell r="M1292">
            <v>1650</v>
          </cell>
          <cell r="N1292">
            <v>44.5</v>
          </cell>
          <cell r="O1292">
            <v>1007</v>
          </cell>
          <cell r="P1292" t="str">
            <v>07-D37_07-D37_DC_05</v>
          </cell>
          <cell r="Q1292" t="str">
            <v>245/1296</v>
          </cell>
          <cell r="R1292" t="str">
            <v>245/1296</v>
          </cell>
          <cell r="S1292"/>
          <cell r="T1292" t="str">
            <v>SO on sewer network</v>
          </cell>
          <cell r="U1292" t="str">
            <v>NZ3107042270</v>
          </cell>
          <cell r="V1292" t="str">
            <v>GB103024077540</v>
          </cell>
          <cell r="W1292"/>
          <cell r="X1292" t="str">
            <v>No</v>
          </cell>
          <cell r="Y1292" t="str">
            <v>No</v>
          </cell>
          <cell r="Z1292" t="str">
            <v>No</v>
          </cell>
          <cell r="AA1292" t="str">
            <v>No</v>
          </cell>
          <cell r="AB1292" t="str">
            <v>Pittington Beck from Coalford to Old Durham Beck</v>
          </cell>
          <cell r="AC1292" t="str">
            <v>PITTINGTON BECK</v>
          </cell>
          <cell r="AD1292" t="str">
            <v>Inland</v>
          </cell>
          <cell r="AE1292"/>
          <cell r="AF1292"/>
          <cell r="AG1292" t="str">
            <v>No</v>
          </cell>
          <cell r="AH1292" t="str">
            <v>No</v>
          </cell>
          <cell r="AI1292" t="str">
            <v>No</v>
          </cell>
          <cell r="AJ1292"/>
          <cell r="AK1292"/>
          <cell r="AL1292"/>
          <cell r="AM1292" t="str">
            <v>No</v>
          </cell>
          <cell r="AO1292" t="str">
            <v>No</v>
          </cell>
          <cell r="AS1292" t="str">
            <v>No</v>
          </cell>
          <cell r="AT1292" t="str">
            <v>No</v>
          </cell>
          <cell r="AU1292"/>
          <cell r="AV1292" t="str">
            <v>No</v>
          </cell>
          <cell r="AW1292" t="str">
            <v xml:space="preserve">No </v>
          </cell>
          <cell r="AY1292" t="str">
            <v xml:space="preserve">No </v>
          </cell>
          <cell r="AZ1292"/>
          <cell r="BA1292" t="str">
            <v>No</v>
          </cell>
          <cell r="BB1292" t="str">
            <v>No</v>
          </cell>
          <cell r="BC1292" t="str">
            <v>No</v>
          </cell>
          <cell r="BD1292" t="str">
            <v>Yes - EDM and Model</v>
          </cell>
          <cell r="BE1292">
            <v>17</v>
          </cell>
          <cell r="BF1292">
            <v>22</v>
          </cell>
          <cell r="BG1292">
            <v>22</v>
          </cell>
          <cell r="BH1292" t="str">
            <v>Yes</v>
          </cell>
          <cell r="BI1292" t="str">
            <v>N/A</v>
          </cell>
          <cell r="BJ1292" t="str">
            <v>Unknown</v>
          </cell>
          <cell r="BK1292" t="str">
            <v>Yes</v>
          </cell>
          <cell r="BL1292">
            <v>1500</v>
          </cell>
          <cell r="BM1292">
            <v>2000</v>
          </cell>
          <cell r="BN1292" t="str">
            <v>Static</v>
          </cell>
          <cell r="BO1292"/>
          <cell r="BP1292" t="str">
            <v>No</v>
          </cell>
          <cell r="BQ1292">
            <v>675</v>
          </cell>
          <cell r="BR1292">
            <v>476.8</v>
          </cell>
          <cell r="BS1292">
            <v>0</v>
          </cell>
          <cell r="BT1292">
            <v>0</v>
          </cell>
          <cell r="BU1292">
            <v>0</v>
          </cell>
          <cell r="BV1292">
            <v>6266</v>
          </cell>
          <cell r="BW1292">
            <v>135</v>
          </cell>
          <cell r="BX1292">
            <v>315</v>
          </cell>
          <cell r="BY1292" t="str">
            <v>No SOAF</v>
          </cell>
          <cell r="BZ1292" t="str">
            <v>No SOAF</v>
          </cell>
          <cell r="CA1292">
            <v>135.33600000000001</v>
          </cell>
          <cell r="CB1292"/>
          <cell r="CC1292" t="str">
            <v>Non priority &gt; 10 spills</v>
          </cell>
          <cell r="CD1292" t="str">
            <v>Unlikely - non priority</v>
          </cell>
          <cell r="CE1292" t="str">
            <v>No</v>
          </cell>
          <cell r="CF1292" t="str">
            <v>No</v>
          </cell>
          <cell r="CG1292" t="str">
            <v>No</v>
          </cell>
          <cell r="CH1292" t="str">
            <v>No</v>
          </cell>
          <cell r="CI1292" t="str">
            <v>No</v>
          </cell>
          <cell r="CK1292"/>
          <cell r="CL1292" t="str">
            <v>Y</v>
          </cell>
          <cell r="CM1292"/>
          <cell r="CN1292"/>
          <cell r="CO1292" t="str">
            <v>Y</v>
          </cell>
          <cell r="CP1292" t="str">
            <v>Y</v>
          </cell>
          <cell r="CS1292">
            <v>4.26</v>
          </cell>
          <cell r="CT1292" t="str">
            <v>not yet calculated</v>
          </cell>
          <cell r="CU1292">
            <v>0</v>
          </cell>
          <cell r="CV1292" t="e">
            <v>#VALUE!</v>
          </cell>
          <cell r="CW1292">
            <v>0</v>
          </cell>
          <cell r="CX1292"/>
          <cell r="CY1292" t="str">
            <v>Using indicative WB Q95 derived for priority sites</v>
          </cell>
          <cell r="DA1292">
            <v>1</v>
          </cell>
          <cell r="DB1292">
            <v>0</v>
          </cell>
          <cell r="DC1292">
            <v>1</v>
          </cell>
          <cell r="DD1292">
            <v>0</v>
          </cell>
          <cell r="DE1292">
            <v>10000</v>
          </cell>
          <cell r="DF1292"/>
        </row>
        <row r="1293">
          <cell r="C1293" t="str">
            <v>6NW801011</v>
          </cell>
          <cell r="D1293" t="str">
            <v>NZ15642802</v>
          </cell>
          <cell r="E1293" t="str">
            <v>No</v>
          </cell>
          <cell r="F1293">
            <v>415351.00105059001</v>
          </cell>
          <cell r="G1293">
            <v>565135.00104392006</v>
          </cell>
          <cell r="H1293" t="str">
            <v>05-D03</v>
          </cell>
          <cell r="I1293" t="str">
            <v>Ryton West</v>
          </cell>
          <cell r="J1293">
            <v>302</v>
          </cell>
          <cell r="K1293" t="str">
            <v>HOWDON STW</v>
          </cell>
          <cell r="L1293" t="str">
            <v>NUMERICAL</v>
          </cell>
          <cell r="M1293">
            <v>229720</v>
          </cell>
          <cell r="N1293">
            <v>4500</v>
          </cell>
          <cell r="O1293">
            <v>215905</v>
          </cell>
          <cell r="P1293" t="str">
            <v>05-D03_E W-Leg_DC_05</v>
          </cell>
          <cell r="Q1293" t="str">
            <v>233/1024</v>
          </cell>
          <cell r="R1293" t="str">
            <v>233/1024</v>
          </cell>
          <cell r="S1293"/>
          <cell r="T1293" t="str">
            <v>SO on sewer network</v>
          </cell>
          <cell r="U1293" t="str">
            <v>NZ1535165135</v>
          </cell>
          <cell r="V1293" t="str">
            <v>GB510302310200</v>
          </cell>
          <cell r="W1293"/>
          <cell r="X1293" t="str">
            <v>No</v>
          </cell>
          <cell r="Y1293" t="str">
            <v>No</v>
          </cell>
          <cell r="Z1293" t="str">
            <v>No</v>
          </cell>
          <cell r="AA1293" t="str">
            <v>No</v>
          </cell>
          <cell r="AB1293" t="str">
            <v>TYNE</v>
          </cell>
          <cell r="AC1293" t="str">
            <v>RIVER TYNE ESTUARINE WATERS</v>
          </cell>
          <cell r="AD1293" t="str">
            <v>Estuarine</v>
          </cell>
          <cell r="AE1293"/>
          <cell r="AF1293"/>
          <cell r="AG1293" t="str">
            <v>No</v>
          </cell>
          <cell r="AH1293" t="str">
            <v>No</v>
          </cell>
          <cell r="AI1293" t="str">
            <v>No</v>
          </cell>
          <cell r="AJ1293"/>
          <cell r="AK1293"/>
          <cell r="AL1293" t="str">
            <v>No</v>
          </cell>
          <cell r="AM1293" t="str">
            <v>No</v>
          </cell>
          <cell r="AO1293" t="str">
            <v>No</v>
          </cell>
          <cell r="AS1293" t="str">
            <v>No</v>
          </cell>
          <cell r="AT1293" t="str">
            <v>No</v>
          </cell>
          <cell r="AU1293"/>
          <cell r="AV1293" t="str">
            <v>No</v>
          </cell>
          <cell r="AW1293" t="str">
            <v xml:space="preserve">No </v>
          </cell>
          <cell r="AY1293" t="str">
            <v xml:space="preserve">No </v>
          </cell>
          <cell r="AZ1293"/>
          <cell r="BA1293" t="str">
            <v>No</v>
          </cell>
          <cell r="BB1293" t="str">
            <v>No</v>
          </cell>
          <cell r="BC1293" t="str">
            <v>No</v>
          </cell>
          <cell r="BD1293" t="str">
            <v>Yes - EDM and Model</v>
          </cell>
          <cell r="BE1293">
            <v>35</v>
          </cell>
          <cell r="BF1293">
            <v>37</v>
          </cell>
          <cell r="BG1293">
            <v>37</v>
          </cell>
          <cell r="BH1293" t="str">
            <v>Yes</v>
          </cell>
          <cell r="BI1293" t="str">
            <v>N/A</v>
          </cell>
          <cell r="BJ1293" t="str">
            <v>No</v>
          </cell>
          <cell r="BK1293" t="str">
            <v>No</v>
          </cell>
          <cell r="BL1293" t="str">
            <v>-</v>
          </cell>
          <cell r="BM1293" t="str">
            <v>-</v>
          </cell>
          <cell r="BN1293" t="str">
            <v>Unscreened</v>
          </cell>
          <cell r="BO1293"/>
          <cell r="BP1293" t="str">
            <v>Yes</v>
          </cell>
          <cell r="BQ1293">
            <v>300</v>
          </cell>
          <cell r="BR1293">
            <v>650</v>
          </cell>
          <cell r="BS1293">
            <v>0</v>
          </cell>
          <cell r="BT1293">
            <v>0</v>
          </cell>
          <cell r="BU1293">
            <v>0</v>
          </cell>
          <cell r="BV1293">
            <v>11143</v>
          </cell>
          <cell r="BW1293">
            <v>224</v>
          </cell>
          <cell r="BX1293">
            <v>613</v>
          </cell>
          <cell r="BY1293" t="str">
            <v>No SOAF</v>
          </cell>
          <cell r="BZ1293" t="str">
            <v>No SOAF</v>
          </cell>
          <cell r="CA1293">
            <v>280.38659999999999</v>
          </cell>
          <cell r="CB1293"/>
          <cell r="CC1293" t="str">
            <v>Non priority &gt; 10 spills</v>
          </cell>
          <cell r="CD1293" t="str">
            <v>Unlikely - non priority</v>
          </cell>
          <cell r="CE1293" t="str">
            <v>No</v>
          </cell>
          <cell r="CF1293" t="str">
            <v>No</v>
          </cell>
          <cell r="CG1293" t="str">
            <v>No</v>
          </cell>
          <cell r="CH1293" t="str">
            <v>No</v>
          </cell>
          <cell r="CI1293" t="str">
            <v>No</v>
          </cell>
          <cell r="CK1293"/>
          <cell r="CL1293" t="str">
            <v>Y</v>
          </cell>
          <cell r="CM1293"/>
          <cell r="CN1293"/>
          <cell r="CO1293" t="str">
            <v>Y</v>
          </cell>
          <cell r="CP1293" t="str">
            <v>Y</v>
          </cell>
          <cell r="CS1293"/>
          <cell r="CT1293">
            <v>5.6890000000000001</v>
          </cell>
          <cell r="CU1293">
            <v>5.6890000000000001</v>
          </cell>
          <cell r="CV1293" t="e">
            <v>#DIV/0!</v>
          </cell>
          <cell r="CW1293">
            <v>0</v>
          </cell>
          <cell r="CX1293"/>
          <cell r="CY1293" t="str">
            <v>Using indicative WB Q95 derived for priority sites</v>
          </cell>
          <cell r="DA1293">
            <v>1</v>
          </cell>
          <cell r="DB1293">
            <v>0</v>
          </cell>
          <cell r="DC1293">
            <v>1</v>
          </cell>
          <cell r="DD1293" t="str">
            <v>Tyne Wide1</v>
          </cell>
          <cell r="DE1293">
            <v>10000</v>
          </cell>
          <cell r="DF1293"/>
        </row>
        <row r="1294">
          <cell r="C1294" t="str">
            <v>6NW800675</v>
          </cell>
          <cell r="D1294" t="str">
            <v>NZ71188130</v>
          </cell>
          <cell r="E1294" t="str">
            <v>No</v>
          </cell>
          <cell r="F1294">
            <v>471864.00202755001</v>
          </cell>
          <cell r="G1294">
            <v>518096.99553294003</v>
          </cell>
          <cell r="H1294" t="str">
            <v>11-D35</v>
          </cell>
          <cell r="I1294" t="str">
            <v>Loftus</v>
          </cell>
          <cell r="J1294">
            <v>597</v>
          </cell>
          <cell r="K1294" t="str">
            <v xml:space="preserve">SKINNINGROVE STW </v>
          </cell>
          <cell r="L1294" t="str">
            <v>NUMERICAL</v>
          </cell>
          <cell r="M1294">
            <v>3699</v>
          </cell>
          <cell r="N1294" t="str">
            <v>81**</v>
          </cell>
          <cell r="O1294">
            <v>2036</v>
          </cell>
          <cell r="P1294" t="str">
            <v>11-D35_11-D35_DC_01</v>
          </cell>
          <cell r="Q1294" t="str">
            <v>256/1078</v>
          </cell>
          <cell r="R1294" t="str">
            <v>256/1078</v>
          </cell>
          <cell r="S1294" t="str">
            <v>A1</v>
          </cell>
          <cell r="T1294" t="str">
            <v>Storm discharge at pumping station</v>
          </cell>
          <cell r="U1294" t="str">
            <v>NZ7186418097</v>
          </cell>
          <cell r="V1294" t="str">
            <v>GB103025071940</v>
          </cell>
          <cell r="W1294"/>
          <cell r="X1294" t="str">
            <v>No</v>
          </cell>
          <cell r="Y1294" t="str">
            <v>No</v>
          </cell>
          <cell r="Z1294" t="str">
            <v>No</v>
          </cell>
          <cell r="AA1294" t="str">
            <v>No</v>
          </cell>
          <cell r="AB1294" t="str">
            <v>Middle Gill Beck from Source to Kilton Beck</v>
          </cell>
          <cell r="AC1294" t="str">
            <v>LOFTUS BECK</v>
          </cell>
          <cell r="AD1294" t="str">
            <v>Inland</v>
          </cell>
          <cell r="AE1294"/>
          <cell r="AF1294"/>
          <cell r="AG1294" t="str">
            <v>No</v>
          </cell>
          <cell r="AH1294" t="str">
            <v>No</v>
          </cell>
          <cell r="AI1294" t="str">
            <v>No</v>
          </cell>
          <cell r="AJ1294"/>
          <cell r="AK1294"/>
          <cell r="AL1294"/>
          <cell r="AM1294" t="str">
            <v>No</v>
          </cell>
          <cell r="AO1294" t="str">
            <v>No</v>
          </cell>
          <cell r="AS1294" t="str">
            <v>No</v>
          </cell>
          <cell r="AT1294" t="str">
            <v>No</v>
          </cell>
          <cell r="AU1294"/>
          <cell r="AV1294" t="str">
            <v>No</v>
          </cell>
          <cell r="AW1294" t="str">
            <v xml:space="preserve">No </v>
          </cell>
          <cell r="AY1294" t="str">
            <v xml:space="preserve">No </v>
          </cell>
          <cell r="AZ1294"/>
          <cell r="BA1294" t="str">
            <v>No</v>
          </cell>
          <cell r="BB1294" t="str">
            <v>No</v>
          </cell>
          <cell r="BC1294" t="str">
            <v>No</v>
          </cell>
          <cell r="BD1294" t="str">
            <v>Yes - EDM and Model</v>
          </cell>
          <cell r="BE1294">
            <v>28</v>
          </cell>
          <cell r="BF1294">
            <v>41</v>
          </cell>
          <cell r="BG1294">
            <v>12</v>
          </cell>
          <cell r="BH1294" t="str">
            <v>No</v>
          </cell>
          <cell r="BI1294" t="str">
            <v>N/A</v>
          </cell>
          <cell r="BJ1294" t="str">
            <v>6mm x 6mm</v>
          </cell>
          <cell r="BK1294" t="str">
            <v>Yes</v>
          </cell>
          <cell r="BL1294">
            <v>1385</v>
          </cell>
          <cell r="BM1294">
            <v>1500</v>
          </cell>
          <cell r="BN1294" t="str">
            <v>Static</v>
          </cell>
          <cell r="BO1294"/>
          <cell r="BP1294" t="str">
            <v>No</v>
          </cell>
          <cell r="BQ1294">
            <v>1050</v>
          </cell>
          <cell r="BR1294">
            <v>907.4</v>
          </cell>
          <cell r="BS1294">
            <v>0</v>
          </cell>
          <cell r="BT1294">
            <v>0</v>
          </cell>
          <cell r="BU1294">
            <v>0</v>
          </cell>
          <cell r="BV1294">
            <v>12504</v>
          </cell>
          <cell r="BW1294">
            <v>341</v>
          </cell>
          <cell r="BX1294">
            <v>570</v>
          </cell>
          <cell r="BY1294" t="str">
            <v>No SOAF</v>
          </cell>
          <cell r="BZ1294" t="str">
            <v>No SOAF</v>
          </cell>
          <cell r="CA1294">
            <v>1318.47</v>
          </cell>
          <cell r="CB1294"/>
          <cell r="CC1294" t="str">
            <v>Non priority &gt; 10 spills</v>
          </cell>
          <cell r="CD1294" t="str">
            <v>Unlikely - non priority</v>
          </cell>
          <cell r="CE1294" t="str">
            <v>No</v>
          </cell>
          <cell r="CF1294" t="str">
            <v>No</v>
          </cell>
          <cell r="CG1294" t="str">
            <v>No</v>
          </cell>
          <cell r="CH1294" t="str">
            <v>No</v>
          </cell>
          <cell r="CI1294" t="str">
            <v>No</v>
          </cell>
          <cell r="CK1294"/>
          <cell r="CL1294" t="str">
            <v>Y</v>
          </cell>
          <cell r="CM1294"/>
          <cell r="CN1294"/>
          <cell r="CO1294" t="str">
            <v>Y</v>
          </cell>
          <cell r="CP1294"/>
          <cell r="CS1294">
            <v>6.54</v>
          </cell>
          <cell r="CT1294" t="str">
            <v>not yet calculated</v>
          </cell>
          <cell r="CU1294">
            <v>0</v>
          </cell>
          <cell r="CV1294" t="e">
            <v>#VALUE!</v>
          </cell>
          <cell r="CW1294">
            <v>0</v>
          </cell>
          <cell r="CX1294"/>
          <cell r="CY1294" t="str">
            <v>Using indicative WB Q95 derived for priority sites</v>
          </cell>
          <cell r="DA1294">
            <v>1</v>
          </cell>
          <cell r="DB1294">
            <v>0</v>
          </cell>
          <cell r="DC1294">
            <v>1</v>
          </cell>
          <cell r="DD1294" t="str">
            <v>Middle Gill Beck</v>
          </cell>
          <cell r="DE1294">
            <v>10000</v>
          </cell>
          <cell r="DF1294"/>
        </row>
        <row r="1295">
          <cell r="C1295" t="str">
            <v>6NW800304</v>
          </cell>
          <cell r="D1295" t="str">
            <v>NZ24529906</v>
          </cell>
          <cell r="E1295" t="str">
            <v>No</v>
          </cell>
          <cell r="F1295">
            <v>425360.0022786</v>
          </cell>
          <cell r="G1295">
            <v>552630.00056307996</v>
          </cell>
          <cell r="H1295" t="str">
            <v>04-D11</v>
          </cell>
          <cell r="I1295" t="str">
            <v>Birtley</v>
          </cell>
          <cell r="J1295">
            <v>1656</v>
          </cell>
          <cell r="K1295" t="str">
            <v>BIRTLEY STW</v>
          </cell>
          <cell r="L1295" t="str">
            <v>NUMERICAL</v>
          </cell>
          <cell r="M1295">
            <v>10043</v>
          </cell>
          <cell r="N1295">
            <v>273</v>
          </cell>
          <cell r="O1295">
            <v>6432</v>
          </cell>
          <cell r="P1295" t="str">
            <v>tbc</v>
          </cell>
          <cell r="Q1295" t="str">
            <v>245/1313</v>
          </cell>
          <cell r="R1295" t="str">
            <v>245/1313</v>
          </cell>
          <cell r="S1295"/>
          <cell r="T1295" t="str">
            <v>SO on sewer network</v>
          </cell>
          <cell r="U1295" t="str">
            <v>NZ2536052630</v>
          </cell>
          <cell r="V1295" t="str">
            <v>GB103024077600</v>
          </cell>
          <cell r="W1295"/>
          <cell r="X1295" t="str">
            <v>Sewage discharge (intermittent)</v>
          </cell>
          <cell r="Y1295" t="str">
            <v>No</v>
          </cell>
          <cell r="Z1295" t="str">
            <v>No</v>
          </cell>
          <cell r="AA1295" t="str">
            <v>No</v>
          </cell>
          <cell r="AB1295" t="str">
            <v>Cong Burn from Twizell Burn to Wear</v>
          </cell>
          <cell r="AC1295" t="str">
            <v>CHESTER BURN, TRIBUTARY OF</v>
          </cell>
          <cell r="AD1295" t="str">
            <v>Inland</v>
          </cell>
          <cell r="AE1295"/>
          <cell r="AF1295"/>
          <cell r="AG1295" t="str">
            <v>Yes - Probable</v>
          </cell>
          <cell r="AH1295" t="str">
            <v>Yes</v>
          </cell>
          <cell r="AI1295" t="str">
            <v>No</v>
          </cell>
          <cell r="AJ1295"/>
          <cell r="AK1295"/>
          <cell r="AL1295"/>
          <cell r="AM1295" t="str">
            <v>No</v>
          </cell>
          <cell r="AO1295" t="str">
            <v>No</v>
          </cell>
          <cell r="AS1295" t="str">
            <v>No</v>
          </cell>
          <cell r="AT1295" t="str">
            <v>No</v>
          </cell>
          <cell r="AU1295"/>
          <cell r="AV1295" t="str">
            <v>No</v>
          </cell>
          <cell r="AW1295" t="str">
            <v xml:space="preserve">No </v>
          </cell>
          <cell r="AY1295" t="str">
            <v xml:space="preserve">No </v>
          </cell>
          <cell r="BA1295" t="str">
            <v>No</v>
          </cell>
          <cell r="BB1295" t="str">
            <v>No</v>
          </cell>
          <cell r="BC1295" t="str">
            <v>No</v>
          </cell>
          <cell r="BD1295" t="str">
            <v>No</v>
          </cell>
          <cell r="BE1295">
            <v>5</v>
          </cell>
          <cell r="BF1295">
            <v>0</v>
          </cell>
          <cell r="BG1295" t="e">
            <v>#N/A</v>
          </cell>
          <cell r="BH1295" t="e">
            <v>#N/A</v>
          </cell>
          <cell r="BI1295" t="str">
            <v>N/A</v>
          </cell>
          <cell r="BJ1295" t="str">
            <v>6mm</v>
          </cell>
          <cell r="BK1295" t="str">
            <v>No</v>
          </cell>
          <cell r="BL1295" t="str">
            <v>-</v>
          </cell>
          <cell r="BM1295" t="str">
            <v>-</v>
          </cell>
          <cell r="BN1295" t="str">
            <v>Unknown</v>
          </cell>
          <cell r="BO1295"/>
          <cell r="BP1295" t="str">
            <v>No</v>
          </cell>
          <cell r="BQ1295">
            <v>375</v>
          </cell>
          <cell r="BR1295" t="str">
            <v>tbc</v>
          </cell>
          <cell r="BS1295">
            <v>1</v>
          </cell>
          <cell r="BT1295">
            <v>0</v>
          </cell>
          <cell r="BU1295">
            <v>0</v>
          </cell>
          <cell r="BV1295" t="e">
            <v>#N/A</v>
          </cell>
          <cell r="BW1295">
            <v>0</v>
          </cell>
          <cell r="BX1295">
            <v>0</v>
          </cell>
          <cell r="BY1295" t="str">
            <v>No SOAF</v>
          </cell>
          <cell r="BZ1295" t="str">
            <v>No SOAF</v>
          </cell>
          <cell r="CA1295" t="e">
            <v>#N/A</v>
          </cell>
          <cell r="CB1295"/>
          <cell r="CC1295" t="str">
            <v>Priority &lt;10 Spills</v>
          </cell>
          <cell r="CD1295" t="str">
            <v>Unlikely - &lt;10 spills</v>
          </cell>
          <cell r="CE1295" t="str">
            <v>Yes</v>
          </cell>
          <cell r="CF1295" t="str">
            <v>Yes</v>
          </cell>
          <cell r="CG1295" t="str">
            <v>Yes</v>
          </cell>
          <cell r="CH1295" t="str">
            <v>No</v>
          </cell>
          <cell r="CI1295" t="str">
            <v>No</v>
          </cell>
          <cell r="CK1295"/>
          <cell r="CL1295" t="str">
            <v>Y</v>
          </cell>
          <cell r="CM1295"/>
          <cell r="CN1295"/>
          <cell r="CO1295" t="str">
            <v>N (&lt;10 Spills)</v>
          </cell>
          <cell r="CP1295"/>
          <cell r="CR1295" t="str">
            <v>RNAG + LOW DILUTION</v>
          </cell>
          <cell r="CS1295">
            <v>4</v>
          </cell>
          <cell r="CT1295"/>
          <cell r="CU1295">
            <v>2.5999999999999999E-2</v>
          </cell>
          <cell r="CV1295">
            <v>6.5</v>
          </cell>
          <cell r="CW1295">
            <v>6.5</v>
          </cell>
          <cell r="CX1295" t="str">
            <v>not available</v>
          </cell>
          <cell r="CY1295" t="str">
            <v>Majority of catchment urbanised - boundary polygon start at bottom end</v>
          </cell>
          <cell r="CZ1295" t="str">
            <v>Q95 is an indicative value for all priority CSOs in the waterbody</v>
          </cell>
          <cell r="DA1295">
            <v>1</v>
          </cell>
          <cell r="DB1295" t="str">
            <v>No</v>
          </cell>
          <cell r="DC1295">
            <v>1</v>
          </cell>
          <cell r="DD1295" t="str">
            <v>Pelton Fell</v>
          </cell>
          <cell r="DE1295">
            <v>10000</v>
          </cell>
          <cell r="DF1295" t="str">
            <v>Y? RNAG+LOW DILUTION</v>
          </cell>
        </row>
        <row r="1296">
          <cell r="C1296" t="str">
            <v>6NW800907</v>
          </cell>
          <cell r="D1296" t="str">
            <v>NY98648001</v>
          </cell>
          <cell r="E1296" t="str">
            <v>No</v>
          </cell>
          <cell r="F1296">
            <v>398869.99788596999</v>
          </cell>
          <cell r="G1296">
            <v>564090.00017231004</v>
          </cell>
          <cell r="H1296" t="str">
            <v>03-D05</v>
          </cell>
          <cell r="I1296" t="str">
            <v>Corbridge</v>
          </cell>
          <cell r="J1296">
            <v>1249</v>
          </cell>
          <cell r="K1296" t="str">
            <v>BROOMHAUGH STW</v>
          </cell>
          <cell r="L1296" t="str">
            <v>NUMERICAL</v>
          </cell>
          <cell r="M1296">
            <v>2704</v>
          </cell>
          <cell r="N1296">
            <v>94</v>
          </cell>
          <cell r="O1296">
            <v>2065</v>
          </cell>
          <cell r="P1296" t="str">
            <v>03-D05_03-D05_DC_01</v>
          </cell>
          <cell r="Q1296" t="str">
            <v>233/1253</v>
          </cell>
          <cell r="R1296" t="str">
            <v>233/1253</v>
          </cell>
          <cell r="S1296"/>
          <cell r="T1296" t="str">
            <v>SO on sewer network</v>
          </cell>
          <cell r="U1296" t="str">
            <v>NY9887064090</v>
          </cell>
          <cell r="V1296" t="str">
            <v>GB103023075801</v>
          </cell>
          <cell r="W1296"/>
          <cell r="X1296" t="str">
            <v>No</v>
          </cell>
          <cell r="Y1296" t="str">
            <v>No</v>
          </cell>
          <cell r="Z1296" t="str">
            <v>No</v>
          </cell>
          <cell r="AA1296" t="str">
            <v>No</v>
          </cell>
          <cell r="AB1296" t="str">
            <v>Tyne from Watersmeet to Tidal Limit</v>
          </cell>
          <cell r="AC1296" t="str">
            <v>TYNE</v>
          </cell>
          <cell r="AD1296" t="str">
            <v>Inland</v>
          </cell>
          <cell r="AE1296"/>
          <cell r="AF1296"/>
          <cell r="AG1296" t="str">
            <v>No</v>
          </cell>
          <cell r="AH1296" t="str">
            <v>No</v>
          </cell>
          <cell r="AI1296" t="str">
            <v>No</v>
          </cell>
          <cell r="AJ1296"/>
          <cell r="AK1296"/>
          <cell r="AL1296"/>
          <cell r="AM1296" t="str">
            <v>No</v>
          </cell>
          <cell r="AO1296" t="str">
            <v>No</v>
          </cell>
          <cell r="AS1296" t="str">
            <v>No</v>
          </cell>
          <cell r="AT1296" t="str">
            <v>No</v>
          </cell>
          <cell r="AU1296"/>
          <cell r="AV1296" t="str">
            <v>No</v>
          </cell>
          <cell r="AW1296" t="str">
            <v xml:space="preserve">No </v>
          </cell>
          <cell r="AY1296" t="str">
            <v xml:space="preserve">No </v>
          </cell>
          <cell r="BA1296" t="str">
            <v>No</v>
          </cell>
          <cell r="BB1296" t="str">
            <v>No</v>
          </cell>
          <cell r="BC1296" t="str">
            <v>No</v>
          </cell>
          <cell r="BD1296" t="str">
            <v>No</v>
          </cell>
          <cell r="BE1296">
            <v>8</v>
          </cell>
          <cell r="BF1296">
            <v>10</v>
          </cell>
          <cell r="BG1296">
            <v>10</v>
          </cell>
          <cell r="BH1296" t="str">
            <v>Yes</v>
          </cell>
          <cell r="BI1296" t="str">
            <v>N/A</v>
          </cell>
          <cell r="BJ1296" t="str">
            <v>Unknown</v>
          </cell>
          <cell r="BK1296" t="str">
            <v>Yes</v>
          </cell>
          <cell r="BL1296">
            <v>1200</v>
          </cell>
          <cell r="BM1296">
            <v>1600</v>
          </cell>
          <cell r="BN1296" t="str">
            <v>Static</v>
          </cell>
          <cell r="BO1296"/>
          <cell r="BP1296" t="str">
            <v>No</v>
          </cell>
          <cell r="BQ1296" t="str">
            <v>Unknown</v>
          </cell>
          <cell r="BR1296">
            <v>91.1</v>
          </cell>
          <cell r="BS1296">
            <v>0</v>
          </cell>
          <cell r="BT1296">
            <v>0</v>
          </cell>
          <cell r="BU1296">
            <v>0</v>
          </cell>
          <cell r="BV1296">
            <v>1037</v>
          </cell>
          <cell r="BW1296">
            <v>0</v>
          </cell>
          <cell r="BX1296">
            <v>43</v>
          </cell>
          <cell r="BY1296" t="str">
            <v>No SOAF</v>
          </cell>
          <cell r="BZ1296" t="str">
            <v>No SOAF</v>
          </cell>
          <cell r="CA1296">
            <v>0</v>
          </cell>
          <cell r="CB1296"/>
          <cell r="CC1296" t="str">
            <v>Non Priority &lt;10 spills</v>
          </cell>
          <cell r="CD1296" t="str">
            <v>No - low prioity &lt;10 spills</v>
          </cell>
          <cell r="CE1296" t="str">
            <v>No</v>
          </cell>
          <cell r="CF1296" t="str">
            <v>No</v>
          </cell>
          <cell r="CG1296" t="str">
            <v>No</v>
          </cell>
          <cell r="CH1296" t="str">
            <v>No</v>
          </cell>
          <cell r="CI1296" t="str">
            <v>No</v>
          </cell>
          <cell r="CK1296"/>
          <cell r="CL1296" t="str">
            <v>Y</v>
          </cell>
          <cell r="CM1296"/>
          <cell r="CN1296"/>
          <cell r="CO1296" t="str">
            <v>N (&lt;10 Spills)</v>
          </cell>
          <cell r="CP1296" t="str">
            <v>Y</v>
          </cell>
          <cell r="CS1296">
            <v>0.92</v>
          </cell>
          <cell r="CT1296">
            <v>4.9260000000000002</v>
          </cell>
          <cell r="CU1296">
            <v>4.9260000000000002</v>
          </cell>
          <cell r="CV1296">
            <v>5354.347826086956</v>
          </cell>
          <cell r="CW1296">
            <v>5354.347826086956</v>
          </cell>
          <cell r="CX1296"/>
          <cell r="CY1296" t="str">
            <v>Using indicative WB Q95 derived for priority sites</v>
          </cell>
          <cell r="DA1296">
            <v>1</v>
          </cell>
          <cell r="DB1296" t="str">
            <v>Yes</v>
          </cell>
          <cell r="DC1296" t="str">
            <v>Dilution assessment</v>
          </cell>
          <cell r="DD1296" t="str">
            <v>Corbridge</v>
          </cell>
          <cell r="DE1296">
            <v>100</v>
          </cell>
          <cell r="DF1296"/>
        </row>
        <row r="1297">
          <cell r="C1297" t="str">
            <v>6NW801389</v>
          </cell>
          <cell r="D1297" t="str">
            <v>NZ31536602</v>
          </cell>
          <cell r="E1297" t="str">
            <v>No</v>
          </cell>
          <cell r="F1297">
            <v>431082.99812960997</v>
          </cell>
          <cell r="G1297">
            <v>553867.99619050999</v>
          </cell>
          <cell r="H1297" t="str">
            <v>08-D16</v>
          </cell>
          <cell r="I1297" t="str">
            <v>Fatfield</v>
          </cell>
          <cell r="J1297">
            <v>530</v>
          </cell>
          <cell r="K1297" t="str">
            <v>WASHINGTON STW</v>
          </cell>
          <cell r="L1297" t="str">
            <v>NUMERICAL</v>
          </cell>
          <cell r="M1297">
            <v>15800</v>
          </cell>
          <cell r="N1297">
            <v>547</v>
          </cell>
          <cell r="O1297">
            <v>13700</v>
          </cell>
          <cell r="P1297" t="str">
            <v>08-D16_WASHINGTON STW_DC_04</v>
          </cell>
          <cell r="Q1297" t="str">
            <v>245/1284</v>
          </cell>
          <cell r="R1297" t="str">
            <v>245/1284</v>
          </cell>
          <cell r="S1297"/>
          <cell r="T1297" t="str">
            <v>SO on sewer network</v>
          </cell>
          <cell r="U1297" t="str">
            <v>NZ3108353868</v>
          </cell>
          <cell r="V1297" t="str">
            <v>GB103023075801</v>
          </cell>
          <cell r="W1297"/>
          <cell r="X1297" t="str">
            <v>No</v>
          </cell>
          <cell r="Y1297" t="str">
            <v>No</v>
          </cell>
          <cell r="Z1297" t="str">
            <v>No</v>
          </cell>
          <cell r="AA1297" t="str">
            <v>No</v>
          </cell>
          <cell r="AB1297" t="str">
            <v>Tyne from Watersmeet to Tidal Limit</v>
          </cell>
          <cell r="AC1297" t="str">
            <v>RIVER WEAR</v>
          </cell>
          <cell r="AD1297" t="str">
            <v>Estuarine</v>
          </cell>
          <cell r="AE1297"/>
          <cell r="AF1297"/>
          <cell r="AG1297" t="str">
            <v>No</v>
          </cell>
          <cell r="AH1297" t="str">
            <v>No</v>
          </cell>
          <cell r="AI1297" t="str">
            <v>No</v>
          </cell>
          <cell r="AJ1297" t="str">
            <v>-</v>
          </cell>
          <cell r="AK1297" t="str">
            <v>-</v>
          </cell>
          <cell r="AL1297"/>
          <cell r="AM1297" t="str">
            <v>No</v>
          </cell>
          <cell r="AO1297" t="str">
            <v>No</v>
          </cell>
          <cell r="AS1297" t="str">
            <v>No</v>
          </cell>
          <cell r="AT1297" t="str">
            <v>No</v>
          </cell>
          <cell r="AU1297"/>
          <cell r="AV1297" t="str">
            <v>No</v>
          </cell>
          <cell r="AW1297" t="str">
            <v xml:space="preserve">No </v>
          </cell>
          <cell r="AY1297" t="str">
            <v xml:space="preserve">No </v>
          </cell>
          <cell r="AZ1297"/>
          <cell r="BA1297" t="str">
            <v>No</v>
          </cell>
          <cell r="BB1297" t="str">
            <v>No</v>
          </cell>
          <cell r="BC1297" t="str">
            <v>No</v>
          </cell>
          <cell r="BD1297" t="str">
            <v>Yes - EDM only</v>
          </cell>
          <cell r="BE1297">
            <v>55</v>
          </cell>
          <cell r="BF1297">
            <v>0</v>
          </cell>
          <cell r="BG1297">
            <v>72</v>
          </cell>
          <cell r="BH1297" t="str">
            <v>No</v>
          </cell>
          <cell r="BI1297" t="str">
            <v>N/A</v>
          </cell>
          <cell r="BJ1297" t="str">
            <v>6mm</v>
          </cell>
          <cell r="BK1297" t="str">
            <v>Yes</v>
          </cell>
          <cell r="BL1297">
            <v>1800</v>
          </cell>
          <cell r="BM1297">
            <v>1000</v>
          </cell>
          <cell r="BN1297" t="str">
            <v>Static</v>
          </cell>
          <cell r="BO1297"/>
          <cell r="BP1297" t="str">
            <v>No</v>
          </cell>
          <cell r="BQ1297">
            <v>900</v>
          </cell>
          <cell r="BR1297">
            <v>1712.5</v>
          </cell>
          <cell r="BS1297">
            <v>0</v>
          </cell>
          <cell r="BT1297">
            <v>0</v>
          </cell>
          <cell r="BU1297">
            <v>0</v>
          </cell>
          <cell r="BV1297">
            <v>44997</v>
          </cell>
          <cell r="BW1297">
            <v>1219</v>
          </cell>
          <cell r="BX1297">
            <v>2387</v>
          </cell>
          <cell r="BY1297" t="str">
            <v>Not available</v>
          </cell>
          <cell r="BZ1297" t="str">
            <v>Not available</v>
          </cell>
          <cell r="CA1297">
            <v>1334.1943000000001</v>
          </cell>
          <cell r="CB1297"/>
          <cell r="CC1297" t="str">
            <v>Non priority &gt; 10 spills</v>
          </cell>
          <cell r="CD1297" t="str">
            <v>Unlikely - non priority</v>
          </cell>
          <cell r="CE1297" t="str">
            <v>No</v>
          </cell>
          <cell r="CF1297" t="str">
            <v>No</v>
          </cell>
          <cell r="CG1297" t="str">
            <v>No</v>
          </cell>
          <cell r="CH1297" t="str">
            <v>No</v>
          </cell>
          <cell r="CI1297" t="str">
            <v>No</v>
          </cell>
          <cell r="CK1297"/>
          <cell r="CL1297"/>
          <cell r="CM1297"/>
          <cell r="CN1297"/>
          <cell r="CO1297" t="str">
            <v>Y</v>
          </cell>
          <cell r="CP1297"/>
          <cell r="CS1297">
            <v>7.78</v>
          </cell>
          <cell r="CT1297">
            <v>4.9260000000000002</v>
          </cell>
          <cell r="CU1297">
            <v>4.9260000000000002</v>
          </cell>
          <cell r="CV1297">
            <v>633.16195372750644</v>
          </cell>
          <cell r="CW1297">
            <v>633.16195372750644</v>
          </cell>
          <cell r="CX1297"/>
          <cell r="CY1297" t="str">
            <v>Using indicative WB Q95 derived for priority sites</v>
          </cell>
          <cell r="DA1297">
            <v>1</v>
          </cell>
          <cell r="DB1297" t="str">
            <v>Yes</v>
          </cell>
          <cell r="DC1297" t="str">
            <v>High Dilution (SOAF)</v>
          </cell>
          <cell r="DD1297" t="str">
            <v>Wear Wide1 + tribs</v>
          </cell>
          <cell r="DE1297">
            <v>0</v>
          </cell>
          <cell r="DF1297"/>
        </row>
        <row r="1298">
          <cell r="C1298" t="str">
            <v>6NW801548</v>
          </cell>
          <cell r="D1298" t="str">
            <v>NZ43439510</v>
          </cell>
          <cell r="E1298" t="str">
            <v>No</v>
          </cell>
          <cell r="F1298">
            <v>443909.99634075002</v>
          </cell>
          <cell r="G1298">
            <v>543370.00121032004</v>
          </cell>
          <cell r="H1298" t="str">
            <v>08-D03</v>
          </cell>
          <cell r="I1298" t="str">
            <v>Easington</v>
          </cell>
          <cell r="J1298">
            <v>1362</v>
          </cell>
          <cell r="K1298" t="str">
            <v>HORDEN STW</v>
          </cell>
          <cell r="L1298" t="str">
            <v>NUMERICAL</v>
          </cell>
          <cell r="M1298">
            <v>28361</v>
          </cell>
          <cell r="N1298">
            <v>843</v>
          </cell>
          <cell r="O1298">
            <v>15208</v>
          </cell>
          <cell r="P1298" t="str">
            <v>08-D03_HORDEN STW_DC_17</v>
          </cell>
          <cell r="Q1298" t="str">
            <v>255/1221</v>
          </cell>
          <cell r="R1298" t="str">
            <v>255/1221</v>
          </cell>
          <cell r="S1298"/>
          <cell r="T1298" t="str">
            <v>SO on sewer network</v>
          </cell>
          <cell r="U1298" t="str">
            <v>NZ4391043370</v>
          </cell>
          <cell r="V1298" t="str">
            <v>GB103023075801</v>
          </cell>
          <cell r="W1298"/>
          <cell r="X1298" t="str">
            <v>No</v>
          </cell>
          <cell r="Y1298" t="str">
            <v>No</v>
          </cell>
          <cell r="Z1298" t="str">
            <v>No</v>
          </cell>
          <cell r="AA1298" t="str">
            <v>No</v>
          </cell>
          <cell r="AB1298" t="str">
            <v>Tyne from Watersmeet to Tidal Limit</v>
          </cell>
          <cell r="AC1298" t="str">
            <v>HORDEN BURN</v>
          </cell>
          <cell r="AD1298" t="str">
            <v>Inland</v>
          </cell>
          <cell r="AE1298"/>
          <cell r="AF1298"/>
          <cell r="AG1298" t="str">
            <v>No</v>
          </cell>
          <cell r="AH1298" t="str">
            <v>No</v>
          </cell>
          <cell r="AI1298" t="str">
            <v>No</v>
          </cell>
          <cell r="AJ1298"/>
          <cell r="AK1298"/>
          <cell r="AL1298"/>
          <cell r="AM1298" t="str">
            <v>No</v>
          </cell>
          <cell r="AO1298" t="str">
            <v>No</v>
          </cell>
          <cell r="AS1298" t="str">
            <v>No</v>
          </cell>
          <cell r="AT1298" t="str">
            <v>No</v>
          </cell>
          <cell r="AU1298"/>
          <cell r="AV1298" t="str">
            <v>No</v>
          </cell>
          <cell r="AW1298" t="str">
            <v xml:space="preserve">No </v>
          </cell>
          <cell r="AY1298" t="str">
            <v xml:space="preserve">No </v>
          </cell>
          <cell r="AZ1298"/>
          <cell r="BA1298" t="str">
            <v>No</v>
          </cell>
          <cell r="BB1298" t="str">
            <v>No</v>
          </cell>
          <cell r="BC1298" t="str">
            <v>No</v>
          </cell>
          <cell r="BD1298" t="str">
            <v>Yes - EDM and Model</v>
          </cell>
          <cell r="BE1298">
            <v>28</v>
          </cell>
          <cell r="BF1298">
            <v>74</v>
          </cell>
          <cell r="BG1298">
            <v>74</v>
          </cell>
          <cell r="BH1298" t="str">
            <v>Yes</v>
          </cell>
          <cell r="BI1298" t="str">
            <v>N/A</v>
          </cell>
          <cell r="BJ1298" t="str">
            <v>Unknown</v>
          </cell>
          <cell r="BK1298" t="str">
            <v>-</v>
          </cell>
          <cell r="BL1298" t="str">
            <v>-</v>
          </cell>
          <cell r="BM1298" t="str">
            <v>-</v>
          </cell>
          <cell r="BN1298" t="str">
            <v>Static</v>
          </cell>
          <cell r="BO1298" t="str">
            <v>6mm Wedgewire</v>
          </cell>
          <cell r="BP1298" t="str">
            <v>No</v>
          </cell>
          <cell r="BQ1298">
            <v>850</v>
          </cell>
          <cell r="BR1298">
            <v>938.3</v>
          </cell>
          <cell r="BS1298">
            <v>0</v>
          </cell>
          <cell r="BT1298">
            <v>0</v>
          </cell>
          <cell r="BU1298">
            <v>0</v>
          </cell>
          <cell r="BV1298">
            <v>19175</v>
          </cell>
          <cell r="BW1298">
            <v>676</v>
          </cell>
          <cell r="BX1298">
            <v>973</v>
          </cell>
          <cell r="BY1298" t="str">
            <v>No SOAF</v>
          </cell>
          <cell r="BZ1298" t="str">
            <v>No SOAF</v>
          </cell>
          <cell r="CA1298">
            <v>681.33199999999999</v>
          </cell>
          <cell r="CB1298"/>
          <cell r="CC1298" t="str">
            <v>Non priority &gt; 10 spills</v>
          </cell>
          <cell r="CD1298" t="str">
            <v>Unlikely - non priority</v>
          </cell>
          <cell r="CE1298" t="str">
            <v>No</v>
          </cell>
          <cell r="CF1298" t="str">
            <v>No</v>
          </cell>
          <cell r="CG1298" t="str">
            <v>No</v>
          </cell>
          <cell r="CH1298" t="str">
            <v>No</v>
          </cell>
          <cell r="CI1298" t="str">
            <v>No</v>
          </cell>
          <cell r="CK1298"/>
          <cell r="CL1298" t="str">
            <v>Y</v>
          </cell>
          <cell r="CM1298"/>
          <cell r="CN1298"/>
          <cell r="CO1298" t="str">
            <v>Y</v>
          </cell>
          <cell r="CP1298" t="str">
            <v>Y</v>
          </cell>
          <cell r="CS1298">
            <v>5.77</v>
          </cell>
          <cell r="CT1298">
            <v>4.9260000000000002</v>
          </cell>
          <cell r="CU1298">
            <v>4.9260000000000002</v>
          </cell>
          <cell r="CV1298">
            <v>853.72616984402089</v>
          </cell>
          <cell r="CW1298">
            <v>853.72616984402089</v>
          </cell>
          <cell r="CX1298"/>
          <cell r="CY1298" t="str">
            <v>Using indicative WB Q95 derived for priority sites</v>
          </cell>
          <cell r="DA1298">
            <v>1</v>
          </cell>
          <cell r="DB1298" t="str">
            <v>Yes</v>
          </cell>
          <cell r="DC1298" t="str">
            <v>Dilution assessment</v>
          </cell>
          <cell r="DD1298" t="str">
            <v>Horden Dene</v>
          </cell>
          <cell r="DE1298">
            <v>100</v>
          </cell>
          <cell r="DF1298"/>
        </row>
        <row r="1299">
          <cell r="C1299" t="str">
            <v>6NW801609</v>
          </cell>
          <cell r="D1299" t="str">
            <v>NZ60251301</v>
          </cell>
          <cell r="E1299" t="str">
            <v>No</v>
          </cell>
          <cell r="F1299">
            <v>460194.00026047998</v>
          </cell>
          <cell r="G1299">
            <v>525998.00389281998</v>
          </cell>
          <cell r="H1299" t="str">
            <v>11-D32</v>
          </cell>
          <cell r="I1299" t="str">
            <v>Redcar</v>
          </cell>
          <cell r="J1299">
            <v>1520</v>
          </cell>
          <cell r="K1299" t="str">
            <v>MARSKE STW</v>
          </cell>
          <cell r="L1299" t="str">
            <v>NUMERICAL</v>
          </cell>
          <cell r="M1299">
            <v>26716</v>
          </cell>
          <cell r="N1299">
            <v>773</v>
          </cell>
          <cell r="O1299">
            <v>20152</v>
          </cell>
          <cell r="P1299" t="str">
            <v>11-D32_Marske STW_DC_04</v>
          </cell>
          <cell r="Q1299" t="str">
            <v>256/1067</v>
          </cell>
          <cell r="R1299" t="str">
            <v>256/1067</v>
          </cell>
          <cell r="S1299"/>
          <cell r="T1299" t="str">
            <v>SO on sewer network</v>
          </cell>
          <cell r="U1299" t="str">
            <v>NZ6019425998</v>
          </cell>
          <cell r="V1299" t="str">
            <v>GB103023075801</v>
          </cell>
          <cell r="W1299"/>
          <cell r="X1299" t="str">
            <v>No</v>
          </cell>
          <cell r="Y1299" t="str">
            <v>Yes</v>
          </cell>
          <cell r="Z1299" t="str">
            <v>No</v>
          </cell>
          <cell r="AA1299" t="str">
            <v>Yes</v>
          </cell>
          <cell r="AB1299" t="str">
            <v>Tyne from Watersmeet to Tidal Limit</v>
          </cell>
          <cell r="AC1299" t="str">
            <v>NORTH SEA</v>
          </cell>
          <cell r="AD1299" t="str">
            <v>Coastal</v>
          </cell>
          <cell r="AE1299"/>
          <cell r="AF1299" t="str">
            <v>Redcar Coatham</v>
          </cell>
          <cell r="AG1299" t="str">
            <v>No</v>
          </cell>
          <cell r="AH1299" t="str">
            <v>No</v>
          </cell>
          <cell r="AI1299" t="str">
            <v>No</v>
          </cell>
          <cell r="AJ1299"/>
          <cell r="AK1299"/>
          <cell r="AL1299"/>
          <cell r="AM1299" t="str">
            <v>Yes</v>
          </cell>
          <cell r="AN1299" t="str">
            <v>Teesmouth and Cleveland Coast, Coastal</v>
          </cell>
          <cell r="AO1299" t="str">
            <v>Yes</v>
          </cell>
          <cell r="AQ1299" t="str">
            <v>Teesmouth and Cleveland Coast</v>
          </cell>
          <cell r="AR1299" t="str">
            <v>Teesmouth and Cleveland Coast</v>
          </cell>
          <cell r="AS1299" t="str">
            <v>No</v>
          </cell>
          <cell r="AT1299" t="str">
            <v>No</v>
          </cell>
          <cell r="AU1299"/>
          <cell r="AV1299" t="str">
            <v>No</v>
          </cell>
          <cell r="AW1299" t="str">
            <v xml:space="preserve">No </v>
          </cell>
          <cell r="AY1299" t="str">
            <v>Yes</v>
          </cell>
          <cell r="AZ1299" t="str">
            <v>Redcar Coatham</v>
          </cell>
          <cell r="BA1299" t="str">
            <v>No</v>
          </cell>
          <cell r="BB1299" t="str">
            <v>No</v>
          </cell>
          <cell r="BC1299" t="str">
            <v>Yes</v>
          </cell>
          <cell r="BD1299" t="str">
            <v>Yes - Model only</v>
          </cell>
          <cell r="BE1299">
            <v>8</v>
          </cell>
          <cell r="BF1299">
            <v>11</v>
          </cell>
          <cell r="BG1299">
            <v>4</v>
          </cell>
          <cell r="BH1299" t="str">
            <v>No</v>
          </cell>
          <cell r="BI1299">
            <v>4.875</v>
          </cell>
          <cell r="BJ1299" t="str">
            <v>6mm</v>
          </cell>
          <cell r="BK1299" t="str">
            <v>No</v>
          </cell>
          <cell r="BL1299" t="str">
            <v>-</v>
          </cell>
          <cell r="BM1299" t="str">
            <v>-</v>
          </cell>
          <cell r="BN1299" t="str">
            <v>Static</v>
          </cell>
          <cell r="BO1299"/>
          <cell r="BP1299" t="str">
            <v>No</v>
          </cell>
          <cell r="BQ1299">
            <v>525</v>
          </cell>
          <cell r="BR1299">
            <v>351</v>
          </cell>
          <cell r="BS1299">
            <v>3</v>
          </cell>
          <cell r="BT1299">
            <v>1</v>
          </cell>
          <cell r="BU1299">
            <v>0</v>
          </cell>
          <cell r="BV1299">
            <v>3160</v>
          </cell>
          <cell r="BW1299">
            <v>7</v>
          </cell>
          <cell r="BX1299">
            <v>68</v>
          </cell>
          <cell r="BY1299" t="str">
            <v>No SOAF</v>
          </cell>
          <cell r="BZ1299" t="str">
            <v>No SOAF</v>
          </cell>
          <cell r="CA1299">
            <v>0</v>
          </cell>
          <cell r="CB1299">
            <v>68</v>
          </cell>
          <cell r="CC1299" t="str">
            <v>BW 1km &gt;= 2 spills</v>
          </cell>
          <cell r="CD1299" t="str">
            <v>POTENTIAL PR24</v>
          </cell>
          <cell r="CE1299" t="str">
            <v>No</v>
          </cell>
          <cell r="CF1299" t="str">
            <v>Yes - BW</v>
          </cell>
          <cell r="CG1299" t="str">
            <v>Yes - BW</v>
          </cell>
          <cell r="CH1299" t="str">
            <v>Yes</v>
          </cell>
          <cell r="CI1299" t="str">
            <v>Yes</v>
          </cell>
          <cell r="CJ1299" t="str">
            <v>Y BW</v>
          </cell>
          <cell r="CK1299"/>
          <cell r="CL1299"/>
          <cell r="CM1299"/>
          <cell r="CN1299" t="str">
            <v>Y</v>
          </cell>
          <cell r="CO1299" t="str">
            <v>? EDM &lt;10</v>
          </cell>
          <cell r="CP1299"/>
          <cell r="CQ1299"/>
          <cell r="CS1299">
            <v>1.32</v>
          </cell>
          <cell r="CT1299">
            <v>4.9260000000000002</v>
          </cell>
          <cell r="CU1299">
            <v>4.9260000000000002</v>
          </cell>
          <cell r="CV1299">
            <v>3731.8181818181815</v>
          </cell>
          <cell r="CW1299">
            <v>3731.8181818181815</v>
          </cell>
          <cell r="CX1299"/>
          <cell r="CY1299" t="str">
            <v>Using indicative WB Q95 derived for priority sites</v>
          </cell>
          <cell r="DA1299" t="str">
            <v>Coastal</v>
          </cell>
          <cell r="DB1299" t="str">
            <v>Yes</v>
          </cell>
          <cell r="DC1299" t="str">
            <v>Coastal</v>
          </cell>
          <cell r="DD1299" t="str">
            <v>N/A Coastal</v>
          </cell>
          <cell r="DE1299">
            <v>0</v>
          </cell>
          <cell r="DF1299"/>
        </row>
        <row r="1300">
          <cell r="C1300" t="str">
            <v>6NW801456</v>
          </cell>
          <cell r="D1300" t="str">
            <v>NZ34622715</v>
          </cell>
          <cell r="E1300" t="str">
            <v>No</v>
          </cell>
          <cell r="F1300">
            <v>434261.99686799</v>
          </cell>
          <cell r="G1300">
            <v>562738.99689297995</v>
          </cell>
          <cell r="H1300" t="str">
            <v>05-D53</v>
          </cell>
          <cell r="I1300" t="str">
            <v>Jarrow,Hedworth</v>
          </cell>
          <cell r="J1300">
            <v>912</v>
          </cell>
          <cell r="K1300" t="str">
            <v>HOWDON STW</v>
          </cell>
          <cell r="L1300" t="str">
            <v>NUMERICAL</v>
          </cell>
          <cell r="M1300">
            <v>229720</v>
          </cell>
          <cell r="N1300">
            <v>4500</v>
          </cell>
          <cell r="O1300">
            <v>215905</v>
          </cell>
          <cell r="P1300" t="str">
            <v>05-D53_B D-Leg_DC_05</v>
          </cell>
          <cell r="Q1300" t="str">
            <v>235/1702</v>
          </cell>
          <cell r="R1300" t="str">
            <v>235/1702</v>
          </cell>
          <cell r="S1300"/>
          <cell r="T1300" t="str">
            <v>SO on sewer network</v>
          </cell>
          <cell r="U1300" t="str">
            <v>NZ3426262739</v>
          </cell>
          <cell r="V1300" t="str">
            <v>GB103023075801</v>
          </cell>
          <cell r="W1300"/>
          <cell r="X1300" t="str">
            <v>No</v>
          </cell>
          <cell r="Y1300" t="str">
            <v>No</v>
          </cell>
          <cell r="Z1300" t="str">
            <v>Yes</v>
          </cell>
          <cell r="AA1300" t="str">
            <v>Yes</v>
          </cell>
          <cell r="AB1300" t="str">
            <v>Tyne from Watersmeet to Tidal Limit</v>
          </cell>
          <cell r="AC1300" t="str">
            <v>RIVER DON</v>
          </cell>
          <cell r="AD1300" t="str">
            <v>Inland</v>
          </cell>
          <cell r="AE1300"/>
          <cell r="AF1300"/>
          <cell r="AG1300" t="str">
            <v>No</v>
          </cell>
          <cell r="AH1300" t="str">
            <v>No</v>
          </cell>
          <cell r="AI1300" t="str">
            <v>Yes</v>
          </cell>
          <cell r="AJ1300" t="str">
            <v>Low</v>
          </cell>
          <cell r="AK1300" t="str">
            <v>-</v>
          </cell>
          <cell r="AL1300" t="str">
            <v>No</v>
          </cell>
          <cell r="AM1300" t="str">
            <v>No</v>
          </cell>
          <cell r="AO1300" t="str">
            <v>No</v>
          </cell>
          <cell r="AS1300" t="str">
            <v>No</v>
          </cell>
          <cell r="AT1300" t="str">
            <v>No</v>
          </cell>
          <cell r="AU1300"/>
          <cell r="AV1300" t="str">
            <v>No</v>
          </cell>
          <cell r="AW1300" t="str">
            <v xml:space="preserve">No </v>
          </cell>
          <cell r="AY1300" t="str">
            <v xml:space="preserve">No </v>
          </cell>
          <cell r="AZ1300"/>
          <cell r="BA1300" t="str">
            <v>No</v>
          </cell>
          <cell r="BB1300" t="str">
            <v>No</v>
          </cell>
          <cell r="BC1300" t="str">
            <v>No</v>
          </cell>
          <cell r="BD1300" t="str">
            <v>Yes - EDM only</v>
          </cell>
          <cell r="BE1300">
            <v>50</v>
          </cell>
          <cell r="BF1300">
            <v>6</v>
          </cell>
          <cell r="BG1300">
            <v>6</v>
          </cell>
          <cell r="BH1300" t="str">
            <v>Yes</v>
          </cell>
          <cell r="BI1300" t="str">
            <v>N/A</v>
          </cell>
          <cell r="BJ1300" t="str">
            <v>No</v>
          </cell>
          <cell r="BK1300" t="str">
            <v>No</v>
          </cell>
          <cell r="BL1300" t="str">
            <v>-</v>
          </cell>
          <cell r="BM1300" t="str">
            <v>-</v>
          </cell>
          <cell r="BN1300" t="str">
            <v>Unscreened</v>
          </cell>
          <cell r="BO1300"/>
          <cell r="BP1300" t="str">
            <v>Yes</v>
          </cell>
          <cell r="BQ1300">
            <v>750</v>
          </cell>
          <cell r="BR1300">
            <v>382.3</v>
          </cell>
          <cell r="BS1300">
            <v>1</v>
          </cell>
          <cell r="BT1300">
            <v>0</v>
          </cell>
          <cell r="BU1300">
            <v>0</v>
          </cell>
          <cell r="BV1300">
            <v>1663</v>
          </cell>
          <cell r="BW1300">
            <v>0</v>
          </cell>
          <cell r="BX1300">
            <v>8</v>
          </cell>
          <cell r="BY1300" t="str">
            <v>Not available</v>
          </cell>
          <cell r="BZ1300" t="str">
            <v>Not available</v>
          </cell>
          <cell r="CA1300">
            <v>0</v>
          </cell>
          <cell r="CB1300">
            <v>515</v>
          </cell>
          <cell r="CC1300" t="str">
            <v>Priority Inland &gt;10 spills</v>
          </cell>
          <cell r="CD1300" t="str">
            <v>TBC - zero storage from model</v>
          </cell>
          <cell r="CE1300" t="str">
            <v>Yes</v>
          </cell>
          <cell r="CF1300" t="str">
            <v>Yes</v>
          </cell>
          <cell r="CG1300" t="str">
            <v>Yes</v>
          </cell>
          <cell r="CH1300" t="str">
            <v>Yes</v>
          </cell>
          <cell r="CI1300" t="str">
            <v>Yes</v>
          </cell>
          <cell r="CK1300" t="str">
            <v>Y</v>
          </cell>
          <cell r="CL1300"/>
          <cell r="CM1300"/>
          <cell r="CN1300"/>
          <cell r="CO1300" t="str">
            <v>Y</v>
          </cell>
          <cell r="CP1300" t="str">
            <v>Y</v>
          </cell>
          <cell r="CQ1300" t="str">
            <v>Need to review/enhance model</v>
          </cell>
          <cell r="CS1300">
            <v>23.59</v>
          </cell>
          <cell r="CT1300"/>
          <cell r="CU1300">
            <v>4.9260000000000002</v>
          </cell>
          <cell r="CV1300">
            <v>208.81729546417975</v>
          </cell>
          <cell r="CW1300">
            <v>208.81729546417975</v>
          </cell>
          <cell r="CX1300" t="str">
            <v>not available</v>
          </cell>
          <cell r="CZ1300" t="str">
            <v>Q95 is an indicative value for all priority CSOs in the waterbody</v>
          </cell>
          <cell r="DA1300">
            <v>1</v>
          </cell>
          <cell r="DB1300" t="str">
            <v>Yes</v>
          </cell>
          <cell r="DC1300" t="str">
            <v>High Dilution (SOAF)</v>
          </cell>
          <cell r="DD1300" t="str">
            <v>Lower Don</v>
          </cell>
          <cell r="DE1300">
            <v>0</v>
          </cell>
          <cell r="DF1300"/>
        </row>
        <row r="1301">
          <cell r="C1301" t="str">
            <v>6NW801029</v>
          </cell>
          <cell r="D1301" t="str">
            <v>NZ16588615</v>
          </cell>
          <cell r="E1301" t="str">
            <v>No</v>
          </cell>
          <cell r="F1301">
            <v>416936.99626882002</v>
          </cell>
          <cell r="G1301">
            <v>558725.99560264999</v>
          </cell>
          <cell r="H1301" t="str">
            <v>04-D16</v>
          </cell>
          <cell r="I1301" t="str">
            <v>Rowlands Gill</v>
          </cell>
          <cell r="J1301">
            <v>1074</v>
          </cell>
          <cell r="K1301" t="str">
            <v>LOCKHAUGH STW</v>
          </cell>
          <cell r="L1301" t="str">
            <v>NUMERICAL</v>
          </cell>
          <cell r="M1301">
            <v>3500</v>
          </cell>
          <cell r="N1301">
            <v>96</v>
          </cell>
          <cell r="O1301">
            <v>2341</v>
          </cell>
          <cell r="P1301" t="str">
            <v>04-D16_04-D16_DC_02</v>
          </cell>
          <cell r="Q1301" t="str">
            <v>234/1127</v>
          </cell>
          <cell r="R1301" t="str">
            <v>234/1127</v>
          </cell>
          <cell r="S1301"/>
          <cell r="T1301" t="str">
            <v>SO on sewer network</v>
          </cell>
          <cell r="U1301" t="str">
            <v>NZ1693758726</v>
          </cell>
          <cell r="V1301" t="str">
            <v>GB103023074790</v>
          </cell>
          <cell r="W1301"/>
          <cell r="X1301" t="str">
            <v>No</v>
          </cell>
          <cell r="Y1301" t="str">
            <v>Yes</v>
          </cell>
          <cell r="Z1301" t="str">
            <v>No</v>
          </cell>
          <cell r="AA1301" t="str">
            <v>Yes</v>
          </cell>
          <cell r="AB1301" t="str">
            <v>Derwent from Burnhope Burn to River Tyne</v>
          </cell>
          <cell r="AC1301" t="str">
            <v>DERWENT</v>
          </cell>
          <cell r="AD1301" t="str">
            <v>Inland</v>
          </cell>
          <cell r="AE1301"/>
          <cell r="AF1301"/>
          <cell r="AG1301" t="str">
            <v>No</v>
          </cell>
          <cell r="AH1301" t="str">
            <v>No</v>
          </cell>
          <cell r="AI1301" t="str">
            <v>No</v>
          </cell>
          <cell r="AJ1301"/>
          <cell r="AK1301"/>
          <cell r="AL1301"/>
          <cell r="AM1301" t="str">
            <v>No</v>
          </cell>
          <cell r="AO1301" t="str">
            <v>No</v>
          </cell>
          <cell r="AS1301" t="str">
            <v>No</v>
          </cell>
          <cell r="AT1301" t="str">
            <v>Yes</v>
          </cell>
          <cell r="AU1301" t="str">
            <v>River Derwent (Northumbria)</v>
          </cell>
          <cell r="AV1301" t="str">
            <v>No</v>
          </cell>
          <cell r="AW1301" t="str">
            <v xml:space="preserve">No </v>
          </cell>
          <cell r="AY1301" t="str">
            <v xml:space="preserve">No </v>
          </cell>
          <cell r="AZ1301"/>
          <cell r="BA1301" t="str">
            <v>No</v>
          </cell>
          <cell r="BB1301" t="str">
            <v>No</v>
          </cell>
          <cell r="BC1301" t="str">
            <v>No</v>
          </cell>
          <cell r="BD1301" t="str">
            <v>Yes - EDM and Model</v>
          </cell>
          <cell r="BE1301">
            <v>30</v>
          </cell>
          <cell r="BF1301">
            <v>25</v>
          </cell>
          <cell r="BG1301">
            <v>25</v>
          </cell>
          <cell r="BH1301" t="str">
            <v>Yes</v>
          </cell>
          <cell r="BI1301" t="str">
            <v>N/A</v>
          </cell>
          <cell r="BJ1301" t="str">
            <v>6mm</v>
          </cell>
          <cell r="BK1301" t="str">
            <v>Yes</v>
          </cell>
          <cell r="BL1301">
            <v>1320</v>
          </cell>
          <cell r="BM1301">
            <v>1000</v>
          </cell>
          <cell r="BN1301" t="str">
            <v>Static</v>
          </cell>
          <cell r="BO1301"/>
          <cell r="BP1301" t="str">
            <v>No</v>
          </cell>
          <cell r="BQ1301">
            <v>675</v>
          </cell>
          <cell r="BR1301">
            <v>376.4</v>
          </cell>
          <cell r="BS1301">
            <v>1</v>
          </cell>
          <cell r="BT1301">
            <v>0</v>
          </cell>
          <cell r="BU1301">
            <v>0</v>
          </cell>
          <cell r="BV1301">
            <v>5941</v>
          </cell>
          <cell r="BW1301">
            <v>113</v>
          </cell>
          <cell r="BX1301">
            <v>327</v>
          </cell>
          <cell r="BY1301" t="str">
            <v>No SOAF</v>
          </cell>
          <cell r="BZ1301" t="str">
            <v>No SOAF</v>
          </cell>
          <cell r="CA1301">
            <v>138.85489999999999</v>
          </cell>
          <cell r="CB1301"/>
          <cell r="CC1301" t="str">
            <v>Priority Inland &gt;10 spills</v>
          </cell>
          <cell r="CD1301" t="str">
            <v>POTENTIAL PR24</v>
          </cell>
          <cell r="CE1301" t="str">
            <v>Yes</v>
          </cell>
          <cell r="CF1301" t="str">
            <v>Yes</v>
          </cell>
          <cell r="CG1301" t="str">
            <v>Yes</v>
          </cell>
          <cell r="CH1301" t="str">
            <v>Yes</v>
          </cell>
          <cell r="CI1301" t="str">
            <v>Yes</v>
          </cell>
          <cell r="CJ1301" t="str">
            <v>Y</v>
          </cell>
          <cell r="CK1301"/>
          <cell r="CL1301" t="str">
            <v>Y</v>
          </cell>
          <cell r="CM1301"/>
          <cell r="CN1301"/>
          <cell r="CO1301" t="str">
            <v>Y</v>
          </cell>
          <cell r="CP1301"/>
          <cell r="CQ1301"/>
          <cell r="CS1301">
            <v>14.39</v>
          </cell>
          <cell r="CT1301"/>
          <cell r="CU1301">
            <v>0.42599999999999999</v>
          </cell>
          <cell r="CV1301">
            <v>29.603891591382904</v>
          </cell>
          <cell r="CW1301">
            <v>29.603891591382904</v>
          </cell>
          <cell r="CX1301" t="str">
            <v>not available</v>
          </cell>
          <cell r="CY1301" t="str">
            <v>Heavily urbanised catchment - boundary polygon start at bottom end</v>
          </cell>
          <cell r="CZ1301" t="str">
            <v>Q95 is an indicative value for all priority CSOs in the waterbody</v>
          </cell>
          <cell r="DA1301">
            <v>2</v>
          </cell>
          <cell r="DB1301" t="str">
            <v>Yes</v>
          </cell>
          <cell r="DC1301" t="str">
            <v>Dilution assessment</v>
          </cell>
          <cell r="DD1301" t="str">
            <v>Derwent3</v>
          </cell>
          <cell r="DE1301">
            <v>100</v>
          </cell>
          <cell r="DF1301"/>
        </row>
        <row r="1302">
          <cell r="C1302" t="str">
            <v>6NW801561</v>
          </cell>
          <cell r="D1302" t="str">
            <v>NZ45234008</v>
          </cell>
          <cell r="E1302" t="str">
            <v>No</v>
          </cell>
          <cell r="F1302">
            <v>445219.99638367997</v>
          </cell>
          <cell r="G1302">
            <v>522939.99923755002</v>
          </cell>
          <cell r="H1302" t="str">
            <v>11-D51</v>
          </cell>
          <cell r="I1302" t="str">
            <v>South Billingham</v>
          </cell>
          <cell r="J1302">
            <v>240</v>
          </cell>
          <cell r="K1302" t="str">
            <v>BRAN SANDS ETW</v>
          </cell>
          <cell r="L1302" t="str">
            <v>NUMERICAL</v>
          </cell>
          <cell r="M1302">
            <v>171140</v>
          </cell>
          <cell r="N1302">
            <v>3472</v>
          </cell>
          <cell r="O1302">
            <v>88716</v>
          </cell>
          <cell r="P1302" t="str">
            <v>tbc</v>
          </cell>
          <cell r="Q1302" t="str">
            <v>254/1809</v>
          </cell>
          <cell r="R1302" t="str">
            <v>254/1809</v>
          </cell>
          <cell r="S1302"/>
          <cell r="T1302" t="str">
            <v>SO on sewer network</v>
          </cell>
          <cell r="U1302" t="str">
            <v>NZ4522022940</v>
          </cell>
          <cell r="V1302" t="str">
            <v>GB103023075801</v>
          </cell>
          <cell r="W1302"/>
          <cell r="X1302" t="str">
            <v>No</v>
          </cell>
          <cell r="Y1302" t="str">
            <v>No</v>
          </cell>
          <cell r="Z1302" t="str">
            <v>No</v>
          </cell>
          <cell r="AA1302" t="str">
            <v>No</v>
          </cell>
          <cell r="AB1302" t="str">
            <v>Tyne from Watersmeet to Tidal Limit</v>
          </cell>
          <cell r="AC1302" t="str">
            <v>BILLINGHAN BECK</v>
          </cell>
          <cell r="AD1302" t="str">
            <v>Inland</v>
          </cell>
          <cell r="AE1302"/>
          <cell r="AF1302"/>
          <cell r="AG1302" t="str">
            <v>No</v>
          </cell>
          <cell r="AH1302" t="str">
            <v>No</v>
          </cell>
          <cell r="AI1302" t="str">
            <v>No</v>
          </cell>
          <cell r="AJ1302"/>
          <cell r="AK1302"/>
          <cell r="AL1302"/>
          <cell r="AM1302" t="str">
            <v>No</v>
          </cell>
          <cell r="AO1302" t="str">
            <v>No</v>
          </cell>
          <cell r="AS1302" t="str">
            <v>No</v>
          </cell>
          <cell r="AT1302" t="str">
            <v>No</v>
          </cell>
          <cell r="AU1302"/>
          <cell r="AV1302" t="str">
            <v>No</v>
          </cell>
          <cell r="AW1302" t="str">
            <v xml:space="preserve">No </v>
          </cell>
          <cell r="AY1302" t="str">
            <v xml:space="preserve">No </v>
          </cell>
          <cell r="AZ1302"/>
          <cell r="BA1302" t="str">
            <v>No</v>
          </cell>
          <cell r="BB1302" t="str">
            <v>No</v>
          </cell>
          <cell r="BC1302" t="str">
            <v>No</v>
          </cell>
          <cell r="BD1302" t="str">
            <v>Yes - EDM only</v>
          </cell>
          <cell r="BE1302">
            <v>21</v>
          </cell>
          <cell r="BF1302">
            <v>0</v>
          </cell>
          <cell r="BG1302" t="e">
            <v>#N/A</v>
          </cell>
          <cell r="BH1302" t="e">
            <v>#N/A</v>
          </cell>
          <cell r="BI1302" t="str">
            <v>N/A</v>
          </cell>
          <cell r="BJ1302" t="str">
            <v>Unknown</v>
          </cell>
          <cell r="BK1302" t="str">
            <v>Yes</v>
          </cell>
          <cell r="BL1302">
            <v>1000</v>
          </cell>
          <cell r="BM1302">
            <v>2000</v>
          </cell>
          <cell r="BN1302" t="str">
            <v>Static</v>
          </cell>
          <cell r="BO1302"/>
          <cell r="BP1302" t="str">
            <v>No</v>
          </cell>
          <cell r="BQ1302" t="str">
            <v>Unknown</v>
          </cell>
          <cell r="BR1302" t="str">
            <v>tbc</v>
          </cell>
          <cell r="BS1302">
            <v>0</v>
          </cell>
          <cell r="BT1302">
            <v>0</v>
          </cell>
          <cell r="BU1302">
            <v>0</v>
          </cell>
          <cell r="BV1302" t="e">
            <v>#N/A</v>
          </cell>
          <cell r="BW1302">
            <v>0</v>
          </cell>
          <cell r="BX1302">
            <v>0</v>
          </cell>
          <cell r="BY1302" t="str">
            <v>No SOAF</v>
          </cell>
          <cell r="BZ1302" t="str">
            <v>No SOAF</v>
          </cell>
          <cell r="CA1302" t="e">
            <v>#N/A</v>
          </cell>
          <cell r="CB1302"/>
          <cell r="CC1302" t="str">
            <v>Non priority &gt; 10 spills</v>
          </cell>
          <cell r="CD1302" t="str">
            <v>Unlikely - non priority</v>
          </cell>
          <cell r="CE1302" t="str">
            <v>Yes</v>
          </cell>
          <cell r="CF1302" t="str">
            <v>No</v>
          </cell>
          <cell r="CG1302" t="str">
            <v>No</v>
          </cell>
          <cell r="CH1302" t="str">
            <v>No</v>
          </cell>
          <cell r="CI1302" t="str">
            <v>No</v>
          </cell>
          <cell r="CK1302"/>
          <cell r="CL1302" t="str">
            <v>Y</v>
          </cell>
          <cell r="CM1302"/>
          <cell r="CN1302"/>
          <cell r="CO1302" t="str">
            <v>Y</v>
          </cell>
          <cell r="CP1302" t="str">
            <v>Y</v>
          </cell>
          <cell r="CS1302"/>
          <cell r="CT1302">
            <v>4.9260000000000002</v>
          </cell>
          <cell r="CU1302">
            <v>4.9260000000000002</v>
          </cell>
          <cell r="CV1302" t="e">
            <v>#DIV/0!</v>
          </cell>
          <cell r="CW1302">
            <v>0</v>
          </cell>
          <cell r="CX1302"/>
          <cell r="CY1302" t="str">
            <v>Using indicative WB Q95 derived for priority sites</v>
          </cell>
          <cell r="DA1302">
            <v>1</v>
          </cell>
          <cell r="DB1302">
            <v>0</v>
          </cell>
          <cell r="DC1302">
            <v>1</v>
          </cell>
          <cell r="DD1302" t="str">
            <v>Billingham Beck1</v>
          </cell>
          <cell r="DE1302">
            <v>10000</v>
          </cell>
          <cell r="DF1302"/>
        </row>
        <row r="1303">
          <cell r="C1303" t="str">
            <v>6NW800573</v>
          </cell>
          <cell r="D1303" t="str">
            <v>NZ30661107</v>
          </cell>
          <cell r="E1303" t="str">
            <v>No</v>
          </cell>
          <cell r="F1303">
            <v>430336.00383891002</v>
          </cell>
          <cell r="G1303">
            <v>565764.00099455996</v>
          </cell>
          <cell r="H1303" t="str">
            <v>05-D37</v>
          </cell>
          <cell r="I1303" t="str">
            <v>Wallsend</v>
          </cell>
          <cell r="J1303">
            <v>1248</v>
          </cell>
          <cell r="K1303" t="str">
            <v>HOWDON STW</v>
          </cell>
          <cell r="L1303" t="str">
            <v>NUMERICAL</v>
          </cell>
          <cell r="M1303">
            <v>229720</v>
          </cell>
          <cell r="N1303">
            <v>4500</v>
          </cell>
          <cell r="O1303">
            <v>215905</v>
          </cell>
          <cell r="P1303" t="str">
            <v>tbc</v>
          </cell>
          <cell r="Q1303" t="str">
            <v>235/1597</v>
          </cell>
          <cell r="R1303" t="str">
            <v>235/1597</v>
          </cell>
          <cell r="S1303"/>
          <cell r="T1303" t="str">
            <v>SO on sewer network</v>
          </cell>
          <cell r="U1303" t="str">
            <v>NZ3033665764</v>
          </cell>
          <cell r="V1303">
            <v>8</v>
          </cell>
          <cell r="W1303"/>
          <cell r="X1303" t="str">
            <v>No</v>
          </cell>
          <cell r="Y1303" t="str">
            <v>No</v>
          </cell>
          <cell r="Z1303" t="str">
            <v>No</v>
          </cell>
          <cell r="AA1303" t="str">
            <v>No</v>
          </cell>
          <cell r="AB1303"/>
          <cell r="AC1303" t="str">
            <v>River Tyne</v>
          </cell>
          <cell r="AD1303" t="str">
            <v>Estuarine</v>
          </cell>
          <cell r="AE1303"/>
          <cell r="AF1303"/>
          <cell r="AG1303" t="str">
            <v>No</v>
          </cell>
          <cell r="AH1303" t="str">
            <v>No</v>
          </cell>
          <cell r="AI1303" t="str">
            <v>No</v>
          </cell>
          <cell r="AJ1303"/>
          <cell r="AK1303"/>
          <cell r="AL1303"/>
          <cell r="AM1303" t="str">
            <v>No</v>
          </cell>
          <cell r="AO1303" t="str">
            <v>No</v>
          </cell>
          <cell r="AS1303" t="str">
            <v>No</v>
          </cell>
          <cell r="AT1303" t="str">
            <v>No</v>
          </cell>
          <cell r="AU1303"/>
          <cell r="AV1303" t="str">
            <v>No</v>
          </cell>
          <cell r="AW1303" t="str">
            <v xml:space="preserve">No </v>
          </cell>
          <cell r="AY1303" t="str">
            <v xml:space="preserve">No </v>
          </cell>
          <cell r="BA1303" t="str">
            <v>No</v>
          </cell>
          <cell r="BB1303" t="str">
            <v>No</v>
          </cell>
          <cell r="BC1303" t="str">
            <v>No</v>
          </cell>
          <cell r="BD1303" t="str">
            <v>Yes - EDM only</v>
          </cell>
          <cell r="BE1303">
            <v>31.200000000000003</v>
          </cell>
          <cell r="BF1303">
            <v>0</v>
          </cell>
          <cell r="BG1303" t="e">
            <v>#N/A</v>
          </cell>
          <cell r="BH1303" t="e">
            <v>#N/A</v>
          </cell>
          <cell r="BI1303" t="str">
            <v>N/A</v>
          </cell>
          <cell r="BJ1303" t="str">
            <v>No</v>
          </cell>
          <cell r="BK1303" t="str">
            <v>-</v>
          </cell>
          <cell r="BL1303" t="str">
            <v>-</v>
          </cell>
          <cell r="BM1303" t="str">
            <v>-</v>
          </cell>
          <cell r="BN1303" t="str">
            <v>Unscreened</v>
          </cell>
          <cell r="BO1303"/>
          <cell r="BP1303" t="str">
            <v>Yes</v>
          </cell>
          <cell r="BQ1303">
            <v>975</v>
          </cell>
          <cell r="BR1303" t="str">
            <v>tbc</v>
          </cell>
          <cell r="BS1303">
            <v>0</v>
          </cell>
          <cell r="BT1303">
            <v>0</v>
          </cell>
          <cell r="BU1303">
            <v>0</v>
          </cell>
          <cell r="BV1303" t="e">
            <v>#N/A</v>
          </cell>
          <cell r="BW1303">
            <v>0</v>
          </cell>
          <cell r="BX1303">
            <v>0</v>
          </cell>
          <cell r="BY1303" t="str">
            <v>No SOAF</v>
          </cell>
          <cell r="BZ1303" t="str">
            <v>No SOAF</v>
          </cell>
          <cell r="CA1303" t="e">
            <v>#N/A</v>
          </cell>
          <cell r="CB1303"/>
          <cell r="CC1303" t="str">
            <v>Non priority &gt; 10 spills</v>
          </cell>
          <cell r="CD1303" t="str">
            <v>Unlikely - non priority</v>
          </cell>
          <cell r="CE1303" t="str">
            <v>Yes</v>
          </cell>
          <cell r="CF1303" t="str">
            <v>No</v>
          </cell>
          <cell r="CG1303" t="str">
            <v>No</v>
          </cell>
          <cell r="CH1303" t="str">
            <v>No</v>
          </cell>
          <cell r="CI1303" t="str">
            <v>No</v>
          </cell>
          <cell r="CK1303"/>
          <cell r="CL1303" t="str">
            <v>Y</v>
          </cell>
          <cell r="CM1303"/>
          <cell r="CN1303"/>
          <cell r="CO1303" t="str">
            <v>Y</v>
          </cell>
          <cell r="CP1303" t="str">
            <v>Y</v>
          </cell>
          <cell r="CS1303"/>
          <cell r="CT1303" t="str">
            <v>not yet calculated</v>
          </cell>
          <cell r="CU1303">
            <v>0</v>
          </cell>
          <cell r="CV1303" t="e">
            <v>#VALUE!</v>
          </cell>
          <cell r="CW1303">
            <v>0</v>
          </cell>
          <cell r="CX1303"/>
          <cell r="CY1303" t="str">
            <v>Using indicative WB Q95 derived for priority sites</v>
          </cell>
          <cell r="DA1303">
            <v>1</v>
          </cell>
          <cell r="DB1303">
            <v>0</v>
          </cell>
          <cell r="DC1303">
            <v>1</v>
          </cell>
          <cell r="DD1303" t="str">
            <v>Tyne Wide8</v>
          </cell>
          <cell r="DE1303">
            <v>10000</v>
          </cell>
          <cell r="DF1303"/>
        </row>
        <row r="1304">
          <cell r="C1304" t="str">
            <v>6NW000016</v>
          </cell>
          <cell r="D1304" t="str">
            <v>NZ29645310</v>
          </cell>
          <cell r="E1304" t="str">
            <v>No</v>
          </cell>
          <cell r="F1304">
            <v>429811.99722568999</v>
          </cell>
          <cell r="G1304">
            <v>564382.99630303995</v>
          </cell>
          <cell r="H1304" t="str">
            <v>05-D35</v>
          </cell>
          <cell r="I1304" t="str">
            <v>Walker</v>
          </cell>
          <cell r="J1304">
            <v>370</v>
          </cell>
          <cell r="K1304" t="str">
            <v>HOWDON STW</v>
          </cell>
          <cell r="L1304" t="str">
            <v>NUMERICAL</v>
          </cell>
          <cell r="M1304">
            <v>229720</v>
          </cell>
          <cell r="N1304">
            <v>4500</v>
          </cell>
          <cell r="O1304">
            <v>215905</v>
          </cell>
          <cell r="P1304" t="str">
            <v>tbc</v>
          </cell>
          <cell r="Q1304" t="str">
            <v>EPRCB3797VZ</v>
          </cell>
          <cell r="R1304" t="str">
            <v>EPRCB3797VZ</v>
          </cell>
          <cell r="S1304"/>
          <cell r="T1304" t="str">
            <v>SO on sewer network</v>
          </cell>
          <cell r="U1304" t="str">
            <v>NZ2981264383</v>
          </cell>
          <cell r="V1304" t="str">
            <v>GB510302310200</v>
          </cell>
          <cell r="W1304"/>
          <cell r="X1304" t="str">
            <v>No</v>
          </cell>
          <cell r="Y1304" t="str">
            <v>No</v>
          </cell>
          <cell r="Z1304" t="str">
            <v>No</v>
          </cell>
          <cell r="AA1304" t="str">
            <v>No</v>
          </cell>
          <cell r="AB1304" t="str">
            <v>TYNE</v>
          </cell>
          <cell r="AC1304" t="str">
            <v>River Tyne</v>
          </cell>
          <cell r="AD1304" t="str">
            <v>Estuarine</v>
          </cell>
          <cell r="AE1304"/>
          <cell r="AF1304"/>
          <cell r="AG1304" t="str">
            <v>No</v>
          </cell>
          <cell r="AH1304" t="str">
            <v>No</v>
          </cell>
          <cell r="AI1304" t="str">
            <v>No</v>
          </cell>
          <cell r="AJ1304"/>
          <cell r="AK1304"/>
          <cell r="AL1304"/>
          <cell r="AM1304" t="str">
            <v>No</v>
          </cell>
          <cell r="AO1304" t="str">
            <v>No</v>
          </cell>
          <cell r="AS1304" t="str">
            <v>No</v>
          </cell>
          <cell r="AT1304" t="str">
            <v>No</v>
          </cell>
          <cell r="AU1304"/>
          <cell r="AV1304" t="str">
            <v>No</v>
          </cell>
          <cell r="AW1304" t="str">
            <v xml:space="preserve">No </v>
          </cell>
          <cell r="AY1304" t="str">
            <v xml:space="preserve">No </v>
          </cell>
          <cell r="BA1304" t="str">
            <v>No</v>
          </cell>
          <cell r="BB1304" t="str">
            <v>No</v>
          </cell>
          <cell r="BC1304" t="str">
            <v>No</v>
          </cell>
          <cell r="BD1304" t="str">
            <v>No</v>
          </cell>
          <cell r="BE1304">
            <v>1</v>
          </cell>
          <cell r="BF1304">
            <v>0</v>
          </cell>
          <cell r="BG1304" t="e">
            <v>#N/A</v>
          </cell>
          <cell r="BH1304" t="e">
            <v>#N/A</v>
          </cell>
          <cell r="BI1304" t="str">
            <v>N/A</v>
          </cell>
          <cell r="BJ1304" t="str">
            <v>Unknown</v>
          </cell>
          <cell r="BK1304" t="str">
            <v>No</v>
          </cell>
          <cell r="BL1304" t="str">
            <v>-</v>
          </cell>
          <cell r="BM1304" t="str">
            <v>-</v>
          </cell>
          <cell r="BN1304" t="str">
            <v>Unscreened</v>
          </cell>
          <cell r="BO1304"/>
          <cell r="BP1304" t="str">
            <v>Yes</v>
          </cell>
          <cell r="BQ1304">
            <v>225</v>
          </cell>
          <cell r="BR1304" t="str">
            <v>tbc</v>
          </cell>
          <cell r="BS1304">
            <v>0</v>
          </cell>
          <cell r="BT1304">
            <v>0</v>
          </cell>
          <cell r="BU1304">
            <v>0</v>
          </cell>
          <cell r="BV1304" t="e">
            <v>#N/A</v>
          </cell>
          <cell r="BW1304">
            <v>0</v>
          </cell>
          <cell r="BX1304">
            <v>0</v>
          </cell>
          <cell r="BY1304" t="str">
            <v>No SOAF</v>
          </cell>
          <cell r="BZ1304" t="str">
            <v>No SOAF</v>
          </cell>
          <cell r="CA1304" t="e">
            <v>#N/A</v>
          </cell>
          <cell r="CB1304"/>
          <cell r="CC1304" t="str">
            <v>Non Priority &lt;10 spills</v>
          </cell>
          <cell r="CD1304" t="str">
            <v>No - low prioity &lt;10 spills</v>
          </cell>
          <cell r="CE1304" t="str">
            <v>Yes</v>
          </cell>
          <cell r="CF1304" t="str">
            <v>No</v>
          </cell>
          <cell r="CG1304" t="str">
            <v>No</v>
          </cell>
          <cell r="CH1304" t="str">
            <v>No</v>
          </cell>
          <cell r="CI1304" t="str">
            <v>No</v>
          </cell>
          <cell r="CK1304"/>
          <cell r="CL1304" t="str">
            <v>Y</v>
          </cell>
          <cell r="CM1304"/>
          <cell r="CN1304"/>
          <cell r="CO1304" t="str">
            <v>N (&lt;10 Spills)</v>
          </cell>
          <cell r="CP1304" t="str">
            <v>Y</v>
          </cell>
          <cell r="CS1304"/>
          <cell r="CT1304">
            <v>5.6890000000000001</v>
          </cell>
          <cell r="CU1304">
            <v>5.6890000000000001</v>
          </cell>
          <cell r="CV1304" t="e">
            <v>#DIV/0!</v>
          </cell>
          <cell r="CW1304">
            <v>0</v>
          </cell>
          <cell r="CX1304"/>
          <cell r="CY1304" t="str">
            <v>Using indicative WB Q95 derived for priority sites</v>
          </cell>
          <cell r="DA1304">
            <v>1</v>
          </cell>
          <cell r="DB1304">
            <v>0</v>
          </cell>
          <cell r="DC1304">
            <v>1</v>
          </cell>
          <cell r="DD1304" t="str">
            <v>Tyne Wide8</v>
          </cell>
          <cell r="DE1304">
            <v>10000</v>
          </cell>
          <cell r="DF1304"/>
        </row>
        <row r="1305">
          <cell r="C1305" t="str">
            <v>6NW801558</v>
          </cell>
          <cell r="D1305" t="str">
            <v>NZ45181301</v>
          </cell>
          <cell r="E1305" t="str">
            <v>No</v>
          </cell>
          <cell r="F1305">
            <v>444966.99668379</v>
          </cell>
          <cell r="G1305">
            <v>518362.99939012999</v>
          </cell>
          <cell r="H1305" t="str">
            <v>11-D59</v>
          </cell>
          <cell r="I1305" t="str">
            <v>Thornaby North</v>
          </cell>
          <cell r="J1305">
            <v>330</v>
          </cell>
          <cell r="K1305" t="str">
            <v>BRAN SANDS ETW</v>
          </cell>
          <cell r="L1305" t="str">
            <v>NUMERICAL</v>
          </cell>
          <cell r="M1305">
            <v>171140</v>
          </cell>
          <cell r="N1305">
            <v>3472</v>
          </cell>
          <cell r="O1305">
            <v>88716</v>
          </cell>
          <cell r="P1305" t="str">
            <v>11-D59_Bran Sands STW_DC_31</v>
          </cell>
          <cell r="Q1305" t="str">
            <v>254/1277</v>
          </cell>
          <cell r="R1305" t="str">
            <v>254/1277</v>
          </cell>
          <cell r="S1305"/>
          <cell r="T1305" t="str">
            <v>SO on sewer network</v>
          </cell>
          <cell r="U1305" t="str">
            <v>NZ4496718363</v>
          </cell>
          <cell r="V1305" t="str">
            <v>GB103025072595</v>
          </cell>
          <cell r="W1305"/>
          <cell r="X1305" t="str">
            <v>No</v>
          </cell>
          <cell r="Y1305" t="str">
            <v>Yes</v>
          </cell>
          <cell r="Z1305" t="str">
            <v>No</v>
          </cell>
          <cell r="AA1305" t="str">
            <v>Yes</v>
          </cell>
          <cell r="AB1305" t="str">
            <v>Tees from Skerne to Tidal Limit</v>
          </cell>
          <cell r="AC1305" t="str">
            <v>TEES ESTUARY</v>
          </cell>
          <cell r="AD1305" t="str">
            <v>Inland</v>
          </cell>
          <cell r="AE1305"/>
          <cell r="AF1305"/>
          <cell r="AG1305" t="str">
            <v>No</v>
          </cell>
          <cell r="AH1305" t="str">
            <v>No</v>
          </cell>
          <cell r="AI1305" t="str">
            <v>No</v>
          </cell>
          <cell r="AJ1305"/>
          <cell r="AK1305"/>
          <cell r="AL1305"/>
          <cell r="AM1305" t="str">
            <v>No</v>
          </cell>
          <cell r="AO1305" t="str">
            <v>No</v>
          </cell>
          <cell r="AS1305" t="str">
            <v>No</v>
          </cell>
          <cell r="AT1305" t="str">
            <v>Yes</v>
          </cell>
          <cell r="AU1305" t="str">
            <v>Skerne from Tees to Tidal Limit</v>
          </cell>
          <cell r="AV1305" t="str">
            <v>No</v>
          </cell>
          <cell r="AW1305" t="str">
            <v xml:space="preserve">No </v>
          </cell>
          <cell r="AY1305" t="str">
            <v xml:space="preserve">No </v>
          </cell>
          <cell r="AZ1305"/>
          <cell r="BA1305" t="str">
            <v>No</v>
          </cell>
          <cell r="BB1305" t="str">
            <v>No</v>
          </cell>
          <cell r="BC1305" t="str">
            <v>No</v>
          </cell>
          <cell r="BD1305" t="str">
            <v>Yes - EDM only</v>
          </cell>
          <cell r="BE1305">
            <v>25</v>
          </cell>
          <cell r="BF1305">
            <v>1</v>
          </cell>
          <cell r="BG1305">
            <v>1</v>
          </cell>
          <cell r="BH1305" t="str">
            <v>Yes</v>
          </cell>
          <cell r="BI1305" t="str">
            <v>N/A</v>
          </cell>
          <cell r="BJ1305" t="str">
            <v>6mm</v>
          </cell>
          <cell r="BK1305" t="str">
            <v>No</v>
          </cell>
          <cell r="BL1305" t="str">
            <v>-</v>
          </cell>
          <cell r="BM1305" t="str">
            <v>-</v>
          </cell>
          <cell r="BN1305" t="str">
            <v>Unscreened</v>
          </cell>
          <cell r="BO1305"/>
          <cell r="BP1305" t="str">
            <v>No</v>
          </cell>
          <cell r="BQ1305" t="str">
            <v>Unknown</v>
          </cell>
          <cell r="BR1305">
            <v>122.2</v>
          </cell>
          <cell r="BS1305">
            <v>1</v>
          </cell>
          <cell r="BT1305">
            <v>0</v>
          </cell>
          <cell r="BU1305">
            <v>0</v>
          </cell>
          <cell r="BV1305">
            <v>22</v>
          </cell>
          <cell r="BW1305">
            <v>0</v>
          </cell>
          <cell r="BX1305">
            <v>0</v>
          </cell>
          <cell r="BY1305" t="str">
            <v>No SOAF</v>
          </cell>
          <cell r="BZ1305" t="str">
            <v>No SOAF</v>
          </cell>
          <cell r="CA1305">
            <v>0</v>
          </cell>
          <cell r="CB1305">
            <v>16</v>
          </cell>
          <cell r="CC1305" t="str">
            <v>Priority Inland &gt;10 spills</v>
          </cell>
          <cell r="CD1305" t="str">
            <v>TBC - zero storage from model</v>
          </cell>
          <cell r="CE1305" t="str">
            <v>No</v>
          </cell>
          <cell r="CF1305" t="str">
            <v>Yes</v>
          </cell>
          <cell r="CG1305" t="str">
            <v>Yes</v>
          </cell>
          <cell r="CH1305" t="str">
            <v>Yes</v>
          </cell>
          <cell r="CI1305" t="str">
            <v>Yes</v>
          </cell>
          <cell r="CJ1305" t="str">
            <v>Y</v>
          </cell>
          <cell r="CK1305"/>
          <cell r="CL1305" t="str">
            <v>Y</v>
          </cell>
          <cell r="CM1305"/>
          <cell r="CN1305"/>
          <cell r="CO1305" t="str">
            <v>Y</v>
          </cell>
          <cell r="CP1305"/>
          <cell r="CQ1305" t="str">
            <v>Need to review/enhance model</v>
          </cell>
          <cell r="CS1305">
            <v>0.56999999999999995</v>
          </cell>
          <cell r="CT1305"/>
          <cell r="CU1305">
            <v>2.9689999999999999</v>
          </cell>
          <cell r="CV1305">
            <v>5208.771929824562</v>
          </cell>
          <cell r="CW1305">
            <v>5208.771929824562</v>
          </cell>
          <cell r="CX1305" t="str">
            <v>not available</v>
          </cell>
          <cell r="CY1305" t="str">
            <v>Urban areas at bottom of catchment - boundary polygon at bottom end</v>
          </cell>
          <cell r="CZ1305" t="str">
            <v>Q95 is an indicative value for all priority CSOs in the waterbody</v>
          </cell>
          <cell r="DA1305">
            <v>1</v>
          </cell>
          <cell r="DB1305" t="str">
            <v>Yes</v>
          </cell>
          <cell r="DC1305" t="str">
            <v>Dilution assessment</v>
          </cell>
          <cell r="DD1305" t="str">
            <v>Tees10 + tribs</v>
          </cell>
          <cell r="DE1305">
            <v>100</v>
          </cell>
          <cell r="DF1305"/>
        </row>
        <row r="1306">
          <cell r="C1306" t="str">
            <v>6NW800264</v>
          </cell>
          <cell r="D1306" t="str">
            <v>NZ19537707</v>
          </cell>
          <cell r="E1306" t="str">
            <v>No</v>
          </cell>
          <cell r="F1306">
            <v>419679.99617618002</v>
          </cell>
          <cell r="G1306">
            <v>554169.99974290002</v>
          </cell>
          <cell r="H1306" t="str">
            <v>04-D08</v>
          </cell>
          <cell r="I1306" t="str">
            <v>Annfield Plain &amp; Stanley</v>
          </cell>
          <cell r="J1306">
            <v>1481</v>
          </cell>
          <cell r="K1306" t="str">
            <v>EAST TANFIELD STW</v>
          </cell>
          <cell r="L1306" t="str">
            <v>NUMERICAL</v>
          </cell>
          <cell r="M1306">
            <v>5915</v>
          </cell>
          <cell r="N1306">
            <v>161</v>
          </cell>
          <cell r="O1306">
            <v>5489</v>
          </cell>
          <cell r="P1306" t="str">
            <v>04-D08_04-D08_DC_08</v>
          </cell>
          <cell r="Q1306" t="str">
            <v>235/1709</v>
          </cell>
          <cell r="R1306" t="str">
            <v>235/1709</v>
          </cell>
          <cell r="S1306"/>
          <cell r="T1306" t="str">
            <v>SO on sewer network</v>
          </cell>
          <cell r="U1306" t="str">
            <v>NZ1968054170</v>
          </cell>
          <cell r="V1306" t="str">
            <v>GB103023075670</v>
          </cell>
          <cell r="W1306"/>
          <cell r="X1306" t="str">
            <v>No</v>
          </cell>
          <cell r="Y1306" t="str">
            <v>No</v>
          </cell>
          <cell r="Z1306" t="str">
            <v>No</v>
          </cell>
          <cell r="AA1306" t="str">
            <v>No</v>
          </cell>
          <cell r="AB1306" t="str">
            <v>Team from Source to Tyne</v>
          </cell>
          <cell r="AC1306" t="str">
            <v>HOUGHWELL BURN</v>
          </cell>
          <cell r="AD1306" t="str">
            <v>Inland</v>
          </cell>
          <cell r="AE1306"/>
          <cell r="AF1306"/>
          <cell r="AG1306" t="str">
            <v>No</v>
          </cell>
          <cell r="AH1306" t="str">
            <v>No</v>
          </cell>
          <cell r="AI1306" t="str">
            <v>No</v>
          </cell>
          <cell r="AJ1306"/>
          <cell r="AK1306"/>
          <cell r="AL1306"/>
          <cell r="AM1306" t="str">
            <v>No</v>
          </cell>
          <cell r="AO1306" t="str">
            <v>No</v>
          </cell>
          <cell r="AS1306" t="str">
            <v>No</v>
          </cell>
          <cell r="AT1306" t="str">
            <v>No</v>
          </cell>
          <cell r="AU1306"/>
          <cell r="AV1306" t="str">
            <v>No</v>
          </cell>
          <cell r="AW1306" t="str">
            <v xml:space="preserve">No </v>
          </cell>
          <cell r="AY1306" t="str">
            <v xml:space="preserve">No </v>
          </cell>
          <cell r="BA1306" t="str">
            <v>No</v>
          </cell>
          <cell r="BB1306" t="str">
            <v>No</v>
          </cell>
          <cell r="BC1306" t="str">
            <v>No</v>
          </cell>
          <cell r="BD1306" t="str">
            <v>No</v>
          </cell>
          <cell r="BE1306">
            <v>1</v>
          </cell>
          <cell r="BF1306">
            <v>5</v>
          </cell>
          <cell r="BG1306">
            <v>5</v>
          </cell>
          <cell r="BH1306" t="str">
            <v>Yes</v>
          </cell>
          <cell r="BI1306" t="str">
            <v>N/A</v>
          </cell>
          <cell r="BJ1306" t="str">
            <v>Unknown</v>
          </cell>
          <cell r="BK1306" t="str">
            <v>No</v>
          </cell>
          <cell r="BL1306" t="str">
            <v>-</v>
          </cell>
          <cell r="BM1306" t="str">
            <v>-</v>
          </cell>
          <cell r="BN1306" t="str">
            <v>Unscreened</v>
          </cell>
          <cell r="BO1306"/>
          <cell r="BP1306" t="str">
            <v>Yes</v>
          </cell>
          <cell r="BQ1306">
            <v>525</v>
          </cell>
          <cell r="BR1306">
            <v>572.1</v>
          </cell>
          <cell r="BS1306">
            <v>0</v>
          </cell>
          <cell r="BT1306">
            <v>0</v>
          </cell>
          <cell r="BU1306">
            <v>0</v>
          </cell>
          <cell r="BV1306">
            <v>1943</v>
          </cell>
          <cell r="BW1306">
            <v>0</v>
          </cell>
          <cell r="BX1306">
            <v>0</v>
          </cell>
          <cell r="BY1306" t="str">
            <v>No SOAF</v>
          </cell>
          <cell r="BZ1306" t="str">
            <v>No SOAF</v>
          </cell>
          <cell r="CA1306">
            <v>0</v>
          </cell>
          <cell r="CB1306"/>
          <cell r="CC1306" t="str">
            <v>Non Priority &lt;10 spills</v>
          </cell>
          <cell r="CD1306" t="str">
            <v>No - low prioity &lt;10 spills</v>
          </cell>
          <cell r="CE1306" t="str">
            <v>Yes</v>
          </cell>
          <cell r="CF1306" t="str">
            <v>No</v>
          </cell>
          <cell r="CG1306" t="str">
            <v>No</v>
          </cell>
          <cell r="CH1306" t="str">
            <v>No</v>
          </cell>
          <cell r="CI1306" t="str">
            <v>No</v>
          </cell>
          <cell r="CK1306"/>
          <cell r="CL1306" t="str">
            <v>Y</v>
          </cell>
          <cell r="CM1306"/>
          <cell r="CN1306"/>
          <cell r="CO1306" t="str">
            <v>N (&lt;10 Spills)</v>
          </cell>
          <cell r="CP1306" t="str">
            <v>Y</v>
          </cell>
          <cell r="CR1306" t="str">
            <v>LOW DILUTION</v>
          </cell>
          <cell r="CS1306">
            <v>5.89</v>
          </cell>
          <cell r="CT1306" t="str">
            <v>not yet calculated</v>
          </cell>
          <cell r="CU1306">
            <v>8.0000000000000002E-3</v>
          </cell>
          <cell r="CV1306" t="e">
            <v>#VALUE!</v>
          </cell>
          <cell r="CW1306">
            <v>1.3582342954159594</v>
          </cell>
          <cell r="CX1306"/>
          <cell r="CY1306" t="str">
            <v>Using indicative WB Q95 derived for priority sites</v>
          </cell>
          <cell r="DA1306">
            <v>1</v>
          </cell>
          <cell r="DB1306" t="str">
            <v>No</v>
          </cell>
          <cell r="DC1306">
            <v>1</v>
          </cell>
          <cell r="DD1306" t="str">
            <v>Upper Team and tribs</v>
          </cell>
          <cell r="DE1306">
            <v>10000</v>
          </cell>
          <cell r="DF1306"/>
        </row>
        <row r="1307">
          <cell r="C1307" t="str">
            <v>6NW800251</v>
          </cell>
          <cell r="D1307" t="str">
            <v>NZ17633907</v>
          </cell>
          <cell r="E1307" t="str">
            <v>No</v>
          </cell>
          <cell r="F1307">
            <v>417441.99801620003</v>
          </cell>
          <cell r="G1307">
            <v>563972.00394838001</v>
          </cell>
          <cell r="H1307" t="str">
            <v>05-D04</v>
          </cell>
          <cell r="I1307" t="str">
            <v>Ryton East</v>
          </cell>
          <cell r="J1307">
            <v>300</v>
          </cell>
          <cell r="K1307" t="str">
            <v>HOWDON STW</v>
          </cell>
          <cell r="L1307" t="str">
            <v>NUMERICAL</v>
          </cell>
          <cell r="M1307">
            <v>229720</v>
          </cell>
          <cell r="N1307">
            <v>4500</v>
          </cell>
          <cell r="O1307">
            <v>215905</v>
          </cell>
          <cell r="P1307" t="str">
            <v>05-D04_E W-Leg_DC_04</v>
          </cell>
          <cell r="Q1307" t="str">
            <v>233/1225</v>
          </cell>
          <cell r="R1307" t="str">
            <v>233/1225</v>
          </cell>
          <cell r="S1307"/>
          <cell r="T1307" t="str">
            <v>SO on sewer network</v>
          </cell>
          <cell r="U1307" t="str">
            <v>NZ1744263972</v>
          </cell>
          <cell r="V1307">
            <v>8</v>
          </cell>
          <cell r="W1307"/>
          <cell r="X1307" t="str">
            <v>No</v>
          </cell>
          <cell r="Y1307" t="str">
            <v>No</v>
          </cell>
          <cell r="Z1307" t="str">
            <v>No</v>
          </cell>
          <cell r="AA1307" t="str">
            <v>No</v>
          </cell>
          <cell r="AB1307"/>
          <cell r="AC1307" t="str">
            <v>CLVRT WATERCRSE  RIVER TYNE</v>
          </cell>
          <cell r="AD1307" t="str">
            <v>Estuarine</v>
          </cell>
          <cell r="AE1307"/>
          <cell r="AF1307"/>
          <cell r="AG1307" t="str">
            <v>No</v>
          </cell>
          <cell r="AH1307" t="str">
            <v>No</v>
          </cell>
          <cell r="AI1307" t="str">
            <v>No</v>
          </cell>
          <cell r="AJ1307"/>
          <cell r="AK1307"/>
          <cell r="AL1307"/>
          <cell r="AM1307" t="str">
            <v>No</v>
          </cell>
          <cell r="AO1307" t="str">
            <v>No</v>
          </cell>
          <cell r="AS1307" t="str">
            <v>No</v>
          </cell>
          <cell r="AT1307" t="str">
            <v>No</v>
          </cell>
          <cell r="AU1307"/>
          <cell r="AV1307" t="str">
            <v>No</v>
          </cell>
          <cell r="AW1307" t="str">
            <v xml:space="preserve">No </v>
          </cell>
          <cell r="AY1307" t="str">
            <v xml:space="preserve">No </v>
          </cell>
          <cell r="BA1307" t="str">
            <v>No</v>
          </cell>
          <cell r="BB1307" t="str">
            <v>No</v>
          </cell>
          <cell r="BC1307" t="str">
            <v>No</v>
          </cell>
          <cell r="BD1307" t="str">
            <v>No</v>
          </cell>
          <cell r="BE1307">
            <v>5</v>
          </cell>
          <cell r="BF1307">
            <v>0</v>
          </cell>
          <cell r="BG1307" t="e">
            <v>#N/A</v>
          </cell>
          <cell r="BH1307" t="e">
            <v>#N/A</v>
          </cell>
          <cell r="BI1307" t="str">
            <v>N/A</v>
          </cell>
          <cell r="BJ1307" t="str">
            <v>No</v>
          </cell>
          <cell r="BK1307" t="str">
            <v>No</v>
          </cell>
          <cell r="BL1307" t="str">
            <v>-</v>
          </cell>
          <cell r="BM1307" t="str">
            <v>-</v>
          </cell>
          <cell r="BN1307" t="str">
            <v>Unscreened</v>
          </cell>
          <cell r="BO1307"/>
          <cell r="BP1307" t="str">
            <v>Yes</v>
          </cell>
          <cell r="BQ1307">
            <v>375</v>
          </cell>
          <cell r="BR1307">
            <v>53.7</v>
          </cell>
          <cell r="BS1307">
            <v>0</v>
          </cell>
          <cell r="BT1307">
            <v>0</v>
          </cell>
          <cell r="BU1307">
            <v>0</v>
          </cell>
          <cell r="BV1307" t="e">
            <v>#N/A</v>
          </cell>
          <cell r="BW1307">
            <v>0</v>
          </cell>
          <cell r="BX1307">
            <v>0</v>
          </cell>
          <cell r="BY1307" t="str">
            <v>No SOAF</v>
          </cell>
          <cell r="BZ1307" t="str">
            <v>No SOAF</v>
          </cell>
          <cell r="CA1307">
            <v>0</v>
          </cell>
          <cell r="CB1307"/>
          <cell r="CC1307" t="str">
            <v>Non Priority &lt;10 spills</v>
          </cell>
          <cell r="CD1307" t="str">
            <v>No - low prioity &lt;10 spills</v>
          </cell>
          <cell r="CE1307" t="str">
            <v>Yes</v>
          </cell>
          <cell r="CF1307" t="str">
            <v>No</v>
          </cell>
          <cell r="CG1307" t="str">
            <v>No</v>
          </cell>
          <cell r="CH1307" t="str">
            <v>No</v>
          </cell>
          <cell r="CI1307" t="str">
            <v>No</v>
          </cell>
          <cell r="CK1307"/>
          <cell r="CL1307" t="str">
            <v>Y</v>
          </cell>
          <cell r="CM1307"/>
          <cell r="CN1307"/>
          <cell r="CO1307" t="str">
            <v>N (&lt;10 Spills)</v>
          </cell>
          <cell r="CP1307" t="str">
            <v>Y</v>
          </cell>
          <cell r="CS1307"/>
          <cell r="CT1307" t="str">
            <v>not yet calculated</v>
          </cell>
          <cell r="CU1307">
            <v>0</v>
          </cell>
          <cell r="CV1307" t="e">
            <v>#VALUE!</v>
          </cell>
          <cell r="CW1307">
            <v>0</v>
          </cell>
          <cell r="CX1307"/>
          <cell r="CY1307" t="str">
            <v>Using indicative WB Q95 derived for priority sites</v>
          </cell>
          <cell r="DA1307">
            <v>1</v>
          </cell>
          <cell r="DB1307">
            <v>0</v>
          </cell>
          <cell r="DC1307">
            <v>1</v>
          </cell>
          <cell r="DD1307" t="str">
            <v>Tyne estuary1a</v>
          </cell>
          <cell r="DE1307">
            <v>10000</v>
          </cell>
          <cell r="DF1307"/>
        </row>
        <row r="1308">
          <cell r="C1308" t="str">
            <v>6NW800588</v>
          </cell>
          <cell r="D1308" t="str">
            <v>NZ32667203</v>
          </cell>
          <cell r="E1308" t="str">
            <v>No</v>
          </cell>
          <cell r="F1308">
            <v>432709.99603669002</v>
          </cell>
          <cell r="G1308">
            <v>566100.00481446995</v>
          </cell>
          <cell r="H1308" t="str">
            <v>05-D43</v>
          </cell>
          <cell r="I1308" t="str">
            <v>Willington Quay</v>
          </cell>
          <cell r="J1308">
            <v>558</v>
          </cell>
          <cell r="K1308" t="str">
            <v>HOWDON STW</v>
          </cell>
          <cell r="L1308" t="str">
            <v>NUMERICAL</v>
          </cell>
          <cell r="M1308">
            <v>229720</v>
          </cell>
          <cell r="N1308">
            <v>4500</v>
          </cell>
          <cell r="O1308">
            <v>215905</v>
          </cell>
          <cell r="P1308" t="str">
            <v>05-D43_C-Leg_DC_01</v>
          </cell>
          <cell r="Q1308" t="str">
            <v>235/1689</v>
          </cell>
          <cell r="R1308" t="str">
            <v>235/1689</v>
          </cell>
          <cell r="S1308" t="str">
            <v>235/1689-01</v>
          </cell>
          <cell r="T1308" t="str">
            <v>Storm discharge at pumping station</v>
          </cell>
          <cell r="U1308" t="str">
            <v>NZ3271066100</v>
          </cell>
          <cell r="V1308" t="str">
            <v>GB510302310200</v>
          </cell>
          <cell r="W1308"/>
          <cell r="X1308" t="str">
            <v>No</v>
          </cell>
          <cell r="Y1308" t="str">
            <v>No</v>
          </cell>
          <cell r="Z1308" t="str">
            <v>No</v>
          </cell>
          <cell r="AA1308" t="str">
            <v>No</v>
          </cell>
          <cell r="AB1308" t="str">
            <v>TYNE</v>
          </cell>
          <cell r="AC1308" t="str">
            <v>TYNE</v>
          </cell>
          <cell r="AD1308" t="str">
            <v>Estuarine</v>
          </cell>
          <cell r="AE1308"/>
          <cell r="AF1308"/>
          <cell r="AG1308" t="str">
            <v>No</v>
          </cell>
          <cell r="AH1308" t="str">
            <v>No</v>
          </cell>
          <cell r="AI1308" t="str">
            <v>No</v>
          </cell>
          <cell r="AJ1308"/>
          <cell r="AK1308"/>
          <cell r="AL1308"/>
          <cell r="AM1308" t="str">
            <v>No</v>
          </cell>
          <cell r="AO1308" t="str">
            <v>No</v>
          </cell>
          <cell r="AS1308" t="str">
            <v>No</v>
          </cell>
          <cell r="AT1308" t="str">
            <v>No</v>
          </cell>
          <cell r="AU1308"/>
          <cell r="AV1308" t="str">
            <v>No</v>
          </cell>
          <cell r="AW1308" t="str">
            <v xml:space="preserve">No </v>
          </cell>
          <cell r="AY1308" t="str">
            <v xml:space="preserve">No </v>
          </cell>
          <cell r="AZ1308"/>
          <cell r="BA1308" t="str">
            <v>No</v>
          </cell>
          <cell r="BB1308" t="str">
            <v>No</v>
          </cell>
          <cell r="BC1308" t="str">
            <v>No</v>
          </cell>
          <cell r="BD1308" t="str">
            <v>Yes - EDM and Model</v>
          </cell>
          <cell r="BE1308">
            <v>44</v>
          </cell>
          <cell r="BF1308">
            <v>32</v>
          </cell>
          <cell r="BG1308">
            <v>32</v>
          </cell>
          <cell r="BH1308" t="str">
            <v>Yes</v>
          </cell>
          <cell r="BI1308" t="str">
            <v>N/A</v>
          </cell>
          <cell r="BJ1308" t="str">
            <v>No</v>
          </cell>
          <cell r="BK1308" t="str">
            <v>No</v>
          </cell>
          <cell r="BL1308" t="str">
            <v>-</v>
          </cell>
          <cell r="BM1308" t="str">
            <v>-</v>
          </cell>
          <cell r="BN1308" t="str">
            <v>Unknown</v>
          </cell>
          <cell r="BO1308"/>
          <cell r="BP1308" t="str">
            <v>Yes</v>
          </cell>
          <cell r="BQ1308">
            <v>750</v>
          </cell>
          <cell r="BR1308">
            <v>596</v>
          </cell>
          <cell r="BS1308">
            <v>0</v>
          </cell>
          <cell r="BT1308">
            <v>0</v>
          </cell>
          <cell r="BU1308">
            <v>0</v>
          </cell>
          <cell r="BV1308">
            <v>10825</v>
          </cell>
          <cell r="BW1308">
            <v>256</v>
          </cell>
          <cell r="BX1308">
            <v>615</v>
          </cell>
          <cell r="BY1308" t="str">
            <v>No SOAF</v>
          </cell>
          <cell r="BZ1308" t="str">
            <v>No SOAF</v>
          </cell>
          <cell r="CA1308">
            <v>312.4033</v>
          </cell>
          <cell r="CB1308"/>
          <cell r="CC1308" t="str">
            <v>Non priority &gt; 10 spills</v>
          </cell>
          <cell r="CD1308" t="str">
            <v>Unlikely - non priority</v>
          </cell>
          <cell r="CE1308" t="str">
            <v>Yes</v>
          </cell>
          <cell r="CF1308" t="str">
            <v>No</v>
          </cell>
          <cell r="CG1308" t="str">
            <v>No</v>
          </cell>
          <cell r="CH1308" t="str">
            <v>No</v>
          </cell>
          <cell r="CI1308" t="str">
            <v>No</v>
          </cell>
          <cell r="CK1308"/>
          <cell r="CL1308" t="str">
            <v>Y</v>
          </cell>
          <cell r="CM1308"/>
          <cell r="CN1308"/>
          <cell r="CO1308" t="str">
            <v>Y</v>
          </cell>
          <cell r="CP1308" t="str">
            <v>Y</v>
          </cell>
          <cell r="CS1308"/>
          <cell r="CT1308">
            <v>5.6890000000000001</v>
          </cell>
          <cell r="CU1308">
            <v>5.6890000000000001</v>
          </cell>
          <cell r="CV1308" t="e">
            <v>#DIV/0!</v>
          </cell>
          <cell r="CW1308">
            <v>0</v>
          </cell>
          <cell r="CX1308"/>
          <cell r="CY1308" t="str">
            <v>Using indicative WB Q95 derived for priority sites</v>
          </cell>
          <cell r="DA1308">
            <v>1</v>
          </cell>
          <cell r="DB1308">
            <v>0</v>
          </cell>
          <cell r="DC1308">
            <v>1</v>
          </cell>
          <cell r="DD1308" t="str">
            <v>Tyne estuary1</v>
          </cell>
          <cell r="DE1308">
            <v>10000</v>
          </cell>
          <cell r="DF1308"/>
        </row>
        <row r="1309">
          <cell r="C1309" t="str">
            <v>6NW800864</v>
          </cell>
          <cell r="D1309" t="str">
            <v>NU23116004</v>
          </cell>
          <cell r="E1309" t="str">
            <v>No</v>
          </cell>
          <cell r="F1309">
            <v>423734.00202392001</v>
          </cell>
          <cell r="G1309">
            <v>610923.00436430995</v>
          </cell>
          <cell r="H1309" t="str">
            <v>01-D26</v>
          </cell>
          <cell r="I1309" t="str">
            <v>Lesbury</v>
          </cell>
          <cell r="J1309">
            <v>114</v>
          </cell>
          <cell r="K1309" t="str">
            <v>ALNMOUTH STW</v>
          </cell>
          <cell r="L1309" t="str">
            <v>NUMERICAL</v>
          </cell>
          <cell r="M1309">
            <v>418</v>
          </cell>
          <cell r="N1309" t="str">
            <v>49**</v>
          </cell>
          <cell r="O1309">
            <v>381</v>
          </cell>
          <cell r="P1309" t="str">
            <v>01-D26_Alnmouth STW_DC_01</v>
          </cell>
          <cell r="Q1309" t="str">
            <v>222/0860</v>
          </cell>
          <cell r="R1309" t="str">
            <v>222/0860</v>
          </cell>
          <cell r="S1309"/>
          <cell r="T1309" t="str">
            <v>SO on sewer network</v>
          </cell>
          <cell r="U1309" t="str">
            <v>NU2373410923</v>
          </cell>
          <cell r="V1309">
            <v>6</v>
          </cell>
          <cell r="W1309"/>
          <cell r="X1309" t="str">
            <v>No</v>
          </cell>
          <cell r="Y1309" t="str">
            <v>No</v>
          </cell>
          <cell r="Z1309" t="str">
            <v>No</v>
          </cell>
          <cell r="AA1309" t="str">
            <v>No</v>
          </cell>
          <cell r="AB1309"/>
          <cell r="AC1309" t="str">
            <v>HIPS BURN</v>
          </cell>
          <cell r="AD1309" t="str">
            <v>Estuarine</v>
          </cell>
          <cell r="AE1309"/>
          <cell r="AF1309"/>
          <cell r="AG1309" t="str">
            <v>No</v>
          </cell>
          <cell r="AH1309" t="str">
            <v>No</v>
          </cell>
          <cell r="AI1309" t="str">
            <v>No</v>
          </cell>
          <cell r="AJ1309"/>
          <cell r="AK1309"/>
          <cell r="AL1309"/>
          <cell r="AM1309" t="str">
            <v>No</v>
          </cell>
          <cell r="AO1309" t="str">
            <v>No</v>
          </cell>
          <cell r="AS1309" t="str">
            <v>No</v>
          </cell>
          <cell r="AT1309" t="str">
            <v>No</v>
          </cell>
          <cell r="AU1309"/>
          <cell r="AV1309" t="str">
            <v>No</v>
          </cell>
          <cell r="AW1309" t="str">
            <v xml:space="preserve">No </v>
          </cell>
          <cell r="AY1309" t="str">
            <v xml:space="preserve">No </v>
          </cell>
          <cell r="AZ1309"/>
          <cell r="BA1309" t="str">
            <v>No</v>
          </cell>
          <cell r="BB1309" t="str">
            <v>No</v>
          </cell>
          <cell r="BC1309" t="str">
            <v>No</v>
          </cell>
          <cell r="BD1309" t="str">
            <v>Yes - Model only</v>
          </cell>
          <cell r="BE1309">
            <v>6</v>
          </cell>
          <cell r="BF1309">
            <v>32</v>
          </cell>
          <cell r="BG1309">
            <v>32</v>
          </cell>
          <cell r="BH1309" t="str">
            <v>Yes</v>
          </cell>
          <cell r="BI1309" t="str">
            <v>N/A</v>
          </cell>
          <cell r="BJ1309" t="str">
            <v>6mm</v>
          </cell>
          <cell r="BK1309" t="str">
            <v>No</v>
          </cell>
          <cell r="BL1309" t="str">
            <v>-</v>
          </cell>
          <cell r="BM1309" t="str">
            <v>-</v>
          </cell>
          <cell r="BN1309" t="str">
            <v>Static</v>
          </cell>
          <cell r="BO1309"/>
          <cell r="BP1309" t="str">
            <v>No</v>
          </cell>
          <cell r="BQ1309">
            <v>375</v>
          </cell>
          <cell r="BR1309">
            <v>84</v>
          </cell>
          <cell r="BS1309">
            <v>0</v>
          </cell>
          <cell r="BT1309">
            <v>0</v>
          </cell>
          <cell r="BU1309">
            <v>0</v>
          </cell>
          <cell r="BV1309">
            <v>1957</v>
          </cell>
          <cell r="BW1309">
            <v>57</v>
          </cell>
          <cell r="BX1309">
            <v>103</v>
          </cell>
          <cell r="BY1309" t="str">
            <v>No SOAF</v>
          </cell>
          <cell r="BZ1309" t="str">
            <v>No SOAF</v>
          </cell>
          <cell r="CA1309">
            <v>59.740001678466797</v>
          </cell>
          <cell r="CB1309"/>
          <cell r="CC1309" t="str">
            <v>Non priority &gt; 10 spills</v>
          </cell>
          <cell r="CD1309" t="str">
            <v>Unlikely - non priority</v>
          </cell>
          <cell r="CE1309" t="str">
            <v>No</v>
          </cell>
          <cell r="CF1309" t="str">
            <v>Yes</v>
          </cell>
          <cell r="CG1309" t="str">
            <v>No</v>
          </cell>
          <cell r="CH1309" t="str">
            <v>No</v>
          </cell>
          <cell r="CI1309" t="str">
            <v>No</v>
          </cell>
          <cell r="CK1309"/>
          <cell r="CL1309" t="str">
            <v>Y</v>
          </cell>
          <cell r="CM1309"/>
          <cell r="CN1309"/>
          <cell r="CO1309" t="str">
            <v>? EDM &lt;10</v>
          </cell>
          <cell r="CP1309"/>
          <cell r="CS1309">
            <v>1.1599999999999999</v>
          </cell>
          <cell r="CT1309" t="str">
            <v>not yet calculated</v>
          </cell>
          <cell r="CU1309">
            <v>0</v>
          </cell>
          <cell r="CV1309" t="e">
            <v>#VALUE!</v>
          </cell>
          <cell r="CW1309">
            <v>0</v>
          </cell>
          <cell r="CX1309"/>
          <cell r="CY1309" t="str">
            <v>Using indicative WB Q95 derived for priority sites</v>
          </cell>
          <cell r="DA1309">
            <v>1</v>
          </cell>
          <cell r="DB1309">
            <v>0</v>
          </cell>
          <cell r="DC1309">
            <v>1</v>
          </cell>
          <cell r="DD1309" t="str">
            <v>Aln</v>
          </cell>
          <cell r="DE1309">
            <v>10000</v>
          </cell>
          <cell r="DF1309"/>
        </row>
        <row r="1310">
          <cell r="C1310" t="str">
            <v>6NW800846</v>
          </cell>
          <cell r="D1310" t="str">
            <v>NU06013709</v>
          </cell>
          <cell r="E1310" t="str">
            <v>No</v>
          </cell>
          <cell r="F1310">
            <v>406310.00297610002</v>
          </cell>
          <cell r="G1310">
            <v>601741.00268495001</v>
          </cell>
          <cell r="H1310" t="str">
            <v>01-D09</v>
          </cell>
          <cell r="I1310" t="str">
            <v>Rothbury</v>
          </cell>
          <cell r="J1310">
            <v>158</v>
          </cell>
          <cell r="K1310" t="str">
            <v>ROTHBURY STW</v>
          </cell>
          <cell r="L1310" t="str">
            <v>NUMERICAL</v>
          </cell>
          <cell r="M1310">
            <v>512</v>
          </cell>
          <cell r="N1310" t="str">
            <v>11.1**</v>
          </cell>
          <cell r="O1310">
            <v>507</v>
          </cell>
          <cell r="P1310" t="str">
            <v>01-D09_01-D09_DC_05</v>
          </cell>
          <cell r="Q1310" t="str">
            <v>223/0949</v>
          </cell>
          <cell r="R1310" t="str">
            <v>223/0949</v>
          </cell>
          <cell r="S1310"/>
          <cell r="T1310" t="str">
            <v>SO on sewer network</v>
          </cell>
          <cell r="U1310" t="str">
            <v>NU0631001741</v>
          </cell>
          <cell r="V1310" t="str">
            <v>GB103022076692</v>
          </cell>
          <cell r="W1310"/>
          <cell r="X1310" t="str">
            <v>No</v>
          </cell>
          <cell r="Y1310" t="str">
            <v>No</v>
          </cell>
          <cell r="Z1310" t="str">
            <v>No</v>
          </cell>
          <cell r="AA1310" t="str">
            <v>No</v>
          </cell>
          <cell r="AB1310" t="str">
            <v>Coquet from Holystone Burn to Forest Burn</v>
          </cell>
          <cell r="AC1310" t="str">
            <v>RIVER COQUET</v>
          </cell>
          <cell r="AD1310" t="str">
            <v>Inland</v>
          </cell>
          <cell r="AE1310"/>
          <cell r="AF1310"/>
          <cell r="AG1310" t="str">
            <v>No</v>
          </cell>
          <cell r="AH1310" t="str">
            <v>No</v>
          </cell>
          <cell r="AI1310" t="str">
            <v>No</v>
          </cell>
          <cell r="AJ1310"/>
          <cell r="AK1310"/>
          <cell r="AL1310"/>
          <cell r="AM1310" t="str">
            <v>Yes</v>
          </cell>
          <cell r="AN1310" t="str">
            <v>River Coquet and Coquet Valley Woodlands, Fluvial</v>
          </cell>
          <cell r="AO1310" t="str">
            <v>No</v>
          </cell>
          <cell r="AS1310" t="str">
            <v>No</v>
          </cell>
          <cell r="AT1310" t="str">
            <v>No</v>
          </cell>
          <cell r="AU1310"/>
          <cell r="AV1310" t="str">
            <v>No</v>
          </cell>
          <cell r="AW1310" t="str">
            <v xml:space="preserve">No </v>
          </cell>
          <cell r="AY1310" t="str">
            <v xml:space="preserve">No </v>
          </cell>
          <cell r="AZ1310"/>
          <cell r="BA1310" t="str">
            <v>No</v>
          </cell>
          <cell r="BB1310" t="str">
            <v>No</v>
          </cell>
          <cell r="BC1310" t="str">
            <v>No</v>
          </cell>
          <cell r="BD1310" t="str">
            <v>Yes - EDM and Model</v>
          </cell>
          <cell r="BE1310">
            <v>24</v>
          </cell>
          <cell r="BF1310">
            <v>39</v>
          </cell>
          <cell r="BG1310">
            <v>39</v>
          </cell>
          <cell r="BH1310" t="str">
            <v>Yes</v>
          </cell>
          <cell r="BI1310" t="str">
            <v>N/A</v>
          </cell>
          <cell r="BJ1310" t="str">
            <v>6mm</v>
          </cell>
          <cell r="BK1310" t="str">
            <v>Yes</v>
          </cell>
          <cell r="BL1310">
            <v>1000</v>
          </cell>
          <cell r="BM1310">
            <v>2500</v>
          </cell>
          <cell r="BN1310" t="str">
            <v>Static</v>
          </cell>
          <cell r="BO1310"/>
          <cell r="BP1310" t="str">
            <v>No</v>
          </cell>
          <cell r="BQ1310" t="str">
            <v>Unknown</v>
          </cell>
          <cell r="BR1310">
            <v>379.5</v>
          </cell>
          <cell r="BS1310">
            <v>1</v>
          </cell>
          <cell r="BT1310">
            <v>0</v>
          </cell>
          <cell r="BU1310">
            <v>0</v>
          </cell>
          <cell r="BV1310">
            <v>21027</v>
          </cell>
          <cell r="BW1310">
            <v>469</v>
          </cell>
          <cell r="BX1310">
            <v>1107</v>
          </cell>
          <cell r="BY1310" t="str">
            <v>No SOAF</v>
          </cell>
          <cell r="BZ1310" t="str">
            <v>No SOAF</v>
          </cell>
          <cell r="CA1310">
            <v>617.44123999999999</v>
          </cell>
          <cell r="CB1310"/>
          <cell r="CC1310" t="str">
            <v>Priority Inland &gt;10 spills</v>
          </cell>
          <cell r="CD1310" t="str">
            <v>POTENTIAL PR24</v>
          </cell>
          <cell r="CE1310" t="str">
            <v>No</v>
          </cell>
          <cell r="CF1310" t="str">
            <v>No</v>
          </cell>
          <cell r="CG1310" t="str">
            <v>No</v>
          </cell>
          <cell r="CH1310" t="str">
            <v>No</v>
          </cell>
          <cell r="CI1310" t="str">
            <v>No</v>
          </cell>
          <cell r="CK1310"/>
          <cell r="CL1310" t="str">
            <v>Y</v>
          </cell>
          <cell r="CM1310"/>
          <cell r="CN1310"/>
          <cell r="CO1310" t="str">
            <v>Y</v>
          </cell>
          <cell r="CP1310"/>
          <cell r="CQ1310"/>
          <cell r="CS1310">
            <v>5.64</v>
          </cell>
          <cell r="CT1310"/>
          <cell r="CU1310">
            <v>0.78200000000000003</v>
          </cell>
          <cell r="CV1310">
            <v>138.65248226950357</v>
          </cell>
          <cell r="CW1310">
            <v>138.65248226950357</v>
          </cell>
          <cell r="CX1310" t="str">
            <v>not available</v>
          </cell>
          <cell r="CY1310" t="str">
            <v>Scattered urban areas - boundary polygon start at middle</v>
          </cell>
          <cell r="CZ1310" t="str">
            <v>Q95 is an indicative value for all priority CSOs in the waterbody</v>
          </cell>
          <cell r="DA1310">
            <v>2</v>
          </cell>
          <cell r="DB1310" t="str">
            <v>Yes</v>
          </cell>
          <cell r="DC1310" t="str">
            <v>Dilution assessment</v>
          </cell>
          <cell r="DD1310" t="str">
            <v>Middle Coquet_2</v>
          </cell>
          <cell r="DE1310">
            <v>100</v>
          </cell>
          <cell r="DF1310"/>
        </row>
        <row r="1311">
          <cell r="C1311" t="str">
            <v>6NW800396</v>
          </cell>
          <cell r="D1311" t="str">
            <v>NZ37234125</v>
          </cell>
          <cell r="E1311" t="str">
            <v>No</v>
          </cell>
          <cell r="F1311">
            <v>437425.99784024002</v>
          </cell>
          <cell r="G1311">
            <v>523105.00200600002</v>
          </cell>
          <cell r="H1311" t="str">
            <v>11-D61</v>
          </cell>
          <cell r="I1311" t="str">
            <v>Whitton &amp; Thorpe Thewles</v>
          </cell>
          <cell r="J1311">
            <v>585</v>
          </cell>
          <cell r="K1311" t="str">
            <v>CARLTON &amp; REDMARSHALL STW</v>
          </cell>
          <cell r="L1311" t="str">
            <v>NUMERICAL</v>
          </cell>
          <cell r="M1311">
            <v>685</v>
          </cell>
          <cell r="N1311">
            <v>18.600000000000001</v>
          </cell>
          <cell r="O1311">
            <v>594</v>
          </cell>
          <cell r="P1311" t="str">
            <v>11-D61_CARLTON &amp; REDMARSHALL STW_DC_01</v>
          </cell>
          <cell r="Q1311" t="str">
            <v>254/1844</v>
          </cell>
          <cell r="R1311" t="str">
            <v>254/1844</v>
          </cell>
          <cell r="S1311"/>
          <cell r="T1311" t="str">
            <v>SO on sewer network</v>
          </cell>
          <cell r="U1311" t="str">
            <v>NZ3742623105</v>
          </cell>
          <cell r="V1311" t="str">
            <v>GB103025072360</v>
          </cell>
          <cell r="W1311"/>
          <cell r="X1311" t="str">
            <v>No</v>
          </cell>
          <cell r="Y1311" t="str">
            <v>Yes</v>
          </cell>
          <cell r="Z1311" t="str">
            <v>No</v>
          </cell>
          <cell r="AA1311" t="str">
            <v>Yes</v>
          </cell>
          <cell r="AB1311" t="str">
            <v>Billingham Beck from Bishopton Bck to Brierle</v>
          </cell>
          <cell r="AC1311" t="str">
            <v>BISHOPTON BECK</v>
          </cell>
          <cell r="AD1311" t="str">
            <v>Inland</v>
          </cell>
          <cell r="AE1311"/>
          <cell r="AF1311"/>
          <cell r="AG1311" t="str">
            <v>Yes - Confirmed</v>
          </cell>
          <cell r="AH1311" t="str">
            <v>Yes</v>
          </cell>
          <cell r="AI1311" t="str">
            <v>No</v>
          </cell>
          <cell r="AJ1311"/>
          <cell r="AK1311"/>
          <cell r="AL1311" t="str">
            <v>No</v>
          </cell>
          <cell r="AM1311" t="str">
            <v>No</v>
          </cell>
          <cell r="AO1311" t="str">
            <v>No</v>
          </cell>
          <cell r="AS1311" t="str">
            <v>No</v>
          </cell>
          <cell r="AT1311" t="str">
            <v>No</v>
          </cell>
          <cell r="AU1311"/>
          <cell r="AV1311" t="str">
            <v>No</v>
          </cell>
          <cell r="AW1311" t="str">
            <v xml:space="preserve">No </v>
          </cell>
          <cell r="AY1311" t="str">
            <v xml:space="preserve">No </v>
          </cell>
          <cell r="AZ1311"/>
          <cell r="BA1311" t="str">
            <v>No</v>
          </cell>
          <cell r="BB1311" t="str">
            <v>No</v>
          </cell>
          <cell r="BC1311" t="str">
            <v>No</v>
          </cell>
          <cell r="BD1311" t="str">
            <v>Yes - EDM and Model</v>
          </cell>
          <cell r="BE1311">
            <v>45</v>
          </cell>
          <cell r="BF1311">
            <v>18</v>
          </cell>
          <cell r="BG1311">
            <v>18</v>
          </cell>
          <cell r="BH1311" t="str">
            <v>Yes</v>
          </cell>
          <cell r="BI1311" t="str">
            <v>N/A</v>
          </cell>
          <cell r="BJ1311" t="str">
            <v>6mm</v>
          </cell>
          <cell r="BK1311" t="str">
            <v>Yes</v>
          </cell>
          <cell r="BL1311">
            <v>400</v>
          </cell>
          <cell r="BM1311">
            <v>700</v>
          </cell>
          <cell r="BN1311" t="str">
            <v>Static</v>
          </cell>
          <cell r="BO1311"/>
          <cell r="BP1311" t="str">
            <v>No</v>
          </cell>
          <cell r="BQ1311">
            <v>225</v>
          </cell>
          <cell r="BR1311">
            <v>9.5</v>
          </cell>
          <cell r="BS1311">
            <v>1</v>
          </cell>
          <cell r="BT1311">
            <v>0</v>
          </cell>
          <cell r="BU1311">
            <v>0</v>
          </cell>
          <cell r="BV1311">
            <v>168</v>
          </cell>
          <cell r="BW1311">
            <v>6</v>
          </cell>
          <cell r="BX1311">
            <v>10</v>
          </cell>
          <cell r="BY1311" t="str">
            <v>No SOAF</v>
          </cell>
          <cell r="BZ1311" t="str">
            <v>No SOAF</v>
          </cell>
          <cell r="CA1311">
            <v>7.4</v>
          </cell>
          <cell r="CB1311"/>
          <cell r="CC1311" t="str">
            <v>Priority Inland &gt;10 spills</v>
          </cell>
          <cell r="CD1311" t="str">
            <v>POTENTIAL PR24</v>
          </cell>
          <cell r="CE1311" t="str">
            <v>No</v>
          </cell>
          <cell r="CF1311" t="str">
            <v>Yes</v>
          </cell>
          <cell r="CG1311" t="str">
            <v>Yes</v>
          </cell>
          <cell r="CH1311" t="str">
            <v>Yes</v>
          </cell>
          <cell r="CI1311" t="str">
            <v>Yes</v>
          </cell>
          <cell r="CJ1311" t="str">
            <v>Y</v>
          </cell>
          <cell r="CK1311"/>
          <cell r="CL1311" t="str">
            <v>Y</v>
          </cell>
          <cell r="CM1311"/>
          <cell r="CN1311"/>
          <cell r="CO1311" t="str">
            <v>Y</v>
          </cell>
          <cell r="CP1311"/>
          <cell r="CQ1311"/>
          <cell r="CR1311" t="str">
            <v>RNAG + LOW DILUTION</v>
          </cell>
          <cell r="CS1311">
            <v>1.91</v>
          </cell>
          <cell r="CT1311"/>
          <cell r="CU1311">
            <v>2.5999999999999999E-2</v>
          </cell>
          <cell r="CV1311">
            <v>13.612565445026178</v>
          </cell>
          <cell r="CW1311">
            <v>13.612565445026178</v>
          </cell>
          <cell r="CX1311" t="str">
            <v>not available</v>
          </cell>
          <cell r="CY1311" t="str">
            <v>Scattered urbanised catchment - boundary polygon start at middle</v>
          </cell>
          <cell r="CZ1311" t="str">
            <v>Q95 is an indicative value for all priority CSOs in the waterbody</v>
          </cell>
          <cell r="DA1311">
            <v>1</v>
          </cell>
          <cell r="DB1311" t="str">
            <v>No</v>
          </cell>
          <cell r="DC1311">
            <v>1</v>
          </cell>
          <cell r="DD1311" t="str">
            <v>Billingham Beck2</v>
          </cell>
          <cell r="DE1311">
            <v>10000</v>
          </cell>
          <cell r="DF1311" t="str">
            <v>Y? LOW DILUTION</v>
          </cell>
        </row>
        <row r="1312">
          <cell r="C1312" t="str">
            <v>6NW800521</v>
          </cell>
          <cell r="D1312" t="str">
            <v>NZ20863103</v>
          </cell>
          <cell r="E1312" t="str">
            <v>No</v>
          </cell>
          <cell r="F1312">
            <v>420829.00315603998</v>
          </cell>
          <cell r="G1312">
            <v>586405.00256932003</v>
          </cell>
          <cell r="H1312" t="str">
            <v>02-D13</v>
          </cell>
          <cell r="I1312" t="str">
            <v>Morpeth</v>
          </cell>
          <cell r="J1312">
            <v>1211</v>
          </cell>
          <cell r="K1312" t="str">
            <v>MORPETH STW</v>
          </cell>
          <cell r="L1312" t="str">
            <v>NUMERICAL</v>
          </cell>
          <cell r="M1312">
            <v>4400</v>
          </cell>
          <cell r="N1312">
            <v>157</v>
          </cell>
          <cell r="O1312">
            <v>4213</v>
          </cell>
          <cell r="P1312" t="str">
            <v>02-D13_02-D13_DC_09</v>
          </cell>
          <cell r="Q1312" t="str">
            <v>225/G/0400</v>
          </cell>
          <cell r="R1312" t="str">
            <v>225/G/0400</v>
          </cell>
          <cell r="S1312" t="str">
            <v>A1</v>
          </cell>
          <cell r="T1312" t="str">
            <v>Storm discharge at pumping station</v>
          </cell>
          <cell r="U1312" t="str">
            <v>NZ2082986405</v>
          </cell>
          <cell r="V1312" t="str">
            <v>GB103022077061</v>
          </cell>
          <cell r="W1312"/>
          <cell r="X1312" t="str">
            <v>No</v>
          </cell>
          <cell r="Y1312" t="str">
            <v>No</v>
          </cell>
          <cell r="Z1312" t="str">
            <v>Yes</v>
          </cell>
          <cell r="AA1312" t="str">
            <v>Yes</v>
          </cell>
          <cell r="AB1312" t="str">
            <v>Wansbeck from Font to Bothal Burn</v>
          </cell>
          <cell r="AC1312" t="str">
            <v>RIVER WANSBECK</v>
          </cell>
          <cell r="AD1312" t="str">
            <v>Inland</v>
          </cell>
          <cell r="AE1312"/>
          <cell r="AF1312"/>
          <cell r="AG1312" t="str">
            <v>No</v>
          </cell>
          <cell r="AH1312" t="str">
            <v>No</v>
          </cell>
          <cell r="AI1312" t="str">
            <v>No</v>
          </cell>
          <cell r="AJ1312"/>
          <cell r="AK1312"/>
          <cell r="AL1312"/>
          <cell r="AM1312" t="str">
            <v>No</v>
          </cell>
          <cell r="AO1312" t="str">
            <v>No</v>
          </cell>
          <cell r="AS1312" t="str">
            <v>No</v>
          </cell>
          <cell r="AT1312" t="str">
            <v>Yes</v>
          </cell>
          <cell r="AU1312" t="str">
            <v>River Wansbeck and Amenity Lake</v>
          </cell>
          <cell r="AV1312" t="str">
            <v>No</v>
          </cell>
          <cell r="AW1312" t="str">
            <v xml:space="preserve">No </v>
          </cell>
          <cell r="AY1312" t="str">
            <v xml:space="preserve">No </v>
          </cell>
          <cell r="BA1312" t="str">
            <v>No</v>
          </cell>
          <cell r="BB1312" t="str">
            <v>No</v>
          </cell>
          <cell r="BC1312" t="str">
            <v>No</v>
          </cell>
          <cell r="BD1312" t="str">
            <v>Yes - EDM and Model</v>
          </cell>
          <cell r="BE1312">
            <v>59.333333333333336</v>
          </cell>
          <cell r="BF1312">
            <v>139</v>
          </cell>
          <cell r="BG1312">
            <v>139</v>
          </cell>
          <cell r="BH1312" t="str">
            <v>Yes</v>
          </cell>
          <cell r="BI1312" t="str">
            <v>N/A</v>
          </cell>
          <cell r="BJ1312" t="str">
            <v>No</v>
          </cell>
          <cell r="BK1312" t="str">
            <v>-</v>
          </cell>
          <cell r="BL1312" t="str">
            <v>-</v>
          </cell>
          <cell r="BM1312" t="str">
            <v>-</v>
          </cell>
          <cell r="BN1312" t="str">
            <v>-</v>
          </cell>
          <cell r="BO1312"/>
          <cell r="BP1312" t="str">
            <v>Yes</v>
          </cell>
          <cell r="BQ1312" t="str">
            <v>Unknown</v>
          </cell>
          <cell r="BR1312">
            <v>402</v>
          </cell>
          <cell r="BS1312">
            <v>1</v>
          </cell>
          <cell r="BT1312">
            <v>0</v>
          </cell>
          <cell r="BU1312">
            <v>0</v>
          </cell>
          <cell r="BV1312">
            <v>95586</v>
          </cell>
          <cell r="BW1312">
            <v>2177</v>
          </cell>
          <cell r="BX1312">
            <v>3334</v>
          </cell>
          <cell r="BY1312" t="str">
            <v>No SOAF</v>
          </cell>
          <cell r="BZ1312" t="str">
            <v>No SOAF</v>
          </cell>
          <cell r="CA1312">
            <v>1950.04889</v>
          </cell>
          <cell r="CB1312"/>
          <cell r="CC1312" t="str">
            <v>Priority Inland &gt;10 spills</v>
          </cell>
          <cell r="CD1312" t="str">
            <v>POTENTIAL PR24 &gt;1000m^3</v>
          </cell>
          <cell r="CE1312" t="str">
            <v>Yes</v>
          </cell>
          <cell r="CF1312" t="str">
            <v>No</v>
          </cell>
          <cell r="CG1312" t="str">
            <v>No</v>
          </cell>
          <cell r="CH1312" t="str">
            <v>No</v>
          </cell>
          <cell r="CI1312" t="str">
            <v>No</v>
          </cell>
          <cell r="CK1312" t="str">
            <v>Y</v>
          </cell>
          <cell r="CL1312" t="str">
            <v>Y</v>
          </cell>
          <cell r="CM1312"/>
          <cell r="CN1312"/>
          <cell r="CO1312" t="str">
            <v>Y</v>
          </cell>
          <cell r="CP1312" t="str">
            <v>Y</v>
          </cell>
          <cell r="CQ1312" t="str">
            <v>DWMP storage &gt; 1000m^3</v>
          </cell>
          <cell r="CR1312" t="str">
            <v>LOW DILUTION</v>
          </cell>
          <cell r="CS1312">
            <v>17.440000000000001</v>
          </cell>
          <cell r="CT1312"/>
          <cell r="CU1312">
            <v>0.1744</v>
          </cell>
          <cell r="CV1312" t="str">
            <v>no data</v>
          </cell>
          <cell r="CW1312">
            <v>10</v>
          </cell>
          <cell r="CX1312" t="str">
            <v>not available</v>
          </cell>
          <cell r="CY1312" t="str">
            <v>LowFlows error</v>
          </cell>
          <cell r="CZ1312" t="str">
            <v>Q95 is an indicative value for all priority CSOs in the waterbody</v>
          </cell>
          <cell r="DA1312">
            <v>2</v>
          </cell>
          <cell r="DB1312" t="str">
            <v>No</v>
          </cell>
          <cell r="DC1312">
            <v>2</v>
          </cell>
          <cell r="DD1312" t="str">
            <v>Wansbeck (+ trib)</v>
          </cell>
          <cell r="DE1312">
            <v>12000</v>
          </cell>
          <cell r="DF1312" t="str">
            <v>Posiibly? Big Spiller</v>
          </cell>
        </row>
        <row r="1313">
          <cell r="C1313" t="str">
            <v>6NW801264</v>
          </cell>
          <cell r="D1313" t="str">
            <v>NZ27410802</v>
          </cell>
          <cell r="E1313" t="str">
            <v>No</v>
          </cell>
          <cell r="F1313">
            <v>427499.99964232999</v>
          </cell>
          <cell r="G1313">
            <v>541699.99924340995</v>
          </cell>
          <cell r="H1313" t="str">
            <v>07-D41</v>
          </cell>
          <cell r="I1313" t="str">
            <v>Durham City &amp; Newton Hall</v>
          </cell>
          <cell r="J1313">
            <v>1108</v>
          </cell>
          <cell r="K1313" t="str">
            <v>BARKERS HAUGH STW</v>
          </cell>
          <cell r="L1313" t="str">
            <v>NUMERICAL</v>
          </cell>
          <cell r="M1313">
            <v>8866</v>
          </cell>
          <cell r="N1313" t="str">
            <v>191**</v>
          </cell>
          <cell r="O1313">
            <v>7088</v>
          </cell>
          <cell r="P1313" t="str">
            <v>07-D41_07-D41_DC_08</v>
          </cell>
          <cell r="Q1313" t="str">
            <v>245/E/0409</v>
          </cell>
          <cell r="R1313" t="str">
            <v>245/E/0409</v>
          </cell>
          <cell r="S1313"/>
          <cell r="T1313" t="str">
            <v>SO on sewer network</v>
          </cell>
          <cell r="U1313" t="str">
            <v>NZ2750041700</v>
          </cell>
          <cell r="V1313" t="str">
            <v>GB103024077621</v>
          </cell>
          <cell r="W1313"/>
          <cell r="X1313" t="str">
            <v>No</v>
          </cell>
          <cell r="Y1313" t="str">
            <v>No</v>
          </cell>
          <cell r="Z1313" t="str">
            <v>No</v>
          </cell>
          <cell r="AA1313" t="str">
            <v>No</v>
          </cell>
          <cell r="AB1313" t="str">
            <v>Wear from Croxdale Beck to Lumley Park Burn</v>
          </cell>
          <cell r="AC1313" t="str">
            <v>WEAR</v>
          </cell>
          <cell r="AD1313" t="str">
            <v>Inland</v>
          </cell>
          <cell r="AE1313"/>
          <cell r="AF1313"/>
          <cell r="AG1313" t="str">
            <v>Yes - Confirmed</v>
          </cell>
          <cell r="AH1313" t="str">
            <v>Yes</v>
          </cell>
          <cell r="AI1313" t="str">
            <v>No</v>
          </cell>
          <cell r="AJ1313"/>
          <cell r="AK1313"/>
          <cell r="AL1313"/>
          <cell r="AM1313" t="str">
            <v>No</v>
          </cell>
          <cell r="AO1313" t="str">
            <v>No</v>
          </cell>
          <cell r="AS1313" t="str">
            <v>No</v>
          </cell>
          <cell r="AT1313" t="str">
            <v>No</v>
          </cell>
          <cell r="AU1313"/>
          <cell r="AV1313" t="str">
            <v>No</v>
          </cell>
          <cell r="AW1313" t="str">
            <v xml:space="preserve">No </v>
          </cell>
          <cell r="AY1313" t="str">
            <v xml:space="preserve">No </v>
          </cell>
          <cell r="BA1313" t="str">
            <v>No</v>
          </cell>
          <cell r="BB1313" t="str">
            <v>No</v>
          </cell>
          <cell r="BC1313" t="str">
            <v>No</v>
          </cell>
          <cell r="BD1313" t="str">
            <v>No</v>
          </cell>
          <cell r="BE1313">
            <v>2</v>
          </cell>
          <cell r="BF1313">
            <v>6</v>
          </cell>
          <cell r="BG1313">
            <v>6</v>
          </cell>
          <cell r="BH1313" t="str">
            <v>Yes</v>
          </cell>
          <cell r="BI1313" t="str">
            <v>N/A</v>
          </cell>
          <cell r="BJ1313" t="str">
            <v>Unknown</v>
          </cell>
          <cell r="BK1313" t="str">
            <v>No</v>
          </cell>
          <cell r="BL1313" t="str">
            <v>-</v>
          </cell>
          <cell r="BM1313" t="str">
            <v>-</v>
          </cell>
          <cell r="BN1313" t="str">
            <v>Unscreened</v>
          </cell>
          <cell r="BO1313"/>
          <cell r="BP1313" t="str">
            <v>Yes</v>
          </cell>
          <cell r="BQ1313">
            <v>610</v>
          </cell>
          <cell r="BR1313">
            <v>205.7</v>
          </cell>
          <cell r="BS1313">
            <v>1</v>
          </cell>
          <cell r="BT1313">
            <v>0</v>
          </cell>
          <cell r="BU1313">
            <v>0</v>
          </cell>
          <cell r="BV1313">
            <v>511</v>
          </cell>
          <cell r="BW1313">
            <v>0</v>
          </cell>
          <cell r="BX1313">
            <v>11</v>
          </cell>
          <cell r="BY1313" t="str">
            <v>No SOAF</v>
          </cell>
          <cell r="BZ1313" t="str">
            <v>No SOAF</v>
          </cell>
          <cell r="CA1313">
            <v>0</v>
          </cell>
          <cell r="CB1313"/>
          <cell r="CC1313" t="str">
            <v>Priority &lt;10 Spills</v>
          </cell>
          <cell r="CD1313" t="str">
            <v>Unlikely - &lt;10 spills</v>
          </cell>
          <cell r="CE1313" t="str">
            <v>Yes</v>
          </cell>
          <cell r="CF1313" t="str">
            <v>Yes</v>
          </cell>
          <cell r="CG1313" t="str">
            <v>Yes</v>
          </cell>
          <cell r="CH1313" t="str">
            <v>No</v>
          </cell>
          <cell r="CI1313" t="str">
            <v>No</v>
          </cell>
          <cell r="CK1313"/>
          <cell r="CL1313" t="str">
            <v>Y</v>
          </cell>
          <cell r="CM1313"/>
          <cell r="CN1313"/>
          <cell r="CO1313" t="str">
            <v>N (&lt;10 Spills)</v>
          </cell>
          <cell r="CP1313" t="str">
            <v>Y</v>
          </cell>
          <cell r="CR1313" t="str">
            <v>RNAG</v>
          </cell>
          <cell r="CS1313">
            <v>2.59</v>
          </cell>
          <cell r="CT1313"/>
          <cell r="CU1313">
            <v>1.474</v>
          </cell>
          <cell r="CV1313">
            <v>569.11196911196919</v>
          </cell>
          <cell r="CW1313">
            <v>569.11196911196919</v>
          </cell>
          <cell r="CX1313" t="str">
            <v>not available</v>
          </cell>
          <cell r="CY1313" t="str">
            <v>Scattered urbanised catchment - boundary polygon start at middle</v>
          </cell>
          <cell r="CZ1313" t="str">
            <v>Q95 is an indicative value for all priority CSOs in the waterbody</v>
          </cell>
          <cell r="DA1313">
            <v>1</v>
          </cell>
          <cell r="DB1313" t="str">
            <v>Yes</v>
          </cell>
          <cell r="DC1313" t="str">
            <v>Dilution assessment</v>
          </cell>
          <cell r="DD1313" t="str">
            <v>Wear11 (Durham)</v>
          </cell>
          <cell r="DE1313">
            <v>100</v>
          </cell>
          <cell r="DF1313"/>
        </row>
        <row r="1314">
          <cell r="C1314" t="str">
            <v>6NW801459</v>
          </cell>
          <cell r="D1314" t="str">
            <v>NZ35289718</v>
          </cell>
          <cell r="E1314" t="str">
            <v>No</v>
          </cell>
          <cell r="F1314">
            <v>436240.00351627002</v>
          </cell>
          <cell r="G1314">
            <v>528115.99762341997</v>
          </cell>
          <cell r="H1314" t="str">
            <v>11-D48</v>
          </cell>
          <cell r="I1314" t="str">
            <v>Sedgefield</v>
          </cell>
          <cell r="J1314">
            <v>249</v>
          </cell>
          <cell r="K1314" t="str">
            <v>SEDGEFIELD STW</v>
          </cell>
          <cell r="L1314" t="str">
            <v>NUMERICAL</v>
          </cell>
          <cell r="M1314">
            <v>1517</v>
          </cell>
          <cell r="N1314">
            <v>41.4</v>
          </cell>
          <cell r="O1314">
            <v>693</v>
          </cell>
          <cell r="P1314" t="str">
            <v>11-D48_11-D48_DC_05</v>
          </cell>
          <cell r="Q1314" t="str">
            <v>254/1820</v>
          </cell>
          <cell r="R1314" t="str">
            <v>254/1820</v>
          </cell>
          <cell r="S1314"/>
          <cell r="T1314" t="str">
            <v>SO on sewer network</v>
          </cell>
          <cell r="U1314" t="str">
            <v>NZ3624028116</v>
          </cell>
          <cell r="V1314" t="str">
            <v>GB103025072410</v>
          </cell>
          <cell r="W1314"/>
          <cell r="X1314" t="str">
            <v>No</v>
          </cell>
          <cell r="Y1314" t="str">
            <v>No</v>
          </cell>
          <cell r="Z1314" t="str">
            <v>No</v>
          </cell>
          <cell r="AA1314" t="str">
            <v>No</v>
          </cell>
          <cell r="AB1314" t="str">
            <v>Billingham Beck from Source to Bishopton Beck</v>
          </cell>
          <cell r="AC1314" t="str">
            <v>SHOTTON BECK</v>
          </cell>
          <cell r="AD1314" t="str">
            <v>Inland</v>
          </cell>
          <cell r="AE1314"/>
          <cell r="AF1314"/>
          <cell r="AG1314" t="str">
            <v>No</v>
          </cell>
          <cell r="AH1314" t="str">
            <v>No</v>
          </cell>
          <cell r="AI1314" t="str">
            <v>No</v>
          </cell>
          <cell r="AJ1314"/>
          <cell r="AK1314"/>
          <cell r="AL1314"/>
          <cell r="AM1314" t="str">
            <v>No</v>
          </cell>
          <cell r="AO1314" t="str">
            <v>No</v>
          </cell>
          <cell r="AS1314" t="str">
            <v>No</v>
          </cell>
          <cell r="AT1314" t="str">
            <v>No</v>
          </cell>
          <cell r="AU1314"/>
          <cell r="AV1314" t="str">
            <v>No</v>
          </cell>
          <cell r="AW1314" t="str">
            <v xml:space="preserve">No </v>
          </cell>
          <cell r="AY1314" t="str">
            <v xml:space="preserve">No </v>
          </cell>
          <cell r="AZ1314"/>
          <cell r="BA1314" t="str">
            <v>No</v>
          </cell>
          <cell r="BB1314" t="str">
            <v>No</v>
          </cell>
          <cell r="BC1314" t="str">
            <v>No</v>
          </cell>
          <cell r="BD1314" t="str">
            <v>Yes - EDM and Model</v>
          </cell>
          <cell r="BE1314">
            <v>17</v>
          </cell>
          <cell r="BF1314">
            <v>29</v>
          </cell>
          <cell r="BG1314">
            <v>29</v>
          </cell>
          <cell r="BH1314" t="str">
            <v>Yes</v>
          </cell>
          <cell r="BI1314" t="str">
            <v>N/A</v>
          </cell>
          <cell r="BJ1314" t="str">
            <v>Unknown</v>
          </cell>
          <cell r="BK1314" t="str">
            <v>Yes</v>
          </cell>
          <cell r="BL1314">
            <v>710</v>
          </cell>
          <cell r="BM1314">
            <v>1000</v>
          </cell>
          <cell r="BN1314" t="str">
            <v>Static</v>
          </cell>
          <cell r="BO1314"/>
          <cell r="BP1314" t="str">
            <v>No</v>
          </cell>
          <cell r="BQ1314">
            <v>600</v>
          </cell>
          <cell r="BR1314">
            <v>254</v>
          </cell>
          <cell r="BS1314">
            <v>0</v>
          </cell>
          <cell r="BT1314">
            <v>0</v>
          </cell>
          <cell r="BU1314">
            <v>0</v>
          </cell>
          <cell r="BV1314">
            <v>3004</v>
          </cell>
          <cell r="BW1314">
            <v>81</v>
          </cell>
          <cell r="BX1314">
            <v>191</v>
          </cell>
          <cell r="BY1314" t="str">
            <v>No SOAF</v>
          </cell>
          <cell r="BZ1314" t="str">
            <v>No SOAF</v>
          </cell>
          <cell r="CA1314">
            <v>101.13</v>
          </cell>
          <cell r="CB1314"/>
          <cell r="CC1314" t="str">
            <v>Non priority &gt; 10 spills</v>
          </cell>
          <cell r="CD1314" t="str">
            <v>Unlikely - non priority</v>
          </cell>
          <cell r="CE1314" t="str">
            <v>No</v>
          </cell>
          <cell r="CF1314" t="str">
            <v>No</v>
          </cell>
          <cell r="CG1314" t="str">
            <v>No</v>
          </cell>
          <cell r="CH1314" t="str">
            <v>No</v>
          </cell>
          <cell r="CI1314" t="str">
            <v>No</v>
          </cell>
          <cell r="CK1314"/>
          <cell r="CL1314" t="str">
            <v>Y</v>
          </cell>
          <cell r="CM1314"/>
          <cell r="CN1314"/>
          <cell r="CO1314" t="str">
            <v>Y</v>
          </cell>
          <cell r="CP1314" t="str">
            <v>Y</v>
          </cell>
          <cell r="CS1314"/>
          <cell r="CT1314" t="str">
            <v>not yet calculated</v>
          </cell>
          <cell r="CU1314">
            <v>0</v>
          </cell>
          <cell r="CV1314" t="e">
            <v>#VALUE!</v>
          </cell>
          <cell r="CW1314">
            <v>0</v>
          </cell>
          <cell r="CX1314"/>
          <cell r="CY1314" t="str">
            <v>Using indicative WB Q95 derived for priority sites</v>
          </cell>
          <cell r="DA1314">
            <v>1</v>
          </cell>
          <cell r="DB1314">
            <v>0</v>
          </cell>
          <cell r="DC1314">
            <v>1</v>
          </cell>
          <cell r="DD1314">
            <v>0</v>
          </cell>
          <cell r="DE1314">
            <v>10000</v>
          </cell>
          <cell r="DF1314"/>
        </row>
        <row r="1315">
          <cell r="C1315" t="str">
            <v>6NW800662</v>
          </cell>
          <cell r="D1315" t="str">
            <v>NZ52083304</v>
          </cell>
          <cell r="E1315" t="str">
            <v>No</v>
          </cell>
          <cell r="F1315">
            <v>452299.99737095</v>
          </cell>
          <cell r="G1315">
            <v>508400.00126867997</v>
          </cell>
          <cell r="H1315" t="str">
            <v>11-D13</v>
          </cell>
          <cell r="I1315" t="str">
            <v>Stokesley</v>
          </cell>
          <cell r="J1315">
            <v>324</v>
          </cell>
          <cell r="K1315" t="str">
            <v>STOKESLEY STW</v>
          </cell>
          <cell r="L1315" t="str">
            <v>NUMERICAL</v>
          </cell>
          <cell r="M1315">
            <v>1870</v>
          </cell>
          <cell r="N1315">
            <v>67.010000000000005</v>
          </cell>
          <cell r="O1315">
            <v>1534</v>
          </cell>
          <cell r="P1315" t="str">
            <v>tbc</v>
          </cell>
          <cell r="Q1315" t="str">
            <v>254/C/0427</v>
          </cell>
          <cell r="R1315" t="str">
            <v>254/C/0427</v>
          </cell>
          <cell r="S1315"/>
          <cell r="T1315" t="str">
            <v>Storm discharge at pumping station</v>
          </cell>
          <cell r="U1315" t="str">
            <v>NZ5230008400</v>
          </cell>
          <cell r="V1315" t="str">
            <v>GB103025071890</v>
          </cell>
          <cell r="W1315"/>
          <cell r="X1315" t="str">
            <v>No</v>
          </cell>
          <cell r="Y1315" t="str">
            <v>No</v>
          </cell>
          <cell r="Z1315" t="str">
            <v>No</v>
          </cell>
          <cell r="AA1315" t="str">
            <v>No</v>
          </cell>
          <cell r="AB1315" t="str">
            <v>Leven from Source to Tame</v>
          </cell>
          <cell r="AC1315" t="str">
            <v>LEVEN</v>
          </cell>
          <cell r="AD1315" t="str">
            <v>Inland</v>
          </cell>
          <cell r="AE1315"/>
          <cell r="AF1315"/>
          <cell r="AG1315" t="str">
            <v>No</v>
          </cell>
          <cell r="AH1315" t="str">
            <v>No</v>
          </cell>
          <cell r="AI1315" t="str">
            <v>No</v>
          </cell>
          <cell r="AJ1315"/>
          <cell r="AK1315"/>
          <cell r="AL1315"/>
          <cell r="AM1315" t="str">
            <v>No</v>
          </cell>
          <cell r="AO1315" t="str">
            <v>No</v>
          </cell>
          <cell r="AS1315" t="str">
            <v>No</v>
          </cell>
          <cell r="AT1315" t="str">
            <v>No</v>
          </cell>
          <cell r="AU1315"/>
          <cell r="AV1315" t="str">
            <v>No</v>
          </cell>
          <cell r="AW1315" t="str">
            <v xml:space="preserve">No </v>
          </cell>
          <cell r="AY1315" t="str">
            <v xml:space="preserve">No </v>
          </cell>
          <cell r="BA1315" t="str">
            <v>No</v>
          </cell>
          <cell r="BB1315" t="str">
            <v>No</v>
          </cell>
          <cell r="BC1315" t="str">
            <v>No</v>
          </cell>
          <cell r="BD1315" t="str">
            <v>No</v>
          </cell>
          <cell r="BE1315">
            <v>0</v>
          </cell>
          <cell r="BF1315">
            <v>0</v>
          </cell>
          <cell r="BG1315" t="e">
            <v>#N/A</v>
          </cell>
          <cell r="BH1315" t="e">
            <v>#N/A</v>
          </cell>
          <cell r="BI1315" t="str">
            <v>N/A</v>
          </cell>
          <cell r="BJ1315">
            <v>6</v>
          </cell>
          <cell r="BK1315" t="str">
            <v>-</v>
          </cell>
          <cell r="BL1315" t="str">
            <v>-</v>
          </cell>
          <cell r="BM1315" t="str">
            <v>-</v>
          </cell>
          <cell r="BN1315" t="str">
            <v>-</v>
          </cell>
          <cell r="BO1315"/>
          <cell r="BP1315" t="str">
            <v>No</v>
          </cell>
          <cell r="BQ1315" t="str">
            <v>Unknown</v>
          </cell>
          <cell r="BR1315" t="str">
            <v>tbc</v>
          </cell>
          <cell r="BS1315">
            <v>0</v>
          </cell>
          <cell r="BT1315">
            <v>0</v>
          </cell>
          <cell r="BU1315">
            <v>0</v>
          </cell>
          <cell r="BV1315" t="e">
            <v>#N/A</v>
          </cell>
          <cell r="BW1315">
            <v>0</v>
          </cell>
          <cell r="BX1315">
            <v>0</v>
          </cell>
          <cell r="BY1315" t="str">
            <v>No SOAF</v>
          </cell>
          <cell r="BZ1315" t="str">
            <v>No SOAF</v>
          </cell>
          <cell r="CA1315" t="e">
            <v>#N/A</v>
          </cell>
          <cell r="CB1315"/>
          <cell r="CC1315" t="str">
            <v>Non Priority &lt;10 spills</v>
          </cell>
          <cell r="CD1315" t="str">
            <v>No - low prioity &lt;10 spills</v>
          </cell>
          <cell r="CE1315" t="str">
            <v>No</v>
          </cell>
          <cell r="CF1315" t="str">
            <v>No</v>
          </cell>
          <cell r="CG1315" t="str">
            <v>No</v>
          </cell>
          <cell r="CH1315" t="str">
            <v>No</v>
          </cell>
          <cell r="CI1315" t="str">
            <v>No</v>
          </cell>
          <cell r="CK1315"/>
          <cell r="CL1315" t="str">
            <v>Y</v>
          </cell>
          <cell r="CM1315"/>
          <cell r="CN1315"/>
          <cell r="CO1315" t="str">
            <v>N (&lt;10 Spills)</v>
          </cell>
          <cell r="CP1315"/>
          <cell r="CS1315"/>
          <cell r="CT1315" t="str">
            <v>not yet calculated</v>
          </cell>
          <cell r="CU1315">
            <v>0</v>
          </cell>
          <cell r="CV1315" t="e">
            <v>#VALUE!</v>
          </cell>
          <cell r="CW1315">
            <v>0</v>
          </cell>
          <cell r="CX1315"/>
          <cell r="CY1315" t="str">
            <v>Using indicative WB Q95 derived for priority sites</v>
          </cell>
          <cell r="DA1315">
            <v>1</v>
          </cell>
          <cell r="DB1315">
            <v>0</v>
          </cell>
          <cell r="DC1315">
            <v>1</v>
          </cell>
          <cell r="DD1315" t="str">
            <v>Leven2</v>
          </cell>
          <cell r="DE1315">
            <v>10000</v>
          </cell>
          <cell r="DF1315"/>
        </row>
        <row r="1316">
          <cell r="C1316" t="str">
            <v>6NW800799</v>
          </cell>
          <cell r="D1316" t="str">
            <v>NZ52073701</v>
          </cell>
          <cell r="E1316" t="str">
            <v>No</v>
          </cell>
          <cell r="F1316">
            <v>452218.00023830001</v>
          </cell>
          <cell r="G1316">
            <v>507751.99675803998</v>
          </cell>
          <cell r="H1316" t="str">
            <v>11-D13</v>
          </cell>
          <cell r="I1316" t="str">
            <v>Stokesley</v>
          </cell>
          <cell r="J1316">
            <v>324</v>
          </cell>
          <cell r="K1316" t="str">
            <v>STOKESLEY STW</v>
          </cell>
          <cell r="L1316" t="str">
            <v>NUMERICAL</v>
          </cell>
          <cell r="M1316">
            <v>1870</v>
          </cell>
          <cell r="N1316">
            <v>67.010000000000005</v>
          </cell>
          <cell r="O1316">
            <v>1534</v>
          </cell>
          <cell r="P1316" t="str">
            <v>11-D13_11-D13_DC_01</v>
          </cell>
          <cell r="Q1316" t="str">
            <v>25/04/1656</v>
          </cell>
          <cell r="R1316" t="str">
            <v>25/04/1656</v>
          </cell>
          <cell r="S1316" t="str">
            <v>A3</v>
          </cell>
          <cell r="T1316" t="str">
            <v>Storm tank at WwTW</v>
          </cell>
          <cell r="U1316" t="str">
            <v>NZ5221807752</v>
          </cell>
          <cell r="V1316" t="str">
            <v>GB103025071870</v>
          </cell>
          <cell r="W1316"/>
          <cell r="X1316" t="str">
            <v>Sewage discharge (intermittent)</v>
          </cell>
          <cell r="Y1316" t="str">
            <v>No</v>
          </cell>
          <cell r="Z1316" t="str">
            <v>No</v>
          </cell>
          <cell r="AA1316" t="str">
            <v>No</v>
          </cell>
          <cell r="AB1316" t="str">
            <v>Broughton Beck from Source to River Leven</v>
          </cell>
          <cell r="AC1316" t="str">
            <v>RIVER LEVEN</v>
          </cell>
          <cell r="AD1316" t="str">
            <v>Inland</v>
          </cell>
          <cell r="AE1316"/>
          <cell r="AF1316"/>
          <cell r="AG1316" t="str">
            <v>Yes - Confirmed</v>
          </cell>
          <cell r="AH1316" t="str">
            <v>Yes</v>
          </cell>
          <cell r="AI1316" t="str">
            <v>No</v>
          </cell>
          <cell r="AJ1316"/>
          <cell r="AK1316"/>
          <cell r="AL1316"/>
          <cell r="AM1316" t="str">
            <v>No</v>
          </cell>
          <cell r="AO1316" t="str">
            <v>No</v>
          </cell>
          <cell r="AS1316" t="str">
            <v>No</v>
          </cell>
          <cell r="AT1316" t="str">
            <v>No</v>
          </cell>
          <cell r="AU1316"/>
          <cell r="AV1316" t="str">
            <v>No</v>
          </cell>
          <cell r="AW1316" t="str">
            <v xml:space="preserve">No </v>
          </cell>
          <cell r="AY1316" t="str">
            <v xml:space="preserve">No </v>
          </cell>
          <cell r="BA1316" t="str">
            <v>No</v>
          </cell>
          <cell r="BB1316" t="str">
            <v>No</v>
          </cell>
          <cell r="BC1316" t="str">
            <v>No</v>
          </cell>
          <cell r="BD1316" t="str">
            <v>No</v>
          </cell>
          <cell r="BE1316">
            <v>0</v>
          </cell>
          <cell r="BF1316">
            <v>4</v>
          </cell>
          <cell r="BG1316">
            <v>4</v>
          </cell>
          <cell r="BH1316" t="str">
            <v>Yes</v>
          </cell>
          <cell r="BI1316" t="str">
            <v>N/A</v>
          </cell>
          <cell r="BJ1316" t="str">
            <v>No</v>
          </cell>
          <cell r="BK1316" t="str">
            <v>-</v>
          </cell>
          <cell r="BL1316" t="str">
            <v>-</v>
          </cell>
          <cell r="BM1316" t="str">
            <v>-</v>
          </cell>
          <cell r="BN1316" t="str">
            <v>-</v>
          </cell>
          <cell r="BO1316"/>
          <cell r="BP1316" t="str">
            <v>Yes</v>
          </cell>
          <cell r="BQ1316" t="str">
            <v>Unknown</v>
          </cell>
          <cell r="BR1316" t="str">
            <v>Unknown</v>
          </cell>
          <cell r="BS1316">
            <v>1</v>
          </cell>
          <cell r="BT1316">
            <v>0</v>
          </cell>
          <cell r="BU1316">
            <v>0</v>
          </cell>
          <cell r="BV1316">
            <v>1074</v>
          </cell>
          <cell r="BW1316">
            <v>0</v>
          </cell>
          <cell r="BX1316">
            <v>0</v>
          </cell>
          <cell r="BY1316" t="str">
            <v>No SOAF</v>
          </cell>
          <cell r="BZ1316" t="str">
            <v>No SOAF</v>
          </cell>
          <cell r="CA1316">
            <v>0</v>
          </cell>
          <cell r="CB1316"/>
          <cell r="CC1316" t="str">
            <v>Priority &lt;10 Spills</v>
          </cell>
          <cell r="CD1316" t="str">
            <v>Unlikely - &lt;10 spills</v>
          </cell>
          <cell r="CE1316" t="str">
            <v>No</v>
          </cell>
          <cell r="CF1316" t="str">
            <v>No</v>
          </cell>
          <cell r="CG1316" t="str">
            <v>No</v>
          </cell>
          <cell r="CH1316" t="str">
            <v>No</v>
          </cell>
          <cell r="CI1316" t="str">
            <v>No</v>
          </cell>
          <cell r="CK1316"/>
          <cell r="CL1316" t="str">
            <v>Y</v>
          </cell>
          <cell r="CM1316"/>
          <cell r="CN1316"/>
          <cell r="CO1316" t="str">
            <v>N (&lt;10 Spills)</v>
          </cell>
          <cell r="CP1316" t="str">
            <v>Y</v>
          </cell>
          <cell r="CR1316" t="str">
            <v>RNAG</v>
          </cell>
          <cell r="CS1316">
            <v>17.75462962962963</v>
          </cell>
          <cell r="CT1316"/>
          <cell r="CU1316">
            <v>4.3999999999999997E-2</v>
          </cell>
          <cell r="CV1316" t="str">
            <v>no data</v>
          </cell>
          <cell r="CW1316">
            <v>0</v>
          </cell>
          <cell r="CX1316" t="str">
            <v>not available</v>
          </cell>
          <cell r="CY1316" t="str">
            <v>Urban area at lower end - start boundary polygon from here</v>
          </cell>
          <cell r="CZ1316" t="str">
            <v>Q95 is an indicative value for all priority CSOs in the waterbody</v>
          </cell>
          <cell r="DA1316">
            <v>2</v>
          </cell>
          <cell r="DB1316" t="str">
            <v>No - WFD_INV_MOD</v>
          </cell>
          <cell r="DC1316">
            <v>2</v>
          </cell>
          <cell r="DD1316" t="str">
            <v>Broughton Beck2</v>
          </cell>
          <cell r="DE1316">
            <v>12000</v>
          </cell>
          <cell r="DF1316"/>
        </row>
        <row r="1317">
          <cell r="C1317" t="str">
            <v>6NW800663</v>
          </cell>
          <cell r="D1317" t="str">
            <v>NZ52086405</v>
          </cell>
          <cell r="E1317" t="str">
            <v>No</v>
          </cell>
          <cell r="F1317">
            <v>452611.99872807</v>
          </cell>
          <cell r="G1317">
            <v>508445.99810222001</v>
          </cell>
          <cell r="H1317" t="str">
            <v>11-D13</v>
          </cell>
          <cell r="I1317" t="str">
            <v>Stokesley</v>
          </cell>
          <cell r="J1317">
            <v>324</v>
          </cell>
          <cell r="K1317" t="str">
            <v>STOKESLEY STW</v>
          </cell>
          <cell r="L1317" t="str">
            <v>NUMERICAL</v>
          </cell>
          <cell r="M1317">
            <v>1870</v>
          </cell>
          <cell r="N1317">
            <v>67.010000000000005</v>
          </cell>
          <cell r="O1317">
            <v>1534</v>
          </cell>
          <cell r="P1317" t="str">
            <v>tbc</v>
          </cell>
          <cell r="Q1317" t="str">
            <v>254/C/0428</v>
          </cell>
          <cell r="R1317" t="str">
            <v>254/C/0428</v>
          </cell>
          <cell r="S1317" t="str">
            <v>A1</v>
          </cell>
          <cell r="T1317" t="str">
            <v>Storm discharge at pumping station</v>
          </cell>
          <cell r="U1317" t="str">
            <v>NZ5261208446</v>
          </cell>
          <cell r="V1317" t="str">
            <v>GB103025071890</v>
          </cell>
          <cell r="W1317"/>
          <cell r="X1317" t="str">
            <v>No</v>
          </cell>
          <cell r="Y1317" t="str">
            <v>No</v>
          </cell>
          <cell r="Z1317" t="str">
            <v>No</v>
          </cell>
          <cell r="AA1317" t="str">
            <v>No</v>
          </cell>
          <cell r="AB1317" t="str">
            <v>Leven from Source to Tame</v>
          </cell>
          <cell r="AC1317" t="str">
            <v>RIVER LEVEN</v>
          </cell>
          <cell r="AD1317" t="str">
            <v>Inland</v>
          </cell>
          <cell r="AE1317"/>
          <cell r="AF1317"/>
          <cell r="AG1317" t="str">
            <v>No</v>
          </cell>
          <cell r="AH1317" t="str">
            <v>No</v>
          </cell>
          <cell r="AI1317" t="str">
            <v>No</v>
          </cell>
          <cell r="AJ1317"/>
          <cell r="AK1317"/>
          <cell r="AL1317"/>
          <cell r="AM1317" t="str">
            <v>No</v>
          </cell>
          <cell r="AO1317" t="str">
            <v>No</v>
          </cell>
          <cell r="AS1317" t="str">
            <v>No</v>
          </cell>
          <cell r="AT1317" t="str">
            <v>No</v>
          </cell>
          <cell r="AU1317"/>
          <cell r="AV1317" t="str">
            <v>No</v>
          </cell>
          <cell r="AW1317" t="str">
            <v xml:space="preserve">No </v>
          </cell>
          <cell r="AY1317" t="str">
            <v xml:space="preserve">No </v>
          </cell>
          <cell r="AZ1317"/>
          <cell r="BA1317" t="str">
            <v>No</v>
          </cell>
          <cell r="BB1317" t="str">
            <v>No</v>
          </cell>
          <cell r="BC1317" t="str">
            <v>No</v>
          </cell>
          <cell r="BD1317" t="str">
            <v>Yes - EDM and Model</v>
          </cell>
          <cell r="BE1317">
            <v>24.666666666666668</v>
          </cell>
          <cell r="BF1317">
            <v>47</v>
          </cell>
          <cell r="BG1317" t="e">
            <v>#N/A</v>
          </cell>
          <cell r="BH1317" t="e">
            <v>#N/A</v>
          </cell>
          <cell r="BI1317" t="str">
            <v>N/A</v>
          </cell>
          <cell r="BJ1317">
            <v>6</v>
          </cell>
          <cell r="BK1317" t="str">
            <v>-</v>
          </cell>
          <cell r="BL1317" t="str">
            <v>-</v>
          </cell>
          <cell r="BM1317" t="str">
            <v>-</v>
          </cell>
          <cell r="BN1317" t="str">
            <v>-</v>
          </cell>
          <cell r="BO1317"/>
          <cell r="BP1317" t="str">
            <v>No</v>
          </cell>
          <cell r="BQ1317" t="str">
            <v>Unknown</v>
          </cell>
          <cell r="BR1317" t="str">
            <v>tbc</v>
          </cell>
          <cell r="BS1317">
            <v>0</v>
          </cell>
          <cell r="BT1317">
            <v>0</v>
          </cell>
          <cell r="BU1317">
            <v>0</v>
          </cell>
          <cell r="BV1317" t="e">
            <v>#N/A</v>
          </cell>
          <cell r="BW1317">
            <v>47</v>
          </cell>
          <cell r="BX1317">
            <v>86</v>
          </cell>
          <cell r="BY1317" t="str">
            <v>No SOAF</v>
          </cell>
          <cell r="BZ1317" t="str">
            <v>No SOAF</v>
          </cell>
          <cell r="CA1317" t="e">
            <v>#N/A</v>
          </cell>
          <cell r="CB1317"/>
          <cell r="CC1317" t="str">
            <v>Non priority &gt; 10 spills</v>
          </cell>
          <cell r="CD1317" t="str">
            <v>Unlikely - non priority</v>
          </cell>
          <cell r="CE1317" t="str">
            <v>No</v>
          </cell>
          <cell r="CF1317" t="str">
            <v>No</v>
          </cell>
          <cell r="CG1317" t="str">
            <v>No</v>
          </cell>
          <cell r="CH1317" t="str">
            <v>No</v>
          </cell>
          <cell r="CI1317" t="str">
            <v>No</v>
          </cell>
          <cell r="CK1317"/>
          <cell r="CL1317" t="str">
            <v>Y</v>
          </cell>
          <cell r="CM1317"/>
          <cell r="CN1317"/>
          <cell r="CO1317" t="str">
            <v>Y</v>
          </cell>
          <cell r="CP1317"/>
          <cell r="CS1317"/>
          <cell r="CT1317" t="str">
            <v>not yet calculated</v>
          </cell>
          <cell r="CU1317">
            <v>0</v>
          </cell>
          <cell r="CV1317" t="e">
            <v>#VALUE!</v>
          </cell>
          <cell r="CW1317">
            <v>0</v>
          </cell>
          <cell r="CX1317"/>
          <cell r="CY1317" t="str">
            <v>Using indicative WB Q95 derived for priority sites</v>
          </cell>
          <cell r="DA1317">
            <v>1</v>
          </cell>
          <cell r="DB1317">
            <v>0</v>
          </cell>
          <cell r="DC1317">
            <v>1</v>
          </cell>
          <cell r="DD1317" t="str">
            <v>Leven2</v>
          </cell>
          <cell r="DE1317">
            <v>10000</v>
          </cell>
          <cell r="DF1317"/>
        </row>
        <row r="1318">
          <cell r="C1318" t="str">
            <v>6NW801199</v>
          </cell>
          <cell r="D1318" t="str">
            <v>NZ25418514</v>
          </cell>
          <cell r="E1318" t="str">
            <v>No</v>
          </cell>
          <cell r="F1318">
            <v>425769.99618691998</v>
          </cell>
          <cell r="G1318">
            <v>541499.99649359996</v>
          </cell>
          <cell r="H1318" t="str">
            <v>07-D27</v>
          </cell>
          <cell r="I1318" t="str">
            <v>Ushaw Moor &amp; Brandon</v>
          </cell>
          <cell r="J1318">
            <v>1160</v>
          </cell>
          <cell r="K1318" t="str">
            <v>BROWNEY STW</v>
          </cell>
          <cell r="L1318" t="str">
            <v>NUMERICAL</v>
          </cell>
          <cell r="M1318">
            <v>4676</v>
          </cell>
          <cell r="N1318" t="str">
            <v>145**</v>
          </cell>
          <cell r="O1318">
            <v>4114</v>
          </cell>
          <cell r="P1318" t="str">
            <v>07-D27_07-D27_DC_05</v>
          </cell>
          <cell r="Q1318" t="str">
            <v>244/0491</v>
          </cell>
          <cell r="R1318" t="str">
            <v>244/0491</v>
          </cell>
          <cell r="S1318"/>
          <cell r="T1318" t="str">
            <v>Storm discharge at pumping station</v>
          </cell>
          <cell r="U1318" t="str">
            <v>NZ2577041500</v>
          </cell>
          <cell r="V1318" t="str">
            <v>GB103024077551</v>
          </cell>
          <cell r="W1318"/>
          <cell r="X1318" t="str">
            <v>No</v>
          </cell>
          <cell r="Y1318" t="str">
            <v>No</v>
          </cell>
          <cell r="Z1318" t="str">
            <v>No</v>
          </cell>
          <cell r="AA1318" t="str">
            <v>No</v>
          </cell>
          <cell r="AB1318" t="str">
            <v>Browney from Smallhope Burn Deerness confl</v>
          </cell>
          <cell r="AC1318" t="str">
            <v>BROWNEY</v>
          </cell>
          <cell r="AD1318" t="str">
            <v>Inland</v>
          </cell>
          <cell r="AE1318"/>
          <cell r="AF1318"/>
          <cell r="AG1318" t="str">
            <v>No</v>
          </cell>
          <cell r="AH1318" t="str">
            <v>No</v>
          </cell>
          <cell r="AI1318" t="str">
            <v>No</v>
          </cell>
          <cell r="AJ1318"/>
          <cell r="AK1318"/>
          <cell r="AL1318"/>
          <cell r="AM1318" t="str">
            <v>No</v>
          </cell>
          <cell r="AO1318" t="str">
            <v>No</v>
          </cell>
          <cell r="AS1318" t="str">
            <v>No</v>
          </cell>
          <cell r="AT1318" t="str">
            <v>No</v>
          </cell>
          <cell r="AU1318"/>
          <cell r="AV1318" t="str">
            <v>No</v>
          </cell>
          <cell r="AW1318" t="str">
            <v xml:space="preserve">No </v>
          </cell>
          <cell r="AY1318" t="str">
            <v xml:space="preserve">No </v>
          </cell>
          <cell r="AZ1318"/>
          <cell r="BA1318" t="str">
            <v>No</v>
          </cell>
          <cell r="BB1318" t="str">
            <v>No</v>
          </cell>
          <cell r="BC1318" t="str">
            <v>No</v>
          </cell>
          <cell r="BD1318" t="str">
            <v>Yes - EDM only</v>
          </cell>
          <cell r="BE1318">
            <v>39</v>
          </cell>
          <cell r="BF1318">
            <v>0</v>
          </cell>
          <cell r="BG1318">
            <v>39</v>
          </cell>
          <cell r="BH1318" t="str">
            <v>No</v>
          </cell>
          <cell r="BI1318" t="str">
            <v>N/A</v>
          </cell>
          <cell r="BJ1318">
            <v>6</v>
          </cell>
          <cell r="BK1318" t="str">
            <v>Yes</v>
          </cell>
          <cell r="BL1318">
            <v>1270</v>
          </cell>
          <cell r="BM1318">
            <v>1000</v>
          </cell>
          <cell r="BN1318" t="str">
            <v>Static</v>
          </cell>
          <cell r="BO1318"/>
          <cell r="BP1318" t="str">
            <v>No</v>
          </cell>
          <cell r="BQ1318">
            <v>450</v>
          </cell>
          <cell r="BR1318">
            <v>377.9</v>
          </cell>
          <cell r="BS1318">
            <v>0</v>
          </cell>
          <cell r="BT1318">
            <v>0</v>
          </cell>
          <cell r="BU1318">
            <v>0</v>
          </cell>
          <cell r="BV1318">
            <v>5136</v>
          </cell>
          <cell r="BW1318">
            <v>109</v>
          </cell>
          <cell r="BX1318">
            <v>230</v>
          </cell>
          <cell r="BY1318" t="str">
            <v>No SOAF</v>
          </cell>
          <cell r="BZ1318" t="str">
            <v>No SOAF</v>
          </cell>
          <cell r="CA1318">
            <v>150.6011</v>
          </cell>
          <cell r="CB1318"/>
          <cell r="CC1318" t="str">
            <v>Non priority &gt; 10 spills</v>
          </cell>
          <cell r="CD1318" t="str">
            <v>Unlikely - non priority</v>
          </cell>
          <cell r="CE1318" t="str">
            <v>No</v>
          </cell>
          <cell r="CF1318" t="str">
            <v>No</v>
          </cell>
          <cell r="CG1318" t="str">
            <v>No</v>
          </cell>
          <cell r="CH1318" t="str">
            <v>No</v>
          </cell>
          <cell r="CI1318" t="str">
            <v>No</v>
          </cell>
          <cell r="CK1318"/>
          <cell r="CL1318" t="str">
            <v>Y</v>
          </cell>
          <cell r="CM1318"/>
          <cell r="CN1318"/>
          <cell r="CO1318" t="str">
            <v>Y</v>
          </cell>
          <cell r="CP1318"/>
          <cell r="CS1318">
            <v>5.53</v>
          </cell>
          <cell r="CT1318" t="str">
            <v>not yet calculated</v>
          </cell>
          <cell r="CU1318">
            <v>0</v>
          </cell>
          <cell r="CV1318" t="e">
            <v>#VALUE!</v>
          </cell>
          <cell r="CW1318">
            <v>0</v>
          </cell>
          <cell r="CX1318"/>
          <cell r="CY1318" t="str">
            <v>Using indicative WB Q95 derived for priority sites</v>
          </cell>
          <cell r="DA1318">
            <v>1</v>
          </cell>
          <cell r="DB1318">
            <v>0</v>
          </cell>
          <cell r="DC1318">
            <v>1</v>
          </cell>
          <cell r="DD1318" t="str">
            <v>Browney2</v>
          </cell>
          <cell r="DE1318">
            <v>10000</v>
          </cell>
          <cell r="DF1318"/>
        </row>
        <row r="1319">
          <cell r="C1319" t="str">
            <v>6NW800531</v>
          </cell>
          <cell r="D1319" t="str">
            <v>NZ25418514</v>
          </cell>
          <cell r="E1319" t="str">
            <v>Yes</v>
          </cell>
          <cell r="F1319">
            <v>425769.99618691998</v>
          </cell>
          <cell r="G1319">
            <v>541499.99649359996</v>
          </cell>
          <cell r="H1319" t="str">
            <v>07-D27</v>
          </cell>
          <cell r="I1319" t="str">
            <v>Ushaw Moor &amp; Brandon</v>
          </cell>
          <cell r="J1319">
            <v>1160</v>
          </cell>
          <cell r="K1319" t="str">
            <v>BROWNEY STW</v>
          </cell>
          <cell r="L1319" t="str">
            <v>NUMERICAL</v>
          </cell>
          <cell r="M1319">
            <v>4676</v>
          </cell>
          <cell r="N1319" t="str">
            <v>145**</v>
          </cell>
          <cell r="O1319">
            <v>4114</v>
          </cell>
          <cell r="P1319" t="str">
            <v>07-D27_07-D27_DC_05</v>
          </cell>
          <cell r="Q1319" t="str">
            <v>244/0491</v>
          </cell>
          <cell r="R1319" t="str">
            <v>244/0491</v>
          </cell>
          <cell r="S1319" t="str">
            <v>A1</v>
          </cell>
          <cell r="T1319" t="str">
            <v>Storm discharge at pumping station</v>
          </cell>
          <cell r="U1319" t="str">
            <v>NZ2577041500</v>
          </cell>
          <cell r="V1319" t="str">
            <v>GB103024077551</v>
          </cell>
          <cell r="W1319"/>
          <cell r="X1319" t="str">
            <v>No</v>
          </cell>
          <cell r="Y1319" t="str">
            <v>No</v>
          </cell>
          <cell r="Z1319" t="str">
            <v>No</v>
          </cell>
          <cell r="AA1319" t="str">
            <v>No</v>
          </cell>
          <cell r="AB1319" t="str">
            <v>Browney from Smallhope Burn Deerness confl</v>
          </cell>
          <cell r="AC1319" t="str">
            <v>BROWNEY</v>
          </cell>
          <cell r="AD1319" t="str">
            <v>Inland</v>
          </cell>
          <cell r="AE1319"/>
          <cell r="AF1319"/>
          <cell r="AG1319" t="str">
            <v>No</v>
          </cell>
          <cell r="AH1319" t="str">
            <v>No</v>
          </cell>
          <cell r="AI1319" t="str">
            <v>No</v>
          </cell>
          <cell r="AJ1319"/>
          <cell r="AK1319"/>
          <cell r="AL1319"/>
          <cell r="AM1319" t="str">
            <v>No</v>
          </cell>
          <cell r="AO1319" t="str">
            <v>No</v>
          </cell>
          <cell r="AS1319" t="str">
            <v>No</v>
          </cell>
          <cell r="AT1319" t="str">
            <v>No</v>
          </cell>
          <cell r="AU1319"/>
          <cell r="AV1319" t="str">
            <v>No</v>
          </cell>
          <cell r="AW1319" t="str">
            <v xml:space="preserve">No </v>
          </cell>
          <cell r="AY1319" t="str">
            <v xml:space="preserve">No </v>
          </cell>
          <cell r="AZ1319"/>
          <cell r="BA1319" t="str">
            <v>No</v>
          </cell>
          <cell r="BB1319" t="str">
            <v>No</v>
          </cell>
          <cell r="BC1319" t="str">
            <v>No</v>
          </cell>
          <cell r="BD1319" t="str">
            <v>Yes - EDM only</v>
          </cell>
          <cell r="BE1319">
            <v>39</v>
          </cell>
          <cell r="BF1319">
            <v>0</v>
          </cell>
          <cell r="BG1319">
            <v>39</v>
          </cell>
          <cell r="BH1319" t="str">
            <v>No</v>
          </cell>
          <cell r="BI1319" t="str">
            <v>N/A</v>
          </cell>
          <cell r="BJ1319" t="str">
            <v>No</v>
          </cell>
          <cell r="BK1319" t="str">
            <v>Yes</v>
          </cell>
          <cell r="BL1319">
            <v>1270</v>
          </cell>
          <cell r="BM1319">
            <v>1000</v>
          </cell>
          <cell r="BN1319" t="str">
            <v>Static</v>
          </cell>
          <cell r="BO1319"/>
          <cell r="BP1319" t="str">
            <v>No</v>
          </cell>
          <cell r="BQ1319">
            <v>450</v>
          </cell>
          <cell r="BR1319">
            <v>377.9</v>
          </cell>
          <cell r="BS1319">
            <v>0</v>
          </cell>
          <cell r="BT1319">
            <v>0</v>
          </cell>
          <cell r="BU1319">
            <v>0</v>
          </cell>
          <cell r="BV1319">
            <v>5136</v>
          </cell>
          <cell r="BW1319">
            <v>109</v>
          </cell>
          <cell r="BX1319">
            <v>230</v>
          </cell>
          <cell r="BY1319" t="str">
            <v>No SOAF</v>
          </cell>
          <cell r="BZ1319" t="str">
            <v>No SOAF</v>
          </cell>
          <cell r="CA1319">
            <v>150.6011</v>
          </cell>
          <cell r="CB1319"/>
          <cell r="CC1319" t="str">
            <v>Non priority &gt; 10 spills</v>
          </cell>
          <cell r="CD1319" t="str">
            <v>Unlikely - non priority</v>
          </cell>
          <cell r="CE1319" t="str">
            <v>No</v>
          </cell>
          <cell r="CF1319" t="str">
            <v>No</v>
          </cell>
          <cell r="CG1319" t="str">
            <v>No</v>
          </cell>
          <cell r="CH1319" t="str">
            <v>No</v>
          </cell>
          <cell r="CI1319" t="str">
            <v>No</v>
          </cell>
          <cell r="CK1319"/>
          <cell r="CL1319" t="str">
            <v>Y</v>
          </cell>
          <cell r="CM1319" t="str">
            <v>Duplicate</v>
          </cell>
          <cell r="CN1319" t="str">
            <v>Duplicate</v>
          </cell>
          <cell r="CO1319" t="str">
            <v>Duplicate (Y)</v>
          </cell>
          <cell r="CP1319" t="str">
            <v>Duplicate (Y)</v>
          </cell>
          <cell r="CQ1319" t="str">
            <v>Duplicate</v>
          </cell>
          <cell r="CR1319" t="str">
            <v>Duplicate</v>
          </cell>
          <cell r="CS1319">
            <v>5.53</v>
          </cell>
          <cell r="CT1319" t="str">
            <v>not yet calculated</v>
          </cell>
          <cell r="CU1319">
            <v>0</v>
          </cell>
          <cell r="CV1319" t="e">
            <v>#VALUE!</v>
          </cell>
          <cell r="CW1319">
            <v>0</v>
          </cell>
          <cell r="CX1319"/>
          <cell r="CY1319" t="str">
            <v>Using indicative WB Q95 derived for priority sites</v>
          </cell>
          <cell r="DA1319">
            <v>1</v>
          </cell>
          <cell r="DB1319">
            <v>0</v>
          </cell>
          <cell r="DC1319">
            <v>1</v>
          </cell>
          <cell r="DD1319" t="str">
            <v>Browney2</v>
          </cell>
          <cell r="DE1319">
            <v>10000</v>
          </cell>
          <cell r="DF1319" t="str">
            <v>Duplicate</v>
          </cell>
        </row>
        <row r="1320">
          <cell r="C1320" t="str">
            <v>6NW800346</v>
          </cell>
          <cell r="D1320" t="str">
            <v>NZ29580333</v>
          </cell>
          <cell r="E1320" t="str">
            <v>No</v>
          </cell>
          <cell r="F1320">
            <v>430165.00127166999</v>
          </cell>
          <cell r="G1320">
            <v>555728.00376888004</v>
          </cell>
          <cell r="H1320" t="str">
            <v>08-D15</v>
          </cell>
          <cell r="I1320" t="str">
            <v>Washington Central</v>
          </cell>
          <cell r="J1320">
            <v>893</v>
          </cell>
          <cell r="K1320" t="str">
            <v>WASHINGTON STW</v>
          </cell>
          <cell r="L1320" t="str">
            <v>NUMERICAL</v>
          </cell>
          <cell r="M1320">
            <v>15800</v>
          </cell>
          <cell r="N1320">
            <v>547</v>
          </cell>
          <cell r="O1320">
            <v>13700</v>
          </cell>
          <cell r="P1320" t="str">
            <v>08-D14_WASHINGTON STW_DC_10</v>
          </cell>
          <cell r="Q1320" t="str">
            <v>235/1928</v>
          </cell>
          <cell r="R1320" t="str">
            <v>235/1928</v>
          </cell>
          <cell r="S1320"/>
          <cell r="T1320" t="str">
            <v>SO on sewer network</v>
          </cell>
          <cell r="U1320" t="str">
            <v>NZ3016555728</v>
          </cell>
          <cell r="V1320">
            <v>9</v>
          </cell>
          <cell r="W1320"/>
          <cell r="X1320" t="str">
            <v>No</v>
          </cell>
          <cell r="Y1320" t="str">
            <v>No</v>
          </cell>
          <cell r="Z1320" t="str">
            <v>No</v>
          </cell>
          <cell r="AA1320" t="str">
            <v>No</v>
          </cell>
          <cell r="AB1320"/>
          <cell r="AC1320" t="str">
            <v>OXCLOSE BURN</v>
          </cell>
          <cell r="AD1320" t="str">
            <v>Inland</v>
          </cell>
          <cell r="AE1320"/>
          <cell r="AF1320"/>
          <cell r="AG1320" t="str">
            <v>No</v>
          </cell>
          <cell r="AH1320" t="str">
            <v>No</v>
          </cell>
          <cell r="AI1320" t="str">
            <v>No</v>
          </cell>
          <cell r="AJ1320"/>
          <cell r="AK1320"/>
          <cell r="AL1320"/>
          <cell r="AM1320" t="str">
            <v>No</v>
          </cell>
          <cell r="AO1320" t="str">
            <v>No</v>
          </cell>
          <cell r="AS1320" t="str">
            <v>No</v>
          </cell>
          <cell r="AT1320" t="str">
            <v>No</v>
          </cell>
          <cell r="AU1320"/>
          <cell r="AV1320" t="str">
            <v>No</v>
          </cell>
          <cell r="AW1320" t="str">
            <v xml:space="preserve">No </v>
          </cell>
          <cell r="AY1320" t="str">
            <v xml:space="preserve">No </v>
          </cell>
          <cell r="BA1320" t="str">
            <v>No</v>
          </cell>
          <cell r="BB1320" t="str">
            <v>No</v>
          </cell>
          <cell r="BC1320" t="str">
            <v>No</v>
          </cell>
          <cell r="BD1320" t="str">
            <v>No</v>
          </cell>
          <cell r="BE1320">
            <v>7</v>
          </cell>
          <cell r="BF1320">
            <v>0</v>
          </cell>
          <cell r="BG1320">
            <v>28</v>
          </cell>
          <cell r="BH1320" t="str">
            <v>No</v>
          </cell>
          <cell r="BI1320" t="str">
            <v>N/A</v>
          </cell>
          <cell r="BJ1320" t="str">
            <v>6mm</v>
          </cell>
          <cell r="BK1320" t="str">
            <v>Yes</v>
          </cell>
          <cell r="BL1320">
            <v>600</v>
          </cell>
          <cell r="BM1320">
            <v>1000</v>
          </cell>
          <cell r="BN1320" t="str">
            <v>Static</v>
          </cell>
          <cell r="BO1320"/>
          <cell r="BP1320" t="str">
            <v>No</v>
          </cell>
          <cell r="BQ1320">
            <v>450</v>
          </cell>
          <cell r="BR1320" t="str">
            <v>Unknown</v>
          </cell>
          <cell r="BS1320">
            <v>0</v>
          </cell>
          <cell r="BT1320">
            <v>0</v>
          </cell>
          <cell r="BU1320">
            <v>0</v>
          </cell>
          <cell r="BV1320">
            <v>3352</v>
          </cell>
          <cell r="BW1320">
            <v>59</v>
          </cell>
          <cell r="BX1320">
            <v>173</v>
          </cell>
          <cell r="BY1320" t="str">
            <v>No SOAF</v>
          </cell>
          <cell r="BZ1320" t="str">
            <v>No SOAF</v>
          </cell>
          <cell r="CA1320">
            <v>75.384</v>
          </cell>
          <cell r="CB1320"/>
          <cell r="CC1320" t="str">
            <v>Non Priority &lt;10 spills</v>
          </cell>
          <cell r="CD1320" t="str">
            <v>No - low prioity &lt;10 spills</v>
          </cell>
          <cell r="CE1320" t="str">
            <v>Yes</v>
          </cell>
          <cell r="CF1320" t="str">
            <v>No</v>
          </cell>
          <cell r="CG1320" t="str">
            <v>No</v>
          </cell>
          <cell r="CH1320" t="str">
            <v>No</v>
          </cell>
          <cell r="CI1320" t="str">
            <v>No</v>
          </cell>
          <cell r="CK1320"/>
          <cell r="CL1320" t="str">
            <v>Y</v>
          </cell>
          <cell r="CM1320"/>
          <cell r="CN1320"/>
          <cell r="CO1320" t="str">
            <v>N (&lt;10 Spills)</v>
          </cell>
          <cell r="CP1320"/>
          <cell r="CS1320">
            <v>6.16</v>
          </cell>
          <cell r="CT1320" t="str">
            <v>not yet calculated</v>
          </cell>
          <cell r="CU1320">
            <v>0</v>
          </cell>
          <cell r="CV1320" t="e">
            <v>#VALUE!</v>
          </cell>
          <cell r="CW1320">
            <v>0</v>
          </cell>
          <cell r="CX1320"/>
          <cell r="CY1320" t="str">
            <v>Using indicative WB Q95 derived for priority sites</v>
          </cell>
          <cell r="DA1320">
            <v>1</v>
          </cell>
          <cell r="DB1320">
            <v>0</v>
          </cell>
          <cell r="DC1320">
            <v>1</v>
          </cell>
          <cell r="DD1320" t="str">
            <v>Wear Wide1 + tribs</v>
          </cell>
          <cell r="DE1320">
            <v>10000</v>
          </cell>
          <cell r="DF1320"/>
        </row>
        <row r="1321">
          <cell r="C1321" t="str">
            <v>6NW801627</v>
          </cell>
          <cell r="D1321" t="str">
            <v>NY70630514</v>
          </cell>
          <cell r="E1321" t="str">
            <v>No</v>
          </cell>
          <cell r="F1321">
            <v>370100.00323718</v>
          </cell>
          <cell r="G1321">
            <v>563560.00188273995</v>
          </cell>
          <cell r="H1321" t="str">
            <v>03-D14</v>
          </cell>
          <cell r="I1321" t="str">
            <v>Haltwhistle</v>
          </cell>
          <cell r="J1321">
            <v>212</v>
          </cell>
          <cell r="K1321" t="str">
            <v>HALTWHISTLE STW</v>
          </cell>
          <cell r="L1321" t="str">
            <v>NUMERICAL</v>
          </cell>
          <cell r="M1321">
            <v>1284</v>
          </cell>
          <cell r="N1321">
            <v>34.799999999999997</v>
          </cell>
          <cell r="O1321">
            <v>1109</v>
          </cell>
          <cell r="P1321" t="str">
            <v>03-D14_03-D14_DC_02</v>
          </cell>
          <cell r="Q1321" t="str">
            <v>232/1178</v>
          </cell>
          <cell r="R1321" t="str">
            <v>232/1178</v>
          </cell>
          <cell r="S1321"/>
          <cell r="T1321" t="str">
            <v>SO on sewer network</v>
          </cell>
          <cell r="U1321" t="str">
            <v>NY7010063560</v>
          </cell>
          <cell r="V1321" t="str">
            <v>GB103023075532</v>
          </cell>
          <cell r="W1321"/>
          <cell r="X1321" t="str">
            <v>No</v>
          </cell>
          <cell r="Y1321" t="str">
            <v>No</v>
          </cell>
          <cell r="Z1321" t="str">
            <v>No</v>
          </cell>
          <cell r="AA1321" t="str">
            <v>No</v>
          </cell>
          <cell r="AB1321" t="str">
            <v>South Tyne from Tipalt Burn to Allen</v>
          </cell>
          <cell r="AC1321" t="str">
            <v>SOUTH TYNE</v>
          </cell>
          <cell r="AD1321" t="str">
            <v>Inland</v>
          </cell>
          <cell r="AE1321"/>
          <cell r="AF1321"/>
          <cell r="AG1321" t="str">
            <v>No</v>
          </cell>
          <cell r="AH1321" t="str">
            <v>No</v>
          </cell>
          <cell r="AI1321" t="str">
            <v>No</v>
          </cell>
          <cell r="AJ1321"/>
          <cell r="AK1321"/>
          <cell r="AL1321"/>
          <cell r="AM1321" t="str">
            <v>No</v>
          </cell>
          <cell r="AO1321" t="str">
            <v>No</v>
          </cell>
          <cell r="AS1321" t="str">
            <v>No</v>
          </cell>
          <cell r="AT1321" t="str">
            <v>No</v>
          </cell>
          <cell r="AU1321"/>
          <cell r="AV1321" t="str">
            <v>No</v>
          </cell>
          <cell r="AW1321" t="str">
            <v xml:space="preserve">No </v>
          </cell>
          <cell r="AY1321" t="str">
            <v xml:space="preserve">No </v>
          </cell>
          <cell r="BA1321" t="str">
            <v>No</v>
          </cell>
          <cell r="BB1321" t="str">
            <v>No</v>
          </cell>
          <cell r="BC1321" t="str">
            <v>No</v>
          </cell>
          <cell r="BD1321" t="str">
            <v>No</v>
          </cell>
          <cell r="BE1321">
            <v>1</v>
          </cell>
          <cell r="BF1321">
            <v>0</v>
          </cell>
          <cell r="BG1321">
            <v>2</v>
          </cell>
          <cell r="BH1321" t="str">
            <v>No</v>
          </cell>
          <cell r="BI1321" t="str">
            <v>N/A</v>
          </cell>
          <cell r="BJ1321" t="str">
            <v>Unknown</v>
          </cell>
          <cell r="BK1321" t="str">
            <v>Yes</v>
          </cell>
          <cell r="BL1321">
            <v>800</v>
          </cell>
          <cell r="BM1321">
            <v>1200</v>
          </cell>
          <cell r="BN1321" t="str">
            <v>Static</v>
          </cell>
          <cell r="BO1321"/>
          <cell r="BP1321" t="str">
            <v>No</v>
          </cell>
          <cell r="BQ1321">
            <v>375</v>
          </cell>
          <cell r="BR1321">
            <v>121.4</v>
          </cell>
          <cell r="BS1321">
            <v>0</v>
          </cell>
          <cell r="BT1321">
            <v>0</v>
          </cell>
          <cell r="BU1321">
            <v>0</v>
          </cell>
          <cell r="BV1321">
            <v>85</v>
          </cell>
          <cell r="BW1321">
            <v>0</v>
          </cell>
          <cell r="BX1321">
            <v>0</v>
          </cell>
          <cell r="BY1321" t="str">
            <v>No SOAF</v>
          </cell>
          <cell r="BZ1321" t="str">
            <v>No SOAF</v>
          </cell>
          <cell r="CA1321">
            <v>0</v>
          </cell>
          <cell r="CB1321"/>
          <cell r="CC1321" t="str">
            <v>Non Priority &lt;10 spills</v>
          </cell>
          <cell r="CD1321" t="str">
            <v>No - low prioity &lt;10 spills</v>
          </cell>
          <cell r="CE1321" t="str">
            <v>Yes</v>
          </cell>
          <cell r="CF1321" t="str">
            <v>No</v>
          </cell>
          <cell r="CG1321" t="str">
            <v>No</v>
          </cell>
          <cell r="CH1321" t="str">
            <v>No</v>
          </cell>
          <cell r="CI1321" t="str">
            <v>No</v>
          </cell>
          <cell r="CK1321"/>
          <cell r="CL1321" t="str">
            <v>Y</v>
          </cell>
          <cell r="CM1321"/>
          <cell r="CN1321"/>
          <cell r="CO1321" t="str">
            <v>N (&lt;10 Spills)</v>
          </cell>
          <cell r="CP1321" t="str">
            <v>Y</v>
          </cell>
          <cell r="CS1321">
            <v>1.47</v>
          </cell>
          <cell r="CT1321" t="str">
            <v>not yet calculated</v>
          </cell>
          <cell r="CU1321">
            <v>0</v>
          </cell>
          <cell r="CV1321" t="e">
            <v>#VALUE!</v>
          </cell>
          <cell r="CW1321">
            <v>0</v>
          </cell>
          <cell r="CX1321"/>
          <cell r="CY1321" t="str">
            <v>Using indicative WB Q95 derived for priority sites</v>
          </cell>
          <cell r="DA1321">
            <v>1</v>
          </cell>
          <cell r="DB1321">
            <v>0</v>
          </cell>
          <cell r="DC1321">
            <v>1</v>
          </cell>
          <cell r="DD1321" t="str">
            <v>South Tyne1</v>
          </cell>
          <cell r="DE1321">
            <v>10000</v>
          </cell>
          <cell r="DF1321"/>
        </row>
        <row r="1322">
          <cell r="C1322" t="str">
            <v>6NW801162</v>
          </cell>
          <cell r="D1322" t="str">
            <v>NZ23535902</v>
          </cell>
          <cell r="E1322" t="str">
            <v>No</v>
          </cell>
          <cell r="F1322">
            <v>423400.00284377002</v>
          </cell>
          <cell r="G1322">
            <v>554099.99978018005</v>
          </cell>
          <cell r="H1322" t="str">
            <v>04-D11</v>
          </cell>
          <cell r="I1322" t="str">
            <v>Birtley</v>
          </cell>
          <cell r="J1322">
            <v>1656</v>
          </cell>
          <cell r="K1322" t="str">
            <v>BIRTLEY STW</v>
          </cell>
          <cell r="L1322" t="str">
            <v>NUMERICAL</v>
          </cell>
          <cell r="M1322">
            <v>10043</v>
          </cell>
          <cell r="N1322">
            <v>273</v>
          </cell>
          <cell r="O1322">
            <v>6432</v>
          </cell>
          <cell r="P1322" t="str">
            <v>04-D11_BIRTLEY STW_DC_02</v>
          </cell>
          <cell r="Q1322" t="str">
            <v>235/1532</v>
          </cell>
          <cell r="R1322" t="str">
            <v>235/1532</v>
          </cell>
          <cell r="S1322"/>
          <cell r="T1322" t="str">
            <v>SO on sewer network</v>
          </cell>
          <cell r="U1322" t="str">
            <v>NZ2340054100</v>
          </cell>
          <cell r="V1322" t="str">
            <v>GB103023075670</v>
          </cell>
          <cell r="W1322"/>
          <cell r="X1322" t="str">
            <v>No</v>
          </cell>
          <cell r="Y1322" t="str">
            <v>No</v>
          </cell>
          <cell r="Z1322" t="str">
            <v>No</v>
          </cell>
          <cell r="AA1322" t="str">
            <v>No</v>
          </cell>
          <cell r="AB1322" t="str">
            <v>Team from Source to Tyne</v>
          </cell>
          <cell r="AC1322" t="str">
            <v>URPETH BURN</v>
          </cell>
          <cell r="AD1322" t="str">
            <v>Inland</v>
          </cell>
          <cell r="AE1322"/>
          <cell r="AF1322"/>
          <cell r="AG1322" t="str">
            <v>No</v>
          </cell>
          <cell r="AH1322" t="str">
            <v>No</v>
          </cell>
          <cell r="AI1322" t="str">
            <v>No</v>
          </cell>
          <cell r="AJ1322"/>
          <cell r="AK1322"/>
          <cell r="AL1322"/>
          <cell r="AM1322" t="str">
            <v>No</v>
          </cell>
          <cell r="AO1322" t="str">
            <v>No</v>
          </cell>
          <cell r="AS1322" t="str">
            <v>No</v>
          </cell>
          <cell r="AT1322" t="str">
            <v>No</v>
          </cell>
          <cell r="AU1322"/>
          <cell r="AV1322" t="str">
            <v>No</v>
          </cell>
          <cell r="AW1322" t="str">
            <v xml:space="preserve">No </v>
          </cell>
          <cell r="AY1322" t="str">
            <v xml:space="preserve">No </v>
          </cell>
          <cell r="AZ1322"/>
          <cell r="BA1322" t="str">
            <v>No</v>
          </cell>
          <cell r="BB1322" t="str">
            <v>No</v>
          </cell>
          <cell r="BC1322" t="str">
            <v>No</v>
          </cell>
          <cell r="BD1322" t="str">
            <v>Yes - EDM and Model</v>
          </cell>
          <cell r="BE1322">
            <v>23</v>
          </cell>
          <cell r="BF1322">
            <v>47</v>
          </cell>
          <cell r="BG1322">
            <v>47</v>
          </cell>
          <cell r="BH1322" t="str">
            <v>Yes</v>
          </cell>
          <cell r="BI1322" t="str">
            <v>N/A</v>
          </cell>
          <cell r="BJ1322" t="str">
            <v>Unknown</v>
          </cell>
          <cell r="BK1322" t="str">
            <v>No</v>
          </cell>
          <cell r="BL1322" t="str">
            <v>-</v>
          </cell>
          <cell r="BM1322" t="str">
            <v>-</v>
          </cell>
          <cell r="BN1322" t="str">
            <v>Unscreened</v>
          </cell>
          <cell r="BO1322"/>
          <cell r="BP1322" t="str">
            <v>Yes</v>
          </cell>
          <cell r="BQ1322" t="str">
            <v>Unknown</v>
          </cell>
          <cell r="BR1322">
            <v>248.9</v>
          </cell>
          <cell r="BS1322">
            <v>0</v>
          </cell>
          <cell r="BT1322">
            <v>0</v>
          </cell>
          <cell r="BU1322">
            <v>0</v>
          </cell>
          <cell r="BV1322">
            <v>11234</v>
          </cell>
          <cell r="BW1322">
            <v>321</v>
          </cell>
          <cell r="BX1322">
            <v>610</v>
          </cell>
          <cell r="BY1322" t="str">
            <v>No SOAF</v>
          </cell>
          <cell r="BZ1322" t="str">
            <v>No SOAF</v>
          </cell>
          <cell r="CA1322">
            <v>351.14019999999999</v>
          </cell>
          <cell r="CB1322"/>
          <cell r="CC1322" t="str">
            <v>Non priority &gt; 10 spills</v>
          </cell>
          <cell r="CD1322" t="str">
            <v>Unlikely - non priority</v>
          </cell>
          <cell r="CE1322" t="str">
            <v>Yes</v>
          </cell>
          <cell r="CF1322" t="str">
            <v>Yes</v>
          </cell>
          <cell r="CG1322" t="str">
            <v>Yes</v>
          </cell>
          <cell r="CH1322" t="str">
            <v>No</v>
          </cell>
          <cell r="CI1322" t="str">
            <v>No</v>
          </cell>
          <cell r="CK1322"/>
          <cell r="CL1322" t="str">
            <v>Y</v>
          </cell>
          <cell r="CM1322"/>
          <cell r="CN1322"/>
          <cell r="CO1322" t="str">
            <v>Y</v>
          </cell>
          <cell r="CP1322" t="str">
            <v>Y</v>
          </cell>
          <cell r="CS1322">
            <v>2.77</v>
          </cell>
          <cell r="CT1322" t="str">
            <v>not yet calculated</v>
          </cell>
          <cell r="CU1322">
            <v>0</v>
          </cell>
          <cell r="CV1322" t="e">
            <v>#VALUE!</v>
          </cell>
          <cell r="CW1322">
            <v>0</v>
          </cell>
          <cell r="CX1322"/>
          <cell r="CY1322" t="str">
            <v>Using indicative WB Q95 derived for priority sites</v>
          </cell>
          <cell r="DA1322">
            <v>1</v>
          </cell>
          <cell r="DB1322">
            <v>0</v>
          </cell>
          <cell r="DC1322">
            <v>1</v>
          </cell>
          <cell r="DD1322" t="str">
            <v>Middle Team and tribs</v>
          </cell>
          <cell r="DE1322">
            <v>10000</v>
          </cell>
          <cell r="DF1322"/>
        </row>
        <row r="1323">
          <cell r="C1323" t="str">
            <v>6NW000011</v>
          </cell>
          <cell r="D1323" t="str">
            <v>NZ19856212</v>
          </cell>
          <cell r="E1323" t="str">
            <v>No</v>
          </cell>
          <cell r="F1323">
            <v>419780.00052226998</v>
          </cell>
          <cell r="G1323">
            <v>585199.99749842996</v>
          </cell>
          <cell r="H1323" t="str">
            <v>02-D13</v>
          </cell>
          <cell r="I1323" t="str">
            <v>Morpeth</v>
          </cell>
          <cell r="J1323">
            <v>1211</v>
          </cell>
          <cell r="K1323" t="str">
            <v>MORPETH STW</v>
          </cell>
          <cell r="L1323" t="str">
            <v>NUMERICAL</v>
          </cell>
          <cell r="M1323">
            <v>4400</v>
          </cell>
          <cell r="N1323">
            <v>157</v>
          </cell>
          <cell r="O1323">
            <v>4213</v>
          </cell>
          <cell r="P1323" t="str">
            <v>tbc</v>
          </cell>
          <cell r="Q1323" t="str">
            <v>225/1077</v>
          </cell>
          <cell r="R1323" t="str">
            <v>225/1077</v>
          </cell>
          <cell r="S1323"/>
          <cell r="T1323" t="str">
            <v>SO on sewer network</v>
          </cell>
          <cell r="U1323" t="str">
            <v>NZ1978085200</v>
          </cell>
          <cell r="V1323" t="str">
            <v>GB103022077061</v>
          </cell>
          <cell r="W1323"/>
          <cell r="X1323" t="str">
            <v>No</v>
          </cell>
          <cell r="Y1323" t="str">
            <v>No</v>
          </cell>
          <cell r="Z1323" t="str">
            <v>No</v>
          </cell>
          <cell r="AA1323" t="str">
            <v>No</v>
          </cell>
          <cell r="AB1323" t="str">
            <v>Wansbeck from Font to Bothal Burn</v>
          </cell>
          <cell r="AC1323" t="str">
            <v>CHURCH BURN</v>
          </cell>
          <cell r="AD1323" t="str">
            <v>Inland</v>
          </cell>
          <cell r="AE1323"/>
          <cell r="AF1323"/>
          <cell r="AG1323" t="str">
            <v>No</v>
          </cell>
          <cell r="AH1323" t="str">
            <v>No</v>
          </cell>
          <cell r="AI1323" t="str">
            <v>No</v>
          </cell>
          <cell r="AJ1323"/>
          <cell r="AK1323"/>
          <cell r="AL1323"/>
          <cell r="AM1323" t="str">
            <v>No</v>
          </cell>
          <cell r="AO1323" t="str">
            <v>No</v>
          </cell>
          <cell r="AS1323" t="str">
            <v>No</v>
          </cell>
          <cell r="AT1323" t="str">
            <v>No</v>
          </cell>
          <cell r="AU1323"/>
          <cell r="AV1323" t="str">
            <v>No</v>
          </cell>
          <cell r="AW1323" t="str">
            <v xml:space="preserve">No </v>
          </cell>
          <cell r="AY1323" t="str">
            <v xml:space="preserve">No </v>
          </cell>
          <cell r="BA1323" t="str">
            <v>No</v>
          </cell>
          <cell r="BB1323" t="str">
            <v>No</v>
          </cell>
          <cell r="BC1323" t="str">
            <v>No</v>
          </cell>
          <cell r="BD1323" t="str">
            <v>No</v>
          </cell>
          <cell r="BE1323">
            <v>1</v>
          </cell>
          <cell r="BF1323">
            <v>0</v>
          </cell>
          <cell r="BG1323" t="e">
            <v>#N/A</v>
          </cell>
          <cell r="BH1323" t="e">
            <v>#N/A</v>
          </cell>
          <cell r="BI1323" t="str">
            <v>N/A</v>
          </cell>
          <cell r="BJ1323" t="str">
            <v>Unknown</v>
          </cell>
          <cell r="BK1323" t="str">
            <v>No</v>
          </cell>
          <cell r="BL1323" t="str">
            <v>-</v>
          </cell>
          <cell r="BM1323" t="str">
            <v>-</v>
          </cell>
          <cell r="BN1323" t="str">
            <v>Unscreened</v>
          </cell>
          <cell r="BO1323"/>
          <cell r="BP1323" t="str">
            <v>Yes</v>
          </cell>
          <cell r="BQ1323">
            <v>150</v>
          </cell>
          <cell r="BR1323" t="str">
            <v>tbc</v>
          </cell>
          <cell r="BS1323">
            <v>0</v>
          </cell>
          <cell r="BT1323">
            <v>0</v>
          </cell>
          <cell r="BU1323">
            <v>0</v>
          </cell>
          <cell r="BV1323" t="e">
            <v>#N/A</v>
          </cell>
          <cell r="BW1323">
            <v>0</v>
          </cell>
          <cell r="BX1323">
            <v>0</v>
          </cell>
          <cell r="BY1323" t="str">
            <v>No SOAF</v>
          </cell>
          <cell r="BZ1323" t="str">
            <v>No SOAF</v>
          </cell>
          <cell r="CA1323" t="e">
            <v>#N/A</v>
          </cell>
          <cell r="CB1323"/>
          <cell r="CC1323" t="str">
            <v>Non Priority &lt;10 spills</v>
          </cell>
          <cell r="CD1323" t="str">
            <v>No - low prioity &lt;10 spills</v>
          </cell>
          <cell r="CE1323" t="str">
            <v>Yes</v>
          </cell>
          <cell r="CF1323" t="str">
            <v>No</v>
          </cell>
          <cell r="CG1323" t="str">
            <v>No</v>
          </cell>
          <cell r="CH1323" t="str">
            <v>No</v>
          </cell>
          <cell r="CI1323" t="str">
            <v>No</v>
          </cell>
          <cell r="CK1323"/>
          <cell r="CL1323" t="str">
            <v>Y</v>
          </cell>
          <cell r="CM1323"/>
          <cell r="CN1323"/>
          <cell r="CO1323" t="str">
            <v>N (&lt;10 Spills)</v>
          </cell>
          <cell r="CP1323" t="str">
            <v>Y</v>
          </cell>
          <cell r="CS1323">
            <v>0.37</v>
          </cell>
          <cell r="CT1323" t="str">
            <v>not yet calculated</v>
          </cell>
          <cell r="CU1323">
            <v>0</v>
          </cell>
          <cell r="CV1323" t="e">
            <v>#VALUE!</v>
          </cell>
          <cell r="CW1323">
            <v>0</v>
          </cell>
          <cell r="CX1323"/>
          <cell r="CY1323" t="str">
            <v>Using indicative WB Q95 derived for priority sites</v>
          </cell>
          <cell r="DA1323">
            <v>1</v>
          </cell>
          <cell r="DB1323">
            <v>0</v>
          </cell>
          <cell r="DC1323">
            <v>1</v>
          </cell>
          <cell r="DD1323" t="str">
            <v>Church Burn (Wansbeck)</v>
          </cell>
          <cell r="DE1323">
            <v>10000</v>
          </cell>
          <cell r="DF1323"/>
        </row>
        <row r="1324">
          <cell r="C1324" t="str">
            <v>6NW800226</v>
          </cell>
          <cell r="D1324" t="str">
            <v>NY94421102</v>
          </cell>
          <cell r="E1324" t="str">
            <v>No</v>
          </cell>
          <cell r="F1324">
            <v>394159.99848691002</v>
          </cell>
          <cell r="G1324">
            <v>542158.99785642</v>
          </cell>
          <cell r="H1324" t="str">
            <v>06-D07</v>
          </cell>
          <cell r="I1324" t="str">
            <v>Rookhope</v>
          </cell>
          <cell r="J1324">
            <v>23</v>
          </cell>
          <cell r="K1324" t="str">
            <v>ROOKHOPE STW</v>
          </cell>
          <cell r="L1324" t="str">
            <v>NUMERICAL</v>
          </cell>
          <cell r="M1324">
            <v>87</v>
          </cell>
          <cell r="N1324">
            <v>2.4</v>
          </cell>
          <cell r="O1324">
            <v>105</v>
          </cell>
          <cell r="P1324" t="str">
            <v>No Draft DWMP</v>
          </cell>
          <cell r="Q1324" t="str">
            <v>241/1050</v>
          </cell>
          <cell r="R1324" t="str">
            <v>241/1050</v>
          </cell>
          <cell r="S1324"/>
          <cell r="T1324" t="str">
            <v>SO on sewer network</v>
          </cell>
          <cell r="U1324" t="str">
            <v>NY9416042159</v>
          </cell>
          <cell r="V1324" t="str">
            <v>GB103024077530</v>
          </cell>
          <cell r="W1324"/>
          <cell r="X1324" t="str">
            <v>No</v>
          </cell>
          <cell r="Y1324" t="str">
            <v>No</v>
          </cell>
          <cell r="Z1324" t="str">
            <v>No</v>
          </cell>
          <cell r="AA1324" t="str">
            <v>No</v>
          </cell>
          <cell r="AB1324" t="str">
            <v>Rookhope Burn from Source to Wear</v>
          </cell>
          <cell r="AC1324" t="str">
            <v>ROOKHOPE BURN</v>
          </cell>
          <cell r="AD1324" t="str">
            <v>Inland</v>
          </cell>
          <cell r="AE1324"/>
          <cell r="AF1324"/>
          <cell r="AG1324" t="str">
            <v>No</v>
          </cell>
          <cell r="AH1324" t="str">
            <v>No</v>
          </cell>
          <cell r="AI1324" t="str">
            <v>No</v>
          </cell>
          <cell r="AJ1324"/>
          <cell r="AK1324"/>
          <cell r="AL1324"/>
          <cell r="AM1324" t="str">
            <v>No</v>
          </cell>
          <cell r="AO1324" t="str">
            <v>No</v>
          </cell>
          <cell r="AS1324" t="str">
            <v>No</v>
          </cell>
          <cell r="AT1324" t="str">
            <v>No</v>
          </cell>
          <cell r="AU1324"/>
          <cell r="AV1324" t="str">
            <v>No</v>
          </cell>
          <cell r="AW1324" t="str">
            <v xml:space="preserve">No </v>
          </cell>
          <cell r="AY1324" t="str">
            <v xml:space="preserve">No </v>
          </cell>
          <cell r="AZ1324"/>
          <cell r="BA1324" t="str">
            <v>No</v>
          </cell>
          <cell r="BB1324" t="str">
            <v>No</v>
          </cell>
          <cell r="BC1324" t="str">
            <v>No</v>
          </cell>
          <cell r="BD1324" t="str">
            <v>Yes - EDM only</v>
          </cell>
          <cell r="BE1324">
            <v>11</v>
          </cell>
          <cell r="BF1324" t="str">
            <v>No Data</v>
          </cell>
          <cell r="BG1324" t="e">
            <v>#N/A</v>
          </cell>
          <cell r="BH1324" t="e">
            <v>#N/A</v>
          </cell>
          <cell r="BI1324" t="str">
            <v>N/A</v>
          </cell>
          <cell r="BJ1324" t="str">
            <v>No</v>
          </cell>
          <cell r="BK1324" t="str">
            <v>No</v>
          </cell>
          <cell r="BL1324" t="str">
            <v>-</v>
          </cell>
          <cell r="BM1324" t="str">
            <v>-</v>
          </cell>
          <cell r="BN1324" t="str">
            <v>Unscreened</v>
          </cell>
          <cell r="BO1324"/>
          <cell r="BP1324" t="str">
            <v>Yes</v>
          </cell>
          <cell r="BQ1324">
            <v>225</v>
          </cell>
          <cell r="BR1324" t="str">
            <v>No draft DWMP</v>
          </cell>
          <cell r="BS1324">
            <v>0</v>
          </cell>
          <cell r="BT1324">
            <v>0</v>
          </cell>
          <cell r="BU1324">
            <v>0</v>
          </cell>
          <cell r="BV1324" t="str">
            <v>No draft DWMP</v>
          </cell>
          <cell r="BW1324" t="str">
            <v>No draft DWMP</v>
          </cell>
          <cell r="BX1324" t="str">
            <v>No draft DWMP</v>
          </cell>
          <cell r="BY1324" t="str">
            <v>No SOAF</v>
          </cell>
          <cell r="BZ1324" t="str">
            <v>No SOAF</v>
          </cell>
          <cell r="CA1324">
            <v>175.38069999999999</v>
          </cell>
          <cell r="CB1324"/>
          <cell r="CC1324" t="str">
            <v>Non priority &gt; 10 spills</v>
          </cell>
          <cell r="CD1324" t="str">
            <v>Unlikely - non priority</v>
          </cell>
          <cell r="CE1324" t="str">
            <v>Yes</v>
          </cell>
          <cell r="CF1324" t="str">
            <v>No</v>
          </cell>
          <cell r="CG1324" t="str">
            <v>No</v>
          </cell>
          <cell r="CH1324" t="str">
            <v>No</v>
          </cell>
          <cell r="CI1324" t="str">
            <v>No</v>
          </cell>
          <cell r="CK1324"/>
          <cell r="CL1324" t="str">
            <v>Y</v>
          </cell>
          <cell r="CM1324"/>
          <cell r="CN1324"/>
          <cell r="CO1324" t="str">
            <v>Y</v>
          </cell>
          <cell r="CP1324" t="str">
            <v>Y</v>
          </cell>
          <cell r="CS1324"/>
          <cell r="CT1324" t="str">
            <v>not yet calculated</v>
          </cell>
          <cell r="CU1324">
            <v>0</v>
          </cell>
          <cell r="CV1324" t="e">
            <v>#VALUE!</v>
          </cell>
          <cell r="CW1324">
            <v>0</v>
          </cell>
          <cell r="CX1324"/>
          <cell r="CY1324" t="str">
            <v>Using indicative WB Q95 derived for priority sites</v>
          </cell>
          <cell r="DA1324">
            <v>2</v>
          </cell>
          <cell r="DB1324">
            <v>0</v>
          </cell>
          <cell r="DC1324">
            <v>2</v>
          </cell>
          <cell r="DD1324" t="str">
            <v>Rookhope Burn</v>
          </cell>
          <cell r="DE1324">
            <v>12000</v>
          </cell>
          <cell r="DF1324"/>
        </row>
        <row r="1325">
          <cell r="C1325" t="str">
            <v>6NW801378</v>
          </cell>
          <cell r="D1325" t="str">
            <v>NZ31101106</v>
          </cell>
          <cell r="E1325" t="str">
            <v>No</v>
          </cell>
          <cell r="F1325">
            <v>431000.00334457</v>
          </cell>
          <cell r="G1325">
            <v>510000.00327286997</v>
          </cell>
          <cell r="H1325" t="str">
            <v>10-D12</v>
          </cell>
          <cell r="I1325" t="str">
            <v>Neasham, Hurworth &amp; Hurworth Place</v>
          </cell>
          <cell r="J1325">
            <v>466</v>
          </cell>
          <cell r="K1325" t="str">
            <v>STRESSHOLME STW</v>
          </cell>
          <cell r="L1325" t="str">
            <v>NUMERICAL</v>
          </cell>
          <cell r="M1325">
            <v>28658</v>
          </cell>
          <cell r="N1325">
            <v>716.7</v>
          </cell>
          <cell r="O1325">
            <v>27446</v>
          </cell>
          <cell r="P1325" t="str">
            <v>10-D12_10-DST_DC_02</v>
          </cell>
          <cell r="Q1325" t="str">
            <v>254/1806</v>
          </cell>
          <cell r="R1325" t="str">
            <v>254/1806</v>
          </cell>
          <cell r="S1325"/>
          <cell r="T1325" t="str">
            <v>SO on sewer network</v>
          </cell>
          <cell r="U1325" t="str">
            <v>NZ3100010000</v>
          </cell>
          <cell r="V1325" t="str">
            <v>GB103025072595</v>
          </cell>
          <cell r="W1325"/>
          <cell r="X1325" t="str">
            <v>No</v>
          </cell>
          <cell r="Y1325" t="str">
            <v>No</v>
          </cell>
          <cell r="Z1325" t="str">
            <v>No</v>
          </cell>
          <cell r="AA1325" t="str">
            <v>No</v>
          </cell>
          <cell r="AB1325" t="str">
            <v>Tees from Skerne to Tidal Limit</v>
          </cell>
          <cell r="AC1325" t="str">
            <v>TEES</v>
          </cell>
          <cell r="AD1325" t="str">
            <v>Inland</v>
          </cell>
          <cell r="AE1325"/>
          <cell r="AF1325"/>
          <cell r="AG1325" t="str">
            <v>No</v>
          </cell>
          <cell r="AH1325" t="str">
            <v>No</v>
          </cell>
          <cell r="AI1325" t="str">
            <v>No</v>
          </cell>
          <cell r="AJ1325"/>
          <cell r="AK1325"/>
          <cell r="AL1325"/>
          <cell r="AM1325" t="str">
            <v>No</v>
          </cell>
          <cell r="AO1325" t="str">
            <v>No</v>
          </cell>
          <cell r="AS1325" t="str">
            <v>No</v>
          </cell>
          <cell r="AT1325" t="str">
            <v>No</v>
          </cell>
          <cell r="AU1325"/>
          <cell r="AV1325" t="str">
            <v>No</v>
          </cell>
          <cell r="AW1325" t="str">
            <v xml:space="preserve">No </v>
          </cell>
          <cell r="AY1325" t="str">
            <v xml:space="preserve">No </v>
          </cell>
          <cell r="AZ1325"/>
          <cell r="BA1325" t="str">
            <v>No</v>
          </cell>
          <cell r="BB1325" t="str">
            <v>No</v>
          </cell>
          <cell r="BC1325" t="str">
            <v>No</v>
          </cell>
          <cell r="BD1325" t="str">
            <v>Yes - EDM only</v>
          </cell>
          <cell r="BE1325">
            <v>13</v>
          </cell>
          <cell r="BF1325">
            <v>6</v>
          </cell>
          <cell r="BG1325">
            <v>6</v>
          </cell>
          <cell r="BH1325" t="str">
            <v>Yes</v>
          </cell>
          <cell r="BI1325" t="str">
            <v>N/A</v>
          </cell>
          <cell r="BJ1325" t="str">
            <v>Unknown</v>
          </cell>
          <cell r="BK1325" t="str">
            <v>Yes</v>
          </cell>
          <cell r="BL1325">
            <v>920</v>
          </cell>
          <cell r="BM1325">
            <v>1500</v>
          </cell>
          <cell r="BN1325" t="str">
            <v>Static</v>
          </cell>
          <cell r="BO1325"/>
          <cell r="BP1325" t="str">
            <v>No</v>
          </cell>
          <cell r="BQ1325">
            <v>600</v>
          </cell>
          <cell r="BR1325">
            <v>178.2</v>
          </cell>
          <cell r="BS1325">
            <v>0</v>
          </cell>
          <cell r="BT1325">
            <v>0</v>
          </cell>
          <cell r="BU1325">
            <v>0</v>
          </cell>
          <cell r="BV1325">
            <v>460</v>
          </cell>
          <cell r="BW1325">
            <v>0</v>
          </cell>
          <cell r="BX1325">
            <v>11</v>
          </cell>
          <cell r="BY1325" t="str">
            <v>No SOAF</v>
          </cell>
          <cell r="BZ1325" t="str">
            <v>No SOAF</v>
          </cell>
          <cell r="CA1325">
            <v>0</v>
          </cell>
          <cell r="CB1325"/>
          <cell r="CC1325" t="str">
            <v>Non priority &gt; 10 spills</v>
          </cell>
          <cell r="CD1325" t="str">
            <v>Unlikely - non priority</v>
          </cell>
          <cell r="CE1325" t="str">
            <v>Yes</v>
          </cell>
          <cell r="CF1325" t="str">
            <v>Yes</v>
          </cell>
          <cell r="CG1325" t="str">
            <v>No</v>
          </cell>
          <cell r="CH1325" t="str">
            <v>No</v>
          </cell>
          <cell r="CI1325" t="str">
            <v>No</v>
          </cell>
          <cell r="CK1325"/>
          <cell r="CL1325" t="str">
            <v>Y</v>
          </cell>
          <cell r="CM1325"/>
          <cell r="CN1325"/>
          <cell r="CO1325" t="str">
            <v>Y</v>
          </cell>
          <cell r="CP1325" t="str">
            <v>Y</v>
          </cell>
          <cell r="CS1325">
            <v>5.76</v>
          </cell>
          <cell r="CT1325">
            <v>2.9689999999999999</v>
          </cell>
          <cell r="CU1325">
            <v>2.9689999999999999</v>
          </cell>
          <cell r="CV1325">
            <v>515.45138888888891</v>
          </cell>
          <cell r="CW1325">
            <v>515.45138888888891</v>
          </cell>
          <cell r="CX1325"/>
          <cell r="CY1325" t="str">
            <v>Using indicative WB Q95 derived for priority sites</v>
          </cell>
          <cell r="DA1325">
            <v>1</v>
          </cell>
          <cell r="DB1325" t="str">
            <v>Yes</v>
          </cell>
          <cell r="DC1325" t="str">
            <v>Dilution assessment</v>
          </cell>
          <cell r="DD1325" t="str">
            <v>Tees7</v>
          </cell>
          <cell r="DE1325">
            <v>100</v>
          </cell>
          <cell r="DF1325"/>
        </row>
        <row r="1326">
          <cell r="C1326" t="str">
            <v>6NW801621</v>
          </cell>
          <cell r="D1326" t="str">
            <v>NZ67172602</v>
          </cell>
          <cell r="E1326" t="str">
            <v>No</v>
          </cell>
          <cell r="F1326">
            <v>467161.00268536003</v>
          </cell>
          <cell r="G1326">
            <v>517741.99715016998</v>
          </cell>
          <cell r="H1326" t="str">
            <v>11-D34</v>
          </cell>
          <cell r="I1326" t="str">
            <v>Saltburn,Skelton Brotton</v>
          </cell>
          <cell r="J1326">
            <v>2126</v>
          </cell>
          <cell r="K1326" t="str">
            <v>MARSKE STW</v>
          </cell>
          <cell r="L1326" t="str">
            <v>NUMERICAL</v>
          </cell>
          <cell r="M1326">
            <v>26716</v>
          </cell>
          <cell r="N1326">
            <v>773</v>
          </cell>
          <cell r="O1326">
            <v>20152</v>
          </cell>
          <cell r="P1326" t="str">
            <v>11-D34_Marske STW_DC_11</v>
          </cell>
          <cell r="Q1326" t="str">
            <v>25/06/1025</v>
          </cell>
          <cell r="R1326" t="str">
            <v>25/06/1025</v>
          </cell>
          <cell r="S1326"/>
          <cell r="T1326" t="str">
            <v>SO on sewer network</v>
          </cell>
          <cell r="U1326" t="str">
            <v>NZ6716117742</v>
          </cell>
          <cell r="V1326" t="str">
            <v>GB103025071960</v>
          </cell>
          <cell r="W1326"/>
          <cell r="X1326" t="str">
            <v>No</v>
          </cell>
          <cell r="Y1326" t="str">
            <v>No</v>
          </cell>
          <cell r="Z1326" t="str">
            <v>Yes</v>
          </cell>
          <cell r="AA1326" t="str">
            <v>Yes</v>
          </cell>
          <cell r="AB1326" t="str">
            <v>Saltburn Gill Catch trib of North Sea</v>
          </cell>
          <cell r="AC1326" t="str">
            <v>HOLME BECK (SKELTON CATCHMENT</v>
          </cell>
          <cell r="AD1326" t="str">
            <v>Inland</v>
          </cell>
          <cell r="AE1326"/>
          <cell r="AF1326"/>
          <cell r="AG1326" t="str">
            <v>No</v>
          </cell>
          <cell r="AH1326" t="str">
            <v>No</v>
          </cell>
          <cell r="AI1326" t="str">
            <v>Yes</v>
          </cell>
          <cell r="AJ1326" t="str">
            <v>Low</v>
          </cell>
          <cell r="AK1326" t="str">
            <v>-</v>
          </cell>
          <cell r="AL1326" t="str">
            <v>Yes</v>
          </cell>
          <cell r="AM1326" t="str">
            <v>No</v>
          </cell>
          <cell r="AO1326" t="str">
            <v>No</v>
          </cell>
          <cell r="AS1326" t="str">
            <v>No</v>
          </cell>
          <cell r="AT1326" t="str">
            <v>No</v>
          </cell>
          <cell r="AU1326"/>
          <cell r="AV1326" t="str">
            <v>No</v>
          </cell>
          <cell r="AW1326" t="str">
            <v xml:space="preserve">No </v>
          </cell>
          <cell r="AY1326" t="str">
            <v xml:space="preserve">No </v>
          </cell>
          <cell r="AZ1326"/>
          <cell r="BA1326" t="str">
            <v>No</v>
          </cell>
          <cell r="BB1326" t="str">
            <v>No</v>
          </cell>
          <cell r="BC1326" t="str">
            <v>No</v>
          </cell>
          <cell r="BD1326" t="str">
            <v>Yes - EDM and Model</v>
          </cell>
          <cell r="BE1326">
            <v>56</v>
          </cell>
          <cell r="BF1326">
            <v>48</v>
          </cell>
          <cell r="BG1326">
            <v>48</v>
          </cell>
          <cell r="BH1326" t="str">
            <v>Yes</v>
          </cell>
          <cell r="BI1326" t="str">
            <v>N/A</v>
          </cell>
          <cell r="BJ1326" t="str">
            <v>6mm</v>
          </cell>
          <cell r="BK1326" t="str">
            <v>Yes</v>
          </cell>
          <cell r="BL1326">
            <v>1190</v>
          </cell>
          <cell r="BM1326">
            <v>1000</v>
          </cell>
          <cell r="BN1326" t="str">
            <v>Unscreened</v>
          </cell>
          <cell r="BO1326"/>
          <cell r="BP1326" t="str">
            <v>No</v>
          </cell>
          <cell r="BQ1326">
            <v>675</v>
          </cell>
          <cell r="BR1326">
            <v>50</v>
          </cell>
          <cell r="BS1326">
            <v>2</v>
          </cell>
          <cell r="BT1326">
            <v>0</v>
          </cell>
          <cell r="BU1326">
            <v>0</v>
          </cell>
          <cell r="BV1326">
            <v>7170</v>
          </cell>
          <cell r="BW1326">
            <v>189</v>
          </cell>
          <cell r="BX1326">
            <v>331</v>
          </cell>
          <cell r="BY1326">
            <v>84</v>
          </cell>
          <cell r="BZ1326">
            <v>380</v>
          </cell>
          <cell r="CA1326">
            <v>243.54</v>
          </cell>
          <cell r="CB1326"/>
          <cell r="CC1326" t="str">
            <v>Priority Inland &gt;10 spills</v>
          </cell>
          <cell r="CD1326" t="str">
            <v>POTENTIAL PR24 (SOAF MODEL)</v>
          </cell>
          <cell r="CE1326" t="str">
            <v>No</v>
          </cell>
          <cell r="CF1326" t="str">
            <v>No</v>
          </cell>
          <cell r="CG1326" t="str">
            <v>No</v>
          </cell>
          <cell r="CH1326" t="str">
            <v>No</v>
          </cell>
          <cell r="CI1326" t="str">
            <v>No</v>
          </cell>
          <cell r="CJ1326"/>
          <cell r="CK1326" t="str">
            <v>Y</v>
          </cell>
          <cell r="CL1326" t="str">
            <v>Y</v>
          </cell>
          <cell r="CM1326" t="str">
            <v>Y (SOAF MODEL)</v>
          </cell>
          <cell r="CN1326"/>
          <cell r="CO1326" t="str">
            <v>Y</v>
          </cell>
          <cell r="CP1326"/>
          <cell r="CQ1326"/>
          <cell r="CR1326" t="str">
            <v>LOW DILUTION + SOAF IMPACT</v>
          </cell>
          <cell r="CS1326">
            <v>2.98</v>
          </cell>
          <cell r="CT1326"/>
          <cell r="CU1326">
            <v>1.9E-2</v>
          </cell>
          <cell r="CV1326">
            <v>1.4180291974181232</v>
          </cell>
          <cell r="CW1326">
            <v>1.4180291974181232</v>
          </cell>
          <cell r="CX1326">
            <v>0.95923261390887293</v>
          </cell>
          <cell r="CZ1326" t="str">
            <v>From SOAF</v>
          </cell>
          <cell r="DA1326">
            <v>1</v>
          </cell>
          <cell r="DB1326" t="str">
            <v>No</v>
          </cell>
          <cell r="DC1326" t="str">
            <v>1 (SOAF)</v>
          </cell>
          <cell r="DD1326" t="str">
            <v>Saltburn Gill</v>
          </cell>
          <cell r="DE1326">
            <v>5000</v>
          </cell>
          <cell r="DF1326" t="str">
            <v>Y? LOW DILUTION + SOAF IMPACT</v>
          </cell>
        </row>
        <row r="1327">
          <cell r="C1327" t="str">
            <v>6NW800769</v>
          </cell>
          <cell r="D1327" t="str">
            <v>NZ28118501</v>
          </cell>
          <cell r="E1327" t="str">
            <v>No</v>
          </cell>
          <cell r="F1327">
            <v>428729.99785738997</v>
          </cell>
          <cell r="G1327">
            <v>510159.99747499998</v>
          </cell>
          <cell r="H1327" t="str">
            <v>10-D12</v>
          </cell>
          <cell r="I1327" t="str">
            <v>Neasham, Hurworth &amp; Hurworth Place</v>
          </cell>
          <cell r="J1327">
            <v>466</v>
          </cell>
          <cell r="K1327" t="str">
            <v>STRESSHOLME STW</v>
          </cell>
          <cell r="L1327" t="str">
            <v>NUMERICAL</v>
          </cell>
          <cell r="M1327">
            <v>28658</v>
          </cell>
          <cell r="N1327">
            <v>716.7</v>
          </cell>
          <cell r="O1327">
            <v>27446</v>
          </cell>
          <cell r="P1327" t="str">
            <v>10-D12_10-DST_DC_04</v>
          </cell>
          <cell r="Q1327" t="str">
            <v>25/04/1797</v>
          </cell>
          <cell r="R1327" t="str">
            <v>25/04/1797</v>
          </cell>
          <cell r="S1327" t="str">
            <v>25/04/1797-04</v>
          </cell>
          <cell r="T1327" t="str">
            <v>Storm tank at WwTW</v>
          </cell>
          <cell r="U1327" t="str">
            <v>NZ2873010160</v>
          </cell>
          <cell r="V1327" t="str">
            <v>GB103025072190</v>
          </cell>
          <cell r="W1327"/>
          <cell r="X1327" t="str">
            <v>No</v>
          </cell>
          <cell r="Y1327" t="str">
            <v>No</v>
          </cell>
          <cell r="Z1327" t="str">
            <v>No</v>
          </cell>
          <cell r="AA1327" t="str">
            <v>No</v>
          </cell>
          <cell r="AB1327" t="str">
            <v>Tees from River Greta to River Skerne</v>
          </cell>
          <cell r="AC1327" t="str">
            <v>TEES</v>
          </cell>
          <cell r="AD1327" t="str">
            <v>Inland</v>
          </cell>
          <cell r="AE1327"/>
          <cell r="AF1327"/>
          <cell r="AG1327" t="str">
            <v>No</v>
          </cell>
          <cell r="AH1327" t="str">
            <v>No</v>
          </cell>
          <cell r="AI1327" t="str">
            <v>No</v>
          </cell>
          <cell r="AJ1327"/>
          <cell r="AK1327"/>
          <cell r="AL1327"/>
          <cell r="AM1327" t="str">
            <v>No</v>
          </cell>
          <cell r="AO1327" t="str">
            <v>No</v>
          </cell>
          <cell r="AS1327" t="str">
            <v>No</v>
          </cell>
          <cell r="AT1327" t="str">
            <v>No</v>
          </cell>
          <cell r="AU1327"/>
          <cell r="AV1327" t="str">
            <v>No</v>
          </cell>
          <cell r="AW1327" t="str">
            <v xml:space="preserve">No </v>
          </cell>
          <cell r="AY1327" t="str">
            <v xml:space="preserve">No </v>
          </cell>
          <cell r="BA1327" t="str">
            <v>No</v>
          </cell>
          <cell r="BB1327" t="str">
            <v>No</v>
          </cell>
          <cell r="BC1327" t="str">
            <v>No</v>
          </cell>
          <cell r="BD1327" t="str">
            <v>No</v>
          </cell>
          <cell r="BE1327" t="str">
            <v>No available data</v>
          </cell>
          <cell r="BF1327">
            <v>0</v>
          </cell>
          <cell r="BG1327" t="e">
            <v>#N/A</v>
          </cell>
          <cell r="BH1327" t="e">
            <v>#N/A</v>
          </cell>
          <cell r="BI1327" t="str">
            <v>N/A</v>
          </cell>
          <cell r="BJ1327">
            <v>6</v>
          </cell>
          <cell r="BK1327" t="str">
            <v>-</v>
          </cell>
          <cell r="BL1327" t="str">
            <v>-</v>
          </cell>
          <cell r="BM1327" t="str">
            <v>-</v>
          </cell>
          <cell r="BN1327" t="str">
            <v>-</v>
          </cell>
          <cell r="BO1327"/>
          <cell r="BP1327" t="str">
            <v>No</v>
          </cell>
          <cell r="BQ1327" t="str">
            <v>Unknown</v>
          </cell>
          <cell r="BR1327" t="str">
            <v>Unknown</v>
          </cell>
          <cell r="BS1327">
            <v>0</v>
          </cell>
          <cell r="BT1327">
            <v>0</v>
          </cell>
          <cell r="BU1327">
            <v>0</v>
          </cell>
          <cell r="BV1327" t="e">
            <v>#N/A</v>
          </cell>
          <cell r="BW1327">
            <v>0</v>
          </cell>
          <cell r="BX1327">
            <v>0</v>
          </cell>
          <cell r="BY1327" t="str">
            <v>No SOAF</v>
          </cell>
          <cell r="BZ1327" t="str">
            <v>No SOAF</v>
          </cell>
          <cell r="CA1327">
            <v>7534.71</v>
          </cell>
          <cell r="CB1327"/>
          <cell r="CC1327" t="str">
            <v>Non Priority &lt;10 spills</v>
          </cell>
          <cell r="CD1327" t="str">
            <v>No - low prioity &lt;10 spills</v>
          </cell>
          <cell r="CE1327" t="str">
            <v>Yes</v>
          </cell>
          <cell r="CF1327" t="str">
            <v>Yes</v>
          </cell>
          <cell r="CG1327" t="str">
            <v>No</v>
          </cell>
          <cell r="CH1327" t="str">
            <v>No</v>
          </cell>
          <cell r="CI1327" t="str">
            <v>No</v>
          </cell>
          <cell r="CK1327"/>
          <cell r="CL1327" t="str">
            <v>Y</v>
          </cell>
          <cell r="CM1327"/>
          <cell r="CN1327"/>
          <cell r="CO1327" t="str">
            <v>No EDM</v>
          </cell>
          <cell r="CP1327"/>
          <cell r="CS1327">
            <v>317.66203703703701</v>
          </cell>
          <cell r="CT1327" t="str">
            <v>not yet calculated</v>
          </cell>
          <cell r="CU1327">
            <v>0</v>
          </cell>
          <cell r="CV1327" t="e">
            <v>#VALUE!</v>
          </cell>
          <cell r="CW1327">
            <v>0</v>
          </cell>
          <cell r="CX1327"/>
          <cell r="CY1327" t="str">
            <v>Using indicative WB Q95 derived for priority sites</v>
          </cell>
          <cell r="DA1327">
            <v>1</v>
          </cell>
          <cell r="DB1327">
            <v>0</v>
          </cell>
          <cell r="DC1327">
            <v>1</v>
          </cell>
          <cell r="DD1327">
            <v>0</v>
          </cell>
          <cell r="DE1327">
            <v>10000</v>
          </cell>
          <cell r="DF1327"/>
        </row>
        <row r="1328">
          <cell r="C1328" t="str">
            <v>6NW800253</v>
          </cell>
          <cell r="D1328" t="str">
            <v>NZ17639506</v>
          </cell>
          <cell r="E1328" t="str">
            <v>No</v>
          </cell>
          <cell r="F1328">
            <v>418094.99861035001</v>
          </cell>
          <cell r="G1328">
            <v>563601.99986095005</v>
          </cell>
          <cell r="H1328" t="str">
            <v>05-D04</v>
          </cell>
          <cell r="I1328" t="str">
            <v>Ryton East</v>
          </cell>
          <cell r="J1328">
            <v>300</v>
          </cell>
          <cell r="K1328" t="str">
            <v>HOWDON STW</v>
          </cell>
          <cell r="L1328" t="str">
            <v>NUMERICAL</v>
          </cell>
          <cell r="M1328">
            <v>229720</v>
          </cell>
          <cell r="N1328">
            <v>4500</v>
          </cell>
          <cell r="O1328">
            <v>215905</v>
          </cell>
          <cell r="P1328" t="str">
            <v>05-D04_E W-Leg_DC_04</v>
          </cell>
          <cell r="Q1328" t="str">
            <v>233/1227</v>
          </cell>
          <cell r="R1328" t="str">
            <v>233/1227</v>
          </cell>
          <cell r="S1328"/>
          <cell r="T1328" t="str">
            <v>SO on sewer network</v>
          </cell>
          <cell r="U1328" t="str">
            <v>NZ1809563602</v>
          </cell>
          <cell r="V1328" t="str">
            <v>GB103023074791</v>
          </cell>
          <cell r="W1328"/>
          <cell r="X1328" t="str">
            <v>No</v>
          </cell>
          <cell r="Y1328" t="str">
            <v>No</v>
          </cell>
          <cell r="Z1328" t="str">
            <v>No</v>
          </cell>
          <cell r="AA1328" t="str">
            <v>No</v>
          </cell>
          <cell r="AB1328" t="str">
            <v>Blaydon Burn</v>
          </cell>
          <cell r="AC1328" t="str">
            <v>RIVER TYNE SALINE ESTUARY</v>
          </cell>
          <cell r="AD1328" t="str">
            <v>Estuarine</v>
          </cell>
          <cell r="AE1328"/>
          <cell r="AF1328"/>
          <cell r="AG1328" t="str">
            <v>Yes - Probable</v>
          </cell>
          <cell r="AH1328" t="str">
            <v>Yes</v>
          </cell>
          <cell r="AI1328" t="str">
            <v>No</v>
          </cell>
          <cell r="AJ1328"/>
          <cell r="AK1328"/>
          <cell r="AL1328"/>
          <cell r="AM1328" t="str">
            <v>No</v>
          </cell>
          <cell r="AO1328" t="str">
            <v>No</v>
          </cell>
          <cell r="AS1328" t="str">
            <v>No</v>
          </cell>
          <cell r="AT1328" t="str">
            <v>No</v>
          </cell>
          <cell r="AU1328"/>
          <cell r="AV1328" t="str">
            <v>No</v>
          </cell>
          <cell r="AW1328" t="str">
            <v xml:space="preserve">No </v>
          </cell>
          <cell r="AY1328" t="str">
            <v xml:space="preserve">No </v>
          </cell>
          <cell r="BA1328" t="str">
            <v>No</v>
          </cell>
          <cell r="BB1328" t="str">
            <v>No</v>
          </cell>
          <cell r="BC1328" t="str">
            <v>No</v>
          </cell>
          <cell r="BD1328" t="str">
            <v>No</v>
          </cell>
          <cell r="BE1328">
            <v>0.33333333333333331</v>
          </cell>
          <cell r="BF1328">
            <v>2</v>
          </cell>
          <cell r="BG1328" t="e">
            <v>#N/A</v>
          </cell>
          <cell r="BH1328" t="e">
            <v>#N/A</v>
          </cell>
          <cell r="BI1328" t="str">
            <v>N/A</v>
          </cell>
          <cell r="BJ1328" t="str">
            <v>No</v>
          </cell>
          <cell r="BK1328" t="str">
            <v>-</v>
          </cell>
          <cell r="BL1328" t="str">
            <v>-</v>
          </cell>
          <cell r="BM1328" t="str">
            <v>-</v>
          </cell>
          <cell r="BN1328" t="str">
            <v>-</v>
          </cell>
          <cell r="BO1328"/>
          <cell r="BP1328" t="str">
            <v>Yes</v>
          </cell>
          <cell r="BQ1328" t="str">
            <v>Unknown</v>
          </cell>
          <cell r="BR1328">
            <v>23.2</v>
          </cell>
          <cell r="BS1328">
            <v>1</v>
          </cell>
          <cell r="BT1328">
            <v>0</v>
          </cell>
          <cell r="BU1328">
            <v>0</v>
          </cell>
          <cell r="BV1328" t="e">
            <v>#N/A</v>
          </cell>
          <cell r="BW1328">
            <v>0</v>
          </cell>
          <cell r="BX1328">
            <v>0</v>
          </cell>
          <cell r="BY1328" t="str">
            <v>No SOAF</v>
          </cell>
          <cell r="BZ1328" t="str">
            <v>No SOAF</v>
          </cell>
          <cell r="CA1328">
            <v>0</v>
          </cell>
          <cell r="CB1328"/>
          <cell r="CC1328" t="str">
            <v>Priority &lt;10 Spills</v>
          </cell>
          <cell r="CD1328" t="str">
            <v>Unlikely - &lt;10 spills</v>
          </cell>
          <cell r="CE1328" t="str">
            <v>Yes</v>
          </cell>
          <cell r="CF1328" t="str">
            <v>No</v>
          </cell>
          <cell r="CG1328" t="str">
            <v>No</v>
          </cell>
          <cell r="CH1328" t="str">
            <v>No</v>
          </cell>
          <cell r="CI1328" t="str">
            <v>No</v>
          </cell>
          <cell r="CK1328"/>
          <cell r="CL1328" t="str">
            <v>Y</v>
          </cell>
          <cell r="CM1328"/>
          <cell r="CN1328"/>
          <cell r="CO1328" t="str">
            <v>N (&lt;10 Spills)</v>
          </cell>
          <cell r="CP1328" t="str">
            <v>Y</v>
          </cell>
          <cell r="CR1328" t="str">
            <v>RNAG</v>
          </cell>
          <cell r="CS1328"/>
          <cell r="CT1328"/>
          <cell r="CU1328">
            <v>4.9260000000000002</v>
          </cell>
          <cell r="CV1328" t="str">
            <v>no data</v>
          </cell>
          <cell r="CW1328">
            <v>0</v>
          </cell>
          <cell r="CX1328" t="str">
            <v>not available</v>
          </cell>
          <cell r="CY1328" t="str">
            <v>Majority of urbanised area in lower end of catchment - take boundary from here</v>
          </cell>
          <cell r="CZ1328" t="str">
            <v>Q95 is an indicative value for all priority CSOs in the waterbody</v>
          </cell>
          <cell r="DA1328">
            <v>1</v>
          </cell>
          <cell r="DB1328">
            <v>0</v>
          </cell>
          <cell r="DC1328">
            <v>1</v>
          </cell>
          <cell r="DD1328" t="str">
            <v>Tyne Wide2</v>
          </cell>
          <cell r="DE1328">
            <v>10000</v>
          </cell>
          <cell r="DF1328"/>
        </row>
        <row r="1329">
          <cell r="C1329" t="str">
            <v>6NW800419M3</v>
          </cell>
          <cell r="D1329" t="str">
            <v>NZ44178717</v>
          </cell>
          <cell r="E1329" t="str">
            <v>No</v>
          </cell>
          <cell r="F1329">
            <v>444740.00190661999</v>
          </cell>
          <cell r="G1329">
            <v>517750.00485799002</v>
          </cell>
          <cell r="H1329" t="str">
            <v>11-D59</v>
          </cell>
          <cell r="I1329" t="str">
            <v>Thornaby North</v>
          </cell>
          <cell r="J1329">
            <v>330</v>
          </cell>
          <cell r="K1329" t="str">
            <v>BRAN SANDS ETW</v>
          </cell>
          <cell r="L1329" t="str">
            <v>NUMERICAL</v>
          </cell>
          <cell r="M1329">
            <v>171140</v>
          </cell>
          <cell r="N1329">
            <v>3472</v>
          </cell>
          <cell r="O1329">
            <v>88716</v>
          </cell>
          <cell r="P1329" t="str">
            <v>11-D59_Bran Sands STW_DC_30</v>
          </cell>
          <cell r="Q1329" t="str">
            <v>254/1278</v>
          </cell>
          <cell r="R1329" t="str">
            <v>254/1278</v>
          </cell>
          <cell r="S1329" t="str">
            <v>A1</v>
          </cell>
          <cell r="T1329" t="str">
            <v>SO on sewer network</v>
          </cell>
          <cell r="U1329" t="str">
            <v>NZ4474017750</v>
          </cell>
          <cell r="V1329" t="str">
            <v>GB103025072595</v>
          </cell>
          <cell r="W1329"/>
          <cell r="X1329" t="str">
            <v>No</v>
          </cell>
          <cell r="Y1329" t="str">
            <v>No</v>
          </cell>
          <cell r="Z1329" t="str">
            <v>Yes</v>
          </cell>
          <cell r="AA1329" t="str">
            <v>Yes</v>
          </cell>
          <cell r="AB1329" t="str">
            <v>Tees from Skerne to Tidal Limit</v>
          </cell>
          <cell r="AC1329" t="str">
            <v>TEES ESTUARY</v>
          </cell>
          <cell r="AD1329" t="str">
            <v>Inland</v>
          </cell>
          <cell r="AE1329"/>
          <cell r="AF1329"/>
          <cell r="AG1329" t="str">
            <v>No</v>
          </cell>
          <cell r="AH1329" t="str">
            <v>No</v>
          </cell>
          <cell r="AI1329" t="str">
            <v>No</v>
          </cell>
          <cell r="AJ1329"/>
          <cell r="AK1329"/>
          <cell r="AL1329"/>
          <cell r="AM1329" t="str">
            <v>No</v>
          </cell>
          <cell r="AO1329" t="str">
            <v>No</v>
          </cell>
          <cell r="AS1329" t="str">
            <v>No</v>
          </cell>
          <cell r="AT1329" t="str">
            <v>Yes</v>
          </cell>
          <cell r="AU1329" t="str">
            <v>Skerne from Tees to Tidal Limit</v>
          </cell>
          <cell r="AV1329" t="str">
            <v>No</v>
          </cell>
          <cell r="AW1329" t="str">
            <v xml:space="preserve">No </v>
          </cell>
          <cell r="AY1329" t="str">
            <v xml:space="preserve">No </v>
          </cell>
          <cell r="AZ1329"/>
          <cell r="BA1329" t="str">
            <v>No</v>
          </cell>
          <cell r="BB1329" t="str">
            <v>No</v>
          </cell>
          <cell r="BC1329" t="str">
            <v>No</v>
          </cell>
          <cell r="BD1329" t="str">
            <v>Yes - EDM only</v>
          </cell>
          <cell r="BE1329">
            <v>26</v>
          </cell>
          <cell r="BF1329">
            <v>6</v>
          </cell>
          <cell r="BG1329">
            <v>6</v>
          </cell>
          <cell r="BH1329" t="str">
            <v>Yes</v>
          </cell>
          <cell r="BI1329" t="str">
            <v>N/A</v>
          </cell>
          <cell r="BJ1329" t="str">
            <v>6mm</v>
          </cell>
          <cell r="BK1329" t="str">
            <v>Yes</v>
          </cell>
          <cell r="BL1329">
            <v>1500</v>
          </cell>
          <cell r="BM1329">
            <v>1000</v>
          </cell>
          <cell r="BN1329" t="str">
            <v>Unscreened</v>
          </cell>
          <cell r="BO1329"/>
          <cell r="BP1329" t="str">
            <v>No</v>
          </cell>
          <cell r="BQ1329">
            <v>750</v>
          </cell>
          <cell r="BR1329">
            <v>1603.2</v>
          </cell>
          <cell r="BS1329">
            <v>1</v>
          </cell>
          <cell r="BT1329">
            <v>0</v>
          </cell>
          <cell r="BU1329">
            <v>0</v>
          </cell>
          <cell r="BV1329">
            <v>3365</v>
          </cell>
          <cell r="BW1329">
            <v>0</v>
          </cell>
          <cell r="BX1329">
            <v>62</v>
          </cell>
          <cell r="BY1329" t="str">
            <v>No SOAF</v>
          </cell>
          <cell r="BZ1329" t="str">
            <v>No SOAF</v>
          </cell>
          <cell r="CA1329">
            <v>0</v>
          </cell>
          <cell r="CB1329">
            <v>16</v>
          </cell>
          <cell r="CC1329" t="str">
            <v>Priority Inland &gt;10 spills</v>
          </cell>
          <cell r="CD1329" t="str">
            <v>TBC - zero storage from model</v>
          </cell>
          <cell r="CE1329" t="str">
            <v>No</v>
          </cell>
          <cell r="CF1329" t="str">
            <v>Yes</v>
          </cell>
          <cell r="CG1329" t="str">
            <v>Yes</v>
          </cell>
          <cell r="CH1329" t="str">
            <v>Yes</v>
          </cell>
          <cell r="CI1329" t="str">
            <v>Yes</v>
          </cell>
          <cell r="CK1329" t="str">
            <v>Y</v>
          </cell>
          <cell r="CL1329" t="str">
            <v>Y</v>
          </cell>
          <cell r="CM1329"/>
          <cell r="CN1329"/>
          <cell r="CO1329" t="str">
            <v>Y</v>
          </cell>
          <cell r="CP1329"/>
          <cell r="CQ1329" t="str">
            <v>Need to review/enhance model</v>
          </cell>
          <cell r="CS1329">
            <v>11.17</v>
          </cell>
          <cell r="CT1329"/>
          <cell r="CU1329">
            <v>2.9689999999999999</v>
          </cell>
          <cell r="CV1329">
            <v>265.8012533572068</v>
          </cell>
          <cell r="CW1329">
            <v>265.8012533572068</v>
          </cell>
          <cell r="CX1329" t="str">
            <v>not available</v>
          </cell>
          <cell r="CY1329" t="str">
            <v>Urban areas at bottom of catchment - boundary polygon at bottom end</v>
          </cell>
          <cell r="CZ1329" t="str">
            <v>Q95 is an indicative value for all priority CSOs in the waterbody</v>
          </cell>
          <cell r="DA1329">
            <v>1</v>
          </cell>
          <cell r="DB1329" t="str">
            <v>Yes</v>
          </cell>
          <cell r="DC1329" t="str">
            <v>Dilution assessment</v>
          </cell>
          <cell r="DD1329" t="str">
            <v>Tees10 + tribs</v>
          </cell>
          <cell r="DE1329">
            <v>100</v>
          </cell>
          <cell r="DF1329"/>
        </row>
        <row r="1330">
          <cell r="C1330" t="str">
            <v>6NW800419M2</v>
          </cell>
          <cell r="D1330" t="str">
            <v>NZ44178814</v>
          </cell>
          <cell r="E1330" t="str">
            <v>No</v>
          </cell>
          <cell r="F1330">
            <v>444740.00190661999</v>
          </cell>
          <cell r="G1330">
            <v>517750.00485799002</v>
          </cell>
          <cell r="H1330" t="str">
            <v>11-D59</v>
          </cell>
          <cell r="I1330" t="str">
            <v>Thornaby North</v>
          </cell>
          <cell r="J1330">
            <v>330</v>
          </cell>
          <cell r="K1330" t="str">
            <v>BRAN SANDS ETW</v>
          </cell>
          <cell r="L1330" t="str">
            <v>NUMERICAL</v>
          </cell>
          <cell r="M1330">
            <v>171140</v>
          </cell>
          <cell r="N1330">
            <v>3472</v>
          </cell>
          <cell r="O1330">
            <v>88716</v>
          </cell>
          <cell r="P1330" t="str">
            <v>11-D59_Bran Sands STW_DC_30</v>
          </cell>
          <cell r="Q1330" t="str">
            <v>254/1278</v>
          </cell>
          <cell r="R1330" t="str">
            <v>254/1278</v>
          </cell>
          <cell r="S1330" t="str">
            <v>A1</v>
          </cell>
          <cell r="T1330" t="str">
            <v>SO on sewer network</v>
          </cell>
          <cell r="U1330" t="str">
            <v>NZ4474017750</v>
          </cell>
          <cell r="V1330" t="str">
            <v>GB103025072595</v>
          </cell>
          <cell r="W1330"/>
          <cell r="X1330" t="str">
            <v>No</v>
          </cell>
          <cell r="Y1330" t="str">
            <v>No</v>
          </cell>
          <cell r="Z1330" t="str">
            <v>Yes</v>
          </cell>
          <cell r="AA1330" t="str">
            <v>Yes</v>
          </cell>
          <cell r="AB1330" t="str">
            <v>Tees from Skerne to Tidal Limit</v>
          </cell>
          <cell r="AC1330" t="str">
            <v>TEES ESTUARY</v>
          </cell>
          <cell r="AD1330" t="str">
            <v>Inland</v>
          </cell>
          <cell r="AE1330"/>
          <cell r="AF1330"/>
          <cell r="AG1330" t="str">
            <v>No</v>
          </cell>
          <cell r="AH1330" t="str">
            <v>No</v>
          </cell>
          <cell r="AI1330" t="str">
            <v>No</v>
          </cell>
          <cell r="AJ1330"/>
          <cell r="AK1330"/>
          <cell r="AL1330"/>
          <cell r="AM1330" t="str">
            <v>No</v>
          </cell>
          <cell r="AO1330" t="str">
            <v>No</v>
          </cell>
          <cell r="AS1330" t="str">
            <v>No</v>
          </cell>
          <cell r="AT1330" t="str">
            <v>Yes</v>
          </cell>
          <cell r="AU1330" t="str">
            <v>Skerne from Tees to Tidal Limit</v>
          </cell>
          <cell r="AV1330" t="str">
            <v>No</v>
          </cell>
          <cell r="AW1330" t="str">
            <v xml:space="preserve">No </v>
          </cell>
          <cell r="AY1330" t="str">
            <v xml:space="preserve">No </v>
          </cell>
          <cell r="AZ1330"/>
          <cell r="BA1330" t="str">
            <v>No</v>
          </cell>
          <cell r="BB1330" t="str">
            <v>No</v>
          </cell>
          <cell r="BC1330" t="str">
            <v>No</v>
          </cell>
          <cell r="BD1330" t="str">
            <v>Yes - EDM only</v>
          </cell>
          <cell r="BE1330">
            <v>21</v>
          </cell>
          <cell r="BF1330">
            <v>3</v>
          </cell>
          <cell r="BG1330">
            <v>3</v>
          </cell>
          <cell r="BH1330" t="str">
            <v>Yes</v>
          </cell>
          <cell r="BI1330" t="str">
            <v>N/A</v>
          </cell>
          <cell r="BJ1330" t="str">
            <v>6mm</v>
          </cell>
          <cell r="BK1330" t="str">
            <v>Yes</v>
          </cell>
          <cell r="BL1330">
            <v>1500</v>
          </cell>
          <cell r="BM1330">
            <v>1000</v>
          </cell>
          <cell r="BN1330" t="str">
            <v>Unscreened</v>
          </cell>
          <cell r="BO1330"/>
          <cell r="BP1330" t="str">
            <v>No</v>
          </cell>
          <cell r="BQ1330">
            <v>150</v>
          </cell>
          <cell r="BR1330">
            <v>355.9</v>
          </cell>
          <cell r="BS1330">
            <v>1</v>
          </cell>
          <cell r="BT1330">
            <v>0</v>
          </cell>
          <cell r="BU1330">
            <v>0</v>
          </cell>
          <cell r="BV1330">
            <v>673</v>
          </cell>
          <cell r="BW1330">
            <v>0</v>
          </cell>
          <cell r="BX1330">
            <v>0</v>
          </cell>
          <cell r="BY1330" t="str">
            <v>No SOAF</v>
          </cell>
          <cell r="BZ1330" t="str">
            <v>No SOAF</v>
          </cell>
          <cell r="CA1330">
            <v>0</v>
          </cell>
          <cell r="CB1330">
            <v>16</v>
          </cell>
          <cell r="CC1330" t="str">
            <v>Priority Inland &gt;10 spills</v>
          </cell>
          <cell r="CD1330" t="str">
            <v>TBC - zero storage from model</v>
          </cell>
          <cell r="CE1330" t="str">
            <v>No</v>
          </cell>
          <cell r="CF1330" t="str">
            <v>Yes</v>
          </cell>
          <cell r="CG1330" t="str">
            <v>Yes</v>
          </cell>
          <cell r="CH1330" t="str">
            <v>Yes</v>
          </cell>
          <cell r="CI1330" t="str">
            <v>Yes</v>
          </cell>
          <cell r="CK1330" t="str">
            <v>Y</v>
          </cell>
          <cell r="CL1330" t="str">
            <v>Y</v>
          </cell>
          <cell r="CM1330"/>
          <cell r="CN1330"/>
          <cell r="CO1330" t="str">
            <v>Y</v>
          </cell>
          <cell r="CP1330"/>
          <cell r="CQ1330" t="str">
            <v>Need to review/enhance model</v>
          </cell>
          <cell r="CS1330">
            <v>11.17</v>
          </cell>
          <cell r="CT1330"/>
          <cell r="CU1330">
            <v>2.9689999999999999</v>
          </cell>
          <cell r="CV1330">
            <v>265.8012533572068</v>
          </cell>
          <cell r="CW1330">
            <v>265.8012533572068</v>
          </cell>
          <cell r="CX1330" t="str">
            <v>not available</v>
          </cell>
          <cell r="CY1330" t="str">
            <v>Urban areas at bottom of catchment - boundary polygon at bottom end</v>
          </cell>
          <cell r="CZ1330" t="str">
            <v>Q95 is an indicative value for all priority CSOs in the waterbody</v>
          </cell>
          <cell r="DA1330">
            <v>1</v>
          </cell>
          <cell r="DB1330" t="str">
            <v>Yes</v>
          </cell>
          <cell r="DC1330" t="str">
            <v>Dilution assessment</v>
          </cell>
          <cell r="DD1330" t="str">
            <v>Tees10 + tribs</v>
          </cell>
          <cell r="DE1330">
            <v>100</v>
          </cell>
          <cell r="DF1330"/>
        </row>
        <row r="1331">
          <cell r="C1331" t="str">
            <v>6NW801226</v>
          </cell>
          <cell r="D1331" t="str">
            <v>NZ26375701</v>
          </cell>
          <cell r="E1331" t="str">
            <v>No</v>
          </cell>
          <cell r="F1331">
            <v>426548.00015242002</v>
          </cell>
          <cell r="G1331">
            <v>537750.99963278999</v>
          </cell>
          <cell r="H1331" t="str">
            <v>07-D30</v>
          </cell>
          <cell r="I1331" t="str">
            <v>Sunderland Bridge</v>
          </cell>
          <cell r="J1331">
            <v>82</v>
          </cell>
          <cell r="K1331" t="str">
            <v>SUNDERLAND BRIDGE STW</v>
          </cell>
          <cell r="L1331" t="str">
            <v>NUMERICAL</v>
          </cell>
          <cell r="M1331">
            <v>191</v>
          </cell>
          <cell r="N1331">
            <v>5.16</v>
          </cell>
          <cell r="O1331">
            <v>167</v>
          </cell>
          <cell r="P1331" t="str">
            <v>07-D30_07-D30_DC_03</v>
          </cell>
          <cell r="Q1331" t="str">
            <v>243/D/0368</v>
          </cell>
          <cell r="R1331" t="str">
            <v>243/D/0368</v>
          </cell>
          <cell r="S1331"/>
          <cell r="T1331" t="str">
            <v>SO on sewer network</v>
          </cell>
          <cell r="U1331" t="str">
            <v>NZ2654837751</v>
          </cell>
          <cell r="V1331" t="str">
            <v>GB103024077464</v>
          </cell>
          <cell r="W1331"/>
          <cell r="X1331" t="str">
            <v>No</v>
          </cell>
          <cell r="Y1331" t="str">
            <v>No</v>
          </cell>
          <cell r="Z1331" t="str">
            <v>Yes</v>
          </cell>
          <cell r="AA1331" t="str">
            <v>Yes</v>
          </cell>
          <cell r="AB1331" t="str">
            <v>Wear from Gaunless to Browney</v>
          </cell>
          <cell r="AC1331" t="str">
            <v>RIVER WEAR</v>
          </cell>
          <cell r="AD1331" t="str">
            <v>Inland</v>
          </cell>
          <cell r="AE1331"/>
          <cell r="AF1331"/>
          <cell r="AG1331" t="str">
            <v>No</v>
          </cell>
          <cell r="AH1331" t="str">
            <v>No</v>
          </cell>
          <cell r="AI1331" t="str">
            <v>Yes</v>
          </cell>
          <cell r="AJ1331" t="str">
            <v>Low</v>
          </cell>
          <cell r="AK1331" t="str">
            <v>-</v>
          </cell>
          <cell r="AL1331" t="str">
            <v>No</v>
          </cell>
          <cell r="AM1331" t="str">
            <v>No</v>
          </cell>
          <cell r="AO1331" t="str">
            <v>No</v>
          </cell>
          <cell r="AS1331" t="str">
            <v>No</v>
          </cell>
          <cell r="AT1331" t="str">
            <v>Yes</v>
          </cell>
          <cell r="AU1331" t="str">
            <v>River Wear</v>
          </cell>
          <cell r="AV1331" t="str">
            <v>No</v>
          </cell>
          <cell r="AW1331" t="str">
            <v xml:space="preserve">No </v>
          </cell>
          <cell r="AY1331" t="str">
            <v xml:space="preserve">No </v>
          </cell>
          <cell r="AZ1331"/>
          <cell r="BA1331" t="str">
            <v>No</v>
          </cell>
          <cell r="BB1331" t="str">
            <v>No</v>
          </cell>
          <cell r="BC1331" t="str">
            <v>No</v>
          </cell>
          <cell r="BD1331" t="str">
            <v>Yes - EDM and Model</v>
          </cell>
          <cell r="BE1331">
            <v>47</v>
          </cell>
          <cell r="BF1331">
            <v>90</v>
          </cell>
          <cell r="BG1331">
            <v>90</v>
          </cell>
          <cell r="BH1331" t="str">
            <v>Yes</v>
          </cell>
          <cell r="BI1331" t="str">
            <v>N/A</v>
          </cell>
          <cell r="BJ1331" t="str">
            <v>No</v>
          </cell>
          <cell r="BK1331" t="str">
            <v>No</v>
          </cell>
          <cell r="BL1331" t="str">
            <v>-</v>
          </cell>
          <cell r="BM1331" t="str">
            <v>-</v>
          </cell>
          <cell r="BN1331" t="str">
            <v>Unscreened</v>
          </cell>
          <cell r="BO1331"/>
          <cell r="BP1331" t="str">
            <v>Yes</v>
          </cell>
          <cell r="BQ1331">
            <v>225</v>
          </cell>
          <cell r="BR1331">
            <v>178.4</v>
          </cell>
          <cell r="BS1331">
            <v>2</v>
          </cell>
          <cell r="BT1331">
            <v>0</v>
          </cell>
          <cell r="BU1331">
            <v>0</v>
          </cell>
          <cell r="BV1331">
            <v>8262</v>
          </cell>
          <cell r="BW1331">
            <v>230</v>
          </cell>
          <cell r="BX1331">
            <v>399</v>
          </cell>
          <cell r="BY1331">
            <v>24</v>
          </cell>
          <cell r="BZ1331" t="str">
            <v>Not available</v>
          </cell>
          <cell r="CA1331">
            <v>242.21520000000001</v>
          </cell>
          <cell r="CB1331"/>
          <cell r="CC1331" t="str">
            <v>Priority Inland &gt;10 spills</v>
          </cell>
          <cell r="CD1331" t="str">
            <v>POTENTIAL PR24 (SOAF MODEL)</v>
          </cell>
          <cell r="CE1331" t="str">
            <v>No</v>
          </cell>
          <cell r="CF1331" t="str">
            <v>Yes</v>
          </cell>
          <cell r="CG1331" t="str">
            <v>No</v>
          </cell>
          <cell r="CH1331" t="str">
            <v>Yes</v>
          </cell>
          <cell r="CI1331" t="str">
            <v>No</v>
          </cell>
          <cell r="CK1331" t="str">
            <v>Y</v>
          </cell>
          <cell r="CL1331"/>
          <cell r="CM1331"/>
          <cell r="CN1331"/>
          <cell r="CO1331" t="str">
            <v>Y</v>
          </cell>
          <cell r="CP1331" t="str">
            <v>Y</v>
          </cell>
          <cell r="CQ1331"/>
          <cell r="CS1331">
            <v>2</v>
          </cell>
          <cell r="CT1331"/>
          <cell r="CU1331">
            <v>1.19</v>
          </cell>
          <cell r="CV1331">
            <v>595</v>
          </cell>
          <cell r="CW1331">
            <v>595</v>
          </cell>
          <cell r="CX1331" t="str">
            <v>not available</v>
          </cell>
          <cell r="CZ1331" t="str">
            <v>Q95 is an indicative value for all priority CSOs in the waterbody</v>
          </cell>
          <cell r="DA1331">
            <v>1</v>
          </cell>
          <cell r="DB1331" t="str">
            <v>Yes</v>
          </cell>
          <cell r="DC1331" t="str">
            <v>High Dilution (SOAF)</v>
          </cell>
          <cell r="DD1331" t="str">
            <v>Wear9</v>
          </cell>
          <cell r="DE1331">
            <v>0</v>
          </cell>
          <cell r="DF1331"/>
        </row>
        <row r="1332">
          <cell r="C1332" t="str">
            <v>6NW800761</v>
          </cell>
          <cell r="D1332" t="str">
            <v>NZ26373601</v>
          </cell>
          <cell r="E1332" t="str">
            <v>No</v>
          </cell>
          <cell r="F1332">
            <v>426340.00199601997</v>
          </cell>
          <cell r="G1332">
            <v>537600.00285517005</v>
          </cell>
          <cell r="H1332" t="str">
            <v>07-D30</v>
          </cell>
          <cell r="I1332" t="str">
            <v>Sunderland Bridge</v>
          </cell>
          <cell r="J1332">
            <v>82</v>
          </cell>
          <cell r="K1332" t="str">
            <v>SUNDERLAND BRIDGE STW</v>
          </cell>
          <cell r="L1332" t="str">
            <v>NUMERICAL</v>
          </cell>
          <cell r="M1332">
            <v>191</v>
          </cell>
          <cell r="N1332">
            <v>5.16</v>
          </cell>
          <cell r="O1332">
            <v>167</v>
          </cell>
          <cell r="P1332" t="str">
            <v>07-D30_07-D30_DC_03</v>
          </cell>
          <cell r="Q1332" t="str">
            <v>243/0976</v>
          </cell>
          <cell r="R1332" t="str">
            <v>243/0976</v>
          </cell>
          <cell r="S1332" t="str">
            <v>243/0976-04</v>
          </cell>
          <cell r="T1332" t="str">
            <v>Storm tank at WwTW</v>
          </cell>
          <cell r="U1332" t="str">
            <v>NZ2634037600</v>
          </cell>
          <cell r="V1332" t="str">
            <v>GB103024077464</v>
          </cell>
          <cell r="W1332"/>
          <cell r="X1332" t="str">
            <v>No</v>
          </cell>
          <cell r="Y1332" t="str">
            <v>No</v>
          </cell>
          <cell r="Z1332" t="str">
            <v>Yes</v>
          </cell>
          <cell r="AA1332" t="str">
            <v>Yes</v>
          </cell>
          <cell r="AB1332" t="str">
            <v>Wear from Gaunless to Browney</v>
          </cell>
          <cell r="AC1332" t="str">
            <v>RIVER WEAR</v>
          </cell>
          <cell r="AD1332" t="str">
            <v>Inland</v>
          </cell>
          <cell r="AE1332"/>
          <cell r="AF1332"/>
          <cell r="AG1332" t="str">
            <v>No</v>
          </cell>
          <cell r="AH1332" t="str">
            <v>No</v>
          </cell>
          <cell r="AI1332" t="str">
            <v>No</v>
          </cell>
          <cell r="AJ1332"/>
          <cell r="AK1332"/>
          <cell r="AL1332"/>
          <cell r="AM1332" t="str">
            <v>No</v>
          </cell>
          <cell r="AO1332" t="str">
            <v>No</v>
          </cell>
          <cell r="AS1332" t="str">
            <v>No</v>
          </cell>
          <cell r="AT1332" t="str">
            <v>Yes</v>
          </cell>
          <cell r="AU1332" t="str">
            <v>River Wear</v>
          </cell>
          <cell r="AV1332" t="str">
            <v>No</v>
          </cell>
          <cell r="AW1332" t="str">
            <v xml:space="preserve">No </v>
          </cell>
          <cell r="AY1332" t="str">
            <v xml:space="preserve">No </v>
          </cell>
          <cell r="BA1332" t="str">
            <v>No</v>
          </cell>
          <cell r="BB1332" t="str">
            <v>No</v>
          </cell>
          <cell r="BC1332" t="str">
            <v>No</v>
          </cell>
          <cell r="BD1332" t="str">
            <v>Yes - EDM and Model</v>
          </cell>
          <cell r="BE1332">
            <v>73</v>
          </cell>
          <cell r="BF1332">
            <v>35</v>
          </cell>
          <cell r="BG1332" t="e">
            <v>#N/A</v>
          </cell>
          <cell r="BH1332" t="e">
            <v>#N/A</v>
          </cell>
          <cell r="BI1332" t="str">
            <v>N/A</v>
          </cell>
          <cell r="BJ1332" t="str">
            <v>No</v>
          </cell>
          <cell r="BK1332" t="str">
            <v>-</v>
          </cell>
          <cell r="BL1332" t="str">
            <v>-</v>
          </cell>
          <cell r="BM1332" t="str">
            <v>-</v>
          </cell>
          <cell r="BN1332" t="str">
            <v>-</v>
          </cell>
          <cell r="BO1332"/>
          <cell r="BP1332" t="str">
            <v>Yes</v>
          </cell>
          <cell r="BQ1332" t="str">
            <v>Unknown</v>
          </cell>
          <cell r="BR1332" t="str">
            <v>Unknown</v>
          </cell>
          <cell r="BS1332">
            <v>1</v>
          </cell>
          <cell r="BT1332">
            <v>0</v>
          </cell>
          <cell r="BU1332">
            <v>0</v>
          </cell>
          <cell r="BV1332" t="e">
            <v>#N/A</v>
          </cell>
          <cell r="BW1332">
            <v>101</v>
          </cell>
          <cell r="BX1332">
            <v>177</v>
          </cell>
          <cell r="BY1332" t="str">
            <v>No SOAF</v>
          </cell>
          <cell r="BZ1332" t="str">
            <v>No SOAF</v>
          </cell>
          <cell r="CA1332">
            <v>97.073899999999995</v>
          </cell>
          <cell r="CB1332"/>
          <cell r="CC1332" t="str">
            <v>Priority Inland &gt;10 spills</v>
          </cell>
          <cell r="CD1332" t="str">
            <v>POTENTIAL PR24</v>
          </cell>
          <cell r="CE1332" t="str">
            <v>No</v>
          </cell>
          <cell r="CF1332" t="str">
            <v>Yes</v>
          </cell>
          <cell r="CG1332" t="str">
            <v>No</v>
          </cell>
          <cell r="CH1332" t="str">
            <v>Yes</v>
          </cell>
          <cell r="CI1332" t="str">
            <v>No</v>
          </cell>
          <cell r="CK1332" t="str">
            <v>Y</v>
          </cell>
          <cell r="CL1332" t="str">
            <v>Y</v>
          </cell>
          <cell r="CM1332"/>
          <cell r="CN1332"/>
          <cell r="CO1332" t="str">
            <v>Y</v>
          </cell>
          <cell r="CP1332" t="str">
            <v>Y</v>
          </cell>
          <cell r="CQ1332"/>
          <cell r="CS1332">
            <v>1.9328703703703702</v>
          </cell>
          <cell r="CT1332"/>
          <cell r="CU1332">
            <v>1.19</v>
          </cell>
          <cell r="CV1332" t="str">
            <v>no data</v>
          </cell>
          <cell r="CW1332">
            <v>0</v>
          </cell>
          <cell r="CX1332" t="str">
            <v>not available</v>
          </cell>
          <cell r="CY1332" t="str">
            <v>Scattered urbanised catchment - boundary polygon start at middle</v>
          </cell>
          <cell r="CZ1332" t="str">
            <v>Q95 is an indicative value for all priority CSOs in the waterbody</v>
          </cell>
          <cell r="DA1332">
            <v>1</v>
          </cell>
          <cell r="DB1332">
            <v>0</v>
          </cell>
          <cell r="DC1332">
            <v>1</v>
          </cell>
          <cell r="DD1332" t="str">
            <v>Wear9</v>
          </cell>
          <cell r="DE1332">
            <v>10000</v>
          </cell>
          <cell r="DF1332"/>
        </row>
        <row r="1333">
          <cell r="C1333" t="str">
            <v>6NW800415</v>
          </cell>
          <cell r="D1333" t="str">
            <v>NZ43439301</v>
          </cell>
          <cell r="E1333" t="str">
            <v>No</v>
          </cell>
          <cell r="F1333">
            <v>443914.00344045</v>
          </cell>
          <cell r="G1333">
            <v>543353.99579181999</v>
          </cell>
          <cell r="H1333" t="str">
            <v>08-D03</v>
          </cell>
          <cell r="I1333" t="str">
            <v>Easington</v>
          </cell>
          <cell r="J1333">
            <v>1362</v>
          </cell>
          <cell r="K1333" t="str">
            <v>HORDEN STW</v>
          </cell>
          <cell r="L1333" t="str">
            <v>NUMERICAL</v>
          </cell>
          <cell r="M1333">
            <v>28361</v>
          </cell>
          <cell r="N1333">
            <v>843</v>
          </cell>
          <cell r="O1333">
            <v>15208</v>
          </cell>
          <cell r="P1333" t="str">
            <v>08-D03_HORDEN STW_DC_17</v>
          </cell>
          <cell r="Q1333" t="str">
            <v>255/1222</v>
          </cell>
          <cell r="R1333" t="str">
            <v>255/1222</v>
          </cell>
          <cell r="S1333"/>
          <cell r="T1333" t="str">
            <v>SO on sewer network</v>
          </cell>
          <cell r="U1333" t="str">
            <v>NZ4391443354</v>
          </cell>
          <cell r="V1333">
            <v>367</v>
          </cell>
          <cell r="W1333"/>
          <cell r="X1333" t="str">
            <v>No</v>
          </cell>
          <cell r="Y1333" t="str">
            <v>No</v>
          </cell>
          <cell r="Z1333" t="str">
            <v>No</v>
          </cell>
          <cell r="AA1333" t="str">
            <v>No</v>
          </cell>
          <cell r="AB1333"/>
          <cell r="AC1333" t="str">
            <v>HORDEN BURN</v>
          </cell>
          <cell r="AD1333" t="str">
            <v>Inland</v>
          </cell>
          <cell r="AE1333"/>
          <cell r="AF1333"/>
          <cell r="AG1333" t="str">
            <v>No</v>
          </cell>
          <cell r="AH1333" t="str">
            <v>No</v>
          </cell>
          <cell r="AI1333" t="str">
            <v>No</v>
          </cell>
          <cell r="AJ1333"/>
          <cell r="AK1333"/>
          <cell r="AL1333"/>
          <cell r="AM1333" t="str">
            <v>No</v>
          </cell>
          <cell r="AO1333" t="str">
            <v>No</v>
          </cell>
          <cell r="AS1333" t="str">
            <v>No</v>
          </cell>
          <cell r="AT1333" t="str">
            <v>No</v>
          </cell>
          <cell r="AU1333"/>
          <cell r="AV1333" t="str">
            <v>No</v>
          </cell>
          <cell r="AW1333" t="str">
            <v xml:space="preserve">No </v>
          </cell>
          <cell r="AY1333" t="str">
            <v xml:space="preserve">No </v>
          </cell>
          <cell r="AZ1333"/>
          <cell r="BA1333" t="str">
            <v>No</v>
          </cell>
          <cell r="BB1333" t="str">
            <v>No</v>
          </cell>
          <cell r="BC1333" t="str">
            <v>No</v>
          </cell>
          <cell r="BD1333" t="str">
            <v>Yes - EDM and Model</v>
          </cell>
          <cell r="BE1333">
            <v>17</v>
          </cell>
          <cell r="BF1333">
            <v>15</v>
          </cell>
          <cell r="BG1333">
            <v>15</v>
          </cell>
          <cell r="BH1333" t="str">
            <v>Yes</v>
          </cell>
          <cell r="BI1333" t="str">
            <v>N/A</v>
          </cell>
          <cell r="BJ1333" t="str">
            <v>No</v>
          </cell>
          <cell r="BK1333" t="str">
            <v>No</v>
          </cell>
          <cell r="BL1333" t="str">
            <v>-</v>
          </cell>
          <cell r="BM1333" t="str">
            <v>-</v>
          </cell>
          <cell r="BN1333" t="str">
            <v>Unscreened</v>
          </cell>
          <cell r="BO1333"/>
          <cell r="BP1333" t="str">
            <v>Yes</v>
          </cell>
          <cell r="BQ1333" t="str">
            <v>Unknown</v>
          </cell>
          <cell r="BR1333">
            <v>225.5</v>
          </cell>
          <cell r="BS1333">
            <v>0</v>
          </cell>
          <cell r="BT1333">
            <v>0</v>
          </cell>
          <cell r="BU1333">
            <v>0</v>
          </cell>
          <cell r="BV1333">
            <v>306</v>
          </cell>
          <cell r="BW1333">
            <v>2</v>
          </cell>
          <cell r="BX1333">
            <v>15</v>
          </cell>
          <cell r="BY1333" t="str">
            <v>No SOAF</v>
          </cell>
          <cell r="BZ1333" t="str">
            <v>No SOAF</v>
          </cell>
          <cell r="CA1333">
            <v>4.4626000000000001</v>
          </cell>
          <cell r="CB1333"/>
          <cell r="CC1333" t="str">
            <v>Non priority &gt; 10 spills</v>
          </cell>
          <cell r="CD1333" t="str">
            <v>Unlikely - non priority</v>
          </cell>
          <cell r="CE1333" t="str">
            <v>No</v>
          </cell>
          <cell r="CF1333" t="str">
            <v>No</v>
          </cell>
          <cell r="CG1333" t="str">
            <v>No</v>
          </cell>
          <cell r="CH1333" t="str">
            <v>No</v>
          </cell>
          <cell r="CI1333" t="str">
            <v>No</v>
          </cell>
          <cell r="CK1333"/>
          <cell r="CL1333" t="str">
            <v>Y</v>
          </cell>
          <cell r="CM1333"/>
          <cell r="CN1333"/>
          <cell r="CO1333" t="str">
            <v>Y</v>
          </cell>
          <cell r="CP1333" t="str">
            <v>Y</v>
          </cell>
          <cell r="CR1333" t="str">
            <v>LOW DILUTION</v>
          </cell>
          <cell r="CS1333">
            <v>0.95</v>
          </cell>
          <cell r="CT1333" t="str">
            <v>not yet calculated</v>
          </cell>
          <cell r="CU1333">
            <v>5.0000000000000001E-3</v>
          </cell>
          <cell r="CV1333" t="e">
            <v>#VALUE!</v>
          </cell>
          <cell r="CW1333">
            <v>5.2631578947368425</v>
          </cell>
          <cell r="CX1333"/>
          <cell r="CY1333" t="str">
            <v>Using indicative WB Q95 derived for priority sites</v>
          </cell>
          <cell r="DA1333">
            <v>1</v>
          </cell>
          <cell r="DB1333" t="str">
            <v>No</v>
          </cell>
          <cell r="DC1333">
            <v>1</v>
          </cell>
          <cell r="DD1333" t="str">
            <v>Horden Dene</v>
          </cell>
          <cell r="DE1333">
            <v>10000</v>
          </cell>
          <cell r="DF1333"/>
        </row>
        <row r="1334">
          <cell r="C1334" t="str">
            <v>6NW801481</v>
          </cell>
          <cell r="D1334" t="str">
            <v>NZ36212302</v>
          </cell>
          <cell r="E1334" t="str">
            <v>No</v>
          </cell>
          <cell r="F1334">
            <v>436146.00157466001</v>
          </cell>
          <cell r="G1334">
            <v>521382.00520870002</v>
          </cell>
          <cell r="H1334" t="str">
            <v>11-D03</v>
          </cell>
          <cell r="I1334" t="str">
            <v>Bishopton</v>
          </cell>
          <cell r="J1334">
            <v>22</v>
          </cell>
          <cell r="K1334" t="str">
            <v>BISHOPTON STW</v>
          </cell>
          <cell r="L1334" t="str">
            <v>NUMERICAL</v>
          </cell>
          <cell r="M1334">
            <v>135</v>
          </cell>
          <cell r="N1334">
            <v>2.25</v>
          </cell>
          <cell r="O1334">
            <v>40</v>
          </cell>
          <cell r="P1334" t="str">
            <v>11-D03_11-D03_DC_02</v>
          </cell>
          <cell r="Q1334" t="str">
            <v>25/04/1604</v>
          </cell>
          <cell r="R1334" t="str">
            <v>25/04/1604</v>
          </cell>
          <cell r="S1334"/>
          <cell r="T1334" t="str">
            <v>SO on sewer network</v>
          </cell>
          <cell r="U1334" t="str">
            <v>NZ3614621382</v>
          </cell>
          <cell r="V1334" t="str">
            <v>GB103025072280</v>
          </cell>
          <cell r="W1334"/>
          <cell r="X1334" t="str">
            <v>Sewage discharge (intermittent)</v>
          </cell>
          <cell r="Y1334" t="str">
            <v>No</v>
          </cell>
          <cell r="Z1334" t="str">
            <v>No</v>
          </cell>
          <cell r="AA1334" t="str">
            <v>No</v>
          </cell>
          <cell r="AB1334" t="str">
            <v>Bishopton Beck from Source to Billingham Beck</v>
          </cell>
          <cell r="AC1334" t="str">
            <v>BISHOPTON BECK</v>
          </cell>
          <cell r="AD1334" t="str">
            <v>Inland</v>
          </cell>
          <cell r="AE1334"/>
          <cell r="AF1334"/>
          <cell r="AG1334" t="str">
            <v>Yes - Probable</v>
          </cell>
          <cell r="AH1334" t="str">
            <v>Yes</v>
          </cell>
          <cell r="AI1334" t="str">
            <v>No</v>
          </cell>
          <cell r="AJ1334"/>
          <cell r="AK1334"/>
          <cell r="AL1334"/>
          <cell r="AM1334" t="str">
            <v>No</v>
          </cell>
          <cell r="AO1334" t="str">
            <v>No</v>
          </cell>
          <cell r="AS1334" t="str">
            <v>No</v>
          </cell>
          <cell r="AT1334" t="str">
            <v>No</v>
          </cell>
          <cell r="AU1334"/>
          <cell r="AV1334" t="str">
            <v>No</v>
          </cell>
          <cell r="AW1334" t="str">
            <v xml:space="preserve">No </v>
          </cell>
          <cell r="AY1334" t="str">
            <v xml:space="preserve">No </v>
          </cell>
          <cell r="AZ1334"/>
          <cell r="BA1334" t="str">
            <v>No</v>
          </cell>
          <cell r="BB1334" t="str">
            <v>No</v>
          </cell>
          <cell r="BC1334" t="str">
            <v>No</v>
          </cell>
          <cell r="BD1334" t="str">
            <v>Yes - EDM and Model</v>
          </cell>
          <cell r="BE1334">
            <v>16</v>
          </cell>
          <cell r="BF1334">
            <v>98</v>
          </cell>
          <cell r="BG1334">
            <v>98</v>
          </cell>
          <cell r="BH1334" t="str">
            <v>Yes</v>
          </cell>
          <cell r="BI1334" t="str">
            <v>N/A</v>
          </cell>
          <cell r="BJ1334" t="str">
            <v>6mm</v>
          </cell>
          <cell r="BK1334" t="str">
            <v>Yes</v>
          </cell>
          <cell r="BL1334">
            <v>750</v>
          </cell>
          <cell r="BM1334">
            <v>1000</v>
          </cell>
          <cell r="BN1334" t="str">
            <v>Static</v>
          </cell>
          <cell r="BO1334"/>
          <cell r="BP1334" t="str">
            <v>No</v>
          </cell>
          <cell r="BQ1334" t="str">
            <v>Unknown</v>
          </cell>
          <cell r="BR1334">
            <v>73.099999999999994</v>
          </cell>
          <cell r="BS1334">
            <v>1</v>
          </cell>
          <cell r="BT1334">
            <v>0</v>
          </cell>
          <cell r="BU1334">
            <v>0</v>
          </cell>
          <cell r="BV1334">
            <v>3794</v>
          </cell>
          <cell r="BW1334">
            <v>95</v>
          </cell>
          <cell r="BX1334">
            <v>140</v>
          </cell>
          <cell r="BY1334" t="str">
            <v>No SOAF</v>
          </cell>
          <cell r="BZ1334" t="str">
            <v>No SOAF</v>
          </cell>
          <cell r="CA1334">
            <v>98.12</v>
          </cell>
          <cell r="CB1334"/>
          <cell r="CC1334" t="str">
            <v>Priority Inland &gt;10 spills</v>
          </cell>
          <cell r="CD1334" t="str">
            <v>POTENTIAL PR24</v>
          </cell>
          <cell r="CE1334" t="str">
            <v>No</v>
          </cell>
          <cell r="CF1334" t="str">
            <v>No</v>
          </cell>
          <cell r="CG1334" t="str">
            <v>No</v>
          </cell>
          <cell r="CH1334" t="str">
            <v>No</v>
          </cell>
          <cell r="CI1334" t="str">
            <v>No</v>
          </cell>
          <cell r="CK1334"/>
          <cell r="CL1334" t="str">
            <v>Y</v>
          </cell>
          <cell r="CM1334"/>
          <cell r="CN1334"/>
          <cell r="CO1334" t="str">
            <v>Y</v>
          </cell>
          <cell r="CP1334"/>
          <cell r="CQ1334"/>
          <cell r="CR1334" t="str">
            <v>RNAG + LOW DILUTION</v>
          </cell>
          <cell r="CS1334">
            <v>0.63</v>
          </cell>
          <cell r="CT1334"/>
          <cell r="CU1334">
            <v>8.9999999999999993E-3</v>
          </cell>
          <cell r="CV1334">
            <v>14.285714285714286</v>
          </cell>
          <cell r="CW1334">
            <v>14.285714285714286</v>
          </cell>
          <cell r="CX1334" t="str">
            <v>not available</v>
          </cell>
          <cell r="CY1334" t="str">
            <v>Rural catchment - boundary polygon at bottom end</v>
          </cell>
          <cell r="CZ1334" t="str">
            <v>Q95 is an indicative value for all priority CSOs in the waterbody</v>
          </cell>
          <cell r="DA1334">
            <v>2</v>
          </cell>
          <cell r="DB1334" t="str">
            <v>No</v>
          </cell>
          <cell r="DC1334">
            <v>2</v>
          </cell>
          <cell r="DD1334" t="str">
            <v>Bishopton Beck</v>
          </cell>
          <cell r="DE1334">
            <v>12000</v>
          </cell>
          <cell r="DF1334" t="str">
            <v>Y? LOW DILUTION</v>
          </cell>
        </row>
        <row r="1335">
          <cell r="C1335" t="str">
            <v>6NW801096</v>
          </cell>
          <cell r="D1335" t="str">
            <v>NZ19858208</v>
          </cell>
          <cell r="E1335" t="str">
            <v>No</v>
          </cell>
          <cell r="F1335">
            <v>419825.99971816002</v>
          </cell>
          <cell r="G1335">
            <v>585237.9966213</v>
          </cell>
          <cell r="H1335" t="str">
            <v>02-D13</v>
          </cell>
          <cell r="I1335" t="str">
            <v>Morpeth</v>
          </cell>
          <cell r="J1335">
            <v>1211</v>
          </cell>
          <cell r="K1335" t="str">
            <v>MORPETH STW</v>
          </cell>
          <cell r="L1335" t="str">
            <v>NUMERICAL</v>
          </cell>
          <cell r="M1335">
            <v>4400</v>
          </cell>
          <cell r="N1335">
            <v>157</v>
          </cell>
          <cell r="O1335">
            <v>4213</v>
          </cell>
          <cell r="P1335" t="str">
            <v>02-D13_02-D13_DC_05</v>
          </cell>
          <cell r="Q1335" t="str">
            <v>225/1059</v>
          </cell>
          <cell r="R1335" t="str">
            <v>225/1059</v>
          </cell>
          <cell r="S1335"/>
          <cell r="T1335" t="str">
            <v>SO on sewer network</v>
          </cell>
          <cell r="U1335" t="str">
            <v>NZ1982685238</v>
          </cell>
          <cell r="V1335" t="str">
            <v>GB103022077061</v>
          </cell>
          <cell r="W1335"/>
          <cell r="X1335" t="str">
            <v>No</v>
          </cell>
          <cell r="Y1335" t="str">
            <v>No</v>
          </cell>
          <cell r="Z1335" t="str">
            <v>No</v>
          </cell>
          <cell r="AA1335" t="str">
            <v>No</v>
          </cell>
          <cell r="AB1335" t="str">
            <v>Wansbeck from Font to Bothal Burn</v>
          </cell>
          <cell r="AC1335" t="str">
            <v>CHURCH BURN</v>
          </cell>
          <cell r="AD1335" t="str">
            <v>Inland</v>
          </cell>
          <cell r="AE1335"/>
          <cell r="AF1335"/>
          <cell r="AG1335" t="str">
            <v>No</v>
          </cell>
          <cell r="AH1335" t="str">
            <v>No</v>
          </cell>
          <cell r="AI1335" t="str">
            <v>No</v>
          </cell>
          <cell r="AJ1335"/>
          <cell r="AK1335"/>
          <cell r="AL1335"/>
          <cell r="AM1335" t="str">
            <v>No</v>
          </cell>
          <cell r="AO1335" t="str">
            <v>No</v>
          </cell>
          <cell r="AS1335" t="str">
            <v>No</v>
          </cell>
          <cell r="AT1335" t="str">
            <v>No</v>
          </cell>
          <cell r="AU1335"/>
          <cell r="AV1335" t="str">
            <v>No</v>
          </cell>
          <cell r="AW1335" t="str">
            <v xml:space="preserve">No </v>
          </cell>
          <cell r="AY1335" t="str">
            <v xml:space="preserve">No </v>
          </cell>
          <cell r="BA1335" t="str">
            <v>No</v>
          </cell>
          <cell r="BB1335" t="str">
            <v>No</v>
          </cell>
          <cell r="BC1335" t="str">
            <v>No</v>
          </cell>
          <cell r="BD1335" t="str">
            <v>No</v>
          </cell>
          <cell r="BE1335">
            <v>10</v>
          </cell>
          <cell r="BF1335">
            <v>2</v>
          </cell>
          <cell r="BG1335" t="e">
            <v>#N/A</v>
          </cell>
          <cell r="BH1335" t="e">
            <v>#N/A</v>
          </cell>
          <cell r="BI1335" t="str">
            <v>N/A</v>
          </cell>
          <cell r="BJ1335" t="str">
            <v>6mm</v>
          </cell>
          <cell r="BK1335" t="str">
            <v>Yes</v>
          </cell>
          <cell r="BL1335">
            <v>800</v>
          </cell>
          <cell r="BM1335">
            <v>2000</v>
          </cell>
          <cell r="BN1335" t="str">
            <v>Static</v>
          </cell>
          <cell r="BO1335"/>
          <cell r="BP1335" t="str">
            <v>No</v>
          </cell>
          <cell r="BQ1335">
            <v>375</v>
          </cell>
          <cell r="BR1335">
            <v>57.7</v>
          </cell>
          <cell r="BS1335">
            <v>0</v>
          </cell>
          <cell r="BT1335">
            <v>0</v>
          </cell>
          <cell r="BU1335">
            <v>0</v>
          </cell>
          <cell r="BV1335" t="e">
            <v>#N/A</v>
          </cell>
          <cell r="BW1335">
            <v>0</v>
          </cell>
          <cell r="BX1335">
            <v>0</v>
          </cell>
          <cell r="BY1335" t="str">
            <v>No SOAF</v>
          </cell>
          <cell r="BZ1335" t="str">
            <v>No SOAF</v>
          </cell>
          <cell r="CA1335">
            <v>0</v>
          </cell>
          <cell r="CB1335"/>
          <cell r="CC1335" t="str">
            <v>Non Priority &lt;10 spills</v>
          </cell>
          <cell r="CD1335" t="str">
            <v>No - low prioity &lt;10 spills</v>
          </cell>
          <cell r="CE1335" t="str">
            <v>Yes</v>
          </cell>
          <cell r="CF1335" t="str">
            <v>No</v>
          </cell>
          <cell r="CG1335" t="str">
            <v>No</v>
          </cell>
          <cell r="CH1335" t="str">
            <v>No</v>
          </cell>
          <cell r="CI1335" t="str">
            <v>No</v>
          </cell>
          <cell r="CK1335"/>
          <cell r="CL1335" t="str">
            <v>Y</v>
          </cell>
          <cell r="CM1335"/>
          <cell r="CN1335"/>
          <cell r="CO1335" t="str">
            <v>N (&lt;10 Spills)</v>
          </cell>
          <cell r="CP1335"/>
          <cell r="CS1335">
            <v>5.27</v>
          </cell>
          <cell r="CT1335" t="str">
            <v>not yet calculated</v>
          </cell>
          <cell r="CU1335">
            <v>0</v>
          </cell>
          <cell r="CV1335" t="e">
            <v>#VALUE!</v>
          </cell>
          <cell r="CW1335">
            <v>0</v>
          </cell>
          <cell r="CX1335"/>
          <cell r="CY1335" t="str">
            <v>Using indicative WB Q95 derived for priority sites</v>
          </cell>
          <cell r="DA1335">
            <v>1</v>
          </cell>
          <cell r="DB1335">
            <v>0</v>
          </cell>
          <cell r="DC1335">
            <v>1</v>
          </cell>
          <cell r="DD1335" t="str">
            <v>Church Burn (Wansbeck)</v>
          </cell>
          <cell r="DE1335">
            <v>10000</v>
          </cell>
          <cell r="DF1335"/>
        </row>
        <row r="1336">
          <cell r="C1336" t="str">
            <v>6NW801115</v>
          </cell>
          <cell r="D1336" t="str">
            <v>NZ20587608</v>
          </cell>
          <cell r="E1336" t="str">
            <v>No</v>
          </cell>
          <cell r="F1336">
            <v>420813.99714484002</v>
          </cell>
          <cell r="G1336">
            <v>558714.99875045998</v>
          </cell>
          <cell r="H1336" t="str">
            <v>05-D11</v>
          </cell>
          <cell r="I1336" t="str">
            <v>Whickham South &amp; Sunniside</v>
          </cell>
          <cell r="J1336">
            <v>835</v>
          </cell>
          <cell r="K1336" t="str">
            <v>HOWDON STW</v>
          </cell>
          <cell r="L1336" t="str">
            <v>NUMERICAL</v>
          </cell>
          <cell r="M1336">
            <v>229720</v>
          </cell>
          <cell r="N1336">
            <v>4500</v>
          </cell>
          <cell r="O1336">
            <v>215905</v>
          </cell>
          <cell r="P1336" t="str">
            <v>05-D11_E W-Leg_DC_13</v>
          </cell>
          <cell r="Q1336" t="str">
            <v>EPRBB3498WT</v>
          </cell>
          <cell r="R1336" t="str">
            <v>EPRBB3498WT</v>
          </cell>
          <cell r="S1336"/>
          <cell r="T1336" t="str">
            <v>SO on sewer network</v>
          </cell>
          <cell r="U1336" t="str">
            <v>NZ2081458715</v>
          </cell>
          <cell r="V1336" t="str">
            <v>GB103023075670</v>
          </cell>
          <cell r="W1336"/>
          <cell r="X1336" t="str">
            <v>No</v>
          </cell>
          <cell r="Y1336" t="str">
            <v>No</v>
          </cell>
          <cell r="Z1336" t="str">
            <v>No</v>
          </cell>
          <cell r="AA1336" t="str">
            <v>No</v>
          </cell>
          <cell r="AB1336" t="str">
            <v>Team from Source to Tyne</v>
          </cell>
          <cell r="AC1336" t="str">
            <v>CULVERTED SECTION BLACK BURN</v>
          </cell>
          <cell r="AD1336" t="str">
            <v>Inland</v>
          </cell>
          <cell r="AE1336"/>
          <cell r="AF1336"/>
          <cell r="AG1336" t="str">
            <v>No</v>
          </cell>
          <cell r="AH1336" t="str">
            <v>No</v>
          </cell>
          <cell r="AI1336" t="str">
            <v>No</v>
          </cell>
          <cell r="AJ1336"/>
          <cell r="AK1336"/>
          <cell r="AL1336"/>
          <cell r="AM1336" t="str">
            <v>No</v>
          </cell>
          <cell r="AO1336" t="str">
            <v>No</v>
          </cell>
          <cell r="AS1336" t="str">
            <v>No</v>
          </cell>
          <cell r="AT1336" t="str">
            <v>No</v>
          </cell>
          <cell r="AU1336"/>
          <cell r="AV1336" t="str">
            <v>No</v>
          </cell>
          <cell r="AW1336" t="str">
            <v xml:space="preserve">No </v>
          </cell>
          <cell r="AY1336" t="str">
            <v xml:space="preserve">No </v>
          </cell>
          <cell r="BA1336" t="str">
            <v>No</v>
          </cell>
          <cell r="BB1336" t="str">
            <v>No</v>
          </cell>
          <cell r="BC1336" t="str">
            <v>No</v>
          </cell>
          <cell r="BD1336" t="str">
            <v>No</v>
          </cell>
          <cell r="BE1336">
            <v>0</v>
          </cell>
          <cell r="BF1336">
            <v>0</v>
          </cell>
          <cell r="BG1336" t="e">
            <v>#N/A</v>
          </cell>
          <cell r="BH1336" t="e">
            <v>#N/A</v>
          </cell>
          <cell r="BI1336" t="str">
            <v>N/A</v>
          </cell>
          <cell r="BJ1336" t="str">
            <v>Unknown</v>
          </cell>
          <cell r="BK1336" t="str">
            <v>No</v>
          </cell>
          <cell r="BL1336" t="str">
            <v>-</v>
          </cell>
          <cell r="BM1336" t="str">
            <v>-</v>
          </cell>
          <cell r="BN1336" t="str">
            <v>Unscreened</v>
          </cell>
          <cell r="BO1336"/>
          <cell r="BP1336" t="str">
            <v>Yes</v>
          </cell>
          <cell r="BQ1336">
            <v>300</v>
          </cell>
          <cell r="BR1336">
            <v>0.4</v>
          </cell>
          <cell r="BS1336">
            <v>0</v>
          </cell>
          <cell r="BT1336">
            <v>0</v>
          </cell>
          <cell r="BU1336">
            <v>0</v>
          </cell>
          <cell r="BV1336" t="e">
            <v>#N/A</v>
          </cell>
          <cell r="BW1336">
            <v>0</v>
          </cell>
          <cell r="BX1336">
            <v>0</v>
          </cell>
          <cell r="BY1336" t="str">
            <v>No SOAF</v>
          </cell>
          <cell r="BZ1336" t="str">
            <v>No SOAF</v>
          </cell>
          <cell r="CA1336">
            <v>0</v>
          </cell>
          <cell r="CB1336"/>
          <cell r="CC1336" t="str">
            <v>Non Priority &lt;10 spills</v>
          </cell>
          <cell r="CD1336" t="str">
            <v>No - low prioity &lt;10 spills</v>
          </cell>
          <cell r="CE1336" t="str">
            <v>No</v>
          </cell>
          <cell r="CF1336" t="str">
            <v>No</v>
          </cell>
          <cell r="CG1336" t="str">
            <v>No</v>
          </cell>
          <cell r="CH1336" t="str">
            <v>No</v>
          </cell>
          <cell r="CI1336" t="str">
            <v>No</v>
          </cell>
          <cell r="CK1336"/>
          <cell r="CL1336" t="str">
            <v>Y</v>
          </cell>
          <cell r="CM1336"/>
          <cell r="CN1336"/>
          <cell r="CO1336" t="str">
            <v>N (&lt;10 Spills)</v>
          </cell>
          <cell r="CP1336" t="str">
            <v>Y</v>
          </cell>
          <cell r="CR1336" t="str">
            <v>LOW DILUTION</v>
          </cell>
          <cell r="CS1336">
            <v>1.75</v>
          </cell>
          <cell r="CT1336" t="str">
            <v>not yet calculated</v>
          </cell>
          <cell r="CU1336">
            <v>2E-3</v>
          </cell>
          <cell r="CV1336" t="e">
            <v>#VALUE!</v>
          </cell>
          <cell r="CW1336">
            <v>1.1428571428571428</v>
          </cell>
          <cell r="CX1336"/>
          <cell r="CY1336" t="str">
            <v>Using indicative WB Q95 derived for priority sites</v>
          </cell>
          <cell r="DA1336">
            <v>1</v>
          </cell>
          <cell r="DB1336" t="str">
            <v>No</v>
          </cell>
          <cell r="DC1336">
            <v>1</v>
          </cell>
          <cell r="DD1336" t="str">
            <v>Black Burn</v>
          </cell>
          <cell r="DE1336">
            <v>10000</v>
          </cell>
          <cell r="DF1336"/>
        </row>
        <row r="1337">
          <cell r="C1337" t="str">
            <v>6NW801078</v>
          </cell>
          <cell r="D1337" t="str">
            <v>NZ19336806</v>
          </cell>
          <cell r="E1337" t="str">
            <v>No</v>
          </cell>
          <cell r="F1337">
            <v>419720.00121264003</v>
          </cell>
          <cell r="G1337">
            <v>533898.00254172995</v>
          </cell>
          <cell r="H1337" t="str">
            <v>07-D59</v>
          </cell>
          <cell r="I1337" t="str">
            <v>Willington &amp; Hunwick</v>
          </cell>
          <cell r="J1337">
            <v>772</v>
          </cell>
          <cell r="K1337" t="str">
            <v>WILLINGTON STW</v>
          </cell>
          <cell r="L1337" t="str">
            <v>NUMERICAL</v>
          </cell>
          <cell r="M1337">
            <v>2500</v>
          </cell>
          <cell r="N1337">
            <v>90.05</v>
          </cell>
          <cell r="O1337">
            <v>2300</v>
          </cell>
          <cell r="P1337" t="str">
            <v>07-D59_WILLINGTON STW_DC_03</v>
          </cell>
          <cell r="Q1337" t="str">
            <v>243/D/0395</v>
          </cell>
          <cell r="R1337" t="str">
            <v>243/D/0395</v>
          </cell>
          <cell r="S1337" t="str">
            <v>A1</v>
          </cell>
          <cell r="T1337" t="str">
            <v>Storm discharge at pumping station</v>
          </cell>
          <cell r="U1337" t="str">
            <v>NZ1972033898</v>
          </cell>
          <cell r="V1337" t="str">
            <v>GB103024077464</v>
          </cell>
          <cell r="W1337"/>
          <cell r="X1337" t="str">
            <v>No</v>
          </cell>
          <cell r="Y1337" t="str">
            <v>Yes</v>
          </cell>
          <cell r="Z1337" t="str">
            <v>No</v>
          </cell>
          <cell r="AA1337" t="str">
            <v>Yes</v>
          </cell>
          <cell r="AB1337" t="str">
            <v>Wear from Gaunless to Browney</v>
          </cell>
          <cell r="AC1337" t="str">
            <v>HOLY WELL BURN</v>
          </cell>
          <cell r="AD1337" t="str">
            <v>Inland</v>
          </cell>
          <cell r="AE1337"/>
          <cell r="AF1337"/>
          <cell r="AG1337" t="str">
            <v>No</v>
          </cell>
          <cell r="AH1337" t="str">
            <v>No</v>
          </cell>
          <cell r="AI1337" t="str">
            <v>Yes</v>
          </cell>
          <cell r="AJ1337" t="str">
            <v>Moderate</v>
          </cell>
          <cell r="AK1337" t="str">
            <v>Moderate</v>
          </cell>
          <cell r="AL1337" t="str">
            <v>Yes</v>
          </cell>
          <cell r="AM1337" t="str">
            <v>No</v>
          </cell>
          <cell r="AO1337" t="str">
            <v>No</v>
          </cell>
          <cell r="AS1337" t="str">
            <v>No</v>
          </cell>
          <cell r="AT1337" t="str">
            <v>No</v>
          </cell>
          <cell r="AU1337"/>
          <cell r="AV1337" t="str">
            <v>No</v>
          </cell>
          <cell r="AW1337" t="str">
            <v xml:space="preserve">No </v>
          </cell>
          <cell r="AY1337" t="str">
            <v xml:space="preserve">No </v>
          </cell>
          <cell r="AZ1337"/>
          <cell r="BA1337" t="str">
            <v>No</v>
          </cell>
          <cell r="BB1337" t="str">
            <v>No</v>
          </cell>
          <cell r="BC1337" t="str">
            <v>No</v>
          </cell>
          <cell r="BD1337" t="str">
            <v>Yes - EDM and Model</v>
          </cell>
          <cell r="BE1337">
            <v>61</v>
          </cell>
          <cell r="BF1337">
            <v>78</v>
          </cell>
          <cell r="BG1337">
            <v>78</v>
          </cell>
          <cell r="BH1337" t="str">
            <v>Yes</v>
          </cell>
          <cell r="BI1337" t="str">
            <v>N/A</v>
          </cell>
          <cell r="BJ1337">
            <v>6</v>
          </cell>
          <cell r="BK1337" t="str">
            <v>Yes</v>
          </cell>
          <cell r="BL1337">
            <v>670</v>
          </cell>
          <cell r="BM1337">
            <v>1400</v>
          </cell>
          <cell r="BN1337" t="str">
            <v>Static</v>
          </cell>
          <cell r="BO1337"/>
          <cell r="BP1337" t="str">
            <v>No</v>
          </cell>
          <cell r="BQ1337">
            <v>450</v>
          </cell>
          <cell r="BR1337">
            <v>158</v>
          </cell>
          <cell r="BS1337">
            <v>2</v>
          </cell>
          <cell r="BT1337">
            <v>0</v>
          </cell>
          <cell r="BU1337">
            <v>0</v>
          </cell>
          <cell r="BV1337">
            <v>21992</v>
          </cell>
          <cell r="BW1337">
            <v>629</v>
          </cell>
          <cell r="BX1337">
            <v>1163</v>
          </cell>
          <cell r="BY1337">
            <v>160</v>
          </cell>
          <cell r="BZ1337">
            <v>640</v>
          </cell>
          <cell r="CA1337">
            <v>687.75789999999995</v>
          </cell>
          <cell r="CB1337"/>
          <cell r="CC1337" t="str">
            <v>Priority Inland &gt;10 spills</v>
          </cell>
          <cell r="CD1337" t="str">
            <v>POTENTIAL PR24 (SOAF MODEL)</v>
          </cell>
          <cell r="CE1337" t="str">
            <v>No</v>
          </cell>
          <cell r="CF1337" t="str">
            <v>Yes</v>
          </cell>
          <cell r="CG1337" t="str">
            <v>Yes</v>
          </cell>
          <cell r="CH1337" t="str">
            <v>Yes</v>
          </cell>
          <cell r="CI1337" t="str">
            <v>Yes</v>
          </cell>
          <cell r="CJ1337" t="str">
            <v>Y</v>
          </cell>
          <cell r="CK1337"/>
          <cell r="CL1337" t="str">
            <v>Y</v>
          </cell>
          <cell r="CM1337" t="str">
            <v>Y (SOAF MODEL + INVERTS)</v>
          </cell>
          <cell r="CN1337"/>
          <cell r="CO1337" t="str">
            <v>Y</v>
          </cell>
          <cell r="CP1337"/>
          <cell r="CQ1337"/>
          <cell r="CR1337" t="str">
            <v>LOW DILUTION + SOAF IMPACT</v>
          </cell>
          <cell r="CS1337">
            <v>9.33</v>
          </cell>
          <cell r="CT1337"/>
          <cell r="CU1337">
            <v>1.19</v>
          </cell>
          <cell r="CV1337">
            <v>0.58621358522627109</v>
          </cell>
          <cell r="CW1337">
            <v>0.58621358522627109</v>
          </cell>
          <cell r="CX1337">
            <v>0.32154340836012862</v>
          </cell>
          <cell r="CZ1337" t="str">
            <v>From SOAF</v>
          </cell>
          <cell r="DA1337">
            <v>1</v>
          </cell>
          <cell r="DB1337" t="str">
            <v>No</v>
          </cell>
          <cell r="DC1337" t="str">
            <v>1 (SOAF)</v>
          </cell>
          <cell r="DD1337" t="str">
            <v>Helmington Beck</v>
          </cell>
          <cell r="DE1337">
            <v>5000</v>
          </cell>
          <cell r="DF1337" t="str">
            <v>Y? LOW DILUTION + SOAF IMPACT</v>
          </cell>
        </row>
        <row r="1338">
          <cell r="C1338" t="str">
            <v>6NW801485</v>
          </cell>
          <cell r="D1338" t="str">
            <v>NZ36683523</v>
          </cell>
          <cell r="E1338" t="str">
            <v>No</v>
          </cell>
          <cell r="F1338">
            <v>436420.00144517003</v>
          </cell>
          <cell r="G1338">
            <v>568490.00068526994</v>
          </cell>
          <cell r="H1338" t="str">
            <v>05-D44</v>
          </cell>
          <cell r="I1338" t="str">
            <v>Tynemouth</v>
          </cell>
          <cell r="J1338">
            <v>217</v>
          </cell>
          <cell r="K1338" t="str">
            <v>HOWDON STW</v>
          </cell>
          <cell r="L1338" t="str">
            <v>NUMERICAL</v>
          </cell>
          <cell r="M1338">
            <v>229720</v>
          </cell>
          <cell r="N1338">
            <v>4500</v>
          </cell>
          <cell r="O1338">
            <v>215905</v>
          </cell>
          <cell r="P1338" t="str">
            <v>05-D44_A-Leg_DC_14</v>
          </cell>
          <cell r="Q1338" t="str">
            <v>235/1915</v>
          </cell>
          <cell r="R1338" t="str">
            <v>235/1915</v>
          </cell>
          <cell r="S1338"/>
          <cell r="T1338" t="str">
            <v>SO on sewer network</v>
          </cell>
          <cell r="U1338" t="str">
            <v>NZ3642068490</v>
          </cell>
          <cell r="V1338" t="str">
            <v>GB510302310200</v>
          </cell>
          <cell r="W1338"/>
          <cell r="X1338" t="str">
            <v>No</v>
          </cell>
          <cell r="Y1338" t="str">
            <v>No</v>
          </cell>
          <cell r="Z1338" t="str">
            <v>No</v>
          </cell>
          <cell r="AA1338" t="str">
            <v>No</v>
          </cell>
          <cell r="AB1338" t="str">
            <v>TYNE</v>
          </cell>
          <cell r="AC1338" t="str">
            <v>RIVER TYNE ESTUARY</v>
          </cell>
          <cell r="AD1338" t="str">
            <v>Estuarine</v>
          </cell>
          <cell r="AE1338"/>
          <cell r="AF1338"/>
          <cell r="AG1338" t="str">
            <v>No</v>
          </cell>
          <cell r="AH1338" t="str">
            <v>No</v>
          </cell>
          <cell r="AI1338" t="str">
            <v>No</v>
          </cell>
          <cell r="AJ1338"/>
          <cell r="AK1338"/>
          <cell r="AL1338"/>
          <cell r="AM1338" t="str">
            <v>Yes</v>
          </cell>
          <cell r="AN1338" t="str">
            <v>Northumberland Shore, Coastal</v>
          </cell>
          <cell r="AO1338" t="str">
            <v>No</v>
          </cell>
          <cell r="AS1338" t="str">
            <v>No</v>
          </cell>
          <cell r="AT1338" t="str">
            <v>No</v>
          </cell>
          <cell r="AU1338"/>
          <cell r="AV1338" t="str">
            <v>No</v>
          </cell>
          <cell r="AW1338" t="str">
            <v xml:space="preserve">No </v>
          </cell>
          <cell r="AY1338" t="str">
            <v xml:space="preserve">No </v>
          </cell>
          <cell r="BA1338" t="str">
            <v>No</v>
          </cell>
          <cell r="BB1338" t="str">
            <v>No</v>
          </cell>
          <cell r="BC1338" t="str">
            <v>No</v>
          </cell>
          <cell r="BD1338" t="str">
            <v>No</v>
          </cell>
          <cell r="BE1338">
            <v>1</v>
          </cell>
          <cell r="BF1338">
            <v>1</v>
          </cell>
          <cell r="BG1338">
            <v>1</v>
          </cell>
          <cell r="BH1338" t="str">
            <v>Yes</v>
          </cell>
          <cell r="BI1338" t="str">
            <v>N/A</v>
          </cell>
          <cell r="BJ1338" t="str">
            <v>Unknown</v>
          </cell>
          <cell r="BK1338" t="str">
            <v>Yes</v>
          </cell>
          <cell r="BL1338">
            <v>2632</v>
          </cell>
          <cell r="BM1338">
            <v>1000</v>
          </cell>
          <cell r="BN1338" t="str">
            <v>Mechanical</v>
          </cell>
          <cell r="BO1338"/>
          <cell r="BP1338" t="str">
            <v>No</v>
          </cell>
          <cell r="BQ1338">
            <v>900</v>
          </cell>
          <cell r="BR1338">
            <v>0</v>
          </cell>
          <cell r="BS1338">
            <v>1</v>
          </cell>
          <cell r="BT1338">
            <v>0</v>
          </cell>
          <cell r="BU1338">
            <v>0</v>
          </cell>
          <cell r="BV1338">
            <v>1</v>
          </cell>
          <cell r="BW1338">
            <v>0</v>
          </cell>
          <cell r="BX1338">
            <v>0</v>
          </cell>
          <cell r="BY1338" t="str">
            <v>No SOAF</v>
          </cell>
          <cell r="BZ1338" t="str">
            <v>No SOAF</v>
          </cell>
          <cell r="CA1338">
            <v>0</v>
          </cell>
          <cell r="CB1338"/>
          <cell r="CC1338" t="str">
            <v>Priority &lt;10 Spills</v>
          </cell>
          <cell r="CD1338" t="str">
            <v>Unlikely - &lt;10 spills</v>
          </cell>
          <cell r="CE1338" t="str">
            <v>No</v>
          </cell>
          <cell r="CF1338" t="str">
            <v>Yes - BW</v>
          </cell>
          <cell r="CG1338" t="str">
            <v>No</v>
          </cell>
          <cell r="CH1338" t="str">
            <v>No</v>
          </cell>
          <cell r="CI1338" t="str">
            <v>No</v>
          </cell>
          <cell r="CK1338"/>
          <cell r="CL1338" t="str">
            <v>Y</v>
          </cell>
          <cell r="CM1338"/>
          <cell r="CN1338"/>
          <cell r="CO1338" t="str">
            <v>N (&lt;10 Spills)</v>
          </cell>
          <cell r="CP1338" t="str">
            <v>Y</v>
          </cell>
          <cell r="CS1338">
            <v>1.48</v>
          </cell>
          <cell r="CT1338"/>
          <cell r="CU1338">
            <v>5.6890000000000001</v>
          </cell>
          <cell r="CV1338">
            <v>3843.9189189189192</v>
          </cell>
          <cell r="CW1338">
            <v>3843.9189189189192</v>
          </cell>
          <cell r="CX1338" t="str">
            <v>not available</v>
          </cell>
          <cell r="CY1338" t="str">
            <v>NEED TO PRODUCE BOUNDARY IN ARC - An error occurred climbing catchment. Unable to initiate basin climb from this location</v>
          </cell>
          <cell r="CZ1338" t="str">
            <v>Q95 is an indicative value for all priority CSOs in the waterbody</v>
          </cell>
          <cell r="DA1338">
            <v>1</v>
          </cell>
          <cell r="DB1338" t="str">
            <v>Yes</v>
          </cell>
          <cell r="DC1338" t="str">
            <v>Dilution assessment</v>
          </cell>
          <cell r="DD1338" t="str">
            <v>Tyne estuary2</v>
          </cell>
          <cell r="DE1338">
            <v>100</v>
          </cell>
          <cell r="DF1338"/>
        </row>
        <row r="1339">
          <cell r="C1339" t="str">
            <v>6NW800795</v>
          </cell>
          <cell r="D1339" t="str">
            <v>NZ47027801</v>
          </cell>
          <cell r="E1339" t="str">
            <v>No</v>
          </cell>
          <cell r="F1339">
            <v>447779.99715990003</v>
          </cell>
          <cell r="G1339">
            <v>502899.99562891002</v>
          </cell>
          <cell r="H1339" t="str">
            <v>11-D22</v>
          </cell>
          <cell r="I1339" t="str">
            <v>Faceby</v>
          </cell>
          <cell r="J1339">
            <v>44</v>
          </cell>
          <cell r="K1339" t="str">
            <v>SWAINBY STW</v>
          </cell>
          <cell r="L1339" t="str">
            <v>NUMERICAL</v>
          </cell>
          <cell r="M1339">
            <v>292</v>
          </cell>
          <cell r="N1339" t="str">
            <v>7.64**</v>
          </cell>
          <cell r="O1339">
            <v>125</v>
          </cell>
          <cell r="P1339" t="str">
            <v>11-D23_SWAINBY STW_DC_04</v>
          </cell>
          <cell r="Q1339" t="str">
            <v>254/1962</v>
          </cell>
          <cell r="R1339" t="str">
            <v>254/1962</v>
          </cell>
          <cell r="S1339" t="str">
            <v>254/1962-03</v>
          </cell>
          <cell r="T1339" t="str">
            <v>Storm tank at WwTW</v>
          </cell>
          <cell r="U1339" t="str">
            <v>NZ4778002900</v>
          </cell>
          <cell r="V1339" t="str">
            <v>GB103025071850</v>
          </cell>
          <cell r="W1339"/>
          <cell r="X1339" t="str">
            <v>No</v>
          </cell>
          <cell r="Y1339" t="str">
            <v>No</v>
          </cell>
          <cell r="Z1339" t="str">
            <v>No</v>
          </cell>
          <cell r="AA1339" t="str">
            <v>No</v>
          </cell>
          <cell r="AB1339" t="str">
            <v>Potto Beck Catchment (trib of Leven)</v>
          </cell>
          <cell r="AC1339" t="str">
            <v>POTTO BECK</v>
          </cell>
          <cell r="AD1339" t="str">
            <v>Inland</v>
          </cell>
          <cell r="AE1339"/>
          <cell r="AF1339"/>
          <cell r="AG1339" t="str">
            <v>No</v>
          </cell>
          <cell r="AH1339" t="str">
            <v>No</v>
          </cell>
          <cell r="AI1339" t="str">
            <v>No</v>
          </cell>
          <cell r="AJ1339"/>
          <cell r="AK1339"/>
          <cell r="AL1339"/>
          <cell r="AM1339" t="str">
            <v>No</v>
          </cell>
          <cell r="AO1339" t="str">
            <v>No</v>
          </cell>
          <cell r="AS1339" t="str">
            <v>No</v>
          </cell>
          <cell r="AT1339" t="str">
            <v>No</v>
          </cell>
          <cell r="AU1339"/>
          <cell r="AV1339" t="str">
            <v>No</v>
          </cell>
          <cell r="AW1339" t="str">
            <v xml:space="preserve">No </v>
          </cell>
          <cell r="AY1339" t="str">
            <v xml:space="preserve">No </v>
          </cell>
          <cell r="BA1339" t="str">
            <v>No</v>
          </cell>
          <cell r="BB1339" t="str">
            <v>No</v>
          </cell>
          <cell r="BC1339" t="str">
            <v>No</v>
          </cell>
          <cell r="BD1339" t="str">
            <v>Yes - EDM and Model</v>
          </cell>
          <cell r="BE1339">
            <v>17</v>
          </cell>
          <cell r="BF1339">
            <v>70</v>
          </cell>
          <cell r="BG1339" t="e">
            <v>#N/A</v>
          </cell>
          <cell r="BH1339" t="e">
            <v>#N/A</v>
          </cell>
          <cell r="BI1339" t="str">
            <v>N/A</v>
          </cell>
          <cell r="BJ1339" t="str">
            <v>No</v>
          </cell>
          <cell r="BK1339" t="str">
            <v>-</v>
          </cell>
          <cell r="BL1339" t="str">
            <v>-</v>
          </cell>
          <cell r="BM1339" t="str">
            <v>-</v>
          </cell>
          <cell r="BN1339" t="str">
            <v>-</v>
          </cell>
          <cell r="BO1339"/>
          <cell r="BP1339" t="str">
            <v>Yes</v>
          </cell>
          <cell r="BQ1339" t="str">
            <v>Unknown</v>
          </cell>
          <cell r="BR1339" t="str">
            <v>Unknown</v>
          </cell>
          <cell r="BS1339">
            <v>0</v>
          </cell>
          <cell r="BT1339">
            <v>0</v>
          </cell>
          <cell r="BU1339">
            <v>0</v>
          </cell>
          <cell r="BV1339" t="e">
            <v>#N/A</v>
          </cell>
          <cell r="BW1339">
            <v>569</v>
          </cell>
          <cell r="BX1339">
            <v>988</v>
          </cell>
          <cell r="BY1339" t="str">
            <v>No SOAF</v>
          </cell>
          <cell r="BZ1339" t="str">
            <v>No SOAF</v>
          </cell>
          <cell r="CA1339">
            <v>0</v>
          </cell>
          <cell r="CB1339"/>
          <cell r="CC1339" t="str">
            <v>Non priority &gt; 10 spills</v>
          </cell>
          <cell r="CD1339" t="str">
            <v>Unlikely - non priority</v>
          </cell>
          <cell r="CE1339" t="str">
            <v>No</v>
          </cell>
          <cell r="CF1339" t="str">
            <v>No</v>
          </cell>
          <cell r="CG1339" t="str">
            <v>No</v>
          </cell>
          <cell r="CH1339" t="str">
            <v>No</v>
          </cell>
          <cell r="CI1339" t="str">
            <v>No</v>
          </cell>
          <cell r="CK1339"/>
          <cell r="CL1339" t="str">
            <v>Y</v>
          </cell>
          <cell r="CM1339"/>
          <cell r="CN1339"/>
          <cell r="CO1339" t="str">
            <v>Y</v>
          </cell>
          <cell r="CP1339" t="str">
            <v>Y</v>
          </cell>
          <cell r="CS1339">
            <v>1.4467592592592591</v>
          </cell>
          <cell r="CT1339" t="str">
            <v>not yet calculated</v>
          </cell>
          <cell r="CU1339">
            <v>0</v>
          </cell>
          <cell r="CV1339" t="e">
            <v>#VALUE!</v>
          </cell>
          <cell r="CW1339">
            <v>0</v>
          </cell>
          <cell r="CX1339"/>
          <cell r="CY1339" t="str">
            <v>Using indicative WB Q95 derived for priority sites</v>
          </cell>
          <cell r="DA1339">
            <v>1</v>
          </cell>
          <cell r="DB1339">
            <v>0</v>
          </cell>
          <cell r="DC1339" t="str">
            <v>High Dilution (VI)</v>
          </cell>
          <cell r="DD1339">
            <v>0</v>
          </cell>
          <cell r="DE1339">
            <v>100</v>
          </cell>
          <cell r="DF1339"/>
        </row>
        <row r="1340">
          <cell r="C1340" t="str">
            <v>6NW800461</v>
          </cell>
          <cell r="D1340" t="str">
            <v>NU15016203</v>
          </cell>
          <cell r="E1340" t="str">
            <v>No</v>
          </cell>
          <cell r="F1340">
            <v>415680.00372371002</v>
          </cell>
          <cell r="G1340">
            <v>601260.00037042995</v>
          </cell>
          <cell r="H1340" t="str">
            <v>01-D05</v>
          </cell>
          <cell r="I1340" t="str">
            <v>Felton</v>
          </cell>
          <cell r="J1340">
            <v>464</v>
          </cell>
          <cell r="K1340" t="str">
            <v>FELTON STW</v>
          </cell>
          <cell r="L1340" t="str">
            <v>NUMERICAL</v>
          </cell>
          <cell r="M1340">
            <v>971</v>
          </cell>
          <cell r="N1340" t="str">
            <v>15.4**</v>
          </cell>
          <cell r="O1340">
            <v>726</v>
          </cell>
          <cell r="P1340" t="str">
            <v>01-D05_01-D05_DC_03</v>
          </cell>
          <cell r="Q1340" t="str">
            <v>223/0839</v>
          </cell>
          <cell r="R1340" t="str">
            <v>223/0839</v>
          </cell>
          <cell r="S1340" t="str">
            <v>A</v>
          </cell>
          <cell r="T1340" t="str">
            <v>Storm discharge at pumping station</v>
          </cell>
          <cell r="U1340" t="str">
            <v>NU1568001260</v>
          </cell>
          <cell r="V1340" t="str">
            <v>GB103022076660</v>
          </cell>
          <cell r="W1340"/>
          <cell r="X1340" t="str">
            <v>No</v>
          </cell>
          <cell r="Y1340" t="str">
            <v>No</v>
          </cell>
          <cell r="Z1340" t="str">
            <v>No</v>
          </cell>
          <cell r="AA1340" t="str">
            <v>No</v>
          </cell>
          <cell r="AB1340" t="str">
            <v>Swarland Burn Catchment (trib of Coquet)</v>
          </cell>
          <cell r="AC1340" t="str">
            <v>FENCE BURN</v>
          </cell>
          <cell r="AD1340" t="str">
            <v>Inland</v>
          </cell>
          <cell r="AE1340"/>
          <cell r="AF1340"/>
          <cell r="AG1340" t="str">
            <v>No</v>
          </cell>
          <cell r="AH1340" t="str">
            <v>No</v>
          </cell>
          <cell r="AI1340" t="str">
            <v>No</v>
          </cell>
          <cell r="AJ1340"/>
          <cell r="AK1340"/>
          <cell r="AL1340"/>
          <cell r="AM1340" t="str">
            <v>No</v>
          </cell>
          <cell r="AO1340" t="str">
            <v>No</v>
          </cell>
          <cell r="AS1340" t="str">
            <v>No</v>
          </cell>
          <cell r="AT1340" t="str">
            <v>No</v>
          </cell>
          <cell r="AU1340"/>
          <cell r="AV1340" t="str">
            <v>No</v>
          </cell>
          <cell r="AW1340" t="str">
            <v xml:space="preserve">No </v>
          </cell>
          <cell r="AY1340" t="str">
            <v xml:space="preserve">No </v>
          </cell>
          <cell r="AZ1340"/>
          <cell r="BA1340" t="str">
            <v>No</v>
          </cell>
          <cell r="BB1340" t="str">
            <v>No</v>
          </cell>
          <cell r="BC1340" t="str">
            <v>No</v>
          </cell>
          <cell r="BD1340" t="str">
            <v>Yes - EDM and Model</v>
          </cell>
          <cell r="BE1340">
            <v>84</v>
          </cell>
          <cell r="BF1340">
            <v>111</v>
          </cell>
          <cell r="BG1340">
            <v>111</v>
          </cell>
          <cell r="BH1340" t="str">
            <v>Yes</v>
          </cell>
          <cell r="BI1340" t="str">
            <v>N/A</v>
          </cell>
          <cell r="BJ1340" t="str">
            <v>12mm in one direction</v>
          </cell>
          <cell r="BK1340" t="str">
            <v>-</v>
          </cell>
          <cell r="BL1340" t="str">
            <v>-</v>
          </cell>
          <cell r="BM1340" t="str">
            <v>-</v>
          </cell>
          <cell r="BN1340" t="str">
            <v>-</v>
          </cell>
          <cell r="BO1340"/>
          <cell r="BP1340" t="str">
            <v>Yes</v>
          </cell>
          <cell r="BQ1340" t="str">
            <v>Unknown</v>
          </cell>
          <cell r="BR1340" t="str">
            <v>Unknown</v>
          </cell>
          <cell r="BS1340">
            <v>0</v>
          </cell>
          <cell r="BT1340">
            <v>0</v>
          </cell>
          <cell r="BU1340">
            <v>0</v>
          </cell>
          <cell r="BV1340">
            <v>22763</v>
          </cell>
          <cell r="BW1340">
            <v>746</v>
          </cell>
          <cell r="BX1340">
            <v>923</v>
          </cell>
          <cell r="BY1340" t="str">
            <v>No SOAF</v>
          </cell>
          <cell r="BZ1340" t="str">
            <v>No SOAF</v>
          </cell>
          <cell r="CA1340">
            <v>875.33001708984295</v>
          </cell>
          <cell r="CB1340"/>
          <cell r="CC1340" t="str">
            <v>Non priority &gt; 10 spills</v>
          </cell>
          <cell r="CD1340" t="str">
            <v>Unlikely - non priority</v>
          </cell>
          <cell r="CE1340" t="str">
            <v>Yes</v>
          </cell>
          <cell r="CF1340" t="str">
            <v>Yes</v>
          </cell>
          <cell r="CG1340" t="str">
            <v>Yes</v>
          </cell>
          <cell r="CH1340" t="str">
            <v>No</v>
          </cell>
          <cell r="CI1340" t="str">
            <v>No</v>
          </cell>
          <cell r="CK1340"/>
          <cell r="CL1340" t="str">
            <v>Y</v>
          </cell>
          <cell r="CM1340"/>
          <cell r="CN1340"/>
          <cell r="CO1340" t="str">
            <v>Y</v>
          </cell>
          <cell r="CP1340" t="str">
            <v>Y</v>
          </cell>
          <cell r="CS1340"/>
          <cell r="CT1340" t="str">
            <v>not yet calculated</v>
          </cell>
          <cell r="CU1340">
            <v>0</v>
          </cell>
          <cell r="CV1340" t="e">
            <v>#VALUE!</v>
          </cell>
          <cell r="CW1340">
            <v>0</v>
          </cell>
          <cell r="CX1340"/>
          <cell r="CY1340" t="str">
            <v>Using indicative WB Q95 derived for priority sites</v>
          </cell>
          <cell r="DA1340">
            <v>1</v>
          </cell>
          <cell r="DB1340">
            <v>0</v>
          </cell>
          <cell r="DC1340">
            <v>1</v>
          </cell>
          <cell r="DD1340">
            <v>0</v>
          </cell>
          <cell r="DE1340">
            <v>10000</v>
          </cell>
          <cell r="DF1340"/>
        </row>
        <row r="1341">
          <cell r="C1341" t="str">
            <v>6NW800481</v>
          </cell>
          <cell r="D1341" t="str">
            <v>NU26041515</v>
          </cell>
          <cell r="E1341" t="str">
            <v>No</v>
          </cell>
          <cell r="F1341">
            <v>426160.00406712003</v>
          </cell>
          <cell r="G1341">
            <v>604549.99861822999</v>
          </cell>
          <cell r="H1341" t="str">
            <v>01-D02</v>
          </cell>
          <cell r="I1341" t="str">
            <v>Amble &amp; Warkworth</v>
          </cell>
          <cell r="J1341">
            <v>613</v>
          </cell>
          <cell r="K1341" t="str">
            <v>AMBLE STW</v>
          </cell>
          <cell r="L1341" t="str">
            <v>NUMERICAL</v>
          </cell>
          <cell r="M1341">
            <v>2512</v>
          </cell>
          <cell r="N1341">
            <v>80</v>
          </cell>
          <cell r="O1341">
            <v>1778</v>
          </cell>
          <cell r="P1341" t="str">
            <v>tbc</v>
          </cell>
          <cell r="Q1341" t="str">
            <v>223/0864</v>
          </cell>
          <cell r="R1341" t="str">
            <v>223/0864</v>
          </cell>
          <cell r="S1341" t="str">
            <v>A1</v>
          </cell>
          <cell r="T1341" t="str">
            <v>Storm discharge at pumping station</v>
          </cell>
          <cell r="U1341" t="str">
            <v>NU2616004550</v>
          </cell>
          <cell r="V1341" t="str">
            <v>GB510302203000</v>
          </cell>
          <cell r="W1341"/>
          <cell r="X1341" t="str">
            <v>No</v>
          </cell>
          <cell r="Y1341" t="str">
            <v>No</v>
          </cell>
          <cell r="Z1341" t="str">
            <v>No</v>
          </cell>
          <cell r="AA1341" t="str">
            <v>No</v>
          </cell>
          <cell r="AB1341" t="str">
            <v>COQUET</v>
          </cell>
          <cell r="AC1341" t="str">
            <v>Guilders Burn</v>
          </cell>
          <cell r="AD1341" t="str">
            <v>Estuarine</v>
          </cell>
          <cell r="AE1341"/>
          <cell r="AF1341" t="str">
            <v>Warkworth &amp; Amble Links</v>
          </cell>
          <cell r="AG1341" t="str">
            <v>No</v>
          </cell>
          <cell r="AH1341" t="str">
            <v>No</v>
          </cell>
          <cell r="AI1341" t="str">
            <v>No</v>
          </cell>
          <cell r="AJ1341"/>
          <cell r="AK1341"/>
          <cell r="AL1341"/>
          <cell r="AM1341" t="str">
            <v>No</v>
          </cell>
          <cell r="AO1341" t="str">
            <v>No</v>
          </cell>
          <cell r="AS1341" t="str">
            <v>No</v>
          </cell>
          <cell r="AT1341" t="str">
            <v>No</v>
          </cell>
          <cell r="AU1341"/>
          <cell r="AV1341" t="str">
            <v>No</v>
          </cell>
          <cell r="AW1341" t="str">
            <v xml:space="preserve">No </v>
          </cell>
          <cell r="AY1341" t="str">
            <v xml:space="preserve">No </v>
          </cell>
          <cell r="BA1341" t="str">
            <v>No</v>
          </cell>
          <cell r="BB1341" t="str">
            <v>No</v>
          </cell>
          <cell r="BC1341" t="str">
            <v>No</v>
          </cell>
          <cell r="BD1341" t="str">
            <v>No</v>
          </cell>
          <cell r="BE1341">
            <v>4.5</v>
          </cell>
          <cell r="BF1341">
            <v>0</v>
          </cell>
          <cell r="BG1341" t="e">
            <v>#N/A</v>
          </cell>
          <cell r="BH1341" t="e">
            <v>#N/A</v>
          </cell>
          <cell r="BI1341" t="str">
            <v>N/A</v>
          </cell>
          <cell r="BJ1341">
            <v>10</v>
          </cell>
          <cell r="BK1341" t="str">
            <v>-</v>
          </cell>
          <cell r="BL1341" t="str">
            <v>-</v>
          </cell>
          <cell r="BM1341" t="str">
            <v>-</v>
          </cell>
          <cell r="BN1341" t="str">
            <v>-</v>
          </cell>
          <cell r="BO1341"/>
          <cell r="BP1341" t="str">
            <v>Yes</v>
          </cell>
          <cell r="BQ1341" t="str">
            <v>Unknown</v>
          </cell>
          <cell r="BR1341" t="str">
            <v>tbc</v>
          </cell>
          <cell r="BS1341">
            <v>0</v>
          </cell>
          <cell r="BT1341">
            <v>0</v>
          </cell>
          <cell r="BU1341">
            <v>0</v>
          </cell>
          <cell r="BV1341" t="e">
            <v>#N/A</v>
          </cell>
          <cell r="BW1341">
            <v>0</v>
          </cell>
          <cell r="BX1341">
            <v>0</v>
          </cell>
          <cell r="BY1341" t="str">
            <v>No SOAF</v>
          </cell>
          <cell r="BZ1341" t="str">
            <v>No SOAF</v>
          </cell>
          <cell r="CA1341" t="e">
            <v>#N/A</v>
          </cell>
          <cell r="CB1341"/>
          <cell r="CC1341" t="str">
            <v>Non Priority &lt;10 spills</v>
          </cell>
          <cell r="CD1341" t="str">
            <v>No - low prioity &lt;10 spills</v>
          </cell>
          <cell r="CE1341" t="str">
            <v>Yes</v>
          </cell>
          <cell r="CF1341" t="str">
            <v>Yes - BW</v>
          </cell>
          <cell r="CG1341" t="str">
            <v>No</v>
          </cell>
          <cell r="CH1341" t="str">
            <v>No</v>
          </cell>
          <cell r="CI1341" t="str">
            <v>No</v>
          </cell>
          <cell r="CK1341"/>
          <cell r="CL1341"/>
          <cell r="CM1341"/>
          <cell r="CN1341"/>
          <cell r="CO1341" t="str">
            <v>N (&lt;10 Spills)</v>
          </cell>
          <cell r="CP1341" t="str">
            <v>Y</v>
          </cell>
          <cell r="CS1341"/>
          <cell r="CT1341">
            <v>1.1739999999999999</v>
          </cell>
          <cell r="CU1341">
            <v>1.1739999999999999</v>
          </cell>
          <cell r="CV1341" t="e">
            <v>#DIV/0!</v>
          </cell>
          <cell r="CW1341">
            <v>0</v>
          </cell>
          <cell r="CX1341"/>
          <cell r="CY1341" t="str">
            <v>Using indicative WB Q95 derived for priority sites</v>
          </cell>
          <cell r="DA1341" t="str">
            <v>Estuarine</v>
          </cell>
          <cell r="DB1341">
            <v>0</v>
          </cell>
          <cell r="DC1341" t="str">
            <v>Estuarine</v>
          </cell>
          <cell r="DD1341" t="str">
            <v>N/A Estuarine</v>
          </cell>
          <cell r="DE1341">
            <v>0</v>
          </cell>
          <cell r="DF1341"/>
        </row>
        <row r="1342">
          <cell r="C1342" t="str">
            <v>6NW800851</v>
          </cell>
          <cell r="D1342" t="str">
            <v>NU17030302</v>
          </cell>
          <cell r="E1342" t="str">
            <v>No</v>
          </cell>
          <cell r="F1342">
            <v>417069.99734944</v>
          </cell>
          <cell r="G1342">
            <v>603329.99783981999</v>
          </cell>
          <cell r="H1342" t="str">
            <v>01-D05</v>
          </cell>
          <cell r="I1342" t="str">
            <v>Felton</v>
          </cell>
          <cell r="J1342">
            <v>464</v>
          </cell>
          <cell r="K1342" t="str">
            <v>FELTON STW</v>
          </cell>
          <cell r="L1342" t="str">
            <v>NUMERICAL</v>
          </cell>
          <cell r="M1342">
            <v>971</v>
          </cell>
          <cell r="N1342" t="str">
            <v>15.4**</v>
          </cell>
          <cell r="O1342">
            <v>726</v>
          </cell>
          <cell r="P1342" t="str">
            <v>01-D05_01-D05_DC_04</v>
          </cell>
          <cell r="Q1342" t="str">
            <v>223/0947</v>
          </cell>
          <cell r="R1342" t="str">
            <v>223/0947</v>
          </cell>
          <cell r="S1342"/>
          <cell r="T1342" t="str">
            <v>SO on sewer network</v>
          </cell>
          <cell r="U1342" t="str">
            <v>NU1707003330</v>
          </cell>
          <cell r="V1342" t="str">
            <v>GB103022076693</v>
          </cell>
          <cell r="W1342"/>
          <cell r="X1342" t="str">
            <v>No</v>
          </cell>
          <cell r="Y1342" t="str">
            <v>No</v>
          </cell>
          <cell r="Z1342" t="str">
            <v>No</v>
          </cell>
          <cell r="AA1342" t="str">
            <v>No</v>
          </cell>
          <cell r="AB1342" t="str">
            <v>Coquet from Forest Burn to Tidal Limit</v>
          </cell>
          <cell r="AC1342" t="str">
            <v>MERE BURN</v>
          </cell>
          <cell r="AD1342" t="str">
            <v>Inland</v>
          </cell>
          <cell r="AE1342"/>
          <cell r="AF1342"/>
          <cell r="AG1342" t="str">
            <v>No</v>
          </cell>
          <cell r="AH1342" t="str">
            <v>No</v>
          </cell>
          <cell r="AI1342" t="str">
            <v>No</v>
          </cell>
          <cell r="AJ1342"/>
          <cell r="AK1342"/>
          <cell r="AL1342"/>
          <cell r="AM1342" t="str">
            <v>No</v>
          </cell>
          <cell r="AO1342" t="str">
            <v>No</v>
          </cell>
          <cell r="AS1342" t="str">
            <v>No</v>
          </cell>
          <cell r="AT1342" t="str">
            <v>No</v>
          </cell>
          <cell r="AU1342"/>
          <cell r="AV1342" t="str">
            <v>No</v>
          </cell>
          <cell r="AW1342" t="str">
            <v xml:space="preserve">No </v>
          </cell>
          <cell r="AY1342" t="str">
            <v xml:space="preserve">No </v>
          </cell>
          <cell r="AZ1342"/>
          <cell r="BA1342" t="str">
            <v>No</v>
          </cell>
          <cell r="BB1342" t="str">
            <v>No</v>
          </cell>
          <cell r="BC1342" t="str">
            <v>No</v>
          </cell>
          <cell r="BD1342" t="str">
            <v>Yes - EDM and Model</v>
          </cell>
          <cell r="BE1342">
            <v>14</v>
          </cell>
          <cell r="BF1342">
            <v>187</v>
          </cell>
          <cell r="BG1342">
            <v>187</v>
          </cell>
          <cell r="BH1342" t="str">
            <v>Yes</v>
          </cell>
          <cell r="BI1342" t="str">
            <v>N/A</v>
          </cell>
          <cell r="BJ1342" t="str">
            <v>Unknown</v>
          </cell>
          <cell r="BK1342" t="str">
            <v>Yes</v>
          </cell>
          <cell r="BL1342">
            <v>750</v>
          </cell>
          <cell r="BM1342">
            <v>1000</v>
          </cell>
          <cell r="BN1342" t="str">
            <v>Static</v>
          </cell>
          <cell r="BO1342"/>
          <cell r="BP1342" t="str">
            <v>No</v>
          </cell>
          <cell r="BQ1342">
            <v>450</v>
          </cell>
          <cell r="BR1342">
            <v>67.5</v>
          </cell>
          <cell r="BS1342">
            <v>0</v>
          </cell>
          <cell r="BT1342">
            <v>0</v>
          </cell>
          <cell r="BU1342">
            <v>0</v>
          </cell>
          <cell r="BV1342">
            <v>28226</v>
          </cell>
          <cell r="BW1342">
            <v>899</v>
          </cell>
          <cell r="BX1342">
            <v>1183</v>
          </cell>
          <cell r="BY1342" t="str">
            <v>No SOAF</v>
          </cell>
          <cell r="BZ1342" t="str">
            <v>No SOAF</v>
          </cell>
          <cell r="CA1342">
            <v>1116.98999023437</v>
          </cell>
          <cell r="CB1342"/>
          <cell r="CC1342" t="str">
            <v>Non priority &gt; 10 spills</v>
          </cell>
          <cell r="CD1342" t="str">
            <v>Unlikely - non priority</v>
          </cell>
          <cell r="CE1342" t="str">
            <v>Yes</v>
          </cell>
          <cell r="CF1342" t="str">
            <v>Yes</v>
          </cell>
          <cell r="CG1342" t="str">
            <v>Yes</v>
          </cell>
          <cell r="CH1342" t="str">
            <v>No</v>
          </cell>
          <cell r="CI1342" t="str">
            <v>No</v>
          </cell>
          <cell r="CK1342"/>
          <cell r="CL1342" t="str">
            <v>Y</v>
          </cell>
          <cell r="CM1342"/>
          <cell r="CN1342"/>
          <cell r="CO1342" t="str">
            <v>Y</v>
          </cell>
          <cell r="CP1342" t="str">
            <v>Y</v>
          </cell>
          <cell r="CS1342">
            <v>1.51</v>
          </cell>
          <cell r="CT1342">
            <v>1.022</v>
          </cell>
          <cell r="CU1342">
            <v>1.022</v>
          </cell>
          <cell r="CV1342">
            <v>676.82119205298011</v>
          </cell>
          <cell r="CW1342">
            <v>676.82119205298011</v>
          </cell>
          <cell r="CX1342"/>
          <cell r="CY1342" t="str">
            <v>Using indicative WB Q95 derived for priority sites</v>
          </cell>
          <cell r="DA1342">
            <v>1</v>
          </cell>
          <cell r="DB1342" t="str">
            <v>Yes</v>
          </cell>
          <cell r="DC1342" t="str">
            <v>Dilution assessment</v>
          </cell>
          <cell r="DD1342" t="str">
            <v>Mere Burn</v>
          </cell>
          <cell r="DE1342">
            <v>100</v>
          </cell>
          <cell r="DF1342"/>
        </row>
        <row r="1343">
          <cell r="C1343" t="str">
            <v>6NW801285</v>
          </cell>
          <cell r="D1343" t="str">
            <v>NZ27552015</v>
          </cell>
          <cell r="E1343" t="str">
            <v>No</v>
          </cell>
          <cell r="F1343">
            <v>426480.00313351001</v>
          </cell>
          <cell r="G1343">
            <v>555679.99751053005</v>
          </cell>
          <cell r="H1343" t="str">
            <v>04-D11</v>
          </cell>
          <cell r="I1343" t="str">
            <v>Birtley</v>
          </cell>
          <cell r="J1343">
            <v>1656</v>
          </cell>
          <cell r="K1343" t="str">
            <v>BIRTLEY STW</v>
          </cell>
          <cell r="L1343" t="str">
            <v>NUMERICAL</v>
          </cell>
          <cell r="M1343">
            <v>10043</v>
          </cell>
          <cell r="N1343">
            <v>273</v>
          </cell>
          <cell r="O1343">
            <v>6432</v>
          </cell>
          <cell r="P1343" t="str">
            <v>04-D11_BIRTLEY STW_DC_07</v>
          </cell>
          <cell r="Q1343" t="str">
            <v>235/1967</v>
          </cell>
          <cell r="R1343" t="str">
            <v>235/1967</v>
          </cell>
          <cell r="S1343"/>
          <cell r="T1343" t="str">
            <v>SO on sewer network</v>
          </cell>
          <cell r="U1343" t="str">
            <v>NZ2648055680</v>
          </cell>
          <cell r="V1343" t="str">
            <v>GB103023075670</v>
          </cell>
          <cell r="W1343"/>
          <cell r="X1343" t="str">
            <v>No</v>
          </cell>
          <cell r="Y1343" t="str">
            <v>No</v>
          </cell>
          <cell r="Z1343" t="str">
            <v>No</v>
          </cell>
          <cell r="AA1343" t="str">
            <v>No</v>
          </cell>
          <cell r="AB1343" t="str">
            <v>Team from Source to Tyne</v>
          </cell>
          <cell r="AC1343" t="str">
            <v>ROWLETCH BURN</v>
          </cell>
          <cell r="AD1343" t="str">
            <v>Inland</v>
          </cell>
          <cell r="AE1343"/>
          <cell r="AF1343"/>
          <cell r="AG1343" t="str">
            <v>No</v>
          </cell>
          <cell r="AH1343" t="str">
            <v>No</v>
          </cell>
          <cell r="AI1343" t="str">
            <v>No</v>
          </cell>
          <cell r="AJ1343"/>
          <cell r="AK1343"/>
          <cell r="AL1343"/>
          <cell r="AM1343" t="str">
            <v>No</v>
          </cell>
          <cell r="AO1343" t="str">
            <v>No</v>
          </cell>
          <cell r="AS1343" t="str">
            <v>No</v>
          </cell>
          <cell r="AT1343" t="str">
            <v>No</v>
          </cell>
          <cell r="AU1343"/>
          <cell r="AV1343" t="str">
            <v>No</v>
          </cell>
          <cell r="AW1343" t="str">
            <v xml:space="preserve">No </v>
          </cell>
          <cell r="AY1343" t="str">
            <v xml:space="preserve">No </v>
          </cell>
          <cell r="BA1343" t="str">
            <v>No</v>
          </cell>
          <cell r="BB1343" t="str">
            <v>No</v>
          </cell>
          <cell r="BC1343" t="str">
            <v>No</v>
          </cell>
          <cell r="BD1343" t="str">
            <v>No</v>
          </cell>
          <cell r="BE1343">
            <v>2</v>
          </cell>
          <cell r="BF1343">
            <v>0</v>
          </cell>
          <cell r="BG1343" t="e">
            <v>#N/A</v>
          </cell>
          <cell r="BH1343" t="e">
            <v>#N/A</v>
          </cell>
          <cell r="BI1343" t="str">
            <v>N/A</v>
          </cell>
          <cell r="BJ1343" t="str">
            <v>Unknown</v>
          </cell>
          <cell r="BK1343" t="str">
            <v>Yes</v>
          </cell>
          <cell r="BL1343">
            <v>900</v>
          </cell>
          <cell r="BM1343">
            <v>800</v>
          </cell>
          <cell r="BN1343" t="str">
            <v>Unscreened</v>
          </cell>
          <cell r="BO1343"/>
          <cell r="BP1343" t="str">
            <v>Yes</v>
          </cell>
          <cell r="BQ1343">
            <v>450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 t="e">
            <v>#N/A</v>
          </cell>
          <cell r="BW1343">
            <v>0</v>
          </cell>
          <cell r="BX1343">
            <v>0</v>
          </cell>
          <cell r="BY1343" t="str">
            <v>No SOAF</v>
          </cell>
          <cell r="BZ1343" t="str">
            <v>No SOAF</v>
          </cell>
          <cell r="CA1343">
            <v>0</v>
          </cell>
          <cell r="CB1343"/>
          <cell r="CC1343" t="str">
            <v>Non Priority &lt;10 spills</v>
          </cell>
          <cell r="CD1343" t="str">
            <v>No - low prioity &lt;10 spills</v>
          </cell>
          <cell r="CE1343" t="str">
            <v>Yes</v>
          </cell>
          <cell r="CF1343" t="str">
            <v>Yes</v>
          </cell>
          <cell r="CG1343" t="str">
            <v>Yes</v>
          </cell>
          <cell r="CH1343" t="str">
            <v>No</v>
          </cell>
          <cell r="CI1343" t="str">
            <v>No</v>
          </cell>
          <cell r="CK1343"/>
          <cell r="CL1343" t="str">
            <v>Y</v>
          </cell>
          <cell r="CM1343"/>
          <cell r="CN1343"/>
          <cell r="CO1343" t="str">
            <v>N (&lt;10 Spills)</v>
          </cell>
          <cell r="CP1343" t="str">
            <v>Y</v>
          </cell>
          <cell r="CS1343">
            <v>2.56</v>
          </cell>
          <cell r="CT1343" t="str">
            <v>not yet calculated</v>
          </cell>
          <cell r="CU1343">
            <v>0</v>
          </cell>
          <cell r="CV1343" t="e">
            <v>#VALUE!</v>
          </cell>
          <cell r="CW1343">
            <v>0</v>
          </cell>
          <cell r="CX1343"/>
          <cell r="CY1343" t="str">
            <v>Using indicative WB Q95 derived for priority sites</v>
          </cell>
          <cell r="DA1343">
            <v>1</v>
          </cell>
          <cell r="DB1343">
            <v>0</v>
          </cell>
          <cell r="DC1343">
            <v>1</v>
          </cell>
          <cell r="DD1343" t="str">
            <v>Middle Team and tribs</v>
          </cell>
          <cell r="DE1343">
            <v>10000</v>
          </cell>
          <cell r="DF1343"/>
        </row>
        <row r="1344">
          <cell r="C1344" t="str">
            <v>6NW800317</v>
          </cell>
          <cell r="D1344" t="str">
            <v>NZ25635418</v>
          </cell>
          <cell r="E1344" t="str">
            <v>No</v>
          </cell>
          <cell r="F1344">
            <v>425269.00153923</v>
          </cell>
          <cell r="G1344">
            <v>563670.00039599999</v>
          </cell>
          <cell r="H1344" t="str">
            <v>05-D18</v>
          </cell>
          <cell r="I1344" t="str">
            <v>Gateshead Central</v>
          </cell>
          <cell r="J1344">
            <v>193</v>
          </cell>
          <cell r="K1344" t="str">
            <v>HOWDON STW</v>
          </cell>
          <cell r="L1344" t="str">
            <v>NUMERICAL</v>
          </cell>
          <cell r="M1344">
            <v>229720</v>
          </cell>
          <cell r="N1344">
            <v>4500</v>
          </cell>
          <cell r="O1344">
            <v>215905</v>
          </cell>
          <cell r="P1344" t="str">
            <v>05-D18_B D-Leg_DC_16</v>
          </cell>
          <cell r="Q1344" t="str">
            <v>235/1925</v>
          </cell>
          <cell r="R1344" t="str">
            <v>235/1925</v>
          </cell>
          <cell r="S1344"/>
          <cell r="T1344" t="str">
            <v>SO on sewer network</v>
          </cell>
          <cell r="U1344" t="str">
            <v>NZ2526963670</v>
          </cell>
          <cell r="V1344" t="str">
            <v>GB510302310200</v>
          </cell>
          <cell r="W1344"/>
          <cell r="X1344" t="str">
            <v>No</v>
          </cell>
          <cell r="Y1344" t="str">
            <v>No</v>
          </cell>
          <cell r="Z1344" t="str">
            <v>No</v>
          </cell>
          <cell r="AA1344" t="str">
            <v>No</v>
          </cell>
          <cell r="AB1344" t="str">
            <v>TYNE</v>
          </cell>
          <cell r="AC1344" t="str">
            <v>RIVER TYNE</v>
          </cell>
          <cell r="AD1344" t="str">
            <v>Estuarine</v>
          </cell>
          <cell r="AE1344"/>
          <cell r="AF1344"/>
          <cell r="AG1344" t="str">
            <v>No</v>
          </cell>
          <cell r="AH1344" t="str">
            <v>No</v>
          </cell>
          <cell r="AI1344" t="str">
            <v>No</v>
          </cell>
          <cell r="AJ1344"/>
          <cell r="AK1344"/>
          <cell r="AL1344"/>
          <cell r="AM1344" t="str">
            <v>No</v>
          </cell>
          <cell r="AO1344" t="str">
            <v>No</v>
          </cell>
          <cell r="AS1344" t="str">
            <v>No</v>
          </cell>
          <cell r="AT1344" t="str">
            <v>No</v>
          </cell>
          <cell r="AU1344"/>
          <cell r="AV1344" t="str">
            <v>No</v>
          </cell>
          <cell r="AW1344" t="str">
            <v xml:space="preserve">No </v>
          </cell>
          <cell r="AY1344" t="str">
            <v xml:space="preserve">No </v>
          </cell>
          <cell r="BA1344" t="str">
            <v>No</v>
          </cell>
          <cell r="BB1344" t="str">
            <v>No</v>
          </cell>
          <cell r="BC1344" t="str">
            <v>No</v>
          </cell>
          <cell r="BD1344" t="str">
            <v>Yes - EDM and Model</v>
          </cell>
          <cell r="BE1344">
            <v>75.25</v>
          </cell>
          <cell r="BF1344">
            <v>132</v>
          </cell>
          <cell r="BG1344">
            <v>132</v>
          </cell>
          <cell r="BH1344" t="str">
            <v>Yes</v>
          </cell>
          <cell r="BI1344" t="str">
            <v>N/A</v>
          </cell>
          <cell r="BJ1344" t="str">
            <v>6mm</v>
          </cell>
          <cell r="BK1344" t="str">
            <v>-</v>
          </cell>
          <cell r="BL1344" t="str">
            <v>-</v>
          </cell>
          <cell r="BM1344" t="str">
            <v>-</v>
          </cell>
          <cell r="BN1344" t="str">
            <v>-</v>
          </cell>
          <cell r="BO1344"/>
          <cell r="BP1344" t="str">
            <v>No</v>
          </cell>
          <cell r="BQ1344" t="str">
            <v>Unknown</v>
          </cell>
          <cell r="BR1344">
            <v>2679</v>
          </cell>
          <cell r="BS1344">
            <v>0</v>
          </cell>
          <cell r="BT1344">
            <v>0</v>
          </cell>
          <cell r="BU1344">
            <v>0</v>
          </cell>
          <cell r="BV1344">
            <v>159533</v>
          </cell>
          <cell r="BW1344">
            <v>4269</v>
          </cell>
          <cell r="BX1344">
            <v>7103</v>
          </cell>
          <cell r="BY1344" t="str">
            <v>No SOAF</v>
          </cell>
          <cell r="BZ1344" t="str">
            <v>No SOAF</v>
          </cell>
          <cell r="CA1344">
            <v>4515.3896000000004</v>
          </cell>
          <cell r="CB1344"/>
          <cell r="CC1344" t="str">
            <v>Non priority &gt; 10 spills</v>
          </cell>
          <cell r="CD1344" t="str">
            <v>Unlikely - non priority</v>
          </cell>
          <cell r="CE1344" t="str">
            <v>No</v>
          </cell>
          <cell r="CF1344" t="str">
            <v>No</v>
          </cell>
          <cell r="CG1344" t="str">
            <v>No</v>
          </cell>
          <cell r="CH1344" t="str">
            <v>No</v>
          </cell>
          <cell r="CI1344" t="str">
            <v>No</v>
          </cell>
          <cell r="CK1344"/>
          <cell r="CL1344" t="str">
            <v>Y</v>
          </cell>
          <cell r="CM1344"/>
          <cell r="CN1344"/>
          <cell r="CO1344" t="str">
            <v>Y</v>
          </cell>
          <cell r="CP1344"/>
          <cell r="CS1344"/>
          <cell r="CT1344">
            <v>5.6890000000000001</v>
          </cell>
          <cell r="CU1344">
            <v>5.6890000000000001</v>
          </cell>
          <cell r="CV1344" t="e">
            <v>#DIV/0!</v>
          </cell>
          <cell r="CW1344">
            <v>0</v>
          </cell>
          <cell r="CX1344"/>
          <cell r="CY1344" t="str">
            <v>Using indicative WB Q95 derived for priority sites</v>
          </cell>
          <cell r="DA1344">
            <v>1</v>
          </cell>
          <cell r="DB1344">
            <v>0</v>
          </cell>
          <cell r="DC1344">
            <v>1</v>
          </cell>
          <cell r="DD1344" t="str">
            <v>Tyne Wide5</v>
          </cell>
          <cell r="DE1344">
            <v>10000</v>
          </cell>
          <cell r="DF1344"/>
        </row>
        <row r="1345">
          <cell r="C1345" t="str">
            <v>6NW800653</v>
          </cell>
          <cell r="D1345" t="str">
            <v>NZ51081101</v>
          </cell>
          <cell r="E1345" t="str">
            <v>No</v>
          </cell>
          <cell r="F1345">
            <v>451230.00281161</v>
          </cell>
          <cell r="G1345">
            <v>508229.99993105</v>
          </cell>
          <cell r="H1345" t="str">
            <v>11-D13</v>
          </cell>
          <cell r="I1345" t="str">
            <v>Stokesley</v>
          </cell>
          <cell r="J1345">
            <v>324</v>
          </cell>
          <cell r="K1345" t="str">
            <v>STOKESLEY STW</v>
          </cell>
          <cell r="L1345" t="str">
            <v>NUMERICAL</v>
          </cell>
          <cell r="M1345">
            <v>1870</v>
          </cell>
          <cell r="N1345">
            <v>67.010000000000005</v>
          </cell>
          <cell r="O1345">
            <v>1534</v>
          </cell>
          <cell r="P1345" t="str">
            <v>11-D13_11-D13_DC_02</v>
          </cell>
          <cell r="Q1345" t="str">
            <v>25/04/1692</v>
          </cell>
          <cell r="R1345" t="str">
            <v>25/04/1692</v>
          </cell>
          <cell r="S1345" t="str">
            <v>25/04/1692-01</v>
          </cell>
          <cell r="T1345" t="str">
            <v>Storm discharge at pumping station</v>
          </cell>
          <cell r="U1345" t="str">
            <v>NZ5123008230</v>
          </cell>
          <cell r="V1345" t="str">
            <v>GB103025071910</v>
          </cell>
          <cell r="W1345"/>
          <cell r="X1345" t="str">
            <v>No</v>
          </cell>
          <cell r="Y1345" t="str">
            <v>No</v>
          </cell>
          <cell r="Z1345" t="str">
            <v>No</v>
          </cell>
          <cell r="AA1345" t="str">
            <v>No</v>
          </cell>
          <cell r="AB1345" t="str">
            <v>Tame from Source to Leven</v>
          </cell>
          <cell r="AC1345" t="str">
            <v>RIVER TAME</v>
          </cell>
          <cell r="AD1345" t="str">
            <v>Inland</v>
          </cell>
          <cell r="AE1345"/>
          <cell r="AF1345"/>
          <cell r="AG1345" t="str">
            <v>No</v>
          </cell>
          <cell r="AH1345" t="str">
            <v>No</v>
          </cell>
          <cell r="AI1345" t="str">
            <v>No</v>
          </cell>
          <cell r="AJ1345"/>
          <cell r="AK1345"/>
          <cell r="AL1345"/>
          <cell r="AM1345" t="str">
            <v>No</v>
          </cell>
          <cell r="AO1345" t="str">
            <v>No</v>
          </cell>
          <cell r="AS1345" t="str">
            <v>No</v>
          </cell>
          <cell r="AT1345" t="str">
            <v>No</v>
          </cell>
          <cell r="AU1345"/>
          <cell r="AV1345" t="str">
            <v>No</v>
          </cell>
          <cell r="AW1345" t="str">
            <v xml:space="preserve">No </v>
          </cell>
          <cell r="AY1345" t="str">
            <v xml:space="preserve">No </v>
          </cell>
          <cell r="BA1345" t="str">
            <v>No</v>
          </cell>
          <cell r="BB1345" t="str">
            <v>No</v>
          </cell>
          <cell r="BC1345" t="str">
            <v>No</v>
          </cell>
          <cell r="BD1345" t="str">
            <v>No</v>
          </cell>
          <cell r="BE1345">
            <v>10</v>
          </cell>
          <cell r="BF1345">
            <v>4</v>
          </cell>
          <cell r="BG1345">
            <v>4</v>
          </cell>
          <cell r="BH1345" t="str">
            <v>Yes</v>
          </cell>
          <cell r="BI1345" t="str">
            <v>N/A</v>
          </cell>
          <cell r="BJ1345" t="str">
            <v>No</v>
          </cell>
          <cell r="BK1345" t="str">
            <v>No</v>
          </cell>
          <cell r="BL1345" t="str">
            <v>-</v>
          </cell>
          <cell r="BM1345" t="str">
            <v>-</v>
          </cell>
          <cell r="BN1345" t="str">
            <v>Unscreened</v>
          </cell>
          <cell r="BO1345"/>
          <cell r="BP1345" t="str">
            <v>Yes</v>
          </cell>
          <cell r="BQ1345">
            <v>300</v>
          </cell>
          <cell r="BR1345">
            <v>42</v>
          </cell>
          <cell r="BS1345">
            <v>0</v>
          </cell>
          <cell r="BT1345">
            <v>0</v>
          </cell>
          <cell r="BU1345">
            <v>0</v>
          </cell>
          <cell r="BV1345">
            <v>173</v>
          </cell>
          <cell r="BW1345">
            <v>0</v>
          </cell>
          <cell r="BX1345">
            <v>0</v>
          </cell>
          <cell r="BY1345" t="str">
            <v>No SOAF</v>
          </cell>
          <cell r="BZ1345" t="str">
            <v>No SOAF</v>
          </cell>
          <cell r="CA1345">
            <v>0</v>
          </cell>
          <cell r="CB1345"/>
          <cell r="CC1345" t="str">
            <v>Non Priority &lt;10 spills</v>
          </cell>
          <cell r="CD1345" t="str">
            <v>No - low prioity &lt;10 spills</v>
          </cell>
          <cell r="CE1345" t="str">
            <v>No</v>
          </cell>
          <cell r="CF1345" t="str">
            <v>No</v>
          </cell>
          <cell r="CG1345" t="str">
            <v>No</v>
          </cell>
          <cell r="CH1345" t="str">
            <v>No</v>
          </cell>
          <cell r="CI1345" t="str">
            <v>No</v>
          </cell>
          <cell r="CK1345"/>
          <cell r="CL1345" t="str">
            <v>Y</v>
          </cell>
          <cell r="CM1345"/>
          <cell r="CN1345"/>
          <cell r="CO1345" t="str">
            <v>N (&lt;10 Spills)</v>
          </cell>
          <cell r="CP1345" t="str">
            <v>Y</v>
          </cell>
          <cell r="CS1345">
            <v>0.6</v>
          </cell>
          <cell r="CT1345" t="str">
            <v>not yet calculated</v>
          </cell>
          <cell r="CU1345">
            <v>0</v>
          </cell>
          <cell r="CV1345" t="e">
            <v>#VALUE!</v>
          </cell>
          <cell r="CW1345">
            <v>0</v>
          </cell>
          <cell r="CX1345"/>
          <cell r="CY1345" t="str">
            <v>Using indicative WB Q95 derived for priority sites</v>
          </cell>
          <cell r="DA1345">
            <v>1</v>
          </cell>
          <cell r="DB1345">
            <v>0</v>
          </cell>
          <cell r="DC1345">
            <v>1</v>
          </cell>
          <cell r="DD1345" t="str">
            <v>Tame</v>
          </cell>
          <cell r="DE1345">
            <v>10000</v>
          </cell>
          <cell r="DF1345"/>
        </row>
        <row r="1346">
          <cell r="C1346" t="str">
            <v>6NW800263</v>
          </cell>
          <cell r="D1346" t="str">
            <v>NZ19531707</v>
          </cell>
          <cell r="E1346" t="str">
            <v>No</v>
          </cell>
          <cell r="F1346">
            <v>419179.99918088003</v>
          </cell>
          <cell r="G1346">
            <v>553780.00137876999</v>
          </cell>
          <cell r="H1346" t="str">
            <v>04-D08</v>
          </cell>
          <cell r="I1346" t="str">
            <v>Annfield Plain &amp; Stanley</v>
          </cell>
          <cell r="J1346">
            <v>1481</v>
          </cell>
          <cell r="K1346" t="str">
            <v>EAST TANFIELD STW</v>
          </cell>
          <cell r="L1346" t="str">
            <v>NUMERICAL</v>
          </cell>
          <cell r="M1346">
            <v>5915</v>
          </cell>
          <cell r="N1346">
            <v>161</v>
          </cell>
          <cell r="O1346">
            <v>5489</v>
          </cell>
          <cell r="P1346" t="str">
            <v>04-D08_04-D08_DC_07</v>
          </cell>
          <cell r="Q1346" t="str">
            <v>235/1716</v>
          </cell>
          <cell r="R1346" t="str">
            <v>235/1716</v>
          </cell>
          <cell r="S1346"/>
          <cell r="T1346" t="str">
            <v>SO on sewer network</v>
          </cell>
          <cell r="U1346" t="str">
            <v>NZ1918053780</v>
          </cell>
          <cell r="V1346" t="str">
            <v>GB103023075670</v>
          </cell>
          <cell r="W1346"/>
          <cell r="X1346" t="str">
            <v>No</v>
          </cell>
          <cell r="Y1346" t="str">
            <v>No</v>
          </cell>
          <cell r="Z1346" t="str">
            <v>No</v>
          </cell>
          <cell r="AA1346" t="str">
            <v>No</v>
          </cell>
          <cell r="AB1346" t="str">
            <v>Team from Source to Tyne</v>
          </cell>
          <cell r="AC1346" t="str">
            <v>KYO BURN</v>
          </cell>
          <cell r="AD1346" t="str">
            <v>Inland</v>
          </cell>
          <cell r="AE1346"/>
          <cell r="AF1346"/>
          <cell r="AG1346" t="str">
            <v>No</v>
          </cell>
          <cell r="AH1346" t="str">
            <v>No</v>
          </cell>
          <cell r="AI1346" t="str">
            <v>No</v>
          </cell>
          <cell r="AJ1346"/>
          <cell r="AK1346"/>
          <cell r="AL1346"/>
          <cell r="AM1346" t="str">
            <v>No</v>
          </cell>
          <cell r="AO1346" t="str">
            <v>No</v>
          </cell>
          <cell r="AS1346" t="str">
            <v>No</v>
          </cell>
          <cell r="AT1346" t="str">
            <v>No</v>
          </cell>
          <cell r="AU1346"/>
          <cell r="AV1346" t="str">
            <v>No</v>
          </cell>
          <cell r="AW1346" t="str">
            <v xml:space="preserve">No </v>
          </cell>
          <cell r="AY1346" t="str">
            <v xml:space="preserve">No </v>
          </cell>
          <cell r="BA1346" t="str">
            <v>No</v>
          </cell>
          <cell r="BB1346" t="str">
            <v>No</v>
          </cell>
          <cell r="BC1346" t="str">
            <v>No</v>
          </cell>
          <cell r="BD1346" t="str">
            <v>No</v>
          </cell>
          <cell r="BE1346">
            <v>7</v>
          </cell>
          <cell r="BF1346">
            <v>0</v>
          </cell>
          <cell r="BG1346">
            <v>0</v>
          </cell>
          <cell r="BH1346" t="str">
            <v>Yes</v>
          </cell>
          <cell r="BI1346" t="str">
            <v>N/A</v>
          </cell>
          <cell r="BJ1346" t="str">
            <v>Unknown</v>
          </cell>
          <cell r="BK1346" t="str">
            <v>No</v>
          </cell>
          <cell r="BL1346" t="str">
            <v>-</v>
          </cell>
          <cell r="BM1346" t="str">
            <v>-</v>
          </cell>
          <cell r="BN1346" t="str">
            <v>Unscreened</v>
          </cell>
          <cell r="BO1346"/>
          <cell r="BP1346" t="str">
            <v>Yes</v>
          </cell>
          <cell r="BQ1346" t="str">
            <v>Unknown</v>
          </cell>
          <cell r="BR1346">
            <v>208.7</v>
          </cell>
          <cell r="BS1346">
            <v>0</v>
          </cell>
          <cell r="BT1346">
            <v>0</v>
          </cell>
          <cell r="BU1346">
            <v>0</v>
          </cell>
          <cell r="BV1346">
            <v>68</v>
          </cell>
          <cell r="BW1346">
            <v>0</v>
          </cell>
          <cell r="BX1346">
            <v>0</v>
          </cell>
          <cell r="BY1346" t="str">
            <v>No SOAF</v>
          </cell>
          <cell r="BZ1346" t="str">
            <v>No SOAF</v>
          </cell>
          <cell r="CA1346">
            <v>0</v>
          </cell>
          <cell r="CB1346"/>
          <cell r="CC1346" t="str">
            <v>Non Priority &lt;10 spills</v>
          </cell>
          <cell r="CD1346" t="str">
            <v>No - low prioity &lt;10 spills</v>
          </cell>
          <cell r="CE1346" t="str">
            <v>Yes</v>
          </cell>
          <cell r="CF1346" t="str">
            <v>No</v>
          </cell>
          <cell r="CG1346" t="str">
            <v>No</v>
          </cell>
          <cell r="CH1346" t="str">
            <v>No</v>
          </cell>
          <cell r="CI1346" t="str">
            <v>No</v>
          </cell>
          <cell r="CK1346"/>
          <cell r="CL1346" t="str">
            <v>Y</v>
          </cell>
          <cell r="CM1346"/>
          <cell r="CN1346"/>
          <cell r="CO1346" t="str">
            <v>N (&lt;10 Spills)</v>
          </cell>
          <cell r="CP1346" t="str">
            <v>Y</v>
          </cell>
          <cell r="CR1346" t="str">
            <v>LOW DILUTION</v>
          </cell>
          <cell r="CS1346">
            <v>14.37</v>
          </cell>
          <cell r="CT1346" t="str">
            <v>not yet calculated</v>
          </cell>
          <cell r="CU1346">
            <v>8.0000000000000002E-3</v>
          </cell>
          <cell r="CV1346" t="e">
            <v>#VALUE!</v>
          </cell>
          <cell r="CW1346">
            <v>0.55671537926235215</v>
          </cell>
          <cell r="CX1346"/>
          <cell r="CY1346" t="str">
            <v>Using indicative WB Q95 derived for priority sites</v>
          </cell>
          <cell r="DA1346">
            <v>1</v>
          </cell>
          <cell r="DB1346" t="str">
            <v>No</v>
          </cell>
          <cell r="DC1346">
            <v>1</v>
          </cell>
          <cell r="DD1346" t="str">
            <v>Upper Team and tribs</v>
          </cell>
          <cell r="DE1346">
            <v>10000</v>
          </cell>
          <cell r="DF1346"/>
        </row>
        <row r="1347">
          <cell r="C1347" t="str">
            <v>6NW800250</v>
          </cell>
          <cell r="D1347" t="str">
            <v>NZ17520612</v>
          </cell>
          <cell r="E1347" t="str">
            <v>No</v>
          </cell>
          <cell r="F1347">
            <v>417142.99912042997</v>
          </cell>
          <cell r="G1347">
            <v>552689.00367361004</v>
          </cell>
          <cell r="H1347" t="str">
            <v>04-D08</v>
          </cell>
          <cell r="I1347" t="str">
            <v>Annfield Plain &amp; Stanley</v>
          </cell>
          <cell r="J1347">
            <v>1481</v>
          </cell>
          <cell r="K1347" t="str">
            <v>EAST TANFIELD STW</v>
          </cell>
          <cell r="L1347" t="str">
            <v>NUMERICAL</v>
          </cell>
          <cell r="M1347">
            <v>5915</v>
          </cell>
          <cell r="N1347">
            <v>161</v>
          </cell>
          <cell r="O1347">
            <v>5489</v>
          </cell>
          <cell r="P1347" t="str">
            <v>04-D08_04-D08_DC_05</v>
          </cell>
          <cell r="Q1347" t="str">
            <v>235/1931</v>
          </cell>
          <cell r="R1347" t="str">
            <v>235/1931</v>
          </cell>
          <cell r="S1347"/>
          <cell r="T1347" t="str">
            <v>SO on sewer network</v>
          </cell>
          <cell r="U1347" t="str">
            <v>NZ1714352689</v>
          </cell>
          <cell r="V1347" t="str">
            <v>GB103023075670</v>
          </cell>
          <cell r="W1347"/>
          <cell r="X1347" t="str">
            <v>No</v>
          </cell>
          <cell r="Y1347" t="str">
            <v>No</v>
          </cell>
          <cell r="Z1347" t="str">
            <v>No</v>
          </cell>
          <cell r="AA1347" t="str">
            <v>No</v>
          </cell>
          <cell r="AB1347" t="str">
            <v>Team from Source to Tyne</v>
          </cell>
          <cell r="AC1347" t="str">
            <v>KYO BURN (RIVER TEAM)</v>
          </cell>
          <cell r="AD1347" t="str">
            <v>Inland</v>
          </cell>
          <cell r="AE1347"/>
          <cell r="AF1347"/>
          <cell r="AG1347" t="str">
            <v>No</v>
          </cell>
          <cell r="AH1347" t="str">
            <v>No</v>
          </cell>
          <cell r="AI1347" t="str">
            <v>No</v>
          </cell>
          <cell r="AJ1347"/>
          <cell r="AK1347"/>
          <cell r="AL1347"/>
          <cell r="AM1347" t="str">
            <v>No</v>
          </cell>
          <cell r="AO1347" t="str">
            <v>No</v>
          </cell>
          <cell r="AS1347" t="str">
            <v>No</v>
          </cell>
          <cell r="AT1347" t="str">
            <v>No</v>
          </cell>
          <cell r="AU1347"/>
          <cell r="AV1347" t="str">
            <v>No</v>
          </cell>
          <cell r="AW1347" t="str">
            <v xml:space="preserve">No </v>
          </cell>
          <cell r="AY1347" t="str">
            <v xml:space="preserve">No </v>
          </cell>
          <cell r="AZ1347"/>
          <cell r="BA1347" t="str">
            <v>No</v>
          </cell>
          <cell r="BB1347" t="str">
            <v>No</v>
          </cell>
          <cell r="BC1347" t="str">
            <v>No</v>
          </cell>
          <cell r="BD1347" t="str">
            <v>Yes - EDM only</v>
          </cell>
          <cell r="BE1347">
            <v>11</v>
          </cell>
          <cell r="BF1347">
            <v>6</v>
          </cell>
          <cell r="BG1347">
            <v>6</v>
          </cell>
          <cell r="BH1347" t="str">
            <v>Yes</v>
          </cell>
          <cell r="BI1347" t="str">
            <v>N/A</v>
          </cell>
          <cell r="BJ1347" t="str">
            <v>6mm</v>
          </cell>
          <cell r="BK1347" t="str">
            <v>No</v>
          </cell>
          <cell r="BL1347" t="str">
            <v>-</v>
          </cell>
          <cell r="BM1347" t="str">
            <v>-</v>
          </cell>
          <cell r="BN1347" t="str">
            <v>Static</v>
          </cell>
          <cell r="BO1347"/>
          <cell r="BP1347" t="str">
            <v>No</v>
          </cell>
          <cell r="BQ1347">
            <v>450</v>
          </cell>
          <cell r="BR1347">
            <v>386.4</v>
          </cell>
          <cell r="BS1347">
            <v>0</v>
          </cell>
          <cell r="BT1347">
            <v>0</v>
          </cell>
          <cell r="BU1347">
            <v>0</v>
          </cell>
          <cell r="BV1347">
            <v>4095</v>
          </cell>
          <cell r="BW1347">
            <v>0</v>
          </cell>
          <cell r="BX1347">
            <v>0</v>
          </cell>
          <cell r="BY1347" t="str">
            <v>No SOAF</v>
          </cell>
          <cell r="BZ1347" t="str">
            <v>No SOAF</v>
          </cell>
          <cell r="CA1347">
            <v>0</v>
          </cell>
          <cell r="CB1347"/>
          <cell r="CC1347" t="str">
            <v>Non priority &gt; 10 spills</v>
          </cell>
          <cell r="CD1347" t="str">
            <v>Unlikely - non priority</v>
          </cell>
          <cell r="CE1347" t="str">
            <v>Yes</v>
          </cell>
          <cell r="CF1347" t="str">
            <v>No</v>
          </cell>
          <cell r="CG1347" t="str">
            <v>No</v>
          </cell>
          <cell r="CH1347" t="str">
            <v>No</v>
          </cell>
          <cell r="CI1347" t="str">
            <v>No</v>
          </cell>
          <cell r="CK1347"/>
          <cell r="CL1347" t="str">
            <v>Y</v>
          </cell>
          <cell r="CM1347"/>
          <cell r="CN1347"/>
          <cell r="CO1347" t="str">
            <v>Y</v>
          </cell>
          <cell r="CP1347"/>
          <cell r="CR1347" t="str">
            <v>LOW DILUTION</v>
          </cell>
          <cell r="CS1347">
            <v>27.56</v>
          </cell>
          <cell r="CT1347" t="str">
            <v>not yet calculated</v>
          </cell>
          <cell r="CU1347">
            <v>3.0000000000000001E-3</v>
          </cell>
          <cell r="CV1347" t="e">
            <v>#VALUE!</v>
          </cell>
          <cell r="CW1347">
            <v>0.1088534107402032</v>
          </cell>
          <cell r="CX1347"/>
          <cell r="CY1347" t="str">
            <v>Using indicative WB Q95 derived for priority sites</v>
          </cell>
          <cell r="DA1347">
            <v>1</v>
          </cell>
          <cell r="DB1347" t="str">
            <v>No</v>
          </cell>
          <cell r="DC1347">
            <v>1</v>
          </cell>
          <cell r="DD1347" t="str">
            <v>Upper Team and tribs</v>
          </cell>
          <cell r="DE1347">
            <v>10000</v>
          </cell>
          <cell r="DF1347"/>
        </row>
        <row r="1348">
          <cell r="C1348" t="str">
            <v>6NW800896</v>
          </cell>
          <cell r="D1348" t="str">
            <v>NY93642202</v>
          </cell>
          <cell r="E1348" t="str">
            <v>No</v>
          </cell>
          <cell r="F1348">
            <v>393312.00219771999</v>
          </cell>
          <cell r="G1348">
            <v>564296.00120513001</v>
          </cell>
          <cell r="H1348" t="str">
            <v>03-D03</v>
          </cell>
          <cell r="I1348" t="str">
            <v>Hexham</v>
          </cell>
          <cell r="J1348">
            <v>716</v>
          </cell>
          <cell r="K1348" t="str">
            <v>HEXHAM STW</v>
          </cell>
          <cell r="L1348" t="str">
            <v>NUMERICAL</v>
          </cell>
          <cell r="M1348">
            <v>4960</v>
          </cell>
          <cell r="N1348">
            <v>103.4</v>
          </cell>
          <cell r="O1348">
            <v>3378</v>
          </cell>
          <cell r="P1348" t="str">
            <v>03-D03_HEXHAM STW_DC_02</v>
          </cell>
          <cell r="Q1348" t="str">
            <v>233/1238</v>
          </cell>
          <cell r="R1348" t="str">
            <v>233/1238</v>
          </cell>
          <cell r="S1348"/>
          <cell r="T1348" t="str">
            <v>SO on sewer network</v>
          </cell>
          <cell r="U1348" t="str">
            <v>NY9331264296</v>
          </cell>
          <cell r="V1348" t="str">
            <v>GB103023075801</v>
          </cell>
          <cell r="W1348"/>
          <cell r="X1348" t="str">
            <v>No</v>
          </cell>
          <cell r="Y1348" t="str">
            <v>No</v>
          </cell>
          <cell r="Z1348" t="str">
            <v>No</v>
          </cell>
          <cell r="AA1348" t="str">
            <v>No</v>
          </cell>
          <cell r="AB1348" t="str">
            <v>Tyne from Watersmeet to Tidal Limit</v>
          </cell>
          <cell r="AC1348" t="str">
            <v>COCKSHAW BURN</v>
          </cell>
          <cell r="AD1348" t="str">
            <v>Inland</v>
          </cell>
          <cell r="AE1348"/>
          <cell r="AF1348"/>
          <cell r="AG1348" t="str">
            <v>No</v>
          </cell>
          <cell r="AH1348" t="str">
            <v>No</v>
          </cell>
          <cell r="AI1348" t="str">
            <v>No</v>
          </cell>
          <cell r="AJ1348"/>
          <cell r="AK1348"/>
          <cell r="AL1348"/>
          <cell r="AM1348" t="str">
            <v>No</v>
          </cell>
          <cell r="AO1348" t="str">
            <v>No</v>
          </cell>
          <cell r="AS1348" t="str">
            <v>No</v>
          </cell>
          <cell r="AT1348" t="str">
            <v>No</v>
          </cell>
          <cell r="AU1348"/>
          <cell r="AV1348" t="str">
            <v>No</v>
          </cell>
          <cell r="AW1348" t="str">
            <v xml:space="preserve">No </v>
          </cell>
          <cell r="AY1348" t="str">
            <v xml:space="preserve">No </v>
          </cell>
          <cell r="BA1348" t="str">
            <v>No</v>
          </cell>
          <cell r="BB1348" t="str">
            <v>No</v>
          </cell>
          <cell r="BC1348" t="str">
            <v>No</v>
          </cell>
          <cell r="BD1348" t="str">
            <v>No</v>
          </cell>
          <cell r="BE1348">
            <v>4</v>
          </cell>
          <cell r="BF1348">
            <v>0</v>
          </cell>
          <cell r="BG1348">
            <v>10</v>
          </cell>
          <cell r="BH1348" t="str">
            <v>No</v>
          </cell>
          <cell r="BI1348" t="str">
            <v>N/A</v>
          </cell>
          <cell r="BJ1348" t="str">
            <v>6mm</v>
          </cell>
          <cell r="BK1348" t="str">
            <v>Yes</v>
          </cell>
          <cell r="BL1348">
            <v>700</v>
          </cell>
          <cell r="BM1348">
            <v>1500</v>
          </cell>
          <cell r="BN1348" t="str">
            <v>Static</v>
          </cell>
          <cell r="BO1348"/>
          <cell r="BP1348" t="str">
            <v>No</v>
          </cell>
          <cell r="BQ1348">
            <v>300</v>
          </cell>
          <cell r="BR1348">
            <v>231.3</v>
          </cell>
          <cell r="BS1348">
            <v>0</v>
          </cell>
          <cell r="BT1348">
            <v>0</v>
          </cell>
          <cell r="BU1348">
            <v>0</v>
          </cell>
          <cell r="BV1348">
            <v>599</v>
          </cell>
          <cell r="BW1348">
            <v>0</v>
          </cell>
          <cell r="BX1348">
            <v>34</v>
          </cell>
          <cell r="BY1348" t="str">
            <v>No SOAF</v>
          </cell>
          <cell r="BZ1348" t="str">
            <v>No SOAF</v>
          </cell>
          <cell r="CA1348">
            <v>5.2302</v>
          </cell>
          <cell r="CB1348"/>
          <cell r="CC1348" t="str">
            <v>Non Priority &lt;10 spills</v>
          </cell>
          <cell r="CD1348" t="str">
            <v>No - low prioity &lt;10 spills</v>
          </cell>
          <cell r="CE1348" t="str">
            <v>Yes</v>
          </cell>
          <cell r="CF1348" t="str">
            <v>No</v>
          </cell>
          <cell r="CG1348" t="str">
            <v>No</v>
          </cell>
          <cell r="CH1348" t="str">
            <v>No</v>
          </cell>
          <cell r="CI1348" t="str">
            <v>No</v>
          </cell>
          <cell r="CK1348"/>
          <cell r="CL1348" t="str">
            <v>Y</v>
          </cell>
          <cell r="CM1348"/>
          <cell r="CN1348"/>
          <cell r="CO1348" t="str">
            <v>N (&lt;10 Spills)</v>
          </cell>
          <cell r="CP1348"/>
          <cell r="CS1348">
            <v>4.12</v>
          </cell>
          <cell r="CT1348">
            <v>4.9260000000000002</v>
          </cell>
          <cell r="CU1348">
            <v>4.9260000000000002</v>
          </cell>
          <cell r="CV1348">
            <v>1195.6310679611649</v>
          </cell>
          <cell r="CW1348">
            <v>1195.6310679611649</v>
          </cell>
          <cell r="CX1348"/>
          <cell r="CY1348" t="str">
            <v>Using indicative WB Q95 derived for priority sites</v>
          </cell>
          <cell r="DA1348">
            <v>1</v>
          </cell>
          <cell r="DB1348" t="str">
            <v>Yes</v>
          </cell>
          <cell r="DC1348" t="str">
            <v>Dilution assessment</v>
          </cell>
          <cell r="DD1348" t="str">
            <v>Hexham trib</v>
          </cell>
          <cell r="DE1348">
            <v>100</v>
          </cell>
          <cell r="DF1348"/>
        </row>
        <row r="1349">
          <cell r="C1349" t="str">
            <v>6NW801590</v>
          </cell>
          <cell r="D1349" t="str">
            <v>NZ52097405</v>
          </cell>
          <cell r="E1349" t="str">
            <v>No</v>
          </cell>
          <cell r="F1349">
            <v>452670.00273291999</v>
          </cell>
          <cell r="G1349">
            <v>509610.00490874</v>
          </cell>
          <cell r="H1349" t="str">
            <v>11-D13</v>
          </cell>
          <cell r="I1349" t="str">
            <v>Stokesley</v>
          </cell>
          <cell r="J1349">
            <v>324</v>
          </cell>
          <cell r="K1349" t="str">
            <v>STOKESLEY STW</v>
          </cell>
          <cell r="L1349" t="str">
            <v>NUMERICAL</v>
          </cell>
          <cell r="M1349">
            <v>1870</v>
          </cell>
          <cell r="N1349">
            <v>67.010000000000005</v>
          </cell>
          <cell r="O1349">
            <v>1534</v>
          </cell>
          <cell r="P1349" t="str">
            <v>11-D13_11-D13_DC_07</v>
          </cell>
          <cell r="Q1349" t="str">
            <v>25/04/1629</v>
          </cell>
          <cell r="R1349" t="str">
            <v>25/04/1629</v>
          </cell>
          <cell r="S1349"/>
          <cell r="T1349" t="str">
            <v>SO on sewer network</v>
          </cell>
          <cell r="U1349" t="str">
            <v>NZ5267009610</v>
          </cell>
          <cell r="V1349" t="str">
            <v>GB103025071910</v>
          </cell>
          <cell r="W1349"/>
          <cell r="X1349" t="str">
            <v>No</v>
          </cell>
          <cell r="Y1349" t="str">
            <v>No</v>
          </cell>
          <cell r="Z1349" t="str">
            <v>No</v>
          </cell>
          <cell r="AA1349" t="str">
            <v>No</v>
          </cell>
          <cell r="AB1349" t="str">
            <v>Tame from Source to Leven</v>
          </cell>
          <cell r="AC1349" t="str">
            <v>MEADOWFIELD STELL</v>
          </cell>
          <cell r="AD1349" t="str">
            <v>Inland</v>
          </cell>
          <cell r="AE1349"/>
          <cell r="AF1349"/>
          <cell r="AG1349" t="str">
            <v>No</v>
          </cell>
          <cell r="AH1349" t="str">
            <v>No</v>
          </cell>
          <cell r="AI1349" t="str">
            <v>No</v>
          </cell>
          <cell r="AJ1349"/>
          <cell r="AK1349"/>
          <cell r="AL1349"/>
          <cell r="AM1349" t="str">
            <v>No</v>
          </cell>
          <cell r="AO1349" t="str">
            <v>No</v>
          </cell>
          <cell r="AS1349" t="str">
            <v>No</v>
          </cell>
          <cell r="AT1349" t="str">
            <v>No</v>
          </cell>
          <cell r="AU1349"/>
          <cell r="AV1349" t="str">
            <v>No</v>
          </cell>
          <cell r="AW1349" t="str">
            <v xml:space="preserve">No </v>
          </cell>
          <cell r="AY1349" t="str">
            <v xml:space="preserve">No </v>
          </cell>
          <cell r="BA1349" t="str">
            <v>No</v>
          </cell>
          <cell r="BB1349" t="str">
            <v>No</v>
          </cell>
          <cell r="BC1349" t="str">
            <v>No</v>
          </cell>
          <cell r="BD1349" t="str">
            <v>No</v>
          </cell>
          <cell r="BE1349">
            <v>0</v>
          </cell>
          <cell r="BF1349">
            <v>0</v>
          </cell>
          <cell r="BG1349" t="e">
            <v>#N/A</v>
          </cell>
          <cell r="BH1349" t="e">
            <v>#N/A</v>
          </cell>
          <cell r="BI1349" t="str">
            <v>N/A</v>
          </cell>
          <cell r="BJ1349" t="str">
            <v>Unknown</v>
          </cell>
          <cell r="BK1349" t="str">
            <v>No</v>
          </cell>
          <cell r="BL1349" t="str">
            <v>-</v>
          </cell>
          <cell r="BM1349" t="str">
            <v>-</v>
          </cell>
          <cell r="BN1349" t="str">
            <v>Unscreened</v>
          </cell>
          <cell r="BO1349"/>
          <cell r="BP1349" t="str">
            <v>Yes</v>
          </cell>
          <cell r="BQ1349">
            <v>150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 t="e">
            <v>#N/A</v>
          </cell>
          <cell r="BW1349">
            <v>0</v>
          </cell>
          <cell r="BX1349">
            <v>0</v>
          </cell>
          <cell r="BY1349" t="str">
            <v>No SOAF</v>
          </cell>
          <cell r="BZ1349" t="str">
            <v>No SOAF</v>
          </cell>
          <cell r="CA1349">
            <v>0</v>
          </cell>
          <cell r="CB1349"/>
          <cell r="CC1349" t="str">
            <v>Non Priority &lt;10 spills</v>
          </cell>
          <cell r="CD1349" t="str">
            <v>No - low prioity &lt;10 spills</v>
          </cell>
          <cell r="CE1349" t="str">
            <v>No</v>
          </cell>
          <cell r="CF1349" t="str">
            <v>No</v>
          </cell>
          <cell r="CG1349" t="str">
            <v>No</v>
          </cell>
          <cell r="CH1349" t="str">
            <v>No</v>
          </cell>
          <cell r="CI1349" t="str">
            <v>No</v>
          </cell>
          <cell r="CK1349"/>
          <cell r="CL1349" t="str">
            <v>Y</v>
          </cell>
          <cell r="CM1349"/>
          <cell r="CN1349"/>
          <cell r="CO1349" t="str">
            <v>N (&lt;10 Spills)</v>
          </cell>
          <cell r="CP1349" t="str">
            <v>Y</v>
          </cell>
          <cell r="CS1349">
            <v>0.6</v>
          </cell>
          <cell r="CT1349" t="str">
            <v>not yet calculated</v>
          </cell>
          <cell r="CU1349">
            <v>0</v>
          </cell>
          <cell r="CV1349" t="e">
            <v>#VALUE!</v>
          </cell>
          <cell r="CW1349">
            <v>0</v>
          </cell>
          <cell r="CX1349"/>
          <cell r="CY1349" t="str">
            <v>Using indicative WB Q95 derived for priority sites</v>
          </cell>
          <cell r="DA1349">
            <v>1</v>
          </cell>
          <cell r="DB1349">
            <v>0</v>
          </cell>
          <cell r="DC1349">
            <v>1</v>
          </cell>
          <cell r="DD1349" t="str">
            <v>Tame</v>
          </cell>
          <cell r="DE1349">
            <v>10000</v>
          </cell>
          <cell r="DF1349"/>
        </row>
        <row r="1350">
          <cell r="C1350" t="str">
            <v>6NW800984</v>
          </cell>
          <cell r="D1350" t="str">
            <v>NZ12584303</v>
          </cell>
          <cell r="E1350" t="str">
            <v>No</v>
          </cell>
          <cell r="F1350">
            <v>412422.99846224999</v>
          </cell>
          <cell r="G1350">
            <v>558328.99924167001</v>
          </cell>
          <cell r="H1350" t="str">
            <v>04-D10</v>
          </cell>
          <cell r="I1350" t="str">
            <v>Chopwell,Blackhall Mill</v>
          </cell>
          <cell r="J1350">
            <v>218</v>
          </cell>
          <cell r="K1350" t="str">
            <v>CONSETT STW</v>
          </cell>
          <cell r="L1350" t="str">
            <v>NUMERICAL</v>
          </cell>
          <cell r="M1350">
            <v>12000</v>
          </cell>
          <cell r="N1350">
            <v>391</v>
          </cell>
          <cell r="O1350">
            <v>8357</v>
          </cell>
          <cell r="P1350" t="str">
            <v>04-D10_CONSETT STW_DC_01</v>
          </cell>
          <cell r="Q1350" t="str">
            <v>234/1160</v>
          </cell>
          <cell r="R1350" t="str">
            <v>234/1160</v>
          </cell>
          <cell r="S1350"/>
          <cell r="T1350" t="str">
            <v>SO on sewer network</v>
          </cell>
          <cell r="U1350" t="str">
            <v>NZ1242358329</v>
          </cell>
          <cell r="V1350" t="str">
            <v>GB103023074790</v>
          </cell>
          <cell r="W1350"/>
          <cell r="X1350" t="str">
            <v>No</v>
          </cell>
          <cell r="Y1350" t="str">
            <v>No</v>
          </cell>
          <cell r="Z1350" t="str">
            <v>No</v>
          </cell>
          <cell r="AA1350" t="str">
            <v>No</v>
          </cell>
          <cell r="AB1350" t="str">
            <v>Derwent from Burnhope Burn to River Tyne</v>
          </cell>
          <cell r="AC1350" t="str">
            <v>TRIB OF RIVER DERWENT</v>
          </cell>
          <cell r="AD1350" t="str">
            <v>Inland</v>
          </cell>
          <cell r="AE1350"/>
          <cell r="AF1350"/>
          <cell r="AG1350" t="str">
            <v>No</v>
          </cell>
          <cell r="AH1350" t="str">
            <v>No</v>
          </cell>
          <cell r="AI1350" t="str">
            <v>No</v>
          </cell>
          <cell r="AJ1350"/>
          <cell r="AK1350"/>
          <cell r="AL1350"/>
          <cell r="AM1350" t="str">
            <v>No</v>
          </cell>
          <cell r="AO1350" t="str">
            <v>No</v>
          </cell>
          <cell r="AS1350" t="str">
            <v>No</v>
          </cell>
          <cell r="AT1350" t="str">
            <v>No</v>
          </cell>
          <cell r="AU1350"/>
          <cell r="AV1350" t="str">
            <v>No</v>
          </cell>
          <cell r="AW1350" t="str">
            <v xml:space="preserve">No </v>
          </cell>
          <cell r="AY1350" t="str">
            <v xml:space="preserve">No </v>
          </cell>
          <cell r="BA1350" t="str">
            <v>No</v>
          </cell>
          <cell r="BB1350" t="str">
            <v>No</v>
          </cell>
          <cell r="BC1350" t="str">
            <v>No</v>
          </cell>
          <cell r="BD1350" t="str">
            <v>No</v>
          </cell>
          <cell r="BE1350">
            <v>6</v>
          </cell>
          <cell r="BF1350">
            <v>2</v>
          </cell>
          <cell r="BG1350">
            <v>2</v>
          </cell>
          <cell r="BH1350" t="str">
            <v>Yes</v>
          </cell>
          <cell r="BI1350" t="str">
            <v>N/A</v>
          </cell>
          <cell r="BJ1350" t="str">
            <v>6mm</v>
          </cell>
          <cell r="BK1350" t="str">
            <v>No</v>
          </cell>
          <cell r="BL1350" t="str">
            <v>-</v>
          </cell>
          <cell r="BM1350" t="str">
            <v>-</v>
          </cell>
          <cell r="BN1350" t="str">
            <v>Static</v>
          </cell>
          <cell r="BO1350"/>
          <cell r="BP1350" t="str">
            <v>No</v>
          </cell>
          <cell r="BQ1350" t="str">
            <v>Unknown</v>
          </cell>
          <cell r="BR1350">
            <v>173.1</v>
          </cell>
          <cell r="BS1350">
            <v>0</v>
          </cell>
          <cell r="BT1350">
            <v>0</v>
          </cell>
          <cell r="BU1350">
            <v>0</v>
          </cell>
          <cell r="BV1350">
            <v>153</v>
          </cell>
          <cell r="BW1350">
            <v>0</v>
          </cell>
          <cell r="BX1350">
            <v>0</v>
          </cell>
          <cell r="BY1350" t="str">
            <v>No SOAF</v>
          </cell>
          <cell r="BZ1350" t="str">
            <v>No SOAF</v>
          </cell>
          <cell r="CA1350">
            <v>0</v>
          </cell>
          <cell r="CB1350"/>
          <cell r="CC1350" t="str">
            <v>Non Priority &lt;10 spills</v>
          </cell>
          <cell r="CD1350" t="str">
            <v>No - low prioity &lt;10 spills</v>
          </cell>
          <cell r="CE1350" t="str">
            <v>No</v>
          </cell>
          <cell r="CF1350" t="str">
            <v>No</v>
          </cell>
          <cell r="CG1350" t="str">
            <v>No</v>
          </cell>
          <cell r="CH1350" t="str">
            <v>No</v>
          </cell>
          <cell r="CI1350" t="str">
            <v>No</v>
          </cell>
          <cell r="CK1350"/>
          <cell r="CL1350" t="str">
            <v>Y</v>
          </cell>
          <cell r="CM1350"/>
          <cell r="CN1350"/>
          <cell r="CO1350" t="str">
            <v>N (&lt;10 Spills)</v>
          </cell>
          <cell r="CP1350"/>
          <cell r="CS1350">
            <v>1.1000000000000001</v>
          </cell>
          <cell r="CT1350">
            <v>0.42599999999999999</v>
          </cell>
          <cell r="CU1350">
            <v>0.42599999999999999</v>
          </cell>
          <cell r="CV1350">
            <v>387.27272727272725</v>
          </cell>
          <cell r="CW1350">
            <v>387.27272727272725</v>
          </cell>
          <cell r="CX1350"/>
          <cell r="CY1350" t="str">
            <v>Using indicative WB Q95 derived for priority sites</v>
          </cell>
          <cell r="DA1350">
            <v>1</v>
          </cell>
          <cell r="DB1350" t="str">
            <v>Yes</v>
          </cell>
          <cell r="DC1350" t="str">
            <v>Dilution assessment</v>
          </cell>
          <cell r="DD1350" t="str">
            <v>Tongue Burn</v>
          </cell>
          <cell r="DE1350">
            <v>100</v>
          </cell>
          <cell r="DF1350"/>
        </row>
        <row r="1351">
          <cell r="C1351" t="str">
            <v>6NW800305M5</v>
          </cell>
          <cell r="D1351" t="str">
            <v>NZ24620102</v>
          </cell>
          <cell r="E1351" t="str">
            <v>No</v>
          </cell>
          <cell r="F1351">
            <v>424171.99615973001</v>
          </cell>
          <cell r="G1351">
            <v>562804.99800035998</v>
          </cell>
          <cell r="H1351" t="str">
            <v>05-D13</v>
          </cell>
          <cell r="I1351" t="str">
            <v>Dunston,Teams</v>
          </cell>
          <cell r="J1351">
            <v>155</v>
          </cell>
          <cell r="K1351" t="str">
            <v>HOWDON STW</v>
          </cell>
          <cell r="L1351" t="str">
            <v>NUMERICAL</v>
          </cell>
          <cell r="M1351">
            <v>229720</v>
          </cell>
          <cell r="N1351">
            <v>4500</v>
          </cell>
          <cell r="O1351">
            <v>215905</v>
          </cell>
          <cell r="P1351" t="str">
            <v>05-D13_B D-Leg_DC_18</v>
          </cell>
          <cell r="Q1351" t="str">
            <v>EPRBB3893EZ</v>
          </cell>
          <cell r="R1351" t="str">
            <v>EPRBB3893EZ</v>
          </cell>
          <cell r="S1351"/>
          <cell r="T1351" t="str">
            <v>SO on sewer network</v>
          </cell>
          <cell r="U1351" t="str">
            <v>NZ2417262805</v>
          </cell>
          <cell r="V1351">
            <v>8</v>
          </cell>
          <cell r="W1351"/>
          <cell r="X1351" t="str">
            <v>No</v>
          </cell>
          <cell r="Y1351" t="str">
            <v>No</v>
          </cell>
          <cell r="Z1351" t="str">
            <v>No</v>
          </cell>
          <cell r="AA1351" t="str">
            <v>No</v>
          </cell>
          <cell r="AB1351"/>
          <cell r="AC1351" t="str">
            <v>RIVER TYNE</v>
          </cell>
          <cell r="AD1351" t="str">
            <v>Estuarine</v>
          </cell>
          <cell r="AE1351"/>
          <cell r="AF1351"/>
          <cell r="AG1351" t="str">
            <v>No</v>
          </cell>
          <cell r="AH1351" t="str">
            <v>No</v>
          </cell>
          <cell r="AI1351" t="str">
            <v>No</v>
          </cell>
          <cell r="AJ1351"/>
          <cell r="AK1351"/>
          <cell r="AL1351"/>
          <cell r="AM1351" t="str">
            <v>No</v>
          </cell>
          <cell r="AO1351" t="str">
            <v>No</v>
          </cell>
          <cell r="AS1351" t="str">
            <v>No</v>
          </cell>
          <cell r="AT1351" t="str">
            <v>No</v>
          </cell>
          <cell r="AU1351"/>
          <cell r="AV1351" t="str">
            <v>No</v>
          </cell>
          <cell r="AW1351" t="str">
            <v xml:space="preserve">No </v>
          </cell>
          <cell r="AY1351" t="str">
            <v xml:space="preserve">No </v>
          </cell>
          <cell r="BA1351" t="str">
            <v>No</v>
          </cell>
          <cell r="BB1351" t="str">
            <v>No</v>
          </cell>
          <cell r="BC1351" t="str">
            <v>No</v>
          </cell>
          <cell r="BD1351" t="str">
            <v>Yes - EDM and Model</v>
          </cell>
          <cell r="BE1351">
            <v>40</v>
          </cell>
          <cell r="BF1351">
            <v>79</v>
          </cell>
          <cell r="BG1351">
            <v>79</v>
          </cell>
          <cell r="BH1351" t="str">
            <v>Yes</v>
          </cell>
          <cell r="BI1351" t="str">
            <v>N/A</v>
          </cell>
          <cell r="BJ1351" t="str">
            <v>Unknown</v>
          </cell>
          <cell r="BK1351" t="str">
            <v>-</v>
          </cell>
          <cell r="BL1351" t="str">
            <v>-</v>
          </cell>
          <cell r="BM1351" t="str">
            <v>-</v>
          </cell>
          <cell r="BN1351" t="str">
            <v>-</v>
          </cell>
          <cell r="BO1351" t="str">
            <v>No screening</v>
          </cell>
          <cell r="BP1351" t="str">
            <v>Yes</v>
          </cell>
          <cell r="BQ1351" t="str">
            <v>Unknown</v>
          </cell>
          <cell r="BR1351">
            <v>9.4</v>
          </cell>
          <cell r="BS1351">
            <v>0</v>
          </cell>
          <cell r="BT1351">
            <v>0</v>
          </cell>
          <cell r="BU1351">
            <v>0</v>
          </cell>
          <cell r="BV1351">
            <v>43</v>
          </cell>
          <cell r="BW1351">
            <v>1</v>
          </cell>
          <cell r="BX1351">
            <v>2</v>
          </cell>
          <cell r="BY1351" t="str">
            <v>No SOAF</v>
          </cell>
          <cell r="BZ1351" t="str">
            <v>No SOAF</v>
          </cell>
          <cell r="CA1351">
            <v>1.08</v>
          </cell>
          <cell r="CB1351"/>
          <cell r="CC1351" t="str">
            <v>Non priority &gt; 10 spills</v>
          </cell>
          <cell r="CD1351" t="str">
            <v>Unlikely - non priority</v>
          </cell>
          <cell r="CE1351" t="str">
            <v>No</v>
          </cell>
          <cell r="CF1351" t="str">
            <v>No</v>
          </cell>
          <cell r="CG1351" t="str">
            <v>No</v>
          </cell>
          <cell r="CH1351" t="str">
            <v>No</v>
          </cell>
          <cell r="CI1351" t="str">
            <v>No</v>
          </cell>
          <cell r="CK1351"/>
          <cell r="CL1351" t="str">
            <v>Y</v>
          </cell>
          <cell r="CM1351"/>
          <cell r="CN1351"/>
          <cell r="CO1351" t="str">
            <v>Y</v>
          </cell>
          <cell r="CP1351" t="str">
            <v>Y</v>
          </cell>
          <cell r="CS1351"/>
          <cell r="CT1351" t="str">
            <v>not yet calculated</v>
          </cell>
          <cell r="CU1351">
            <v>4.9000000000000002E-2</v>
          </cell>
          <cell r="CV1351" t="e">
            <v>#VALUE!</v>
          </cell>
          <cell r="CW1351">
            <v>0</v>
          </cell>
          <cell r="CX1351"/>
          <cell r="CY1351" t="str">
            <v>Using indicative WB Q95 derived for priority sites</v>
          </cell>
          <cell r="DA1351">
            <v>1</v>
          </cell>
          <cell r="DB1351">
            <v>0</v>
          </cell>
          <cell r="DC1351">
            <v>1</v>
          </cell>
          <cell r="DD1351" t="str">
            <v>Tyne Wide5</v>
          </cell>
          <cell r="DE1351">
            <v>10000</v>
          </cell>
          <cell r="DF1351"/>
        </row>
        <row r="1352">
          <cell r="C1352" t="str">
            <v>6NW801556</v>
          </cell>
          <cell r="D1352" t="str">
            <v>NZ45159704</v>
          </cell>
          <cell r="E1352" t="str">
            <v>No</v>
          </cell>
          <cell r="F1352">
            <v>446399.99654821999</v>
          </cell>
          <cell r="G1352">
            <v>515800.00304019998</v>
          </cell>
          <cell r="H1352" t="str">
            <v>11-D60</v>
          </cell>
          <cell r="I1352" t="str">
            <v>Thornaby South &amp; Ingleby Barwick</v>
          </cell>
          <cell r="J1352">
            <v>1684</v>
          </cell>
          <cell r="K1352" t="str">
            <v>BRAN SANDS ETW</v>
          </cell>
          <cell r="L1352" t="str">
            <v>NUMERICAL</v>
          </cell>
          <cell r="M1352">
            <v>171140</v>
          </cell>
          <cell r="N1352">
            <v>3472</v>
          </cell>
          <cell r="O1352">
            <v>88716</v>
          </cell>
          <cell r="P1352" t="str">
            <v>11-D60_Bran Sands STW_DC_33</v>
          </cell>
          <cell r="Q1352" t="str">
            <v>254/E/0431</v>
          </cell>
          <cell r="R1352" t="str">
            <v>254/E/0431</v>
          </cell>
          <cell r="S1352"/>
          <cell r="T1352" t="str">
            <v>SO on sewer network</v>
          </cell>
          <cell r="U1352" t="str">
            <v>NZ4640015800</v>
          </cell>
          <cell r="V1352" t="str">
            <v>GB103025072180</v>
          </cell>
          <cell r="W1352"/>
          <cell r="X1352" t="str">
            <v>No</v>
          </cell>
          <cell r="Y1352" t="str">
            <v>No</v>
          </cell>
          <cell r="Z1352" t="str">
            <v>No</v>
          </cell>
          <cell r="AA1352" t="str">
            <v>No</v>
          </cell>
          <cell r="AB1352" t="str">
            <v>Stainsby Beck Catchment (trib of Tidal Tees)</v>
          </cell>
          <cell r="AC1352" t="str">
            <v>STAINSBY BECK</v>
          </cell>
          <cell r="AD1352" t="str">
            <v>Inland</v>
          </cell>
          <cell r="AE1352"/>
          <cell r="AF1352"/>
          <cell r="AG1352" t="str">
            <v>Yes - Probable</v>
          </cell>
          <cell r="AH1352" t="str">
            <v>Yes</v>
          </cell>
          <cell r="AI1352" t="str">
            <v>No</v>
          </cell>
          <cell r="AJ1352"/>
          <cell r="AK1352"/>
          <cell r="AL1352"/>
          <cell r="AM1352" t="str">
            <v>No</v>
          </cell>
          <cell r="AO1352" t="str">
            <v>No</v>
          </cell>
          <cell r="AS1352" t="str">
            <v>No</v>
          </cell>
          <cell r="AT1352" t="str">
            <v>No</v>
          </cell>
          <cell r="AU1352"/>
          <cell r="AV1352" t="str">
            <v>No</v>
          </cell>
          <cell r="AW1352" t="str">
            <v xml:space="preserve">No </v>
          </cell>
          <cell r="AY1352" t="str">
            <v xml:space="preserve">No </v>
          </cell>
          <cell r="BA1352" t="str">
            <v>No</v>
          </cell>
          <cell r="BB1352" t="str">
            <v>No</v>
          </cell>
          <cell r="BC1352" t="str">
            <v>No</v>
          </cell>
          <cell r="BD1352" t="str">
            <v>No</v>
          </cell>
          <cell r="BE1352">
            <v>3</v>
          </cell>
          <cell r="BF1352">
            <v>5</v>
          </cell>
          <cell r="BG1352">
            <v>5</v>
          </cell>
          <cell r="BH1352" t="str">
            <v>Yes</v>
          </cell>
          <cell r="BI1352" t="str">
            <v>N/A</v>
          </cell>
          <cell r="BJ1352" t="str">
            <v>Unknown</v>
          </cell>
          <cell r="BK1352" t="str">
            <v>No</v>
          </cell>
          <cell r="BL1352" t="str">
            <v>-</v>
          </cell>
          <cell r="BM1352" t="str">
            <v>-</v>
          </cell>
          <cell r="BN1352" t="str">
            <v>Unscreened</v>
          </cell>
          <cell r="BO1352"/>
          <cell r="BP1352" t="str">
            <v>Yes</v>
          </cell>
          <cell r="BQ1352">
            <v>900</v>
          </cell>
          <cell r="BR1352">
            <v>303.5</v>
          </cell>
          <cell r="BS1352">
            <v>1</v>
          </cell>
          <cell r="BT1352">
            <v>0</v>
          </cell>
          <cell r="BU1352">
            <v>0</v>
          </cell>
          <cell r="BV1352">
            <v>189</v>
          </cell>
          <cell r="BW1352">
            <v>0</v>
          </cell>
          <cell r="BX1352">
            <v>0</v>
          </cell>
          <cell r="BY1352" t="str">
            <v>No SOAF</v>
          </cell>
          <cell r="BZ1352" t="str">
            <v>No SOAF</v>
          </cell>
          <cell r="CA1352">
            <v>0</v>
          </cell>
          <cell r="CB1352"/>
          <cell r="CC1352" t="str">
            <v>Priority &lt;10 Spills</v>
          </cell>
          <cell r="CD1352" t="str">
            <v>Unlikely - &lt;10 spills</v>
          </cell>
          <cell r="CE1352" t="str">
            <v>No</v>
          </cell>
          <cell r="CF1352" t="str">
            <v>No</v>
          </cell>
          <cell r="CG1352" t="str">
            <v>No</v>
          </cell>
          <cell r="CH1352" t="str">
            <v>No</v>
          </cell>
          <cell r="CI1352" t="str">
            <v>No</v>
          </cell>
          <cell r="CK1352"/>
          <cell r="CL1352" t="str">
            <v>Y</v>
          </cell>
          <cell r="CM1352"/>
          <cell r="CN1352"/>
          <cell r="CO1352" t="str">
            <v>N (&lt;10 Spills)</v>
          </cell>
          <cell r="CP1352" t="str">
            <v>Y</v>
          </cell>
          <cell r="CR1352" t="str">
            <v>RNAG + LOW DILUTION</v>
          </cell>
          <cell r="CS1352">
            <v>4.17</v>
          </cell>
          <cell r="CT1352"/>
          <cell r="CU1352">
            <v>1.2999999999999999E-2</v>
          </cell>
          <cell r="CV1352">
            <v>3.1175059952038371</v>
          </cell>
          <cell r="CW1352">
            <v>3.1175059952038371</v>
          </cell>
          <cell r="CX1352" t="str">
            <v>not available</v>
          </cell>
          <cell r="CY1352" t="str">
            <v>Urban areas at bottom of catchment - boundary polygon at bottom end</v>
          </cell>
          <cell r="CZ1352" t="str">
            <v>Q95 is an indicative value for all priority CSOs in the waterbody</v>
          </cell>
          <cell r="DA1352">
            <v>1</v>
          </cell>
          <cell r="DB1352" t="str">
            <v>No</v>
          </cell>
          <cell r="DC1352">
            <v>1</v>
          </cell>
          <cell r="DD1352" t="str">
            <v>Stainsby Beck2</v>
          </cell>
          <cell r="DE1352">
            <v>10000</v>
          </cell>
          <cell r="DF1352" t="str">
            <v>Y? RNAG+LOW DILUTION</v>
          </cell>
        </row>
        <row r="1353">
          <cell r="C1353" t="str">
            <v>6NW801597</v>
          </cell>
          <cell r="D1353" t="str">
            <v>NZ55223103</v>
          </cell>
          <cell r="E1353" t="str">
            <v>No</v>
          </cell>
          <cell r="F1353">
            <v>455361.00103991001</v>
          </cell>
          <cell r="G1353">
            <v>522141.99766312999</v>
          </cell>
          <cell r="H1353" t="str">
            <v>11-D31</v>
          </cell>
          <cell r="I1353" t="str">
            <v>South Bank Eston</v>
          </cell>
          <cell r="J1353">
            <v>2102</v>
          </cell>
          <cell r="K1353" t="str">
            <v>BRAN SANDS ETW</v>
          </cell>
          <cell r="L1353" t="str">
            <v>NUMERICAL</v>
          </cell>
          <cell r="M1353">
            <v>171140</v>
          </cell>
          <cell r="N1353">
            <v>3472</v>
          </cell>
          <cell r="O1353">
            <v>88716</v>
          </cell>
          <cell r="P1353" t="str">
            <v>_Bran Sands STW_DC_37</v>
          </cell>
          <cell r="Q1353" t="str">
            <v>254/1935</v>
          </cell>
          <cell r="R1353" t="str">
            <v>254/1935</v>
          </cell>
          <cell r="S1353"/>
          <cell r="T1353" t="str">
            <v>SO on sewer network</v>
          </cell>
          <cell r="U1353" t="str">
            <v>NZ5536122142</v>
          </cell>
          <cell r="V1353">
            <v>10</v>
          </cell>
          <cell r="W1353"/>
          <cell r="X1353" t="str">
            <v>No</v>
          </cell>
          <cell r="Y1353" t="str">
            <v>No</v>
          </cell>
          <cell r="Z1353" t="str">
            <v>No</v>
          </cell>
          <cell r="AA1353" t="str">
            <v>No</v>
          </cell>
          <cell r="AB1353"/>
          <cell r="AC1353" t="str">
            <v>KINKERDALE BECK</v>
          </cell>
          <cell r="AD1353" t="str">
            <v>Inland</v>
          </cell>
          <cell r="AE1353"/>
          <cell r="AF1353"/>
          <cell r="AG1353" t="str">
            <v>No</v>
          </cell>
          <cell r="AH1353" t="str">
            <v>No</v>
          </cell>
          <cell r="AI1353" t="str">
            <v>No</v>
          </cell>
          <cell r="AJ1353"/>
          <cell r="AK1353"/>
          <cell r="AL1353"/>
          <cell r="AM1353" t="str">
            <v>No</v>
          </cell>
          <cell r="AO1353" t="str">
            <v>No</v>
          </cell>
          <cell r="AS1353" t="str">
            <v>No</v>
          </cell>
          <cell r="AT1353" t="str">
            <v>No</v>
          </cell>
          <cell r="AU1353"/>
          <cell r="AV1353" t="str">
            <v>No</v>
          </cell>
          <cell r="AW1353" t="str">
            <v xml:space="preserve">No </v>
          </cell>
          <cell r="AY1353" t="str">
            <v xml:space="preserve">No </v>
          </cell>
          <cell r="AZ1353"/>
          <cell r="BA1353" t="str">
            <v>No</v>
          </cell>
          <cell r="BB1353" t="str">
            <v>No</v>
          </cell>
          <cell r="BC1353" t="str">
            <v>No</v>
          </cell>
          <cell r="BD1353" t="str">
            <v>Yes - EDM and Model</v>
          </cell>
          <cell r="BE1353">
            <v>35</v>
          </cell>
          <cell r="BF1353">
            <v>14</v>
          </cell>
          <cell r="BG1353">
            <v>14</v>
          </cell>
          <cell r="BH1353" t="str">
            <v>Yes</v>
          </cell>
          <cell r="BI1353" t="str">
            <v>N/A</v>
          </cell>
          <cell r="BJ1353" t="str">
            <v>6mm</v>
          </cell>
          <cell r="BK1353" t="str">
            <v>Yes</v>
          </cell>
          <cell r="BL1353">
            <v>1260</v>
          </cell>
          <cell r="BM1353">
            <v>2500</v>
          </cell>
          <cell r="BN1353" t="str">
            <v>Static</v>
          </cell>
          <cell r="BO1353"/>
          <cell r="BP1353" t="str">
            <v>No</v>
          </cell>
          <cell r="BQ1353">
            <v>1520</v>
          </cell>
          <cell r="BR1353" t="str">
            <v>Unknown</v>
          </cell>
          <cell r="BS1353">
            <v>0</v>
          </cell>
          <cell r="BT1353">
            <v>0</v>
          </cell>
          <cell r="BU1353">
            <v>0</v>
          </cell>
          <cell r="BV1353">
            <v>16080</v>
          </cell>
          <cell r="BW1353">
            <v>99</v>
          </cell>
          <cell r="BX1353">
            <v>898</v>
          </cell>
          <cell r="BY1353" t="str">
            <v>No SOAF</v>
          </cell>
          <cell r="BZ1353" t="str">
            <v>No SOAF</v>
          </cell>
          <cell r="CA1353">
            <v>476.28537</v>
          </cell>
          <cell r="CB1353"/>
          <cell r="CC1353" t="str">
            <v>Non priority &gt; 10 spills</v>
          </cell>
          <cell r="CD1353" t="str">
            <v>Unlikely - non priority</v>
          </cell>
          <cell r="CE1353" t="str">
            <v>Yes</v>
          </cell>
          <cell r="CF1353" t="str">
            <v>No</v>
          </cell>
          <cell r="CG1353" t="str">
            <v>No</v>
          </cell>
          <cell r="CH1353" t="str">
            <v>No</v>
          </cell>
          <cell r="CI1353" t="str">
            <v>No</v>
          </cell>
          <cell r="CK1353"/>
          <cell r="CL1353" t="str">
            <v>Y</v>
          </cell>
          <cell r="CM1353"/>
          <cell r="CN1353"/>
          <cell r="CO1353" t="str">
            <v>Y</v>
          </cell>
          <cell r="CP1353"/>
          <cell r="CS1353"/>
          <cell r="CT1353" t="str">
            <v>not yet calculated</v>
          </cell>
          <cell r="CU1353">
            <v>0</v>
          </cell>
          <cell r="CV1353" t="e">
            <v>#VALUE!</v>
          </cell>
          <cell r="CW1353">
            <v>0</v>
          </cell>
          <cell r="CX1353"/>
          <cell r="CY1353" t="str">
            <v>Using indicative WB Q95 derived for priority sites</v>
          </cell>
          <cell r="DA1353">
            <v>1</v>
          </cell>
          <cell r="DB1353">
            <v>0</v>
          </cell>
          <cell r="DC1353">
            <v>1</v>
          </cell>
          <cell r="DD1353" t="str">
            <v>Tees estuary trib</v>
          </cell>
          <cell r="DE1353">
            <v>10000</v>
          </cell>
          <cell r="DF1353"/>
        </row>
        <row r="1354">
          <cell r="C1354" t="str">
            <v>6NW801527</v>
          </cell>
          <cell r="D1354" t="str">
            <v>NZ42157201</v>
          </cell>
          <cell r="E1354" t="str">
            <v>No</v>
          </cell>
          <cell r="F1354">
            <v>442866.99611145997</v>
          </cell>
          <cell r="G1354">
            <v>515216.99992311001</v>
          </cell>
          <cell r="H1354" t="str">
            <v>11-D57</v>
          </cell>
          <cell r="I1354" t="str">
            <v>Eaglescliffe</v>
          </cell>
          <cell r="J1354">
            <v>1390</v>
          </cell>
          <cell r="K1354" t="str">
            <v>BRAN SANDS ETW</v>
          </cell>
          <cell r="L1354" t="str">
            <v>NUMERICAL</v>
          </cell>
          <cell r="M1354">
            <v>171140</v>
          </cell>
          <cell r="N1354">
            <v>3472</v>
          </cell>
          <cell r="O1354">
            <v>88716</v>
          </cell>
          <cell r="P1354" t="str">
            <v>11-D57_Bran Sands STW_DC_28</v>
          </cell>
          <cell r="Q1354" t="str">
            <v>254/0663</v>
          </cell>
          <cell r="R1354" t="str">
            <v>254/0663</v>
          </cell>
          <cell r="S1354"/>
          <cell r="T1354" t="str">
            <v>SO on sewer network</v>
          </cell>
          <cell r="U1354" t="str">
            <v>NZ4286715217</v>
          </cell>
          <cell r="V1354" t="str">
            <v>GB103025072595</v>
          </cell>
          <cell r="W1354"/>
          <cell r="X1354" t="str">
            <v>No</v>
          </cell>
          <cell r="Y1354" t="str">
            <v>Yes</v>
          </cell>
          <cell r="Z1354" t="str">
            <v>No</v>
          </cell>
          <cell r="AA1354" t="str">
            <v>Yes</v>
          </cell>
          <cell r="AB1354" t="str">
            <v>Tees from Skerne to Tidal Limit</v>
          </cell>
          <cell r="AC1354" t="str">
            <v>TEES</v>
          </cell>
          <cell r="AD1354" t="str">
            <v>Inland</v>
          </cell>
          <cell r="AE1354"/>
          <cell r="AF1354"/>
          <cell r="AG1354" t="str">
            <v>No</v>
          </cell>
          <cell r="AH1354" t="str">
            <v>No</v>
          </cell>
          <cell r="AI1354" t="str">
            <v>No</v>
          </cell>
          <cell r="AJ1354"/>
          <cell r="AK1354"/>
          <cell r="AL1354"/>
          <cell r="AM1354" t="str">
            <v>No</v>
          </cell>
          <cell r="AO1354" t="str">
            <v>No</v>
          </cell>
          <cell r="AS1354" t="str">
            <v>No</v>
          </cell>
          <cell r="AT1354" t="str">
            <v>Yes</v>
          </cell>
          <cell r="AU1354" t="str">
            <v>Skerne from Tees to Tidal Limit</v>
          </cell>
          <cell r="AV1354" t="str">
            <v>No</v>
          </cell>
          <cell r="AW1354" t="str">
            <v xml:space="preserve">No </v>
          </cell>
          <cell r="AY1354" t="str">
            <v xml:space="preserve">No </v>
          </cell>
          <cell r="AZ1354"/>
          <cell r="BA1354" t="str">
            <v>No</v>
          </cell>
          <cell r="BB1354" t="str">
            <v>No</v>
          </cell>
          <cell r="BC1354" t="str">
            <v>No</v>
          </cell>
          <cell r="BD1354" t="str">
            <v>Yes - EDM only</v>
          </cell>
          <cell r="BE1354">
            <v>33</v>
          </cell>
          <cell r="BF1354">
            <v>10</v>
          </cell>
          <cell r="BG1354">
            <v>10</v>
          </cell>
          <cell r="BH1354" t="str">
            <v>Yes</v>
          </cell>
          <cell r="BI1354" t="str">
            <v>N/A</v>
          </cell>
          <cell r="BJ1354" t="str">
            <v>No</v>
          </cell>
          <cell r="BK1354" t="str">
            <v>No</v>
          </cell>
          <cell r="BL1354" t="str">
            <v>-</v>
          </cell>
          <cell r="BM1354" t="str">
            <v>-</v>
          </cell>
          <cell r="BN1354" t="str">
            <v>Unscreened</v>
          </cell>
          <cell r="BO1354"/>
          <cell r="BP1354" t="str">
            <v>Yes</v>
          </cell>
          <cell r="BQ1354">
            <v>600</v>
          </cell>
          <cell r="BR1354">
            <v>144.9</v>
          </cell>
          <cell r="BS1354">
            <v>1</v>
          </cell>
          <cell r="BT1354">
            <v>0</v>
          </cell>
          <cell r="BU1354">
            <v>0</v>
          </cell>
          <cell r="BV1354">
            <v>264</v>
          </cell>
          <cell r="BW1354">
            <v>1</v>
          </cell>
          <cell r="BX1354">
            <v>18</v>
          </cell>
          <cell r="BY1354" t="str">
            <v>No SOAF</v>
          </cell>
          <cell r="BZ1354" t="str">
            <v>No SOAF</v>
          </cell>
          <cell r="CA1354">
            <v>3.11</v>
          </cell>
          <cell r="CB1354"/>
          <cell r="CC1354" t="str">
            <v>Priority Inland &gt;10 spills</v>
          </cell>
          <cell r="CD1354" t="str">
            <v>TBC - zero storage from model</v>
          </cell>
          <cell r="CE1354" t="str">
            <v>Yes</v>
          </cell>
          <cell r="CF1354" t="str">
            <v>Yes</v>
          </cell>
          <cell r="CG1354" t="str">
            <v>Yes</v>
          </cell>
          <cell r="CH1354" t="str">
            <v>Yes</v>
          </cell>
          <cell r="CI1354" t="str">
            <v>Yes</v>
          </cell>
          <cell r="CJ1354" t="str">
            <v>Y</v>
          </cell>
          <cell r="CK1354"/>
          <cell r="CL1354" t="str">
            <v>Y</v>
          </cell>
          <cell r="CM1354"/>
          <cell r="CN1354"/>
          <cell r="CO1354" t="str">
            <v>Y</v>
          </cell>
          <cell r="CP1354" t="str">
            <v>Y</v>
          </cell>
          <cell r="CQ1354" t="str">
            <v>Need to review/enhance model</v>
          </cell>
          <cell r="CS1354">
            <v>0.52</v>
          </cell>
          <cell r="CT1354"/>
          <cell r="CU1354">
            <v>2.9689999999999999</v>
          </cell>
          <cell r="CV1354">
            <v>5709.6153846153848</v>
          </cell>
          <cell r="CW1354">
            <v>5709.6153846153848</v>
          </cell>
          <cell r="CX1354" t="str">
            <v>not available</v>
          </cell>
          <cell r="CY1354" t="str">
            <v>Urban areas at bottom of catchment - boundary polygon at bottom end</v>
          </cell>
          <cell r="CZ1354" t="str">
            <v>Q95 is an indicative value for all priority CSOs in the waterbody</v>
          </cell>
          <cell r="DA1354">
            <v>1</v>
          </cell>
          <cell r="DB1354" t="str">
            <v>Yes</v>
          </cell>
          <cell r="DC1354" t="str">
            <v>Dilution assessment</v>
          </cell>
          <cell r="DD1354" t="str">
            <v>Tees10 + tribs</v>
          </cell>
          <cell r="DE1354">
            <v>100</v>
          </cell>
          <cell r="DF1354"/>
        </row>
        <row r="1355">
          <cell r="C1355" t="str">
            <v>6NW801562</v>
          </cell>
          <cell r="D1355" t="str">
            <v>NZ45237002</v>
          </cell>
          <cell r="E1355" t="str">
            <v>No</v>
          </cell>
          <cell r="F1355">
            <v>445221.00228113</v>
          </cell>
          <cell r="G1355">
            <v>522937.99980987998</v>
          </cell>
          <cell r="H1355" t="str">
            <v>11-D51</v>
          </cell>
          <cell r="I1355" t="str">
            <v>South Billingham</v>
          </cell>
          <cell r="J1355">
            <v>240</v>
          </cell>
          <cell r="K1355" t="str">
            <v>BRAN SANDS ETW</v>
          </cell>
          <cell r="L1355" t="str">
            <v>NUMERICAL</v>
          </cell>
          <cell r="M1355">
            <v>171140</v>
          </cell>
          <cell r="N1355">
            <v>3472</v>
          </cell>
          <cell r="O1355">
            <v>88716</v>
          </cell>
          <cell r="P1355" t="str">
            <v>11-D51_Bran Sands STW_DC_03</v>
          </cell>
          <cell r="Q1355" t="str">
            <v>254/1836</v>
          </cell>
          <cell r="R1355" t="str">
            <v>254/1836</v>
          </cell>
          <cell r="S1355"/>
          <cell r="T1355" t="str">
            <v>SO on sewer network</v>
          </cell>
          <cell r="U1355" t="str">
            <v>NZ4522122938</v>
          </cell>
          <cell r="V1355" t="str">
            <v>GB103025076010</v>
          </cell>
          <cell r="W1355"/>
          <cell r="X1355" t="str">
            <v>No</v>
          </cell>
          <cell r="Y1355" t="str">
            <v>No</v>
          </cell>
          <cell r="Z1355" t="str">
            <v>No</v>
          </cell>
          <cell r="AA1355" t="str">
            <v>No</v>
          </cell>
          <cell r="AB1355" t="str">
            <v>Billingham Beck from Brierley Beck to Tees Es</v>
          </cell>
          <cell r="AC1355" t="str">
            <v>BILLINGHAM BECK</v>
          </cell>
          <cell r="AD1355" t="str">
            <v>Inland</v>
          </cell>
          <cell r="AE1355"/>
          <cell r="AF1355"/>
          <cell r="AG1355" t="str">
            <v>No</v>
          </cell>
          <cell r="AH1355" t="str">
            <v>No</v>
          </cell>
          <cell r="AI1355" t="str">
            <v>No</v>
          </cell>
          <cell r="AJ1355"/>
          <cell r="AK1355"/>
          <cell r="AL1355"/>
          <cell r="AM1355" t="str">
            <v>No</v>
          </cell>
          <cell r="AO1355" t="str">
            <v>No</v>
          </cell>
          <cell r="AS1355" t="str">
            <v>No</v>
          </cell>
          <cell r="AT1355" t="str">
            <v>No</v>
          </cell>
          <cell r="AU1355"/>
          <cell r="AV1355" t="str">
            <v>No</v>
          </cell>
          <cell r="AW1355" t="str">
            <v xml:space="preserve">No </v>
          </cell>
          <cell r="AY1355" t="str">
            <v xml:space="preserve">No </v>
          </cell>
          <cell r="AZ1355"/>
          <cell r="BA1355" t="str">
            <v>No</v>
          </cell>
          <cell r="BB1355" t="str">
            <v>No</v>
          </cell>
          <cell r="BC1355" t="str">
            <v>No</v>
          </cell>
          <cell r="BD1355" t="str">
            <v>Yes - EDM and Model</v>
          </cell>
          <cell r="BE1355">
            <v>12</v>
          </cell>
          <cell r="BF1355">
            <v>56</v>
          </cell>
          <cell r="BG1355">
            <v>56</v>
          </cell>
          <cell r="BH1355" t="str">
            <v>Yes</v>
          </cell>
          <cell r="BI1355" t="str">
            <v>N/A</v>
          </cell>
          <cell r="BJ1355" t="str">
            <v>6mm</v>
          </cell>
          <cell r="BK1355" t="str">
            <v>Yes</v>
          </cell>
          <cell r="BL1355">
            <v>1120</v>
          </cell>
          <cell r="BM1355">
            <v>2500</v>
          </cell>
          <cell r="BN1355" t="str">
            <v>Mechanical</v>
          </cell>
          <cell r="BO1355"/>
          <cell r="BP1355" t="str">
            <v>No</v>
          </cell>
          <cell r="BQ1355">
            <v>675</v>
          </cell>
          <cell r="BR1355">
            <v>629.4</v>
          </cell>
          <cell r="BS1355">
            <v>0</v>
          </cell>
          <cell r="BT1355">
            <v>0</v>
          </cell>
          <cell r="BU1355">
            <v>0</v>
          </cell>
          <cell r="BV1355">
            <v>30614</v>
          </cell>
          <cell r="BW1355">
            <v>965</v>
          </cell>
          <cell r="BX1355">
            <v>1563</v>
          </cell>
          <cell r="BY1355" t="str">
            <v>No SOAF</v>
          </cell>
          <cell r="BZ1355" t="str">
            <v>No SOAF</v>
          </cell>
          <cell r="CA1355">
            <v>1220.7217000000001</v>
          </cell>
          <cell r="CB1355"/>
          <cell r="CC1355" t="str">
            <v>Non priority &gt; 10 spills</v>
          </cell>
          <cell r="CD1355" t="str">
            <v>Unlikely - non priority</v>
          </cell>
          <cell r="CE1355" t="str">
            <v>Yes</v>
          </cell>
          <cell r="CF1355" t="str">
            <v>No</v>
          </cell>
          <cell r="CG1355" t="str">
            <v>No</v>
          </cell>
          <cell r="CH1355" t="str">
            <v>No</v>
          </cell>
          <cell r="CI1355" t="str">
            <v>No</v>
          </cell>
          <cell r="CK1355"/>
          <cell r="CL1355" t="str">
            <v>Y</v>
          </cell>
          <cell r="CM1355"/>
          <cell r="CN1355"/>
          <cell r="CO1355" t="str">
            <v>Y</v>
          </cell>
          <cell r="CP1355"/>
          <cell r="CS1355">
            <v>13.89</v>
          </cell>
          <cell r="CT1355" t="str">
            <v>not yet calculated</v>
          </cell>
          <cell r="CU1355">
            <v>0</v>
          </cell>
          <cell r="CV1355" t="e">
            <v>#VALUE!</v>
          </cell>
          <cell r="CW1355">
            <v>0</v>
          </cell>
          <cell r="CX1355"/>
          <cell r="CY1355" t="str">
            <v>Using indicative WB Q95 derived for priority sites</v>
          </cell>
          <cell r="DA1355">
            <v>1</v>
          </cell>
          <cell r="DB1355">
            <v>0</v>
          </cell>
          <cell r="DC1355">
            <v>1</v>
          </cell>
          <cell r="DD1355" t="str">
            <v>Billingham Beck1</v>
          </cell>
          <cell r="DE1355">
            <v>10000</v>
          </cell>
          <cell r="DF1355"/>
        </row>
        <row r="1356">
          <cell r="C1356" t="str">
            <v>6NW800624</v>
          </cell>
          <cell r="D1356" t="str">
            <v>NZ42147902</v>
          </cell>
          <cell r="E1356" t="str">
            <v>No</v>
          </cell>
          <cell r="F1356">
            <v>442767.00001043</v>
          </cell>
          <cell r="G1356">
            <v>514969.00091209001</v>
          </cell>
          <cell r="H1356" t="str">
            <v>11-D57</v>
          </cell>
          <cell r="I1356" t="str">
            <v>Eaglescliffe</v>
          </cell>
          <cell r="J1356">
            <v>1390</v>
          </cell>
          <cell r="K1356" t="str">
            <v>BRAN SANDS ETW</v>
          </cell>
          <cell r="L1356" t="str">
            <v>NUMERICAL</v>
          </cell>
          <cell r="M1356">
            <v>171140</v>
          </cell>
          <cell r="N1356">
            <v>3472</v>
          </cell>
          <cell r="O1356">
            <v>88716</v>
          </cell>
          <cell r="P1356" t="str">
            <v>11-D57_Bran Sands STW_DC_28</v>
          </cell>
          <cell r="Q1356" t="str">
            <v>254/1431</v>
          </cell>
          <cell r="R1356" t="str">
            <v>QC.25/04/1431</v>
          </cell>
          <cell r="S1356" t="str">
            <v>A</v>
          </cell>
          <cell r="T1356" t="str">
            <v>Storm discharge at pumping station</v>
          </cell>
          <cell r="U1356" t="str">
            <v>NZ4276714969</v>
          </cell>
          <cell r="V1356" t="str">
            <v>GB103025072595</v>
          </cell>
          <cell r="W1356"/>
          <cell r="X1356" t="str">
            <v>No</v>
          </cell>
          <cell r="Y1356" t="str">
            <v>Yes</v>
          </cell>
          <cell r="Z1356" t="str">
            <v>No</v>
          </cell>
          <cell r="AA1356" t="str">
            <v>Yes</v>
          </cell>
          <cell r="AB1356" t="str">
            <v>Tees from Skerne to Tidal Limit</v>
          </cell>
          <cell r="AC1356" t="str">
            <v>River Tees</v>
          </cell>
          <cell r="AD1356" t="str">
            <v>Inland</v>
          </cell>
          <cell r="AE1356"/>
          <cell r="AF1356"/>
          <cell r="AG1356" t="str">
            <v>No</v>
          </cell>
          <cell r="AH1356" t="str">
            <v>No</v>
          </cell>
          <cell r="AI1356" t="str">
            <v>No</v>
          </cell>
          <cell r="AJ1356"/>
          <cell r="AK1356"/>
          <cell r="AL1356"/>
          <cell r="AM1356" t="str">
            <v>No</v>
          </cell>
          <cell r="AO1356" t="str">
            <v>No</v>
          </cell>
          <cell r="AS1356" t="str">
            <v>No</v>
          </cell>
          <cell r="AT1356" t="str">
            <v>Yes</v>
          </cell>
          <cell r="AU1356" t="str">
            <v>Skerne from Tees to Tidal Limit</v>
          </cell>
          <cell r="AV1356" t="str">
            <v>No</v>
          </cell>
          <cell r="AW1356" t="str">
            <v xml:space="preserve">No </v>
          </cell>
          <cell r="AY1356" t="str">
            <v xml:space="preserve">No </v>
          </cell>
          <cell r="AZ1356"/>
          <cell r="BA1356" t="str">
            <v>No</v>
          </cell>
          <cell r="BB1356" t="str">
            <v>No</v>
          </cell>
          <cell r="BC1356" t="str">
            <v>No</v>
          </cell>
          <cell r="BD1356" t="str">
            <v>Yes - EDM and Model</v>
          </cell>
          <cell r="BE1356">
            <v>16</v>
          </cell>
          <cell r="BF1356">
            <v>287</v>
          </cell>
          <cell r="BG1356">
            <v>19</v>
          </cell>
          <cell r="BH1356" t="str">
            <v>No</v>
          </cell>
          <cell r="BI1356" t="str">
            <v>N/A</v>
          </cell>
          <cell r="BJ1356" t="str">
            <v>No</v>
          </cell>
          <cell r="BK1356" t="str">
            <v>-</v>
          </cell>
          <cell r="BL1356" t="str">
            <v>-</v>
          </cell>
          <cell r="BM1356" t="str">
            <v>-</v>
          </cell>
          <cell r="BN1356" t="str">
            <v>-</v>
          </cell>
          <cell r="BO1356"/>
          <cell r="BP1356" t="str">
            <v>Yes</v>
          </cell>
          <cell r="BQ1356" t="str">
            <v>Unknown</v>
          </cell>
          <cell r="BR1356">
            <v>0</v>
          </cell>
          <cell r="BS1356">
            <v>1</v>
          </cell>
          <cell r="BT1356">
            <v>0</v>
          </cell>
          <cell r="BU1356">
            <v>0</v>
          </cell>
          <cell r="BV1356">
            <v>446</v>
          </cell>
          <cell r="BW1356">
            <v>10</v>
          </cell>
          <cell r="BX1356">
            <v>30</v>
          </cell>
          <cell r="BY1356" t="str">
            <v>No SOAF</v>
          </cell>
          <cell r="BZ1356" t="str">
            <v>No SOAF</v>
          </cell>
          <cell r="CA1356">
            <v>18.14</v>
          </cell>
          <cell r="CB1356"/>
          <cell r="CC1356" t="str">
            <v>Priority Inland &gt;10 spills</v>
          </cell>
          <cell r="CD1356" t="str">
            <v>POTENTIAL PR24</v>
          </cell>
          <cell r="CE1356" t="str">
            <v>Yes</v>
          </cell>
          <cell r="CF1356" t="str">
            <v>Yes</v>
          </cell>
          <cell r="CG1356" t="str">
            <v>Yes</v>
          </cell>
          <cell r="CH1356" t="str">
            <v>Yes</v>
          </cell>
          <cell r="CI1356" t="str">
            <v>Yes</v>
          </cell>
          <cell r="CJ1356" t="str">
            <v>Y</v>
          </cell>
          <cell r="CK1356"/>
          <cell r="CL1356" t="str">
            <v>Y</v>
          </cell>
          <cell r="CM1356"/>
          <cell r="CN1356"/>
          <cell r="CO1356" t="str">
            <v>Y</v>
          </cell>
          <cell r="CP1356" t="str">
            <v>Y</v>
          </cell>
          <cell r="CQ1356"/>
          <cell r="CS1356">
            <v>5.0397569444444436E-2</v>
          </cell>
          <cell r="CT1356"/>
          <cell r="CU1356">
            <v>2.9689999999999999</v>
          </cell>
          <cell r="CV1356" t="str">
            <v>no data</v>
          </cell>
          <cell r="CW1356">
            <v>58534.56887939648</v>
          </cell>
          <cell r="CX1356" t="str">
            <v>not available</v>
          </cell>
          <cell r="CY1356" t="str">
            <v>Urban areas at bottom of catchment - boundary polygon at bottom end</v>
          </cell>
          <cell r="CZ1356" t="str">
            <v>Q95 is an indicative value for all priority CSOs in the waterbody</v>
          </cell>
          <cell r="DA1356">
            <v>1</v>
          </cell>
          <cell r="DB1356" t="str">
            <v>Yes</v>
          </cell>
          <cell r="DC1356" t="str">
            <v>Dilution assessment</v>
          </cell>
          <cell r="DD1356" t="str">
            <v>Tees10 + tribs</v>
          </cell>
          <cell r="DE1356">
            <v>100</v>
          </cell>
          <cell r="DF1356"/>
        </row>
        <row r="1357">
          <cell r="C1357" t="str">
            <v>6NW801628</v>
          </cell>
          <cell r="D1357" t="str">
            <v>NY84645504</v>
          </cell>
          <cell r="E1357" t="str">
            <v>No</v>
          </cell>
          <cell r="F1357">
            <v>384560.00175987999</v>
          </cell>
          <cell r="G1357">
            <v>564530.00422245997</v>
          </cell>
          <cell r="H1357" t="str">
            <v>03-D28</v>
          </cell>
          <cell r="I1357" t="str">
            <v>Haydon Bridge</v>
          </cell>
          <cell r="J1357">
            <v>127</v>
          </cell>
          <cell r="K1357" t="str">
            <v>HAYDON BRIDGE STW</v>
          </cell>
          <cell r="L1357" t="str">
            <v>NUMERICAL</v>
          </cell>
          <cell r="M1357">
            <v>518</v>
          </cell>
          <cell r="N1357">
            <v>14</v>
          </cell>
          <cell r="O1357">
            <v>334</v>
          </cell>
          <cell r="P1357" t="str">
            <v>03-D28_03-D28_DC_02</v>
          </cell>
          <cell r="Q1357" t="str">
            <v>232/1141</v>
          </cell>
          <cell r="R1357" t="str">
            <v>232/1141</v>
          </cell>
          <cell r="S1357" t="str">
            <v>232/1141-01</v>
          </cell>
          <cell r="T1357" t="str">
            <v>Storm discharge at pumping station</v>
          </cell>
          <cell r="U1357" t="str">
            <v>NY8456064530</v>
          </cell>
          <cell r="V1357" t="str">
            <v>GB103023075710</v>
          </cell>
          <cell r="W1357"/>
          <cell r="X1357" t="str">
            <v>No</v>
          </cell>
          <cell r="Y1357" t="str">
            <v>No</v>
          </cell>
          <cell r="Z1357" t="str">
            <v>No</v>
          </cell>
          <cell r="AA1357" t="str">
            <v>No</v>
          </cell>
          <cell r="AB1357" t="str">
            <v>South Tyne from Allen to North Tyne</v>
          </cell>
          <cell r="AC1357" t="str">
            <v>LANGLEY BURN</v>
          </cell>
          <cell r="AD1357" t="str">
            <v>Inland</v>
          </cell>
          <cell r="AE1357"/>
          <cell r="AF1357"/>
          <cell r="AG1357" t="str">
            <v>No</v>
          </cell>
          <cell r="AH1357" t="str">
            <v>No</v>
          </cell>
          <cell r="AI1357" t="str">
            <v>No</v>
          </cell>
          <cell r="AJ1357"/>
          <cell r="AK1357"/>
          <cell r="AL1357"/>
          <cell r="AM1357" t="str">
            <v>No</v>
          </cell>
          <cell r="AO1357" t="str">
            <v>No</v>
          </cell>
          <cell r="AS1357" t="str">
            <v>No</v>
          </cell>
          <cell r="AT1357" t="str">
            <v>No</v>
          </cell>
          <cell r="AU1357"/>
          <cell r="AV1357" t="str">
            <v>No</v>
          </cell>
          <cell r="AW1357" t="str">
            <v xml:space="preserve">No </v>
          </cell>
          <cell r="AY1357" t="str">
            <v xml:space="preserve">No </v>
          </cell>
          <cell r="AZ1357"/>
          <cell r="BA1357" t="str">
            <v>No</v>
          </cell>
          <cell r="BB1357" t="str">
            <v>No</v>
          </cell>
          <cell r="BC1357" t="str">
            <v>No</v>
          </cell>
          <cell r="BD1357" t="str">
            <v>Yes - EDM and Model</v>
          </cell>
          <cell r="BE1357">
            <v>33</v>
          </cell>
          <cell r="BF1357">
            <v>29</v>
          </cell>
          <cell r="BG1357">
            <v>29</v>
          </cell>
          <cell r="BH1357" t="str">
            <v>Yes</v>
          </cell>
          <cell r="BI1357" t="str">
            <v>N/A</v>
          </cell>
          <cell r="BJ1357">
            <v>6</v>
          </cell>
          <cell r="BK1357" t="str">
            <v>No</v>
          </cell>
          <cell r="BL1357" t="str">
            <v>-</v>
          </cell>
          <cell r="BM1357" t="str">
            <v>-</v>
          </cell>
          <cell r="BN1357" t="str">
            <v>Static</v>
          </cell>
          <cell r="BO1357"/>
          <cell r="BP1357" t="str">
            <v>No</v>
          </cell>
          <cell r="BQ1357">
            <v>375</v>
          </cell>
          <cell r="BR1357">
            <v>108.5</v>
          </cell>
          <cell r="BS1357">
            <v>0</v>
          </cell>
          <cell r="BT1357">
            <v>0</v>
          </cell>
          <cell r="BU1357">
            <v>0</v>
          </cell>
          <cell r="BV1357">
            <v>2627</v>
          </cell>
          <cell r="BW1357">
            <v>75</v>
          </cell>
          <cell r="BX1357">
            <v>153</v>
          </cell>
          <cell r="BY1357" t="str">
            <v>No SOAF</v>
          </cell>
          <cell r="BZ1357" t="str">
            <v>No SOAF</v>
          </cell>
          <cell r="CA1357">
            <v>68.055599999999998</v>
          </cell>
          <cell r="CB1357"/>
          <cell r="CC1357" t="str">
            <v>Non priority &gt; 10 spills</v>
          </cell>
          <cell r="CD1357" t="str">
            <v>Unlikely - non priority</v>
          </cell>
          <cell r="CE1357" t="str">
            <v>Yes</v>
          </cell>
          <cell r="CF1357" t="str">
            <v>No</v>
          </cell>
          <cell r="CG1357" t="str">
            <v>No</v>
          </cell>
          <cell r="CH1357" t="str">
            <v>No</v>
          </cell>
          <cell r="CI1357" t="str">
            <v>No</v>
          </cell>
          <cell r="CK1357"/>
          <cell r="CL1357" t="str">
            <v>Y</v>
          </cell>
          <cell r="CM1357"/>
          <cell r="CN1357"/>
          <cell r="CO1357" t="str">
            <v>Y</v>
          </cell>
          <cell r="CP1357"/>
          <cell r="CS1357">
            <v>1.53</v>
          </cell>
          <cell r="CT1357" t="str">
            <v>not yet calculated</v>
          </cell>
          <cell r="CU1357">
            <v>0</v>
          </cell>
          <cell r="CV1357" t="e">
            <v>#VALUE!</v>
          </cell>
          <cell r="CW1357">
            <v>0</v>
          </cell>
          <cell r="CX1357"/>
          <cell r="CY1357" t="str">
            <v>Using indicative WB Q95 derived for priority sites</v>
          </cell>
          <cell r="DA1357">
            <v>2</v>
          </cell>
          <cell r="DB1357">
            <v>0</v>
          </cell>
          <cell r="DC1357">
            <v>2</v>
          </cell>
          <cell r="DD1357" t="str">
            <v>South Tyne3</v>
          </cell>
          <cell r="DE1357">
            <v>12000</v>
          </cell>
          <cell r="DF1357"/>
        </row>
        <row r="1358">
          <cell r="C1358" t="str">
            <v>6NW800381</v>
          </cell>
          <cell r="D1358" t="str">
            <v>NZ35658404</v>
          </cell>
          <cell r="E1358" t="str">
            <v>No</v>
          </cell>
          <cell r="F1358">
            <v>435345.00213375001</v>
          </cell>
          <cell r="G1358">
            <v>566008.00115023996</v>
          </cell>
          <cell r="H1358" t="str">
            <v>05-D49</v>
          </cell>
          <cell r="I1358" t="str">
            <v>Tyne Dock,Whiteleas</v>
          </cell>
          <cell r="J1358">
            <v>331</v>
          </cell>
          <cell r="K1358" t="str">
            <v>HOWDON STW</v>
          </cell>
          <cell r="L1358" t="str">
            <v>NUMERICAL</v>
          </cell>
          <cell r="M1358">
            <v>229720</v>
          </cell>
          <cell r="N1358">
            <v>4500</v>
          </cell>
          <cell r="O1358">
            <v>215905</v>
          </cell>
          <cell r="P1358" t="str">
            <v>05-D49_B D-Leg_DC_08</v>
          </cell>
          <cell r="Q1358" t="str">
            <v>235/1943</v>
          </cell>
          <cell r="R1358" t="str">
            <v>235/1943</v>
          </cell>
          <cell r="S1358"/>
          <cell r="T1358" t="str">
            <v>SO on sewer network</v>
          </cell>
          <cell r="U1358" t="str">
            <v>NZ3534566008</v>
          </cell>
          <cell r="V1358" t="str">
            <v>GB510302310200</v>
          </cell>
          <cell r="W1358"/>
          <cell r="X1358" t="str">
            <v>No</v>
          </cell>
          <cell r="Y1358" t="str">
            <v>No</v>
          </cell>
          <cell r="Z1358" t="str">
            <v>No</v>
          </cell>
          <cell r="AA1358" t="str">
            <v>No</v>
          </cell>
          <cell r="AB1358" t="str">
            <v>TYNE</v>
          </cell>
          <cell r="AC1358" t="str">
            <v>RIVER TYNE ESTUARINE WATERS</v>
          </cell>
          <cell r="AD1358" t="str">
            <v>Estuarine</v>
          </cell>
          <cell r="AE1358"/>
          <cell r="AF1358"/>
          <cell r="AG1358" t="str">
            <v>No</v>
          </cell>
          <cell r="AH1358" t="str">
            <v>No</v>
          </cell>
          <cell r="AI1358" t="str">
            <v>No</v>
          </cell>
          <cell r="AJ1358"/>
          <cell r="AK1358"/>
          <cell r="AL1358"/>
          <cell r="AM1358" t="str">
            <v>No</v>
          </cell>
          <cell r="AO1358" t="str">
            <v>No</v>
          </cell>
          <cell r="AS1358" t="str">
            <v>No</v>
          </cell>
          <cell r="AT1358" t="str">
            <v>No</v>
          </cell>
          <cell r="AU1358"/>
          <cell r="AV1358" t="str">
            <v>No</v>
          </cell>
          <cell r="AW1358" t="str">
            <v xml:space="preserve">No </v>
          </cell>
          <cell r="AY1358" t="str">
            <v xml:space="preserve">No </v>
          </cell>
          <cell r="BA1358" t="str">
            <v>No</v>
          </cell>
          <cell r="BB1358" t="str">
            <v>No</v>
          </cell>
          <cell r="BC1358" t="str">
            <v>No</v>
          </cell>
          <cell r="BD1358" t="str">
            <v>Yes - EDM and Model</v>
          </cell>
          <cell r="BE1358">
            <v>54.75</v>
          </cell>
          <cell r="BF1358">
            <v>97</v>
          </cell>
          <cell r="BG1358">
            <v>97</v>
          </cell>
          <cell r="BH1358" t="str">
            <v>Yes</v>
          </cell>
          <cell r="BI1358" t="str">
            <v>N/A</v>
          </cell>
          <cell r="BJ1358" t="str">
            <v>6mm</v>
          </cell>
          <cell r="BK1358" t="str">
            <v>-</v>
          </cell>
          <cell r="BL1358" t="str">
            <v>-</v>
          </cell>
          <cell r="BM1358" t="str">
            <v>-</v>
          </cell>
          <cell r="BN1358" t="str">
            <v>-</v>
          </cell>
          <cell r="BO1358"/>
          <cell r="BP1358" t="str">
            <v>No</v>
          </cell>
          <cell r="BQ1358" t="str">
            <v>Unknown</v>
          </cell>
          <cell r="BR1358">
            <v>6916.4</v>
          </cell>
          <cell r="BS1358">
            <v>0</v>
          </cell>
          <cell r="BT1358">
            <v>0</v>
          </cell>
          <cell r="BU1358">
            <v>0</v>
          </cell>
          <cell r="BV1358">
            <v>10078</v>
          </cell>
          <cell r="BW1358">
            <v>295</v>
          </cell>
          <cell r="BX1358">
            <v>542</v>
          </cell>
          <cell r="BY1358" t="str">
            <v>No SOAF</v>
          </cell>
          <cell r="BZ1358" t="str">
            <v>No SOAF</v>
          </cell>
          <cell r="CA1358">
            <v>12409.0782</v>
          </cell>
          <cell r="CB1358"/>
          <cell r="CC1358" t="str">
            <v>Non priority &gt; 10 spills</v>
          </cell>
          <cell r="CD1358" t="str">
            <v>Unlikely - non priority</v>
          </cell>
          <cell r="CE1358" t="str">
            <v>Yes</v>
          </cell>
          <cell r="CF1358" t="str">
            <v>No</v>
          </cell>
          <cell r="CG1358" t="str">
            <v>No</v>
          </cell>
          <cell r="CH1358" t="str">
            <v>No</v>
          </cell>
          <cell r="CI1358" t="str">
            <v>No</v>
          </cell>
          <cell r="CK1358"/>
          <cell r="CL1358" t="str">
            <v>Y</v>
          </cell>
          <cell r="CM1358"/>
          <cell r="CN1358"/>
          <cell r="CO1358" t="str">
            <v>Y</v>
          </cell>
          <cell r="CP1358"/>
          <cell r="CS1358"/>
          <cell r="CT1358">
            <v>5.6890000000000001</v>
          </cell>
          <cell r="CU1358">
            <v>5.6890000000000001</v>
          </cell>
          <cell r="CV1358" t="e">
            <v>#DIV/0!</v>
          </cell>
          <cell r="CW1358">
            <v>0</v>
          </cell>
          <cell r="CX1358"/>
          <cell r="CY1358" t="str">
            <v>Using indicative WB Q95 derived for priority sites</v>
          </cell>
          <cell r="DA1358">
            <v>1</v>
          </cell>
          <cell r="DB1358">
            <v>0</v>
          </cell>
          <cell r="DC1358">
            <v>1</v>
          </cell>
          <cell r="DD1358" t="str">
            <v>Tyne estuary2</v>
          </cell>
          <cell r="DE1358">
            <v>10000</v>
          </cell>
          <cell r="DF1358"/>
        </row>
        <row r="1359">
          <cell r="C1359" t="str">
            <v>6NW801418</v>
          </cell>
          <cell r="D1359" t="str">
            <v>NZ32732103</v>
          </cell>
          <cell r="E1359" t="str">
            <v>No</v>
          </cell>
          <cell r="F1359">
            <v>432269.99835102999</v>
          </cell>
          <cell r="G1359">
            <v>573170.00104909996</v>
          </cell>
          <cell r="H1359" t="str">
            <v>05-D39</v>
          </cell>
          <cell r="I1359" t="str">
            <v>Brierdene</v>
          </cell>
          <cell r="J1359">
            <v>809</v>
          </cell>
          <cell r="K1359" t="str">
            <v>HOWDON STW</v>
          </cell>
          <cell r="L1359" t="str">
            <v>NUMERICAL</v>
          </cell>
          <cell r="M1359">
            <v>229720</v>
          </cell>
          <cell r="N1359">
            <v>4500</v>
          </cell>
          <cell r="O1359">
            <v>215905</v>
          </cell>
          <cell r="P1359" t="str">
            <v>05-D39_A-Leg_DC_08</v>
          </cell>
          <cell r="Q1359" t="str">
            <v>226/1251</v>
          </cell>
          <cell r="R1359" t="str">
            <v>226/1251</v>
          </cell>
          <cell r="S1359"/>
          <cell r="T1359" t="str">
            <v>SO on sewer network</v>
          </cell>
          <cell r="U1359" t="str">
            <v>NZ3227073170</v>
          </cell>
          <cell r="V1359" t="str">
            <v>GB103022076180</v>
          </cell>
          <cell r="W1359"/>
          <cell r="X1359" t="str">
            <v>No</v>
          </cell>
          <cell r="Y1359" t="str">
            <v>No</v>
          </cell>
          <cell r="Z1359" t="str">
            <v>No</v>
          </cell>
          <cell r="AA1359" t="str">
            <v>No</v>
          </cell>
          <cell r="AB1359" t="str">
            <v>Brierdene Burn from Source to North Sea</v>
          </cell>
          <cell r="AC1359" t="str">
            <v>BRIERDENE BURN</v>
          </cell>
          <cell r="AD1359" t="str">
            <v>Inland</v>
          </cell>
          <cell r="AE1359"/>
          <cell r="AF1359"/>
          <cell r="AG1359" t="str">
            <v>Yes - Confirmed</v>
          </cell>
          <cell r="AH1359" t="str">
            <v>Yes</v>
          </cell>
          <cell r="AI1359" t="str">
            <v>No</v>
          </cell>
          <cell r="AJ1359"/>
          <cell r="AK1359"/>
          <cell r="AL1359"/>
          <cell r="AM1359" t="str">
            <v>No</v>
          </cell>
          <cell r="AO1359" t="str">
            <v>No</v>
          </cell>
          <cell r="AS1359" t="str">
            <v>No</v>
          </cell>
          <cell r="AT1359" t="str">
            <v>No</v>
          </cell>
          <cell r="AU1359"/>
          <cell r="AV1359" t="str">
            <v>No</v>
          </cell>
          <cell r="AW1359" t="str">
            <v xml:space="preserve">No </v>
          </cell>
          <cell r="AY1359" t="str">
            <v xml:space="preserve">No </v>
          </cell>
          <cell r="AZ1359"/>
          <cell r="BA1359" t="str">
            <v>No</v>
          </cell>
          <cell r="BB1359" t="str">
            <v>No</v>
          </cell>
          <cell r="BC1359" t="str">
            <v>No</v>
          </cell>
          <cell r="BD1359" t="str">
            <v>Yes - Model only</v>
          </cell>
          <cell r="BE1359">
            <v>7</v>
          </cell>
          <cell r="BF1359">
            <v>30</v>
          </cell>
          <cell r="BG1359">
            <v>30</v>
          </cell>
          <cell r="BH1359" t="str">
            <v>Yes</v>
          </cell>
          <cell r="BI1359" t="str">
            <v>N/A</v>
          </cell>
          <cell r="BJ1359" t="str">
            <v>Unknown</v>
          </cell>
          <cell r="BK1359" t="str">
            <v>No</v>
          </cell>
          <cell r="BL1359" t="str">
            <v>-</v>
          </cell>
          <cell r="BM1359" t="str">
            <v>-</v>
          </cell>
          <cell r="BN1359" t="str">
            <v>Static</v>
          </cell>
          <cell r="BO1359"/>
          <cell r="BP1359" t="str">
            <v>Yes</v>
          </cell>
          <cell r="BQ1359">
            <v>450</v>
          </cell>
          <cell r="BR1359">
            <v>162.69999999999999</v>
          </cell>
          <cell r="BS1359">
            <v>1</v>
          </cell>
          <cell r="BT1359">
            <v>0</v>
          </cell>
          <cell r="BU1359">
            <v>0</v>
          </cell>
          <cell r="BV1359">
            <v>6052</v>
          </cell>
          <cell r="BW1359">
            <v>110</v>
          </cell>
          <cell r="BX1359">
            <v>267</v>
          </cell>
          <cell r="BY1359" t="str">
            <v>No SOAF</v>
          </cell>
          <cell r="BZ1359" t="str">
            <v>No SOAF</v>
          </cell>
          <cell r="CA1359">
            <v>113.8553</v>
          </cell>
          <cell r="CB1359"/>
          <cell r="CC1359" t="str">
            <v>Priority &gt; 10 spills MODEL</v>
          </cell>
          <cell r="CD1359" t="str">
            <v>Unlikely - model only &gt;10 spills</v>
          </cell>
          <cell r="CE1359" t="str">
            <v>Yes</v>
          </cell>
          <cell r="CF1359" t="str">
            <v>No</v>
          </cell>
          <cell r="CG1359" t="str">
            <v>No</v>
          </cell>
          <cell r="CH1359" t="str">
            <v>No</v>
          </cell>
          <cell r="CI1359" t="str">
            <v>No</v>
          </cell>
          <cell r="CK1359"/>
          <cell r="CL1359" t="str">
            <v>Y</v>
          </cell>
          <cell r="CM1359"/>
          <cell r="CN1359"/>
          <cell r="CO1359" t="str">
            <v>? EDM &lt;10</v>
          </cell>
          <cell r="CP1359" t="str">
            <v>Y</v>
          </cell>
          <cell r="CR1359" t="str">
            <v>RNAG</v>
          </cell>
          <cell r="CS1359"/>
          <cell r="CT1359"/>
          <cell r="CU1359">
            <v>4.0000000000000001E-3</v>
          </cell>
          <cell r="CV1359" t="str">
            <v>no data</v>
          </cell>
          <cell r="CW1359">
            <v>0</v>
          </cell>
          <cell r="CX1359" t="str">
            <v>not available</v>
          </cell>
          <cell r="CY1359" t="str">
            <v>Heavily urbanised catchment - boundary polygon start at bottom end</v>
          </cell>
          <cell r="CZ1359" t="str">
            <v>Q95 is an indicative value for all priority CSOs in the waterbody</v>
          </cell>
          <cell r="DA1359">
            <v>1</v>
          </cell>
          <cell r="DB1359">
            <v>0</v>
          </cell>
          <cell r="DC1359">
            <v>1</v>
          </cell>
          <cell r="DD1359" t="str">
            <v>Brierdene Burn</v>
          </cell>
          <cell r="DE1359">
            <v>10000</v>
          </cell>
          <cell r="DF1359"/>
        </row>
        <row r="1360">
          <cell r="C1360" t="str">
            <v>6NW800509</v>
          </cell>
          <cell r="D1360" t="str">
            <v>NZ16653302</v>
          </cell>
          <cell r="E1360" t="str">
            <v>No</v>
          </cell>
          <cell r="F1360">
            <v>416400.00368436001</v>
          </cell>
          <cell r="G1360">
            <v>565260.00526183995</v>
          </cell>
          <cell r="H1360" t="str">
            <v>05-D25</v>
          </cell>
          <cell r="I1360" t="str">
            <v>Newburn</v>
          </cell>
          <cell r="J1360">
            <v>707</v>
          </cell>
          <cell r="K1360" t="str">
            <v>HOWDON STW</v>
          </cell>
          <cell r="L1360" t="str">
            <v>NUMERICAL</v>
          </cell>
          <cell r="M1360">
            <v>229720</v>
          </cell>
          <cell r="N1360">
            <v>4500</v>
          </cell>
          <cell r="O1360">
            <v>215905</v>
          </cell>
          <cell r="P1360" t="str">
            <v>tbc</v>
          </cell>
          <cell r="Q1360" t="str">
            <v>235/1729</v>
          </cell>
          <cell r="R1360" t="str">
            <v>235/1729</v>
          </cell>
          <cell r="S1360" t="str">
            <v>A1</v>
          </cell>
          <cell r="T1360" t="str">
            <v>Storm discharge at pumping station</v>
          </cell>
          <cell r="U1360" t="str">
            <v>NZ1640065260</v>
          </cell>
          <cell r="V1360" t="str">
            <v>GB510302310200</v>
          </cell>
          <cell r="W1360"/>
          <cell r="X1360" t="str">
            <v>No</v>
          </cell>
          <cell r="Y1360" t="str">
            <v>No</v>
          </cell>
          <cell r="Z1360" t="str">
            <v>No</v>
          </cell>
          <cell r="AA1360" t="str">
            <v>No</v>
          </cell>
          <cell r="AB1360" t="str">
            <v>TYNE</v>
          </cell>
          <cell r="AC1360" t="str">
            <v>RIVER TYNE SALINE ESTUARY</v>
          </cell>
          <cell r="AD1360" t="str">
            <v>Estuarine</v>
          </cell>
          <cell r="AE1360"/>
          <cell r="AF1360"/>
          <cell r="AG1360" t="str">
            <v>No</v>
          </cell>
          <cell r="AH1360" t="str">
            <v>No</v>
          </cell>
          <cell r="AI1360" t="str">
            <v>No</v>
          </cell>
          <cell r="AJ1360"/>
          <cell r="AK1360"/>
          <cell r="AL1360"/>
          <cell r="AM1360" t="str">
            <v>No</v>
          </cell>
          <cell r="AO1360" t="str">
            <v>No</v>
          </cell>
          <cell r="AS1360" t="str">
            <v>No</v>
          </cell>
          <cell r="AT1360" t="str">
            <v>No</v>
          </cell>
          <cell r="AU1360"/>
          <cell r="AV1360" t="str">
            <v>No</v>
          </cell>
          <cell r="AW1360" t="str">
            <v xml:space="preserve">No </v>
          </cell>
          <cell r="AY1360" t="str">
            <v xml:space="preserve">No </v>
          </cell>
          <cell r="BA1360" t="str">
            <v>No</v>
          </cell>
          <cell r="BB1360" t="str">
            <v>No</v>
          </cell>
          <cell r="BC1360" t="str">
            <v>No</v>
          </cell>
          <cell r="BD1360" t="str">
            <v>No</v>
          </cell>
          <cell r="BE1360">
            <v>0.5</v>
          </cell>
          <cell r="BF1360">
            <v>0</v>
          </cell>
          <cell r="BG1360" t="e">
            <v>#N/A</v>
          </cell>
          <cell r="BH1360" t="e">
            <v>#N/A</v>
          </cell>
          <cell r="BI1360" t="str">
            <v>N/A</v>
          </cell>
          <cell r="BJ1360" t="str">
            <v>No</v>
          </cell>
          <cell r="BK1360" t="str">
            <v>-</v>
          </cell>
          <cell r="BL1360" t="str">
            <v>-</v>
          </cell>
          <cell r="BM1360" t="str">
            <v>-</v>
          </cell>
          <cell r="BN1360" t="str">
            <v>-</v>
          </cell>
          <cell r="BO1360"/>
          <cell r="BP1360" t="str">
            <v>Yes</v>
          </cell>
          <cell r="BQ1360" t="str">
            <v>Unknown</v>
          </cell>
          <cell r="BR1360" t="str">
            <v>tbc</v>
          </cell>
          <cell r="BS1360">
            <v>0</v>
          </cell>
          <cell r="BT1360">
            <v>0</v>
          </cell>
          <cell r="BU1360">
            <v>0</v>
          </cell>
          <cell r="BV1360" t="e">
            <v>#N/A</v>
          </cell>
          <cell r="BW1360">
            <v>0</v>
          </cell>
          <cell r="BX1360">
            <v>0</v>
          </cell>
          <cell r="BY1360" t="str">
            <v>No SOAF</v>
          </cell>
          <cell r="BZ1360" t="str">
            <v>No SOAF</v>
          </cell>
          <cell r="CA1360" t="e">
            <v>#N/A</v>
          </cell>
          <cell r="CB1360"/>
          <cell r="CC1360" t="str">
            <v>Non Priority &lt;10 spills</v>
          </cell>
          <cell r="CD1360" t="str">
            <v>No - low prioity &lt;10 spills</v>
          </cell>
          <cell r="CE1360" t="str">
            <v>Yes</v>
          </cell>
          <cell r="CF1360" t="str">
            <v>No</v>
          </cell>
          <cell r="CG1360" t="str">
            <v>No</v>
          </cell>
          <cell r="CH1360" t="str">
            <v>No</v>
          </cell>
          <cell r="CI1360" t="str">
            <v>No</v>
          </cell>
          <cell r="CK1360"/>
          <cell r="CL1360" t="str">
            <v>Y</v>
          </cell>
          <cell r="CM1360"/>
          <cell r="CN1360"/>
          <cell r="CO1360" t="str">
            <v>N (&lt;10 Spills)</v>
          </cell>
          <cell r="CP1360" t="str">
            <v>Y</v>
          </cell>
          <cell r="CS1360">
            <v>0.04</v>
          </cell>
          <cell r="CT1360">
            <v>5.6890000000000001</v>
          </cell>
          <cell r="CU1360">
            <v>5.6890000000000001</v>
          </cell>
          <cell r="CV1360">
            <v>142225</v>
          </cell>
          <cell r="CW1360">
            <v>142225</v>
          </cell>
          <cell r="CX1360"/>
          <cell r="CY1360" t="str">
            <v>Using indicative WB Q95 derived for priority sites</v>
          </cell>
          <cell r="DA1360">
            <v>1</v>
          </cell>
          <cell r="DB1360" t="str">
            <v>Yes</v>
          </cell>
          <cell r="DC1360" t="str">
            <v>Dilution assessment</v>
          </cell>
          <cell r="DD1360" t="str">
            <v>Tyne Wide1</v>
          </cell>
          <cell r="DE1360">
            <v>100</v>
          </cell>
          <cell r="DF1360"/>
        </row>
        <row r="1361">
          <cell r="C1361" t="str">
            <v>6NW801206</v>
          </cell>
          <cell r="D1361" t="str">
            <v>NZ25544802</v>
          </cell>
          <cell r="E1361" t="str">
            <v>No</v>
          </cell>
          <cell r="F1361">
            <v>425480.00089786999</v>
          </cell>
          <cell r="G1361">
            <v>554879.99650844</v>
          </cell>
          <cell r="H1361" t="str">
            <v>04-D11</v>
          </cell>
          <cell r="I1361" t="str">
            <v>Birtley</v>
          </cell>
          <cell r="J1361">
            <v>1656</v>
          </cell>
          <cell r="K1361" t="str">
            <v>BIRTLEY STW</v>
          </cell>
          <cell r="L1361" t="str">
            <v>NUMERICAL</v>
          </cell>
          <cell r="M1361">
            <v>10043</v>
          </cell>
          <cell r="N1361">
            <v>273</v>
          </cell>
          <cell r="O1361">
            <v>6432</v>
          </cell>
          <cell r="P1361" t="str">
            <v>04-D11_BIRTLEY STW_DC_03</v>
          </cell>
          <cell r="Q1361" t="str">
            <v>235/1843</v>
          </cell>
          <cell r="R1361" t="str">
            <v>235/1843</v>
          </cell>
          <cell r="S1361"/>
          <cell r="T1361" t="str">
            <v>SO on sewer network</v>
          </cell>
          <cell r="U1361" t="str">
            <v>NZ2548054880</v>
          </cell>
          <cell r="V1361" t="str">
            <v>GB103023075670</v>
          </cell>
          <cell r="W1361"/>
          <cell r="X1361" t="str">
            <v>No</v>
          </cell>
          <cell r="Y1361" t="str">
            <v>No</v>
          </cell>
          <cell r="Z1361" t="str">
            <v>No</v>
          </cell>
          <cell r="AA1361" t="str">
            <v>No</v>
          </cell>
          <cell r="AB1361" t="str">
            <v>Team from Source to Tyne</v>
          </cell>
          <cell r="AC1361" t="str">
            <v>TRIB ROWLETCH BURN</v>
          </cell>
          <cell r="AD1361" t="str">
            <v>Inland</v>
          </cell>
          <cell r="AE1361"/>
          <cell r="AF1361"/>
          <cell r="AG1361" t="str">
            <v>No</v>
          </cell>
          <cell r="AH1361" t="str">
            <v>No</v>
          </cell>
          <cell r="AI1361" t="str">
            <v>No</v>
          </cell>
          <cell r="AJ1361"/>
          <cell r="AK1361"/>
          <cell r="AL1361"/>
          <cell r="AM1361" t="str">
            <v>No</v>
          </cell>
          <cell r="AO1361" t="str">
            <v>No</v>
          </cell>
          <cell r="AS1361" t="str">
            <v>No</v>
          </cell>
          <cell r="AT1361" t="str">
            <v>No</v>
          </cell>
          <cell r="AU1361"/>
          <cell r="AV1361" t="str">
            <v>No</v>
          </cell>
          <cell r="AW1361" t="str">
            <v xml:space="preserve">No </v>
          </cell>
          <cell r="AY1361" t="str">
            <v xml:space="preserve">No </v>
          </cell>
          <cell r="BA1361" t="str">
            <v>No</v>
          </cell>
          <cell r="BB1361" t="str">
            <v>No</v>
          </cell>
          <cell r="BC1361" t="str">
            <v>No</v>
          </cell>
          <cell r="BD1361" t="str">
            <v>No</v>
          </cell>
          <cell r="BE1361">
            <v>2</v>
          </cell>
          <cell r="BF1361">
            <v>1</v>
          </cell>
          <cell r="BG1361">
            <v>1</v>
          </cell>
          <cell r="BH1361" t="str">
            <v>Yes</v>
          </cell>
          <cell r="BI1361" t="str">
            <v>N/A</v>
          </cell>
          <cell r="BJ1361" t="str">
            <v>Unknown</v>
          </cell>
          <cell r="BK1361" t="str">
            <v>Yes</v>
          </cell>
          <cell r="BL1361">
            <v>1770</v>
          </cell>
          <cell r="BM1361">
            <v>1000</v>
          </cell>
          <cell r="BN1361" t="str">
            <v>Static</v>
          </cell>
          <cell r="BO1361"/>
          <cell r="BP1361" t="str">
            <v>No</v>
          </cell>
          <cell r="BQ1361">
            <v>225</v>
          </cell>
          <cell r="BR1361">
            <v>80.900000000000006</v>
          </cell>
          <cell r="BS1361">
            <v>0</v>
          </cell>
          <cell r="BT1361">
            <v>0</v>
          </cell>
          <cell r="BU1361">
            <v>0</v>
          </cell>
          <cell r="BV1361">
            <v>24</v>
          </cell>
          <cell r="BW1361">
            <v>0</v>
          </cell>
          <cell r="BX1361">
            <v>0</v>
          </cell>
          <cell r="BY1361" t="str">
            <v>No SOAF</v>
          </cell>
          <cell r="BZ1361" t="str">
            <v>No SOAF</v>
          </cell>
          <cell r="CA1361">
            <v>0</v>
          </cell>
          <cell r="CB1361"/>
          <cell r="CC1361" t="str">
            <v>Non Priority &lt;10 spills</v>
          </cell>
          <cell r="CD1361" t="str">
            <v>No - low prioity &lt;10 spills</v>
          </cell>
          <cell r="CE1361" t="str">
            <v>Yes</v>
          </cell>
          <cell r="CF1361" t="str">
            <v>Yes</v>
          </cell>
          <cell r="CG1361" t="str">
            <v>Yes</v>
          </cell>
          <cell r="CH1361" t="str">
            <v>No</v>
          </cell>
          <cell r="CI1361" t="str">
            <v>No</v>
          </cell>
          <cell r="CK1361"/>
          <cell r="CL1361" t="str">
            <v>Y</v>
          </cell>
          <cell r="CM1361"/>
          <cell r="CN1361"/>
          <cell r="CO1361" t="str">
            <v>N (&lt;10 Spills)</v>
          </cell>
          <cell r="CP1361" t="str">
            <v>Y</v>
          </cell>
          <cell r="CS1361">
            <v>4.4400000000000004</v>
          </cell>
          <cell r="CT1361" t="str">
            <v>not yet calculated</v>
          </cell>
          <cell r="CU1361">
            <v>0</v>
          </cell>
          <cell r="CV1361" t="e">
            <v>#VALUE!</v>
          </cell>
          <cell r="CW1361">
            <v>0</v>
          </cell>
          <cell r="CX1361"/>
          <cell r="CY1361" t="str">
            <v>Using indicative WB Q95 derived for priority sites</v>
          </cell>
          <cell r="DA1361">
            <v>1</v>
          </cell>
          <cell r="DB1361">
            <v>0</v>
          </cell>
          <cell r="DC1361">
            <v>1</v>
          </cell>
          <cell r="DD1361" t="str">
            <v>Middle Team and tribs</v>
          </cell>
          <cell r="DE1361">
            <v>10000</v>
          </cell>
          <cell r="DF1361"/>
        </row>
        <row r="1362">
          <cell r="C1362" t="str">
            <v>6NW800878</v>
          </cell>
          <cell r="D1362" t="str">
            <v>NY71466605</v>
          </cell>
          <cell r="E1362" t="str">
            <v>No</v>
          </cell>
          <cell r="F1362">
            <v>371647.99696879002</v>
          </cell>
          <cell r="G1362">
            <v>546703.99686398997</v>
          </cell>
          <cell r="H1362" t="str">
            <v>03-D63</v>
          </cell>
          <cell r="I1362" t="str">
            <v>Alston</v>
          </cell>
          <cell r="J1362">
            <v>120</v>
          </cell>
          <cell r="K1362" t="str">
            <v>ALSTON STW</v>
          </cell>
          <cell r="L1362" t="str">
            <v>DESCRIPTIVE</v>
          </cell>
          <cell r="M1362">
            <v>340</v>
          </cell>
          <cell r="N1362">
            <v>25.4</v>
          </cell>
          <cell r="O1362">
            <v>251</v>
          </cell>
          <cell r="P1362" t="str">
            <v>03-D63_03-D63_DC_03</v>
          </cell>
          <cell r="Q1362" t="str">
            <v>232/1153</v>
          </cell>
          <cell r="R1362" t="str">
            <v>232/1153</v>
          </cell>
          <cell r="S1362"/>
          <cell r="T1362" t="str">
            <v>SO on sewer network</v>
          </cell>
          <cell r="U1362" t="str">
            <v>NY7164846704</v>
          </cell>
          <cell r="V1362" t="str">
            <v>GB103023075420</v>
          </cell>
          <cell r="W1362"/>
          <cell r="X1362" t="str">
            <v>No</v>
          </cell>
          <cell r="Y1362" t="str">
            <v>No</v>
          </cell>
          <cell r="Z1362" t="str">
            <v>Yes</v>
          </cell>
          <cell r="AA1362" t="str">
            <v>Yes</v>
          </cell>
          <cell r="AB1362" t="str">
            <v>Nent from Source to South Tyne</v>
          </cell>
          <cell r="AC1362" t="str">
            <v>RIVER NENT</v>
          </cell>
          <cell r="AD1362" t="str">
            <v>Inland</v>
          </cell>
          <cell r="AE1362"/>
          <cell r="AF1362"/>
          <cell r="AG1362" t="str">
            <v>No</v>
          </cell>
          <cell r="AH1362" t="str">
            <v>No</v>
          </cell>
          <cell r="AI1362" t="str">
            <v>Yes</v>
          </cell>
          <cell r="AJ1362" t="str">
            <v>Very Low</v>
          </cell>
          <cell r="AK1362" t="str">
            <v>-</v>
          </cell>
          <cell r="AL1362" t="str">
            <v>No</v>
          </cell>
          <cell r="AM1362" t="str">
            <v>No</v>
          </cell>
          <cell r="AO1362" t="str">
            <v>No</v>
          </cell>
          <cell r="AS1362" t="str">
            <v>No</v>
          </cell>
          <cell r="AT1362" t="str">
            <v>No</v>
          </cell>
          <cell r="AU1362"/>
          <cell r="AV1362" t="str">
            <v>No</v>
          </cell>
          <cell r="AW1362" t="str">
            <v xml:space="preserve">No </v>
          </cell>
          <cell r="AY1362" t="str">
            <v xml:space="preserve">No </v>
          </cell>
          <cell r="AZ1362"/>
          <cell r="BA1362" t="str">
            <v>No</v>
          </cell>
          <cell r="BB1362" t="str">
            <v>No</v>
          </cell>
          <cell r="BC1362" t="str">
            <v>No</v>
          </cell>
          <cell r="BD1362" t="str">
            <v>Yes - EDM and Model</v>
          </cell>
          <cell r="BE1362">
            <v>78</v>
          </cell>
          <cell r="BF1362">
            <v>131</v>
          </cell>
          <cell r="BG1362">
            <v>131</v>
          </cell>
          <cell r="BH1362" t="str">
            <v>Yes</v>
          </cell>
          <cell r="BI1362" t="str">
            <v>N/A</v>
          </cell>
          <cell r="BJ1362" t="str">
            <v>6mm</v>
          </cell>
          <cell r="BK1362" t="str">
            <v>Yes</v>
          </cell>
          <cell r="BL1362">
            <v>1310</v>
          </cell>
          <cell r="BM1362">
            <v>1500</v>
          </cell>
          <cell r="BN1362" t="str">
            <v>Static</v>
          </cell>
          <cell r="BO1362"/>
          <cell r="BP1362" t="str">
            <v>No</v>
          </cell>
          <cell r="BQ1362" t="str">
            <v>Unknown</v>
          </cell>
          <cell r="BR1362">
            <v>72.099999999999994</v>
          </cell>
          <cell r="BS1362">
            <v>1</v>
          </cell>
          <cell r="BT1362">
            <v>0</v>
          </cell>
          <cell r="BU1362">
            <v>0</v>
          </cell>
          <cell r="BV1362">
            <v>29473</v>
          </cell>
          <cell r="BW1362">
            <v>863</v>
          </cell>
          <cell r="BX1362">
            <v>1528</v>
          </cell>
          <cell r="BY1362">
            <v>240</v>
          </cell>
          <cell r="BZ1362" t="str">
            <v>Not available</v>
          </cell>
          <cell r="CA1362">
            <v>818.56020000000001</v>
          </cell>
          <cell r="CB1362"/>
          <cell r="CC1362" t="str">
            <v>Priority Inland &gt;10 spills</v>
          </cell>
          <cell r="CD1362" t="str">
            <v>POTENTIAL PR24 (SOAF MODEL)</v>
          </cell>
          <cell r="CE1362" t="str">
            <v>Yes</v>
          </cell>
          <cell r="CF1362" t="str">
            <v>No</v>
          </cell>
          <cell r="CG1362" t="str">
            <v>No</v>
          </cell>
          <cell r="CH1362" t="str">
            <v>No</v>
          </cell>
          <cell r="CI1362" t="str">
            <v>No</v>
          </cell>
          <cell r="CK1362" t="str">
            <v>Y</v>
          </cell>
          <cell r="CL1362"/>
          <cell r="CM1362"/>
          <cell r="CN1362"/>
          <cell r="CO1362" t="str">
            <v>Y</v>
          </cell>
          <cell r="CP1362"/>
          <cell r="CQ1362"/>
          <cell r="CS1362">
            <v>2.4</v>
          </cell>
          <cell r="CT1362"/>
          <cell r="CU1362">
            <v>0.64100000000000001</v>
          </cell>
          <cell r="CV1362" t="e">
            <v>#N/A</v>
          </cell>
          <cell r="CW1362">
            <v>366.69015606641949</v>
          </cell>
          <cell r="CX1362" t="str">
            <v>not available</v>
          </cell>
          <cell r="CZ1362" t="str">
            <v>Q95 is an indicative value for all priority CSOs in the waterbody</v>
          </cell>
          <cell r="DA1362">
            <v>1</v>
          </cell>
          <cell r="DB1362" t="str">
            <v>Yes</v>
          </cell>
          <cell r="DC1362" t="str">
            <v>High Dilution (SOAF)</v>
          </cell>
          <cell r="DD1362" t="str">
            <v>South Tyne6</v>
          </cell>
          <cell r="DE1362">
            <v>0</v>
          </cell>
          <cell r="DF1362"/>
        </row>
        <row r="1363">
          <cell r="C1363" t="str">
            <v>6NW800881</v>
          </cell>
          <cell r="D1363" t="str">
            <v>NY71468009</v>
          </cell>
          <cell r="E1363" t="str">
            <v>No</v>
          </cell>
          <cell r="F1363">
            <v>371653.00172086997</v>
          </cell>
          <cell r="G1363">
            <v>546138.99859305995</v>
          </cell>
          <cell r="H1363" t="str">
            <v>03-D63</v>
          </cell>
          <cell r="I1363" t="str">
            <v>Alston</v>
          </cell>
          <cell r="J1363">
            <v>120</v>
          </cell>
          <cell r="K1363" t="str">
            <v>ALSTON STW</v>
          </cell>
          <cell r="L1363" t="str">
            <v>DESCRIPTIVE</v>
          </cell>
          <cell r="M1363">
            <v>340</v>
          </cell>
          <cell r="N1363">
            <v>25.4</v>
          </cell>
          <cell r="O1363">
            <v>251</v>
          </cell>
          <cell r="P1363" t="str">
            <v>03-D63_03-D63_DC_01</v>
          </cell>
          <cell r="Q1363" t="str">
            <v>232/1167</v>
          </cell>
          <cell r="R1363" t="str">
            <v>232/1167</v>
          </cell>
          <cell r="S1363"/>
          <cell r="T1363" t="str">
            <v>SO on sewer network</v>
          </cell>
          <cell r="U1363" t="str">
            <v>NY7165346139</v>
          </cell>
          <cell r="V1363" t="str">
            <v>GB103023075531</v>
          </cell>
          <cell r="W1363"/>
          <cell r="X1363" t="str">
            <v>No</v>
          </cell>
          <cell r="Y1363" t="str">
            <v>No</v>
          </cell>
          <cell r="Z1363" t="str">
            <v>No</v>
          </cell>
          <cell r="AA1363" t="str">
            <v>No</v>
          </cell>
          <cell r="AB1363" t="str">
            <v>South Tyne from Black Burn to Tipalt Burn</v>
          </cell>
          <cell r="AC1363" t="str">
            <v>RIVER SOUTH TYNE</v>
          </cell>
          <cell r="AD1363" t="str">
            <v>Inland</v>
          </cell>
          <cell r="AE1363"/>
          <cell r="AF1363"/>
          <cell r="AG1363" t="str">
            <v>No</v>
          </cell>
          <cell r="AH1363" t="str">
            <v>No</v>
          </cell>
          <cell r="AI1363" t="str">
            <v>No</v>
          </cell>
          <cell r="AJ1363"/>
          <cell r="AK1363"/>
          <cell r="AL1363"/>
          <cell r="AM1363" t="str">
            <v>No</v>
          </cell>
          <cell r="AO1363" t="str">
            <v>No</v>
          </cell>
          <cell r="AS1363" t="str">
            <v>No</v>
          </cell>
          <cell r="AT1363" t="str">
            <v>No</v>
          </cell>
          <cell r="AU1363"/>
          <cell r="AV1363" t="str">
            <v>No</v>
          </cell>
          <cell r="AW1363" t="str">
            <v xml:space="preserve">No </v>
          </cell>
          <cell r="AY1363" t="str">
            <v xml:space="preserve">No </v>
          </cell>
          <cell r="BA1363" t="str">
            <v>No</v>
          </cell>
          <cell r="BB1363" t="str">
            <v>No</v>
          </cell>
          <cell r="BC1363" t="str">
            <v>No</v>
          </cell>
          <cell r="BD1363" t="str">
            <v>Yes - Model only</v>
          </cell>
          <cell r="BE1363">
            <v>4</v>
          </cell>
          <cell r="BF1363">
            <v>18</v>
          </cell>
          <cell r="BG1363">
            <v>18</v>
          </cell>
          <cell r="BH1363" t="str">
            <v>Yes</v>
          </cell>
          <cell r="BI1363" t="str">
            <v>N/A</v>
          </cell>
          <cell r="BJ1363" t="str">
            <v>6mm</v>
          </cell>
          <cell r="BK1363" t="str">
            <v>Yes</v>
          </cell>
          <cell r="BL1363">
            <v>940</v>
          </cell>
          <cell r="BM1363">
            <v>600</v>
          </cell>
          <cell r="BN1363" t="str">
            <v>Static</v>
          </cell>
          <cell r="BO1363"/>
          <cell r="BP1363" t="str">
            <v>No</v>
          </cell>
          <cell r="BQ1363">
            <v>150</v>
          </cell>
          <cell r="BR1363">
            <v>33.700000000000003</v>
          </cell>
          <cell r="BS1363">
            <v>0</v>
          </cell>
          <cell r="BT1363">
            <v>0</v>
          </cell>
          <cell r="BU1363">
            <v>0</v>
          </cell>
          <cell r="BV1363">
            <v>463</v>
          </cell>
          <cell r="BW1363">
            <v>10</v>
          </cell>
          <cell r="BX1363">
            <v>26</v>
          </cell>
          <cell r="BY1363" t="str">
            <v>No SOAF</v>
          </cell>
          <cell r="BZ1363" t="str">
            <v>No SOAF</v>
          </cell>
          <cell r="CA1363">
            <v>13.1083</v>
          </cell>
          <cell r="CB1363"/>
          <cell r="CC1363" t="str">
            <v>Non priority &gt; 10 spills</v>
          </cell>
          <cell r="CD1363" t="str">
            <v>Unlikely - non priority</v>
          </cell>
          <cell r="CE1363" t="str">
            <v>Yes</v>
          </cell>
          <cell r="CF1363" t="str">
            <v>No</v>
          </cell>
          <cell r="CG1363" t="str">
            <v>No</v>
          </cell>
          <cell r="CH1363" t="str">
            <v>No</v>
          </cell>
          <cell r="CI1363" t="str">
            <v>No</v>
          </cell>
          <cell r="CK1363"/>
          <cell r="CL1363" t="str">
            <v>Y</v>
          </cell>
          <cell r="CM1363"/>
          <cell r="CN1363"/>
          <cell r="CO1363" t="str">
            <v>? EDM &lt;10</v>
          </cell>
          <cell r="CP1363"/>
          <cell r="CS1363">
            <v>0.27</v>
          </cell>
          <cell r="CT1363" t="str">
            <v>not yet calculated</v>
          </cell>
          <cell r="CU1363">
            <v>0</v>
          </cell>
          <cell r="CV1363" t="e">
            <v>#VALUE!</v>
          </cell>
          <cell r="CW1363">
            <v>0</v>
          </cell>
          <cell r="CX1363"/>
          <cell r="CY1363" t="str">
            <v>Using indicative WB Q95 derived for priority sites</v>
          </cell>
          <cell r="DA1363">
            <v>1</v>
          </cell>
          <cell r="DB1363">
            <v>0</v>
          </cell>
          <cell r="DC1363">
            <v>1</v>
          </cell>
          <cell r="DD1363" t="str">
            <v>South Tyne6</v>
          </cell>
          <cell r="DE1363">
            <v>10000</v>
          </cell>
          <cell r="DF1363"/>
        </row>
        <row r="1364">
          <cell r="C1364" t="str">
            <v>6NW801191</v>
          </cell>
          <cell r="D1364" t="str">
            <v>NZ24937703</v>
          </cell>
          <cell r="E1364" t="str">
            <v>No</v>
          </cell>
          <cell r="F1364">
            <v>426039.99720278999</v>
          </cell>
          <cell r="G1364">
            <v>593470.00023477001</v>
          </cell>
          <cell r="H1364" t="str">
            <v>02-D16</v>
          </cell>
          <cell r="I1364" t="str">
            <v>Broomhill</v>
          </cell>
          <cell r="J1364">
            <v>880</v>
          </cell>
          <cell r="K1364" t="str">
            <v>LYNEMOUTH STW</v>
          </cell>
          <cell r="L1364" t="str">
            <v>NUMERICAL</v>
          </cell>
          <cell r="M1364">
            <v>3030</v>
          </cell>
          <cell r="N1364">
            <v>105</v>
          </cell>
          <cell r="O1364">
            <v>2743</v>
          </cell>
          <cell r="P1364" t="str">
            <v>tbc</v>
          </cell>
          <cell r="Q1364" t="str">
            <v>224/0955</v>
          </cell>
          <cell r="R1364" t="str">
            <v>224/0955</v>
          </cell>
          <cell r="S1364"/>
          <cell r="T1364" t="str">
            <v>SO on sewer network</v>
          </cell>
          <cell r="U1364" t="str">
            <v>NZ2604093470</v>
          </cell>
          <cell r="V1364">
            <v>362</v>
          </cell>
          <cell r="W1364"/>
          <cell r="X1364" t="str">
            <v>No</v>
          </cell>
          <cell r="Y1364" t="str">
            <v>No</v>
          </cell>
          <cell r="Z1364" t="str">
            <v>No</v>
          </cell>
          <cell r="AA1364" t="str">
            <v>No</v>
          </cell>
          <cell r="AB1364"/>
          <cell r="AC1364" t="str">
            <v>HOUNDALEE LETCH</v>
          </cell>
          <cell r="AD1364" t="str">
            <v>Inland</v>
          </cell>
          <cell r="AE1364"/>
          <cell r="AF1364"/>
          <cell r="AG1364" t="str">
            <v>No</v>
          </cell>
          <cell r="AH1364" t="str">
            <v>No</v>
          </cell>
          <cell r="AI1364" t="str">
            <v>No</v>
          </cell>
          <cell r="AJ1364"/>
          <cell r="AK1364"/>
          <cell r="AL1364"/>
          <cell r="AM1364" t="str">
            <v>No</v>
          </cell>
          <cell r="AO1364" t="str">
            <v>No</v>
          </cell>
          <cell r="AS1364" t="str">
            <v>No</v>
          </cell>
          <cell r="AT1364" t="str">
            <v>No</v>
          </cell>
          <cell r="AU1364"/>
          <cell r="AV1364" t="str">
            <v>No</v>
          </cell>
          <cell r="AW1364" t="str">
            <v xml:space="preserve">No </v>
          </cell>
          <cell r="AY1364" t="str">
            <v xml:space="preserve">No </v>
          </cell>
          <cell r="BA1364" t="str">
            <v>No</v>
          </cell>
          <cell r="BB1364" t="str">
            <v>No</v>
          </cell>
          <cell r="BC1364" t="str">
            <v>No</v>
          </cell>
          <cell r="BD1364" t="str">
            <v>No</v>
          </cell>
          <cell r="BE1364">
            <v>2</v>
          </cell>
          <cell r="BF1364">
            <v>0</v>
          </cell>
          <cell r="BG1364" t="e">
            <v>#N/A</v>
          </cell>
          <cell r="BH1364" t="e">
            <v>#N/A</v>
          </cell>
          <cell r="BI1364" t="str">
            <v>N/A</v>
          </cell>
          <cell r="BJ1364" t="str">
            <v>Unknown</v>
          </cell>
          <cell r="BK1364" t="str">
            <v>No</v>
          </cell>
          <cell r="BL1364" t="str">
            <v>-</v>
          </cell>
          <cell r="BM1364" t="str">
            <v>-</v>
          </cell>
          <cell r="BN1364" t="str">
            <v>Unscreened</v>
          </cell>
          <cell r="BO1364"/>
          <cell r="BP1364" t="str">
            <v>Yes</v>
          </cell>
          <cell r="BQ1364">
            <v>150</v>
          </cell>
          <cell r="BR1364" t="str">
            <v>tbc</v>
          </cell>
          <cell r="BS1364">
            <v>0</v>
          </cell>
          <cell r="BT1364">
            <v>0</v>
          </cell>
          <cell r="BU1364">
            <v>0</v>
          </cell>
          <cell r="BV1364" t="e">
            <v>#N/A</v>
          </cell>
          <cell r="BW1364">
            <v>0</v>
          </cell>
          <cell r="BX1364">
            <v>0</v>
          </cell>
          <cell r="BY1364" t="str">
            <v>No SOAF</v>
          </cell>
          <cell r="BZ1364" t="str">
            <v>No SOAF</v>
          </cell>
          <cell r="CA1364" t="e">
            <v>#N/A</v>
          </cell>
          <cell r="CB1364"/>
          <cell r="CC1364" t="str">
            <v>Non Priority &lt;10 spills</v>
          </cell>
          <cell r="CD1364" t="str">
            <v>No - low prioity &lt;10 spills</v>
          </cell>
          <cell r="CE1364" t="str">
            <v>Yes</v>
          </cell>
          <cell r="CF1364" t="str">
            <v>No</v>
          </cell>
          <cell r="CG1364" t="str">
            <v>No</v>
          </cell>
          <cell r="CH1364" t="str">
            <v>No</v>
          </cell>
          <cell r="CI1364" t="str">
            <v>No</v>
          </cell>
          <cell r="CK1364"/>
          <cell r="CL1364" t="str">
            <v>Y</v>
          </cell>
          <cell r="CM1364"/>
          <cell r="CN1364"/>
          <cell r="CO1364" t="str">
            <v>N (&lt;10 Spills)</v>
          </cell>
          <cell r="CP1364" t="str">
            <v>Y</v>
          </cell>
          <cell r="CS1364"/>
          <cell r="CT1364" t="str">
            <v>not yet calculated</v>
          </cell>
          <cell r="CU1364">
            <v>0</v>
          </cell>
          <cell r="CV1364" t="e">
            <v>#VALUE!</v>
          </cell>
          <cell r="CW1364">
            <v>0</v>
          </cell>
          <cell r="CX1364"/>
          <cell r="CY1364" t="str">
            <v>Using indicative WB Q95 derived for priority sites</v>
          </cell>
          <cell r="DA1364">
            <v>1</v>
          </cell>
          <cell r="DB1364">
            <v>0</v>
          </cell>
          <cell r="DC1364">
            <v>1</v>
          </cell>
          <cell r="DD1364">
            <v>0</v>
          </cell>
          <cell r="DE1364">
            <v>10000</v>
          </cell>
          <cell r="DF1364"/>
        </row>
        <row r="1365">
          <cell r="C1365" t="str">
            <v>6NW801564</v>
          </cell>
          <cell r="D1365" t="str">
            <v>NZ45325304</v>
          </cell>
          <cell r="E1365" t="str">
            <v>No</v>
          </cell>
          <cell r="F1365">
            <v>445577.99693669</v>
          </cell>
          <cell r="G1365">
            <v>532216.00400881004</v>
          </cell>
          <cell r="H1365" t="str">
            <v>11-D28</v>
          </cell>
          <cell r="I1365" t="str">
            <v>Hartlepool South</v>
          </cell>
          <cell r="J1365">
            <v>1632</v>
          </cell>
          <cell r="K1365" t="str">
            <v>SEATON CAREW STW</v>
          </cell>
          <cell r="L1365" t="str">
            <v>NUMERICAL</v>
          </cell>
          <cell r="M1365">
            <v>29874</v>
          </cell>
          <cell r="N1365">
            <v>950</v>
          </cell>
          <cell r="O1365">
            <v>21496</v>
          </cell>
          <cell r="P1365" t="str">
            <v>11-D28_SEATON CAREW STW_DC_08</v>
          </cell>
          <cell r="Q1365" t="str">
            <v>25/04/1605</v>
          </cell>
          <cell r="R1365" t="str">
            <v>25/04/1605</v>
          </cell>
          <cell r="S1365"/>
          <cell r="T1365" t="str">
            <v>SO on sewer network</v>
          </cell>
          <cell r="U1365" t="str">
            <v>NZ4557832216</v>
          </cell>
          <cell r="V1365" t="str">
            <v>GB103025076030</v>
          </cell>
          <cell r="W1365"/>
          <cell r="X1365" t="str">
            <v>Sewage discharge (intermittent)</v>
          </cell>
          <cell r="Y1365" t="str">
            <v>No</v>
          </cell>
          <cell r="Z1365" t="str">
            <v>No</v>
          </cell>
          <cell r="AA1365" t="str">
            <v>No</v>
          </cell>
          <cell r="AB1365" t="str">
            <v>Greatham Beck Catchment (trib of Tidal Tees)</v>
          </cell>
          <cell r="AC1365" t="str">
            <v>UNNAMED TRIBUTARY OF CHAR BECK</v>
          </cell>
          <cell r="AD1365" t="str">
            <v>Inland</v>
          </cell>
          <cell r="AE1365"/>
          <cell r="AF1365"/>
          <cell r="AG1365" t="str">
            <v>Yes - Confirmed</v>
          </cell>
          <cell r="AH1365" t="str">
            <v>Yes</v>
          </cell>
          <cell r="AI1365" t="str">
            <v>No</v>
          </cell>
          <cell r="AJ1365"/>
          <cell r="AK1365"/>
          <cell r="AL1365"/>
          <cell r="AM1365" t="str">
            <v>No</v>
          </cell>
          <cell r="AO1365" t="str">
            <v>No</v>
          </cell>
          <cell r="AS1365" t="str">
            <v>No</v>
          </cell>
          <cell r="AT1365" t="str">
            <v>No</v>
          </cell>
          <cell r="AU1365"/>
          <cell r="AV1365" t="str">
            <v>No</v>
          </cell>
          <cell r="AW1365" t="str">
            <v xml:space="preserve">No </v>
          </cell>
          <cell r="AY1365" t="str">
            <v xml:space="preserve">No </v>
          </cell>
          <cell r="BA1365" t="str">
            <v>No</v>
          </cell>
          <cell r="BB1365" t="str">
            <v>No</v>
          </cell>
          <cell r="BC1365" t="str">
            <v>No</v>
          </cell>
          <cell r="BD1365" t="str">
            <v>No</v>
          </cell>
          <cell r="BE1365">
            <v>0</v>
          </cell>
          <cell r="BF1365">
            <v>0</v>
          </cell>
          <cell r="BG1365" t="e">
            <v>#N/A</v>
          </cell>
          <cell r="BH1365" t="e">
            <v>#N/A</v>
          </cell>
          <cell r="BI1365" t="str">
            <v>N/A</v>
          </cell>
          <cell r="BJ1365" t="str">
            <v>Unknown</v>
          </cell>
          <cell r="BK1365" t="str">
            <v>No</v>
          </cell>
          <cell r="BL1365" t="str">
            <v>-</v>
          </cell>
          <cell r="BM1365" t="str">
            <v>-</v>
          </cell>
          <cell r="BN1365" t="str">
            <v>Unscreened</v>
          </cell>
          <cell r="BO1365"/>
          <cell r="BP1365" t="str">
            <v>Yes</v>
          </cell>
          <cell r="BQ1365">
            <v>150</v>
          </cell>
          <cell r="BR1365">
            <v>0.7</v>
          </cell>
          <cell r="BS1365">
            <v>1</v>
          </cell>
          <cell r="BT1365">
            <v>0</v>
          </cell>
          <cell r="BU1365">
            <v>0</v>
          </cell>
          <cell r="BV1365" t="e">
            <v>#N/A</v>
          </cell>
          <cell r="BW1365">
            <v>0</v>
          </cell>
          <cell r="BX1365">
            <v>0</v>
          </cell>
          <cell r="BY1365" t="str">
            <v>No SOAF</v>
          </cell>
          <cell r="BZ1365" t="str">
            <v>No SOAF</v>
          </cell>
          <cell r="CA1365">
            <v>0</v>
          </cell>
          <cell r="CB1365"/>
          <cell r="CC1365" t="str">
            <v>Priority &lt;10 Spills</v>
          </cell>
          <cell r="CD1365" t="str">
            <v>Unlikely - &lt;10 spills</v>
          </cell>
          <cell r="CE1365" t="str">
            <v>No</v>
          </cell>
          <cell r="CF1365" t="str">
            <v>Yes - BW</v>
          </cell>
          <cell r="CG1365" t="str">
            <v>Yes - BW</v>
          </cell>
          <cell r="CH1365" t="str">
            <v>No</v>
          </cell>
          <cell r="CI1365" t="str">
            <v>No</v>
          </cell>
          <cell r="CK1365"/>
          <cell r="CL1365" t="str">
            <v>Y</v>
          </cell>
          <cell r="CM1365"/>
          <cell r="CN1365"/>
          <cell r="CO1365" t="str">
            <v>N (&lt;10 Spills)</v>
          </cell>
          <cell r="CP1365" t="str">
            <v>Y</v>
          </cell>
          <cell r="CR1365" t="str">
            <v>RNAG</v>
          </cell>
          <cell r="CS1365">
            <v>0.16</v>
          </cell>
          <cell r="CT1365"/>
          <cell r="CU1365">
            <v>6.0000000000000001E-3</v>
          </cell>
          <cell r="CV1365">
            <v>37.5</v>
          </cell>
          <cell r="CW1365">
            <v>37.5</v>
          </cell>
          <cell r="CX1365" t="str">
            <v>not available</v>
          </cell>
          <cell r="CY1365" t="str">
            <v>Urban area at lower end - start boundary polygon from here</v>
          </cell>
          <cell r="CZ1365" t="str">
            <v>Q95 is an indicative value for all priority CSOs in the waterbody</v>
          </cell>
          <cell r="DA1365">
            <v>1</v>
          </cell>
          <cell r="DB1365" t="str">
            <v>No - WFD_INV_MOD</v>
          </cell>
          <cell r="DC1365">
            <v>1</v>
          </cell>
          <cell r="DD1365" t="str">
            <v>Greatham Beck</v>
          </cell>
          <cell r="DE1365">
            <v>10000</v>
          </cell>
          <cell r="DF1365"/>
        </row>
        <row r="1366">
          <cell r="C1366" t="str">
            <v>6NW800314</v>
          </cell>
          <cell r="D1366" t="str">
            <v>NZ25600301</v>
          </cell>
          <cell r="E1366" t="str">
            <v>No</v>
          </cell>
          <cell r="F1366">
            <v>424500.00118045002</v>
          </cell>
          <cell r="G1366">
            <v>560481.00323694001</v>
          </cell>
          <cell r="H1366" t="str">
            <v>05-D15</v>
          </cell>
          <cell r="I1366" t="str">
            <v>Team Valley</v>
          </cell>
          <cell r="J1366">
            <v>365</v>
          </cell>
          <cell r="K1366" t="str">
            <v>HOWDON STW</v>
          </cell>
          <cell r="L1366" t="str">
            <v>NUMERICAL</v>
          </cell>
          <cell r="M1366">
            <v>229720</v>
          </cell>
          <cell r="N1366">
            <v>4500</v>
          </cell>
          <cell r="O1366">
            <v>215905</v>
          </cell>
          <cell r="P1366" t="str">
            <v>05-D17_B D-Leg_DC_19</v>
          </cell>
          <cell r="Q1366" t="str">
            <v>235/1484</v>
          </cell>
          <cell r="R1366" t="str">
            <v>235/1484</v>
          </cell>
          <cell r="S1366"/>
          <cell r="T1366" t="str">
            <v>SO on sewer network</v>
          </cell>
          <cell r="U1366" t="str">
            <v>NZ2450060481</v>
          </cell>
          <cell r="V1366" t="str">
            <v>GB103023075670</v>
          </cell>
          <cell r="W1366"/>
          <cell r="X1366" t="str">
            <v>No</v>
          </cell>
          <cell r="Y1366" t="str">
            <v>No</v>
          </cell>
          <cell r="Z1366" t="str">
            <v>No</v>
          </cell>
          <cell r="AA1366" t="str">
            <v>No</v>
          </cell>
          <cell r="AB1366" t="str">
            <v>Team from Source to Tyne</v>
          </cell>
          <cell r="AC1366" t="str">
            <v>RIVER TEAM</v>
          </cell>
          <cell r="AD1366" t="str">
            <v>Inland</v>
          </cell>
          <cell r="AE1366"/>
          <cell r="AF1366"/>
          <cell r="AG1366" t="str">
            <v>No</v>
          </cell>
          <cell r="AH1366" t="str">
            <v>No</v>
          </cell>
          <cell r="AI1366" t="str">
            <v>No</v>
          </cell>
          <cell r="AJ1366"/>
          <cell r="AK1366"/>
          <cell r="AL1366" t="str">
            <v>No</v>
          </cell>
          <cell r="AM1366" t="str">
            <v>No</v>
          </cell>
          <cell r="AO1366" t="str">
            <v>No</v>
          </cell>
          <cell r="AS1366" t="str">
            <v>No</v>
          </cell>
          <cell r="AT1366" t="str">
            <v>No</v>
          </cell>
          <cell r="AU1366"/>
          <cell r="AV1366" t="str">
            <v>No</v>
          </cell>
          <cell r="AW1366" t="str">
            <v xml:space="preserve">No </v>
          </cell>
          <cell r="AY1366" t="str">
            <v xml:space="preserve">No </v>
          </cell>
          <cell r="AZ1366"/>
          <cell r="BA1366" t="str">
            <v>No</v>
          </cell>
          <cell r="BB1366" t="str">
            <v>No</v>
          </cell>
          <cell r="BC1366" t="str">
            <v>No</v>
          </cell>
          <cell r="BD1366" t="str">
            <v>Yes - EDM only</v>
          </cell>
          <cell r="BE1366">
            <v>68</v>
          </cell>
          <cell r="BF1366">
            <v>0</v>
          </cell>
          <cell r="BG1366" t="e">
            <v>#N/A</v>
          </cell>
          <cell r="BH1366" t="e">
            <v>#N/A</v>
          </cell>
          <cell r="BI1366" t="str">
            <v>N/A</v>
          </cell>
          <cell r="BJ1366" t="str">
            <v>No</v>
          </cell>
          <cell r="BK1366" t="str">
            <v>Yes</v>
          </cell>
          <cell r="BL1366">
            <v>500</v>
          </cell>
          <cell r="BM1366">
            <v>3000</v>
          </cell>
          <cell r="BN1366" t="str">
            <v>Unscreened</v>
          </cell>
          <cell r="BO1366"/>
          <cell r="BP1366" t="str">
            <v>Yes</v>
          </cell>
          <cell r="BQ1366">
            <v>675</v>
          </cell>
          <cell r="BR1366">
            <v>0</v>
          </cell>
          <cell r="BS1366">
            <v>0</v>
          </cell>
          <cell r="BT1366">
            <v>0</v>
          </cell>
          <cell r="BU1366">
            <v>0</v>
          </cell>
          <cell r="BV1366" t="e">
            <v>#N/A</v>
          </cell>
          <cell r="BW1366">
            <v>0</v>
          </cell>
          <cell r="BX1366">
            <v>0</v>
          </cell>
          <cell r="BY1366" t="str">
            <v>No SOAF</v>
          </cell>
          <cell r="BZ1366" t="str">
            <v>No SOAF</v>
          </cell>
          <cell r="CA1366">
            <v>0</v>
          </cell>
          <cell r="CB1366"/>
          <cell r="CC1366" t="str">
            <v>Non priority &gt; 10 spills</v>
          </cell>
          <cell r="CD1366" t="str">
            <v>Unlikely - non priority</v>
          </cell>
          <cell r="CE1366" t="str">
            <v>No</v>
          </cell>
          <cell r="CF1366" t="str">
            <v>No</v>
          </cell>
          <cell r="CG1366" t="str">
            <v>No</v>
          </cell>
          <cell r="CH1366" t="str">
            <v>No</v>
          </cell>
          <cell r="CI1366" t="str">
            <v>No</v>
          </cell>
          <cell r="CK1366"/>
          <cell r="CL1366" t="str">
            <v>Y</v>
          </cell>
          <cell r="CM1366"/>
          <cell r="CN1366"/>
          <cell r="CO1366" t="str">
            <v>Y</v>
          </cell>
          <cell r="CP1366" t="str">
            <v>Y</v>
          </cell>
          <cell r="CR1366" t="str">
            <v>LOW DILUTION</v>
          </cell>
          <cell r="CS1366">
            <v>50.88</v>
          </cell>
          <cell r="CT1366" t="str">
            <v>not yet calculated</v>
          </cell>
          <cell r="CU1366">
            <v>4.9000000000000002E-2</v>
          </cell>
          <cell r="CV1366" t="e">
            <v>#VALUE!</v>
          </cell>
          <cell r="CW1366">
            <v>0.96305031446540879</v>
          </cell>
          <cell r="CX1366"/>
          <cell r="CY1366" t="str">
            <v>Using indicative WB Q95 derived for priority sites</v>
          </cell>
          <cell r="DA1366">
            <v>1</v>
          </cell>
          <cell r="DB1366" t="str">
            <v>No</v>
          </cell>
          <cell r="DC1366">
            <v>1</v>
          </cell>
          <cell r="DD1366" t="str">
            <v>Lower Team and tribs</v>
          </cell>
          <cell r="DE1366">
            <v>10000</v>
          </cell>
          <cell r="DF1366"/>
        </row>
        <row r="1367">
          <cell r="C1367" t="str">
            <v>6NW800920</v>
          </cell>
          <cell r="D1367" t="str">
            <v>NZ01190803</v>
          </cell>
          <cell r="E1367" t="str">
            <v>No</v>
          </cell>
          <cell r="F1367">
            <v>401102.00188653002</v>
          </cell>
          <cell r="G1367">
            <v>519888.00286243</v>
          </cell>
          <cell r="H1367" t="str">
            <v>09-D20</v>
          </cell>
          <cell r="I1367" t="str">
            <v>Cotherstone</v>
          </cell>
          <cell r="J1367">
            <v>57</v>
          </cell>
          <cell r="K1367" t="str">
            <v>COTHERSTONE STW</v>
          </cell>
          <cell r="L1367" t="str">
            <v>NUMERICAL</v>
          </cell>
          <cell r="M1367">
            <v>203</v>
          </cell>
          <cell r="N1367" t="str">
            <v>5.5**</v>
          </cell>
          <cell r="O1367">
            <v>243</v>
          </cell>
          <cell r="P1367" t="str">
            <v>No Draft DWMP</v>
          </cell>
          <cell r="Q1367" t="str">
            <v>251/0862</v>
          </cell>
          <cell r="R1367" t="str">
            <v>251/0862</v>
          </cell>
          <cell r="S1367"/>
          <cell r="T1367" t="str">
            <v>SO on sewer network</v>
          </cell>
          <cell r="U1367" t="str">
            <v>NZ0110219888</v>
          </cell>
          <cell r="V1367" t="str">
            <v>GB103025072240</v>
          </cell>
          <cell r="W1367"/>
          <cell r="X1367" t="str">
            <v>No</v>
          </cell>
          <cell r="Y1367" t="str">
            <v>No</v>
          </cell>
          <cell r="Z1367" t="str">
            <v>No</v>
          </cell>
          <cell r="AA1367" t="str">
            <v>No</v>
          </cell>
          <cell r="AB1367" t="str">
            <v>Balder Catchment (trib of Tees)</v>
          </cell>
          <cell r="AC1367" t="str">
            <v>TRIB OF RIVER BALDER</v>
          </cell>
          <cell r="AD1367" t="str">
            <v>Inland</v>
          </cell>
          <cell r="AE1367"/>
          <cell r="AF1367"/>
          <cell r="AG1367" t="str">
            <v>No</v>
          </cell>
          <cell r="AH1367" t="str">
            <v>No</v>
          </cell>
          <cell r="AI1367" t="str">
            <v>Yes</v>
          </cell>
          <cell r="AJ1367" t="str">
            <v>Low</v>
          </cell>
          <cell r="AK1367" t="str">
            <v>-</v>
          </cell>
          <cell r="AL1367" t="str">
            <v>No</v>
          </cell>
          <cell r="AM1367" t="str">
            <v>No</v>
          </cell>
          <cell r="AO1367" t="str">
            <v>No</v>
          </cell>
          <cell r="AS1367" t="str">
            <v>No</v>
          </cell>
          <cell r="AT1367" t="str">
            <v>No</v>
          </cell>
          <cell r="AU1367"/>
          <cell r="AV1367" t="str">
            <v>No</v>
          </cell>
          <cell r="AW1367" t="str">
            <v xml:space="preserve">No </v>
          </cell>
          <cell r="AY1367" t="str">
            <v xml:space="preserve">No </v>
          </cell>
          <cell r="AZ1367"/>
          <cell r="BA1367" t="str">
            <v>No</v>
          </cell>
          <cell r="BB1367" t="str">
            <v>No</v>
          </cell>
          <cell r="BC1367" t="str">
            <v>No</v>
          </cell>
          <cell r="BD1367" t="str">
            <v>Yes - EDM only</v>
          </cell>
          <cell r="BE1367">
            <v>42</v>
          </cell>
          <cell r="BF1367" t="str">
            <v>No Data</v>
          </cell>
          <cell r="BG1367" t="e">
            <v>#N/A</v>
          </cell>
          <cell r="BH1367" t="e">
            <v>#N/A</v>
          </cell>
          <cell r="BI1367" t="str">
            <v>N/A</v>
          </cell>
          <cell r="BJ1367" t="str">
            <v>No</v>
          </cell>
          <cell r="BK1367" t="str">
            <v>No</v>
          </cell>
          <cell r="BL1367" t="str">
            <v>-</v>
          </cell>
          <cell r="BM1367" t="str">
            <v>-</v>
          </cell>
          <cell r="BN1367" t="str">
            <v>Unscreened</v>
          </cell>
          <cell r="BO1367"/>
          <cell r="BP1367" t="str">
            <v>Yes</v>
          </cell>
          <cell r="BQ1367">
            <v>300</v>
          </cell>
          <cell r="BR1367" t="str">
            <v>No draft DWMP</v>
          </cell>
          <cell r="BS1367">
            <v>1</v>
          </cell>
          <cell r="BT1367">
            <v>0</v>
          </cell>
          <cell r="BU1367">
            <v>0</v>
          </cell>
          <cell r="BV1367" t="str">
            <v>No draft DWMP</v>
          </cell>
          <cell r="BW1367" t="str">
            <v>No draft DWMP</v>
          </cell>
          <cell r="BX1367" t="str">
            <v>No draft DWMP</v>
          </cell>
          <cell r="BY1367">
            <v>6</v>
          </cell>
          <cell r="BZ1367">
            <v>40</v>
          </cell>
          <cell r="CA1367" t="e">
            <v>#N/A</v>
          </cell>
          <cell r="CB1367"/>
          <cell r="CC1367" t="str">
            <v>Priority Inland &gt;10 spills</v>
          </cell>
          <cell r="CD1367" t="str">
            <v>POTENTIAL PR24 (SOAF MODEL)</v>
          </cell>
          <cell r="CE1367" t="str">
            <v>No</v>
          </cell>
          <cell r="CF1367" t="str">
            <v>No</v>
          </cell>
          <cell r="CG1367" t="str">
            <v>No</v>
          </cell>
          <cell r="CH1367" t="str">
            <v>No</v>
          </cell>
          <cell r="CI1367" t="str">
            <v>No</v>
          </cell>
          <cell r="CK1367"/>
          <cell r="CL1367"/>
          <cell r="CM1367"/>
          <cell r="CN1367"/>
          <cell r="CO1367" t="str">
            <v>Y</v>
          </cell>
          <cell r="CP1367" t="str">
            <v>Y</v>
          </cell>
          <cell r="CQ1367"/>
          <cell r="CS1367"/>
          <cell r="CT1367"/>
          <cell r="CU1367">
            <v>0.128</v>
          </cell>
          <cell r="CV1367" t="e">
            <v>#N/A</v>
          </cell>
          <cell r="CW1367">
            <v>105.85596192125813</v>
          </cell>
          <cell r="CX1367" t="str">
            <v>not available</v>
          </cell>
          <cell r="CZ1367" t="str">
            <v>Q95 is an indicative value for all priority CSOs in the waterbody</v>
          </cell>
          <cell r="DA1367">
            <v>2</v>
          </cell>
          <cell r="DB1367" t="str">
            <v>Yes</v>
          </cell>
          <cell r="DC1367" t="str">
            <v>High Dilution (SOAF)</v>
          </cell>
          <cell r="DD1367" t="str">
            <v>Balder</v>
          </cell>
          <cell r="DE1367">
            <v>0</v>
          </cell>
          <cell r="DF1367"/>
        </row>
        <row r="1368">
          <cell r="C1368" t="str">
            <v>6NW801017</v>
          </cell>
          <cell r="D1368" t="str">
            <v>NZ16343103</v>
          </cell>
          <cell r="E1368" t="str">
            <v>No</v>
          </cell>
          <cell r="F1368">
            <v>416314.99710441002</v>
          </cell>
          <cell r="G1368">
            <v>533963.00393528002</v>
          </cell>
          <cell r="H1368" t="str">
            <v>06-D05</v>
          </cell>
          <cell r="I1368" t="str">
            <v>Crook</v>
          </cell>
          <cell r="J1368">
            <v>1147</v>
          </cell>
          <cell r="K1368" t="str">
            <v>LOW WADSWORTH STW</v>
          </cell>
          <cell r="L1368" t="str">
            <v>NUMERICAL</v>
          </cell>
          <cell r="M1368">
            <v>6123</v>
          </cell>
          <cell r="N1368">
            <v>124</v>
          </cell>
          <cell r="O1368">
            <v>4375</v>
          </cell>
          <cell r="P1368" t="str">
            <v>06-D05_LOW WADSWORTH STW_DC_06</v>
          </cell>
          <cell r="Q1368" t="str">
            <v>241/1108</v>
          </cell>
          <cell r="R1368" t="str">
            <v>241/1108</v>
          </cell>
          <cell r="S1368"/>
          <cell r="T1368" t="str">
            <v>SO on sewer network</v>
          </cell>
          <cell r="U1368" t="str">
            <v>NZ1631533963</v>
          </cell>
          <cell r="V1368" t="str">
            <v>GB103024077390</v>
          </cell>
          <cell r="W1368"/>
          <cell r="X1368" t="str">
            <v>No</v>
          </cell>
          <cell r="Y1368" t="str">
            <v>Yes</v>
          </cell>
          <cell r="Z1368" t="str">
            <v>No</v>
          </cell>
          <cell r="AA1368" t="str">
            <v>Yes</v>
          </cell>
          <cell r="AB1368" t="str">
            <v>Beechburn Beck (Trib of Wear)</v>
          </cell>
          <cell r="AC1368" t="str">
            <v>BEECHBURN BECK</v>
          </cell>
          <cell r="AD1368" t="str">
            <v>Inland</v>
          </cell>
          <cell r="AE1368"/>
          <cell r="AF1368"/>
          <cell r="AG1368" t="str">
            <v>Yes - Confirmed</v>
          </cell>
          <cell r="AH1368" t="str">
            <v>Yes</v>
          </cell>
          <cell r="AI1368" t="str">
            <v>No</v>
          </cell>
          <cell r="AJ1368"/>
          <cell r="AK1368"/>
          <cell r="AL1368"/>
          <cell r="AM1368" t="str">
            <v>No</v>
          </cell>
          <cell r="AO1368" t="str">
            <v>No</v>
          </cell>
          <cell r="AS1368" t="str">
            <v>No</v>
          </cell>
          <cell r="AT1368" t="str">
            <v>No</v>
          </cell>
          <cell r="AU1368"/>
          <cell r="AV1368" t="str">
            <v>No</v>
          </cell>
          <cell r="AW1368" t="str">
            <v xml:space="preserve">No </v>
          </cell>
          <cell r="AY1368" t="str">
            <v xml:space="preserve">No </v>
          </cell>
          <cell r="AZ1368"/>
          <cell r="BA1368" t="str">
            <v>No</v>
          </cell>
          <cell r="BB1368" t="str">
            <v>No</v>
          </cell>
          <cell r="BC1368" t="str">
            <v>No</v>
          </cell>
          <cell r="BD1368" t="str">
            <v>Yes - EDM and Model</v>
          </cell>
          <cell r="BE1368">
            <v>33</v>
          </cell>
          <cell r="BF1368">
            <v>40</v>
          </cell>
          <cell r="BG1368">
            <v>40</v>
          </cell>
          <cell r="BH1368" t="str">
            <v>Yes</v>
          </cell>
          <cell r="BI1368" t="str">
            <v>N/A</v>
          </cell>
          <cell r="BJ1368" t="str">
            <v>6mm</v>
          </cell>
          <cell r="BK1368" t="str">
            <v>Yes</v>
          </cell>
          <cell r="BL1368">
            <v>1400</v>
          </cell>
          <cell r="BM1368">
            <v>1500</v>
          </cell>
          <cell r="BN1368" t="str">
            <v>Static</v>
          </cell>
          <cell r="BO1368"/>
          <cell r="BP1368" t="str">
            <v>No</v>
          </cell>
          <cell r="BQ1368">
            <v>825</v>
          </cell>
          <cell r="BR1368" t="str">
            <v>Unknown</v>
          </cell>
          <cell r="BS1368">
            <v>1</v>
          </cell>
          <cell r="BT1368">
            <v>0</v>
          </cell>
          <cell r="BU1368">
            <v>0</v>
          </cell>
          <cell r="BV1368">
            <v>5743</v>
          </cell>
          <cell r="BW1368">
            <v>148</v>
          </cell>
          <cell r="BX1368">
            <v>267</v>
          </cell>
          <cell r="BY1368" t="str">
            <v>No SOAF</v>
          </cell>
          <cell r="BZ1368" t="str">
            <v>No SOAF</v>
          </cell>
          <cell r="CA1368">
            <v>203.04259999999999</v>
          </cell>
          <cell r="CB1368"/>
          <cell r="CC1368" t="str">
            <v>Priority Inland &gt;10 spills</v>
          </cell>
          <cell r="CD1368" t="str">
            <v>POTENTIAL PR24</v>
          </cell>
          <cell r="CE1368" t="str">
            <v>No</v>
          </cell>
          <cell r="CF1368" t="str">
            <v>Yes</v>
          </cell>
          <cell r="CG1368" t="str">
            <v>Yes</v>
          </cell>
          <cell r="CH1368" t="str">
            <v>Yes</v>
          </cell>
          <cell r="CI1368" t="str">
            <v>Yes</v>
          </cell>
          <cell r="CJ1368" t="str">
            <v>Y</v>
          </cell>
          <cell r="CK1368"/>
          <cell r="CL1368" t="str">
            <v>Y</v>
          </cell>
          <cell r="CM1368"/>
          <cell r="CN1368"/>
          <cell r="CO1368" t="str">
            <v>Y</v>
          </cell>
          <cell r="CP1368"/>
          <cell r="CQ1368"/>
          <cell r="CR1368" t="str">
            <v>RNAG + LOW DILUTION</v>
          </cell>
          <cell r="CS1368">
            <v>43.38</v>
          </cell>
          <cell r="CT1368"/>
          <cell r="CU1368">
            <v>1.2E-2</v>
          </cell>
          <cell r="CV1368">
            <v>0.13831258644536654</v>
          </cell>
          <cell r="CW1368">
            <v>0.13831258644536654</v>
          </cell>
          <cell r="CX1368">
            <v>6.9028992176714224E-2</v>
          </cell>
          <cell r="CY1368" t="str">
            <v>Scattered urban areas - boundary polygon start at middle</v>
          </cell>
          <cell r="CZ1368" t="str">
            <v>Not SOAF but in SOAF assessment</v>
          </cell>
          <cell r="DA1368">
            <v>2</v>
          </cell>
          <cell r="DB1368" t="str">
            <v>No</v>
          </cell>
          <cell r="DC1368">
            <v>2</v>
          </cell>
          <cell r="DD1368" t="str">
            <v>Beechburn Beck (Crook)</v>
          </cell>
          <cell r="DE1368">
            <v>12000</v>
          </cell>
          <cell r="DF1368" t="str">
            <v>Y? Beechburn Beck</v>
          </cell>
        </row>
        <row r="1369">
          <cell r="C1369" t="str">
            <v>6NW800243</v>
          </cell>
          <cell r="D1369" t="str">
            <v>NZ16333904</v>
          </cell>
          <cell r="E1369" t="str">
            <v>No</v>
          </cell>
          <cell r="F1369">
            <v>416414.00379811</v>
          </cell>
          <cell r="G1369">
            <v>534186.00010328996</v>
          </cell>
          <cell r="H1369" t="str">
            <v>06-D05</v>
          </cell>
          <cell r="I1369" t="str">
            <v>Crook</v>
          </cell>
          <cell r="J1369">
            <v>1147</v>
          </cell>
          <cell r="K1369" t="str">
            <v>LOW WADSWORTH STW</v>
          </cell>
          <cell r="L1369" t="str">
            <v>NUMERICAL</v>
          </cell>
          <cell r="M1369">
            <v>6123</v>
          </cell>
          <cell r="N1369">
            <v>124</v>
          </cell>
          <cell r="O1369">
            <v>4375</v>
          </cell>
          <cell r="P1369" t="str">
            <v>06-D05_LOW WADSWORTH STW_DC_06</v>
          </cell>
          <cell r="Q1369" t="str">
            <v>241/1125</v>
          </cell>
          <cell r="R1369" t="str">
            <v>241/1125</v>
          </cell>
          <cell r="S1369"/>
          <cell r="T1369" t="str">
            <v>SO on sewer network</v>
          </cell>
          <cell r="U1369" t="str">
            <v>NZ1641434186</v>
          </cell>
          <cell r="V1369" t="str">
            <v>GB103024077390</v>
          </cell>
          <cell r="W1369"/>
          <cell r="X1369" t="str">
            <v>No</v>
          </cell>
          <cell r="Y1369" t="str">
            <v>Yes</v>
          </cell>
          <cell r="Z1369" t="str">
            <v>No</v>
          </cell>
          <cell r="AA1369" t="str">
            <v>Yes</v>
          </cell>
          <cell r="AB1369" t="str">
            <v>Beechburn Beck (Trib of Wear)</v>
          </cell>
          <cell r="AC1369" t="str">
            <v>BEECHBURN BECK</v>
          </cell>
          <cell r="AD1369" t="str">
            <v>Inland</v>
          </cell>
          <cell r="AE1369"/>
          <cell r="AF1369"/>
          <cell r="AG1369" t="str">
            <v>Yes - Confirmed</v>
          </cell>
          <cell r="AH1369" t="str">
            <v>Yes</v>
          </cell>
          <cell r="AI1369" t="str">
            <v>Yes</v>
          </cell>
          <cell r="AJ1369" t="str">
            <v>Low</v>
          </cell>
          <cell r="AK1369" t="str">
            <v>Extremely severe</v>
          </cell>
          <cell r="AL1369" t="str">
            <v>Yes</v>
          </cell>
          <cell r="AM1369" t="str">
            <v>No</v>
          </cell>
          <cell r="AO1369" t="str">
            <v>No</v>
          </cell>
          <cell r="AS1369" t="str">
            <v>No</v>
          </cell>
          <cell r="AT1369" t="str">
            <v>No</v>
          </cell>
          <cell r="AU1369"/>
          <cell r="AV1369" t="str">
            <v>No</v>
          </cell>
          <cell r="AW1369" t="str">
            <v xml:space="preserve">No </v>
          </cell>
          <cell r="AY1369" t="str">
            <v xml:space="preserve">No </v>
          </cell>
          <cell r="AZ1369"/>
          <cell r="BA1369" t="str">
            <v>No</v>
          </cell>
          <cell r="BB1369" t="str">
            <v>No</v>
          </cell>
          <cell r="BC1369" t="str">
            <v>No</v>
          </cell>
          <cell r="BD1369" t="str">
            <v>Yes - EDM and Model</v>
          </cell>
          <cell r="BE1369">
            <v>59</v>
          </cell>
          <cell r="BF1369">
            <v>59</v>
          </cell>
          <cell r="BG1369">
            <v>59</v>
          </cell>
          <cell r="BH1369" t="str">
            <v>Yes</v>
          </cell>
          <cell r="BI1369" t="str">
            <v>N/A</v>
          </cell>
          <cell r="BJ1369" t="str">
            <v>6mm</v>
          </cell>
          <cell r="BK1369" t="str">
            <v>Yes</v>
          </cell>
          <cell r="BL1369">
            <v>1910</v>
          </cell>
          <cell r="BM1369">
            <v>1500</v>
          </cell>
          <cell r="BN1369" t="str">
            <v>Static</v>
          </cell>
          <cell r="BO1369"/>
          <cell r="BP1369" t="str">
            <v>No</v>
          </cell>
          <cell r="BQ1369">
            <v>600</v>
          </cell>
          <cell r="BR1369">
            <v>94.9</v>
          </cell>
          <cell r="BS1369">
            <v>3</v>
          </cell>
          <cell r="BT1369">
            <v>0</v>
          </cell>
          <cell r="BU1369">
            <v>0</v>
          </cell>
          <cell r="BV1369">
            <v>13207</v>
          </cell>
          <cell r="BW1369">
            <v>444</v>
          </cell>
          <cell r="BX1369">
            <v>740</v>
          </cell>
          <cell r="BY1369">
            <v>346</v>
          </cell>
          <cell r="BZ1369" t="str">
            <v>Not available</v>
          </cell>
          <cell r="CA1369">
            <v>528.07780000000002</v>
          </cell>
          <cell r="CB1369"/>
          <cell r="CC1369" t="str">
            <v>Priority Inland &gt;10 spills</v>
          </cell>
          <cell r="CD1369" t="str">
            <v>POTENTIAL PR24 (SOAF MODEL)</v>
          </cell>
          <cell r="CE1369" t="str">
            <v>No</v>
          </cell>
          <cell r="CF1369" t="str">
            <v>Yes</v>
          </cell>
          <cell r="CG1369" t="str">
            <v>Yes</v>
          </cell>
          <cell r="CH1369" t="str">
            <v>Yes</v>
          </cell>
          <cell r="CI1369" t="str">
            <v>Yes</v>
          </cell>
          <cell r="CJ1369" t="str">
            <v>Y</v>
          </cell>
          <cell r="CK1369"/>
          <cell r="CL1369" t="str">
            <v>Y</v>
          </cell>
          <cell r="CM1369" t="str">
            <v>Y (SOAF MODEL + INVERTS)</v>
          </cell>
          <cell r="CN1369"/>
          <cell r="CO1369" t="str">
            <v>Y</v>
          </cell>
          <cell r="CP1369"/>
          <cell r="CQ1369"/>
          <cell r="CR1369" t="str">
            <v>RNAG + LOW DILUTION + SOAF IMPACT</v>
          </cell>
          <cell r="CS1369">
            <v>43.72</v>
          </cell>
          <cell r="CT1369"/>
          <cell r="CU1369">
            <v>1.2E-2</v>
          </cell>
          <cell r="CV1369">
            <v>0.5623428515328176</v>
          </cell>
          <cell r="CW1369">
            <v>0.5623428515328176</v>
          </cell>
          <cell r="CX1369">
            <v>8.4151472650771386E-2</v>
          </cell>
          <cell r="CZ1369" t="str">
            <v>From SOAF</v>
          </cell>
          <cell r="DA1369">
            <v>2</v>
          </cell>
          <cell r="DB1369" t="str">
            <v>No</v>
          </cell>
          <cell r="DC1369" t="str">
            <v>2 (SOAF)</v>
          </cell>
          <cell r="DD1369" t="str">
            <v>Beechburn Beck (Crook)</v>
          </cell>
          <cell r="DE1369">
            <v>7000</v>
          </cell>
          <cell r="DF1369" t="str">
            <v>Y? Beechburn Beck</v>
          </cell>
        </row>
        <row r="1370">
          <cell r="C1370" t="str">
            <v>6NW800272</v>
          </cell>
          <cell r="D1370" t="str">
            <v>NZ20840815</v>
          </cell>
          <cell r="E1370" t="str">
            <v>No</v>
          </cell>
          <cell r="F1370">
            <v>420019.9977608</v>
          </cell>
          <cell r="G1370">
            <v>584980.00047193002</v>
          </cell>
          <cell r="H1370" t="str">
            <v>02-D13</v>
          </cell>
          <cell r="I1370" t="str">
            <v>Morpeth</v>
          </cell>
          <cell r="J1370">
            <v>1211</v>
          </cell>
          <cell r="K1370" t="str">
            <v>MORPETH STW</v>
          </cell>
          <cell r="L1370" t="str">
            <v>NUMERICAL</v>
          </cell>
          <cell r="M1370">
            <v>4400</v>
          </cell>
          <cell r="N1370">
            <v>157</v>
          </cell>
          <cell r="O1370">
            <v>4213</v>
          </cell>
          <cell r="P1370" t="str">
            <v>tbc</v>
          </cell>
          <cell r="Q1370" t="str">
            <v>225/1065</v>
          </cell>
          <cell r="R1370" t="str">
            <v>225/1065</v>
          </cell>
          <cell r="S1370"/>
          <cell r="T1370" t="str">
            <v>SO on sewer network</v>
          </cell>
          <cell r="U1370" t="str">
            <v>NZ2002084980</v>
          </cell>
          <cell r="V1370" t="str">
            <v>GB103022077061</v>
          </cell>
          <cell r="W1370"/>
          <cell r="X1370" t="str">
            <v>No</v>
          </cell>
          <cell r="Y1370" t="str">
            <v>No</v>
          </cell>
          <cell r="Z1370" t="str">
            <v>No</v>
          </cell>
          <cell r="AA1370" t="str">
            <v>No</v>
          </cell>
          <cell r="AB1370" t="str">
            <v>Wansbeck from Font to Bothal Burn</v>
          </cell>
          <cell r="AC1370" t="str">
            <v>CHURCH BURN</v>
          </cell>
          <cell r="AD1370" t="str">
            <v>Inland</v>
          </cell>
          <cell r="AE1370"/>
          <cell r="AF1370"/>
          <cell r="AG1370" t="str">
            <v>No</v>
          </cell>
          <cell r="AH1370" t="str">
            <v>No</v>
          </cell>
          <cell r="AI1370" t="str">
            <v>No</v>
          </cell>
          <cell r="AJ1370"/>
          <cell r="AK1370"/>
          <cell r="AL1370"/>
          <cell r="AM1370" t="str">
            <v>No</v>
          </cell>
          <cell r="AO1370" t="str">
            <v>No</v>
          </cell>
          <cell r="AS1370" t="str">
            <v>No</v>
          </cell>
          <cell r="AT1370" t="str">
            <v>No</v>
          </cell>
          <cell r="AU1370"/>
          <cell r="AV1370" t="str">
            <v>No</v>
          </cell>
          <cell r="AW1370" t="str">
            <v xml:space="preserve">No </v>
          </cell>
          <cell r="AY1370" t="str">
            <v xml:space="preserve">No </v>
          </cell>
          <cell r="BA1370" t="str">
            <v>No</v>
          </cell>
          <cell r="BB1370" t="str">
            <v>No</v>
          </cell>
          <cell r="BC1370" t="str">
            <v>No</v>
          </cell>
          <cell r="BD1370" t="str">
            <v>No</v>
          </cell>
          <cell r="BE1370">
            <v>0</v>
          </cell>
          <cell r="BF1370">
            <v>0</v>
          </cell>
          <cell r="BG1370" t="e">
            <v>#N/A</v>
          </cell>
          <cell r="BH1370" t="e">
            <v>#N/A</v>
          </cell>
          <cell r="BI1370" t="str">
            <v>N/A</v>
          </cell>
          <cell r="BJ1370" t="str">
            <v>Unknown</v>
          </cell>
          <cell r="BK1370" t="str">
            <v>Yes</v>
          </cell>
          <cell r="BL1370">
            <v>890</v>
          </cell>
          <cell r="BM1370">
            <v>1000</v>
          </cell>
          <cell r="BN1370" t="str">
            <v>Static</v>
          </cell>
          <cell r="BO1370"/>
          <cell r="BP1370" t="str">
            <v>No</v>
          </cell>
          <cell r="BQ1370">
            <v>300</v>
          </cell>
          <cell r="BR1370" t="str">
            <v>tbc</v>
          </cell>
          <cell r="BS1370">
            <v>0</v>
          </cell>
          <cell r="BT1370">
            <v>0</v>
          </cell>
          <cell r="BU1370">
            <v>0</v>
          </cell>
          <cell r="BV1370" t="e">
            <v>#N/A</v>
          </cell>
          <cell r="BW1370">
            <v>0</v>
          </cell>
          <cell r="BX1370">
            <v>0</v>
          </cell>
          <cell r="BY1370" t="str">
            <v>No SOAF</v>
          </cell>
          <cell r="BZ1370" t="str">
            <v>No SOAF</v>
          </cell>
          <cell r="CA1370" t="e">
            <v>#N/A</v>
          </cell>
          <cell r="CB1370"/>
          <cell r="CC1370" t="str">
            <v>Non Priority &lt;10 spills</v>
          </cell>
          <cell r="CD1370" t="str">
            <v>No - low prioity &lt;10 spills</v>
          </cell>
          <cell r="CE1370" t="str">
            <v>Yes</v>
          </cell>
          <cell r="CF1370" t="str">
            <v>No</v>
          </cell>
          <cell r="CG1370" t="str">
            <v>No</v>
          </cell>
          <cell r="CH1370" t="str">
            <v>No</v>
          </cell>
          <cell r="CI1370" t="str">
            <v>No</v>
          </cell>
          <cell r="CK1370"/>
          <cell r="CL1370" t="str">
            <v>Y</v>
          </cell>
          <cell r="CM1370"/>
          <cell r="CN1370"/>
          <cell r="CO1370" t="str">
            <v>N (&lt;10 Spills)</v>
          </cell>
          <cell r="CP1370" t="str">
            <v>Y</v>
          </cell>
          <cell r="CS1370">
            <v>3.39</v>
          </cell>
          <cell r="CT1370" t="str">
            <v>not yet calculated</v>
          </cell>
          <cell r="CU1370">
            <v>0</v>
          </cell>
          <cell r="CV1370" t="e">
            <v>#VALUE!</v>
          </cell>
          <cell r="CW1370">
            <v>0</v>
          </cell>
          <cell r="CX1370"/>
          <cell r="CY1370" t="str">
            <v>Using indicative WB Q95 derived for priority sites</v>
          </cell>
          <cell r="DA1370">
            <v>1</v>
          </cell>
          <cell r="DB1370">
            <v>0</v>
          </cell>
          <cell r="DC1370">
            <v>1</v>
          </cell>
          <cell r="DD1370" t="str">
            <v>Church Burn (Wansbeck)</v>
          </cell>
          <cell r="DE1370">
            <v>10000</v>
          </cell>
          <cell r="DF1370"/>
        </row>
        <row r="1371">
          <cell r="C1371" t="str">
            <v>6NW800494</v>
          </cell>
          <cell r="D1371" t="str">
            <v>NY92638801</v>
          </cell>
          <cell r="E1371" t="str">
            <v>No</v>
          </cell>
          <cell r="F1371">
            <v>392839.99718487001</v>
          </cell>
          <cell r="G1371">
            <v>563840.00173361995</v>
          </cell>
          <cell r="H1371" t="str">
            <v>03-D03</v>
          </cell>
          <cell r="I1371" t="str">
            <v>Hexham</v>
          </cell>
          <cell r="J1371">
            <v>716</v>
          </cell>
          <cell r="K1371" t="str">
            <v>HEXHAM STW</v>
          </cell>
          <cell r="L1371" t="str">
            <v>NUMERICAL</v>
          </cell>
          <cell r="M1371">
            <v>4960</v>
          </cell>
          <cell r="N1371">
            <v>103.4</v>
          </cell>
          <cell r="O1371">
            <v>3378</v>
          </cell>
          <cell r="P1371" t="str">
            <v>03-D03_HEXHAM STW_DC_03</v>
          </cell>
          <cell r="Q1371" t="str">
            <v>233/1042</v>
          </cell>
          <cell r="R1371" t="str">
            <v>233/1042</v>
          </cell>
          <cell r="S1371" t="str">
            <v>233/1042-01</v>
          </cell>
          <cell r="T1371" t="str">
            <v>Storm discharge at pumping station</v>
          </cell>
          <cell r="U1371" t="str">
            <v>NY9284063840</v>
          </cell>
          <cell r="V1371" t="str">
            <v>GB103023075801</v>
          </cell>
          <cell r="W1371"/>
          <cell r="X1371" t="str">
            <v>No</v>
          </cell>
          <cell r="Y1371" t="str">
            <v>No</v>
          </cell>
          <cell r="Z1371" t="str">
            <v>No</v>
          </cell>
          <cell r="AA1371" t="str">
            <v>No</v>
          </cell>
          <cell r="AB1371" t="str">
            <v>Tyne from Watersmeet to Tidal Limit</v>
          </cell>
          <cell r="AC1371" t="str">
            <v>COCKSHAW BURN</v>
          </cell>
          <cell r="AD1371" t="str">
            <v>Inland</v>
          </cell>
          <cell r="AE1371"/>
          <cell r="AF1371"/>
          <cell r="AG1371" t="str">
            <v>No</v>
          </cell>
          <cell r="AH1371" t="str">
            <v>No</v>
          </cell>
          <cell r="AI1371" t="str">
            <v>No</v>
          </cell>
          <cell r="AJ1371"/>
          <cell r="AK1371"/>
          <cell r="AL1371"/>
          <cell r="AM1371" t="str">
            <v>No</v>
          </cell>
          <cell r="AO1371" t="str">
            <v>No</v>
          </cell>
          <cell r="AS1371" t="str">
            <v>No</v>
          </cell>
          <cell r="AT1371" t="str">
            <v>No</v>
          </cell>
          <cell r="AU1371"/>
          <cell r="AV1371" t="str">
            <v>No</v>
          </cell>
          <cell r="AW1371" t="str">
            <v xml:space="preserve">No </v>
          </cell>
          <cell r="AY1371" t="str">
            <v xml:space="preserve">No </v>
          </cell>
          <cell r="BA1371" t="str">
            <v>No</v>
          </cell>
          <cell r="BB1371" t="str">
            <v>No</v>
          </cell>
          <cell r="BC1371" t="str">
            <v>No</v>
          </cell>
          <cell r="BD1371" t="str">
            <v>Yes - EDM only</v>
          </cell>
          <cell r="BE1371">
            <v>20</v>
          </cell>
          <cell r="BF1371">
            <v>6</v>
          </cell>
          <cell r="BG1371">
            <v>6</v>
          </cell>
          <cell r="BH1371" t="str">
            <v>Yes</v>
          </cell>
          <cell r="BI1371" t="str">
            <v>N/A</v>
          </cell>
          <cell r="BJ1371" t="str">
            <v>No</v>
          </cell>
          <cell r="BK1371" t="str">
            <v>-</v>
          </cell>
          <cell r="BL1371" t="str">
            <v>-</v>
          </cell>
          <cell r="BM1371" t="str">
            <v>-</v>
          </cell>
          <cell r="BN1371" t="str">
            <v>-</v>
          </cell>
          <cell r="BO1371"/>
          <cell r="BP1371" t="str">
            <v>Yes</v>
          </cell>
          <cell r="BQ1371" t="str">
            <v>Unknown</v>
          </cell>
          <cell r="BR1371" t="str">
            <v>Unknown</v>
          </cell>
          <cell r="BS1371">
            <v>0</v>
          </cell>
          <cell r="BT1371">
            <v>0</v>
          </cell>
          <cell r="BU1371">
            <v>0</v>
          </cell>
          <cell r="BV1371">
            <v>23</v>
          </cell>
          <cell r="BW1371">
            <v>0</v>
          </cell>
          <cell r="BX1371" t="str">
            <v>CHECK</v>
          </cell>
          <cell r="BY1371" t="str">
            <v>No SOAF</v>
          </cell>
          <cell r="BZ1371" t="str">
            <v>No SOAF</v>
          </cell>
          <cell r="CA1371">
            <v>0</v>
          </cell>
          <cell r="CB1371"/>
          <cell r="CC1371" t="str">
            <v>Non priority &gt; 10 spills</v>
          </cell>
          <cell r="CD1371" t="str">
            <v>Unlikely - non priority</v>
          </cell>
          <cell r="CE1371" t="str">
            <v>Yes</v>
          </cell>
          <cell r="CF1371" t="str">
            <v>No</v>
          </cell>
          <cell r="CG1371" t="str">
            <v>No</v>
          </cell>
          <cell r="CH1371" t="str">
            <v>No</v>
          </cell>
          <cell r="CI1371" t="str">
            <v>No</v>
          </cell>
          <cell r="CK1371"/>
          <cell r="CL1371" t="str">
            <v>Y</v>
          </cell>
          <cell r="CM1371"/>
          <cell r="CN1371"/>
          <cell r="CO1371" t="str">
            <v>Y</v>
          </cell>
          <cell r="CP1371" t="str">
            <v>Y</v>
          </cell>
          <cell r="CS1371"/>
          <cell r="CT1371">
            <v>4.9260000000000002</v>
          </cell>
          <cell r="CU1371">
            <v>4.9260000000000002</v>
          </cell>
          <cell r="CV1371" t="e">
            <v>#DIV/0!</v>
          </cell>
          <cell r="CW1371">
            <v>0</v>
          </cell>
          <cell r="CX1371"/>
          <cell r="CY1371" t="str">
            <v>Using indicative WB Q95 derived for priority sites</v>
          </cell>
          <cell r="DA1371">
            <v>1</v>
          </cell>
          <cell r="DB1371">
            <v>0</v>
          </cell>
          <cell r="DC1371">
            <v>1</v>
          </cell>
          <cell r="DD1371" t="str">
            <v>Hexham trib</v>
          </cell>
          <cell r="DE1371">
            <v>10000</v>
          </cell>
          <cell r="DF1371"/>
        </row>
        <row r="1372">
          <cell r="C1372" t="str">
            <v>6NW800489</v>
          </cell>
          <cell r="D1372" t="str">
            <v>NY77642402</v>
          </cell>
          <cell r="E1372" t="str">
            <v>No</v>
          </cell>
          <cell r="F1372">
            <v>377310.00410283002</v>
          </cell>
          <cell r="G1372">
            <v>564460.00425974</v>
          </cell>
          <cell r="H1372" t="str">
            <v>03-D30</v>
          </cell>
          <cell r="I1372" t="str">
            <v>Bardon Mill</v>
          </cell>
          <cell r="J1372">
            <v>141</v>
          </cell>
          <cell r="K1372" t="str">
            <v>BARDON MILL STW</v>
          </cell>
          <cell r="L1372" t="str">
            <v>NUMERICAL</v>
          </cell>
          <cell r="M1372">
            <v>150</v>
          </cell>
          <cell r="N1372">
            <v>0</v>
          </cell>
          <cell r="O1372">
            <v>105</v>
          </cell>
          <cell r="P1372" t="str">
            <v>No Draft DWMP</v>
          </cell>
          <cell r="Q1372" t="str">
            <v>232/0990</v>
          </cell>
          <cell r="R1372" t="str">
            <v>232/0990</v>
          </cell>
          <cell r="S1372" t="str">
            <v>232/0990-01</v>
          </cell>
          <cell r="T1372" t="str">
            <v>Storm discharge at pumping station</v>
          </cell>
          <cell r="U1372" t="str">
            <v>NY7731064460</v>
          </cell>
          <cell r="V1372" t="str">
            <v>GB103023075532</v>
          </cell>
          <cell r="W1372"/>
          <cell r="X1372" t="str">
            <v>No</v>
          </cell>
          <cell r="Y1372" t="str">
            <v>No</v>
          </cell>
          <cell r="Z1372" t="str">
            <v>No</v>
          </cell>
          <cell r="AA1372" t="str">
            <v>No</v>
          </cell>
          <cell r="AB1372" t="str">
            <v>South Tyne from Tipalt Burn to Allen</v>
          </cell>
          <cell r="AC1372" t="str">
            <v>SOUTH TYNE</v>
          </cell>
          <cell r="AD1372" t="str">
            <v>Inland</v>
          </cell>
          <cell r="AE1372"/>
          <cell r="AF1372"/>
          <cell r="AG1372" t="str">
            <v>No</v>
          </cell>
          <cell r="AH1372" t="str">
            <v>No</v>
          </cell>
          <cell r="AI1372" t="str">
            <v>No</v>
          </cell>
          <cell r="AJ1372"/>
          <cell r="AK1372"/>
          <cell r="AL1372"/>
          <cell r="AM1372" t="str">
            <v>No</v>
          </cell>
          <cell r="AO1372" t="str">
            <v>No</v>
          </cell>
          <cell r="AS1372" t="str">
            <v>No</v>
          </cell>
          <cell r="AT1372" t="str">
            <v>No</v>
          </cell>
          <cell r="AU1372"/>
          <cell r="AV1372" t="str">
            <v>No</v>
          </cell>
          <cell r="AW1372" t="str">
            <v xml:space="preserve">No </v>
          </cell>
          <cell r="AY1372" t="str">
            <v xml:space="preserve">No </v>
          </cell>
          <cell r="BA1372" t="str">
            <v>No</v>
          </cell>
          <cell r="BB1372" t="str">
            <v>No</v>
          </cell>
          <cell r="BC1372" t="str">
            <v>No</v>
          </cell>
          <cell r="BD1372" t="str">
            <v>No</v>
          </cell>
          <cell r="BE1372">
            <v>9</v>
          </cell>
          <cell r="BF1372" t="str">
            <v>No Data</v>
          </cell>
          <cell r="BG1372" t="e">
            <v>#N/A</v>
          </cell>
          <cell r="BH1372" t="e">
            <v>#N/A</v>
          </cell>
          <cell r="BI1372" t="str">
            <v>N/A</v>
          </cell>
          <cell r="BJ1372" t="str">
            <v>No</v>
          </cell>
          <cell r="BK1372" t="str">
            <v>-</v>
          </cell>
          <cell r="BL1372" t="str">
            <v>-</v>
          </cell>
          <cell r="BM1372" t="str">
            <v>-</v>
          </cell>
          <cell r="BN1372" t="str">
            <v>-</v>
          </cell>
          <cell r="BO1372"/>
          <cell r="BP1372" t="str">
            <v>Yes</v>
          </cell>
          <cell r="BQ1372" t="str">
            <v>Unknown</v>
          </cell>
          <cell r="BR1372" t="str">
            <v>No draft DWMP</v>
          </cell>
          <cell r="BS1372">
            <v>0</v>
          </cell>
          <cell r="BT1372">
            <v>0</v>
          </cell>
          <cell r="BU1372">
            <v>0</v>
          </cell>
          <cell r="BV1372" t="str">
            <v>No draft DWMP</v>
          </cell>
          <cell r="BW1372" t="str">
            <v>No draft DWMP</v>
          </cell>
          <cell r="BX1372" t="str">
            <v>No draft DWMP</v>
          </cell>
          <cell r="BY1372" t="str">
            <v>No SOAF</v>
          </cell>
          <cell r="BZ1372" t="str">
            <v>No SOAF</v>
          </cell>
          <cell r="CA1372" t="e">
            <v>#N/A</v>
          </cell>
          <cell r="CB1372"/>
          <cell r="CC1372" t="str">
            <v>Non Priority &lt;10 spills</v>
          </cell>
          <cell r="CD1372" t="str">
            <v>No - low prioity &lt;10 spills</v>
          </cell>
          <cell r="CE1372" t="str">
            <v>No</v>
          </cell>
          <cell r="CF1372" t="str">
            <v>No</v>
          </cell>
          <cell r="CG1372" t="str">
            <v>No</v>
          </cell>
          <cell r="CH1372" t="str">
            <v>No</v>
          </cell>
          <cell r="CI1372" t="str">
            <v>No</v>
          </cell>
          <cell r="CK1372"/>
          <cell r="CL1372" t="str">
            <v>Y</v>
          </cell>
          <cell r="CM1372"/>
          <cell r="CN1372"/>
          <cell r="CO1372" t="str">
            <v>N (&lt;10 Spills)</v>
          </cell>
          <cell r="CP1372" t="str">
            <v>Y</v>
          </cell>
          <cell r="CS1372"/>
          <cell r="CT1372" t="str">
            <v>not yet calculated</v>
          </cell>
          <cell r="CU1372">
            <v>0</v>
          </cell>
          <cell r="CV1372" t="e">
            <v>#VALUE!</v>
          </cell>
          <cell r="CW1372">
            <v>0</v>
          </cell>
          <cell r="CX1372"/>
          <cell r="CY1372" t="str">
            <v>Using indicative WB Q95 derived for priority sites</v>
          </cell>
          <cell r="DA1372">
            <v>1</v>
          </cell>
          <cell r="DB1372">
            <v>0</v>
          </cell>
          <cell r="DC1372">
            <v>1</v>
          </cell>
          <cell r="DD1372" t="str">
            <v>South Tyne2</v>
          </cell>
          <cell r="DE1372">
            <v>10000</v>
          </cell>
          <cell r="DF1372"/>
        </row>
        <row r="1373">
          <cell r="C1373" t="str">
            <v>6NW800923</v>
          </cell>
          <cell r="D1373" t="str">
            <v>NZ04159915</v>
          </cell>
          <cell r="E1373" t="str">
            <v>No</v>
          </cell>
          <cell r="F1373">
            <v>404994.00052869</v>
          </cell>
          <cell r="G1373">
            <v>515948.00067631999</v>
          </cell>
          <cell r="H1373" t="str">
            <v>09-D06</v>
          </cell>
          <cell r="I1373" t="str">
            <v>Barnard Castle</v>
          </cell>
          <cell r="J1373">
            <v>458</v>
          </cell>
          <cell r="K1373" t="str">
            <v>BARNARD CASTLE STW</v>
          </cell>
          <cell r="L1373" t="str">
            <v>NUMERICAL</v>
          </cell>
          <cell r="M1373">
            <v>3639</v>
          </cell>
          <cell r="N1373">
            <v>95</v>
          </cell>
          <cell r="O1373">
            <v>1754</v>
          </cell>
          <cell r="P1373" t="str">
            <v>09-D06_09-D06_DC_04</v>
          </cell>
          <cell r="Q1373" t="str">
            <v>252/0993</v>
          </cell>
          <cell r="R1373" t="str">
            <v>252/0993</v>
          </cell>
          <cell r="S1373" t="str">
            <v>A (Storm Sewage)</v>
          </cell>
          <cell r="T1373" t="str">
            <v>Storm discharge at pumping station</v>
          </cell>
          <cell r="U1373" t="str">
            <v>NZ0499415948</v>
          </cell>
          <cell r="V1373" t="str">
            <v>GB103025072512</v>
          </cell>
          <cell r="W1373"/>
          <cell r="X1373" t="str">
            <v>No</v>
          </cell>
          <cell r="Y1373" t="str">
            <v>No</v>
          </cell>
          <cell r="Z1373" t="str">
            <v>No</v>
          </cell>
          <cell r="AA1373" t="str">
            <v>No</v>
          </cell>
          <cell r="AB1373" t="str">
            <v>Tees from Percy Beck to River Greta</v>
          </cell>
          <cell r="AC1373" t="str">
            <v>RIVER TEES</v>
          </cell>
          <cell r="AD1373" t="str">
            <v>Inland</v>
          </cell>
          <cell r="AE1373"/>
          <cell r="AF1373"/>
          <cell r="AG1373" t="str">
            <v>No</v>
          </cell>
          <cell r="AH1373" t="str">
            <v>No</v>
          </cell>
          <cell r="AI1373" t="str">
            <v>No</v>
          </cell>
          <cell r="AJ1373"/>
          <cell r="AK1373"/>
          <cell r="AL1373"/>
          <cell r="AM1373" t="str">
            <v>No</v>
          </cell>
          <cell r="AO1373" t="str">
            <v>No</v>
          </cell>
          <cell r="AS1373" t="str">
            <v>No</v>
          </cell>
          <cell r="AT1373" t="str">
            <v>No</v>
          </cell>
          <cell r="AU1373"/>
          <cell r="AV1373" t="str">
            <v>No</v>
          </cell>
          <cell r="AW1373" t="str">
            <v xml:space="preserve">No </v>
          </cell>
          <cell r="AY1373" t="str">
            <v xml:space="preserve">No </v>
          </cell>
          <cell r="AZ1373"/>
          <cell r="BA1373" t="str">
            <v>No</v>
          </cell>
          <cell r="BB1373" t="str">
            <v>No</v>
          </cell>
          <cell r="BC1373" t="str">
            <v>No</v>
          </cell>
          <cell r="BD1373" t="str">
            <v>Yes - EDM only</v>
          </cell>
          <cell r="BE1373">
            <v>22</v>
          </cell>
          <cell r="BF1373">
            <v>9</v>
          </cell>
          <cell r="BG1373">
            <v>9</v>
          </cell>
          <cell r="BH1373" t="str">
            <v>Yes</v>
          </cell>
          <cell r="BI1373" t="str">
            <v>N/A</v>
          </cell>
          <cell r="BJ1373" t="str">
            <v>Unknown</v>
          </cell>
          <cell r="BK1373" t="str">
            <v>Yes</v>
          </cell>
          <cell r="BL1373">
            <v>1000</v>
          </cell>
          <cell r="BM1373">
            <v>700</v>
          </cell>
          <cell r="BN1373" t="str">
            <v>Static</v>
          </cell>
          <cell r="BO1373"/>
          <cell r="BP1373" t="str">
            <v>No</v>
          </cell>
          <cell r="BQ1373">
            <v>300</v>
          </cell>
          <cell r="BR1373">
            <v>49.6</v>
          </cell>
          <cell r="BS1373">
            <v>0</v>
          </cell>
          <cell r="BT1373">
            <v>0</v>
          </cell>
          <cell r="BU1373">
            <v>0</v>
          </cell>
          <cell r="BV1373">
            <v>623</v>
          </cell>
          <cell r="BW1373">
            <v>4</v>
          </cell>
          <cell r="BX1373">
            <v>42</v>
          </cell>
          <cell r="BY1373" t="str">
            <v>No SOAF</v>
          </cell>
          <cell r="BZ1373" t="str">
            <v>No SOAF</v>
          </cell>
          <cell r="CA1373">
            <v>7.45</v>
          </cell>
          <cell r="CB1373"/>
          <cell r="CC1373" t="str">
            <v>Non priority &gt; 10 spills</v>
          </cell>
          <cell r="CD1373" t="str">
            <v>Unlikely - non priority</v>
          </cell>
          <cell r="CE1373" t="str">
            <v>No</v>
          </cell>
          <cell r="CF1373" t="str">
            <v>No</v>
          </cell>
          <cell r="CG1373" t="str">
            <v>No</v>
          </cell>
          <cell r="CH1373" t="str">
            <v>No</v>
          </cell>
          <cell r="CI1373" t="str">
            <v>No</v>
          </cell>
          <cell r="CK1373"/>
          <cell r="CL1373" t="str">
            <v>Y</v>
          </cell>
          <cell r="CM1373"/>
          <cell r="CN1373"/>
          <cell r="CO1373" t="str">
            <v>Y</v>
          </cell>
          <cell r="CP1373" t="str">
            <v>Y</v>
          </cell>
          <cell r="CS1373">
            <v>1.56</v>
          </cell>
          <cell r="CT1373" t="str">
            <v>not yet calculated</v>
          </cell>
          <cell r="CU1373">
            <v>0</v>
          </cell>
          <cell r="CV1373" t="e">
            <v>#VALUE!</v>
          </cell>
          <cell r="CW1373">
            <v>0</v>
          </cell>
          <cell r="CX1373"/>
          <cell r="CY1373" t="str">
            <v>Using indicative WB Q95 derived for priority sites</v>
          </cell>
          <cell r="DA1373">
            <v>1</v>
          </cell>
          <cell r="DB1373">
            <v>0</v>
          </cell>
          <cell r="DC1373">
            <v>1</v>
          </cell>
          <cell r="DD1373" t="str">
            <v>Tees3</v>
          </cell>
          <cell r="DE1373">
            <v>10000</v>
          </cell>
          <cell r="DF1373"/>
        </row>
        <row r="1374">
          <cell r="C1374" t="str">
            <v>6NW801458</v>
          </cell>
          <cell r="D1374" t="str">
            <v>NZ35286207</v>
          </cell>
          <cell r="E1374" t="str">
            <v>No</v>
          </cell>
          <cell r="F1374">
            <v>435665.00120013999</v>
          </cell>
          <cell r="G1374">
            <v>528223.99670900998</v>
          </cell>
          <cell r="H1374" t="str">
            <v>11-D48</v>
          </cell>
          <cell r="I1374" t="str">
            <v>Sedgefield</v>
          </cell>
          <cell r="J1374">
            <v>249</v>
          </cell>
          <cell r="K1374" t="str">
            <v>SEDGEFIELD STW</v>
          </cell>
          <cell r="L1374" t="str">
            <v>NUMERICAL</v>
          </cell>
          <cell r="M1374">
            <v>1517</v>
          </cell>
          <cell r="N1374">
            <v>41.4</v>
          </cell>
          <cell r="O1374">
            <v>693</v>
          </cell>
          <cell r="P1374" t="str">
            <v>11-D48_11-D48_DC_04</v>
          </cell>
          <cell r="Q1374" t="str">
            <v>254/1819</v>
          </cell>
          <cell r="R1374" t="str">
            <v>254/1819</v>
          </cell>
          <cell r="S1374"/>
          <cell r="T1374" t="str">
            <v>SO on sewer network</v>
          </cell>
          <cell r="U1374" t="str">
            <v>NZ3566528224</v>
          </cell>
          <cell r="V1374" t="str">
            <v>GB103025072410</v>
          </cell>
          <cell r="W1374"/>
          <cell r="X1374" t="str">
            <v>No</v>
          </cell>
          <cell r="Y1374" t="str">
            <v>No</v>
          </cell>
          <cell r="Z1374" t="str">
            <v>No</v>
          </cell>
          <cell r="AA1374" t="str">
            <v>No</v>
          </cell>
          <cell r="AB1374" t="str">
            <v>Billingham Beck from Source to Bishopton Beck</v>
          </cell>
          <cell r="AC1374" t="str">
            <v>UNNAMED TRIB OF SHOTTON BECK</v>
          </cell>
          <cell r="AD1374" t="str">
            <v>Inland</v>
          </cell>
          <cell r="AE1374"/>
          <cell r="AF1374"/>
          <cell r="AG1374" t="str">
            <v>No</v>
          </cell>
          <cell r="AH1374" t="str">
            <v>No</v>
          </cell>
          <cell r="AI1374" t="str">
            <v>No</v>
          </cell>
          <cell r="AJ1374"/>
          <cell r="AK1374"/>
          <cell r="AL1374"/>
          <cell r="AM1374" t="str">
            <v>No</v>
          </cell>
          <cell r="AO1374" t="str">
            <v>No</v>
          </cell>
          <cell r="AS1374" t="str">
            <v>No</v>
          </cell>
          <cell r="AT1374" t="str">
            <v>No</v>
          </cell>
          <cell r="AU1374"/>
          <cell r="AV1374" t="str">
            <v>No</v>
          </cell>
          <cell r="AW1374" t="str">
            <v xml:space="preserve">No </v>
          </cell>
          <cell r="AY1374" t="str">
            <v xml:space="preserve">No </v>
          </cell>
          <cell r="AZ1374"/>
          <cell r="BA1374" t="str">
            <v>No</v>
          </cell>
          <cell r="BB1374" t="str">
            <v>No</v>
          </cell>
          <cell r="BC1374" t="str">
            <v>No</v>
          </cell>
          <cell r="BD1374" t="str">
            <v>Yes - EDM only</v>
          </cell>
          <cell r="BE1374">
            <v>15</v>
          </cell>
          <cell r="BF1374">
            <v>2</v>
          </cell>
          <cell r="BG1374">
            <v>2</v>
          </cell>
          <cell r="BH1374" t="str">
            <v>Yes</v>
          </cell>
          <cell r="BI1374" t="str">
            <v>N/A</v>
          </cell>
          <cell r="BJ1374" t="str">
            <v>Unknown</v>
          </cell>
          <cell r="BK1374" t="str">
            <v>Yes</v>
          </cell>
          <cell r="BL1374">
            <v>770</v>
          </cell>
          <cell r="BM1374">
            <v>1200</v>
          </cell>
          <cell r="BN1374" t="str">
            <v>Static</v>
          </cell>
          <cell r="BO1374"/>
          <cell r="BP1374" t="str">
            <v>No</v>
          </cell>
          <cell r="BQ1374">
            <v>375</v>
          </cell>
          <cell r="BR1374">
            <v>26</v>
          </cell>
          <cell r="BS1374">
            <v>0</v>
          </cell>
          <cell r="BT1374">
            <v>0</v>
          </cell>
          <cell r="BU1374">
            <v>0</v>
          </cell>
          <cell r="BV1374">
            <v>18</v>
          </cell>
          <cell r="BW1374">
            <v>0</v>
          </cell>
          <cell r="BX1374">
            <v>0</v>
          </cell>
          <cell r="BY1374" t="str">
            <v>No SOAF</v>
          </cell>
          <cell r="BZ1374" t="str">
            <v>No SOAF</v>
          </cell>
          <cell r="CA1374">
            <v>0</v>
          </cell>
          <cell r="CB1374"/>
          <cell r="CC1374" t="str">
            <v>Non priority &gt; 10 spills</v>
          </cell>
          <cell r="CD1374" t="str">
            <v>Unlikely - non priority</v>
          </cell>
          <cell r="CE1374" t="str">
            <v>No</v>
          </cell>
          <cell r="CF1374" t="str">
            <v>No</v>
          </cell>
          <cell r="CG1374" t="str">
            <v>No</v>
          </cell>
          <cell r="CH1374" t="str">
            <v>No</v>
          </cell>
          <cell r="CI1374" t="str">
            <v>No</v>
          </cell>
          <cell r="CK1374"/>
          <cell r="CL1374" t="str">
            <v>Y</v>
          </cell>
          <cell r="CM1374"/>
          <cell r="CN1374"/>
          <cell r="CO1374" t="str">
            <v>Y</v>
          </cell>
          <cell r="CP1374" t="str">
            <v>Y</v>
          </cell>
          <cell r="CS1374"/>
          <cell r="CT1374" t="str">
            <v>not yet calculated</v>
          </cell>
          <cell r="CU1374">
            <v>0</v>
          </cell>
          <cell r="CV1374" t="e">
            <v>#VALUE!</v>
          </cell>
          <cell r="CW1374">
            <v>0</v>
          </cell>
          <cell r="CX1374"/>
          <cell r="CY1374" t="str">
            <v>Using indicative WB Q95 derived for priority sites</v>
          </cell>
          <cell r="DA1374">
            <v>1</v>
          </cell>
          <cell r="DB1374">
            <v>0</v>
          </cell>
          <cell r="DC1374">
            <v>1</v>
          </cell>
          <cell r="DD1374" t="str">
            <v>Billingham Beck (Sedgefield)</v>
          </cell>
          <cell r="DE1374">
            <v>10000</v>
          </cell>
          <cell r="DF1374"/>
        </row>
        <row r="1375">
          <cell r="C1375" t="str">
            <v>6NW801111</v>
          </cell>
          <cell r="D1375" t="str">
            <v>NZ20517602</v>
          </cell>
          <cell r="E1375" t="str">
            <v>No</v>
          </cell>
          <cell r="F1375">
            <v>420732.99766458001</v>
          </cell>
          <cell r="G1375">
            <v>551684.00135252997</v>
          </cell>
          <cell r="H1375" t="str">
            <v>07-D14</v>
          </cell>
          <cell r="I1375" t="str">
            <v>South Stanley &amp; Craghead</v>
          </cell>
          <cell r="J1375">
            <v>669</v>
          </cell>
          <cell r="K1375" t="str">
            <v>HUSTLEDOWN STW</v>
          </cell>
          <cell r="L1375" t="str">
            <v>NUMERICAL</v>
          </cell>
          <cell r="M1375">
            <v>5149</v>
          </cell>
          <cell r="N1375">
            <v>140</v>
          </cell>
          <cell r="O1375">
            <v>2906</v>
          </cell>
          <cell r="P1375" t="str">
            <v>07-D14_07-D14_DC_06</v>
          </cell>
          <cell r="Q1375" t="str">
            <v>245/1148</v>
          </cell>
          <cell r="R1375" t="str">
            <v>245/1148</v>
          </cell>
          <cell r="S1375"/>
          <cell r="T1375" t="str">
            <v>SO on sewer network</v>
          </cell>
          <cell r="U1375" t="str">
            <v>NZ2073351684</v>
          </cell>
          <cell r="V1375" t="str">
            <v>GB103024077590</v>
          </cell>
          <cell r="W1375"/>
          <cell r="X1375" t="str">
            <v>Sewage discharge (intermittent)</v>
          </cell>
          <cell r="Y1375" t="str">
            <v>Yes</v>
          </cell>
          <cell r="Z1375" t="str">
            <v>No</v>
          </cell>
          <cell r="AA1375" t="str">
            <v>Yes</v>
          </cell>
          <cell r="AB1375" t="str">
            <v>Twizell Burn from Source to Cong Burn</v>
          </cell>
          <cell r="AC1375" t="str">
            <v>STANLEY BURN TRIB</v>
          </cell>
          <cell r="AD1375" t="str">
            <v>Inland</v>
          </cell>
          <cell r="AE1375"/>
          <cell r="AF1375"/>
          <cell r="AG1375" t="str">
            <v>Yes - Confirmed</v>
          </cell>
          <cell r="AH1375" t="str">
            <v>Yes</v>
          </cell>
          <cell r="AI1375" t="str">
            <v>Yes</v>
          </cell>
          <cell r="AJ1375" t="str">
            <v>Moderate</v>
          </cell>
          <cell r="AK1375" t="str">
            <v>No impact</v>
          </cell>
          <cell r="AL1375" t="str">
            <v>No</v>
          </cell>
          <cell r="AM1375" t="str">
            <v>No</v>
          </cell>
          <cell r="AO1375" t="str">
            <v>No</v>
          </cell>
          <cell r="AS1375" t="str">
            <v>No</v>
          </cell>
          <cell r="AT1375" t="str">
            <v>No</v>
          </cell>
          <cell r="AU1375"/>
          <cell r="AV1375" t="str">
            <v>No</v>
          </cell>
          <cell r="AW1375" t="str">
            <v xml:space="preserve">No </v>
          </cell>
          <cell r="AY1375" t="str">
            <v xml:space="preserve">No </v>
          </cell>
          <cell r="AZ1375"/>
          <cell r="BA1375" t="str">
            <v>No</v>
          </cell>
          <cell r="BB1375" t="str">
            <v>No</v>
          </cell>
          <cell r="BC1375" t="str">
            <v>No</v>
          </cell>
          <cell r="BD1375" t="str">
            <v>Yes - EDM and Model</v>
          </cell>
          <cell r="BE1375">
            <v>65</v>
          </cell>
          <cell r="BF1375">
            <v>11</v>
          </cell>
          <cell r="BG1375">
            <v>11</v>
          </cell>
          <cell r="BH1375" t="str">
            <v>Yes</v>
          </cell>
          <cell r="BI1375" t="str">
            <v>N/A</v>
          </cell>
          <cell r="BJ1375" t="str">
            <v>No</v>
          </cell>
          <cell r="BK1375" t="str">
            <v>No</v>
          </cell>
          <cell r="BL1375" t="str">
            <v>-</v>
          </cell>
          <cell r="BM1375" t="str">
            <v>-</v>
          </cell>
          <cell r="BN1375" t="str">
            <v>Unscreened</v>
          </cell>
          <cell r="BO1375"/>
          <cell r="BP1375" t="str">
            <v>Yes</v>
          </cell>
          <cell r="BQ1375">
            <v>150</v>
          </cell>
          <cell r="BR1375">
            <v>47.9</v>
          </cell>
          <cell r="BS1375">
            <v>2</v>
          </cell>
          <cell r="BT1375">
            <v>0</v>
          </cell>
          <cell r="BU1375">
            <v>0</v>
          </cell>
          <cell r="BV1375">
            <v>192</v>
          </cell>
          <cell r="BW1375">
            <v>0.1</v>
          </cell>
          <cell r="BX1375">
            <v>8</v>
          </cell>
          <cell r="BY1375">
            <v>8</v>
          </cell>
          <cell r="BZ1375" t="str">
            <v>Not available</v>
          </cell>
          <cell r="CA1375">
            <v>0.28610000000000002</v>
          </cell>
          <cell r="CB1375"/>
          <cell r="CC1375" t="str">
            <v>Priority Inland &gt;10 spills</v>
          </cell>
          <cell r="CD1375" t="str">
            <v>POTENTIAL PR24 (SOAF MODEL)</v>
          </cell>
          <cell r="CE1375" t="str">
            <v>Yes</v>
          </cell>
          <cell r="CF1375" t="str">
            <v>Yes</v>
          </cell>
          <cell r="CG1375" t="str">
            <v>Yes</v>
          </cell>
          <cell r="CH1375" t="str">
            <v>Yes</v>
          </cell>
          <cell r="CI1375" t="str">
            <v>Yes</v>
          </cell>
          <cell r="CJ1375" t="str">
            <v>Y</v>
          </cell>
          <cell r="CK1375"/>
          <cell r="CL1375" t="str">
            <v>Y</v>
          </cell>
          <cell r="CM1375"/>
          <cell r="CN1375"/>
          <cell r="CO1375" t="str">
            <v>Y</v>
          </cell>
          <cell r="CP1375" t="str">
            <v>Y</v>
          </cell>
          <cell r="CQ1375"/>
          <cell r="CR1375" t="str">
            <v>RNAG + LOW DILUTION</v>
          </cell>
          <cell r="CS1375">
            <v>2.34</v>
          </cell>
          <cell r="CT1375"/>
          <cell r="CU1375">
            <v>1.0999999999999999E-2</v>
          </cell>
          <cell r="CV1375">
            <v>3.8437135397745608</v>
          </cell>
          <cell r="CW1375">
            <v>3.8437135397745608</v>
          </cell>
          <cell r="CX1375">
            <v>5.1072522982635336E-2</v>
          </cell>
          <cell r="CZ1375" t="str">
            <v>From SOAF</v>
          </cell>
          <cell r="DA1375">
            <v>2</v>
          </cell>
          <cell r="DB1375" t="str">
            <v>No</v>
          </cell>
          <cell r="DC1375" t="str">
            <v>2 (SOAF)</v>
          </cell>
          <cell r="DD1375" t="str">
            <v>Upper Twizell Burn and tribs</v>
          </cell>
          <cell r="DE1375">
            <v>7000</v>
          </cell>
          <cell r="DF1375" t="str">
            <v>Y? Twizell Burn</v>
          </cell>
        </row>
        <row r="1376">
          <cell r="C1376" t="str">
            <v>6NW800888</v>
          </cell>
          <cell r="D1376" t="str">
            <v>NY84643412</v>
          </cell>
          <cell r="E1376" t="str">
            <v>No</v>
          </cell>
          <cell r="F1376">
            <v>384392.00039488001</v>
          </cell>
          <cell r="G1376">
            <v>564453.99597958999</v>
          </cell>
          <cell r="H1376" t="str">
            <v>03-D28</v>
          </cell>
          <cell r="I1376" t="str">
            <v>Haydon Bridge</v>
          </cell>
          <cell r="J1376">
            <v>127</v>
          </cell>
          <cell r="K1376" t="str">
            <v>HAYDON BRIDGE STW</v>
          </cell>
          <cell r="L1376" t="str">
            <v>NUMERICAL</v>
          </cell>
          <cell r="M1376">
            <v>518</v>
          </cell>
          <cell r="N1376">
            <v>14</v>
          </cell>
          <cell r="O1376">
            <v>334</v>
          </cell>
          <cell r="P1376" t="str">
            <v>03-D28_03-D28_DC_01</v>
          </cell>
          <cell r="Q1376" t="str">
            <v>232/1140</v>
          </cell>
          <cell r="R1376" t="str">
            <v>232/1140</v>
          </cell>
          <cell r="S1376"/>
          <cell r="T1376" t="str">
            <v>SO on sewer network</v>
          </cell>
          <cell r="U1376" t="str">
            <v>NY8439264454</v>
          </cell>
          <cell r="V1376" t="str">
            <v>GB103023075710</v>
          </cell>
          <cell r="W1376"/>
          <cell r="X1376" t="str">
            <v>No</v>
          </cell>
          <cell r="Y1376" t="str">
            <v>No</v>
          </cell>
          <cell r="Z1376" t="str">
            <v>Yes</v>
          </cell>
          <cell r="AA1376" t="str">
            <v>Yes</v>
          </cell>
          <cell r="AB1376" t="str">
            <v>South Tyne from Allen to North Tyne</v>
          </cell>
          <cell r="AC1376" t="str">
            <v>RIVER SOUTH TYNE</v>
          </cell>
          <cell r="AD1376" t="str">
            <v>Inland</v>
          </cell>
          <cell r="AE1376"/>
          <cell r="AF1376"/>
          <cell r="AG1376" t="str">
            <v>No</v>
          </cell>
          <cell r="AH1376" t="str">
            <v>No</v>
          </cell>
          <cell r="AI1376" t="str">
            <v>Yes</v>
          </cell>
          <cell r="AJ1376" t="str">
            <v>Low</v>
          </cell>
          <cell r="AK1376" t="str">
            <v>-</v>
          </cell>
          <cell r="AL1376" t="str">
            <v>No</v>
          </cell>
          <cell r="AM1376" t="str">
            <v>No</v>
          </cell>
          <cell r="AO1376" t="str">
            <v>No</v>
          </cell>
          <cell r="AS1376" t="str">
            <v>No</v>
          </cell>
          <cell r="AT1376" t="str">
            <v>No</v>
          </cell>
          <cell r="AU1376"/>
          <cell r="AV1376" t="str">
            <v>No</v>
          </cell>
          <cell r="AW1376" t="str">
            <v xml:space="preserve">No </v>
          </cell>
          <cell r="AY1376" t="str">
            <v xml:space="preserve">No </v>
          </cell>
          <cell r="AZ1376"/>
          <cell r="BA1376" t="str">
            <v>No</v>
          </cell>
          <cell r="BB1376" t="str">
            <v>No</v>
          </cell>
          <cell r="BC1376" t="str">
            <v>No</v>
          </cell>
          <cell r="BD1376" t="str">
            <v>Yes - EDM and Model</v>
          </cell>
          <cell r="BE1376">
            <v>56</v>
          </cell>
          <cell r="BF1376">
            <v>94</v>
          </cell>
          <cell r="BG1376">
            <v>94</v>
          </cell>
          <cell r="BH1376" t="str">
            <v>Yes</v>
          </cell>
          <cell r="BI1376" t="str">
            <v>N/A</v>
          </cell>
          <cell r="BJ1376" t="str">
            <v>6mm</v>
          </cell>
          <cell r="BK1376" t="str">
            <v>Yes</v>
          </cell>
          <cell r="BL1376">
            <v>1270</v>
          </cell>
          <cell r="BM1376">
            <v>1500</v>
          </cell>
          <cell r="BN1376" t="str">
            <v>Static</v>
          </cell>
          <cell r="BO1376"/>
          <cell r="BP1376" t="str">
            <v>No</v>
          </cell>
          <cell r="BQ1376">
            <v>450</v>
          </cell>
          <cell r="BR1376">
            <v>196.3</v>
          </cell>
          <cell r="BS1376">
            <v>1</v>
          </cell>
          <cell r="BT1376">
            <v>0</v>
          </cell>
          <cell r="BU1376">
            <v>0</v>
          </cell>
          <cell r="BV1376">
            <v>23062</v>
          </cell>
          <cell r="BW1376">
            <v>698</v>
          </cell>
          <cell r="BX1376">
            <v>1206</v>
          </cell>
          <cell r="BY1376">
            <v>108</v>
          </cell>
          <cell r="BZ1376" t="str">
            <v>Not available</v>
          </cell>
          <cell r="CA1376">
            <v>683.40039999999999</v>
          </cell>
          <cell r="CB1376"/>
          <cell r="CC1376" t="str">
            <v>Priority Inland &gt;10 spills</v>
          </cell>
          <cell r="CD1376" t="str">
            <v>POTENTIAL PR24 (SOAF MODEL)</v>
          </cell>
          <cell r="CE1376" t="str">
            <v>Yes</v>
          </cell>
          <cell r="CF1376" t="str">
            <v>No</v>
          </cell>
          <cell r="CG1376" t="str">
            <v>No</v>
          </cell>
          <cell r="CH1376" t="str">
            <v>No</v>
          </cell>
          <cell r="CI1376" t="str">
            <v>No</v>
          </cell>
          <cell r="CK1376" t="str">
            <v>Y</v>
          </cell>
          <cell r="CL1376"/>
          <cell r="CM1376"/>
          <cell r="CN1376"/>
          <cell r="CO1376" t="str">
            <v>Y</v>
          </cell>
          <cell r="CP1376"/>
          <cell r="CQ1376"/>
          <cell r="CS1376">
            <v>7.24</v>
          </cell>
          <cell r="CT1376"/>
          <cell r="CU1376">
            <v>1.3660000000000001</v>
          </cell>
          <cell r="CV1376" t="e">
            <v>#N/A</v>
          </cell>
          <cell r="CW1376">
            <v>712.4770559525432</v>
          </cell>
          <cell r="CX1376" t="str">
            <v>not available</v>
          </cell>
          <cell r="CZ1376" t="str">
            <v>Q95 is an indicative value for all priority CSOs in the waterbody</v>
          </cell>
          <cell r="DA1376">
            <v>2</v>
          </cell>
          <cell r="DB1376" t="str">
            <v>Yes</v>
          </cell>
          <cell r="DC1376" t="str">
            <v>High Dilution (SOAF)</v>
          </cell>
          <cell r="DD1376" t="str">
            <v>South Tyne3</v>
          </cell>
          <cell r="DE1376">
            <v>0</v>
          </cell>
          <cell r="DF1376"/>
        </row>
        <row r="1377">
          <cell r="C1377" t="str">
            <v>6NW801207</v>
          </cell>
          <cell r="D1377" t="str">
            <v>NZ25545820</v>
          </cell>
          <cell r="E1377" t="str">
            <v>No</v>
          </cell>
          <cell r="F1377">
            <v>425469.99963874999</v>
          </cell>
          <cell r="G1377">
            <v>554860.00223174004</v>
          </cell>
          <cell r="H1377" t="str">
            <v>04-D11</v>
          </cell>
          <cell r="I1377" t="str">
            <v>Birtley</v>
          </cell>
          <cell r="J1377">
            <v>1656</v>
          </cell>
          <cell r="K1377" t="str">
            <v>BIRTLEY STW</v>
          </cell>
          <cell r="L1377" t="str">
            <v>NUMERICAL</v>
          </cell>
          <cell r="M1377">
            <v>10043</v>
          </cell>
          <cell r="N1377">
            <v>273</v>
          </cell>
          <cell r="O1377">
            <v>6432</v>
          </cell>
          <cell r="P1377" t="str">
            <v>04-D11_BIRTLEY STW_DC_03</v>
          </cell>
          <cell r="Q1377" t="str">
            <v>235/1839</v>
          </cell>
          <cell r="R1377" t="str">
            <v>235/1839</v>
          </cell>
          <cell r="S1377"/>
          <cell r="T1377" t="str">
            <v>SO on sewer network</v>
          </cell>
          <cell r="U1377" t="str">
            <v>NZ2547054860</v>
          </cell>
          <cell r="V1377" t="str">
            <v>GB103023075670</v>
          </cell>
          <cell r="W1377"/>
          <cell r="X1377" t="str">
            <v>No</v>
          </cell>
          <cell r="Y1377" t="str">
            <v>No</v>
          </cell>
          <cell r="Z1377" t="str">
            <v>No</v>
          </cell>
          <cell r="AA1377" t="str">
            <v>No</v>
          </cell>
          <cell r="AB1377" t="str">
            <v>Team from Source to Tyne</v>
          </cell>
          <cell r="AC1377" t="str">
            <v>TRIB ROWLETCH BURN</v>
          </cell>
          <cell r="AD1377" t="str">
            <v>Inland</v>
          </cell>
          <cell r="AE1377"/>
          <cell r="AF1377"/>
          <cell r="AG1377" t="str">
            <v>No</v>
          </cell>
          <cell r="AH1377" t="str">
            <v>No</v>
          </cell>
          <cell r="AI1377" t="str">
            <v>No</v>
          </cell>
          <cell r="AJ1377"/>
          <cell r="AK1377"/>
          <cell r="AL1377"/>
          <cell r="AM1377" t="str">
            <v>No</v>
          </cell>
          <cell r="AO1377" t="str">
            <v>No</v>
          </cell>
          <cell r="AS1377" t="str">
            <v>No</v>
          </cell>
          <cell r="AT1377" t="str">
            <v>No</v>
          </cell>
          <cell r="AU1377"/>
          <cell r="AV1377" t="str">
            <v>No</v>
          </cell>
          <cell r="AW1377" t="str">
            <v xml:space="preserve">No </v>
          </cell>
          <cell r="AY1377" t="str">
            <v xml:space="preserve">No </v>
          </cell>
          <cell r="BA1377" t="str">
            <v>No</v>
          </cell>
          <cell r="BB1377" t="str">
            <v>No</v>
          </cell>
          <cell r="BC1377" t="str">
            <v>No</v>
          </cell>
          <cell r="BD1377" t="str">
            <v>No</v>
          </cell>
          <cell r="BE1377">
            <v>3</v>
          </cell>
          <cell r="BF1377">
            <v>0</v>
          </cell>
          <cell r="BG1377" t="e">
            <v>#N/A</v>
          </cell>
          <cell r="BH1377" t="e">
            <v>#N/A</v>
          </cell>
          <cell r="BI1377" t="str">
            <v>N/A</v>
          </cell>
          <cell r="BJ1377" t="str">
            <v>Unknown</v>
          </cell>
          <cell r="BK1377" t="str">
            <v>Yes</v>
          </cell>
          <cell r="BL1377">
            <v>800</v>
          </cell>
          <cell r="BM1377">
            <v>1000</v>
          </cell>
          <cell r="BN1377" t="str">
            <v>Unscreened</v>
          </cell>
          <cell r="BO1377"/>
          <cell r="BP1377" t="str">
            <v>Yes</v>
          </cell>
          <cell r="BQ1377">
            <v>525</v>
          </cell>
          <cell r="BR1377">
            <v>59.6</v>
          </cell>
          <cell r="BS1377">
            <v>0</v>
          </cell>
          <cell r="BT1377">
            <v>0</v>
          </cell>
          <cell r="BU1377">
            <v>0</v>
          </cell>
          <cell r="BV1377" t="e">
            <v>#N/A</v>
          </cell>
          <cell r="BW1377">
            <v>0</v>
          </cell>
          <cell r="BX1377">
            <v>0</v>
          </cell>
          <cell r="BY1377" t="str">
            <v>No SOAF</v>
          </cell>
          <cell r="BZ1377" t="str">
            <v>No SOAF</v>
          </cell>
          <cell r="CA1377">
            <v>0</v>
          </cell>
          <cell r="CB1377"/>
          <cell r="CC1377" t="str">
            <v>Non Priority &lt;10 spills</v>
          </cell>
          <cell r="CD1377" t="str">
            <v>No - low prioity &lt;10 spills</v>
          </cell>
          <cell r="CE1377" t="str">
            <v>Yes</v>
          </cell>
          <cell r="CF1377" t="str">
            <v>Yes</v>
          </cell>
          <cell r="CG1377" t="str">
            <v>Yes</v>
          </cell>
          <cell r="CH1377" t="str">
            <v>No</v>
          </cell>
          <cell r="CI1377" t="str">
            <v>No</v>
          </cell>
          <cell r="CK1377"/>
          <cell r="CL1377" t="str">
            <v>Y</v>
          </cell>
          <cell r="CM1377"/>
          <cell r="CN1377"/>
          <cell r="CO1377" t="str">
            <v>N (&lt;10 Spills)</v>
          </cell>
          <cell r="CP1377" t="str">
            <v>Y</v>
          </cell>
          <cell r="CS1377">
            <v>4.4400000000000004</v>
          </cell>
          <cell r="CT1377" t="str">
            <v>not yet calculated</v>
          </cell>
          <cell r="CU1377">
            <v>0</v>
          </cell>
          <cell r="CV1377" t="e">
            <v>#VALUE!</v>
          </cell>
          <cell r="CW1377">
            <v>0</v>
          </cell>
          <cell r="CX1377"/>
          <cell r="CY1377" t="str">
            <v>Using indicative WB Q95 derived for priority sites</v>
          </cell>
          <cell r="DA1377">
            <v>1</v>
          </cell>
          <cell r="DB1377">
            <v>0</v>
          </cell>
          <cell r="DC1377">
            <v>1</v>
          </cell>
          <cell r="DD1377" t="str">
            <v>Middle Team and tribs</v>
          </cell>
          <cell r="DE1377">
            <v>10000</v>
          </cell>
          <cell r="DF1377"/>
        </row>
        <row r="1378">
          <cell r="C1378" t="str">
            <v>6NW800547</v>
          </cell>
          <cell r="D1378" t="str">
            <v>NZ27638406</v>
          </cell>
          <cell r="E1378" t="str">
            <v>No</v>
          </cell>
          <cell r="F1378">
            <v>427920.00305482</v>
          </cell>
          <cell r="G1378">
            <v>563380.00340676995</v>
          </cell>
          <cell r="H1378" t="str">
            <v>05-D34</v>
          </cell>
          <cell r="I1378" t="str">
            <v>Byker</v>
          </cell>
          <cell r="J1378">
            <v>316</v>
          </cell>
          <cell r="K1378" t="str">
            <v>HOWDON STW</v>
          </cell>
          <cell r="L1378" t="str">
            <v>NUMERICAL</v>
          </cell>
          <cell r="M1378">
            <v>229720</v>
          </cell>
          <cell r="N1378">
            <v>4500</v>
          </cell>
          <cell r="O1378">
            <v>215905</v>
          </cell>
          <cell r="P1378" t="str">
            <v>05-D34_C-Leg_DC_05</v>
          </cell>
          <cell r="Q1378" t="str">
            <v>235/1764</v>
          </cell>
          <cell r="R1378" t="str">
            <v>235/1764</v>
          </cell>
          <cell r="S1378" t="str">
            <v>235/1764-01</v>
          </cell>
          <cell r="T1378" t="str">
            <v>Storm discharge at pumping station</v>
          </cell>
          <cell r="U1378" t="str">
            <v>NZ2792063380</v>
          </cell>
          <cell r="V1378" t="str">
            <v>GB510302310200</v>
          </cell>
          <cell r="W1378"/>
          <cell r="X1378" t="str">
            <v>No</v>
          </cell>
          <cell r="Y1378" t="str">
            <v>No</v>
          </cell>
          <cell r="Z1378" t="str">
            <v>No</v>
          </cell>
          <cell r="AA1378" t="str">
            <v>No</v>
          </cell>
          <cell r="AB1378" t="str">
            <v>TYNE</v>
          </cell>
          <cell r="AC1378" t="str">
            <v>RIVER TYNE SALINE ESTUARY</v>
          </cell>
          <cell r="AD1378" t="str">
            <v>Estuarine</v>
          </cell>
          <cell r="AE1378"/>
          <cell r="AF1378"/>
          <cell r="AG1378" t="str">
            <v>No</v>
          </cell>
          <cell r="AH1378" t="str">
            <v>No</v>
          </cell>
          <cell r="AI1378" t="str">
            <v>No</v>
          </cell>
          <cell r="AJ1378"/>
          <cell r="AK1378"/>
          <cell r="AL1378"/>
          <cell r="AM1378" t="str">
            <v>No</v>
          </cell>
          <cell r="AO1378" t="str">
            <v>No</v>
          </cell>
          <cell r="AS1378" t="str">
            <v>No</v>
          </cell>
          <cell r="AT1378" t="str">
            <v>No</v>
          </cell>
          <cell r="AU1378"/>
          <cell r="AV1378" t="str">
            <v>No</v>
          </cell>
          <cell r="AW1378" t="str">
            <v xml:space="preserve">No </v>
          </cell>
          <cell r="AY1378" t="str">
            <v xml:space="preserve">No </v>
          </cell>
          <cell r="AZ1378"/>
          <cell r="BA1378" t="str">
            <v>No</v>
          </cell>
          <cell r="BB1378" t="str">
            <v>No</v>
          </cell>
          <cell r="BC1378" t="str">
            <v>No</v>
          </cell>
          <cell r="BD1378" t="str">
            <v>Yes - Model only</v>
          </cell>
          <cell r="BE1378">
            <v>4</v>
          </cell>
          <cell r="BF1378">
            <v>34</v>
          </cell>
          <cell r="BG1378">
            <v>34</v>
          </cell>
          <cell r="BH1378" t="str">
            <v>Yes</v>
          </cell>
          <cell r="BI1378" t="str">
            <v>N/A</v>
          </cell>
          <cell r="BJ1378" t="str">
            <v>No</v>
          </cell>
          <cell r="BK1378" t="str">
            <v>No</v>
          </cell>
          <cell r="BL1378" t="str">
            <v>-</v>
          </cell>
          <cell r="BM1378" t="str">
            <v>-</v>
          </cell>
          <cell r="BN1378" t="str">
            <v>Unscreened</v>
          </cell>
          <cell r="BO1378"/>
          <cell r="BP1378" t="str">
            <v>Yes</v>
          </cell>
          <cell r="BQ1378" t="str">
            <v>Unknown</v>
          </cell>
          <cell r="BR1378">
            <v>96.1</v>
          </cell>
          <cell r="BS1378">
            <v>0</v>
          </cell>
          <cell r="BT1378">
            <v>0</v>
          </cell>
          <cell r="BU1378">
            <v>0</v>
          </cell>
          <cell r="BV1378">
            <v>1894</v>
          </cell>
          <cell r="BW1378">
            <v>31</v>
          </cell>
          <cell r="BX1378">
            <v>104</v>
          </cell>
          <cell r="BY1378" t="str">
            <v>No SOAF</v>
          </cell>
          <cell r="BZ1378" t="str">
            <v>No SOAF</v>
          </cell>
          <cell r="CA1378">
            <v>44.1</v>
          </cell>
          <cell r="CB1378"/>
          <cell r="CC1378" t="str">
            <v>Non priority &gt; 10 spills</v>
          </cell>
          <cell r="CD1378" t="str">
            <v>Unlikely - non priority</v>
          </cell>
          <cell r="CE1378" t="str">
            <v>No</v>
          </cell>
          <cell r="CF1378" t="str">
            <v>No</v>
          </cell>
          <cell r="CG1378" t="str">
            <v>No</v>
          </cell>
          <cell r="CH1378" t="str">
            <v>No</v>
          </cell>
          <cell r="CI1378" t="str">
            <v>No</v>
          </cell>
          <cell r="CK1378"/>
          <cell r="CL1378" t="str">
            <v>Y</v>
          </cell>
          <cell r="CM1378"/>
          <cell r="CN1378"/>
          <cell r="CO1378" t="str">
            <v>? EDM &lt;10</v>
          </cell>
          <cell r="CP1378" t="str">
            <v>Y</v>
          </cell>
          <cell r="CS1378">
            <v>0.3</v>
          </cell>
          <cell r="CT1378">
            <v>5.6890000000000001</v>
          </cell>
          <cell r="CU1378">
            <v>5.6890000000000001</v>
          </cell>
          <cell r="CV1378">
            <v>18963.333333333336</v>
          </cell>
          <cell r="CW1378">
            <v>18963.333333333336</v>
          </cell>
          <cell r="CX1378"/>
          <cell r="CY1378" t="str">
            <v>Using indicative WB Q95 derived for priority sites</v>
          </cell>
          <cell r="DA1378">
            <v>1</v>
          </cell>
          <cell r="DB1378" t="str">
            <v>Yes</v>
          </cell>
          <cell r="DC1378" t="str">
            <v>Dilution assessment</v>
          </cell>
          <cell r="DD1378" t="str">
            <v>Tyne Wide7</v>
          </cell>
          <cell r="DE1378">
            <v>100</v>
          </cell>
          <cell r="DF1378"/>
        </row>
        <row r="1379">
          <cell r="C1379" t="str">
            <v>6NW800885</v>
          </cell>
          <cell r="D1379" t="str">
            <v>NY83555801</v>
          </cell>
          <cell r="E1379" t="str">
            <v>No</v>
          </cell>
          <cell r="F1379">
            <v>383518.99683537998</v>
          </cell>
          <cell r="G1379">
            <v>555801.00287311</v>
          </cell>
          <cell r="H1379" t="str">
            <v>03-D29</v>
          </cell>
          <cell r="I1379" t="str">
            <v>Allendale Town &amp; Catton</v>
          </cell>
          <cell r="J1379">
            <v>195</v>
          </cell>
          <cell r="K1379" t="str">
            <v>ALLENDALE STW</v>
          </cell>
          <cell r="L1379" t="str">
            <v>NUMERICAL</v>
          </cell>
          <cell r="M1379">
            <v>324</v>
          </cell>
          <cell r="N1379">
            <v>8.75</v>
          </cell>
          <cell r="O1379">
            <v>365</v>
          </cell>
          <cell r="P1379" t="str">
            <v>03-D29_03-D29_DC_01</v>
          </cell>
          <cell r="Q1379" t="str">
            <v>232/1013</v>
          </cell>
          <cell r="R1379" t="str">
            <v>232/1013</v>
          </cell>
          <cell r="S1379"/>
          <cell r="T1379" t="str">
            <v>SO on sewer network</v>
          </cell>
          <cell r="U1379" t="str">
            <v>NY8351955801</v>
          </cell>
          <cell r="V1379" t="str">
            <v>GB103023074710</v>
          </cell>
          <cell r="W1379"/>
          <cell r="X1379" t="str">
            <v>No</v>
          </cell>
          <cell r="Y1379" t="str">
            <v>No</v>
          </cell>
          <cell r="Z1379" t="str">
            <v>No</v>
          </cell>
          <cell r="AA1379" t="str">
            <v>No</v>
          </cell>
          <cell r="AB1379" t="str">
            <v>Allen from Source to West Allen</v>
          </cell>
          <cell r="AC1379" t="str">
            <v>RIVER EAST ALLEN</v>
          </cell>
          <cell r="AD1379" t="str">
            <v>Inland</v>
          </cell>
          <cell r="AE1379"/>
          <cell r="AF1379"/>
          <cell r="AG1379" t="str">
            <v>No</v>
          </cell>
          <cell r="AH1379" t="str">
            <v>No</v>
          </cell>
          <cell r="AI1379" t="str">
            <v>No</v>
          </cell>
          <cell r="AJ1379"/>
          <cell r="AK1379"/>
          <cell r="AL1379"/>
          <cell r="AM1379" t="str">
            <v>No</v>
          </cell>
          <cell r="AO1379" t="str">
            <v>No</v>
          </cell>
          <cell r="AS1379" t="str">
            <v>No</v>
          </cell>
          <cell r="AT1379" t="str">
            <v>No</v>
          </cell>
          <cell r="AU1379"/>
          <cell r="AV1379" t="str">
            <v>No</v>
          </cell>
          <cell r="AW1379" t="str">
            <v xml:space="preserve">No </v>
          </cell>
          <cell r="AY1379" t="str">
            <v xml:space="preserve">No </v>
          </cell>
          <cell r="BA1379" t="str">
            <v>No</v>
          </cell>
          <cell r="BB1379" t="str">
            <v>No</v>
          </cell>
          <cell r="BC1379" t="str">
            <v>No</v>
          </cell>
          <cell r="BD1379" t="str">
            <v>No</v>
          </cell>
          <cell r="BE1379">
            <v>7</v>
          </cell>
          <cell r="BF1379">
            <v>1</v>
          </cell>
          <cell r="BG1379">
            <v>1</v>
          </cell>
          <cell r="BH1379" t="str">
            <v>Yes</v>
          </cell>
          <cell r="BI1379" t="str">
            <v>N/A</v>
          </cell>
          <cell r="BJ1379" t="str">
            <v>No</v>
          </cell>
          <cell r="BK1379" t="str">
            <v>No</v>
          </cell>
          <cell r="BL1379" t="str">
            <v>-</v>
          </cell>
          <cell r="BM1379" t="str">
            <v>-</v>
          </cell>
          <cell r="BN1379" t="str">
            <v>Unscreened</v>
          </cell>
          <cell r="BO1379"/>
          <cell r="BP1379" t="str">
            <v>Yes</v>
          </cell>
          <cell r="BQ1379">
            <v>225</v>
          </cell>
          <cell r="BR1379">
            <v>81.7</v>
          </cell>
          <cell r="BS1379">
            <v>0</v>
          </cell>
          <cell r="BT1379">
            <v>0</v>
          </cell>
          <cell r="BU1379">
            <v>0</v>
          </cell>
          <cell r="BV1379">
            <v>8</v>
          </cell>
          <cell r="BW1379">
            <v>0</v>
          </cell>
          <cell r="BX1379">
            <v>0</v>
          </cell>
          <cell r="BY1379" t="str">
            <v>No SOAF</v>
          </cell>
          <cell r="BZ1379" t="str">
            <v>No SOAF</v>
          </cell>
          <cell r="CA1379">
            <v>0</v>
          </cell>
          <cell r="CB1379"/>
          <cell r="CC1379" t="str">
            <v>Non Priority &lt;10 spills</v>
          </cell>
          <cell r="CD1379" t="str">
            <v>No - low prioity &lt;10 spills</v>
          </cell>
          <cell r="CE1379" t="str">
            <v>No</v>
          </cell>
          <cell r="CF1379" t="str">
            <v>No</v>
          </cell>
          <cell r="CG1379" t="str">
            <v>No</v>
          </cell>
          <cell r="CH1379" t="str">
            <v>No</v>
          </cell>
          <cell r="CI1379" t="str">
            <v>No</v>
          </cell>
          <cell r="CK1379"/>
          <cell r="CL1379" t="str">
            <v>Y</v>
          </cell>
          <cell r="CM1379"/>
          <cell r="CN1379"/>
          <cell r="CO1379" t="str">
            <v>N (&lt;10 Spills)</v>
          </cell>
          <cell r="CP1379" t="str">
            <v>Y</v>
          </cell>
          <cell r="CS1379">
            <v>0.08</v>
          </cell>
          <cell r="CT1379">
            <v>0.187</v>
          </cell>
          <cell r="CU1379">
            <v>0.187</v>
          </cell>
          <cell r="CV1379">
            <v>2337.5</v>
          </cell>
          <cell r="CW1379">
            <v>2337.5</v>
          </cell>
          <cell r="CX1379"/>
          <cell r="CY1379" t="str">
            <v>Using indicative WB Q95 derived for priority sites</v>
          </cell>
          <cell r="DA1379">
            <v>2</v>
          </cell>
          <cell r="DB1379" t="str">
            <v>Yes</v>
          </cell>
          <cell r="DC1379" t="str">
            <v>Dilution assessment</v>
          </cell>
          <cell r="DD1379" t="str">
            <v>Allen</v>
          </cell>
          <cell r="DE1379">
            <v>100</v>
          </cell>
          <cell r="DF1379"/>
        </row>
        <row r="1380">
          <cell r="C1380" t="str">
            <v>6NW800236</v>
          </cell>
          <cell r="D1380" t="str">
            <v>NZ11252408</v>
          </cell>
          <cell r="E1380" t="str">
            <v>No</v>
          </cell>
          <cell r="F1380">
            <v>411290.00339104002</v>
          </cell>
          <cell r="G1380">
            <v>525400.00506820995</v>
          </cell>
          <cell r="H1380" t="str">
            <v>07-D52</v>
          </cell>
          <cell r="I1380" t="str">
            <v>Butterknowle</v>
          </cell>
          <cell r="J1380">
            <v>457</v>
          </cell>
          <cell r="K1380" t="str">
            <v>BUTTERKNOWLE STW</v>
          </cell>
          <cell r="L1380" t="str">
            <v>NUMERICAL</v>
          </cell>
          <cell r="M1380">
            <v>302</v>
          </cell>
          <cell r="N1380">
            <v>8.1999999999999993</v>
          </cell>
          <cell r="O1380">
            <v>236</v>
          </cell>
          <cell r="P1380" t="str">
            <v>07-D52_07-D52_DC_03</v>
          </cell>
          <cell r="Q1380" t="str">
            <v>242/1069</v>
          </cell>
          <cell r="R1380" t="str">
            <v>242/1069</v>
          </cell>
          <cell r="S1380"/>
          <cell r="T1380" t="str">
            <v>SO on sewer network</v>
          </cell>
          <cell r="U1380" t="str">
            <v>NZ1129025400</v>
          </cell>
          <cell r="V1380" t="str">
            <v>GB103024072690</v>
          </cell>
          <cell r="W1380"/>
          <cell r="X1380" t="str">
            <v>No</v>
          </cell>
          <cell r="Y1380" t="str">
            <v>No</v>
          </cell>
          <cell r="Z1380" t="str">
            <v>No</v>
          </cell>
          <cell r="AA1380" t="str">
            <v>No</v>
          </cell>
          <cell r="AB1380" t="str">
            <v>Gaunless from Source to Hummer Beck</v>
          </cell>
          <cell r="AC1380" t="str">
            <v>GREWBURN BECK</v>
          </cell>
          <cell r="AD1380" t="str">
            <v>Inland</v>
          </cell>
          <cell r="AE1380"/>
          <cell r="AF1380"/>
          <cell r="AG1380" t="str">
            <v>No</v>
          </cell>
          <cell r="AH1380" t="str">
            <v>No</v>
          </cell>
          <cell r="AI1380" t="str">
            <v>No</v>
          </cell>
          <cell r="AJ1380"/>
          <cell r="AK1380"/>
          <cell r="AL1380"/>
          <cell r="AM1380" t="str">
            <v>No</v>
          </cell>
          <cell r="AO1380" t="str">
            <v>No</v>
          </cell>
          <cell r="AS1380" t="str">
            <v>No</v>
          </cell>
          <cell r="AT1380" t="str">
            <v>No</v>
          </cell>
          <cell r="AU1380"/>
          <cell r="AV1380" t="str">
            <v>No</v>
          </cell>
          <cell r="AW1380" t="str">
            <v xml:space="preserve">No </v>
          </cell>
          <cell r="AY1380" t="str">
            <v xml:space="preserve">No </v>
          </cell>
          <cell r="AZ1380"/>
          <cell r="BA1380" t="str">
            <v>No</v>
          </cell>
          <cell r="BB1380" t="str">
            <v>No</v>
          </cell>
          <cell r="BC1380" t="str">
            <v>No</v>
          </cell>
          <cell r="BD1380" t="str">
            <v>Yes - EDM and Model</v>
          </cell>
          <cell r="BE1380">
            <v>14</v>
          </cell>
          <cell r="BF1380">
            <v>40</v>
          </cell>
          <cell r="BG1380">
            <v>40</v>
          </cell>
          <cell r="BH1380" t="str">
            <v>Yes</v>
          </cell>
          <cell r="BI1380" t="str">
            <v>N/A</v>
          </cell>
          <cell r="BJ1380" t="str">
            <v>6mm x 6mm</v>
          </cell>
          <cell r="BK1380" t="str">
            <v>Yes</v>
          </cell>
          <cell r="BL1380">
            <v>1000</v>
          </cell>
          <cell r="BM1380">
            <v>1000</v>
          </cell>
          <cell r="BN1380" t="str">
            <v>Static</v>
          </cell>
          <cell r="BO1380"/>
          <cell r="BP1380" t="str">
            <v>No</v>
          </cell>
          <cell r="BQ1380">
            <v>375</v>
          </cell>
          <cell r="BR1380">
            <v>22.7</v>
          </cell>
          <cell r="BS1380">
            <v>0</v>
          </cell>
          <cell r="BT1380">
            <v>0</v>
          </cell>
          <cell r="BU1380">
            <v>0</v>
          </cell>
          <cell r="BV1380">
            <v>2538</v>
          </cell>
          <cell r="BW1380">
            <v>72</v>
          </cell>
          <cell r="BX1380">
            <v>149</v>
          </cell>
          <cell r="BY1380" t="str">
            <v>No SOAF</v>
          </cell>
          <cell r="BZ1380" t="str">
            <v>No SOAF</v>
          </cell>
          <cell r="CA1380">
            <v>87.465599999999995</v>
          </cell>
          <cell r="CB1380"/>
          <cell r="CC1380" t="str">
            <v>Non priority &gt; 10 spills</v>
          </cell>
          <cell r="CD1380" t="str">
            <v>Unlikely - non priority</v>
          </cell>
          <cell r="CE1380" t="str">
            <v>No</v>
          </cell>
          <cell r="CF1380" t="str">
            <v>No</v>
          </cell>
          <cell r="CG1380" t="str">
            <v>No</v>
          </cell>
          <cell r="CH1380" t="str">
            <v>No</v>
          </cell>
          <cell r="CI1380" t="str">
            <v>No</v>
          </cell>
          <cell r="CK1380"/>
          <cell r="CL1380" t="str">
            <v>Y</v>
          </cell>
          <cell r="CM1380"/>
          <cell r="CN1380"/>
          <cell r="CO1380" t="str">
            <v>Y</v>
          </cell>
          <cell r="CP1380"/>
          <cell r="CS1380">
            <v>1.1000000000000001</v>
          </cell>
          <cell r="CT1380" t="str">
            <v>not yet calculated</v>
          </cell>
          <cell r="CU1380">
            <v>0</v>
          </cell>
          <cell r="CV1380" t="e">
            <v>#VALUE!</v>
          </cell>
          <cell r="CW1380">
            <v>0</v>
          </cell>
          <cell r="CX1380"/>
          <cell r="CY1380" t="str">
            <v>Using indicative WB Q95 derived for priority sites</v>
          </cell>
          <cell r="DA1380">
            <v>2</v>
          </cell>
          <cell r="DB1380">
            <v>0</v>
          </cell>
          <cell r="DC1380">
            <v>2</v>
          </cell>
          <cell r="DD1380" t="str">
            <v>Gaunless1</v>
          </cell>
          <cell r="DE1380">
            <v>12000</v>
          </cell>
          <cell r="DF1380"/>
        </row>
        <row r="1381">
          <cell r="C1381" t="str">
            <v>6NW800235</v>
          </cell>
          <cell r="D1381" t="str">
            <v>NZ11252301</v>
          </cell>
          <cell r="E1381" t="str">
            <v>No</v>
          </cell>
          <cell r="F1381">
            <v>411313.99651884998</v>
          </cell>
          <cell r="G1381">
            <v>525355.99766519002</v>
          </cell>
          <cell r="H1381" t="str">
            <v>07-D52</v>
          </cell>
          <cell r="I1381" t="str">
            <v>Butterknowle</v>
          </cell>
          <cell r="J1381">
            <v>457</v>
          </cell>
          <cell r="K1381" t="str">
            <v>BUTTERKNOWLE STW</v>
          </cell>
          <cell r="L1381" t="str">
            <v>NUMERICAL</v>
          </cell>
          <cell r="M1381">
            <v>302</v>
          </cell>
          <cell r="N1381">
            <v>8.1999999999999993</v>
          </cell>
          <cell r="O1381">
            <v>236</v>
          </cell>
          <cell r="P1381" t="str">
            <v>07-D52_07-D52_DC_03</v>
          </cell>
          <cell r="Q1381" t="str">
            <v>242/1064</v>
          </cell>
          <cell r="R1381" t="str">
            <v>242/1064</v>
          </cell>
          <cell r="S1381"/>
          <cell r="T1381" t="str">
            <v>SO on sewer network</v>
          </cell>
          <cell r="U1381" t="str">
            <v>NZ1131425356</v>
          </cell>
          <cell r="V1381" t="str">
            <v>GB103024072690</v>
          </cell>
          <cell r="W1381"/>
          <cell r="X1381" t="str">
            <v>No</v>
          </cell>
          <cell r="Y1381" t="str">
            <v>No</v>
          </cell>
          <cell r="Z1381" t="str">
            <v>No</v>
          </cell>
          <cell r="AA1381" t="str">
            <v>No</v>
          </cell>
          <cell r="AB1381" t="str">
            <v>Gaunless from Source to Hummer Beck</v>
          </cell>
          <cell r="AC1381" t="str">
            <v>RIVER GAUNLESS</v>
          </cell>
          <cell r="AD1381" t="str">
            <v>Inland</v>
          </cell>
          <cell r="AE1381"/>
          <cell r="AF1381"/>
          <cell r="AG1381" t="str">
            <v>No</v>
          </cell>
          <cell r="AH1381" t="str">
            <v>No</v>
          </cell>
          <cell r="AI1381" t="str">
            <v>No</v>
          </cell>
          <cell r="AJ1381"/>
          <cell r="AK1381"/>
          <cell r="AL1381"/>
          <cell r="AM1381" t="str">
            <v>No</v>
          </cell>
          <cell r="AO1381" t="str">
            <v>No</v>
          </cell>
          <cell r="AS1381" t="str">
            <v>No</v>
          </cell>
          <cell r="AT1381" t="str">
            <v>No</v>
          </cell>
          <cell r="AU1381"/>
          <cell r="AV1381" t="str">
            <v>No</v>
          </cell>
          <cell r="AW1381" t="str">
            <v xml:space="preserve">No </v>
          </cell>
          <cell r="AY1381" t="str">
            <v xml:space="preserve">No </v>
          </cell>
          <cell r="BA1381" t="str">
            <v>No</v>
          </cell>
          <cell r="BB1381" t="str">
            <v>No</v>
          </cell>
          <cell r="BC1381" t="str">
            <v>No</v>
          </cell>
          <cell r="BD1381" t="str">
            <v>No</v>
          </cell>
          <cell r="BE1381">
            <v>0</v>
          </cell>
          <cell r="BF1381">
            <v>7</v>
          </cell>
          <cell r="BG1381">
            <v>7</v>
          </cell>
          <cell r="BH1381" t="str">
            <v>Yes</v>
          </cell>
          <cell r="BI1381" t="str">
            <v>N/A</v>
          </cell>
          <cell r="BJ1381" t="str">
            <v>6mm</v>
          </cell>
          <cell r="BK1381" t="str">
            <v>Yes</v>
          </cell>
          <cell r="BL1381">
            <v>880</v>
          </cell>
          <cell r="BM1381">
            <v>800</v>
          </cell>
          <cell r="BN1381" t="str">
            <v>Static</v>
          </cell>
          <cell r="BO1381"/>
          <cell r="BP1381" t="str">
            <v>No</v>
          </cell>
          <cell r="BQ1381">
            <v>225</v>
          </cell>
          <cell r="BR1381">
            <v>44.1</v>
          </cell>
          <cell r="BS1381">
            <v>0</v>
          </cell>
          <cell r="BT1381">
            <v>0</v>
          </cell>
          <cell r="BU1381">
            <v>0</v>
          </cell>
          <cell r="BV1381">
            <v>190</v>
          </cell>
          <cell r="BW1381">
            <v>0</v>
          </cell>
          <cell r="BX1381">
            <v>1</v>
          </cell>
          <cell r="BY1381" t="str">
            <v>No SOAF</v>
          </cell>
          <cell r="BZ1381" t="str">
            <v>No SOAF</v>
          </cell>
          <cell r="CA1381">
            <v>0</v>
          </cell>
          <cell r="CB1381"/>
          <cell r="CC1381" t="str">
            <v>Non Priority &lt;10 spills</v>
          </cell>
          <cell r="CD1381" t="str">
            <v>No - low prioity &lt;10 spills</v>
          </cell>
          <cell r="CE1381" t="str">
            <v>No</v>
          </cell>
          <cell r="CF1381" t="str">
            <v>No</v>
          </cell>
          <cell r="CG1381" t="str">
            <v>No</v>
          </cell>
          <cell r="CH1381" t="str">
            <v>No</v>
          </cell>
          <cell r="CI1381" t="str">
            <v>No</v>
          </cell>
          <cell r="CK1381"/>
          <cell r="CL1381" t="str">
            <v>Y</v>
          </cell>
          <cell r="CM1381"/>
          <cell r="CN1381"/>
          <cell r="CO1381" t="str">
            <v>N (&lt;10 Spills)</v>
          </cell>
          <cell r="CP1381"/>
          <cell r="CS1381">
            <v>1.72</v>
          </cell>
          <cell r="CT1381" t="str">
            <v>not yet calculated</v>
          </cell>
          <cell r="CU1381">
            <v>0</v>
          </cell>
          <cell r="CV1381" t="e">
            <v>#VALUE!</v>
          </cell>
          <cell r="CW1381">
            <v>0</v>
          </cell>
          <cell r="CX1381"/>
          <cell r="CY1381" t="str">
            <v>Using indicative WB Q95 derived for priority sites</v>
          </cell>
          <cell r="DA1381">
            <v>2</v>
          </cell>
          <cell r="DB1381">
            <v>0</v>
          </cell>
          <cell r="DC1381">
            <v>2</v>
          </cell>
          <cell r="DD1381" t="str">
            <v>Gaunless1</v>
          </cell>
          <cell r="DE1381">
            <v>12000</v>
          </cell>
          <cell r="DF1381"/>
        </row>
        <row r="1382">
          <cell r="C1382" t="str">
            <v>6NW801616</v>
          </cell>
          <cell r="D1382" t="str">
            <v>NZ63226906</v>
          </cell>
          <cell r="E1382" t="str">
            <v>No</v>
          </cell>
          <cell r="F1382">
            <v>463670.00258984999</v>
          </cell>
          <cell r="G1382">
            <v>522939.99923755002</v>
          </cell>
          <cell r="H1382" t="str">
            <v>11-D33</v>
          </cell>
          <cell r="I1382" t="str">
            <v>Marske</v>
          </cell>
          <cell r="J1382">
            <v>380</v>
          </cell>
          <cell r="K1382" t="str">
            <v>MARSKE STW</v>
          </cell>
          <cell r="L1382" t="str">
            <v>NUMERICAL</v>
          </cell>
          <cell r="M1382">
            <v>26716</v>
          </cell>
          <cell r="N1382">
            <v>773</v>
          </cell>
          <cell r="O1382">
            <v>20152</v>
          </cell>
          <cell r="P1382" t="str">
            <v>11-D33_Marske STW_DC_09</v>
          </cell>
          <cell r="Q1382" t="str">
            <v>25/06/1016</v>
          </cell>
          <cell r="R1382" t="str">
            <v>25/06/1016</v>
          </cell>
          <cell r="S1382"/>
          <cell r="T1382" t="str">
            <v>SO on sewer network</v>
          </cell>
          <cell r="U1382" t="str">
            <v>NZ6367022940</v>
          </cell>
          <cell r="V1382" t="str">
            <v>GB650301500005</v>
          </cell>
          <cell r="W1382"/>
          <cell r="X1382" t="str">
            <v>No</v>
          </cell>
          <cell r="Y1382" t="str">
            <v>Yes</v>
          </cell>
          <cell r="Z1382" t="str">
            <v>No</v>
          </cell>
          <cell r="AA1382" t="str">
            <v>Yes</v>
          </cell>
          <cell r="AB1382" t="str">
            <v>Tees Coastal</v>
          </cell>
          <cell r="AC1382" t="str">
            <v>NORTH SEA</v>
          </cell>
          <cell r="AD1382" t="str">
            <v>Coastal</v>
          </cell>
          <cell r="AE1382"/>
          <cell r="AF1382" t="str">
            <v>Marske</v>
          </cell>
          <cell r="AG1382" t="str">
            <v>No</v>
          </cell>
          <cell r="AH1382" t="str">
            <v>No</v>
          </cell>
          <cell r="AI1382" t="str">
            <v>No</v>
          </cell>
          <cell r="AJ1382"/>
          <cell r="AK1382"/>
          <cell r="AL1382"/>
          <cell r="AM1382" t="str">
            <v>Yes</v>
          </cell>
          <cell r="AN1382" t="str">
            <v>Teesmouth and Cleveland Coast, Coastal</v>
          </cell>
          <cell r="AO1382" t="str">
            <v>Yes</v>
          </cell>
          <cell r="AQ1382" t="str">
            <v>Teesmouth and Cleveland Coast</v>
          </cell>
          <cell r="AS1382" t="str">
            <v>No</v>
          </cell>
          <cell r="AT1382" t="str">
            <v>No</v>
          </cell>
          <cell r="AU1382"/>
          <cell r="AV1382" t="str">
            <v>No</v>
          </cell>
          <cell r="AW1382" t="str">
            <v>Yes</v>
          </cell>
          <cell r="AX1382" t="str">
            <v>Marske Sands</v>
          </cell>
          <cell r="AY1382" t="str">
            <v xml:space="preserve">No </v>
          </cell>
          <cell r="BA1382" t="str">
            <v>No</v>
          </cell>
          <cell r="BB1382" t="str">
            <v>No</v>
          </cell>
          <cell r="BC1382" t="str">
            <v>Yes</v>
          </cell>
          <cell r="BD1382" t="str">
            <v>No</v>
          </cell>
          <cell r="BE1382">
            <v>5</v>
          </cell>
          <cell r="BF1382">
            <v>2</v>
          </cell>
          <cell r="BG1382">
            <v>1</v>
          </cell>
          <cell r="BH1382" t="str">
            <v>No</v>
          </cell>
          <cell r="BI1382">
            <v>2</v>
          </cell>
          <cell r="BJ1382" t="str">
            <v>6mm x 6mm
6mm in one dimension</v>
          </cell>
          <cell r="BK1382" t="str">
            <v>No</v>
          </cell>
          <cell r="BL1382" t="str">
            <v>-</v>
          </cell>
          <cell r="BM1382" t="str">
            <v>-</v>
          </cell>
          <cell r="BN1382" t="str">
            <v>Static</v>
          </cell>
          <cell r="BO1382"/>
          <cell r="BP1382" t="str">
            <v>No</v>
          </cell>
          <cell r="BQ1382">
            <v>900</v>
          </cell>
          <cell r="BR1382">
            <v>345.1</v>
          </cell>
          <cell r="BS1382">
            <v>3</v>
          </cell>
          <cell r="BT1382">
            <v>1</v>
          </cell>
          <cell r="BU1382">
            <v>0</v>
          </cell>
          <cell r="BV1382">
            <v>4047</v>
          </cell>
          <cell r="BW1382">
            <v>0</v>
          </cell>
          <cell r="BX1382">
            <v>0</v>
          </cell>
          <cell r="BY1382" t="str">
            <v>No SOAF</v>
          </cell>
          <cell r="BZ1382" t="str">
            <v>No SOAF</v>
          </cell>
          <cell r="CA1382">
            <v>0</v>
          </cell>
          <cell r="CB1382">
            <v>563</v>
          </cell>
          <cell r="CC1382" t="str">
            <v>BW 1km &gt;= 2 spills</v>
          </cell>
          <cell r="CD1382" t="str">
            <v>TBC - zero storage from model</v>
          </cell>
          <cell r="CE1382" t="str">
            <v>No</v>
          </cell>
          <cell r="CF1382" t="str">
            <v>Yes - BW</v>
          </cell>
          <cell r="CG1382" t="str">
            <v>Yes - BW</v>
          </cell>
          <cell r="CH1382" t="str">
            <v>Yes</v>
          </cell>
          <cell r="CI1382" t="str">
            <v>Yes</v>
          </cell>
          <cell r="CJ1382" t="str">
            <v>Y BW</v>
          </cell>
          <cell r="CK1382"/>
          <cell r="CL1382"/>
          <cell r="CM1382"/>
          <cell r="CN1382" t="str">
            <v>Y</v>
          </cell>
          <cell r="CO1382" t="str">
            <v>N (&lt;10 Spills)</v>
          </cell>
          <cell r="CP1382"/>
          <cell r="CQ1382" t="str">
            <v>Need to review/enhance model</v>
          </cell>
          <cell r="CS1382">
            <v>9.23</v>
          </cell>
          <cell r="CT1382" t="str">
            <v>not yet calculated</v>
          </cell>
          <cell r="CU1382">
            <v>0</v>
          </cell>
          <cell r="CV1382" t="e">
            <v>#VALUE!</v>
          </cell>
          <cell r="CW1382">
            <v>0</v>
          </cell>
          <cell r="CX1382"/>
          <cell r="CY1382" t="str">
            <v>Using indicative WB Q95 derived for priority sites</v>
          </cell>
          <cell r="DA1382" t="str">
            <v>Coastal</v>
          </cell>
          <cell r="DB1382">
            <v>0</v>
          </cell>
          <cell r="DC1382" t="str">
            <v>Coastal</v>
          </cell>
          <cell r="DD1382" t="str">
            <v>N/A Coastal</v>
          </cell>
          <cell r="DE1382">
            <v>0</v>
          </cell>
          <cell r="DF1382"/>
        </row>
        <row r="1383">
          <cell r="C1383" t="str">
            <v>6NW800320</v>
          </cell>
          <cell r="D1383" t="str">
            <v>NZ25647115</v>
          </cell>
          <cell r="E1383" t="str">
            <v>No</v>
          </cell>
          <cell r="F1383">
            <v>425797.99641442002</v>
          </cell>
          <cell r="G1383">
            <v>564070.99561231001</v>
          </cell>
          <cell r="H1383" t="str">
            <v>05-D28</v>
          </cell>
          <cell r="I1383" t="str">
            <v>Newcastle City</v>
          </cell>
          <cell r="J1383">
            <v>515</v>
          </cell>
          <cell r="K1383" t="str">
            <v>HOWDON STW</v>
          </cell>
          <cell r="L1383" t="str">
            <v>NUMERICAL</v>
          </cell>
          <cell r="M1383">
            <v>229720</v>
          </cell>
          <cell r="N1383">
            <v>4500</v>
          </cell>
          <cell r="O1383">
            <v>215905</v>
          </cell>
          <cell r="P1383" t="str">
            <v>05-D28_C-Leg_DC_06</v>
          </cell>
          <cell r="Q1383" t="str">
            <v>235/1918</v>
          </cell>
          <cell r="R1383" t="str">
            <v>235/1918</v>
          </cell>
          <cell r="S1383"/>
          <cell r="T1383" t="str">
            <v>SO on sewer network</v>
          </cell>
          <cell r="U1383" t="str">
            <v>NZ2579864071</v>
          </cell>
          <cell r="V1383" t="str">
            <v>GB510302310200</v>
          </cell>
          <cell r="W1383"/>
          <cell r="X1383" t="str">
            <v>No</v>
          </cell>
          <cell r="Y1383" t="str">
            <v>No</v>
          </cell>
          <cell r="Z1383" t="str">
            <v>No</v>
          </cell>
          <cell r="AA1383" t="str">
            <v>No</v>
          </cell>
          <cell r="AB1383" t="str">
            <v>TYNE</v>
          </cell>
          <cell r="AC1383" t="str">
            <v>TYNE ESTUARY</v>
          </cell>
          <cell r="AD1383" t="str">
            <v>Estuarine</v>
          </cell>
          <cell r="AE1383"/>
          <cell r="AF1383"/>
          <cell r="AG1383" t="str">
            <v>No</v>
          </cell>
          <cell r="AH1383" t="str">
            <v>No</v>
          </cell>
          <cell r="AI1383" t="str">
            <v>No</v>
          </cell>
          <cell r="AJ1383"/>
          <cell r="AK1383"/>
          <cell r="AL1383"/>
          <cell r="AM1383" t="str">
            <v>No</v>
          </cell>
          <cell r="AO1383" t="str">
            <v>No</v>
          </cell>
          <cell r="AS1383" t="str">
            <v>No</v>
          </cell>
          <cell r="AT1383" t="str">
            <v>No</v>
          </cell>
          <cell r="AU1383"/>
          <cell r="AV1383" t="str">
            <v>No</v>
          </cell>
          <cell r="AW1383" t="str">
            <v xml:space="preserve">No </v>
          </cell>
          <cell r="AY1383" t="str">
            <v xml:space="preserve">No </v>
          </cell>
          <cell r="AZ1383"/>
          <cell r="BA1383" t="str">
            <v>No</v>
          </cell>
          <cell r="BB1383" t="str">
            <v>No</v>
          </cell>
          <cell r="BC1383" t="str">
            <v>No</v>
          </cell>
          <cell r="BD1383" t="str">
            <v>Yes - EDM and Model</v>
          </cell>
          <cell r="BE1383">
            <v>48.5</v>
          </cell>
          <cell r="BF1383">
            <v>29</v>
          </cell>
          <cell r="BG1383">
            <v>29</v>
          </cell>
          <cell r="BH1383" t="str">
            <v>Yes</v>
          </cell>
          <cell r="BI1383" t="str">
            <v>N/A</v>
          </cell>
          <cell r="BJ1383" t="str">
            <v>6mm</v>
          </cell>
          <cell r="BK1383" t="str">
            <v>-</v>
          </cell>
          <cell r="BL1383" t="str">
            <v>-</v>
          </cell>
          <cell r="BM1383" t="str">
            <v>-</v>
          </cell>
          <cell r="BN1383" t="str">
            <v>-</v>
          </cell>
          <cell r="BO1383"/>
          <cell r="BP1383" t="str">
            <v>No</v>
          </cell>
          <cell r="BQ1383" t="str">
            <v>Unknown</v>
          </cell>
          <cell r="BR1383">
            <v>1323.9</v>
          </cell>
          <cell r="BS1383">
            <v>0</v>
          </cell>
          <cell r="BT1383">
            <v>0</v>
          </cell>
          <cell r="BU1383">
            <v>0</v>
          </cell>
          <cell r="BV1383">
            <v>4267</v>
          </cell>
          <cell r="BW1383">
            <v>72</v>
          </cell>
          <cell r="BX1383">
            <v>179</v>
          </cell>
          <cell r="BY1383" t="str">
            <v>No SOAF</v>
          </cell>
          <cell r="BZ1383" t="str">
            <v>No SOAF</v>
          </cell>
          <cell r="CA1383">
            <v>99.885400000000004</v>
          </cell>
          <cell r="CB1383"/>
          <cell r="CC1383" t="str">
            <v>Non priority &gt; 10 spills</v>
          </cell>
          <cell r="CD1383" t="str">
            <v>Unlikely - non priority</v>
          </cell>
          <cell r="CE1383" t="str">
            <v>Yes</v>
          </cell>
          <cell r="CF1383" t="str">
            <v>No</v>
          </cell>
          <cell r="CG1383" t="str">
            <v>No</v>
          </cell>
          <cell r="CH1383" t="str">
            <v>No</v>
          </cell>
          <cell r="CI1383" t="str">
            <v>No</v>
          </cell>
          <cell r="CK1383"/>
          <cell r="CL1383" t="str">
            <v>Y</v>
          </cell>
          <cell r="CM1383"/>
          <cell r="CN1383"/>
          <cell r="CO1383" t="str">
            <v>Y</v>
          </cell>
          <cell r="CP1383"/>
          <cell r="CS1383">
            <v>5.46</v>
          </cell>
          <cell r="CT1383">
            <v>5.6890000000000001</v>
          </cell>
          <cell r="CU1383">
            <v>5.6890000000000001</v>
          </cell>
          <cell r="CV1383">
            <v>1041.9413919413919</v>
          </cell>
          <cell r="CW1383">
            <v>1041.9413919413919</v>
          </cell>
          <cell r="CX1383"/>
          <cell r="CY1383" t="str">
            <v>Using indicative WB Q95 derived for priority sites</v>
          </cell>
          <cell r="DA1383">
            <v>1</v>
          </cell>
          <cell r="DB1383" t="str">
            <v>Yes</v>
          </cell>
          <cell r="DC1383" t="str">
            <v>Dilution assessment</v>
          </cell>
          <cell r="DD1383" t="str">
            <v>Tyne Wide5</v>
          </cell>
          <cell r="DE1383">
            <v>100</v>
          </cell>
          <cell r="DF1383"/>
        </row>
        <row r="1384">
          <cell r="C1384" t="str">
            <v>6NW801583</v>
          </cell>
          <cell r="D1384" t="str">
            <v>NZ51194709</v>
          </cell>
          <cell r="E1384" t="str">
            <v>No</v>
          </cell>
          <cell r="F1384">
            <v>451519.99810065998</v>
          </cell>
          <cell r="G1384">
            <v>519780.00377683999</v>
          </cell>
          <cell r="H1384" t="str">
            <v>11-D46</v>
          </cell>
          <cell r="I1384" t="str">
            <v>Middlesbrough East</v>
          </cell>
          <cell r="J1384">
            <v>1654</v>
          </cell>
          <cell r="K1384" t="str">
            <v>BRAN SANDS ETW</v>
          </cell>
          <cell r="L1384" t="str">
            <v>NUMERICAL</v>
          </cell>
          <cell r="M1384">
            <v>171140</v>
          </cell>
          <cell r="N1384">
            <v>3472</v>
          </cell>
          <cell r="O1384">
            <v>88716</v>
          </cell>
          <cell r="P1384" t="str">
            <v>11-D46_Bran Sands STW_DC_52</v>
          </cell>
          <cell r="Q1384" t="str">
            <v>25/04/1769</v>
          </cell>
          <cell r="R1384" t="str">
            <v>25/04/1769</v>
          </cell>
          <cell r="S1384"/>
          <cell r="T1384" t="str">
            <v>SO on sewer network</v>
          </cell>
          <cell r="U1384" t="str">
            <v>NZ5152019780</v>
          </cell>
          <cell r="V1384">
            <v>10</v>
          </cell>
          <cell r="W1384"/>
          <cell r="X1384" t="str">
            <v>No</v>
          </cell>
          <cell r="Y1384" t="str">
            <v>No</v>
          </cell>
          <cell r="Z1384" t="str">
            <v>No</v>
          </cell>
          <cell r="AA1384" t="str">
            <v>No</v>
          </cell>
          <cell r="AB1384"/>
          <cell r="AC1384" t="str">
            <v>MIDDLE BECK (TEES CATCHMENT)</v>
          </cell>
          <cell r="AD1384" t="str">
            <v>Inland</v>
          </cell>
          <cell r="AE1384"/>
          <cell r="AF1384"/>
          <cell r="AG1384" t="str">
            <v>No</v>
          </cell>
          <cell r="AH1384" t="str">
            <v>No</v>
          </cell>
          <cell r="AI1384" t="str">
            <v>No</v>
          </cell>
          <cell r="AJ1384"/>
          <cell r="AK1384"/>
          <cell r="AL1384"/>
          <cell r="AM1384" t="str">
            <v>No</v>
          </cell>
          <cell r="AO1384" t="str">
            <v>No</v>
          </cell>
          <cell r="AS1384" t="str">
            <v>No</v>
          </cell>
          <cell r="AT1384" t="str">
            <v>No</v>
          </cell>
          <cell r="AU1384"/>
          <cell r="AV1384" t="str">
            <v>No</v>
          </cell>
          <cell r="AW1384" t="str">
            <v xml:space="preserve">No </v>
          </cell>
          <cell r="AY1384" t="str">
            <v xml:space="preserve">No </v>
          </cell>
          <cell r="BA1384" t="str">
            <v>No</v>
          </cell>
          <cell r="BB1384" t="str">
            <v>No</v>
          </cell>
          <cell r="BC1384" t="str">
            <v>No</v>
          </cell>
          <cell r="BD1384" t="str">
            <v>Yes - Model only</v>
          </cell>
          <cell r="BE1384">
            <v>8</v>
          </cell>
          <cell r="BF1384">
            <v>32</v>
          </cell>
          <cell r="BG1384">
            <v>32</v>
          </cell>
          <cell r="BH1384" t="str">
            <v>Yes</v>
          </cell>
          <cell r="BI1384" t="str">
            <v>N/A</v>
          </cell>
          <cell r="BJ1384" t="str">
            <v>Unknown</v>
          </cell>
          <cell r="BK1384" t="str">
            <v>Yes</v>
          </cell>
          <cell r="BL1384">
            <v>450</v>
          </cell>
          <cell r="BM1384">
            <v>1800</v>
          </cell>
          <cell r="BN1384" t="str">
            <v>Static</v>
          </cell>
          <cell r="BO1384"/>
          <cell r="BP1384" t="str">
            <v>No</v>
          </cell>
          <cell r="BQ1384">
            <v>225</v>
          </cell>
          <cell r="BR1384">
            <v>123.7</v>
          </cell>
          <cell r="BS1384">
            <v>0</v>
          </cell>
          <cell r="BT1384">
            <v>0</v>
          </cell>
          <cell r="BU1384">
            <v>0</v>
          </cell>
          <cell r="BV1384">
            <v>1550</v>
          </cell>
          <cell r="BW1384">
            <v>43</v>
          </cell>
          <cell r="BX1384">
            <v>89</v>
          </cell>
          <cell r="BY1384" t="str">
            <v>No SOAF</v>
          </cell>
          <cell r="BZ1384" t="str">
            <v>No SOAF</v>
          </cell>
          <cell r="CA1384">
            <v>64.724540000000005</v>
          </cell>
          <cell r="CB1384"/>
          <cell r="CC1384" t="str">
            <v>Non priority &gt; 10 spills</v>
          </cell>
          <cell r="CD1384" t="str">
            <v>Unlikely - non priority</v>
          </cell>
          <cell r="CE1384" t="str">
            <v>Yes</v>
          </cell>
          <cell r="CF1384" t="str">
            <v>No</v>
          </cell>
          <cell r="CG1384" t="str">
            <v>No</v>
          </cell>
          <cell r="CH1384" t="str">
            <v>No</v>
          </cell>
          <cell r="CI1384" t="str">
            <v>No</v>
          </cell>
          <cell r="CK1384"/>
          <cell r="CL1384" t="str">
            <v>Y</v>
          </cell>
          <cell r="CM1384"/>
          <cell r="CN1384"/>
          <cell r="CO1384" t="str">
            <v>? EDM &lt;10</v>
          </cell>
          <cell r="CP1384" t="str">
            <v>Y</v>
          </cell>
          <cell r="CS1384">
            <v>1.05</v>
          </cell>
          <cell r="CT1384" t="str">
            <v>not yet calculated</v>
          </cell>
          <cell r="CU1384">
            <v>0</v>
          </cell>
          <cell r="CV1384" t="e">
            <v>#VALUE!</v>
          </cell>
          <cell r="CW1384">
            <v>0</v>
          </cell>
          <cell r="CX1384"/>
          <cell r="CY1384" t="str">
            <v>Using indicative WB Q95 derived for priority sites</v>
          </cell>
          <cell r="DA1384">
            <v>1</v>
          </cell>
          <cell r="DB1384">
            <v>0</v>
          </cell>
          <cell r="DC1384">
            <v>1</v>
          </cell>
          <cell r="DD1384" t="str">
            <v>Marton West Beck3</v>
          </cell>
          <cell r="DE1384">
            <v>10000</v>
          </cell>
          <cell r="DF1384"/>
        </row>
        <row r="1385">
          <cell r="C1385" t="str">
            <v>6NW800661</v>
          </cell>
          <cell r="D1385" t="str">
            <v>NZ51347305</v>
          </cell>
          <cell r="E1385" t="str">
            <v>No</v>
          </cell>
          <cell r="F1385">
            <v>452165.99863793002</v>
          </cell>
          <cell r="G1385">
            <v>534793.99606625002</v>
          </cell>
          <cell r="H1385" t="str">
            <v>11-D25</v>
          </cell>
          <cell r="I1385" t="str">
            <v>Thorpe Street/Headland</v>
          </cell>
          <cell r="J1385">
            <v>412</v>
          </cell>
          <cell r="K1385" t="str">
            <v>SEATON CAREW STW</v>
          </cell>
          <cell r="L1385" t="str">
            <v>NUMERICAL</v>
          </cell>
          <cell r="M1385">
            <v>29874</v>
          </cell>
          <cell r="N1385">
            <v>950</v>
          </cell>
          <cell r="O1385">
            <v>21496</v>
          </cell>
          <cell r="P1385" t="str">
            <v>tbc</v>
          </cell>
          <cell r="Q1385" t="str">
            <v>255/5022</v>
          </cell>
          <cell r="R1385" t="str">
            <v>QC.25/05/5022</v>
          </cell>
          <cell r="S1385" t="str">
            <v>A1</v>
          </cell>
          <cell r="T1385" t="str">
            <v>Storm discharge at pumping station</v>
          </cell>
          <cell r="U1385" t="str">
            <v>NZ5216634794</v>
          </cell>
          <cell r="V1385" t="str">
            <v>GB650301500005</v>
          </cell>
          <cell r="W1385"/>
          <cell r="X1385" t="str">
            <v>No</v>
          </cell>
          <cell r="Y1385" t="str">
            <v>No</v>
          </cell>
          <cell r="Z1385" t="str">
            <v>No</v>
          </cell>
          <cell r="AA1385" t="str">
            <v>No</v>
          </cell>
          <cell r="AB1385" t="str">
            <v>Tees Coastal</v>
          </cell>
          <cell r="AC1385" t="str">
            <v>NORTH SEA</v>
          </cell>
          <cell r="AD1385" t="str">
            <v>Coastal</v>
          </cell>
          <cell r="AE1385"/>
          <cell r="AF1385"/>
          <cell r="AG1385" t="str">
            <v>No</v>
          </cell>
          <cell r="AH1385" t="str">
            <v>No</v>
          </cell>
          <cell r="AI1385" t="str">
            <v>No</v>
          </cell>
          <cell r="AJ1385"/>
          <cell r="AK1385"/>
          <cell r="AL1385"/>
          <cell r="AM1385" t="str">
            <v>Yes</v>
          </cell>
          <cell r="AN1385" t="str">
            <v>Teesmouth and Cleveland Coast, Coastal</v>
          </cell>
          <cell r="AO1385" t="str">
            <v>Yes</v>
          </cell>
          <cell r="AQ1385" t="str">
            <v>Teesmouth and Cleveland Coast</v>
          </cell>
          <cell r="AR1385" t="str">
            <v>Teesmouth and Cleveland Coast</v>
          </cell>
          <cell r="AS1385" t="str">
            <v>No</v>
          </cell>
          <cell r="AT1385" t="str">
            <v>No</v>
          </cell>
          <cell r="AU1385"/>
          <cell r="AV1385" t="str">
            <v>No</v>
          </cell>
          <cell r="AW1385" t="str">
            <v xml:space="preserve">No </v>
          </cell>
          <cell r="AY1385" t="str">
            <v xml:space="preserve">No </v>
          </cell>
          <cell r="BA1385" t="str">
            <v>No</v>
          </cell>
          <cell r="BB1385" t="str">
            <v>No</v>
          </cell>
          <cell r="BC1385" t="str">
            <v>No</v>
          </cell>
          <cell r="BD1385" t="str">
            <v>Yes - EDM and Model</v>
          </cell>
          <cell r="BE1385">
            <v>88</v>
          </cell>
          <cell r="BF1385">
            <v>29</v>
          </cell>
          <cell r="BG1385" t="e">
            <v>#N/A</v>
          </cell>
          <cell r="BH1385" t="e">
            <v>#N/A</v>
          </cell>
          <cell r="BI1385" t="str">
            <v>N/A</v>
          </cell>
          <cell r="BJ1385" t="str">
            <v>4mm in one direction</v>
          </cell>
          <cell r="BK1385" t="str">
            <v>-</v>
          </cell>
          <cell r="BL1385" t="str">
            <v>-</v>
          </cell>
          <cell r="BM1385" t="str">
            <v>-</v>
          </cell>
          <cell r="BN1385" t="str">
            <v>-</v>
          </cell>
          <cell r="BO1385"/>
          <cell r="BP1385" t="str">
            <v>No</v>
          </cell>
          <cell r="BQ1385" t="str">
            <v>Unknown</v>
          </cell>
          <cell r="BR1385" t="str">
            <v>tbc</v>
          </cell>
          <cell r="BS1385">
            <v>2</v>
          </cell>
          <cell r="BT1385">
            <v>0</v>
          </cell>
          <cell r="BU1385">
            <v>1</v>
          </cell>
          <cell r="BV1385" t="e">
            <v>#N/A</v>
          </cell>
          <cell r="BW1385">
            <v>901</v>
          </cell>
          <cell r="BX1385">
            <v>1522</v>
          </cell>
          <cell r="BY1385" t="str">
            <v>No SOAF</v>
          </cell>
          <cell r="BZ1385" t="str">
            <v>No SOAF</v>
          </cell>
          <cell r="CA1385" t="e">
            <v>#N/A</v>
          </cell>
          <cell r="CB1385"/>
          <cell r="CC1385" t="str">
            <v>Coastal &gt;1km from BW</v>
          </cell>
          <cell r="CD1385" t="str">
            <v>No - lower priority coastal?</v>
          </cell>
          <cell r="CE1385" t="str">
            <v>No</v>
          </cell>
          <cell r="CF1385" t="str">
            <v>No</v>
          </cell>
          <cell r="CG1385" t="str">
            <v>No</v>
          </cell>
          <cell r="CH1385" t="str">
            <v>No</v>
          </cell>
          <cell r="CI1385" t="str">
            <v>No</v>
          </cell>
          <cell r="CK1385"/>
          <cell r="CL1385"/>
          <cell r="CM1385"/>
          <cell r="CN1385"/>
          <cell r="CO1385" t="str">
            <v>? (Coastal)</v>
          </cell>
          <cell r="CP1385"/>
          <cell r="CS1385"/>
          <cell r="CT1385">
            <v>0</v>
          </cell>
          <cell r="CU1385">
            <v>0</v>
          </cell>
          <cell r="CV1385" t="e">
            <v>#DIV/0!</v>
          </cell>
          <cell r="CW1385">
            <v>0</v>
          </cell>
          <cell r="CX1385"/>
          <cell r="CY1385" t="str">
            <v>Using indicative WB Q95 derived for priority sites</v>
          </cell>
          <cell r="DA1385" t="str">
            <v>Coastal</v>
          </cell>
          <cell r="DB1385">
            <v>0</v>
          </cell>
          <cell r="DC1385" t="str">
            <v>Coastal</v>
          </cell>
          <cell r="DD1385" t="str">
            <v>N/A Coastal</v>
          </cell>
          <cell r="DE1385">
            <v>0</v>
          </cell>
          <cell r="DF1385"/>
        </row>
        <row r="1386">
          <cell r="C1386" t="str">
            <v>6NW800616</v>
          </cell>
          <cell r="D1386" t="str">
            <v>NZ40230201</v>
          </cell>
          <cell r="E1386" t="str">
            <v>No</v>
          </cell>
          <cell r="F1386">
            <v>440063.99689447001</v>
          </cell>
          <cell r="G1386">
            <v>523217.99966075999</v>
          </cell>
          <cell r="H1386" t="str">
            <v>11-D61</v>
          </cell>
          <cell r="I1386" t="str">
            <v>Whitton &amp; Thorpe Thewles</v>
          </cell>
          <cell r="J1386">
            <v>585</v>
          </cell>
          <cell r="K1386" t="str">
            <v>CARLTON &amp; REDMARSHALL STW</v>
          </cell>
          <cell r="L1386" t="str">
            <v>NUMERICAL</v>
          </cell>
          <cell r="M1386">
            <v>685</v>
          </cell>
          <cell r="N1386">
            <v>18.600000000000001</v>
          </cell>
          <cell r="O1386">
            <v>594</v>
          </cell>
          <cell r="P1386" t="str">
            <v>11-D61_11-D61_DC_11</v>
          </cell>
          <cell r="Q1386" t="str">
            <v>254/0974</v>
          </cell>
          <cell r="R1386" t="str">
            <v>254/0974</v>
          </cell>
          <cell r="S1386" t="str">
            <v>A1</v>
          </cell>
          <cell r="T1386" t="str">
            <v>Storm discharge at pumping station</v>
          </cell>
          <cell r="U1386" t="str">
            <v>NZ4006423218</v>
          </cell>
          <cell r="V1386" t="str">
            <v>GB103025072360</v>
          </cell>
          <cell r="W1386"/>
          <cell r="X1386" t="str">
            <v>No</v>
          </cell>
          <cell r="Y1386" t="str">
            <v>Yes</v>
          </cell>
          <cell r="Z1386" t="str">
            <v>No</v>
          </cell>
          <cell r="AA1386" t="str">
            <v>Yes</v>
          </cell>
          <cell r="AB1386" t="str">
            <v>Billingham Beck from Bishopton Bck to Brierle</v>
          </cell>
          <cell r="AC1386" t="str">
            <v>THORPE BECK (BILLINGHAM BECK)</v>
          </cell>
          <cell r="AD1386" t="str">
            <v>Inland</v>
          </cell>
          <cell r="AE1386"/>
          <cell r="AF1386"/>
          <cell r="AG1386" t="str">
            <v>Yes - Confirmed</v>
          </cell>
          <cell r="AH1386" t="str">
            <v>Yes</v>
          </cell>
          <cell r="AI1386" t="str">
            <v>No</v>
          </cell>
          <cell r="AJ1386"/>
          <cell r="AK1386"/>
          <cell r="AL1386"/>
          <cell r="AM1386" t="str">
            <v>No</v>
          </cell>
          <cell r="AO1386" t="str">
            <v>No</v>
          </cell>
          <cell r="AS1386" t="str">
            <v>No</v>
          </cell>
          <cell r="AT1386" t="str">
            <v>No</v>
          </cell>
          <cell r="AU1386"/>
          <cell r="AV1386" t="str">
            <v>No</v>
          </cell>
          <cell r="AW1386" t="str">
            <v xml:space="preserve">No </v>
          </cell>
          <cell r="AY1386" t="str">
            <v xml:space="preserve">No </v>
          </cell>
          <cell r="AZ1386"/>
          <cell r="BA1386" t="str">
            <v>No</v>
          </cell>
          <cell r="BB1386" t="str">
            <v>No</v>
          </cell>
          <cell r="BC1386" t="str">
            <v>No</v>
          </cell>
          <cell r="BD1386" t="str">
            <v>Yes - EDM and Model</v>
          </cell>
          <cell r="BE1386">
            <v>32</v>
          </cell>
          <cell r="BF1386">
            <v>81</v>
          </cell>
          <cell r="BG1386">
            <v>81</v>
          </cell>
          <cell r="BH1386" t="str">
            <v>Yes</v>
          </cell>
          <cell r="BI1386" t="str">
            <v>N/A</v>
          </cell>
          <cell r="BJ1386">
            <v>25</v>
          </cell>
          <cell r="BK1386" t="str">
            <v>-</v>
          </cell>
          <cell r="BL1386" t="str">
            <v>-</v>
          </cell>
          <cell r="BM1386" t="str">
            <v>-</v>
          </cell>
          <cell r="BN1386" t="str">
            <v>-</v>
          </cell>
          <cell r="BO1386"/>
          <cell r="BP1386" t="str">
            <v>Yes</v>
          </cell>
          <cell r="BQ1386" t="str">
            <v>Unknown</v>
          </cell>
          <cell r="BR1386">
            <v>43.7</v>
          </cell>
          <cell r="BS1386">
            <v>1</v>
          </cell>
          <cell r="BT1386">
            <v>0</v>
          </cell>
          <cell r="BU1386">
            <v>0</v>
          </cell>
          <cell r="BV1386">
            <v>6073</v>
          </cell>
          <cell r="BW1386">
            <v>161</v>
          </cell>
          <cell r="BX1386">
            <v>201</v>
          </cell>
          <cell r="BY1386" t="str">
            <v>No SOAF</v>
          </cell>
          <cell r="BZ1386" t="str">
            <v>No SOAF</v>
          </cell>
          <cell r="CA1386">
            <v>166.72</v>
          </cell>
          <cell r="CB1386"/>
          <cell r="CC1386" t="str">
            <v>Priority Inland &gt;10 spills</v>
          </cell>
          <cell r="CD1386" t="str">
            <v>POTENTIAL PR24</v>
          </cell>
          <cell r="CE1386" t="str">
            <v>No</v>
          </cell>
          <cell r="CF1386" t="str">
            <v>Yes</v>
          </cell>
          <cell r="CG1386" t="str">
            <v>Yes</v>
          </cell>
          <cell r="CH1386" t="str">
            <v>Yes</v>
          </cell>
          <cell r="CI1386" t="str">
            <v>Yes</v>
          </cell>
          <cell r="CJ1386" t="str">
            <v>Y</v>
          </cell>
          <cell r="CK1386"/>
          <cell r="CL1386" t="str">
            <v>Y</v>
          </cell>
          <cell r="CM1386"/>
          <cell r="CN1386"/>
          <cell r="CO1386" t="str">
            <v>Y</v>
          </cell>
          <cell r="CP1386" t="str">
            <v>Y</v>
          </cell>
          <cell r="CQ1386"/>
          <cell r="CR1386" t="str">
            <v>RNAG</v>
          </cell>
          <cell r="CS1386">
            <v>0.92999652777777775</v>
          </cell>
          <cell r="CT1386"/>
          <cell r="CU1386">
            <v>2.7E-2</v>
          </cell>
          <cell r="CV1386" t="str">
            <v>no data</v>
          </cell>
          <cell r="CW1386">
            <v>27.957093627141678</v>
          </cell>
          <cell r="CX1386" t="str">
            <v>not available</v>
          </cell>
          <cell r="CY1386" t="str">
            <v>Scattered urbanised catchment - boundary polygon start at middle</v>
          </cell>
          <cell r="CZ1386" t="str">
            <v>Q95 is an indicative value for all priority CSOs in the waterbody</v>
          </cell>
          <cell r="DA1386">
            <v>1</v>
          </cell>
          <cell r="DB1386" t="str">
            <v>Yes</v>
          </cell>
          <cell r="DC1386" t="str">
            <v>Dilution assessment</v>
          </cell>
          <cell r="DD1386" t="str">
            <v>Billingham Beck2</v>
          </cell>
          <cell r="DE1386">
            <v>100</v>
          </cell>
          <cell r="DF1386"/>
        </row>
        <row r="1387">
          <cell r="C1387" t="str">
            <v>6NW800697</v>
          </cell>
          <cell r="D1387" t="str">
            <v>NU02029901</v>
          </cell>
          <cell r="E1387" t="str">
            <v>No</v>
          </cell>
          <cell r="F1387">
            <v>402791.00265308999</v>
          </cell>
          <cell r="G1387">
            <v>602733.99844286998</v>
          </cell>
          <cell r="H1387" t="str">
            <v>01-D23</v>
          </cell>
          <cell r="I1387" t="str">
            <v>Snitter</v>
          </cell>
          <cell r="J1387">
            <v>10</v>
          </cell>
          <cell r="K1387" t="str">
            <v>SNITTER STW</v>
          </cell>
          <cell r="L1387" t="str">
            <v>DESCRIPTIVE</v>
          </cell>
          <cell r="M1387" t="str">
            <v>N/A</v>
          </cell>
          <cell r="N1387" t="str">
            <v>N/A</v>
          </cell>
          <cell r="O1387" t="str">
            <v>N/A</v>
          </cell>
          <cell r="P1387" t="str">
            <v>01-D10_01-D10_DC_01</v>
          </cell>
          <cell r="Q1387" t="str">
            <v>223/0943</v>
          </cell>
          <cell r="R1387" t="str">
            <v>223/0943</v>
          </cell>
          <cell r="S1387" t="str">
            <v>A2</v>
          </cell>
          <cell r="T1387" t="str">
            <v>Storm tank at WwTW</v>
          </cell>
          <cell r="U1387" t="str">
            <v>NU0279102734</v>
          </cell>
          <cell r="V1387" t="str">
            <v>GB103022076601</v>
          </cell>
          <cell r="W1387"/>
          <cell r="X1387" t="str">
            <v>No</v>
          </cell>
          <cell r="Y1387" t="str">
            <v>No</v>
          </cell>
          <cell r="Z1387" t="str">
            <v>No</v>
          </cell>
          <cell r="AA1387" t="str">
            <v>No</v>
          </cell>
          <cell r="AB1387" t="str">
            <v>Wreigh Burn from Netherton Burn to Coquet</v>
          </cell>
          <cell r="AC1387" t="str">
            <v>WREIGH BURN</v>
          </cell>
          <cell r="AD1387" t="str">
            <v>Inland</v>
          </cell>
          <cell r="AE1387"/>
          <cell r="AF1387"/>
          <cell r="AG1387" t="str">
            <v>No</v>
          </cell>
          <cell r="AH1387" t="str">
            <v>No</v>
          </cell>
          <cell r="AI1387" t="str">
            <v>No</v>
          </cell>
          <cell r="AJ1387"/>
          <cell r="AK1387"/>
          <cell r="AL1387"/>
          <cell r="AM1387" t="str">
            <v>Yes</v>
          </cell>
          <cell r="AN1387" t="str">
            <v>River Coquet and Coquet Valley Woodlands, Fluvial</v>
          </cell>
          <cell r="AO1387" t="str">
            <v>No</v>
          </cell>
          <cell r="AS1387" t="str">
            <v>No</v>
          </cell>
          <cell r="AT1387" t="str">
            <v>No</v>
          </cell>
          <cell r="AU1387"/>
          <cell r="AV1387" t="str">
            <v>No</v>
          </cell>
          <cell r="AW1387" t="str">
            <v xml:space="preserve">No </v>
          </cell>
          <cell r="AY1387" t="str">
            <v xml:space="preserve">No </v>
          </cell>
          <cell r="BA1387" t="str">
            <v>No</v>
          </cell>
          <cell r="BB1387" t="str">
            <v>No</v>
          </cell>
          <cell r="BC1387" t="str">
            <v>No</v>
          </cell>
          <cell r="BD1387" t="str">
            <v>Yes - EDM and Model</v>
          </cell>
          <cell r="BE1387">
            <v>16</v>
          </cell>
          <cell r="BF1387">
            <v>27</v>
          </cell>
          <cell r="BG1387" t="e">
            <v>#N/A</v>
          </cell>
          <cell r="BH1387" t="e">
            <v>#N/A</v>
          </cell>
          <cell r="BI1387" t="str">
            <v>N/A</v>
          </cell>
          <cell r="BJ1387">
            <v>6</v>
          </cell>
          <cell r="BK1387" t="str">
            <v>-</v>
          </cell>
          <cell r="BL1387" t="str">
            <v>-</v>
          </cell>
          <cell r="BM1387" t="str">
            <v>-</v>
          </cell>
          <cell r="BN1387" t="str">
            <v>-</v>
          </cell>
          <cell r="BO1387"/>
          <cell r="BP1387" t="str">
            <v>No</v>
          </cell>
          <cell r="BQ1387" t="str">
            <v>Unknown</v>
          </cell>
          <cell r="BR1387" t="str">
            <v>Unknown</v>
          </cell>
          <cell r="BS1387">
            <v>1</v>
          </cell>
          <cell r="BT1387">
            <v>0</v>
          </cell>
          <cell r="BU1387">
            <v>0</v>
          </cell>
          <cell r="BV1387" t="e">
            <v>#N/A</v>
          </cell>
          <cell r="BW1387">
            <v>71</v>
          </cell>
          <cell r="BX1387">
            <v>107</v>
          </cell>
          <cell r="BY1387" t="str">
            <v>No SOAF</v>
          </cell>
          <cell r="BZ1387" t="str">
            <v>No SOAF</v>
          </cell>
          <cell r="CA1387">
            <v>80.472750000000005</v>
          </cell>
          <cell r="CB1387"/>
          <cell r="CC1387" t="str">
            <v>Priority Inland &gt;10 spills</v>
          </cell>
          <cell r="CD1387" t="str">
            <v>POTENTIAL PR24</v>
          </cell>
          <cell r="CE1387" t="str">
            <v>No</v>
          </cell>
          <cell r="CF1387" t="str">
            <v>No</v>
          </cell>
          <cell r="CG1387" t="str">
            <v>No</v>
          </cell>
          <cell r="CH1387" t="str">
            <v>No</v>
          </cell>
          <cell r="CI1387" t="str">
            <v>No</v>
          </cell>
          <cell r="CK1387"/>
          <cell r="CL1387" t="str">
            <v>Y</v>
          </cell>
          <cell r="CM1387"/>
          <cell r="CN1387"/>
          <cell r="CO1387" t="str">
            <v>Y</v>
          </cell>
          <cell r="CP1387"/>
          <cell r="CQ1387"/>
          <cell r="CS1387"/>
          <cell r="CT1387"/>
          <cell r="CU1387">
            <v>0.14199999999999999</v>
          </cell>
          <cell r="CV1387" t="str">
            <v>no data</v>
          </cell>
          <cell r="CW1387">
            <v>0</v>
          </cell>
          <cell r="CX1387" t="str">
            <v>not available</v>
          </cell>
          <cell r="CY1387" t="str">
            <v>Urban area at lower end - start boundary polygon from here</v>
          </cell>
          <cell r="CZ1387" t="str">
            <v>Q95 is an indicative value for all priority CSOs in the waterbody</v>
          </cell>
          <cell r="DA1387">
            <v>1</v>
          </cell>
          <cell r="DB1387">
            <v>0</v>
          </cell>
          <cell r="DC1387">
            <v>1</v>
          </cell>
          <cell r="DD1387" t="str">
            <v>Wreigh Burn</v>
          </cell>
          <cell r="DE1387">
            <v>10000</v>
          </cell>
          <cell r="DF1387"/>
        </row>
        <row r="1388">
          <cell r="C1388" t="str">
            <v>6NW800212</v>
          </cell>
          <cell r="D1388" t="str">
            <v>NU03020213</v>
          </cell>
          <cell r="E1388" t="str">
            <v>No</v>
          </cell>
          <cell r="F1388">
            <v>403040.00349834003</v>
          </cell>
          <cell r="G1388">
            <v>602240.99956232996</v>
          </cell>
          <cell r="H1388" t="str">
            <v>01-D10</v>
          </cell>
          <cell r="I1388" t="str">
            <v>Thropton</v>
          </cell>
          <cell r="J1388">
            <v>40</v>
          </cell>
          <cell r="K1388" t="str">
            <v>SNITTER (&amp;Thropton) STW</v>
          </cell>
          <cell r="L1388" t="str">
            <v>NUMERICAL</v>
          </cell>
          <cell r="M1388">
            <v>242</v>
          </cell>
          <cell r="N1388">
            <v>5.3</v>
          </cell>
          <cell r="O1388">
            <v>217</v>
          </cell>
          <cell r="P1388" t="str">
            <v>01-D10_01-D10_DC_01</v>
          </cell>
          <cell r="Q1388" t="str">
            <v>223/0980</v>
          </cell>
          <cell r="R1388" t="str">
            <v>223/0980</v>
          </cell>
          <cell r="S1388" t="str">
            <v>A1</v>
          </cell>
          <cell r="T1388" t="str">
            <v>Storm discharge at pumping station</v>
          </cell>
          <cell r="U1388" t="str">
            <v>NU0304002241</v>
          </cell>
          <cell r="V1388" t="str">
            <v>GB103022076601</v>
          </cell>
          <cell r="W1388"/>
          <cell r="X1388" t="str">
            <v>No</v>
          </cell>
          <cell r="Y1388" t="str">
            <v>No</v>
          </cell>
          <cell r="Z1388" t="str">
            <v>No</v>
          </cell>
          <cell r="AA1388" t="str">
            <v>No</v>
          </cell>
          <cell r="AB1388" t="str">
            <v>Wreigh Burn from Netherton Burn to Coquet</v>
          </cell>
          <cell r="AC1388" t="str">
            <v>WREIGH BURN</v>
          </cell>
          <cell r="AD1388" t="str">
            <v>Inland</v>
          </cell>
          <cell r="AE1388"/>
          <cell r="AF1388"/>
          <cell r="AG1388" t="str">
            <v>No</v>
          </cell>
          <cell r="AH1388" t="str">
            <v>No</v>
          </cell>
          <cell r="AI1388" t="str">
            <v>No</v>
          </cell>
          <cell r="AJ1388"/>
          <cell r="AK1388"/>
          <cell r="AL1388"/>
          <cell r="AM1388" t="str">
            <v>Yes</v>
          </cell>
          <cell r="AN1388" t="str">
            <v>River Coquet and Coquet Valley Woodlands, Fluvial</v>
          </cell>
          <cell r="AO1388" t="str">
            <v>No</v>
          </cell>
          <cell r="AS1388" t="str">
            <v>No</v>
          </cell>
          <cell r="AT1388" t="str">
            <v>No</v>
          </cell>
          <cell r="AU1388"/>
          <cell r="AV1388" t="str">
            <v>No</v>
          </cell>
          <cell r="AW1388" t="str">
            <v xml:space="preserve">No </v>
          </cell>
          <cell r="AY1388" t="str">
            <v xml:space="preserve">No </v>
          </cell>
          <cell r="AZ1388"/>
          <cell r="BA1388" t="str">
            <v>No</v>
          </cell>
          <cell r="BB1388" t="str">
            <v>No</v>
          </cell>
          <cell r="BC1388" t="str">
            <v>No</v>
          </cell>
          <cell r="BD1388" t="str">
            <v>Yes - Model only</v>
          </cell>
          <cell r="BE1388">
            <v>6</v>
          </cell>
          <cell r="BF1388">
            <v>45</v>
          </cell>
          <cell r="BG1388">
            <v>45</v>
          </cell>
          <cell r="BH1388" t="str">
            <v>Yes</v>
          </cell>
          <cell r="BI1388" t="str">
            <v>N/A</v>
          </cell>
          <cell r="BJ1388">
            <v>6</v>
          </cell>
          <cell r="BK1388" t="str">
            <v>-</v>
          </cell>
          <cell r="BL1388" t="str">
            <v>-</v>
          </cell>
          <cell r="BM1388" t="str">
            <v>-</v>
          </cell>
          <cell r="BN1388" t="str">
            <v>-</v>
          </cell>
          <cell r="BO1388"/>
          <cell r="BP1388" t="str">
            <v>No</v>
          </cell>
          <cell r="BQ1388" t="str">
            <v>Unknown</v>
          </cell>
          <cell r="BR1388">
            <v>169</v>
          </cell>
          <cell r="BS1388">
            <v>1</v>
          </cell>
          <cell r="BT1388">
            <v>0</v>
          </cell>
          <cell r="BU1388">
            <v>0</v>
          </cell>
          <cell r="BV1388">
            <v>10404</v>
          </cell>
          <cell r="BW1388">
            <v>311</v>
          </cell>
          <cell r="BX1388">
            <v>508</v>
          </cell>
          <cell r="BY1388" t="str">
            <v>No SOAF</v>
          </cell>
          <cell r="BZ1388" t="str">
            <v>No SOAF</v>
          </cell>
          <cell r="CA1388">
            <v>356.49561999999997</v>
          </cell>
          <cell r="CB1388"/>
          <cell r="CC1388" t="str">
            <v>Priority &gt; 10 spills MODEL</v>
          </cell>
          <cell r="CD1388" t="str">
            <v>Unlikely - model only &gt;10 spills</v>
          </cell>
          <cell r="CE1388" t="str">
            <v>No</v>
          </cell>
          <cell r="CF1388" t="str">
            <v>No</v>
          </cell>
          <cell r="CG1388" t="str">
            <v>No</v>
          </cell>
          <cell r="CH1388" t="str">
            <v>No</v>
          </cell>
          <cell r="CI1388" t="str">
            <v>No</v>
          </cell>
          <cell r="CK1388"/>
          <cell r="CL1388" t="str">
            <v>Y</v>
          </cell>
          <cell r="CM1388"/>
          <cell r="CN1388"/>
          <cell r="CO1388" t="str">
            <v>? EDM &lt;10</v>
          </cell>
          <cell r="CP1388"/>
          <cell r="CS1388">
            <v>1.17</v>
          </cell>
          <cell r="CT1388"/>
          <cell r="CU1388">
            <v>0.14199999999999999</v>
          </cell>
          <cell r="CV1388">
            <v>121.36752136752138</v>
          </cell>
          <cell r="CW1388">
            <v>121.36752136752138</v>
          </cell>
          <cell r="CX1388" t="str">
            <v>not available</v>
          </cell>
          <cell r="CY1388" t="str">
            <v>Urban area at lower end - start boundary polygon from here</v>
          </cell>
          <cell r="CZ1388" t="str">
            <v>Q95 is an indicative value for all priority CSOs in the waterbody</v>
          </cell>
          <cell r="DA1388">
            <v>1</v>
          </cell>
          <cell r="DB1388" t="str">
            <v>Yes</v>
          </cell>
          <cell r="DC1388" t="str">
            <v>Dilution assessment</v>
          </cell>
          <cell r="DD1388" t="str">
            <v>Wreigh Burn</v>
          </cell>
          <cell r="DE1388">
            <v>100</v>
          </cell>
          <cell r="DF1388"/>
        </row>
        <row r="1389">
          <cell r="C1389" t="str">
            <v>6NW800612</v>
          </cell>
          <cell r="D1389" t="str">
            <v>NZ39393884</v>
          </cell>
          <cell r="E1389" t="str">
            <v>No</v>
          </cell>
          <cell r="F1389">
            <v>439419.99990704999</v>
          </cell>
          <cell r="G1389">
            <v>539830.00452383002</v>
          </cell>
          <cell r="H1389" t="str">
            <v>08-D03</v>
          </cell>
          <cell r="I1389" t="str">
            <v>Easington</v>
          </cell>
          <cell r="J1389">
            <v>1362</v>
          </cell>
          <cell r="K1389" t="str">
            <v>HORDEN STW</v>
          </cell>
          <cell r="L1389" t="str">
            <v>NUMERICAL</v>
          </cell>
          <cell r="M1389">
            <v>28361</v>
          </cell>
          <cell r="N1389">
            <v>843</v>
          </cell>
          <cell r="O1389">
            <v>15208</v>
          </cell>
          <cell r="P1389" t="str">
            <v>08-D03_HORDEN STW_DC_14</v>
          </cell>
          <cell r="Q1389" t="str">
            <v>255/1203</v>
          </cell>
          <cell r="R1389" t="str">
            <v>255/1203</v>
          </cell>
          <cell r="S1389" t="str">
            <v>255/1203-01</v>
          </cell>
          <cell r="T1389" t="str">
            <v>Storm discharge at pumping station</v>
          </cell>
          <cell r="U1389" t="str">
            <v>NZ3942039830</v>
          </cell>
          <cell r="V1389" t="str">
            <v>GB103025075930</v>
          </cell>
          <cell r="W1389"/>
          <cell r="X1389" t="str">
            <v>No</v>
          </cell>
          <cell r="Y1389" t="str">
            <v>No</v>
          </cell>
          <cell r="Z1389" t="str">
            <v>No</v>
          </cell>
          <cell r="AA1389" t="str">
            <v>No</v>
          </cell>
          <cell r="AB1389" t="str">
            <v>Castle Eden Burn from Source to North Sea</v>
          </cell>
          <cell r="AC1389" t="str">
            <v>GORE BURN</v>
          </cell>
          <cell r="AD1389" t="str">
            <v>Inland</v>
          </cell>
          <cell r="AE1389"/>
          <cell r="AF1389"/>
          <cell r="AG1389" t="str">
            <v>No</v>
          </cell>
          <cell r="AH1389" t="str">
            <v>No</v>
          </cell>
          <cell r="AI1389" t="str">
            <v>No</v>
          </cell>
          <cell r="AJ1389"/>
          <cell r="AK1389"/>
          <cell r="AL1389"/>
          <cell r="AM1389" t="str">
            <v>No</v>
          </cell>
          <cell r="AO1389" t="str">
            <v>No</v>
          </cell>
          <cell r="AS1389" t="str">
            <v>No</v>
          </cell>
          <cell r="AT1389" t="str">
            <v>No</v>
          </cell>
          <cell r="AU1389"/>
          <cell r="AV1389" t="str">
            <v>No</v>
          </cell>
          <cell r="AW1389" t="str">
            <v xml:space="preserve">No </v>
          </cell>
          <cell r="AY1389" t="str">
            <v xml:space="preserve">No </v>
          </cell>
          <cell r="BA1389" t="str">
            <v>No</v>
          </cell>
          <cell r="BB1389" t="str">
            <v>No</v>
          </cell>
          <cell r="BC1389" t="str">
            <v>No</v>
          </cell>
          <cell r="BD1389" t="str">
            <v>Yes - Model only</v>
          </cell>
          <cell r="BE1389">
            <v>4.5</v>
          </cell>
          <cell r="BF1389">
            <v>31</v>
          </cell>
          <cell r="BG1389">
            <v>31</v>
          </cell>
          <cell r="BH1389" t="str">
            <v>Yes</v>
          </cell>
          <cell r="BI1389" t="str">
            <v>N/A</v>
          </cell>
          <cell r="BJ1389">
            <v>6</v>
          </cell>
          <cell r="BK1389" t="str">
            <v>-</v>
          </cell>
          <cell r="BL1389" t="str">
            <v>-</v>
          </cell>
          <cell r="BM1389" t="str">
            <v>-</v>
          </cell>
          <cell r="BN1389" t="str">
            <v>-</v>
          </cell>
          <cell r="BO1389"/>
          <cell r="BP1389" t="str">
            <v>No</v>
          </cell>
          <cell r="BQ1389" t="str">
            <v>Unknown</v>
          </cell>
          <cell r="BR1389" t="str">
            <v>Unknown</v>
          </cell>
          <cell r="BS1389">
            <v>0</v>
          </cell>
          <cell r="BT1389">
            <v>0</v>
          </cell>
          <cell r="BU1389">
            <v>0</v>
          </cell>
          <cell r="BV1389">
            <v>8655</v>
          </cell>
          <cell r="BW1389">
            <v>423</v>
          </cell>
          <cell r="BX1389">
            <v>653</v>
          </cell>
          <cell r="BY1389" t="str">
            <v>No SOAF</v>
          </cell>
          <cell r="BZ1389" t="str">
            <v>No SOAF</v>
          </cell>
          <cell r="CA1389">
            <v>430.7946</v>
          </cell>
          <cell r="CB1389"/>
          <cell r="CC1389" t="str">
            <v>Non priority &gt; 10 spills</v>
          </cell>
          <cell r="CD1389" t="str">
            <v>Unlikely - non priority</v>
          </cell>
          <cell r="CE1389" t="str">
            <v>No</v>
          </cell>
          <cell r="CF1389" t="str">
            <v>No</v>
          </cell>
          <cell r="CG1389" t="str">
            <v>No</v>
          </cell>
          <cell r="CH1389" t="str">
            <v>No</v>
          </cell>
          <cell r="CI1389" t="str">
            <v>No</v>
          </cell>
          <cell r="CK1389"/>
          <cell r="CL1389" t="str">
            <v>Y</v>
          </cell>
          <cell r="CM1389"/>
          <cell r="CN1389"/>
          <cell r="CO1389" t="str">
            <v>? EDM &lt;10</v>
          </cell>
          <cell r="CP1389"/>
          <cell r="CS1389"/>
          <cell r="CT1389">
            <v>0.02</v>
          </cell>
          <cell r="CU1389">
            <v>0.02</v>
          </cell>
          <cell r="CV1389" t="e">
            <v>#DIV/0!</v>
          </cell>
          <cell r="CW1389">
            <v>0</v>
          </cell>
          <cell r="CX1389"/>
          <cell r="CY1389" t="str">
            <v>Using indicative WB Q95 derived for priority sites</v>
          </cell>
          <cell r="DA1389">
            <v>1</v>
          </cell>
          <cell r="DB1389">
            <v>0</v>
          </cell>
          <cell r="DC1389">
            <v>1</v>
          </cell>
          <cell r="DD1389" t="str">
            <v>Castle Eden Burn</v>
          </cell>
          <cell r="DE1389">
            <v>10000</v>
          </cell>
          <cell r="DF1389"/>
        </row>
        <row r="1390">
          <cell r="C1390" t="str">
            <v>6NW800402</v>
          </cell>
          <cell r="D1390" t="str">
            <v>NZ39403010</v>
          </cell>
          <cell r="E1390" t="str">
            <v>No</v>
          </cell>
          <cell r="F1390">
            <v>439450.00368438999</v>
          </cell>
          <cell r="G1390">
            <v>539900.00448654999</v>
          </cell>
          <cell r="H1390" t="str">
            <v>08-D03</v>
          </cell>
          <cell r="I1390" t="str">
            <v>Easington</v>
          </cell>
          <cell r="J1390">
            <v>1362</v>
          </cell>
          <cell r="K1390" t="str">
            <v>HORDEN STW</v>
          </cell>
          <cell r="L1390" t="str">
            <v>NUMERICAL</v>
          </cell>
          <cell r="M1390">
            <v>28361</v>
          </cell>
          <cell r="N1390">
            <v>843</v>
          </cell>
          <cell r="O1390">
            <v>15208</v>
          </cell>
          <cell r="P1390" t="str">
            <v>08-D03_HORDEN STW_DC_14</v>
          </cell>
          <cell r="Q1390" t="str">
            <v>255/1192</v>
          </cell>
          <cell r="R1390" t="str">
            <v>255/1192</v>
          </cell>
          <cell r="S1390"/>
          <cell r="T1390" t="str">
            <v>SO on sewer network</v>
          </cell>
          <cell r="U1390" t="str">
            <v>NZ3945039900</v>
          </cell>
          <cell r="V1390" t="str">
            <v>GB103025075930</v>
          </cell>
          <cell r="W1390"/>
          <cell r="X1390" t="str">
            <v>No</v>
          </cell>
          <cell r="Y1390" t="str">
            <v>No</v>
          </cell>
          <cell r="Z1390" t="str">
            <v>No</v>
          </cell>
          <cell r="AA1390" t="str">
            <v>No</v>
          </cell>
          <cell r="AB1390" t="str">
            <v>Castle Eden Burn from Source to North Sea</v>
          </cell>
          <cell r="AC1390" t="str">
            <v>GORE BURN</v>
          </cell>
          <cell r="AD1390" t="str">
            <v>Inland</v>
          </cell>
          <cell r="AE1390"/>
          <cell r="AF1390"/>
          <cell r="AG1390" t="str">
            <v>No</v>
          </cell>
          <cell r="AH1390" t="str">
            <v>No</v>
          </cell>
          <cell r="AI1390" t="str">
            <v>No</v>
          </cell>
          <cell r="AJ1390"/>
          <cell r="AK1390"/>
          <cell r="AL1390"/>
          <cell r="AM1390" t="str">
            <v>No</v>
          </cell>
          <cell r="AO1390" t="str">
            <v>No</v>
          </cell>
          <cell r="AS1390" t="str">
            <v>No</v>
          </cell>
          <cell r="AT1390" t="str">
            <v>No</v>
          </cell>
          <cell r="AU1390"/>
          <cell r="AV1390" t="str">
            <v>No</v>
          </cell>
          <cell r="AW1390" t="str">
            <v xml:space="preserve">No </v>
          </cell>
          <cell r="AY1390" t="str">
            <v xml:space="preserve">No </v>
          </cell>
          <cell r="BA1390" t="str">
            <v>No</v>
          </cell>
          <cell r="BB1390" t="str">
            <v>No</v>
          </cell>
          <cell r="BC1390" t="str">
            <v>No</v>
          </cell>
          <cell r="BD1390" t="str">
            <v>Yes - Model only</v>
          </cell>
          <cell r="BE1390">
            <v>1</v>
          </cell>
          <cell r="BF1390">
            <v>21</v>
          </cell>
          <cell r="BG1390">
            <v>21</v>
          </cell>
          <cell r="BH1390" t="str">
            <v>Yes</v>
          </cell>
          <cell r="BI1390" t="str">
            <v>N/A</v>
          </cell>
          <cell r="BJ1390" t="str">
            <v>Unknown</v>
          </cell>
          <cell r="BK1390" t="str">
            <v>No</v>
          </cell>
          <cell r="BL1390" t="str">
            <v>-</v>
          </cell>
          <cell r="BM1390" t="str">
            <v>-</v>
          </cell>
          <cell r="BN1390" t="str">
            <v>Unscreened</v>
          </cell>
          <cell r="BO1390"/>
          <cell r="BP1390" t="str">
            <v>Yes</v>
          </cell>
          <cell r="BQ1390">
            <v>1050</v>
          </cell>
          <cell r="BR1390">
            <v>332.3</v>
          </cell>
          <cell r="BS1390">
            <v>0</v>
          </cell>
          <cell r="BT1390">
            <v>0</v>
          </cell>
          <cell r="BU1390">
            <v>0</v>
          </cell>
          <cell r="BV1390">
            <v>3361</v>
          </cell>
          <cell r="BW1390">
            <v>99</v>
          </cell>
          <cell r="BX1390">
            <v>228</v>
          </cell>
          <cell r="BY1390" t="str">
            <v>No SOAF</v>
          </cell>
          <cell r="BZ1390" t="str">
            <v>No SOAF</v>
          </cell>
          <cell r="CA1390">
            <v>105.6948</v>
          </cell>
          <cell r="CB1390"/>
          <cell r="CC1390" t="str">
            <v>Non priority &gt; 10 spills</v>
          </cell>
          <cell r="CD1390" t="str">
            <v>Unlikely - non priority</v>
          </cell>
          <cell r="CE1390" t="str">
            <v>No</v>
          </cell>
          <cell r="CF1390" t="str">
            <v>No</v>
          </cell>
          <cell r="CG1390" t="str">
            <v>No</v>
          </cell>
          <cell r="CH1390" t="str">
            <v>No</v>
          </cell>
          <cell r="CI1390" t="str">
            <v>No</v>
          </cell>
          <cell r="CK1390"/>
          <cell r="CL1390" t="str">
            <v>Y</v>
          </cell>
          <cell r="CM1390"/>
          <cell r="CN1390"/>
          <cell r="CO1390" t="str">
            <v>? EDM &lt;10</v>
          </cell>
          <cell r="CP1390" t="str">
            <v>Y</v>
          </cell>
          <cell r="CR1390" t="str">
            <v>LOW DILUTION</v>
          </cell>
          <cell r="CS1390">
            <v>3.5</v>
          </cell>
          <cell r="CT1390">
            <v>0.02</v>
          </cell>
          <cell r="CU1390">
            <v>0.02</v>
          </cell>
          <cell r="CV1390">
            <v>5.7142857142857144</v>
          </cell>
          <cell r="CW1390">
            <v>5.7142857142857144</v>
          </cell>
          <cell r="CX1390"/>
          <cell r="CY1390" t="str">
            <v>Using indicative WB Q95 derived for priority sites</v>
          </cell>
          <cell r="DA1390">
            <v>1</v>
          </cell>
          <cell r="DB1390" t="str">
            <v>No</v>
          </cell>
          <cell r="DC1390">
            <v>1</v>
          </cell>
          <cell r="DD1390" t="str">
            <v>Castle Eden Burn</v>
          </cell>
          <cell r="DE1390">
            <v>10000</v>
          </cell>
          <cell r="DF1390" t="str">
            <v>LOW PRIORITY/LOW DILUTION</v>
          </cell>
        </row>
        <row r="1391">
          <cell r="C1391" t="str">
            <v>6NW800403</v>
          </cell>
          <cell r="D1391" t="str">
            <v>NZ40368803</v>
          </cell>
          <cell r="E1391" t="str">
            <v>No</v>
          </cell>
          <cell r="F1391">
            <v>440884.99885361001</v>
          </cell>
          <cell r="G1391">
            <v>536801.00156690995</v>
          </cell>
          <cell r="H1391" t="str">
            <v>08-D05</v>
          </cell>
          <cell r="I1391" t="str">
            <v>Peterlee</v>
          </cell>
          <cell r="J1391">
            <v>1286</v>
          </cell>
          <cell r="K1391" t="str">
            <v>HORDEN STW</v>
          </cell>
          <cell r="L1391" t="str">
            <v>NUMERICAL</v>
          </cell>
          <cell r="M1391">
            <v>28361</v>
          </cell>
          <cell r="N1391">
            <v>843</v>
          </cell>
          <cell r="O1391">
            <v>15208</v>
          </cell>
          <cell r="P1391" t="str">
            <v>08-D05_HORDEN STW_DC_03</v>
          </cell>
          <cell r="Q1391" t="str">
            <v>255/1185</v>
          </cell>
          <cell r="R1391" t="str">
            <v>255/1185</v>
          </cell>
          <cell r="S1391"/>
          <cell r="T1391" t="str">
            <v>SO on sewer network</v>
          </cell>
          <cell r="U1391" t="str">
            <v>NZ4088536801</v>
          </cell>
          <cell r="V1391" t="str">
            <v>GB103025075910</v>
          </cell>
          <cell r="W1391"/>
          <cell r="X1391" t="str">
            <v>No</v>
          </cell>
          <cell r="Y1391" t="str">
            <v>Yes</v>
          </cell>
          <cell r="Z1391" t="str">
            <v>No</v>
          </cell>
          <cell r="AA1391" t="str">
            <v>Yes</v>
          </cell>
          <cell r="AB1391" t="str">
            <v>Crimdon Beck from Source to Sea</v>
          </cell>
          <cell r="AC1391" t="str">
            <v>HEADS HOPE BURN</v>
          </cell>
          <cell r="AD1391" t="str">
            <v>Inland</v>
          </cell>
          <cell r="AE1391"/>
          <cell r="AF1391"/>
          <cell r="AG1391" t="str">
            <v>No</v>
          </cell>
          <cell r="AH1391" t="str">
            <v>No</v>
          </cell>
          <cell r="AI1391" t="str">
            <v>Yes</v>
          </cell>
          <cell r="AJ1391" t="str">
            <v>Low</v>
          </cell>
          <cell r="AK1391" t="str">
            <v>Severe</v>
          </cell>
          <cell r="AL1391" t="str">
            <v>No</v>
          </cell>
          <cell r="AM1391" t="str">
            <v>No</v>
          </cell>
          <cell r="AO1391" t="str">
            <v>No</v>
          </cell>
          <cell r="AS1391" t="str">
            <v>No</v>
          </cell>
          <cell r="AT1391" t="str">
            <v>No</v>
          </cell>
          <cell r="AU1391"/>
          <cell r="AV1391" t="str">
            <v>No</v>
          </cell>
          <cell r="AW1391" t="str">
            <v xml:space="preserve">No </v>
          </cell>
          <cell r="AY1391" t="str">
            <v xml:space="preserve">No </v>
          </cell>
          <cell r="AZ1391"/>
          <cell r="BA1391" t="str">
            <v>No</v>
          </cell>
          <cell r="BB1391" t="str">
            <v>No</v>
          </cell>
          <cell r="BC1391" t="str">
            <v>No</v>
          </cell>
          <cell r="BD1391" t="str">
            <v>Yes - EDM and Model</v>
          </cell>
          <cell r="BE1391">
            <v>58</v>
          </cell>
          <cell r="BF1391">
            <v>37</v>
          </cell>
          <cell r="BG1391">
            <v>37</v>
          </cell>
          <cell r="BH1391" t="str">
            <v>Yes</v>
          </cell>
          <cell r="BI1391" t="str">
            <v>N/A</v>
          </cell>
          <cell r="BJ1391" t="str">
            <v>6mm</v>
          </cell>
          <cell r="BK1391" t="str">
            <v>Yes</v>
          </cell>
          <cell r="BL1391">
            <v>1260</v>
          </cell>
          <cell r="BM1391">
            <v>1400</v>
          </cell>
          <cell r="BN1391" t="str">
            <v>Static</v>
          </cell>
          <cell r="BO1391"/>
          <cell r="BP1391" t="str">
            <v>No</v>
          </cell>
          <cell r="BQ1391">
            <v>600</v>
          </cell>
          <cell r="BR1391">
            <v>430.1</v>
          </cell>
          <cell r="BS1391">
            <v>1</v>
          </cell>
          <cell r="BT1391">
            <v>0</v>
          </cell>
          <cell r="BU1391">
            <v>0</v>
          </cell>
          <cell r="BV1391">
            <v>15265</v>
          </cell>
          <cell r="BW1391">
            <v>631</v>
          </cell>
          <cell r="BX1391">
            <v>1025</v>
          </cell>
          <cell r="BY1391" t="str">
            <v>Not available</v>
          </cell>
          <cell r="BZ1391" t="str">
            <v>Not available</v>
          </cell>
          <cell r="CA1391">
            <v>676.20140000000004</v>
          </cell>
          <cell r="CB1391"/>
          <cell r="CC1391" t="str">
            <v>Priority Inland &gt;10 spills</v>
          </cell>
          <cell r="CD1391" t="str">
            <v>POTENTIAL PR24 (SOAF MODEL)</v>
          </cell>
          <cell r="CE1391" t="str">
            <v>Yes</v>
          </cell>
          <cell r="CF1391" t="str">
            <v>Yes</v>
          </cell>
          <cell r="CG1391" t="str">
            <v>Yes</v>
          </cell>
          <cell r="CH1391" t="str">
            <v>Yes</v>
          </cell>
          <cell r="CI1391" t="str">
            <v>Yes</v>
          </cell>
          <cell r="CJ1391" t="str">
            <v>Y</v>
          </cell>
          <cell r="CK1391"/>
          <cell r="CL1391" t="str">
            <v>Y</v>
          </cell>
          <cell r="CM1391" t="str">
            <v>Y (SOAF INVERTS)</v>
          </cell>
          <cell r="CN1391"/>
          <cell r="CO1391" t="str">
            <v>Y</v>
          </cell>
          <cell r="CP1391"/>
          <cell r="CQ1391"/>
          <cell r="CR1391" t="str">
            <v>LOW DILUTION</v>
          </cell>
          <cell r="CS1391">
            <v>18.059999999999999</v>
          </cell>
          <cell r="CT1391"/>
          <cell r="CU1391">
            <v>4.0000000000000001E-3</v>
          </cell>
          <cell r="CV1391" t="e">
            <v>#N/A</v>
          </cell>
          <cell r="CW1391">
            <v>0.35559192075598484</v>
          </cell>
          <cell r="CX1391" t="str">
            <v>not available</v>
          </cell>
          <cell r="CZ1391" t="str">
            <v>Q95 is an indicative value for all priority CSOs in the waterbody</v>
          </cell>
          <cell r="DA1391">
            <v>1</v>
          </cell>
          <cell r="DB1391" t="str">
            <v>No</v>
          </cell>
          <cell r="DC1391" t="str">
            <v>1 (SOAF)</v>
          </cell>
          <cell r="DD1391" t="str">
            <v>Crimdon Beck</v>
          </cell>
          <cell r="DE1391">
            <v>5000</v>
          </cell>
          <cell r="DF1391"/>
        </row>
        <row r="1392">
          <cell r="C1392" t="str">
            <v>6NW800632</v>
          </cell>
          <cell r="D1392" t="str">
            <v>NZ45201406</v>
          </cell>
          <cell r="E1392" t="str">
            <v>No</v>
          </cell>
          <cell r="F1392">
            <v>445099.99776440999</v>
          </cell>
          <cell r="G1392">
            <v>520399.99630583002</v>
          </cell>
          <cell r="H1392" t="str">
            <v>11-D52</v>
          </cell>
          <cell r="I1392" t="str">
            <v>Stockton East</v>
          </cell>
          <cell r="J1392">
            <v>876</v>
          </cell>
          <cell r="K1392" t="str">
            <v>BRAN SANDS ETW</v>
          </cell>
          <cell r="L1392" t="str">
            <v>NUMERICAL</v>
          </cell>
          <cell r="M1392">
            <v>171140</v>
          </cell>
          <cell r="N1392">
            <v>3472</v>
          </cell>
          <cell r="O1392">
            <v>88716</v>
          </cell>
          <cell r="P1392" t="str">
            <v>tbc</v>
          </cell>
          <cell r="Q1392" t="str">
            <v>254/1822</v>
          </cell>
          <cell r="R1392" t="str">
            <v>254/1822</v>
          </cell>
          <cell r="S1392"/>
          <cell r="T1392" t="str">
            <v>SO on sewer network</v>
          </cell>
          <cell r="U1392" t="str">
            <v>NZ4510020400</v>
          </cell>
          <cell r="V1392" t="str">
            <v>GB103025072550</v>
          </cell>
          <cell r="W1392"/>
          <cell r="X1392" t="str">
            <v>Sewage discharge (intermittent)</v>
          </cell>
          <cell r="Y1392" t="str">
            <v>Yes</v>
          </cell>
          <cell r="Z1392" t="str">
            <v>No</v>
          </cell>
          <cell r="AA1392" t="str">
            <v>Yes</v>
          </cell>
          <cell r="AB1392" t="str">
            <v>Lustrum Beck Catchment (trib of Tees)</v>
          </cell>
          <cell r="AC1392" t="str">
            <v>LUSTRUM BECK</v>
          </cell>
          <cell r="AD1392" t="str">
            <v>Inland</v>
          </cell>
          <cell r="AE1392"/>
          <cell r="AF1392"/>
          <cell r="AG1392" t="str">
            <v>Yes - Confirmed</v>
          </cell>
          <cell r="AH1392" t="str">
            <v>Yes</v>
          </cell>
          <cell r="AI1392" t="str">
            <v>No</v>
          </cell>
          <cell r="AJ1392"/>
          <cell r="AK1392"/>
          <cell r="AL1392"/>
          <cell r="AM1392" t="str">
            <v>No</v>
          </cell>
          <cell r="AO1392" t="str">
            <v>No</v>
          </cell>
          <cell r="AS1392" t="str">
            <v>No</v>
          </cell>
          <cell r="AT1392" t="str">
            <v>No</v>
          </cell>
          <cell r="AU1392"/>
          <cell r="AV1392" t="str">
            <v>No</v>
          </cell>
          <cell r="AW1392" t="str">
            <v xml:space="preserve">No </v>
          </cell>
          <cell r="AY1392" t="str">
            <v xml:space="preserve">No </v>
          </cell>
          <cell r="BA1392" t="str">
            <v>No</v>
          </cell>
          <cell r="BB1392" t="str">
            <v>No</v>
          </cell>
          <cell r="BC1392" t="str">
            <v>No</v>
          </cell>
          <cell r="BD1392" t="str">
            <v>Yes - EDM and Model</v>
          </cell>
          <cell r="BE1392">
            <v>66.5</v>
          </cell>
          <cell r="BF1392">
            <v>102</v>
          </cell>
          <cell r="BG1392" t="e">
            <v>#N/A</v>
          </cell>
          <cell r="BH1392" t="e">
            <v>#N/A</v>
          </cell>
          <cell r="BI1392" t="str">
            <v>N/A</v>
          </cell>
          <cell r="BJ1392" t="str">
            <v>6mm x 6mm</v>
          </cell>
          <cell r="BK1392" t="str">
            <v>-</v>
          </cell>
          <cell r="BL1392" t="str">
            <v>-</v>
          </cell>
          <cell r="BM1392" t="str">
            <v>-</v>
          </cell>
          <cell r="BN1392" t="str">
            <v>-</v>
          </cell>
          <cell r="BO1392"/>
          <cell r="BP1392" t="str">
            <v>No</v>
          </cell>
          <cell r="BQ1392" t="str">
            <v>Unknown</v>
          </cell>
          <cell r="BR1392" t="str">
            <v>tbc</v>
          </cell>
          <cell r="BS1392">
            <v>1</v>
          </cell>
          <cell r="BT1392">
            <v>0</v>
          </cell>
          <cell r="BU1392">
            <v>0</v>
          </cell>
          <cell r="BV1392" t="e">
            <v>#N/A</v>
          </cell>
          <cell r="BW1392">
            <v>785</v>
          </cell>
          <cell r="BX1392">
            <v>1303</v>
          </cell>
          <cell r="BY1392" t="str">
            <v>No SOAF</v>
          </cell>
          <cell r="BZ1392" t="str">
            <v>No SOAF</v>
          </cell>
          <cell r="CA1392">
            <v>1061.4294</v>
          </cell>
          <cell r="CB1392"/>
          <cell r="CC1392" t="str">
            <v>Priority Inland &gt;10 spills</v>
          </cell>
          <cell r="CD1392" t="str">
            <v>POTENTIAL PR24</v>
          </cell>
          <cell r="CE1392" t="str">
            <v>Yes</v>
          </cell>
          <cell r="CF1392" t="str">
            <v>Yes</v>
          </cell>
          <cell r="CG1392" t="str">
            <v>Yes</v>
          </cell>
          <cell r="CH1392" t="str">
            <v>Yes</v>
          </cell>
          <cell r="CI1392" t="str">
            <v>Yes</v>
          </cell>
          <cell r="CJ1392" t="str">
            <v>Y</v>
          </cell>
          <cell r="CK1392"/>
          <cell r="CL1392" t="str">
            <v>Y</v>
          </cell>
          <cell r="CM1392"/>
          <cell r="CN1392"/>
          <cell r="CO1392" t="str">
            <v>Y</v>
          </cell>
          <cell r="CP1392"/>
          <cell r="CQ1392"/>
          <cell r="CR1392" t="str">
            <v>RNAG + LOW DILUTION</v>
          </cell>
          <cell r="CS1392">
            <v>16.452736111111108</v>
          </cell>
          <cell r="CT1392"/>
          <cell r="CU1392">
            <v>0.02</v>
          </cell>
          <cell r="CV1392" t="str">
            <v>no data</v>
          </cell>
          <cell r="CW1392">
            <v>1.2156032811158564</v>
          </cell>
          <cell r="CX1392" t="str">
            <v>not available</v>
          </cell>
          <cell r="CY1392" t="str">
            <v>Heavily urbanised catchment at bottom end - bounday polygon start at bottom end</v>
          </cell>
          <cell r="CZ1392" t="str">
            <v>Q95 is an indicative value for all priority CSOs in the waterbody</v>
          </cell>
          <cell r="DA1392">
            <v>3</v>
          </cell>
          <cell r="DB1392" t="str">
            <v>No</v>
          </cell>
          <cell r="DC1392">
            <v>3</v>
          </cell>
          <cell r="DD1392" t="str">
            <v>Lustrum Beck</v>
          </cell>
          <cell r="DE1392">
            <v>21000</v>
          </cell>
          <cell r="DF1392"/>
        </row>
        <row r="1393">
          <cell r="C1393" t="str">
            <v>6NW800123</v>
          </cell>
          <cell r="D1393" t="str">
            <v>NY61599206</v>
          </cell>
          <cell r="E1393" t="str">
            <v>No</v>
          </cell>
          <cell r="F1393">
            <v>361960.00070462999</v>
          </cell>
          <cell r="G1393">
            <v>559260.00274469005</v>
          </cell>
          <cell r="H1393" t="str">
            <v>03-D67</v>
          </cell>
          <cell r="I1393" t="str">
            <v>Tindale</v>
          </cell>
          <cell r="J1393">
            <v>8</v>
          </cell>
          <cell r="K1393" t="str">
            <v>TINDALE STW</v>
          </cell>
          <cell r="L1393" t="str">
            <v>DESCRIPTIVE</v>
          </cell>
          <cell r="M1393" t="str">
            <v>N/A</v>
          </cell>
          <cell r="N1393" t="str">
            <v>N/A</v>
          </cell>
          <cell r="O1393" t="str">
            <v>N/A</v>
          </cell>
          <cell r="P1393" t="str">
            <v>No Draft DWMP</v>
          </cell>
          <cell r="Q1393" t="str">
            <v>232/1147</v>
          </cell>
          <cell r="R1393" t="str">
            <v>232/1147</v>
          </cell>
          <cell r="S1393" t="str">
            <v>232/1147-02</v>
          </cell>
          <cell r="T1393" t="str">
            <v>Inlet SO at WwTW</v>
          </cell>
          <cell r="U1393" t="str">
            <v>NY6196059260</v>
          </cell>
          <cell r="V1393" t="str">
            <v>GB103023075470</v>
          </cell>
          <cell r="W1393"/>
          <cell r="X1393" t="str">
            <v>No</v>
          </cell>
          <cell r="Y1393" t="str">
            <v>No</v>
          </cell>
          <cell r="Z1393" t="str">
            <v>No</v>
          </cell>
          <cell r="AA1393" t="str">
            <v>No</v>
          </cell>
          <cell r="AB1393" t="str">
            <v>Hartley Burn from Source to Black Burn</v>
          </cell>
          <cell r="AC1393" t="str">
            <v>TARN BECK</v>
          </cell>
          <cell r="AD1393" t="str">
            <v>Inland</v>
          </cell>
          <cell r="AE1393"/>
          <cell r="AF1393"/>
          <cell r="AG1393" t="str">
            <v>No</v>
          </cell>
          <cell r="AH1393" t="str">
            <v>No</v>
          </cell>
          <cell r="AI1393" t="str">
            <v>No</v>
          </cell>
          <cell r="AJ1393"/>
          <cell r="AK1393"/>
          <cell r="AL1393"/>
          <cell r="AM1393" t="str">
            <v>No</v>
          </cell>
          <cell r="AO1393" t="str">
            <v>No</v>
          </cell>
          <cell r="AS1393" t="str">
            <v>No</v>
          </cell>
          <cell r="AT1393" t="str">
            <v>No</v>
          </cell>
          <cell r="AU1393"/>
          <cell r="AV1393" t="str">
            <v>No</v>
          </cell>
          <cell r="AW1393" t="str">
            <v xml:space="preserve">No </v>
          </cell>
          <cell r="AY1393" t="str">
            <v xml:space="preserve">No </v>
          </cell>
          <cell r="BA1393" t="str">
            <v>No</v>
          </cell>
          <cell r="BB1393" t="str">
            <v>No</v>
          </cell>
          <cell r="BC1393" t="str">
            <v>No</v>
          </cell>
          <cell r="BD1393" t="str">
            <v>Yes - EDM only</v>
          </cell>
          <cell r="BE1393">
            <v>21</v>
          </cell>
          <cell r="BF1393" t="str">
            <v>No Data</v>
          </cell>
          <cell r="BG1393" t="e">
            <v>#N/A</v>
          </cell>
          <cell r="BH1393" t="e">
            <v>#N/A</v>
          </cell>
          <cell r="BI1393" t="str">
            <v>N/A</v>
          </cell>
          <cell r="BJ1393" t="str">
            <v>10mm bar screen</v>
          </cell>
          <cell r="BK1393" t="str">
            <v>-</v>
          </cell>
          <cell r="BL1393" t="str">
            <v>-</v>
          </cell>
          <cell r="BM1393" t="str">
            <v>-</v>
          </cell>
          <cell r="BN1393" t="str">
            <v>-</v>
          </cell>
          <cell r="BO1393"/>
          <cell r="BP1393" t="str">
            <v>Yes</v>
          </cell>
          <cell r="BQ1393" t="str">
            <v>Unknown</v>
          </cell>
          <cell r="BR1393" t="str">
            <v>No draft DWMP</v>
          </cell>
          <cell r="BS1393">
            <v>0</v>
          </cell>
          <cell r="BT1393">
            <v>0</v>
          </cell>
          <cell r="BU1393">
            <v>0</v>
          </cell>
          <cell r="BV1393" t="str">
            <v>No draft DWMP</v>
          </cell>
          <cell r="BW1393" t="str">
            <v>No draft DWMP</v>
          </cell>
          <cell r="BX1393" t="str">
            <v>No draft DWMP</v>
          </cell>
          <cell r="BY1393" t="str">
            <v>No SOAF</v>
          </cell>
          <cell r="BZ1393" t="str">
            <v>No SOAF</v>
          </cell>
          <cell r="CA1393" t="e">
            <v>#N/A</v>
          </cell>
          <cell r="CB1393"/>
          <cell r="CC1393" t="str">
            <v>Non priority &gt; 10 spills</v>
          </cell>
          <cell r="CD1393" t="str">
            <v>Unlikely - non priority</v>
          </cell>
          <cell r="CE1393" t="str">
            <v>No</v>
          </cell>
          <cell r="CF1393" t="str">
            <v>No</v>
          </cell>
          <cell r="CG1393" t="str">
            <v>No</v>
          </cell>
          <cell r="CH1393" t="str">
            <v>No</v>
          </cell>
          <cell r="CI1393" t="str">
            <v>No</v>
          </cell>
          <cell r="CK1393"/>
          <cell r="CL1393" t="str">
            <v>Y</v>
          </cell>
          <cell r="CM1393"/>
          <cell r="CN1393"/>
          <cell r="CO1393" t="str">
            <v>Y</v>
          </cell>
          <cell r="CP1393" t="str">
            <v>Y</v>
          </cell>
          <cell r="CS1393"/>
          <cell r="CT1393" t="str">
            <v>not yet calculated</v>
          </cell>
          <cell r="CU1393">
            <v>0</v>
          </cell>
          <cell r="CV1393" t="e">
            <v>#VALUE!</v>
          </cell>
          <cell r="CW1393">
            <v>0</v>
          </cell>
          <cell r="CX1393"/>
          <cell r="CY1393" t="str">
            <v>Using indicative WB Q95 derived for priority sites</v>
          </cell>
          <cell r="DA1393">
            <v>1</v>
          </cell>
          <cell r="DB1393">
            <v>0</v>
          </cell>
          <cell r="DC1393" t="str">
            <v>High Dilution (VI)</v>
          </cell>
          <cell r="DD1393">
            <v>0</v>
          </cell>
          <cell r="DE1393">
            <v>100</v>
          </cell>
          <cell r="DF1393"/>
        </row>
        <row r="1394">
          <cell r="C1394" t="str">
            <v>6NW801042</v>
          </cell>
          <cell r="D1394" t="str">
            <v>NZ17264503</v>
          </cell>
          <cell r="E1394" t="str">
            <v>No</v>
          </cell>
          <cell r="F1394">
            <v>417427.00025005999</v>
          </cell>
          <cell r="G1394">
            <v>526558.00359457999</v>
          </cell>
          <cell r="H1394" t="str">
            <v>07-D57</v>
          </cell>
          <cell r="I1394" t="str">
            <v>Bishop Auckland</v>
          </cell>
          <cell r="J1394">
            <v>3355</v>
          </cell>
          <cell r="K1394" t="str">
            <v xml:space="preserve">BISHOP AUCKLAND (VINOVIUM) STW </v>
          </cell>
          <cell r="L1394" t="str">
            <v>NUMERICAL</v>
          </cell>
          <cell r="M1394">
            <v>12960</v>
          </cell>
          <cell r="N1394">
            <v>320</v>
          </cell>
          <cell r="O1394">
            <v>8743</v>
          </cell>
          <cell r="P1394" t="str">
            <v>07-D57_07-D57_DC_01</v>
          </cell>
          <cell r="Q1394" t="str">
            <v>242/1049</v>
          </cell>
          <cell r="R1394" t="str">
            <v>242/1049</v>
          </cell>
          <cell r="S1394"/>
          <cell r="T1394" t="str">
            <v>SO on sewer network</v>
          </cell>
          <cell r="U1394" t="str">
            <v>NZ1742726558</v>
          </cell>
          <cell r="V1394" t="str">
            <v>GB103024072690</v>
          </cell>
          <cell r="W1394"/>
          <cell r="X1394" t="str">
            <v>No</v>
          </cell>
          <cell r="Y1394" t="str">
            <v>No</v>
          </cell>
          <cell r="Z1394" t="str">
            <v>No</v>
          </cell>
          <cell r="AA1394" t="str">
            <v>No</v>
          </cell>
          <cell r="AB1394" t="str">
            <v>Gaunless from Source to Hummer Beck</v>
          </cell>
          <cell r="AC1394" t="str">
            <v>GAUNLESS</v>
          </cell>
          <cell r="AD1394" t="str">
            <v>Inland</v>
          </cell>
          <cell r="AE1394"/>
          <cell r="AF1394"/>
          <cell r="AG1394" t="str">
            <v>No</v>
          </cell>
          <cell r="AH1394" t="str">
            <v>No</v>
          </cell>
          <cell r="AI1394" t="str">
            <v>No</v>
          </cell>
          <cell r="AJ1394"/>
          <cell r="AK1394"/>
          <cell r="AL1394"/>
          <cell r="AM1394" t="str">
            <v>No</v>
          </cell>
          <cell r="AO1394" t="str">
            <v>No</v>
          </cell>
          <cell r="AS1394" t="str">
            <v>No</v>
          </cell>
          <cell r="AT1394" t="str">
            <v>No</v>
          </cell>
          <cell r="AU1394"/>
          <cell r="AV1394" t="str">
            <v>No</v>
          </cell>
          <cell r="AW1394" t="str">
            <v xml:space="preserve">No </v>
          </cell>
          <cell r="AY1394" t="str">
            <v xml:space="preserve">No </v>
          </cell>
          <cell r="AZ1394"/>
          <cell r="BA1394" t="str">
            <v>No</v>
          </cell>
          <cell r="BB1394" t="str">
            <v>No</v>
          </cell>
          <cell r="BC1394" t="str">
            <v>No</v>
          </cell>
          <cell r="BD1394" t="str">
            <v>Yes - EDM and Model</v>
          </cell>
          <cell r="BE1394">
            <v>20</v>
          </cell>
          <cell r="BF1394">
            <v>66</v>
          </cell>
          <cell r="BG1394">
            <v>66</v>
          </cell>
          <cell r="BH1394" t="str">
            <v>Yes</v>
          </cell>
          <cell r="BI1394" t="str">
            <v>N/A</v>
          </cell>
          <cell r="BJ1394" t="str">
            <v>6mm</v>
          </cell>
          <cell r="BK1394" t="str">
            <v>Yes</v>
          </cell>
          <cell r="BL1394">
            <v>750</v>
          </cell>
          <cell r="BM1394">
            <v>1500</v>
          </cell>
          <cell r="BN1394" t="str">
            <v>Static</v>
          </cell>
          <cell r="BO1394"/>
          <cell r="BP1394" t="str">
            <v>No</v>
          </cell>
          <cell r="BQ1394">
            <v>525</v>
          </cell>
          <cell r="BR1394">
            <v>53.5</v>
          </cell>
          <cell r="BS1394">
            <v>0</v>
          </cell>
          <cell r="BT1394">
            <v>0</v>
          </cell>
          <cell r="BU1394">
            <v>0</v>
          </cell>
          <cell r="BV1394">
            <v>6698</v>
          </cell>
          <cell r="BW1394">
            <v>169</v>
          </cell>
          <cell r="BX1394">
            <v>324</v>
          </cell>
          <cell r="BY1394" t="str">
            <v>No SOAF</v>
          </cell>
          <cell r="BZ1394" t="str">
            <v>No SOAF</v>
          </cell>
          <cell r="CA1394">
            <v>181.83320000000001</v>
          </cell>
          <cell r="CB1394"/>
          <cell r="CC1394" t="str">
            <v>Non priority &gt; 10 spills</v>
          </cell>
          <cell r="CD1394" t="str">
            <v>Unlikely - non priority</v>
          </cell>
          <cell r="CE1394" t="str">
            <v>Yes</v>
          </cell>
          <cell r="CF1394" t="str">
            <v>Yes</v>
          </cell>
          <cell r="CG1394" t="str">
            <v>Yes</v>
          </cell>
          <cell r="CH1394" t="str">
            <v>No</v>
          </cell>
          <cell r="CI1394" t="str">
            <v>No</v>
          </cell>
          <cell r="CK1394"/>
          <cell r="CL1394" t="str">
            <v>Y</v>
          </cell>
          <cell r="CM1394"/>
          <cell r="CN1394"/>
          <cell r="CO1394" t="str">
            <v>Y</v>
          </cell>
          <cell r="CP1394"/>
          <cell r="CS1394">
            <v>5.12</v>
          </cell>
          <cell r="CT1394" t="str">
            <v>not yet calculated</v>
          </cell>
          <cell r="CU1394">
            <v>0</v>
          </cell>
          <cell r="CV1394" t="e">
            <v>#VALUE!</v>
          </cell>
          <cell r="CW1394">
            <v>0</v>
          </cell>
          <cell r="CX1394"/>
          <cell r="CY1394" t="str">
            <v>Using indicative WB Q95 derived for priority sites</v>
          </cell>
          <cell r="DA1394">
            <v>1</v>
          </cell>
          <cell r="DB1394">
            <v>0</v>
          </cell>
          <cell r="DC1394">
            <v>1</v>
          </cell>
          <cell r="DD1394" t="str">
            <v>Gaunless2 + tribs</v>
          </cell>
          <cell r="DE1394">
            <v>10000</v>
          </cell>
          <cell r="DF1394"/>
        </row>
        <row r="1395">
          <cell r="C1395" t="str">
            <v>6NW801004</v>
          </cell>
          <cell r="D1395" t="str">
            <v>NZ15284007</v>
          </cell>
          <cell r="E1395" t="str">
            <v>No</v>
          </cell>
          <cell r="F1395">
            <v>415429.996981</v>
          </cell>
          <cell r="G1395">
            <v>528009.99796551</v>
          </cell>
          <cell r="H1395" t="str">
            <v>07-D57</v>
          </cell>
          <cell r="I1395" t="str">
            <v>Bishop Auckland</v>
          </cell>
          <cell r="J1395">
            <v>3355</v>
          </cell>
          <cell r="K1395" t="str">
            <v xml:space="preserve">BISHOP AUCKLAND (VINOVIUM) STW </v>
          </cell>
          <cell r="L1395" t="str">
            <v>NUMERICAL</v>
          </cell>
          <cell r="M1395">
            <v>12960</v>
          </cell>
          <cell r="N1395">
            <v>320</v>
          </cell>
          <cell r="O1395">
            <v>8743</v>
          </cell>
          <cell r="P1395" t="str">
            <v>07-D57_07-D57_DC_01</v>
          </cell>
          <cell r="Q1395" t="str">
            <v>242/1050</v>
          </cell>
          <cell r="R1395" t="str">
            <v>242/1050</v>
          </cell>
          <cell r="S1395" t="str">
            <v>A1</v>
          </cell>
          <cell r="T1395" t="str">
            <v>Storm discharge at pumping station</v>
          </cell>
          <cell r="U1395" t="str">
            <v>NZ1543028010</v>
          </cell>
          <cell r="V1395" t="str">
            <v>GB103024072690</v>
          </cell>
          <cell r="W1395"/>
          <cell r="X1395" t="str">
            <v>No</v>
          </cell>
          <cell r="Y1395" t="str">
            <v>No</v>
          </cell>
          <cell r="Z1395" t="str">
            <v>No</v>
          </cell>
          <cell r="AA1395" t="str">
            <v>No</v>
          </cell>
          <cell r="AB1395" t="str">
            <v>Gaunless from Source to Hummer Beck</v>
          </cell>
          <cell r="AC1395" t="str">
            <v>NORTON FINE GILL, TRIBUTARY OF</v>
          </cell>
          <cell r="AD1395" t="str">
            <v>Inland</v>
          </cell>
          <cell r="AE1395"/>
          <cell r="AF1395"/>
          <cell r="AG1395" t="str">
            <v>No</v>
          </cell>
          <cell r="AH1395" t="str">
            <v>No</v>
          </cell>
          <cell r="AI1395" t="str">
            <v>No</v>
          </cell>
          <cell r="AJ1395"/>
          <cell r="AK1395"/>
          <cell r="AL1395"/>
          <cell r="AM1395" t="str">
            <v>No</v>
          </cell>
          <cell r="AO1395" t="str">
            <v>No</v>
          </cell>
          <cell r="AS1395" t="str">
            <v>No</v>
          </cell>
          <cell r="AT1395" t="str">
            <v>No</v>
          </cell>
          <cell r="AU1395"/>
          <cell r="AV1395" t="str">
            <v>No</v>
          </cell>
          <cell r="AW1395" t="str">
            <v xml:space="preserve">No </v>
          </cell>
          <cell r="AY1395" t="str">
            <v xml:space="preserve">No </v>
          </cell>
          <cell r="AZ1395"/>
          <cell r="BA1395" t="str">
            <v>No</v>
          </cell>
          <cell r="BB1395" t="str">
            <v>No</v>
          </cell>
          <cell r="BC1395" t="str">
            <v>No</v>
          </cell>
          <cell r="BD1395" t="str">
            <v>Yes - EDM and Model</v>
          </cell>
          <cell r="BE1395">
            <v>24</v>
          </cell>
          <cell r="BF1395">
            <v>52</v>
          </cell>
          <cell r="BG1395">
            <v>52</v>
          </cell>
          <cell r="BH1395" t="str">
            <v>Yes</v>
          </cell>
          <cell r="BI1395" t="str">
            <v>N/A</v>
          </cell>
          <cell r="BJ1395">
            <v>6</v>
          </cell>
          <cell r="BK1395" t="str">
            <v>Yes</v>
          </cell>
          <cell r="BL1395">
            <v>800</v>
          </cell>
          <cell r="BM1395">
            <v>700</v>
          </cell>
          <cell r="BN1395" t="str">
            <v>Static</v>
          </cell>
          <cell r="BO1395"/>
          <cell r="BP1395" t="str">
            <v>No</v>
          </cell>
          <cell r="BQ1395">
            <v>225</v>
          </cell>
          <cell r="BR1395">
            <v>36.700000000000003</v>
          </cell>
          <cell r="BS1395">
            <v>0</v>
          </cell>
          <cell r="BT1395">
            <v>0</v>
          </cell>
          <cell r="BU1395">
            <v>0</v>
          </cell>
          <cell r="BV1395">
            <v>1850</v>
          </cell>
          <cell r="BW1395">
            <v>56</v>
          </cell>
          <cell r="BX1395">
            <v>111</v>
          </cell>
          <cell r="BY1395" t="str">
            <v>No SOAF</v>
          </cell>
          <cell r="BZ1395" t="str">
            <v>No SOAF</v>
          </cell>
          <cell r="CA1395">
            <v>62.779899999999998</v>
          </cell>
          <cell r="CB1395"/>
          <cell r="CC1395" t="str">
            <v>Non priority &gt; 10 spills</v>
          </cell>
          <cell r="CD1395" t="str">
            <v>Unlikely - non priority</v>
          </cell>
          <cell r="CE1395" t="str">
            <v>Yes</v>
          </cell>
          <cell r="CF1395" t="str">
            <v>Yes</v>
          </cell>
          <cell r="CG1395" t="str">
            <v>Yes</v>
          </cell>
          <cell r="CH1395" t="str">
            <v>No</v>
          </cell>
          <cell r="CI1395" t="str">
            <v>No</v>
          </cell>
          <cell r="CK1395"/>
          <cell r="CL1395" t="str">
            <v>Y</v>
          </cell>
          <cell r="CM1395"/>
          <cell r="CN1395"/>
          <cell r="CO1395" t="str">
            <v>Y</v>
          </cell>
          <cell r="CP1395"/>
          <cell r="CS1395">
            <v>1.47</v>
          </cell>
          <cell r="CT1395" t="str">
            <v>not yet calculated</v>
          </cell>
          <cell r="CU1395">
            <v>0</v>
          </cell>
          <cell r="CV1395" t="e">
            <v>#VALUE!</v>
          </cell>
          <cell r="CW1395">
            <v>0</v>
          </cell>
          <cell r="CX1395"/>
          <cell r="CY1395" t="str">
            <v>Using indicative WB Q95 derived for priority sites</v>
          </cell>
          <cell r="DA1395">
            <v>1</v>
          </cell>
          <cell r="DB1395">
            <v>0</v>
          </cell>
          <cell r="DC1395">
            <v>1</v>
          </cell>
          <cell r="DD1395" t="str">
            <v>Gaunless2 + tribs</v>
          </cell>
          <cell r="DE1395">
            <v>10000</v>
          </cell>
          <cell r="DF1395"/>
        </row>
        <row r="1396">
          <cell r="C1396" t="str">
            <v>6NW800120</v>
          </cell>
          <cell r="D1396" t="str">
            <v>NU24019502</v>
          </cell>
          <cell r="E1396" t="str">
            <v>No</v>
          </cell>
          <cell r="F1396">
            <v>425009.99943486002</v>
          </cell>
          <cell r="G1396">
            <v>601479.99739694002</v>
          </cell>
          <cell r="H1396" t="str">
            <v>01-D04</v>
          </cell>
          <cell r="I1396" t="str">
            <v>Acklington &amp; Togston</v>
          </cell>
          <cell r="J1396">
            <v>49</v>
          </cell>
          <cell r="K1396" t="str">
            <v>TOGSTON STW</v>
          </cell>
          <cell r="L1396" t="str">
            <v>NUMERICAL</v>
          </cell>
          <cell r="M1396">
            <v>174</v>
          </cell>
          <cell r="N1396" t="str">
            <v>9.8**</v>
          </cell>
          <cell r="O1396">
            <v>130</v>
          </cell>
          <cell r="P1396" t="str">
            <v>01-D04_01-D04_DC_01</v>
          </cell>
          <cell r="Q1396" t="str">
            <v>224/0992</v>
          </cell>
          <cell r="R1396" t="str">
            <v>224/0992</v>
          </cell>
          <cell r="S1396" t="str">
            <v>224/0992-03</v>
          </cell>
          <cell r="T1396" t="str">
            <v>Inlet SO at WwTW</v>
          </cell>
          <cell r="U1396" t="str">
            <v>NU2501001480</v>
          </cell>
          <cell r="V1396">
            <v>362</v>
          </cell>
          <cell r="W1396"/>
          <cell r="X1396" t="str">
            <v>No</v>
          </cell>
          <cell r="Y1396" t="str">
            <v>No</v>
          </cell>
          <cell r="Z1396" t="str">
            <v>No</v>
          </cell>
          <cell r="AA1396" t="str">
            <v>No</v>
          </cell>
          <cell r="AB1396"/>
          <cell r="AC1396" t="str">
            <v>LADY BURN</v>
          </cell>
          <cell r="AD1396" t="str">
            <v>Inland</v>
          </cell>
          <cell r="AE1396"/>
          <cell r="AF1396"/>
          <cell r="AG1396" t="str">
            <v>No</v>
          </cell>
          <cell r="AH1396" t="str">
            <v>No</v>
          </cell>
          <cell r="AI1396" t="str">
            <v>No</v>
          </cell>
          <cell r="AJ1396"/>
          <cell r="AK1396"/>
          <cell r="AL1396"/>
          <cell r="AM1396" t="str">
            <v>No</v>
          </cell>
          <cell r="AO1396" t="str">
            <v>No</v>
          </cell>
          <cell r="AS1396" t="str">
            <v>No</v>
          </cell>
          <cell r="AT1396" t="str">
            <v>No</v>
          </cell>
          <cell r="AU1396"/>
          <cell r="AV1396" t="str">
            <v>No</v>
          </cell>
          <cell r="AW1396" t="str">
            <v xml:space="preserve">No </v>
          </cell>
          <cell r="AY1396" t="str">
            <v xml:space="preserve">No </v>
          </cell>
          <cell r="BA1396" t="str">
            <v>No</v>
          </cell>
          <cell r="BB1396" t="str">
            <v>No</v>
          </cell>
          <cell r="BC1396" t="str">
            <v>No</v>
          </cell>
          <cell r="BD1396" t="str">
            <v>Yes - EDM and Model</v>
          </cell>
          <cell r="BE1396">
            <v>100</v>
          </cell>
          <cell r="BF1396">
            <v>112</v>
          </cell>
          <cell r="BG1396">
            <v>112</v>
          </cell>
          <cell r="BH1396" t="str">
            <v>Yes</v>
          </cell>
          <cell r="BI1396" t="str">
            <v>N/A</v>
          </cell>
          <cell r="BJ1396" t="str">
            <v>No</v>
          </cell>
          <cell r="BK1396" t="str">
            <v>-</v>
          </cell>
          <cell r="BL1396" t="str">
            <v>-</v>
          </cell>
          <cell r="BM1396" t="str">
            <v>-</v>
          </cell>
          <cell r="BN1396" t="str">
            <v>-</v>
          </cell>
          <cell r="BO1396"/>
          <cell r="BP1396" t="str">
            <v>Yes</v>
          </cell>
          <cell r="BQ1396" t="str">
            <v>Unknown</v>
          </cell>
          <cell r="BR1396" t="str">
            <v>Unknown</v>
          </cell>
          <cell r="BS1396">
            <v>0</v>
          </cell>
          <cell r="BT1396">
            <v>0</v>
          </cell>
          <cell r="BU1396">
            <v>0</v>
          </cell>
          <cell r="BV1396">
            <v>22143</v>
          </cell>
          <cell r="BW1396">
            <v>820</v>
          </cell>
          <cell r="BX1396">
            <v>1171</v>
          </cell>
          <cell r="BY1396" t="str">
            <v>No SOAF</v>
          </cell>
          <cell r="BZ1396" t="str">
            <v>No SOAF</v>
          </cell>
          <cell r="CA1396">
            <v>1024.2099609375</v>
          </cell>
          <cell r="CB1396"/>
          <cell r="CC1396" t="str">
            <v>Non priority &gt; 10 spills</v>
          </cell>
          <cell r="CD1396" t="str">
            <v>Unlikely - non priority</v>
          </cell>
          <cell r="CE1396" t="str">
            <v>No</v>
          </cell>
          <cell r="CF1396" t="str">
            <v>No</v>
          </cell>
          <cell r="CG1396" t="str">
            <v>No</v>
          </cell>
          <cell r="CH1396" t="str">
            <v>No</v>
          </cell>
          <cell r="CI1396" t="str">
            <v>No</v>
          </cell>
          <cell r="CK1396"/>
          <cell r="CL1396" t="str">
            <v>Y</v>
          </cell>
          <cell r="CM1396"/>
          <cell r="CN1396"/>
          <cell r="CO1396" t="str">
            <v>Y</v>
          </cell>
          <cell r="CP1396" t="str">
            <v>Y</v>
          </cell>
          <cell r="CS1396">
            <v>1.5046296296296295</v>
          </cell>
          <cell r="CT1396" t="str">
            <v>not yet calculated</v>
          </cell>
          <cell r="CU1396">
            <v>0</v>
          </cell>
          <cell r="CV1396" t="e">
            <v>#VALUE!</v>
          </cell>
          <cell r="CW1396">
            <v>0</v>
          </cell>
          <cell r="CX1396"/>
          <cell r="CY1396" t="str">
            <v>Using indicative WB Q95 derived for priority sites</v>
          </cell>
          <cell r="DA1396">
            <v>1</v>
          </cell>
          <cell r="DB1396">
            <v>0</v>
          </cell>
          <cell r="DC1396">
            <v>1</v>
          </cell>
          <cell r="DD1396">
            <v>0</v>
          </cell>
          <cell r="DE1396">
            <v>10000</v>
          </cell>
          <cell r="DF1396"/>
        </row>
        <row r="1397">
          <cell r="C1397" t="str">
            <v>6NW801200</v>
          </cell>
          <cell r="D1397" t="str">
            <v>NZ25425508</v>
          </cell>
          <cell r="E1397" t="str">
            <v>No</v>
          </cell>
          <cell r="F1397">
            <v>425571.00163724</v>
          </cell>
          <cell r="G1397">
            <v>542518.00509166997</v>
          </cell>
          <cell r="H1397" t="str">
            <v>07-D27</v>
          </cell>
          <cell r="I1397" t="str">
            <v>Ushaw Moor &amp; Brandon</v>
          </cell>
          <cell r="J1397">
            <v>1160</v>
          </cell>
          <cell r="K1397" t="str">
            <v>BROWNEY STW</v>
          </cell>
          <cell r="L1397" t="str">
            <v>NUMERICAL</v>
          </cell>
          <cell r="M1397">
            <v>4676</v>
          </cell>
          <cell r="N1397" t="str">
            <v>145**</v>
          </cell>
          <cell r="O1397">
            <v>4114</v>
          </cell>
          <cell r="P1397" t="str">
            <v>07-D27_07-D27_DC_05</v>
          </cell>
          <cell r="Q1397" t="str">
            <v>244/1001</v>
          </cell>
          <cell r="R1397" t="str">
            <v>244/1001</v>
          </cell>
          <cell r="S1397"/>
          <cell r="T1397" t="str">
            <v>SO on sewer network</v>
          </cell>
          <cell r="U1397" t="str">
            <v>NZ2557142518</v>
          </cell>
          <cell r="V1397" t="str">
            <v>GB103024077551</v>
          </cell>
          <cell r="W1397"/>
          <cell r="X1397" t="str">
            <v>No</v>
          </cell>
          <cell r="Y1397" t="str">
            <v>No</v>
          </cell>
          <cell r="Z1397" t="str">
            <v>Yes</v>
          </cell>
          <cell r="AA1397" t="str">
            <v>Yes</v>
          </cell>
          <cell r="AB1397" t="str">
            <v>Browney from Smallhope Burn Deerness confl</v>
          </cell>
          <cell r="AC1397" t="str">
            <v>RIVER BROWNEY</v>
          </cell>
          <cell r="AD1397" t="str">
            <v>Inland</v>
          </cell>
          <cell r="AE1397"/>
          <cell r="AF1397"/>
          <cell r="AG1397" t="str">
            <v>No</v>
          </cell>
          <cell r="AH1397" t="str">
            <v>No</v>
          </cell>
          <cell r="AI1397" t="str">
            <v>Yes</v>
          </cell>
          <cell r="AJ1397" t="str">
            <v>Very Low</v>
          </cell>
          <cell r="AK1397" t="str">
            <v>Moderate</v>
          </cell>
          <cell r="AL1397" t="str">
            <v>No</v>
          </cell>
          <cell r="AM1397" t="str">
            <v>No</v>
          </cell>
          <cell r="AO1397" t="str">
            <v>No</v>
          </cell>
          <cell r="AS1397" t="str">
            <v>No</v>
          </cell>
          <cell r="AT1397" t="str">
            <v>No</v>
          </cell>
          <cell r="AU1397"/>
          <cell r="AV1397" t="str">
            <v>No</v>
          </cell>
          <cell r="AW1397" t="str">
            <v xml:space="preserve">No </v>
          </cell>
          <cell r="AY1397" t="str">
            <v xml:space="preserve">No </v>
          </cell>
          <cell r="AZ1397"/>
          <cell r="BA1397" t="str">
            <v>No</v>
          </cell>
          <cell r="BB1397" t="str">
            <v>No</v>
          </cell>
          <cell r="BC1397" t="str">
            <v>No</v>
          </cell>
          <cell r="BD1397" t="str">
            <v>Yes - EDM only</v>
          </cell>
          <cell r="BE1397">
            <v>53</v>
          </cell>
          <cell r="BF1397">
            <v>0</v>
          </cell>
          <cell r="BG1397">
            <v>45</v>
          </cell>
          <cell r="BH1397" t="str">
            <v>No</v>
          </cell>
          <cell r="BI1397" t="str">
            <v>N/A</v>
          </cell>
          <cell r="BJ1397" t="str">
            <v>6mm</v>
          </cell>
          <cell r="BK1397" t="str">
            <v>Yes</v>
          </cell>
          <cell r="BL1397">
            <v>970</v>
          </cell>
          <cell r="BM1397">
            <v>1500</v>
          </cell>
          <cell r="BN1397" t="str">
            <v>Static</v>
          </cell>
          <cell r="BO1397"/>
          <cell r="BP1397" t="str">
            <v>No</v>
          </cell>
          <cell r="BQ1397">
            <v>525</v>
          </cell>
          <cell r="BR1397">
            <v>414</v>
          </cell>
          <cell r="BS1397">
            <v>1</v>
          </cell>
          <cell r="BT1397">
            <v>0</v>
          </cell>
          <cell r="BU1397">
            <v>0</v>
          </cell>
          <cell r="BV1397">
            <v>3272</v>
          </cell>
          <cell r="BW1397">
            <v>71</v>
          </cell>
          <cell r="BX1397">
            <v>151</v>
          </cell>
          <cell r="BY1397">
            <v>26</v>
          </cell>
          <cell r="BZ1397" t="str">
            <v>Not available</v>
          </cell>
          <cell r="CA1397">
            <v>96.430400000000006</v>
          </cell>
          <cell r="CB1397"/>
          <cell r="CC1397" t="str">
            <v>Priority Inland &gt;10 spills</v>
          </cell>
          <cell r="CD1397" t="str">
            <v>POTENTIAL PR24 (SOAF MODEL)</v>
          </cell>
          <cell r="CE1397" t="str">
            <v>No</v>
          </cell>
          <cell r="CF1397" t="str">
            <v>No</v>
          </cell>
          <cell r="CG1397" t="str">
            <v>No</v>
          </cell>
          <cell r="CH1397" t="str">
            <v>No</v>
          </cell>
          <cell r="CI1397" t="str">
            <v>No</v>
          </cell>
          <cell r="CK1397" t="str">
            <v>Y</v>
          </cell>
          <cell r="CL1397"/>
          <cell r="CM1397" t="str">
            <v>Y (SOAF INVERTS)</v>
          </cell>
          <cell r="CN1397"/>
          <cell r="CO1397" t="str">
            <v>Y</v>
          </cell>
          <cell r="CP1397"/>
          <cell r="CQ1397"/>
          <cell r="CS1397">
            <v>2.19</v>
          </cell>
          <cell r="CT1397"/>
          <cell r="CU1397">
            <v>9.4E-2</v>
          </cell>
          <cell r="CV1397" t="e">
            <v>#N/A</v>
          </cell>
          <cell r="CW1397">
            <v>67.103026703435305</v>
          </cell>
          <cell r="CX1397" t="str">
            <v>not available</v>
          </cell>
          <cell r="CZ1397" t="str">
            <v>Q95 is an indicative value for all priority CSOs in the waterbody</v>
          </cell>
          <cell r="DA1397">
            <v>1</v>
          </cell>
          <cell r="DB1397" t="str">
            <v>Yes</v>
          </cell>
          <cell r="DC1397" t="str">
            <v>High Dilution (SOAF)</v>
          </cell>
          <cell r="DD1397" t="str">
            <v>Browney2</v>
          </cell>
          <cell r="DE1397">
            <v>0</v>
          </cell>
          <cell r="DF1397"/>
        </row>
        <row r="1398">
          <cell r="C1398" t="str">
            <v>6NW800655</v>
          </cell>
          <cell r="D1398" t="str">
            <v>NZ51153013</v>
          </cell>
          <cell r="E1398" t="str">
            <v>No</v>
          </cell>
          <cell r="F1398">
            <v>451339.00251937</v>
          </cell>
          <cell r="G1398">
            <v>515080.99885301001</v>
          </cell>
          <cell r="H1398" t="str">
            <v>11-D46</v>
          </cell>
          <cell r="I1398" t="str">
            <v>Middlesbrough East</v>
          </cell>
          <cell r="J1398">
            <v>1654</v>
          </cell>
          <cell r="K1398" t="str">
            <v>BRAN SANDS ETW</v>
          </cell>
          <cell r="L1398" t="str">
            <v>NUMERICAL</v>
          </cell>
          <cell r="M1398">
            <v>171140</v>
          </cell>
          <cell r="N1398">
            <v>3472</v>
          </cell>
          <cell r="O1398">
            <v>88716</v>
          </cell>
          <cell r="P1398" t="str">
            <v>11-D46_Bran Sands STW_DC_41</v>
          </cell>
          <cell r="Q1398" t="str">
            <v>254/1894</v>
          </cell>
          <cell r="R1398" t="str">
            <v>254/1894</v>
          </cell>
          <cell r="S1398" t="str">
            <v>A1</v>
          </cell>
          <cell r="T1398" t="str">
            <v>Storm discharge at pumping station</v>
          </cell>
          <cell r="U1398" t="str">
            <v>NZ5133915081</v>
          </cell>
          <cell r="V1398" t="str">
            <v>GB103025072210</v>
          </cell>
          <cell r="W1398"/>
          <cell r="X1398" t="str">
            <v>No</v>
          </cell>
          <cell r="Y1398" t="str">
            <v>No</v>
          </cell>
          <cell r="Z1398" t="str">
            <v>No</v>
          </cell>
          <cell r="AA1398" t="str">
            <v>No</v>
          </cell>
          <cell r="AB1398" t="str">
            <v>Marton West Beck Catchment (trib of Tidal Tees)</v>
          </cell>
          <cell r="AC1398" t="str">
            <v>TRIB OF MARTON WEST BECK</v>
          </cell>
          <cell r="AD1398" t="str">
            <v>Inland</v>
          </cell>
          <cell r="AE1398"/>
          <cell r="AF1398"/>
          <cell r="AG1398" t="str">
            <v>No</v>
          </cell>
          <cell r="AH1398" t="str">
            <v>No</v>
          </cell>
          <cell r="AI1398" t="str">
            <v>No</v>
          </cell>
          <cell r="AJ1398"/>
          <cell r="AK1398"/>
          <cell r="AL1398"/>
          <cell r="AM1398" t="str">
            <v>No</v>
          </cell>
          <cell r="AO1398" t="str">
            <v>No</v>
          </cell>
          <cell r="AS1398" t="str">
            <v>No</v>
          </cell>
          <cell r="AT1398" t="str">
            <v>No</v>
          </cell>
          <cell r="AU1398"/>
          <cell r="AV1398" t="str">
            <v>No</v>
          </cell>
          <cell r="AW1398" t="str">
            <v xml:space="preserve">No </v>
          </cell>
          <cell r="AY1398" t="str">
            <v xml:space="preserve">No </v>
          </cell>
          <cell r="BA1398" t="str">
            <v>No</v>
          </cell>
          <cell r="BB1398" t="str">
            <v>No</v>
          </cell>
          <cell r="BC1398" t="str">
            <v>No</v>
          </cell>
          <cell r="BD1398" t="str">
            <v>No</v>
          </cell>
          <cell r="BE1398">
            <v>0</v>
          </cell>
          <cell r="BF1398">
            <v>0</v>
          </cell>
          <cell r="BG1398" t="e">
            <v>#N/A</v>
          </cell>
          <cell r="BH1398" t="e">
            <v>#N/A</v>
          </cell>
          <cell r="BI1398" t="str">
            <v>N/A</v>
          </cell>
          <cell r="BJ1398">
            <v>6</v>
          </cell>
          <cell r="BK1398" t="str">
            <v>Yes</v>
          </cell>
          <cell r="BL1398">
            <v>650</v>
          </cell>
          <cell r="BM1398">
            <v>1250</v>
          </cell>
          <cell r="BN1398" t="str">
            <v>Static</v>
          </cell>
          <cell r="BO1398"/>
          <cell r="BP1398" t="str">
            <v>No</v>
          </cell>
          <cell r="BQ1398">
            <v>300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 t="e">
            <v>#N/A</v>
          </cell>
          <cell r="BW1398">
            <v>0</v>
          </cell>
          <cell r="BX1398">
            <v>0</v>
          </cell>
          <cell r="BY1398" t="str">
            <v>No SOAF</v>
          </cell>
          <cell r="BZ1398" t="str">
            <v>No SOAF</v>
          </cell>
          <cell r="CA1398">
            <v>0</v>
          </cell>
          <cell r="CB1398"/>
          <cell r="CC1398" t="str">
            <v>Non Priority &lt;10 spills</v>
          </cell>
          <cell r="CD1398" t="str">
            <v>No - low prioity &lt;10 spills</v>
          </cell>
          <cell r="CE1398" t="str">
            <v>Yes</v>
          </cell>
          <cell r="CF1398" t="str">
            <v>No</v>
          </cell>
          <cell r="CG1398" t="str">
            <v>No</v>
          </cell>
          <cell r="CH1398" t="str">
            <v>No</v>
          </cell>
          <cell r="CI1398" t="str">
            <v>No</v>
          </cell>
          <cell r="CK1398"/>
          <cell r="CL1398" t="str">
            <v>Y</v>
          </cell>
          <cell r="CM1398"/>
          <cell r="CN1398"/>
          <cell r="CO1398" t="str">
            <v>N (&lt;10 Spills)</v>
          </cell>
          <cell r="CP1398"/>
          <cell r="CS1398"/>
          <cell r="CT1398" t="str">
            <v>not yet calculated</v>
          </cell>
          <cell r="CU1398">
            <v>0</v>
          </cell>
          <cell r="CV1398" t="e">
            <v>#VALUE!</v>
          </cell>
          <cell r="CW1398">
            <v>0</v>
          </cell>
          <cell r="CX1398"/>
          <cell r="CY1398" t="str">
            <v>Using indicative WB Q95 derived for priority sites</v>
          </cell>
          <cell r="DA1398">
            <v>1</v>
          </cell>
          <cell r="DB1398">
            <v>0</v>
          </cell>
          <cell r="DC1398">
            <v>1</v>
          </cell>
          <cell r="DD1398" t="str">
            <v>Marton West Beck1</v>
          </cell>
          <cell r="DE1398">
            <v>10000</v>
          </cell>
          <cell r="DF1398"/>
        </row>
        <row r="1399">
          <cell r="C1399" t="str">
            <v>6NW801082</v>
          </cell>
          <cell r="D1399" t="str">
            <v>NZ19424001</v>
          </cell>
          <cell r="E1399" t="str">
            <v>No</v>
          </cell>
          <cell r="F1399">
            <v>419439.99893765</v>
          </cell>
          <cell r="G1399">
            <v>542110.00188136997</v>
          </cell>
          <cell r="H1399" t="str">
            <v>07-D25</v>
          </cell>
          <cell r="I1399" t="str">
            <v>Esh Winning</v>
          </cell>
          <cell r="J1399">
            <v>496</v>
          </cell>
          <cell r="K1399" t="str">
            <v>ESH WINNING STW</v>
          </cell>
          <cell r="L1399" t="str">
            <v>NUMERICAL</v>
          </cell>
          <cell r="M1399">
            <v>1410</v>
          </cell>
          <cell r="N1399">
            <v>41.7</v>
          </cell>
          <cell r="O1399">
            <v>1073</v>
          </cell>
          <cell r="P1399" t="str">
            <v>07-D25_07-D25_DC_05</v>
          </cell>
          <cell r="Q1399" t="str">
            <v>244/0996</v>
          </cell>
          <cell r="R1399" t="str">
            <v>244/0996</v>
          </cell>
          <cell r="S1399"/>
          <cell r="T1399" t="str">
            <v>SO on sewer network</v>
          </cell>
          <cell r="U1399" t="str">
            <v>NZ1944042110</v>
          </cell>
          <cell r="V1399" t="str">
            <v>GB103024077290</v>
          </cell>
          <cell r="W1399"/>
          <cell r="X1399" t="str">
            <v>No</v>
          </cell>
          <cell r="Y1399" t="str">
            <v>No</v>
          </cell>
          <cell r="Z1399" t="str">
            <v>No</v>
          </cell>
          <cell r="AA1399" t="str">
            <v>No</v>
          </cell>
          <cell r="AB1399" t="str">
            <v>Hedleyhope Burn from Source to Deerness</v>
          </cell>
          <cell r="AC1399" t="str">
            <v>PRIEST BURN</v>
          </cell>
          <cell r="AD1399" t="str">
            <v>Inland</v>
          </cell>
          <cell r="AE1399"/>
          <cell r="AF1399"/>
          <cell r="AG1399" t="str">
            <v>No</v>
          </cell>
          <cell r="AH1399" t="str">
            <v>No</v>
          </cell>
          <cell r="AI1399" t="str">
            <v>No</v>
          </cell>
          <cell r="AJ1399"/>
          <cell r="AK1399"/>
          <cell r="AL1399"/>
          <cell r="AM1399" t="str">
            <v>No</v>
          </cell>
          <cell r="AO1399" t="str">
            <v>No</v>
          </cell>
          <cell r="AS1399" t="str">
            <v>No</v>
          </cell>
          <cell r="AT1399" t="str">
            <v>No</v>
          </cell>
          <cell r="AU1399"/>
          <cell r="AV1399" t="str">
            <v>No</v>
          </cell>
          <cell r="AW1399" t="str">
            <v xml:space="preserve">No </v>
          </cell>
          <cell r="AY1399" t="str">
            <v xml:space="preserve">No </v>
          </cell>
          <cell r="AZ1399"/>
          <cell r="BA1399" t="str">
            <v>No</v>
          </cell>
          <cell r="BB1399" t="str">
            <v>No</v>
          </cell>
          <cell r="BC1399" t="str">
            <v>No</v>
          </cell>
          <cell r="BD1399" t="str">
            <v>Yes - EDM and Model</v>
          </cell>
          <cell r="BE1399">
            <v>37</v>
          </cell>
          <cell r="BF1399">
            <v>88</v>
          </cell>
          <cell r="BG1399">
            <v>88</v>
          </cell>
          <cell r="BH1399" t="str">
            <v>Yes</v>
          </cell>
          <cell r="BI1399" t="str">
            <v>N/A</v>
          </cell>
          <cell r="BJ1399" t="str">
            <v>Unknown</v>
          </cell>
          <cell r="BK1399" t="str">
            <v>Yes</v>
          </cell>
          <cell r="BL1399">
            <v>890</v>
          </cell>
          <cell r="BM1399">
            <v>1000</v>
          </cell>
          <cell r="BN1399" t="str">
            <v>Static</v>
          </cell>
          <cell r="BO1399"/>
          <cell r="BP1399" t="str">
            <v>No</v>
          </cell>
          <cell r="BQ1399">
            <v>600</v>
          </cell>
          <cell r="BR1399">
            <v>483.7</v>
          </cell>
          <cell r="BS1399">
            <v>0</v>
          </cell>
          <cell r="BT1399">
            <v>0</v>
          </cell>
          <cell r="BU1399">
            <v>0</v>
          </cell>
          <cell r="BV1399">
            <v>26726</v>
          </cell>
          <cell r="BW1399">
            <v>718</v>
          </cell>
          <cell r="BX1399">
            <v>1242</v>
          </cell>
          <cell r="BY1399" t="str">
            <v>No SOAF</v>
          </cell>
          <cell r="BZ1399" t="str">
            <v>No SOAF</v>
          </cell>
          <cell r="CA1399">
            <v>816.84889999999996</v>
          </cell>
          <cell r="CB1399"/>
          <cell r="CC1399" t="str">
            <v>Non priority &gt; 10 spills</v>
          </cell>
          <cell r="CD1399" t="str">
            <v>Unlikely - non priority</v>
          </cell>
          <cell r="CE1399" t="str">
            <v>No</v>
          </cell>
          <cell r="CF1399" t="str">
            <v>No</v>
          </cell>
          <cell r="CG1399" t="str">
            <v>No</v>
          </cell>
          <cell r="CH1399" t="str">
            <v>No</v>
          </cell>
          <cell r="CI1399" t="str">
            <v>No</v>
          </cell>
          <cell r="CK1399"/>
          <cell r="CL1399" t="str">
            <v>Y</v>
          </cell>
          <cell r="CM1399"/>
          <cell r="CN1399"/>
          <cell r="CO1399" t="str">
            <v>Y</v>
          </cell>
          <cell r="CP1399" t="str">
            <v>Y</v>
          </cell>
          <cell r="CS1399">
            <v>7.03</v>
          </cell>
          <cell r="CT1399" t="str">
            <v>not yet calculated</v>
          </cell>
          <cell r="CU1399">
            <v>0</v>
          </cell>
          <cell r="CV1399" t="e">
            <v>#VALUE!</v>
          </cell>
          <cell r="CW1399">
            <v>0</v>
          </cell>
          <cell r="CX1399"/>
          <cell r="CY1399" t="str">
            <v>Using indicative WB Q95 derived for priority sites</v>
          </cell>
          <cell r="DA1399">
            <v>1</v>
          </cell>
          <cell r="DB1399">
            <v>0</v>
          </cell>
          <cell r="DC1399">
            <v>1</v>
          </cell>
          <cell r="DD1399" t="str">
            <v>Hedleyhope Burn</v>
          </cell>
          <cell r="DE1399">
            <v>10000</v>
          </cell>
          <cell r="DF1399"/>
        </row>
        <row r="1400">
          <cell r="C1400" t="str">
            <v>6NW800487</v>
          </cell>
          <cell r="D1400" t="str">
            <v>NY76647305</v>
          </cell>
          <cell r="E1400" t="str">
            <v>No</v>
          </cell>
          <cell r="F1400">
            <v>376799.99760335998</v>
          </cell>
          <cell r="G1400">
            <v>564330.00147264998</v>
          </cell>
          <cell r="H1400" t="str">
            <v>03-D30</v>
          </cell>
          <cell r="I1400" t="str">
            <v>Bardon Mill</v>
          </cell>
          <cell r="J1400">
            <v>141</v>
          </cell>
          <cell r="K1400" t="str">
            <v>BARDON MILL STW</v>
          </cell>
          <cell r="L1400" t="str">
            <v>NUMERICAL</v>
          </cell>
          <cell r="M1400">
            <v>150</v>
          </cell>
          <cell r="N1400">
            <v>0</v>
          </cell>
          <cell r="O1400">
            <v>105</v>
          </cell>
          <cell r="P1400" t="str">
            <v>No Draft DWMP</v>
          </cell>
          <cell r="Q1400" t="str">
            <v>232/0991</v>
          </cell>
          <cell r="R1400" t="str">
            <v>232/0991</v>
          </cell>
          <cell r="S1400" t="str">
            <v>232/0991-01</v>
          </cell>
          <cell r="T1400" t="str">
            <v>Storm discharge at pumping station</v>
          </cell>
          <cell r="U1400" t="str">
            <v>NY7680064330</v>
          </cell>
          <cell r="V1400" t="str">
            <v>GB103023075532</v>
          </cell>
          <cell r="W1400"/>
          <cell r="X1400" t="str">
            <v>No</v>
          </cell>
          <cell r="Y1400" t="str">
            <v>No</v>
          </cell>
          <cell r="Z1400" t="str">
            <v>No</v>
          </cell>
          <cell r="AA1400" t="str">
            <v>No</v>
          </cell>
          <cell r="AB1400" t="str">
            <v>South Tyne from Tipalt Burn to Allen</v>
          </cell>
          <cell r="AC1400" t="str">
            <v>SOUTH TYNE</v>
          </cell>
          <cell r="AD1400" t="str">
            <v>Inland</v>
          </cell>
          <cell r="AE1400"/>
          <cell r="AF1400"/>
          <cell r="AG1400" t="str">
            <v>No</v>
          </cell>
          <cell r="AH1400" t="str">
            <v>No</v>
          </cell>
          <cell r="AI1400" t="str">
            <v>No</v>
          </cell>
          <cell r="AJ1400"/>
          <cell r="AK1400"/>
          <cell r="AL1400"/>
          <cell r="AM1400" t="str">
            <v>No</v>
          </cell>
          <cell r="AO1400" t="str">
            <v>No</v>
          </cell>
          <cell r="AS1400" t="str">
            <v>No</v>
          </cell>
          <cell r="AT1400" t="str">
            <v>No</v>
          </cell>
          <cell r="AU1400"/>
          <cell r="AV1400" t="str">
            <v>No</v>
          </cell>
          <cell r="AW1400" t="str">
            <v xml:space="preserve">No </v>
          </cell>
          <cell r="AY1400" t="str">
            <v xml:space="preserve">No </v>
          </cell>
          <cell r="BA1400" t="str">
            <v>No</v>
          </cell>
          <cell r="BB1400" t="str">
            <v>No</v>
          </cell>
          <cell r="BC1400" t="str">
            <v>No</v>
          </cell>
          <cell r="BD1400" t="str">
            <v>Yes - EDM only</v>
          </cell>
          <cell r="BE1400">
            <v>70</v>
          </cell>
          <cell r="BF1400" t="str">
            <v>No Data</v>
          </cell>
          <cell r="BG1400" t="e">
            <v>#N/A</v>
          </cell>
          <cell r="BH1400" t="e">
            <v>#N/A</v>
          </cell>
          <cell r="BI1400" t="str">
            <v>N/A</v>
          </cell>
          <cell r="BJ1400" t="str">
            <v>No</v>
          </cell>
          <cell r="BK1400" t="str">
            <v>-</v>
          </cell>
          <cell r="BL1400" t="str">
            <v>-</v>
          </cell>
          <cell r="BM1400" t="str">
            <v>-</v>
          </cell>
          <cell r="BN1400" t="str">
            <v>-</v>
          </cell>
          <cell r="BO1400"/>
          <cell r="BP1400" t="str">
            <v>Yes</v>
          </cell>
          <cell r="BQ1400" t="str">
            <v>Unknown</v>
          </cell>
          <cell r="BR1400" t="str">
            <v>No draft DWMP</v>
          </cell>
          <cell r="BS1400">
            <v>0</v>
          </cell>
          <cell r="BT1400">
            <v>0</v>
          </cell>
          <cell r="BU1400">
            <v>0</v>
          </cell>
          <cell r="BV1400" t="str">
            <v>No draft DWMP</v>
          </cell>
          <cell r="BW1400" t="str">
            <v>No draft DWMP</v>
          </cell>
          <cell r="BX1400" t="str">
            <v>No draft DWMP</v>
          </cell>
          <cell r="BY1400" t="str">
            <v>No SOAF</v>
          </cell>
          <cell r="BZ1400" t="str">
            <v>No SOAF</v>
          </cell>
          <cell r="CA1400" t="e">
            <v>#N/A</v>
          </cell>
          <cell r="CB1400"/>
          <cell r="CC1400" t="str">
            <v>Non priority &gt; 10 spills</v>
          </cell>
          <cell r="CD1400" t="str">
            <v>Unlikely - non priority</v>
          </cell>
          <cell r="CE1400" t="str">
            <v>No</v>
          </cell>
          <cell r="CF1400" t="str">
            <v>No</v>
          </cell>
          <cell r="CG1400" t="str">
            <v>No</v>
          </cell>
          <cell r="CH1400" t="str">
            <v>No</v>
          </cell>
          <cell r="CI1400" t="str">
            <v>No</v>
          </cell>
          <cell r="CK1400"/>
          <cell r="CL1400" t="str">
            <v>Y</v>
          </cell>
          <cell r="CM1400"/>
          <cell r="CN1400"/>
          <cell r="CO1400" t="str">
            <v>Y</v>
          </cell>
          <cell r="CP1400" t="str">
            <v>Y</v>
          </cell>
          <cell r="CS1400"/>
          <cell r="CT1400" t="str">
            <v>not yet calculated</v>
          </cell>
          <cell r="CU1400">
            <v>0</v>
          </cell>
          <cell r="CV1400" t="e">
            <v>#VALUE!</v>
          </cell>
          <cell r="CW1400">
            <v>0</v>
          </cell>
          <cell r="CX1400"/>
          <cell r="CY1400" t="str">
            <v>Using indicative WB Q95 derived for priority sites</v>
          </cell>
          <cell r="DA1400">
            <v>1</v>
          </cell>
          <cell r="DB1400">
            <v>0</v>
          </cell>
          <cell r="DC1400">
            <v>1</v>
          </cell>
          <cell r="DD1400" t="str">
            <v>South Tyne2</v>
          </cell>
          <cell r="DE1400">
            <v>10000</v>
          </cell>
          <cell r="DF1400"/>
        </row>
        <row r="1401">
          <cell r="C1401" t="str">
            <v>6NW800961</v>
          </cell>
          <cell r="D1401" t="str">
            <v>NZ11385506</v>
          </cell>
          <cell r="E1401" t="str">
            <v>No</v>
          </cell>
          <cell r="F1401">
            <v>411355.99686009</v>
          </cell>
          <cell r="G1401">
            <v>538566.99605624005</v>
          </cell>
          <cell r="H1401" t="str">
            <v>06-D15</v>
          </cell>
          <cell r="I1401" t="str">
            <v>Tow Law</v>
          </cell>
          <cell r="J1401">
            <v>144</v>
          </cell>
          <cell r="K1401" t="str">
            <v>TOW LAW STW</v>
          </cell>
          <cell r="L1401" t="str">
            <v>NUMERICAL</v>
          </cell>
          <cell r="M1401">
            <v>603</v>
          </cell>
          <cell r="N1401">
            <v>14.94</v>
          </cell>
          <cell r="O1401">
            <v>381</v>
          </cell>
          <cell r="P1401" t="str">
            <v>06-D15_06-D15_DC_03</v>
          </cell>
          <cell r="Q1401" t="str">
            <v>241/1106</v>
          </cell>
          <cell r="R1401" t="str">
            <v>241/1106</v>
          </cell>
          <cell r="S1401" t="str">
            <v>241/1106-04</v>
          </cell>
          <cell r="T1401" t="str">
            <v>Inlet SO at WwTW</v>
          </cell>
          <cell r="U1401" t="str">
            <v>NZ1135638567</v>
          </cell>
          <cell r="V1401" t="str">
            <v>GB103024077450</v>
          </cell>
          <cell r="W1401"/>
          <cell r="X1401" t="str">
            <v>No</v>
          </cell>
          <cell r="Y1401" t="str">
            <v>No</v>
          </cell>
          <cell r="Z1401" t="str">
            <v>No</v>
          </cell>
          <cell r="AA1401" t="str">
            <v>No</v>
          </cell>
          <cell r="AB1401" t="str">
            <v>Houselop Beck from Source to Wear</v>
          </cell>
          <cell r="AC1401" t="str">
            <v>HOUSELOP BECK, TRIBUTARY OF</v>
          </cell>
          <cell r="AD1401" t="str">
            <v>Inland</v>
          </cell>
          <cell r="AE1401"/>
          <cell r="AF1401"/>
          <cell r="AG1401" t="str">
            <v>No</v>
          </cell>
          <cell r="AH1401" t="str">
            <v>No</v>
          </cell>
          <cell r="AI1401" t="str">
            <v>Yes</v>
          </cell>
          <cell r="AJ1401" t="str">
            <v>Moderate</v>
          </cell>
          <cell r="AK1401" t="str">
            <v>-</v>
          </cell>
          <cell r="AL1401" t="str">
            <v>Yes</v>
          </cell>
          <cell r="AM1401" t="str">
            <v>No</v>
          </cell>
          <cell r="AO1401" t="str">
            <v>No</v>
          </cell>
          <cell r="AS1401" t="str">
            <v>No</v>
          </cell>
          <cell r="AT1401" t="str">
            <v>No</v>
          </cell>
          <cell r="AU1401"/>
          <cell r="AV1401" t="str">
            <v>No</v>
          </cell>
          <cell r="AW1401" t="str">
            <v xml:space="preserve">No </v>
          </cell>
          <cell r="AY1401" t="str">
            <v xml:space="preserve">No </v>
          </cell>
          <cell r="AZ1401"/>
          <cell r="BA1401" t="str">
            <v>No</v>
          </cell>
          <cell r="BB1401" t="str">
            <v>No</v>
          </cell>
          <cell r="BC1401" t="str">
            <v>No</v>
          </cell>
          <cell r="BD1401" t="str">
            <v>Yes - EDM only</v>
          </cell>
          <cell r="BE1401">
            <v>63</v>
          </cell>
          <cell r="BF1401">
            <v>0</v>
          </cell>
          <cell r="BG1401">
            <v>89</v>
          </cell>
          <cell r="BH1401" t="str">
            <v>No</v>
          </cell>
          <cell r="BI1401" t="str">
            <v>N/A</v>
          </cell>
          <cell r="BJ1401">
            <v>6</v>
          </cell>
          <cell r="BK1401" t="str">
            <v>No</v>
          </cell>
          <cell r="BL1401" t="str">
            <v>-</v>
          </cell>
          <cell r="BM1401" t="str">
            <v>-</v>
          </cell>
          <cell r="BN1401" t="str">
            <v>Static</v>
          </cell>
          <cell r="BO1401"/>
          <cell r="BP1401" t="str">
            <v>No</v>
          </cell>
          <cell r="BQ1401">
            <v>600</v>
          </cell>
          <cell r="BR1401">
            <v>442.4</v>
          </cell>
          <cell r="BS1401">
            <v>2</v>
          </cell>
          <cell r="BT1401">
            <v>0</v>
          </cell>
          <cell r="BU1401">
            <v>0</v>
          </cell>
          <cell r="BV1401">
            <v>32152</v>
          </cell>
          <cell r="BW1401">
            <v>970</v>
          </cell>
          <cell r="BX1401">
            <v>1544</v>
          </cell>
          <cell r="BY1401">
            <v>224</v>
          </cell>
          <cell r="BZ1401" t="str">
            <v>Not available</v>
          </cell>
          <cell r="CA1401">
            <v>1074.6703</v>
          </cell>
          <cell r="CB1401"/>
          <cell r="CC1401" t="str">
            <v>Priority Inland &gt;10 spills</v>
          </cell>
          <cell r="CD1401" t="str">
            <v>POTENTIAL PR24 (SOAF MODEL)</v>
          </cell>
          <cell r="CE1401" t="str">
            <v>No</v>
          </cell>
          <cell r="CF1401" t="str">
            <v>No</v>
          </cell>
          <cell r="CG1401" t="str">
            <v>No</v>
          </cell>
          <cell r="CH1401" t="str">
            <v>No</v>
          </cell>
          <cell r="CI1401" t="str">
            <v>No</v>
          </cell>
          <cell r="CJ1401"/>
          <cell r="CK1401"/>
          <cell r="CL1401" t="str">
            <v>Y</v>
          </cell>
          <cell r="CM1401" t="str">
            <v>Y (SOAF MODEL)</v>
          </cell>
          <cell r="CN1401"/>
          <cell r="CO1401" t="str">
            <v>Y</v>
          </cell>
          <cell r="CP1401"/>
          <cell r="CQ1401"/>
          <cell r="CR1401" t="str">
            <v>LOW DILUTION + SOAF IMPACT</v>
          </cell>
          <cell r="CS1401">
            <v>5.46</v>
          </cell>
          <cell r="CT1401"/>
          <cell r="CU1401">
            <v>1.2999999999999999E-2</v>
          </cell>
          <cell r="CV1401">
            <v>3.5184517609362387</v>
          </cell>
          <cell r="CW1401">
            <v>3.5184517609362387</v>
          </cell>
          <cell r="CX1401">
            <v>0.18315018315018314</v>
          </cell>
          <cell r="CZ1401" t="str">
            <v>From SOAF</v>
          </cell>
          <cell r="DA1401">
            <v>2</v>
          </cell>
          <cell r="DB1401" t="str">
            <v>No</v>
          </cell>
          <cell r="DC1401" t="str">
            <v>2 (SOAF)</v>
          </cell>
          <cell r="DD1401" t="str">
            <v>Heatherley Clough</v>
          </cell>
          <cell r="DE1401">
            <v>7000</v>
          </cell>
          <cell r="DF1401" t="str">
            <v>Y? LOW DILUTION + SOAF IMPACT</v>
          </cell>
        </row>
        <row r="1402">
          <cell r="C1402" t="str">
            <v>6NW800720</v>
          </cell>
          <cell r="D1402" t="str">
            <v>NZ11385504</v>
          </cell>
          <cell r="E1402" t="str">
            <v>No</v>
          </cell>
          <cell r="F1402">
            <v>411355.99686009</v>
          </cell>
          <cell r="G1402">
            <v>538566.99605624005</v>
          </cell>
          <cell r="H1402" t="str">
            <v>06-D15</v>
          </cell>
          <cell r="I1402" t="str">
            <v>Tow Law</v>
          </cell>
          <cell r="J1402">
            <v>144</v>
          </cell>
          <cell r="K1402" t="str">
            <v>TOW LAW STW</v>
          </cell>
          <cell r="L1402" t="str">
            <v>NUMERICAL</v>
          </cell>
          <cell r="M1402">
            <v>603</v>
          </cell>
          <cell r="N1402">
            <v>14.94</v>
          </cell>
          <cell r="O1402">
            <v>381</v>
          </cell>
          <cell r="P1402" t="str">
            <v>tbc</v>
          </cell>
          <cell r="Q1402" t="str">
            <v>241/1106</v>
          </cell>
          <cell r="R1402" t="str">
            <v>241/1106</v>
          </cell>
          <cell r="S1402" t="str">
            <v>241/1106-03</v>
          </cell>
          <cell r="T1402" t="str">
            <v>Storm tank at WwTW</v>
          </cell>
          <cell r="U1402" t="str">
            <v>NZ1135638567</v>
          </cell>
          <cell r="V1402" t="str">
            <v>GB103024077450</v>
          </cell>
          <cell r="W1402"/>
          <cell r="X1402" t="str">
            <v>No</v>
          </cell>
          <cell r="Y1402" t="str">
            <v>No</v>
          </cell>
          <cell r="Z1402" t="str">
            <v>No</v>
          </cell>
          <cell r="AA1402" t="str">
            <v>No</v>
          </cell>
          <cell r="AB1402" t="str">
            <v>Houselop Beck from Source to Wear</v>
          </cell>
          <cell r="AC1402" t="str">
            <v>HOUSELOP BECK, TRIBUTARY OF</v>
          </cell>
          <cell r="AD1402" t="str">
            <v>Inland</v>
          </cell>
          <cell r="AE1402"/>
          <cell r="AF1402"/>
          <cell r="AG1402" t="str">
            <v>No</v>
          </cell>
          <cell r="AH1402" t="str">
            <v>No</v>
          </cell>
          <cell r="AI1402" t="str">
            <v>No</v>
          </cell>
          <cell r="AJ1402"/>
          <cell r="AK1402"/>
          <cell r="AL1402"/>
          <cell r="AM1402" t="str">
            <v>No</v>
          </cell>
          <cell r="AO1402" t="str">
            <v>No</v>
          </cell>
          <cell r="AS1402" t="str">
            <v>No</v>
          </cell>
          <cell r="AT1402" t="str">
            <v>No</v>
          </cell>
          <cell r="AU1402"/>
          <cell r="AV1402" t="str">
            <v>No</v>
          </cell>
          <cell r="AW1402" t="str">
            <v xml:space="preserve">No </v>
          </cell>
          <cell r="AY1402" t="str">
            <v xml:space="preserve">No </v>
          </cell>
          <cell r="AZ1402"/>
          <cell r="BA1402" t="str">
            <v>No</v>
          </cell>
          <cell r="BB1402" t="str">
            <v>No</v>
          </cell>
          <cell r="BC1402" t="str">
            <v>No</v>
          </cell>
          <cell r="BD1402" t="str">
            <v>Yes - EDM and Model</v>
          </cell>
          <cell r="BE1402">
            <v>81</v>
          </cell>
          <cell r="BF1402">
            <v>89</v>
          </cell>
          <cell r="BG1402" t="e">
            <v>#N/A</v>
          </cell>
          <cell r="BH1402" t="e">
            <v>#N/A</v>
          </cell>
          <cell r="BI1402" t="str">
            <v>N/A</v>
          </cell>
          <cell r="BJ1402" t="str">
            <v>No</v>
          </cell>
          <cell r="BK1402" t="str">
            <v>-</v>
          </cell>
          <cell r="BL1402" t="str">
            <v>-</v>
          </cell>
          <cell r="BM1402" t="str">
            <v>-</v>
          </cell>
          <cell r="BN1402" t="str">
            <v>-</v>
          </cell>
          <cell r="BO1402"/>
          <cell r="BP1402" t="str">
            <v>Yes</v>
          </cell>
          <cell r="BQ1402" t="str">
            <v>Unknown</v>
          </cell>
          <cell r="BR1402" t="str">
            <v>tbc</v>
          </cell>
          <cell r="BS1402">
            <v>0</v>
          </cell>
          <cell r="BT1402">
            <v>0</v>
          </cell>
          <cell r="BU1402">
            <v>0</v>
          </cell>
          <cell r="BV1402" t="e">
            <v>#N/A</v>
          </cell>
          <cell r="BW1402">
            <v>860</v>
          </cell>
          <cell r="BX1402">
            <v>1422</v>
          </cell>
          <cell r="BY1402" t="str">
            <v>No SOAF</v>
          </cell>
          <cell r="BZ1402" t="str">
            <v>No SOAF</v>
          </cell>
          <cell r="CA1402">
            <v>678.39649999999995</v>
          </cell>
          <cell r="CB1402"/>
          <cell r="CC1402" t="str">
            <v>Non priority &gt; 10 spills</v>
          </cell>
          <cell r="CD1402" t="str">
            <v>Unlikely - non priority</v>
          </cell>
          <cell r="CE1402" t="str">
            <v>No</v>
          </cell>
          <cell r="CF1402" t="str">
            <v>No</v>
          </cell>
          <cell r="CG1402" t="str">
            <v>No</v>
          </cell>
          <cell r="CH1402" t="str">
            <v>No</v>
          </cell>
          <cell r="CI1402" t="str">
            <v>No</v>
          </cell>
          <cell r="CK1402"/>
          <cell r="CL1402" t="str">
            <v>Y</v>
          </cell>
          <cell r="CM1402"/>
          <cell r="CN1402"/>
          <cell r="CO1402" t="str">
            <v>Y</v>
          </cell>
          <cell r="CP1402" t="str">
            <v>Y</v>
          </cell>
          <cell r="CS1402">
            <v>4.4097222222222223</v>
          </cell>
          <cell r="CT1402" t="str">
            <v>not yet calculated</v>
          </cell>
          <cell r="CU1402">
            <v>0</v>
          </cell>
          <cell r="CV1402" t="e">
            <v>#VALUE!</v>
          </cell>
          <cell r="CW1402">
            <v>0</v>
          </cell>
          <cell r="CX1402"/>
          <cell r="CY1402" t="str">
            <v>Using indicative WB Q95 derived for priority sites</v>
          </cell>
          <cell r="DA1402">
            <v>2</v>
          </cell>
          <cell r="DB1402">
            <v>0</v>
          </cell>
          <cell r="DC1402">
            <v>2</v>
          </cell>
          <cell r="DD1402" t="str">
            <v>Heatherley Clough</v>
          </cell>
          <cell r="DE1402">
            <v>12000</v>
          </cell>
          <cell r="DF1402"/>
        </row>
        <row r="1403">
          <cell r="C1403" t="str">
            <v>6NW000015</v>
          </cell>
          <cell r="D1403" t="str">
            <v>NT99526101</v>
          </cell>
          <cell r="E1403" t="str">
            <v>No</v>
          </cell>
          <cell r="F1403">
            <v>399735.00373621</v>
          </cell>
          <cell r="G1403">
            <v>652213.00522450998</v>
          </cell>
          <cell r="H1403" t="str">
            <v>01-D35</v>
          </cell>
          <cell r="I1403" t="str">
            <v>Berwick</v>
          </cell>
          <cell r="J1403">
            <v>1331</v>
          </cell>
          <cell r="K1403" t="str">
            <v>BERWICK STW</v>
          </cell>
          <cell r="L1403" t="str">
            <v>NUMERICAL</v>
          </cell>
          <cell r="M1403">
            <v>8100</v>
          </cell>
          <cell r="N1403">
            <v>163</v>
          </cell>
          <cell r="O1403">
            <v>5251</v>
          </cell>
          <cell r="P1403" t="str">
            <v>01-D35_01-D35_DC_07</v>
          </cell>
          <cell r="Q1403" t="str">
            <v>#TBC</v>
          </cell>
          <cell r="R1403" t="str">
            <v>Permit Anomaly</v>
          </cell>
          <cell r="S1403" t="str">
            <v>To be permitted for storm</v>
          </cell>
          <cell r="T1403" t="str">
            <v>SO on sewer network</v>
          </cell>
          <cell r="U1403" t="str">
            <v>NT9973552213</v>
          </cell>
          <cell r="V1403" t="str">
            <v>GB510202110000</v>
          </cell>
          <cell r="W1403"/>
          <cell r="X1403" t="str">
            <v>No</v>
          </cell>
          <cell r="Y1403" t="str">
            <v>Yes</v>
          </cell>
          <cell r="Z1403" t="str">
            <v>No</v>
          </cell>
          <cell r="AA1403" t="str">
            <v>Yes</v>
          </cell>
          <cell r="AB1403" t="str">
            <v>TWEED</v>
          </cell>
          <cell r="AC1403" t="str">
            <v>River Tweed</v>
          </cell>
          <cell r="AD1403" t="str">
            <v>Estuarine</v>
          </cell>
          <cell r="AE1403"/>
          <cell r="AF1403" t="str">
            <v>Spittal</v>
          </cell>
          <cell r="AG1403" t="str">
            <v>No</v>
          </cell>
          <cell r="AH1403" t="str">
            <v>No</v>
          </cell>
          <cell r="AI1403" t="str">
            <v>No</v>
          </cell>
          <cell r="AJ1403"/>
          <cell r="AK1403"/>
          <cell r="AL1403"/>
          <cell r="AM1403" t="str">
            <v>Yes</v>
          </cell>
          <cell r="AN1403" t="str">
            <v>Tweed Catchment Rivers - England: Lower Tweed and Whiteadder, Fluvial</v>
          </cell>
          <cell r="AO1403" t="str">
            <v>Yes</v>
          </cell>
          <cell r="AP1403" t="str">
            <v>Tweed Estuary</v>
          </cell>
          <cell r="AS1403" t="str">
            <v>No</v>
          </cell>
          <cell r="AT1403" t="str">
            <v>No</v>
          </cell>
          <cell r="AU1403"/>
          <cell r="AV1403" t="str">
            <v>No</v>
          </cell>
          <cell r="AW1403" t="str">
            <v xml:space="preserve">No </v>
          </cell>
          <cell r="AY1403" t="str">
            <v>Yes</v>
          </cell>
          <cell r="AZ1403" t="str">
            <v>Spittal</v>
          </cell>
          <cell r="BA1403" t="str">
            <v>No</v>
          </cell>
          <cell r="BB1403" t="str">
            <v>No</v>
          </cell>
          <cell r="BC1403" t="str">
            <v>Yes</v>
          </cell>
          <cell r="BD1403" t="str">
            <v>Yes - EDM only</v>
          </cell>
          <cell r="BE1403">
            <v>13</v>
          </cell>
          <cell r="BF1403">
            <v>0</v>
          </cell>
          <cell r="BG1403">
            <v>0</v>
          </cell>
          <cell r="BH1403" t="str">
            <v>Yes</v>
          </cell>
          <cell r="BI1403">
            <v>6.25</v>
          </cell>
          <cell r="BJ1403" t="str">
            <v>Unknown</v>
          </cell>
          <cell r="BK1403" t="str">
            <v>No</v>
          </cell>
          <cell r="BL1403" t="str">
            <v>-</v>
          </cell>
          <cell r="BM1403" t="str">
            <v>-</v>
          </cell>
          <cell r="BN1403" t="str">
            <v>Unscreened</v>
          </cell>
          <cell r="BO1403"/>
          <cell r="BP1403" t="str">
            <v>Yes</v>
          </cell>
          <cell r="BQ1403">
            <v>400</v>
          </cell>
          <cell r="BR1403">
            <v>60.7</v>
          </cell>
          <cell r="BS1403">
            <v>3</v>
          </cell>
          <cell r="BT1403">
            <v>1</v>
          </cell>
          <cell r="BU1403">
            <v>0</v>
          </cell>
          <cell r="BV1403">
            <v>1</v>
          </cell>
          <cell r="BW1403">
            <v>0</v>
          </cell>
          <cell r="BX1403">
            <v>0</v>
          </cell>
          <cell r="BY1403" t="str">
            <v>No SOAF</v>
          </cell>
          <cell r="BZ1403" t="str">
            <v>No SOAF</v>
          </cell>
          <cell r="CA1403">
            <v>0</v>
          </cell>
          <cell r="CB1403">
            <v>11</v>
          </cell>
          <cell r="CC1403" t="str">
            <v>BW 1km &gt;= 2 spills</v>
          </cell>
          <cell r="CD1403" t="str">
            <v>TBC - zero storage from model</v>
          </cell>
          <cell r="CE1403" t="str">
            <v>No</v>
          </cell>
          <cell r="CF1403" t="str">
            <v>Yes - BW</v>
          </cell>
          <cell r="CG1403" t="str">
            <v>Yes - BW</v>
          </cell>
          <cell r="CH1403" t="str">
            <v>Yes</v>
          </cell>
          <cell r="CI1403" t="str">
            <v>Yes</v>
          </cell>
          <cell r="CJ1403" t="str">
            <v>Y BW</v>
          </cell>
          <cell r="CK1403"/>
          <cell r="CL1403" t="str">
            <v>Y</v>
          </cell>
          <cell r="CM1403"/>
          <cell r="CN1403" t="str">
            <v>Y</v>
          </cell>
          <cell r="CO1403" t="str">
            <v>Y</v>
          </cell>
          <cell r="CP1403" t="str">
            <v>Y</v>
          </cell>
          <cell r="CQ1403" t="str">
            <v>Need to review/enhance model</v>
          </cell>
          <cell r="CS1403">
            <v>1.8</v>
          </cell>
          <cell r="CT1403">
            <v>16.21</v>
          </cell>
          <cell r="CU1403">
            <v>16.21</v>
          </cell>
          <cell r="CV1403">
            <v>9005.5555555555547</v>
          </cell>
          <cell r="CW1403">
            <v>9005.5555555555547</v>
          </cell>
          <cell r="CX1403"/>
          <cell r="CY1403" t="str">
            <v>Using indicative WB Q95 derived for priority sites</v>
          </cell>
          <cell r="DA1403">
            <v>1</v>
          </cell>
          <cell r="DB1403" t="str">
            <v>Yes</v>
          </cell>
          <cell r="DC1403" t="str">
            <v>Dilution assessment</v>
          </cell>
          <cell r="DD1403" t="str">
            <v>Tweed</v>
          </cell>
          <cell r="DE1403">
            <v>100</v>
          </cell>
          <cell r="DF1403"/>
        </row>
        <row r="1404">
          <cell r="C1404" t="str">
            <v>6NW540106M4</v>
          </cell>
          <cell r="D1404" t="str">
            <v>NZ44186602</v>
          </cell>
          <cell r="E1404" t="str">
            <v>No</v>
          </cell>
          <cell r="F1404">
            <v>446493.00083744002</v>
          </cell>
          <cell r="G1404">
            <v>519168.99867523002</v>
          </cell>
          <cell r="H1404" t="str">
            <v>11-D55</v>
          </cell>
          <cell r="I1404" t="str">
            <v>Stockton Centre</v>
          </cell>
          <cell r="J1404">
            <v>169</v>
          </cell>
          <cell r="K1404" t="str">
            <v>BRAN SANDS ETW</v>
          </cell>
          <cell r="L1404" t="str">
            <v>NUMERICAL</v>
          </cell>
          <cell r="M1404">
            <v>171140</v>
          </cell>
          <cell r="N1404">
            <v>3472</v>
          </cell>
          <cell r="O1404">
            <v>88716</v>
          </cell>
          <cell r="P1404" t="str">
            <v>tbc</v>
          </cell>
          <cell r="Q1404" t="str">
            <v>25/04/1700</v>
          </cell>
          <cell r="R1404" t="str">
            <v>25/04/1700</v>
          </cell>
          <cell r="S1404" t="str">
            <v>A1</v>
          </cell>
          <cell r="T1404" t="str">
            <v>SO on sewer network</v>
          </cell>
          <cell r="U1404" t="str">
            <v>NZ4649319169</v>
          </cell>
          <cell r="V1404" t="str">
            <v>GB510302509900</v>
          </cell>
          <cell r="W1404"/>
          <cell r="X1404" t="str">
            <v>No</v>
          </cell>
          <cell r="Y1404" t="str">
            <v>No</v>
          </cell>
          <cell r="Z1404" t="str">
            <v>No</v>
          </cell>
          <cell r="AA1404" t="str">
            <v>No</v>
          </cell>
          <cell r="AB1404" t="str">
            <v>TEES</v>
          </cell>
          <cell r="AC1404" t="str">
            <v>RIVER TEES</v>
          </cell>
          <cell r="AD1404" t="str">
            <v>Estuarine</v>
          </cell>
          <cell r="AE1404"/>
          <cell r="AF1404"/>
          <cell r="AG1404" t="str">
            <v>No</v>
          </cell>
          <cell r="AH1404" t="str">
            <v>No</v>
          </cell>
          <cell r="AI1404" t="str">
            <v>No</v>
          </cell>
          <cell r="AJ1404"/>
          <cell r="AK1404"/>
          <cell r="AL1404"/>
          <cell r="AM1404" t="str">
            <v>Yes</v>
          </cell>
          <cell r="AN1404" t="str">
            <v>Teesmouth and Cleveland Coast, Coastal</v>
          </cell>
          <cell r="AO1404" t="str">
            <v>Yes</v>
          </cell>
          <cell r="AQ1404" t="str">
            <v>Teesmouth and Cleveland Coast</v>
          </cell>
          <cell r="AS1404" t="str">
            <v>No</v>
          </cell>
          <cell r="AT1404" t="str">
            <v>No</v>
          </cell>
          <cell r="AU1404"/>
          <cell r="AV1404" t="str">
            <v>No</v>
          </cell>
          <cell r="AW1404" t="str">
            <v xml:space="preserve">No </v>
          </cell>
          <cell r="AY1404" t="str">
            <v xml:space="preserve">No </v>
          </cell>
          <cell r="BA1404" t="str">
            <v>No</v>
          </cell>
          <cell r="BB1404" t="str">
            <v>No</v>
          </cell>
          <cell r="BC1404" t="str">
            <v>No</v>
          </cell>
          <cell r="BD1404" t="str">
            <v>No</v>
          </cell>
          <cell r="BE1404">
            <v>0</v>
          </cell>
          <cell r="BF1404">
            <v>0</v>
          </cell>
          <cell r="BG1404" t="e">
            <v>#N/A</v>
          </cell>
          <cell r="BH1404" t="e">
            <v>#N/A</v>
          </cell>
          <cell r="BI1404" t="str">
            <v>N/A</v>
          </cell>
          <cell r="BJ1404">
            <v>10</v>
          </cell>
          <cell r="BK1404" t="str">
            <v>No</v>
          </cell>
          <cell r="BL1404" t="str">
            <v>-</v>
          </cell>
          <cell r="BM1404" t="str">
            <v>-</v>
          </cell>
          <cell r="BN1404" t="str">
            <v>Unscreened</v>
          </cell>
          <cell r="BO1404"/>
          <cell r="BP1404" t="str">
            <v>Yes</v>
          </cell>
          <cell r="BQ1404">
            <v>300</v>
          </cell>
          <cell r="BR1404" t="str">
            <v>tbc</v>
          </cell>
          <cell r="BS1404">
            <v>2</v>
          </cell>
          <cell r="BT1404">
            <v>0</v>
          </cell>
          <cell r="BU1404">
            <v>0</v>
          </cell>
          <cell r="BV1404" t="e">
            <v>#N/A</v>
          </cell>
          <cell r="BW1404">
            <v>0</v>
          </cell>
          <cell r="BX1404">
            <v>0</v>
          </cell>
          <cell r="BY1404" t="str">
            <v>No SOAF</v>
          </cell>
          <cell r="BZ1404" t="str">
            <v>No SOAF</v>
          </cell>
          <cell r="CA1404" t="e">
            <v>#N/A</v>
          </cell>
          <cell r="CB1404"/>
          <cell r="CC1404" t="str">
            <v>Priority &lt;10 Spills</v>
          </cell>
          <cell r="CD1404" t="str">
            <v>Unlikely - &lt;10 spills</v>
          </cell>
          <cell r="CE1404" t="str">
            <v>No</v>
          </cell>
          <cell r="CF1404" t="str">
            <v>No</v>
          </cell>
          <cell r="CG1404" t="str">
            <v>No</v>
          </cell>
          <cell r="CH1404" t="str">
            <v>No</v>
          </cell>
          <cell r="CI1404" t="str">
            <v>No</v>
          </cell>
          <cell r="CK1404"/>
          <cell r="CL1404" t="str">
            <v>Y</v>
          </cell>
          <cell r="CM1404"/>
          <cell r="CN1404"/>
          <cell r="CO1404" t="str">
            <v>N (&lt;10 Spills)</v>
          </cell>
          <cell r="CP1404" t="str">
            <v>Y</v>
          </cell>
          <cell r="CS1404"/>
          <cell r="CT1404"/>
          <cell r="CU1404">
            <v>3.2610000000000001</v>
          </cell>
          <cell r="CV1404" t="str">
            <v>no data</v>
          </cell>
          <cell r="CW1404">
            <v>0</v>
          </cell>
          <cell r="CX1404" t="str">
            <v>not available</v>
          </cell>
          <cell r="CY1404" t="str">
            <v>Use same boundary area as 10.2</v>
          </cell>
          <cell r="CZ1404" t="str">
            <v>Q95 is an indicative value for all priority CSOs in the waterbody</v>
          </cell>
          <cell r="DA1404">
            <v>1</v>
          </cell>
          <cell r="DB1404">
            <v>0</v>
          </cell>
          <cell r="DC1404">
            <v>1</v>
          </cell>
          <cell r="DD1404" t="str">
            <v>Tees estuary</v>
          </cell>
          <cell r="DE1404">
            <v>10000</v>
          </cell>
          <cell r="DF1404"/>
        </row>
        <row r="1405">
          <cell r="C1405" t="str">
            <v>6NW540106M2</v>
          </cell>
          <cell r="D1405" t="str">
            <v>NZ44186612</v>
          </cell>
          <cell r="E1405" t="str">
            <v>No</v>
          </cell>
          <cell r="F1405">
            <v>446493.00083744002</v>
          </cell>
          <cell r="G1405">
            <v>519168.99867523002</v>
          </cell>
          <cell r="H1405" t="str">
            <v>11-D55</v>
          </cell>
          <cell r="I1405" t="str">
            <v>Stockton Centre</v>
          </cell>
          <cell r="J1405">
            <v>169</v>
          </cell>
          <cell r="K1405" t="str">
            <v>BRAN SANDS ETW</v>
          </cell>
          <cell r="L1405" t="str">
            <v>NUMERICAL</v>
          </cell>
          <cell r="M1405">
            <v>171140</v>
          </cell>
          <cell r="N1405">
            <v>3472</v>
          </cell>
          <cell r="O1405">
            <v>88716</v>
          </cell>
          <cell r="P1405" t="str">
            <v>11-D56_Bran Sands STW_DC_29</v>
          </cell>
          <cell r="Q1405" t="str">
            <v>25/04/1700</v>
          </cell>
          <cell r="R1405" t="str">
            <v>25/04/1700</v>
          </cell>
          <cell r="S1405" t="str">
            <v>A2</v>
          </cell>
          <cell r="T1405" t="str">
            <v>SO on sewer network</v>
          </cell>
          <cell r="U1405" t="str">
            <v>NZ4649319169</v>
          </cell>
          <cell r="V1405" t="str">
            <v>GB510302509900</v>
          </cell>
          <cell r="W1405"/>
          <cell r="X1405" t="str">
            <v>No</v>
          </cell>
          <cell r="Y1405" t="str">
            <v>No</v>
          </cell>
          <cell r="Z1405" t="str">
            <v>No</v>
          </cell>
          <cell r="AA1405" t="str">
            <v>No</v>
          </cell>
          <cell r="AB1405" t="str">
            <v>TEES</v>
          </cell>
          <cell r="AC1405" t="str">
            <v>RIVER TEES</v>
          </cell>
          <cell r="AD1405" t="str">
            <v>Estuarine</v>
          </cell>
          <cell r="AE1405"/>
          <cell r="AF1405"/>
          <cell r="AG1405" t="str">
            <v>No</v>
          </cell>
          <cell r="AH1405" t="str">
            <v>No</v>
          </cell>
          <cell r="AI1405" t="str">
            <v>No</v>
          </cell>
          <cell r="AJ1405"/>
          <cell r="AK1405"/>
          <cell r="AL1405"/>
          <cell r="AM1405" t="str">
            <v>Yes</v>
          </cell>
          <cell r="AN1405" t="str">
            <v>Teesmouth and Cleveland Coast, Coastal</v>
          </cell>
          <cell r="AO1405" t="str">
            <v>Yes</v>
          </cell>
          <cell r="AQ1405" t="str">
            <v>Teesmouth and Cleveland Coast</v>
          </cell>
          <cell r="AS1405" t="str">
            <v>No</v>
          </cell>
          <cell r="AT1405" t="str">
            <v>No</v>
          </cell>
          <cell r="AU1405"/>
          <cell r="AV1405" t="str">
            <v>No</v>
          </cell>
          <cell r="AW1405" t="str">
            <v xml:space="preserve">No </v>
          </cell>
          <cell r="AY1405" t="str">
            <v xml:space="preserve">No </v>
          </cell>
          <cell r="AZ1405"/>
          <cell r="BA1405" t="str">
            <v>No</v>
          </cell>
          <cell r="BB1405" t="str">
            <v>No</v>
          </cell>
          <cell r="BC1405" t="str">
            <v>No</v>
          </cell>
          <cell r="BD1405" t="str">
            <v>Yes - EDM and Model</v>
          </cell>
          <cell r="BE1405">
            <v>11</v>
          </cell>
          <cell r="BF1405">
            <v>51</v>
          </cell>
          <cell r="BG1405">
            <v>51</v>
          </cell>
          <cell r="BH1405" t="str">
            <v>Yes</v>
          </cell>
          <cell r="BI1405" t="str">
            <v>N/A</v>
          </cell>
          <cell r="BJ1405" t="str">
            <v>No</v>
          </cell>
          <cell r="BK1405" t="str">
            <v>No</v>
          </cell>
          <cell r="BL1405" t="str">
            <v>-</v>
          </cell>
          <cell r="BM1405" t="str">
            <v>-</v>
          </cell>
          <cell r="BN1405" t="str">
            <v>Unscreened</v>
          </cell>
          <cell r="BO1405"/>
          <cell r="BP1405" t="str">
            <v>Yes</v>
          </cell>
          <cell r="BQ1405">
            <v>1450</v>
          </cell>
          <cell r="BR1405">
            <v>2240.9</v>
          </cell>
          <cell r="BS1405">
            <v>2</v>
          </cell>
          <cell r="BT1405">
            <v>0</v>
          </cell>
          <cell r="BU1405">
            <v>0</v>
          </cell>
          <cell r="BV1405">
            <v>38984</v>
          </cell>
          <cell r="BW1405">
            <v>1173</v>
          </cell>
          <cell r="BX1405">
            <v>1899</v>
          </cell>
          <cell r="BY1405" t="str">
            <v>No SOAF</v>
          </cell>
          <cell r="BZ1405" t="str">
            <v>No SOAF</v>
          </cell>
          <cell r="CA1405">
            <v>1323.71</v>
          </cell>
          <cell r="CB1405"/>
          <cell r="CC1405" t="str">
            <v>Priority Inland &gt;10 spills</v>
          </cell>
          <cell r="CD1405" t="str">
            <v>POTENTIAL PR24 &gt;1000m^3</v>
          </cell>
          <cell r="CE1405" t="str">
            <v>No</v>
          </cell>
          <cell r="CF1405" t="str">
            <v>No</v>
          </cell>
          <cell r="CG1405" t="str">
            <v>No</v>
          </cell>
          <cell r="CH1405" t="str">
            <v>No</v>
          </cell>
          <cell r="CI1405" t="str">
            <v>No</v>
          </cell>
          <cell r="CK1405"/>
          <cell r="CL1405" t="str">
            <v>Y</v>
          </cell>
          <cell r="CM1405"/>
          <cell r="CN1405"/>
          <cell r="CO1405" t="str">
            <v>Y</v>
          </cell>
          <cell r="CP1405" t="str">
            <v>Y</v>
          </cell>
          <cell r="CQ1405" t="str">
            <v>DWMP storage &gt; 1000m^3</v>
          </cell>
          <cell r="CS1405">
            <v>11.82</v>
          </cell>
          <cell r="CT1405"/>
          <cell r="CU1405">
            <v>3.2610000000000001</v>
          </cell>
          <cell r="CV1405">
            <v>275.88832487309645</v>
          </cell>
          <cell r="CW1405">
            <v>275.88832487309645</v>
          </cell>
          <cell r="CX1405" t="str">
            <v>not available</v>
          </cell>
          <cell r="CY1405" t="str">
            <v>Use same boundary area as 10.2</v>
          </cell>
          <cell r="CZ1405" t="str">
            <v>Q95 is an indicative value for all priority CSOs in the waterbody</v>
          </cell>
          <cell r="DA1405">
            <v>1</v>
          </cell>
          <cell r="DB1405" t="str">
            <v>Yes</v>
          </cell>
          <cell r="DC1405" t="str">
            <v>Dilution assessment</v>
          </cell>
          <cell r="DD1405" t="str">
            <v>Tees estuary</v>
          </cell>
          <cell r="DE1405">
            <v>100</v>
          </cell>
          <cell r="DF1405" t="str">
            <v>Posiibly? Big Spiller</v>
          </cell>
        </row>
        <row r="1406">
          <cell r="C1406" t="str">
            <v>6NW801301</v>
          </cell>
          <cell r="D1406" t="str">
            <v>NZ28244008</v>
          </cell>
          <cell r="E1406" t="str">
            <v>No</v>
          </cell>
          <cell r="F1406">
            <v>429108.00092864002</v>
          </cell>
          <cell r="G1406">
            <v>523663.00228007999</v>
          </cell>
          <cell r="H1406" t="str">
            <v>10-D22</v>
          </cell>
          <cell r="I1406" t="str">
            <v>Newton Aycliffe</v>
          </cell>
          <cell r="J1406">
            <v>3137</v>
          </cell>
          <cell r="K1406" t="str">
            <v>AYCLIFFE STW</v>
          </cell>
          <cell r="L1406" t="str">
            <v>NUMERICAL</v>
          </cell>
          <cell r="M1406">
            <v>15851</v>
          </cell>
          <cell r="N1406">
            <v>463</v>
          </cell>
          <cell r="O1406">
            <v>9883</v>
          </cell>
          <cell r="P1406" t="str">
            <v>10-D22_10-D22_DC_05</v>
          </cell>
          <cell r="Q1406" t="str">
            <v>253/1263</v>
          </cell>
          <cell r="R1406" t="str">
            <v>253/1263</v>
          </cell>
          <cell r="S1406"/>
          <cell r="T1406" t="str">
            <v>SO on sewer network</v>
          </cell>
          <cell r="U1406" t="str">
            <v>NZ2910823663</v>
          </cell>
          <cell r="V1406" t="str">
            <v>GB103025072391</v>
          </cell>
          <cell r="W1406"/>
          <cell r="X1406" t="str">
            <v>No</v>
          </cell>
          <cell r="Y1406" t="str">
            <v>No</v>
          </cell>
          <cell r="Z1406" t="str">
            <v>Yes</v>
          </cell>
          <cell r="AA1406" t="str">
            <v>Yes</v>
          </cell>
          <cell r="AB1406" t="str">
            <v>Skerne form Woodham Burn to Demons Beck</v>
          </cell>
          <cell r="AC1406" t="str">
            <v>RIVER SKERNE</v>
          </cell>
          <cell r="AD1406" t="str">
            <v>Inland</v>
          </cell>
          <cell r="AE1406"/>
          <cell r="AF1406"/>
          <cell r="AG1406" t="str">
            <v>No</v>
          </cell>
          <cell r="AH1406" t="str">
            <v>No</v>
          </cell>
          <cell r="AI1406" t="str">
            <v>Yes</v>
          </cell>
          <cell r="AJ1406" t="str">
            <v>Moderate</v>
          </cell>
          <cell r="AK1406" t="str">
            <v>Very high</v>
          </cell>
          <cell r="AL1406" t="str">
            <v>Yes</v>
          </cell>
          <cell r="AM1406" t="str">
            <v>No</v>
          </cell>
          <cell r="AO1406" t="str">
            <v>No</v>
          </cell>
          <cell r="AS1406" t="str">
            <v>No</v>
          </cell>
          <cell r="AT1406" t="str">
            <v>Yes</v>
          </cell>
          <cell r="AU1406" t="str">
            <v>River Skerne (Tees catchment)</v>
          </cell>
          <cell r="AV1406" t="str">
            <v>No</v>
          </cell>
          <cell r="AW1406" t="str">
            <v xml:space="preserve">No </v>
          </cell>
          <cell r="AY1406" t="str">
            <v xml:space="preserve">No </v>
          </cell>
          <cell r="AZ1406"/>
          <cell r="BA1406" t="str">
            <v>No</v>
          </cell>
          <cell r="BB1406" t="str">
            <v>No</v>
          </cell>
          <cell r="BC1406" t="str">
            <v>No</v>
          </cell>
          <cell r="BD1406" t="str">
            <v>Yes - EDM and Model</v>
          </cell>
          <cell r="BE1406">
            <v>62</v>
          </cell>
          <cell r="BF1406">
            <v>59</v>
          </cell>
          <cell r="BG1406">
            <v>59</v>
          </cell>
          <cell r="BH1406" t="str">
            <v>Yes</v>
          </cell>
          <cell r="BI1406" t="str">
            <v>N/A</v>
          </cell>
          <cell r="BJ1406" t="str">
            <v>6mm</v>
          </cell>
          <cell r="BK1406" t="str">
            <v>Yes</v>
          </cell>
          <cell r="BL1406">
            <v>1800</v>
          </cell>
          <cell r="BM1406">
            <v>1000</v>
          </cell>
          <cell r="BN1406" t="str">
            <v>Static</v>
          </cell>
          <cell r="BO1406"/>
          <cell r="BP1406" t="str">
            <v>No</v>
          </cell>
          <cell r="BQ1406" t="str">
            <v>Unknown</v>
          </cell>
          <cell r="BR1406">
            <v>495</v>
          </cell>
          <cell r="BS1406">
            <v>3</v>
          </cell>
          <cell r="BT1406">
            <v>0</v>
          </cell>
          <cell r="BU1406">
            <v>0</v>
          </cell>
          <cell r="BV1406">
            <v>31786</v>
          </cell>
          <cell r="BW1406">
            <v>894</v>
          </cell>
          <cell r="BX1406">
            <v>1659</v>
          </cell>
          <cell r="BY1406">
            <v>480</v>
          </cell>
          <cell r="BZ1406">
            <v>1780</v>
          </cell>
          <cell r="CA1406">
            <v>943.28</v>
          </cell>
          <cell r="CB1406"/>
          <cell r="CC1406" t="str">
            <v>Priority Inland &gt;10 spills</v>
          </cell>
          <cell r="CD1406" t="str">
            <v>POTENTIAL PR24 (SOAF MODEL)</v>
          </cell>
          <cell r="CE1406" t="str">
            <v>No</v>
          </cell>
          <cell r="CF1406" t="str">
            <v>No</v>
          </cell>
          <cell r="CG1406" t="str">
            <v>No</v>
          </cell>
          <cell r="CH1406" t="str">
            <v>No</v>
          </cell>
          <cell r="CI1406" t="str">
            <v>No</v>
          </cell>
          <cell r="CJ1406"/>
          <cell r="CK1406" t="str">
            <v>Y</v>
          </cell>
          <cell r="CL1406" t="str">
            <v>Y</v>
          </cell>
          <cell r="CM1406" t="str">
            <v>Y (SOAF MODEL + INVERTS)</v>
          </cell>
          <cell r="CN1406"/>
          <cell r="CO1406" t="str">
            <v>Y</v>
          </cell>
          <cell r="CP1406"/>
          <cell r="CQ1406"/>
          <cell r="CR1406" t="str">
            <v>LOW DILUTION + SOAF IMPACT</v>
          </cell>
          <cell r="CS1406"/>
          <cell r="CT1406"/>
          <cell r="CU1406">
            <v>0.13200000000000001</v>
          </cell>
          <cell r="CV1406">
            <v>5.6853308065196417</v>
          </cell>
          <cell r="CW1406">
            <v>5.6853308065196417</v>
          </cell>
          <cell r="CX1406" t="str">
            <v>No Data</v>
          </cell>
          <cell r="CZ1406" t="str">
            <v>From SOAF</v>
          </cell>
          <cell r="DA1406">
            <v>1</v>
          </cell>
          <cell r="DB1406" t="str">
            <v>No</v>
          </cell>
          <cell r="DC1406" t="str">
            <v>1 (SOAF)</v>
          </cell>
          <cell r="DD1406" t="str">
            <v>Skerne3 + trib</v>
          </cell>
          <cell r="DE1406">
            <v>5000</v>
          </cell>
          <cell r="DF1406" t="str">
            <v>Y? LOW DILUTION + SOAF IMPACT</v>
          </cell>
        </row>
        <row r="1407">
          <cell r="C1407" t="str">
            <v>6NW800606</v>
          </cell>
          <cell r="D1407" t="str">
            <v>NZ38351402</v>
          </cell>
          <cell r="E1407" t="str">
            <v>No</v>
          </cell>
          <cell r="F1407">
            <v>438152.00020537002</v>
          </cell>
          <cell r="G1407">
            <v>535365.00261733006</v>
          </cell>
          <cell r="H1407" t="str">
            <v>10-D21</v>
          </cell>
          <cell r="I1407" t="str">
            <v>Trimdon Grange</v>
          </cell>
          <cell r="J1407">
            <v>98</v>
          </cell>
          <cell r="K1407" t="str">
            <v>TRIMDON STW</v>
          </cell>
          <cell r="L1407" t="str">
            <v>NUMERICAL</v>
          </cell>
          <cell r="M1407">
            <v>1308</v>
          </cell>
          <cell r="N1407">
            <v>37.090000000000003</v>
          </cell>
          <cell r="O1407">
            <v>1407</v>
          </cell>
          <cell r="P1407" t="str">
            <v>10-D21_10-D20_DC_01</v>
          </cell>
          <cell r="Q1407" t="str">
            <v>25/03/1233</v>
          </cell>
          <cell r="R1407" t="str">
            <v>25/03/1233</v>
          </cell>
          <cell r="S1407" t="str">
            <v>A1</v>
          </cell>
          <cell r="T1407" t="str">
            <v>Storm discharge at pumping station</v>
          </cell>
          <cell r="U1407" t="str">
            <v>NZ3815235365</v>
          </cell>
          <cell r="V1407" t="str">
            <v>GB103025076070</v>
          </cell>
          <cell r="W1407"/>
          <cell r="X1407" t="str">
            <v>Sewage discharge (intermittent)</v>
          </cell>
          <cell r="Y1407" t="str">
            <v>No</v>
          </cell>
          <cell r="Z1407" t="str">
            <v>Yes</v>
          </cell>
          <cell r="AA1407" t="str">
            <v>Yes</v>
          </cell>
          <cell r="AB1407" t="str">
            <v>Skerne from Source to Carrs</v>
          </cell>
          <cell r="AC1407" t="str">
            <v>LANGLEY BECK</v>
          </cell>
          <cell r="AD1407" t="str">
            <v>Inland</v>
          </cell>
          <cell r="AE1407"/>
          <cell r="AF1407"/>
          <cell r="AG1407" t="str">
            <v>Yes - Confirmed</v>
          </cell>
          <cell r="AH1407" t="str">
            <v>Yes</v>
          </cell>
          <cell r="AI1407" t="str">
            <v>No</v>
          </cell>
          <cell r="AJ1407"/>
          <cell r="AK1407"/>
          <cell r="AL1407"/>
          <cell r="AM1407" t="str">
            <v>No</v>
          </cell>
          <cell r="AO1407" t="str">
            <v>No</v>
          </cell>
          <cell r="AS1407" t="str">
            <v>No</v>
          </cell>
          <cell r="AT1407" t="str">
            <v>No</v>
          </cell>
          <cell r="AU1407"/>
          <cell r="AV1407" t="str">
            <v>No</v>
          </cell>
          <cell r="AW1407" t="str">
            <v xml:space="preserve">No </v>
          </cell>
          <cell r="AY1407" t="str">
            <v xml:space="preserve">No </v>
          </cell>
          <cell r="BA1407" t="str">
            <v>No</v>
          </cell>
          <cell r="BB1407" t="str">
            <v>No</v>
          </cell>
          <cell r="BC1407" t="str">
            <v>No</v>
          </cell>
          <cell r="BD1407" t="str">
            <v>Yes - EDM only</v>
          </cell>
          <cell r="BE1407">
            <v>61.666666666666664</v>
          </cell>
          <cell r="BF1407">
            <v>0</v>
          </cell>
          <cell r="BG1407">
            <v>114</v>
          </cell>
          <cell r="BH1407" t="str">
            <v>No</v>
          </cell>
          <cell r="BI1407" t="str">
            <v>N/A</v>
          </cell>
          <cell r="BJ1407">
            <v>6</v>
          </cell>
          <cell r="BK1407" t="str">
            <v>-</v>
          </cell>
          <cell r="BL1407" t="str">
            <v>-</v>
          </cell>
          <cell r="BM1407" t="str">
            <v>-</v>
          </cell>
          <cell r="BN1407" t="str">
            <v>-</v>
          </cell>
          <cell r="BO1407"/>
          <cell r="BP1407" t="str">
            <v>No</v>
          </cell>
          <cell r="BQ1407" t="str">
            <v>Unknown</v>
          </cell>
          <cell r="BR1407" t="str">
            <v>Unknown</v>
          </cell>
          <cell r="BS1407">
            <v>1</v>
          </cell>
          <cell r="BT1407">
            <v>0</v>
          </cell>
          <cell r="BU1407">
            <v>0</v>
          </cell>
          <cell r="BV1407">
            <v>39450</v>
          </cell>
          <cell r="BW1407">
            <v>879</v>
          </cell>
          <cell r="BX1407">
            <v>1123</v>
          </cell>
          <cell r="BY1407" t="str">
            <v>No SOAF</v>
          </cell>
          <cell r="BZ1407" t="str">
            <v>No SOAF</v>
          </cell>
          <cell r="CA1407">
            <v>875.73</v>
          </cell>
          <cell r="CB1407"/>
          <cell r="CC1407" t="str">
            <v>Priority Inland &gt;10 spills</v>
          </cell>
          <cell r="CD1407" t="str">
            <v>POTENTIAL PR24</v>
          </cell>
          <cell r="CE1407" t="str">
            <v>No</v>
          </cell>
          <cell r="CF1407" t="str">
            <v>No</v>
          </cell>
          <cell r="CG1407" t="str">
            <v>No</v>
          </cell>
          <cell r="CH1407" t="str">
            <v>No</v>
          </cell>
          <cell r="CI1407" t="str">
            <v>No</v>
          </cell>
          <cell r="CK1407" t="str">
            <v>Y</v>
          </cell>
          <cell r="CL1407" t="str">
            <v>Y</v>
          </cell>
          <cell r="CM1407"/>
          <cell r="CN1407"/>
          <cell r="CO1407" t="str">
            <v>Y</v>
          </cell>
          <cell r="CP1407"/>
          <cell r="CQ1407"/>
          <cell r="CR1407" t="str">
            <v>RNAG</v>
          </cell>
          <cell r="CS1407"/>
          <cell r="CT1407"/>
          <cell r="CU1407">
            <v>0.02</v>
          </cell>
          <cell r="CV1407" t="str">
            <v>no data</v>
          </cell>
          <cell r="CW1407">
            <v>0</v>
          </cell>
          <cell r="CX1407" t="str">
            <v>not available</v>
          </cell>
          <cell r="CY1407" t="str">
            <v>Scattered urbanised catchment - boundary polygon start at middle</v>
          </cell>
          <cell r="CZ1407" t="str">
            <v>Q95 is an indicative value for all priority CSOs in the waterbody</v>
          </cell>
          <cell r="DA1407">
            <v>1</v>
          </cell>
          <cell r="DB1407" t="str">
            <v>No - WFD_INV_MOD</v>
          </cell>
          <cell r="DC1407">
            <v>1</v>
          </cell>
          <cell r="DD1407" t="str">
            <v>Skerne1 + trib</v>
          </cell>
          <cell r="DE1407">
            <v>10000</v>
          </cell>
          <cell r="DF1407"/>
        </row>
        <row r="1408">
          <cell r="C1408" t="str">
            <v>6NW800788</v>
          </cell>
          <cell r="D1408" t="str">
            <v>NZ37346301</v>
          </cell>
          <cell r="E1408" t="str">
            <v>No - different asset</v>
          </cell>
          <cell r="F1408">
            <v>437660.00091935002</v>
          </cell>
          <cell r="G1408">
            <v>534509.99736003997</v>
          </cell>
          <cell r="H1408" t="str">
            <v>10-D20</v>
          </cell>
          <cell r="I1408" t="str">
            <v>Trimdon Village</v>
          </cell>
          <cell r="J1408">
            <v>111</v>
          </cell>
          <cell r="K1408" t="str">
            <v>TRIMDON STW</v>
          </cell>
          <cell r="L1408" t="str">
            <v>NUMERICAL</v>
          </cell>
          <cell r="M1408">
            <v>1308</v>
          </cell>
          <cell r="N1408">
            <v>37.090000000000003</v>
          </cell>
          <cell r="O1408">
            <v>1407</v>
          </cell>
          <cell r="P1408" t="str">
            <v>10-D20_10-D20_DC_01</v>
          </cell>
          <cell r="Q1408" t="str">
            <v>25/03/1232</v>
          </cell>
          <cell r="R1408" t="str">
            <v>25/03/1232</v>
          </cell>
          <cell r="S1408" t="str">
            <v>25/03/1232-02</v>
          </cell>
          <cell r="T1408" t="str">
            <v>Storm tank at WwTW</v>
          </cell>
          <cell r="U1408" t="str">
            <v>NZ3766034510</v>
          </cell>
          <cell r="V1408" t="str">
            <v>GB103025076070</v>
          </cell>
          <cell r="W1408"/>
          <cell r="X1408" t="str">
            <v>Sewage discharge (intermittent)</v>
          </cell>
          <cell r="Y1408" t="str">
            <v>No</v>
          </cell>
          <cell r="Z1408" t="str">
            <v>No</v>
          </cell>
          <cell r="AA1408" t="str">
            <v>No</v>
          </cell>
          <cell r="AB1408" t="str">
            <v>Skerne from Source to Carrs</v>
          </cell>
          <cell r="AC1408" t="str">
            <v>RIVER SKERNE</v>
          </cell>
          <cell r="AD1408" t="str">
            <v>Inland</v>
          </cell>
          <cell r="AE1408"/>
          <cell r="AF1408"/>
          <cell r="AG1408" t="str">
            <v>Yes - Confirmed</v>
          </cell>
          <cell r="AH1408" t="str">
            <v>Yes</v>
          </cell>
          <cell r="AI1408" t="str">
            <v>No</v>
          </cell>
          <cell r="AJ1408"/>
          <cell r="AK1408"/>
          <cell r="AL1408"/>
          <cell r="AM1408" t="str">
            <v>No</v>
          </cell>
          <cell r="AO1408" t="str">
            <v>No</v>
          </cell>
          <cell r="AS1408" t="str">
            <v>No</v>
          </cell>
          <cell r="AT1408" t="str">
            <v>No</v>
          </cell>
          <cell r="AU1408"/>
          <cell r="AV1408" t="str">
            <v>No</v>
          </cell>
          <cell r="AW1408" t="str">
            <v xml:space="preserve">No </v>
          </cell>
          <cell r="AY1408" t="str">
            <v xml:space="preserve">No </v>
          </cell>
          <cell r="BA1408" t="str">
            <v>No</v>
          </cell>
          <cell r="BB1408" t="str">
            <v>No</v>
          </cell>
          <cell r="BC1408" t="str">
            <v>No</v>
          </cell>
          <cell r="BD1408" t="str">
            <v>Yes - EDM only</v>
          </cell>
          <cell r="BE1408">
            <v>61.5</v>
          </cell>
          <cell r="BF1408">
            <v>3</v>
          </cell>
          <cell r="BG1408" t="e">
            <v>#N/A</v>
          </cell>
          <cell r="BH1408" t="e">
            <v>#N/A</v>
          </cell>
          <cell r="BI1408" t="str">
            <v>N/A</v>
          </cell>
          <cell r="BJ1408">
            <v>6</v>
          </cell>
          <cell r="BK1408" t="str">
            <v>-</v>
          </cell>
          <cell r="BL1408" t="str">
            <v>-</v>
          </cell>
          <cell r="BM1408" t="str">
            <v>-</v>
          </cell>
          <cell r="BN1408" t="str">
            <v>-</v>
          </cell>
          <cell r="BO1408"/>
          <cell r="BP1408" t="str">
            <v>No</v>
          </cell>
          <cell r="BQ1408" t="str">
            <v>Unknown</v>
          </cell>
          <cell r="BR1408" t="str">
            <v>Unknown</v>
          </cell>
          <cell r="BS1408">
            <v>1</v>
          </cell>
          <cell r="BT1408">
            <v>0</v>
          </cell>
          <cell r="BU1408">
            <v>0</v>
          </cell>
          <cell r="BV1408" t="e">
            <v>#N/A</v>
          </cell>
          <cell r="BW1408">
            <v>0</v>
          </cell>
          <cell r="BX1408">
            <v>0</v>
          </cell>
          <cell r="BY1408" t="str">
            <v>No SOAF</v>
          </cell>
          <cell r="BZ1408" t="str">
            <v>No SOAF</v>
          </cell>
          <cell r="CA1408">
            <v>0</v>
          </cell>
          <cell r="CB1408"/>
          <cell r="CC1408" t="str">
            <v>Priority Inland &gt;10 spills</v>
          </cell>
          <cell r="CD1408" t="str">
            <v>TBC - zero storage from model</v>
          </cell>
          <cell r="CE1408" t="str">
            <v>No</v>
          </cell>
          <cell r="CF1408" t="str">
            <v>No</v>
          </cell>
          <cell r="CG1408" t="str">
            <v>No</v>
          </cell>
          <cell r="CH1408" t="str">
            <v>No</v>
          </cell>
          <cell r="CI1408" t="str">
            <v>No</v>
          </cell>
          <cell r="CK1408"/>
          <cell r="CL1408" t="str">
            <v>Y</v>
          </cell>
          <cell r="CM1408"/>
          <cell r="CN1408"/>
          <cell r="CO1408" t="str">
            <v>Y</v>
          </cell>
          <cell r="CP1408"/>
          <cell r="CQ1408" t="str">
            <v>Need to review/enhance model</v>
          </cell>
          <cell r="CR1408" t="str">
            <v>RNAG</v>
          </cell>
          <cell r="CS1408">
            <v>16.284722222222221</v>
          </cell>
          <cell r="CT1408"/>
          <cell r="CU1408">
            <v>0.02</v>
          </cell>
          <cell r="CV1408" t="str">
            <v>no data</v>
          </cell>
          <cell r="CW1408">
            <v>0</v>
          </cell>
          <cell r="CX1408" t="str">
            <v>not available</v>
          </cell>
          <cell r="CY1408" t="str">
            <v>Scattered urbanised catchment - boundary polygon start at middle</v>
          </cell>
          <cell r="CZ1408" t="str">
            <v>Q95 is an indicative value for all priority CSOs in the waterbody</v>
          </cell>
          <cell r="DA1408">
            <v>1</v>
          </cell>
          <cell r="DB1408" t="str">
            <v>No - WFD_INV_MOD</v>
          </cell>
          <cell r="DC1408">
            <v>1</v>
          </cell>
          <cell r="DD1408" t="str">
            <v>Skerne1 + trib</v>
          </cell>
          <cell r="DE1408">
            <v>10000</v>
          </cell>
          <cell r="DF1408"/>
        </row>
        <row r="1409">
          <cell r="C1409" t="str">
            <v>6NW800184</v>
          </cell>
          <cell r="D1409" t="str">
            <v>NZ37346301</v>
          </cell>
          <cell r="E1409" t="str">
            <v>Yes</v>
          </cell>
          <cell r="F1409">
            <v>437660.00091935002</v>
          </cell>
          <cell r="G1409">
            <v>534509.99736003997</v>
          </cell>
          <cell r="H1409" t="str">
            <v>10-D20</v>
          </cell>
          <cell r="I1409" t="str">
            <v>Trimdon Village</v>
          </cell>
          <cell r="J1409">
            <v>111</v>
          </cell>
          <cell r="K1409" t="str">
            <v>TRIMDON STW</v>
          </cell>
          <cell r="L1409" t="str">
            <v>NUMERICAL</v>
          </cell>
          <cell r="M1409">
            <v>1308</v>
          </cell>
          <cell r="N1409">
            <v>37.090000000000003</v>
          </cell>
          <cell r="O1409">
            <v>1407</v>
          </cell>
          <cell r="P1409" t="str">
            <v>10-D20_10-D20_DC_01</v>
          </cell>
          <cell r="Q1409" t="str">
            <v>25/03/1232</v>
          </cell>
          <cell r="R1409" t="str">
            <v>25/03/1232</v>
          </cell>
          <cell r="S1409" t="str">
            <v>25/03/1232-03</v>
          </cell>
          <cell r="T1409" t="str">
            <v>Inlet SO at WwTW</v>
          </cell>
          <cell r="U1409" t="str">
            <v>NZ3766034510</v>
          </cell>
          <cell r="V1409" t="str">
            <v>GB103025076070</v>
          </cell>
          <cell r="W1409"/>
          <cell r="X1409" t="str">
            <v>Sewage discharge (intermittent)</v>
          </cell>
          <cell r="Y1409" t="str">
            <v>No</v>
          </cell>
          <cell r="Z1409" t="str">
            <v>No</v>
          </cell>
          <cell r="AA1409" t="str">
            <v>No</v>
          </cell>
          <cell r="AB1409" t="str">
            <v>Skerne from Source to Carrs</v>
          </cell>
          <cell r="AC1409" t="str">
            <v>RIVER SKERNE</v>
          </cell>
          <cell r="AD1409" t="str">
            <v>Inland</v>
          </cell>
          <cell r="AE1409"/>
          <cell r="AF1409"/>
          <cell r="AG1409" t="str">
            <v>Yes - Confirmed</v>
          </cell>
          <cell r="AH1409" t="str">
            <v>Yes</v>
          </cell>
          <cell r="AI1409" t="str">
            <v>No</v>
          </cell>
          <cell r="AJ1409"/>
          <cell r="AK1409"/>
          <cell r="AL1409"/>
          <cell r="AM1409" t="str">
            <v>No</v>
          </cell>
          <cell r="AO1409" t="str">
            <v>No</v>
          </cell>
          <cell r="AS1409" t="str">
            <v>No</v>
          </cell>
          <cell r="AT1409" t="str">
            <v>No</v>
          </cell>
          <cell r="AU1409"/>
          <cell r="AV1409" t="str">
            <v>No</v>
          </cell>
          <cell r="AW1409" t="str">
            <v xml:space="preserve">No </v>
          </cell>
          <cell r="AY1409" t="str">
            <v xml:space="preserve">No </v>
          </cell>
          <cell r="BA1409" t="str">
            <v>No</v>
          </cell>
          <cell r="BB1409" t="str">
            <v>No</v>
          </cell>
          <cell r="BC1409" t="str">
            <v>No</v>
          </cell>
          <cell r="BD1409" t="str">
            <v>No</v>
          </cell>
          <cell r="BE1409">
            <v>2.4000000000000004</v>
          </cell>
          <cell r="BF1409">
            <v>3</v>
          </cell>
          <cell r="BG1409" t="e">
            <v>#N/A</v>
          </cell>
          <cell r="BH1409" t="e">
            <v>#N/A</v>
          </cell>
          <cell r="BI1409" t="str">
            <v>N/A</v>
          </cell>
          <cell r="BJ1409">
            <v>6</v>
          </cell>
          <cell r="BK1409" t="str">
            <v>-</v>
          </cell>
          <cell r="BL1409" t="str">
            <v>-</v>
          </cell>
          <cell r="BM1409" t="str">
            <v>-</v>
          </cell>
          <cell r="BN1409" t="str">
            <v>-</v>
          </cell>
          <cell r="BO1409"/>
          <cell r="BP1409" t="str">
            <v>No</v>
          </cell>
          <cell r="BQ1409" t="str">
            <v>Unknown</v>
          </cell>
          <cell r="BR1409" t="str">
            <v>Unknown</v>
          </cell>
          <cell r="BS1409">
            <v>1</v>
          </cell>
          <cell r="BT1409">
            <v>0</v>
          </cell>
          <cell r="BU1409">
            <v>0</v>
          </cell>
          <cell r="BV1409" t="e">
            <v>#N/A</v>
          </cell>
          <cell r="BW1409">
            <v>0</v>
          </cell>
          <cell r="BX1409">
            <v>0</v>
          </cell>
          <cell r="BY1409" t="str">
            <v>No SOAF</v>
          </cell>
          <cell r="BZ1409" t="str">
            <v>No SOAF</v>
          </cell>
          <cell r="CA1409">
            <v>0</v>
          </cell>
          <cell r="CB1409"/>
          <cell r="CC1409" t="str">
            <v>Priority &lt;10 Spills</v>
          </cell>
          <cell r="CD1409" t="str">
            <v>Unlikely - &lt;10 spills</v>
          </cell>
          <cell r="CE1409" t="str">
            <v>No</v>
          </cell>
          <cell r="CF1409" t="str">
            <v>No</v>
          </cell>
          <cell r="CG1409" t="str">
            <v>No</v>
          </cell>
          <cell r="CH1409" t="str">
            <v>No</v>
          </cell>
          <cell r="CI1409" t="str">
            <v>No</v>
          </cell>
          <cell r="CK1409"/>
          <cell r="CL1409" t="str">
            <v>Y</v>
          </cell>
          <cell r="CM1409"/>
          <cell r="CN1409"/>
          <cell r="CO1409" t="str">
            <v>N (&lt;10 Spills)</v>
          </cell>
          <cell r="CP1409"/>
          <cell r="CR1409" t="str">
            <v>RNAG</v>
          </cell>
          <cell r="CS1409">
            <v>16.284722222222221</v>
          </cell>
          <cell r="CT1409"/>
          <cell r="CU1409">
            <v>0.02</v>
          </cell>
          <cell r="CV1409" t="str">
            <v>no data</v>
          </cell>
          <cell r="CW1409">
            <v>0</v>
          </cell>
          <cell r="CX1409" t="str">
            <v>not available</v>
          </cell>
          <cell r="CY1409" t="str">
            <v>Scattered urbanised catchment - boundary polygon start at middle</v>
          </cell>
          <cell r="CZ1409" t="str">
            <v>Q95 is an indicative value for all priority CSOs in the waterbody</v>
          </cell>
          <cell r="DA1409">
            <v>1</v>
          </cell>
          <cell r="DB1409" t="str">
            <v>No - WFD_INV_MOD</v>
          </cell>
          <cell r="DC1409">
            <v>1</v>
          </cell>
          <cell r="DD1409" t="str">
            <v>Skerne1 + trib</v>
          </cell>
          <cell r="DE1409">
            <v>10000</v>
          </cell>
          <cell r="DF1409"/>
        </row>
        <row r="1410">
          <cell r="C1410" t="str">
            <v>6NW801669</v>
          </cell>
          <cell r="D1410" t="str">
            <v>NZ27512406</v>
          </cell>
          <cell r="E1410" t="str">
            <v>No</v>
          </cell>
          <cell r="F1410">
            <v>427437.99678285001</v>
          </cell>
          <cell r="G1410">
            <v>551611.00224831002</v>
          </cell>
          <cell r="H1410" t="str">
            <v>07-D04</v>
          </cell>
          <cell r="I1410" t="str">
            <v>Chester le Street</v>
          </cell>
          <cell r="J1410">
            <v>1441</v>
          </cell>
          <cell r="K1410" t="str">
            <v>CHESTER LE STREET STW</v>
          </cell>
          <cell r="L1410" t="str">
            <v>NUMERICAL</v>
          </cell>
          <cell r="M1410">
            <v>8365</v>
          </cell>
          <cell r="N1410" t="str">
            <v>194**</v>
          </cell>
          <cell r="O1410">
            <v>6150</v>
          </cell>
          <cell r="P1410" t="str">
            <v>07-D04_CHESTER LE STREET STW_DC_14</v>
          </cell>
          <cell r="Q1410" t="str">
            <v>#TBC</v>
          </cell>
          <cell r="R1410" t="str">
            <v>Permit Anomaly</v>
          </cell>
          <cell r="S1410" t="str">
            <v>To be permitted for storm</v>
          </cell>
          <cell r="T1410" t="str">
            <v>SO on sewer network</v>
          </cell>
          <cell r="U1410" t="str">
            <v>NZ2745551598/NZ2743851611</v>
          </cell>
          <cell r="V1410" t="str">
            <v>GB103024077600</v>
          </cell>
          <cell r="W1410"/>
          <cell r="X1410" t="str">
            <v>Sewage discharge (intermittent)</v>
          </cell>
          <cell r="Y1410" t="str">
            <v>No</v>
          </cell>
          <cell r="Z1410" t="str">
            <v>No</v>
          </cell>
          <cell r="AA1410" t="str">
            <v>No</v>
          </cell>
          <cell r="AB1410" t="str">
            <v>Cong Burn from Twizell Burn to Wear</v>
          </cell>
          <cell r="AC1410" t="str">
            <v>Culverted water course to Chester Burn</v>
          </cell>
          <cell r="AD1410" t="str">
            <v>Inland</v>
          </cell>
          <cell r="AE1410"/>
          <cell r="AF1410"/>
          <cell r="AG1410" t="str">
            <v>Yes - Probable</v>
          </cell>
          <cell r="AH1410" t="str">
            <v>Yes</v>
          </cell>
          <cell r="AI1410" t="str">
            <v>No</v>
          </cell>
          <cell r="AJ1410"/>
          <cell r="AK1410"/>
          <cell r="AL1410"/>
          <cell r="AM1410" t="str">
            <v>No</v>
          </cell>
          <cell r="AO1410" t="str">
            <v>No</v>
          </cell>
          <cell r="AS1410" t="str">
            <v>No</v>
          </cell>
          <cell r="AT1410" t="str">
            <v>No</v>
          </cell>
          <cell r="AU1410"/>
          <cell r="AV1410" t="str">
            <v>No</v>
          </cell>
          <cell r="AW1410" t="str">
            <v xml:space="preserve">No </v>
          </cell>
          <cell r="AY1410" t="str">
            <v xml:space="preserve">No </v>
          </cell>
          <cell r="BA1410" t="str">
            <v>No</v>
          </cell>
          <cell r="BB1410" t="str">
            <v>No</v>
          </cell>
          <cell r="BC1410" t="str">
            <v>No</v>
          </cell>
          <cell r="BD1410" t="str">
            <v>No</v>
          </cell>
          <cell r="BE1410">
            <v>0</v>
          </cell>
          <cell r="BF1410">
            <v>0</v>
          </cell>
          <cell r="BG1410" t="e">
            <v>#N/A</v>
          </cell>
          <cell r="BH1410" t="e">
            <v>#N/A</v>
          </cell>
          <cell r="BI1410" t="str">
            <v>N/A</v>
          </cell>
          <cell r="BJ1410" t="str">
            <v>No</v>
          </cell>
          <cell r="BK1410" t="str">
            <v>No</v>
          </cell>
          <cell r="BL1410" t="str">
            <v>-</v>
          </cell>
          <cell r="BM1410" t="str">
            <v>-</v>
          </cell>
          <cell r="BN1410" t="str">
            <v>Unscreened</v>
          </cell>
          <cell r="BO1410"/>
          <cell r="BP1410" t="str">
            <v>Yes</v>
          </cell>
          <cell r="BQ1410">
            <v>225</v>
          </cell>
          <cell r="BR1410">
            <v>0</v>
          </cell>
          <cell r="BS1410">
            <v>1</v>
          </cell>
          <cell r="BT1410">
            <v>0</v>
          </cell>
          <cell r="BU1410">
            <v>0</v>
          </cell>
          <cell r="BV1410" t="e">
            <v>#N/A</v>
          </cell>
          <cell r="BW1410">
            <v>0</v>
          </cell>
          <cell r="BX1410">
            <v>0</v>
          </cell>
          <cell r="BY1410" t="str">
            <v>No SOAF</v>
          </cell>
          <cell r="BZ1410" t="str">
            <v>No SOAF</v>
          </cell>
          <cell r="CA1410">
            <v>0</v>
          </cell>
          <cell r="CB1410"/>
          <cell r="CC1410" t="str">
            <v>Priority &lt;10 Spills</v>
          </cell>
          <cell r="CD1410" t="str">
            <v>Unlikely - &lt;10 spills</v>
          </cell>
          <cell r="CE1410" t="str">
            <v>Yes</v>
          </cell>
          <cell r="CF1410" t="str">
            <v>Yes</v>
          </cell>
          <cell r="CG1410" t="str">
            <v>Yes</v>
          </cell>
          <cell r="CH1410" t="str">
            <v>No</v>
          </cell>
          <cell r="CI1410" t="str">
            <v>No</v>
          </cell>
          <cell r="CJ1410"/>
          <cell r="CK1410"/>
          <cell r="CL1410" t="str">
            <v>Y</v>
          </cell>
          <cell r="CM1410"/>
          <cell r="CN1410"/>
          <cell r="CO1410" t="str">
            <v>N (&lt;10 Spills)</v>
          </cell>
          <cell r="CP1410" t="str">
            <v>Y</v>
          </cell>
          <cell r="CR1410" t="str">
            <v>RNAG + LOW DILUTION</v>
          </cell>
          <cell r="CS1410">
            <v>0.08</v>
          </cell>
          <cell r="CT1410"/>
          <cell r="CU1410">
            <v>2.5999999999999999E-2</v>
          </cell>
          <cell r="CV1410">
            <v>237.49999999999997</v>
          </cell>
          <cell r="CW1410">
            <v>237.49999999999997</v>
          </cell>
          <cell r="CX1410">
            <v>0.34037979218917952</v>
          </cell>
          <cell r="CY1410" t="str">
            <v>Majority of catchment urbanised - boundary polygon start at bottom end</v>
          </cell>
          <cell r="CZ1410" t="str">
            <v>Not SOAF but in SOAF assessment</v>
          </cell>
          <cell r="DA1410">
            <v>1</v>
          </cell>
          <cell r="DB1410" t="str">
            <v>No - WFD_INV_MOD</v>
          </cell>
          <cell r="DC1410">
            <v>1</v>
          </cell>
          <cell r="DD1410" t="str">
            <v>Cong Burn2</v>
          </cell>
          <cell r="DE1410">
            <v>10000</v>
          </cell>
          <cell r="DF1410" t="str">
            <v>Y? RNAG+LOW DILUTION</v>
          </cell>
        </row>
        <row r="1411">
          <cell r="C1411" t="str">
            <v>6NW800164</v>
          </cell>
          <cell r="D1411" t="str">
            <v>NZ25351701</v>
          </cell>
          <cell r="E1411" t="str">
            <v>No</v>
          </cell>
          <cell r="F1411">
            <v>424226.99896232999</v>
          </cell>
          <cell r="G1411">
            <v>535898.00004840002</v>
          </cell>
          <cell r="H1411" t="str">
            <v>07-D44</v>
          </cell>
          <cell r="I1411" t="str">
            <v>Spennymoor</v>
          </cell>
          <cell r="J1411">
            <v>1177</v>
          </cell>
          <cell r="K1411" t="str">
            <v>TUDHOE MILL STW</v>
          </cell>
          <cell r="L1411" t="str">
            <v>NUMERICAL</v>
          </cell>
          <cell r="M1411">
            <v>6751</v>
          </cell>
          <cell r="N1411">
            <v>198.8</v>
          </cell>
          <cell r="O1411">
            <v>4945</v>
          </cell>
          <cell r="P1411" t="str">
            <v>07-D44_TUDHOE MILL STW_DC_10</v>
          </cell>
          <cell r="Q1411" t="str">
            <v>243/0985</v>
          </cell>
          <cell r="R1411" t="str">
            <v>243/0985</v>
          </cell>
          <cell r="S1411" t="str">
            <v>A3</v>
          </cell>
          <cell r="T1411" t="str">
            <v>Inlet SO at WwTW</v>
          </cell>
          <cell r="U1411" t="str">
            <v>NZ2422735898</v>
          </cell>
          <cell r="V1411" t="str">
            <v>GB103024077464</v>
          </cell>
          <cell r="W1411"/>
          <cell r="X1411" t="str">
            <v>No</v>
          </cell>
          <cell r="Y1411" t="str">
            <v>Yes</v>
          </cell>
          <cell r="Z1411" t="str">
            <v>No</v>
          </cell>
          <cell r="AA1411" t="str">
            <v>Yes</v>
          </cell>
          <cell r="AB1411" t="str">
            <v>Wear from Gaunless to Browney</v>
          </cell>
          <cell r="AC1411" t="str">
            <v>VALLEY BURN</v>
          </cell>
          <cell r="AD1411" t="str">
            <v>Inland</v>
          </cell>
          <cell r="AE1411"/>
          <cell r="AF1411"/>
          <cell r="AG1411" t="str">
            <v>No</v>
          </cell>
          <cell r="AH1411" t="str">
            <v>No</v>
          </cell>
          <cell r="AI1411" t="str">
            <v>No</v>
          </cell>
          <cell r="AJ1411"/>
          <cell r="AK1411"/>
          <cell r="AL1411"/>
          <cell r="AM1411" t="str">
            <v>No</v>
          </cell>
          <cell r="AO1411" t="str">
            <v>No</v>
          </cell>
          <cell r="AS1411" t="str">
            <v>No</v>
          </cell>
          <cell r="AT1411" t="str">
            <v>Yes</v>
          </cell>
          <cell r="AU1411" t="str">
            <v>River Wear</v>
          </cell>
          <cell r="AV1411" t="str">
            <v>No</v>
          </cell>
          <cell r="AW1411" t="str">
            <v xml:space="preserve">No </v>
          </cell>
          <cell r="AY1411" t="str">
            <v xml:space="preserve">No </v>
          </cell>
          <cell r="BA1411" t="str">
            <v>No</v>
          </cell>
          <cell r="BB1411" t="str">
            <v>No</v>
          </cell>
          <cell r="BC1411" t="str">
            <v>No</v>
          </cell>
          <cell r="BD1411" t="str">
            <v>Yes - EDM and Model</v>
          </cell>
          <cell r="BE1411">
            <v>55.5</v>
          </cell>
          <cell r="BF1411">
            <v>14</v>
          </cell>
          <cell r="BG1411">
            <v>14</v>
          </cell>
          <cell r="BH1411" t="str">
            <v>Yes</v>
          </cell>
          <cell r="BI1411" t="str">
            <v>N/A</v>
          </cell>
          <cell r="BJ1411">
            <v>6</v>
          </cell>
          <cell r="BK1411" t="str">
            <v>-</v>
          </cell>
          <cell r="BL1411" t="str">
            <v>-</v>
          </cell>
          <cell r="BM1411" t="str">
            <v>-</v>
          </cell>
          <cell r="BN1411" t="str">
            <v>-</v>
          </cell>
          <cell r="BO1411"/>
          <cell r="BP1411" t="str">
            <v>No</v>
          </cell>
          <cell r="BQ1411" t="str">
            <v>Unknown</v>
          </cell>
          <cell r="BR1411">
            <v>0</v>
          </cell>
          <cell r="BS1411">
            <v>1</v>
          </cell>
          <cell r="BT1411">
            <v>0</v>
          </cell>
          <cell r="BU1411">
            <v>0</v>
          </cell>
          <cell r="BV1411">
            <v>18963</v>
          </cell>
          <cell r="BW1411">
            <v>308</v>
          </cell>
          <cell r="BX1411">
            <v>1233</v>
          </cell>
          <cell r="BY1411" t="str">
            <v>No SOAF</v>
          </cell>
          <cell r="BZ1411" t="str">
            <v>No SOAF</v>
          </cell>
          <cell r="CA1411">
            <v>0</v>
          </cell>
          <cell r="CB1411">
            <v>308</v>
          </cell>
          <cell r="CC1411" t="str">
            <v>Priority Inland &gt;10 spills</v>
          </cell>
          <cell r="CD1411" t="str">
            <v>POTENTIAL PR24</v>
          </cell>
          <cell r="CE1411" t="str">
            <v>Yes</v>
          </cell>
          <cell r="CF1411" t="str">
            <v>Yes</v>
          </cell>
          <cell r="CG1411" t="str">
            <v>Yes</v>
          </cell>
          <cell r="CH1411" t="str">
            <v>Yes</v>
          </cell>
          <cell r="CI1411" t="str">
            <v>Yes</v>
          </cell>
          <cell r="CJ1411" t="str">
            <v>Y</v>
          </cell>
          <cell r="CK1411"/>
          <cell r="CL1411" t="str">
            <v>Y</v>
          </cell>
          <cell r="CM1411"/>
          <cell r="CN1411"/>
          <cell r="CO1411" t="str">
            <v>Y</v>
          </cell>
          <cell r="CP1411"/>
          <cell r="CQ1411"/>
          <cell r="CR1411" t="str">
            <v>LOW DILUTION</v>
          </cell>
          <cell r="CS1411">
            <v>59.02</v>
          </cell>
          <cell r="CT1411"/>
          <cell r="CU1411">
            <v>1.19</v>
          </cell>
          <cell r="CV1411">
            <v>0.11860386309725517</v>
          </cell>
          <cell r="CW1411" t="str">
            <v>&gt;20</v>
          </cell>
          <cell r="CX1411" t="str">
            <v>N/A</v>
          </cell>
          <cell r="CZ1411" t="str">
            <v>Not SOAF but in SOAF assessment</v>
          </cell>
          <cell r="DA1411">
            <v>1</v>
          </cell>
          <cell r="DB1411" t="str">
            <v>Yes</v>
          </cell>
          <cell r="DC1411" t="str">
            <v>Dilution assessment</v>
          </cell>
          <cell r="DD1411" t="str">
            <v>Wear8a</v>
          </cell>
          <cell r="DE1411">
            <v>100</v>
          </cell>
          <cell r="DF1411"/>
        </row>
        <row r="1412">
          <cell r="C1412" t="str">
            <v>6NW800759</v>
          </cell>
          <cell r="D1412" t="str">
            <v>NZ25351701</v>
          </cell>
          <cell r="E1412" t="str">
            <v>No - different asset</v>
          </cell>
          <cell r="F1412">
            <v>424226.99896232999</v>
          </cell>
          <cell r="G1412">
            <v>535898.00004840002</v>
          </cell>
          <cell r="H1412" t="str">
            <v>07-D44</v>
          </cell>
          <cell r="I1412" t="str">
            <v>Spennymoor</v>
          </cell>
          <cell r="J1412">
            <v>1177</v>
          </cell>
          <cell r="K1412" t="str">
            <v>TUDHOE MILL STW</v>
          </cell>
          <cell r="L1412" t="str">
            <v>NUMERICAL</v>
          </cell>
          <cell r="M1412">
            <v>6751</v>
          </cell>
          <cell r="N1412">
            <v>198.8</v>
          </cell>
          <cell r="O1412">
            <v>4945</v>
          </cell>
          <cell r="P1412" t="str">
            <v>07-D44_TUDHOE MILL STW_DC_10</v>
          </cell>
          <cell r="Q1412" t="str">
            <v>243/0985</v>
          </cell>
          <cell r="R1412" t="str">
            <v>243/0985</v>
          </cell>
          <cell r="S1412" t="str">
            <v>A2</v>
          </cell>
          <cell r="T1412" t="str">
            <v>Storm tank at WwTW</v>
          </cell>
          <cell r="U1412" t="str">
            <v>NZ2422735898</v>
          </cell>
          <cell r="V1412" t="str">
            <v>GB103024077464</v>
          </cell>
          <cell r="W1412"/>
          <cell r="X1412" t="str">
            <v>No</v>
          </cell>
          <cell r="Y1412" t="str">
            <v>Yes</v>
          </cell>
          <cell r="Z1412" t="str">
            <v>No</v>
          </cell>
          <cell r="AA1412" t="str">
            <v>Yes</v>
          </cell>
          <cell r="AB1412" t="str">
            <v>Wear from Gaunless to Browney</v>
          </cell>
          <cell r="AC1412" t="str">
            <v>VALLEY BURN</v>
          </cell>
          <cell r="AD1412" t="str">
            <v>Inland</v>
          </cell>
          <cell r="AE1412"/>
          <cell r="AF1412"/>
          <cell r="AG1412" t="str">
            <v>No</v>
          </cell>
          <cell r="AH1412" t="str">
            <v>No</v>
          </cell>
          <cell r="AI1412" t="str">
            <v>No</v>
          </cell>
          <cell r="AJ1412"/>
          <cell r="AK1412"/>
          <cell r="AL1412"/>
          <cell r="AM1412" t="str">
            <v>No</v>
          </cell>
          <cell r="AO1412" t="str">
            <v>No</v>
          </cell>
          <cell r="AS1412" t="str">
            <v>No</v>
          </cell>
          <cell r="AT1412" t="str">
            <v>Yes</v>
          </cell>
          <cell r="AU1412" t="str">
            <v>River Wear</v>
          </cell>
          <cell r="AV1412" t="str">
            <v>No</v>
          </cell>
          <cell r="AW1412" t="str">
            <v xml:space="preserve">No </v>
          </cell>
          <cell r="AY1412" t="str">
            <v xml:space="preserve">No </v>
          </cell>
          <cell r="BA1412" t="str">
            <v>No</v>
          </cell>
          <cell r="BB1412" t="str">
            <v>No</v>
          </cell>
          <cell r="BC1412" t="str">
            <v>No</v>
          </cell>
          <cell r="BD1412" t="str">
            <v>Yes - EDM and Model</v>
          </cell>
          <cell r="BE1412">
            <v>72.5</v>
          </cell>
          <cell r="BF1412">
            <v>14</v>
          </cell>
          <cell r="BG1412">
            <v>14</v>
          </cell>
          <cell r="BH1412" t="str">
            <v>Yes</v>
          </cell>
          <cell r="BI1412" t="str">
            <v>N/A</v>
          </cell>
          <cell r="BJ1412">
            <v>6</v>
          </cell>
          <cell r="BK1412" t="str">
            <v>-</v>
          </cell>
          <cell r="BL1412" t="str">
            <v>-</v>
          </cell>
          <cell r="BM1412" t="str">
            <v>-</v>
          </cell>
          <cell r="BN1412" t="str">
            <v>-</v>
          </cell>
          <cell r="BO1412"/>
          <cell r="BP1412" t="str">
            <v>No</v>
          </cell>
          <cell r="BQ1412" t="str">
            <v>Unknown</v>
          </cell>
          <cell r="BR1412">
            <v>0</v>
          </cell>
          <cell r="BS1412">
            <v>1</v>
          </cell>
          <cell r="BT1412">
            <v>0</v>
          </cell>
          <cell r="BU1412">
            <v>0</v>
          </cell>
          <cell r="BV1412">
            <v>18963</v>
          </cell>
          <cell r="BW1412">
            <v>308</v>
          </cell>
          <cell r="BX1412">
            <v>1233</v>
          </cell>
          <cell r="BY1412" t="str">
            <v>No SOAF</v>
          </cell>
          <cell r="BZ1412" t="str">
            <v>No SOAF</v>
          </cell>
          <cell r="CA1412">
            <v>0</v>
          </cell>
          <cell r="CB1412">
            <v>308</v>
          </cell>
          <cell r="CC1412" t="str">
            <v>Priority Inland &gt;10 spills</v>
          </cell>
          <cell r="CD1412" t="str">
            <v>POTENTIAL PR24</v>
          </cell>
          <cell r="CE1412" t="str">
            <v>Yes</v>
          </cell>
          <cell r="CF1412" t="str">
            <v>Yes</v>
          </cell>
          <cell r="CG1412" t="str">
            <v>Yes</v>
          </cell>
          <cell r="CH1412" t="str">
            <v>Yes</v>
          </cell>
          <cell r="CI1412" t="str">
            <v>Yes</v>
          </cell>
          <cell r="CJ1412" t="str">
            <v>Y</v>
          </cell>
          <cell r="CK1412"/>
          <cell r="CL1412" t="str">
            <v>Y</v>
          </cell>
          <cell r="CM1412"/>
          <cell r="CN1412"/>
          <cell r="CO1412" t="str">
            <v>Y</v>
          </cell>
          <cell r="CP1412"/>
          <cell r="CQ1412"/>
          <cell r="CR1412" t="str">
            <v>LOW DILUTION</v>
          </cell>
          <cell r="CS1412">
            <v>59.02</v>
          </cell>
          <cell r="CT1412"/>
          <cell r="CU1412">
            <v>1.19</v>
          </cell>
          <cell r="CV1412">
            <v>0.11860386309725517</v>
          </cell>
          <cell r="CW1412" t="str">
            <v>&gt;20</v>
          </cell>
          <cell r="CX1412" t="str">
            <v>N/A</v>
          </cell>
          <cell r="CZ1412" t="str">
            <v>Not SOAF but in SOAF assessment</v>
          </cell>
          <cell r="DA1412">
            <v>1</v>
          </cell>
          <cell r="DB1412" t="str">
            <v>Yes</v>
          </cell>
          <cell r="DC1412" t="str">
            <v>Dilution assessment</v>
          </cell>
          <cell r="DD1412" t="str">
            <v>Wear8a</v>
          </cell>
          <cell r="DE1412">
            <v>100</v>
          </cell>
          <cell r="DF1412"/>
        </row>
        <row r="1413">
          <cell r="C1413" t="str">
            <v>6NW801607</v>
          </cell>
          <cell r="D1413" t="str">
            <v>NZ60150404</v>
          </cell>
          <cell r="E1413" t="str">
            <v>No</v>
          </cell>
          <cell r="F1413">
            <v>460039.00135685003</v>
          </cell>
          <cell r="G1413">
            <v>515452.00265427999</v>
          </cell>
          <cell r="H1413" t="str">
            <v>11-D36</v>
          </cell>
          <cell r="I1413" t="str">
            <v>Guisborough</v>
          </cell>
          <cell r="J1413">
            <v>603</v>
          </cell>
          <cell r="K1413" t="str">
            <v>MARSKE STW</v>
          </cell>
          <cell r="L1413" t="str">
            <v>NUMERICAL</v>
          </cell>
          <cell r="M1413">
            <v>26716</v>
          </cell>
          <cell r="N1413">
            <v>773</v>
          </cell>
          <cell r="O1413">
            <v>20152</v>
          </cell>
          <cell r="P1413" t="str">
            <v>11-D36_Marske STW_DC_06</v>
          </cell>
          <cell r="Q1413" t="str">
            <v>256/1043</v>
          </cell>
          <cell r="R1413" t="str">
            <v>256/1043</v>
          </cell>
          <cell r="S1413"/>
          <cell r="T1413" t="str">
            <v>SO on sewer network</v>
          </cell>
          <cell r="U1413" t="str">
            <v>NZ6003915452</v>
          </cell>
          <cell r="V1413" t="str">
            <v>GB103025071970</v>
          </cell>
          <cell r="W1413"/>
          <cell r="X1413" t="str">
            <v>Sewage discharge (intermittent)</v>
          </cell>
          <cell r="Y1413" t="str">
            <v>Yes</v>
          </cell>
          <cell r="Z1413" t="str">
            <v>No</v>
          </cell>
          <cell r="AA1413" t="str">
            <v>Yes</v>
          </cell>
          <cell r="AB1413" t="str">
            <v>Skelton Beck Catch (Saltburn) trib of North Sea</v>
          </cell>
          <cell r="AC1413" t="str">
            <v>HUTTON BECK</v>
          </cell>
          <cell r="AD1413" t="str">
            <v>Inland</v>
          </cell>
          <cell r="AE1413"/>
          <cell r="AF1413"/>
          <cell r="AG1413" t="str">
            <v>Yes - Confirmed</v>
          </cell>
          <cell r="AH1413" t="str">
            <v>Yes</v>
          </cell>
          <cell r="AI1413" t="str">
            <v>No</v>
          </cell>
          <cell r="AJ1413"/>
          <cell r="AK1413"/>
          <cell r="AL1413"/>
          <cell r="AM1413" t="str">
            <v>No</v>
          </cell>
          <cell r="AO1413" t="str">
            <v>No</v>
          </cell>
          <cell r="AS1413" t="str">
            <v>No</v>
          </cell>
          <cell r="AT1413" t="str">
            <v>No</v>
          </cell>
          <cell r="AU1413"/>
          <cell r="AV1413" t="str">
            <v>No</v>
          </cell>
          <cell r="AW1413" t="str">
            <v xml:space="preserve">No </v>
          </cell>
          <cell r="AY1413" t="str">
            <v xml:space="preserve">No </v>
          </cell>
          <cell r="AZ1413"/>
          <cell r="BA1413" t="str">
            <v>No</v>
          </cell>
          <cell r="BB1413" t="str">
            <v>No</v>
          </cell>
          <cell r="BC1413" t="str">
            <v>No</v>
          </cell>
          <cell r="BD1413" t="str">
            <v>Yes - EDM and Model</v>
          </cell>
          <cell r="BE1413">
            <v>32</v>
          </cell>
          <cell r="BF1413">
            <v>58</v>
          </cell>
          <cell r="BG1413" t="e">
            <v>#N/A</v>
          </cell>
          <cell r="BH1413" t="e">
            <v>#N/A</v>
          </cell>
          <cell r="BI1413" t="str">
            <v>N/A</v>
          </cell>
          <cell r="BJ1413" t="str">
            <v>6mm</v>
          </cell>
          <cell r="BK1413" t="str">
            <v>Yes</v>
          </cell>
          <cell r="BL1413">
            <v>850</v>
          </cell>
          <cell r="BM1413">
            <v>1500</v>
          </cell>
          <cell r="BN1413" t="str">
            <v>Static</v>
          </cell>
          <cell r="BO1413"/>
          <cell r="BP1413" t="str">
            <v>No</v>
          </cell>
          <cell r="BQ1413">
            <v>450</v>
          </cell>
          <cell r="BR1413">
            <v>146.9</v>
          </cell>
          <cell r="BS1413">
            <v>1</v>
          </cell>
          <cell r="BT1413">
            <v>0</v>
          </cell>
          <cell r="BU1413">
            <v>0</v>
          </cell>
          <cell r="BV1413" t="e">
            <v>#N/A</v>
          </cell>
          <cell r="BW1413">
            <v>609</v>
          </cell>
          <cell r="BX1413">
            <v>765</v>
          </cell>
          <cell r="BY1413" t="str">
            <v>No SOAF</v>
          </cell>
          <cell r="BZ1413" t="str">
            <v>No SOAF</v>
          </cell>
          <cell r="CA1413">
            <v>0</v>
          </cell>
          <cell r="CB1413">
            <v>609</v>
          </cell>
          <cell r="CC1413" t="str">
            <v>Priority Inland &gt;10 spills</v>
          </cell>
          <cell r="CD1413" t="str">
            <v>POTENTIAL PR24</v>
          </cell>
          <cell r="CE1413" t="str">
            <v>No</v>
          </cell>
          <cell r="CF1413" t="str">
            <v>Yes</v>
          </cell>
          <cell r="CG1413" t="str">
            <v>Yes</v>
          </cell>
          <cell r="CH1413" t="str">
            <v>Yes</v>
          </cell>
          <cell r="CI1413" t="str">
            <v>Yes</v>
          </cell>
          <cell r="CJ1413" t="str">
            <v>Y</v>
          </cell>
          <cell r="CK1413"/>
          <cell r="CL1413" t="str">
            <v>Y</v>
          </cell>
          <cell r="CM1413"/>
          <cell r="CN1413"/>
          <cell r="CO1413" t="str">
            <v>Y</v>
          </cell>
          <cell r="CP1413"/>
          <cell r="CQ1413"/>
          <cell r="CR1413" t="str">
            <v>RNAG</v>
          </cell>
          <cell r="CS1413">
            <v>2.99</v>
          </cell>
          <cell r="CT1413"/>
          <cell r="CU1413">
            <v>6.5000000000000002E-2</v>
          </cell>
          <cell r="CV1413">
            <v>21.739130434782606</v>
          </cell>
          <cell r="CW1413">
            <v>21.739130434782606</v>
          </cell>
          <cell r="CX1413" t="str">
            <v>not available</v>
          </cell>
          <cell r="CY1413" t="str">
            <v>Scattered urbanised catchment - boundary polygon start at middle</v>
          </cell>
          <cell r="CZ1413" t="str">
            <v>Q95 is an indicative value for all priority CSOs in the waterbody</v>
          </cell>
          <cell r="DA1413">
            <v>1</v>
          </cell>
          <cell r="DB1413" t="str">
            <v>No - WFD_INV_MOD</v>
          </cell>
          <cell r="DC1413">
            <v>1</v>
          </cell>
          <cell r="DD1413" t="str">
            <v>Hutton / Chapel Beck</v>
          </cell>
          <cell r="DE1413">
            <v>10000</v>
          </cell>
          <cell r="DF1413"/>
        </row>
        <row r="1414">
          <cell r="C1414" t="str">
            <v>6NW800389</v>
          </cell>
          <cell r="D1414" t="str">
            <v>NZ36660511</v>
          </cell>
          <cell r="E1414" t="str">
            <v>No</v>
          </cell>
          <cell r="F1414">
            <v>435837.00141977001</v>
          </cell>
          <cell r="G1414">
            <v>566907.00381340994</v>
          </cell>
          <cell r="H1414" t="str">
            <v>05-D48</v>
          </cell>
          <cell r="I1414" t="str">
            <v>High Shields</v>
          </cell>
          <cell r="J1414">
            <v>204</v>
          </cell>
          <cell r="K1414" t="str">
            <v>HOWDON STW</v>
          </cell>
          <cell r="L1414" t="str">
            <v>NUMERICAL</v>
          </cell>
          <cell r="M1414">
            <v>229720</v>
          </cell>
          <cell r="N1414">
            <v>4500</v>
          </cell>
          <cell r="O1414">
            <v>215905</v>
          </cell>
          <cell r="P1414" t="str">
            <v>05-D48_B D-Leg_DC_09</v>
          </cell>
          <cell r="Q1414" t="str">
            <v>235/1905</v>
          </cell>
          <cell r="R1414" t="str">
            <v>235/1905</v>
          </cell>
          <cell r="S1414"/>
          <cell r="T1414" t="str">
            <v>SO on sewer network</v>
          </cell>
          <cell r="U1414" t="str">
            <v>NZ3583766907</v>
          </cell>
          <cell r="V1414">
            <v>8</v>
          </cell>
          <cell r="W1414"/>
          <cell r="X1414" t="str">
            <v>No</v>
          </cell>
          <cell r="Y1414" t="str">
            <v>No</v>
          </cell>
          <cell r="Z1414" t="str">
            <v>No</v>
          </cell>
          <cell r="AA1414" t="str">
            <v>No</v>
          </cell>
          <cell r="AB1414"/>
          <cell r="AC1414" t="str">
            <v>RIVER TYNE ESTUARINE WATERS</v>
          </cell>
          <cell r="AD1414" t="str">
            <v>Estuarine</v>
          </cell>
          <cell r="AE1414"/>
          <cell r="AF1414"/>
          <cell r="AG1414" t="str">
            <v>No</v>
          </cell>
          <cell r="AH1414" t="str">
            <v>No</v>
          </cell>
          <cell r="AI1414" t="str">
            <v>No</v>
          </cell>
          <cell r="AJ1414"/>
          <cell r="AK1414"/>
          <cell r="AL1414"/>
          <cell r="AM1414" t="str">
            <v>No</v>
          </cell>
          <cell r="AO1414" t="str">
            <v>No</v>
          </cell>
          <cell r="AS1414" t="str">
            <v>No</v>
          </cell>
          <cell r="AT1414" t="str">
            <v>No</v>
          </cell>
          <cell r="AU1414"/>
          <cell r="AV1414" t="str">
            <v>No</v>
          </cell>
          <cell r="AW1414" t="str">
            <v xml:space="preserve">No </v>
          </cell>
          <cell r="AY1414" t="str">
            <v xml:space="preserve">No </v>
          </cell>
          <cell r="BA1414" t="str">
            <v>No</v>
          </cell>
          <cell r="BB1414" t="str">
            <v>No</v>
          </cell>
          <cell r="BC1414" t="str">
            <v>No</v>
          </cell>
          <cell r="BD1414" t="str">
            <v>Yes - EDM and Model</v>
          </cell>
          <cell r="BE1414">
            <v>49.5</v>
          </cell>
          <cell r="BF1414">
            <v>92</v>
          </cell>
          <cell r="BG1414">
            <v>92</v>
          </cell>
          <cell r="BH1414" t="str">
            <v>Yes</v>
          </cell>
          <cell r="BI1414" t="str">
            <v>N/A</v>
          </cell>
          <cell r="BJ1414" t="str">
            <v>6mm</v>
          </cell>
          <cell r="BK1414" t="str">
            <v>-</v>
          </cell>
          <cell r="BL1414" t="str">
            <v>-</v>
          </cell>
          <cell r="BM1414" t="str">
            <v>-</v>
          </cell>
          <cell r="BN1414" t="str">
            <v>-</v>
          </cell>
          <cell r="BO1414"/>
          <cell r="BP1414" t="str">
            <v>No</v>
          </cell>
          <cell r="BQ1414" t="str">
            <v>Unknown</v>
          </cell>
          <cell r="BR1414">
            <v>3504.5</v>
          </cell>
          <cell r="BS1414">
            <v>0</v>
          </cell>
          <cell r="BT1414">
            <v>0</v>
          </cell>
          <cell r="BU1414">
            <v>0</v>
          </cell>
          <cell r="BV1414">
            <v>159017</v>
          </cell>
          <cell r="BW1414">
            <v>4658</v>
          </cell>
          <cell r="BX1414">
            <v>7378</v>
          </cell>
          <cell r="BY1414" t="str">
            <v>No SOAF</v>
          </cell>
          <cell r="BZ1414" t="str">
            <v>No SOAF</v>
          </cell>
          <cell r="CA1414">
            <v>4663.7439999999997</v>
          </cell>
          <cell r="CB1414"/>
          <cell r="CC1414" t="str">
            <v>Non priority &gt; 10 spills</v>
          </cell>
          <cell r="CD1414" t="str">
            <v>Unlikely - non priority</v>
          </cell>
          <cell r="CE1414" t="str">
            <v>Yes</v>
          </cell>
          <cell r="CF1414" t="str">
            <v>No</v>
          </cell>
          <cell r="CG1414" t="str">
            <v>No</v>
          </cell>
          <cell r="CH1414" t="str">
            <v>No</v>
          </cell>
          <cell r="CI1414" t="str">
            <v>No</v>
          </cell>
          <cell r="CK1414"/>
          <cell r="CL1414" t="str">
            <v>Y</v>
          </cell>
          <cell r="CM1414"/>
          <cell r="CN1414"/>
          <cell r="CO1414" t="str">
            <v>Y</v>
          </cell>
          <cell r="CP1414"/>
          <cell r="CS1414">
            <v>41.6</v>
          </cell>
          <cell r="CT1414" t="str">
            <v>not yet calculated</v>
          </cell>
          <cell r="CU1414">
            <v>0</v>
          </cell>
          <cell r="CV1414" t="e">
            <v>#VALUE!</v>
          </cell>
          <cell r="CW1414">
            <v>0</v>
          </cell>
          <cell r="CX1414"/>
          <cell r="CY1414" t="str">
            <v>Using indicative WB Q95 derived for priority sites</v>
          </cell>
          <cell r="DA1414">
            <v>1</v>
          </cell>
          <cell r="DB1414">
            <v>0</v>
          </cell>
          <cell r="DC1414">
            <v>1</v>
          </cell>
          <cell r="DD1414" t="str">
            <v>Tyne estuary2</v>
          </cell>
          <cell r="DE1414">
            <v>10000</v>
          </cell>
          <cell r="DF1414"/>
        </row>
        <row r="1415">
          <cell r="C1415" t="str">
            <v>6NW801214</v>
          </cell>
          <cell r="D1415" t="str">
            <v>NZ25684501</v>
          </cell>
          <cell r="E1415" t="str">
            <v>No</v>
          </cell>
          <cell r="F1415">
            <v>425495.99631640001</v>
          </cell>
          <cell r="G1415">
            <v>568514.00381443999</v>
          </cell>
          <cell r="H1415" t="str">
            <v>05-D31</v>
          </cell>
          <cell r="I1415" t="str">
            <v>Gosforth</v>
          </cell>
          <cell r="J1415">
            <v>2971</v>
          </cell>
          <cell r="K1415" t="str">
            <v>HOWDON STW</v>
          </cell>
          <cell r="L1415" t="str">
            <v>NUMERICAL</v>
          </cell>
          <cell r="M1415">
            <v>229720</v>
          </cell>
          <cell r="N1415">
            <v>4500</v>
          </cell>
          <cell r="O1415">
            <v>215905</v>
          </cell>
          <cell r="P1415" t="str">
            <v>05-D31_C-Leg_DC_07</v>
          </cell>
          <cell r="Q1415" t="str">
            <v>235/1964</v>
          </cell>
          <cell r="R1415" t="str">
            <v>235/1964</v>
          </cell>
          <cell r="S1415"/>
          <cell r="T1415" t="str">
            <v>SO on sewer network</v>
          </cell>
          <cell r="U1415" t="str">
            <v>NZ2549668514</v>
          </cell>
          <cell r="V1415" t="str">
            <v>GB103023075780</v>
          </cell>
          <cell r="W1415"/>
          <cell r="X1415" t="str">
            <v>Sewage discharge (intermittent)</v>
          </cell>
          <cell r="Y1415" t="str">
            <v>No</v>
          </cell>
          <cell r="Z1415" t="str">
            <v>No</v>
          </cell>
          <cell r="AA1415" t="str">
            <v>No</v>
          </cell>
          <cell r="AB1415" t="str">
            <v>Ouse Burn from Source to Tyne</v>
          </cell>
          <cell r="AC1415" t="str">
            <v>OUSE BURN</v>
          </cell>
          <cell r="AD1415" t="str">
            <v>Inland</v>
          </cell>
          <cell r="AE1415"/>
          <cell r="AF1415"/>
          <cell r="AG1415" t="str">
            <v>Yes - Confirmed</v>
          </cell>
          <cell r="AH1415" t="str">
            <v>Yes</v>
          </cell>
          <cell r="AI1415" t="str">
            <v>No</v>
          </cell>
          <cell r="AJ1415"/>
          <cell r="AK1415"/>
          <cell r="AL1415"/>
          <cell r="AM1415" t="str">
            <v>No</v>
          </cell>
          <cell r="AO1415" t="str">
            <v>No</v>
          </cell>
          <cell r="AS1415" t="str">
            <v>No</v>
          </cell>
          <cell r="AT1415" t="str">
            <v>No</v>
          </cell>
          <cell r="AU1415"/>
          <cell r="AV1415" t="str">
            <v>No</v>
          </cell>
          <cell r="AW1415" t="str">
            <v xml:space="preserve">No </v>
          </cell>
          <cell r="AY1415" t="str">
            <v xml:space="preserve">No </v>
          </cell>
          <cell r="BA1415" t="str">
            <v>No</v>
          </cell>
          <cell r="BB1415" t="str">
            <v>No</v>
          </cell>
          <cell r="BC1415" t="str">
            <v>No</v>
          </cell>
          <cell r="BD1415" t="str">
            <v>No</v>
          </cell>
          <cell r="BE1415">
            <v>0</v>
          </cell>
          <cell r="BF1415">
            <v>1</v>
          </cell>
          <cell r="BG1415">
            <v>1</v>
          </cell>
          <cell r="BH1415" t="str">
            <v>Yes</v>
          </cell>
          <cell r="BI1415" t="str">
            <v>N/A</v>
          </cell>
          <cell r="BJ1415" t="str">
            <v>Unknown</v>
          </cell>
          <cell r="BK1415" t="str">
            <v>No</v>
          </cell>
          <cell r="BL1415" t="str">
            <v>-</v>
          </cell>
          <cell r="BM1415" t="str">
            <v>-</v>
          </cell>
          <cell r="BN1415" t="str">
            <v>Unscreened</v>
          </cell>
          <cell r="BO1415"/>
          <cell r="BP1415" t="str">
            <v>Yes</v>
          </cell>
          <cell r="BQ1415">
            <v>450</v>
          </cell>
          <cell r="BR1415">
            <v>75.900000000000006</v>
          </cell>
          <cell r="BS1415">
            <v>1</v>
          </cell>
          <cell r="BT1415">
            <v>0</v>
          </cell>
          <cell r="BU1415">
            <v>0</v>
          </cell>
          <cell r="BV1415">
            <v>20</v>
          </cell>
          <cell r="BW1415">
            <v>0</v>
          </cell>
          <cell r="BX1415">
            <v>0</v>
          </cell>
          <cell r="BY1415" t="str">
            <v>No SOAF</v>
          </cell>
          <cell r="BZ1415" t="str">
            <v>No SOAF</v>
          </cell>
          <cell r="CA1415">
            <v>0</v>
          </cell>
          <cell r="CB1415"/>
          <cell r="CC1415" t="str">
            <v>Priority &lt;10 Spills</v>
          </cell>
          <cell r="CD1415" t="str">
            <v>Unlikely - &lt;10 spills</v>
          </cell>
          <cell r="CE1415" t="str">
            <v>Yes</v>
          </cell>
          <cell r="CF1415" t="str">
            <v>Yes</v>
          </cell>
          <cell r="CG1415" t="str">
            <v>Yes</v>
          </cell>
          <cell r="CH1415" t="str">
            <v>No</v>
          </cell>
          <cell r="CI1415" t="str">
            <v>No</v>
          </cell>
          <cell r="CJ1415"/>
          <cell r="CK1415"/>
          <cell r="CL1415" t="str">
            <v>Y</v>
          </cell>
          <cell r="CM1415"/>
          <cell r="CN1415"/>
          <cell r="CO1415" t="str">
            <v>N (&lt;10 Spills)</v>
          </cell>
          <cell r="CP1415" t="str">
            <v>Y</v>
          </cell>
          <cell r="CR1415" t="str">
            <v>RNAG + LOW DILUTION</v>
          </cell>
          <cell r="CS1415">
            <v>2.8</v>
          </cell>
          <cell r="CT1415"/>
          <cell r="CU1415">
            <v>0.03</v>
          </cell>
          <cell r="CV1415">
            <v>10.714285714285714</v>
          </cell>
          <cell r="CW1415">
            <v>10.714285714285714</v>
          </cell>
          <cell r="CX1415">
            <v>1.2582309273161934E-2</v>
          </cell>
          <cell r="CY1415" t="str">
            <v>Heavily urbanised catchment - boundary polygon start at bottom end</v>
          </cell>
          <cell r="CZ1415" t="str">
            <v>Not SOAF but in SOAF assessment</v>
          </cell>
          <cell r="DA1415">
            <v>1</v>
          </cell>
          <cell r="DB1415" t="str">
            <v>No</v>
          </cell>
          <cell r="DC1415">
            <v>1</v>
          </cell>
          <cell r="DD1415" t="str">
            <v>Ouse Burn 1</v>
          </cell>
          <cell r="DE1415">
            <v>10000</v>
          </cell>
          <cell r="DF1415" t="str">
            <v>Y? RNAG+LOW DILUTION</v>
          </cell>
        </row>
        <row r="1416">
          <cell r="C1416" t="str">
            <v>6NW800871</v>
          </cell>
          <cell r="D1416" t="str">
            <v>NU26045517</v>
          </cell>
          <cell r="E1416" t="str">
            <v>No</v>
          </cell>
          <cell r="F1416">
            <v>426491.99969741999</v>
          </cell>
          <cell r="G1416">
            <v>604607.00230109005</v>
          </cell>
          <cell r="H1416" t="str">
            <v>01-D02</v>
          </cell>
          <cell r="I1416" t="str">
            <v>Amble &amp; Warkworth</v>
          </cell>
          <cell r="J1416">
            <v>613</v>
          </cell>
          <cell r="K1416" t="str">
            <v>AMBLE STW</v>
          </cell>
          <cell r="L1416" t="str">
            <v>NUMERICAL</v>
          </cell>
          <cell r="M1416">
            <v>2512</v>
          </cell>
          <cell r="N1416">
            <v>80</v>
          </cell>
          <cell r="O1416">
            <v>1778</v>
          </cell>
          <cell r="P1416" t="str">
            <v>01-D02_01-D02_DC_05</v>
          </cell>
          <cell r="Q1416" t="str">
            <v>223/0950</v>
          </cell>
          <cell r="R1416" t="str">
            <v>223/0950</v>
          </cell>
          <cell r="S1416"/>
          <cell r="T1416" t="str">
            <v>SO on sewer network</v>
          </cell>
          <cell r="U1416" t="str">
            <v>NU2649204607</v>
          </cell>
          <cell r="V1416" t="str">
            <v>GB510302203000</v>
          </cell>
          <cell r="W1416"/>
          <cell r="X1416" t="str">
            <v>No</v>
          </cell>
          <cell r="Y1416" t="str">
            <v>No</v>
          </cell>
          <cell r="Z1416" t="str">
            <v>No</v>
          </cell>
          <cell r="AA1416" t="str">
            <v>No</v>
          </cell>
          <cell r="AB1416" t="str">
            <v>COQUET</v>
          </cell>
          <cell r="AC1416" t="str">
            <v>RIVER COQUET (SALINE ESTUARY)</v>
          </cell>
          <cell r="AD1416" t="str">
            <v>Estuarine</v>
          </cell>
          <cell r="AE1416"/>
          <cell r="AF1416" t="str">
            <v>Warkworth &amp; Amble Links</v>
          </cell>
          <cell r="AG1416" t="str">
            <v>No</v>
          </cell>
          <cell r="AH1416" t="str">
            <v>No</v>
          </cell>
          <cell r="AI1416" t="str">
            <v>No</v>
          </cell>
          <cell r="AJ1416"/>
          <cell r="AK1416"/>
          <cell r="AL1416"/>
          <cell r="AM1416" t="str">
            <v>No</v>
          </cell>
          <cell r="AO1416" t="str">
            <v>No</v>
          </cell>
          <cell r="AS1416" t="str">
            <v>No</v>
          </cell>
          <cell r="AT1416" t="str">
            <v>No</v>
          </cell>
          <cell r="AU1416"/>
          <cell r="AV1416" t="str">
            <v>No</v>
          </cell>
          <cell r="AW1416" t="str">
            <v xml:space="preserve">No </v>
          </cell>
          <cell r="AY1416" t="str">
            <v xml:space="preserve">No </v>
          </cell>
          <cell r="AZ1416"/>
          <cell r="BA1416" t="str">
            <v>No</v>
          </cell>
          <cell r="BB1416" t="str">
            <v>No</v>
          </cell>
          <cell r="BC1416" t="str">
            <v>No</v>
          </cell>
          <cell r="BD1416" t="str">
            <v>Yes - EDM only</v>
          </cell>
          <cell r="BE1416">
            <v>25</v>
          </cell>
          <cell r="BF1416">
            <v>3</v>
          </cell>
          <cell r="BG1416">
            <v>1</v>
          </cell>
          <cell r="BH1416" t="str">
            <v>No</v>
          </cell>
          <cell r="BI1416" t="str">
            <v>N/A</v>
          </cell>
          <cell r="BJ1416">
            <v>6</v>
          </cell>
          <cell r="BK1416" t="str">
            <v>Yes</v>
          </cell>
          <cell r="BL1416">
            <v>1420</v>
          </cell>
          <cell r="BM1416">
            <v>3000</v>
          </cell>
          <cell r="BN1416" t="str">
            <v>Static</v>
          </cell>
          <cell r="BO1416"/>
          <cell r="BP1416" t="str">
            <v>No</v>
          </cell>
          <cell r="BQ1416">
            <v>600</v>
          </cell>
          <cell r="BR1416">
            <v>220.5</v>
          </cell>
          <cell r="BS1416">
            <v>0</v>
          </cell>
          <cell r="BT1416">
            <v>0</v>
          </cell>
          <cell r="BU1416">
            <v>0</v>
          </cell>
          <cell r="BV1416">
            <v>1680</v>
          </cell>
          <cell r="BW1416">
            <v>0</v>
          </cell>
          <cell r="BX1416">
            <v>0</v>
          </cell>
          <cell r="BY1416" t="str">
            <v>No SOAF</v>
          </cell>
          <cell r="BZ1416" t="str">
            <v>No SOAF</v>
          </cell>
          <cell r="CA1416">
            <v>0</v>
          </cell>
          <cell r="CB1416"/>
          <cell r="CC1416" t="str">
            <v>Non priority &gt; 10 spills</v>
          </cell>
          <cell r="CD1416" t="str">
            <v>Unlikely - non priority</v>
          </cell>
          <cell r="CE1416" t="str">
            <v>Yes</v>
          </cell>
          <cell r="CF1416" t="str">
            <v>Yes - BW</v>
          </cell>
          <cell r="CG1416" t="str">
            <v>No</v>
          </cell>
          <cell r="CH1416" t="str">
            <v>No</v>
          </cell>
          <cell r="CI1416" t="str">
            <v>No</v>
          </cell>
          <cell r="CK1416"/>
          <cell r="CL1416"/>
          <cell r="CM1416"/>
          <cell r="CN1416"/>
          <cell r="CO1416" t="str">
            <v>Y</v>
          </cell>
          <cell r="CP1416"/>
          <cell r="CS1416"/>
          <cell r="CT1416">
            <v>1.1739999999999999</v>
          </cell>
          <cell r="CU1416">
            <v>1.1739999999999999</v>
          </cell>
          <cell r="CV1416" t="e">
            <v>#DIV/0!</v>
          </cell>
          <cell r="CW1416">
            <v>0</v>
          </cell>
          <cell r="CX1416"/>
          <cell r="CY1416" t="str">
            <v>Using indicative WB Q95 derived for priority sites</v>
          </cell>
          <cell r="DA1416" t="str">
            <v>Estuarine</v>
          </cell>
          <cell r="DB1416">
            <v>0</v>
          </cell>
          <cell r="DC1416" t="str">
            <v>Estuarine</v>
          </cell>
          <cell r="DD1416" t="str">
            <v>N/A Estuarine</v>
          </cell>
          <cell r="DE1416">
            <v>0</v>
          </cell>
          <cell r="DF1416"/>
        </row>
        <row r="1417">
          <cell r="C1417" t="str">
            <v>6NW000045</v>
          </cell>
          <cell r="D1417" t="str">
            <v>NZ30351502</v>
          </cell>
          <cell r="E1417" t="str">
            <v>No</v>
          </cell>
          <cell r="F1417">
            <v>430119.00207579002</v>
          </cell>
          <cell r="G1417">
            <v>535484.99826893001</v>
          </cell>
          <cell r="H1417" t="str">
            <v>07-D31</v>
          </cell>
          <cell r="I1417" t="str">
            <v>Bowburn</v>
          </cell>
          <cell r="J1417">
            <v>664</v>
          </cell>
          <cell r="K1417" t="str">
            <v>BOWBURN STW</v>
          </cell>
          <cell r="L1417" t="str">
            <v>NUMERICAL</v>
          </cell>
          <cell r="M1417">
            <v>2430</v>
          </cell>
          <cell r="N1417">
            <v>95</v>
          </cell>
          <cell r="O1417">
            <v>2070</v>
          </cell>
          <cell r="P1417" t="str">
            <v>07-D31_07-D31_DC_05</v>
          </cell>
          <cell r="Q1417" t="str">
            <v>#TBC</v>
          </cell>
          <cell r="R1417" t="str">
            <v>Permit Anomaly</v>
          </cell>
          <cell r="S1417" t="str">
            <v>To be permitted for storm</v>
          </cell>
          <cell r="T1417" t="str">
            <v>Storm discharge at pumping station</v>
          </cell>
          <cell r="U1417" t="str">
            <v>NZ3011935485</v>
          </cell>
          <cell r="V1417" t="str">
            <v>GB103024077410</v>
          </cell>
          <cell r="W1417"/>
          <cell r="X1417" t="str">
            <v>No</v>
          </cell>
          <cell r="Y1417" t="str">
            <v>No</v>
          </cell>
          <cell r="Z1417" t="str">
            <v>No</v>
          </cell>
          <cell r="AA1417" t="str">
            <v>No</v>
          </cell>
          <cell r="AB1417" t="str">
            <v>Croxdale Beck from Source to Wear</v>
          </cell>
          <cell r="AC1417" t="str">
            <v>Coxhoe Beck</v>
          </cell>
          <cell r="AD1417" t="str">
            <v>Inland</v>
          </cell>
          <cell r="AE1417"/>
          <cell r="AF1417"/>
          <cell r="AG1417" t="str">
            <v>No</v>
          </cell>
          <cell r="AH1417" t="str">
            <v>No</v>
          </cell>
          <cell r="AI1417" t="str">
            <v>No</v>
          </cell>
          <cell r="AJ1417"/>
          <cell r="AK1417"/>
          <cell r="AL1417"/>
          <cell r="AM1417" t="str">
            <v>No</v>
          </cell>
          <cell r="AO1417" t="str">
            <v>No</v>
          </cell>
          <cell r="AS1417" t="str">
            <v>No</v>
          </cell>
          <cell r="AT1417" t="str">
            <v>No</v>
          </cell>
          <cell r="AU1417"/>
          <cell r="AV1417" t="str">
            <v>No</v>
          </cell>
          <cell r="AW1417" t="str">
            <v xml:space="preserve">No </v>
          </cell>
          <cell r="AY1417" t="str">
            <v xml:space="preserve">No </v>
          </cell>
          <cell r="AZ1417"/>
          <cell r="BA1417" t="str">
            <v>No</v>
          </cell>
          <cell r="BB1417" t="str">
            <v>No</v>
          </cell>
          <cell r="BC1417" t="str">
            <v>No</v>
          </cell>
          <cell r="BD1417" t="str">
            <v>Yes - Model only</v>
          </cell>
          <cell r="BE1417" t="str">
            <v>No available data</v>
          </cell>
          <cell r="BF1417">
            <v>12</v>
          </cell>
          <cell r="BG1417">
            <v>12</v>
          </cell>
          <cell r="BH1417" t="str">
            <v>Yes</v>
          </cell>
          <cell r="BI1417" t="str">
            <v>N/A</v>
          </cell>
          <cell r="BJ1417" t="str">
            <v>Unknown</v>
          </cell>
          <cell r="BK1417" t="str">
            <v>-</v>
          </cell>
          <cell r="BL1417" t="str">
            <v>-</v>
          </cell>
          <cell r="BM1417" t="str">
            <v>-</v>
          </cell>
          <cell r="BN1417" t="str">
            <v>-</v>
          </cell>
          <cell r="BO1417"/>
          <cell r="BP1417" t="str">
            <v>Yes</v>
          </cell>
          <cell r="BQ1417" t="str">
            <v>Unknown</v>
          </cell>
          <cell r="BR1417" t="str">
            <v>Unknown</v>
          </cell>
          <cell r="BS1417">
            <v>0</v>
          </cell>
          <cell r="BT1417">
            <v>0</v>
          </cell>
          <cell r="BU1417">
            <v>0</v>
          </cell>
          <cell r="BV1417">
            <v>182</v>
          </cell>
          <cell r="BW1417">
            <v>1</v>
          </cell>
          <cell r="BX1417">
            <v>7</v>
          </cell>
          <cell r="BY1417" t="str">
            <v>No SOAF</v>
          </cell>
          <cell r="BZ1417" t="str">
            <v>No SOAF</v>
          </cell>
          <cell r="CA1417">
            <v>1.7501</v>
          </cell>
          <cell r="CB1417"/>
          <cell r="CC1417" t="str">
            <v>Non priority &gt; 10 spills</v>
          </cell>
          <cell r="CD1417" t="str">
            <v>Unlikely - non priority</v>
          </cell>
          <cell r="CE1417" t="str">
            <v>No</v>
          </cell>
          <cell r="CF1417" t="str">
            <v>No</v>
          </cell>
          <cell r="CG1417" t="str">
            <v>No</v>
          </cell>
          <cell r="CH1417" t="str">
            <v>No</v>
          </cell>
          <cell r="CI1417" t="str">
            <v>No</v>
          </cell>
          <cell r="CK1417"/>
          <cell r="CL1417" t="str">
            <v>Y</v>
          </cell>
          <cell r="CM1417"/>
          <cell r="CN1417"/>
          <cell r="CO1417" t="str">
            <v>? No EDM</v>
          </cell>
          <cell r="CP1417" t="str">
            <v>Y</v>
          </cell>
          <cell r="CS1417"/>
          <cell r="CT1417" t="str">
            <v>not yet calculated</v>
          </cell>
          <cell r="CU1417">
            <v>0</v>
          </cell>
          <cell r="CV1417" t="e">
            <v>#VALUE!</v>
          </cell>
          <cell r="CW1417">
            <v>0</v>
          </cell>
          <cell r="CX1417"/>
          <cell r="CY1417" t="str">
            <v>Using indicative WB Q95 derived for priority sites</v>
          </cell>
          <cell r="DA1417">
            <v>1</v>
          </cell>
          <cell r="DB1417">
            <v>0</v>
          </cell>
          <cell r="DC1417">
            <v>1</v>
          </cell>
          <cell r="DD1417">
            <v>0</v>
          </cell>
          <cell r="DE1417">
            <v>10000</v>
          </cell>
          <cell r="DF1417"/>
        </row>
        <row r="1418">
          <cell r="C1418" t="str">
            <v>6NW800310</v>
          </cell>
          <cell r="D1418" t="str">
            <v>NZ24639707</v>
          </cell>
          <cell r="E1418" t="str">
            <v>No</v>
          </cell>
          <cell r="F1418">
            <v>425020.00069398002</v>
          </cell>
          <cell r="G1418">
            <v>563649.99612216</v>
          </cell>
          <cell r="H1418" t="str">
            <v>05-D27</v>
          </cell>
          <cell r="I1418" t="str">
            <v>Benwell</v>
          </cell>
          <cell r="J1418">
            <v>697</v>
          </cell>
          <cell r="K1418" t="str">
            <v>HOWDON STW</v>
          </cell>
          <cell r="L1418" t="str">
            <v>NUMERICAL</v>
          </cell>
          <cell r="M1418">
            <v>229720</v>
          </cell>
          <cell r="N1418">
            <v>4500</v>
          </cell>
          <cell r="O1418">
            <v>215905</v>
          </cell>
          <cell r="P1418" t="str">
            <v>05-D27_C-Leg_DC_12</v>
          </cell>
          <cell r="Q1418" t="str">
            <v>235/1922</v>
          </cell>
          <cell r="R1418" t="str">
            <v>235/1922</v>
          </cell>
          <cell r="S1418"/>
          <cell r="T1418" t="str">
            <v>SO on sewer network</v>
          </cell>
          <cell r="U1418" t="str">
            <v>NZ2502063650</v>
          </cell>
          <cell r="V1418" t="str">
            <v>GB510302310200</v>
          </cell>
          <cell r="W1418"/>
          <cell r="X1418" t="str">
            <v>No</v>
          </cell>
          <cell r="Y1418" t="str">
            <v>No</v>
          </cell>
          <cell r="Z1418" t="str">
            <v>No</v>
          </cell>
          <cell r="AA1418" t="str">
            <v>No</v>
          </cell>
          <cell r="AB1418" t="str">
            <v>TYNE</v>
          </cell>
          <cell r="AC1418" t="str">
            <v>TYNE ESTUARY</v>
          </cell>
          <cell r="AD1418" t="str">
            <v>Estuarine</v>
          </cell>
          <cell r="AE1418"/>
          <cell r="AF1418"/>
          <cell r="AG1418" t="str">
            <v>No</v>
          </cell>
          <cell r="AH1418" t="str">
            <v>No</v>
          </cell>
          <cell r="AI1418" t="str">
            <v>No</v>
          </cell>
          <cell r="AJ1418"/>
          <cell r="AK1418"/>
          <cell r="AL1418"/>
          <cell r="AM1418" t="str">
            <v>No</v>
          </cell>
          <cell r="AO1418" t="str">
            <v>No</v>
          </cell>
          <cell r="AS1418" t="str">
            <v>No</v>
          </cell>
          <cell r="AT1418" t="str">
            <v>No</v>
          </cell>
          <cell r="AU1418"/>
          <cell r="AV1418" t="str">
            <v>No</v>
          </cell>
          <cell r="AW1418" t="str">
            <v xml:space="preserve">No </v>
          </cell>
          <cell r="AY1418" t="str">
            <v xml:space="preserve">No </v>
          </cell>
          <cell r="AZ1418"/>
          <cell r="BA1418" t="str">
            <v>No</v>
          </cell>
          <cell r="BB1418" t="str">
            <v>No</v>
          </cell>
          <cell r="BC1418" t="str">
            <v>No</v>
          </cell>
          <cell r="BD1418" t="str">
            <v>Yes - EDM only</v>
          </cell>
          <cell r="BE1418">
            <v>11</v>
          </cell>
          <cell r="BF1418">
            <v>5</v>
          </cell>
          <cell r="BG1418">
            <v>5</v>
          </cell>
          <cell r="BH1418" t="str">
            <v>Yes</v>
          </cell>
          <cell r="BI1418" t="str">
            <v>N/A</v>
          </cell>
          <cell r="BJ1418" t="str">
            <v>No</v>
          </cell>
          <cell r="BK1418" t="str">
            <v>No</v>
          </cell>
          <cell r="BL1418" t="str">
            <v>-</v>
          </cell>
          <cell r="BM1418" t="str">
            <v>-</v>
          </cell>
          <cell r="BN1418" t="str">
            <v>Static</v>
          </cell>
          <cell r="BO1418"/>
          <cell r="BP1418" t="str">
            <v>Yes</v>
          </cell>
          <cell r="BQ1418">
            <v>1500</v>
          </cell>
          <cell r="BR1418">
            <v>2277.1</v>
          </cell>
          <cell r="BS1418">
            <v>0</v>
          </cell>
          <cell r="BT1418">
            <v>0</v>
          </cell>
          <cell r="BU1418">
            <v>0</v>
          </cell>
          <cell r="BV1418">
            <v>4010</v>
          </cell>
          <cell r="BW1418">
            <v>0</v>
          </cell>
          <cell r="BX1418">
            <v>0</v>
          </cell>
          <cell r="BY1418" t="str">
            <v>No SOAF</v>
          </cell>
          <cell r="BZ1418" t="str">
            <v>No SOAF</v>
          </cell>
          <cell r="CA1418">
            <v>0</v>
          </cell>
          <cell r="CB1418"/>
          <cell r="CC1418" t="str">
            <v>Non priority &gt; 10 spills</v>
          </cell>
          <cell r="CD1418" t="str">
            <v>Unlikely - non priority</v>
          </cell>
          <cell r="CE1418" t="str">
            <v>Yes</v>
          </cell>
          <cell r="CF1418" t="str">
            <v>No</v>
          </cell>
          <cell r="CG1418" t="str">
            <v>No</v>
          </cell>
          <cell r="CH1418" t="str">
            <v>No</v>
          </cell>
          <cell r="CI1418" t="str">
            <v>No</v>
          </cell>
          <cell r="CK1418"/>
          <cell r="CL1418" t="str">
            <v>Y</v>
          </cell>
          <cell r="CM1418"/>
          <cell r="CN1418"/>
          <cell r="CO1418" t="str">
            <v>Y</v>
          </cell>
          <cell r="CP1418" t="str">
            <v>Y</v>
          </cell>
          <cell r="CS1418">
            <v>42.05</v>
          </cell>
          <cell r="CT1418">
            <v>5.6890000000000001</v>
          </cell>
          <cell r="CU1418">
            <v>5.6890000000000001</v>
          </cell>
          <cell r="CV1418">
            <v>135.29131985731274</v>
          </cell>
          <cell r="CW1418">
            <v>135.29131985731274</v>
          </cell>
          <cell r="CX1418"/>
          <cell r="CY1418" t="str">
            <v>Using indicative WB Q95 derived for priority sites</v>
          </cell>
          <cell r="DA1418">
            <v>1</v>
          </cell>
          <cell r="DB1418" t="str">
            <v>Yes</v>
          </cell>
          <cell r="DC1418" t="str">
            <v>Dilution assessment</v>
          </cell>
          <cell r="DD1418" t="str">
            <v>Tyne Wide5</v>
          </cell>
          <cell r="DE1418">
            <v>100</v>
          </cell>
          <cell r="DF1418"/>
        </row>
        <row r="1419">
          <cell r="C1419" t="str">
            <v>6NW800818</v>
          </cell>
          <cell r="D1419" t="str">
            <v>NT98525004</v>
          </cell>
          <cell r="E1419" t="str">
            <v>No</v>
          </cell>
          <cell r="F1419">
            <v>399626.00402845</v>
          </cell>
          <cell r="G1419">
            <v>652517.99792125996</v>
          </cell>
          <cell r="H1419" t="str">
            <v>01-D35</v>
          </cell>
          <cell r="I1419" t="str">
            <v>Berwick</v>
          </cell>
          <cell r="J1419">
            <v>1331</v>
          </cell>
          <cell r="K1419" t="str">
            <v>BERWICK STW</v>
          </cell>
          <cell r="L1419" t="str">
            <v>NUMERICAL</v>
          </cell>
          <cell r="M1419">
            <v>8100</v>
          </cell>
          <cell r="N1419">
            <v>163</v>
          </cell>
          <cell r="O1419">
            <v>5251</v>
          </cell>
          <cell r="P1419" t="str">
            <v>01-D35_01-D35_DC_02</v>
          </cell>
          <cell r="Q1419" t="str">
            <v>210/1335</v>
          </cell>
          <cell r="R1419" t="str">
            <v>210/1335</v>
          </cell>
          <cell r="S1419"/>
          <cell r="T1419" t="str">
            <v>SO on sewer network</v>
          </cell>
          <cell r="U1419" t="str">
            <v>NT9962652518</v>
          </cell>
          <cell r="V1419" t="str">
            <v>GB510202110000</v>
          </cell>
          <cell r="W1419"/>
          <cell r="X1419" t="str">
            <v>No</v>
          </cell>
          <cell r="Y1419" t="str">
            <v>No</v>
          </cell>
          <cell r="Z1419" t="str">
            <v>Yes</v>
          </cell>
          <cell r="AA1419" t="str">
            <v>Yes</v>
          </cell>
          <cell r="AB1419" t="str">
            <v>TWEED</v>
          </cell>
          <cell r="AC1419" t="str">
            <v>RIVER TWEED (SALINE ESTUARY)</v>
          </cell>
          <cell r="AD1419" t="str">
            <v>Estuarine</v>
          </cell>
          <cell r="AE1419"/>
          <cell r="AF1419" t="str">
            <v>Spittal</v>
          </cell>
          <cell r="AG1419" t="str">
            <v>No</v>
          </cell>
          <cell r="AH1419" t="str">
            <v>No</v>
          </cell>
          <cell r="AI1419" t="str">
            <v>No</v>
          </cell>
          <cell r="AJ1419"/>
          <cell r="AK1419"/>
          <cell r="AL1419"/>
          <cell r="AM1419" t="str">
            <v>Yes</v>
          </cell>
          <cell r="AN1419" t="str">
            <v>Tweed Catchment Rivers - England: Lower Tweed and Whiteadder, Fluvial</v>
          </cell>
          <cell r="AO1419" t="str">
            <v>Yes</v>
          </cell>
          <cell r="AP1419" t="str">
            <v>Tweed Estuary</v>
          </cell>
          <cell r="AS1419" t="str">
            <v>No</v>
          </cell>
          <cell r="AT1419" t="str">
            <v>No</v>
          </cell>
          <cell r="AU1419"/>
          <cell r="AV1419" t="str">
            <v>No</v>
          </cell>
          <cell r="AW1419" t="str">
            <v xml:space="preserve">No </v>
          </cell>
          <cell r="AY1419" t="str">
            <v xml:space="preserve">No </v>
          </cell>
          <cell r="AZ1419"/>
          <cell r="BA1419" t="str">
            <v>No</v>
          </cell>
          <cell r="BB1419" t="str">
            <v>No</v>
          </cell>
          <cell r="BC1419" t="str">
            <v>No</v>
          </cell>
          <cell r="BD1419" t="str">
            <v>Yes - EDM only</v>
          </cell>
          <cell r="BE1419">
            <v>34</v>
          </cell>
          <cell r="BF1419">
            <v>2</v>
          </cell>
          <cell r="BG1419">
            <v>0</v>
          </cell>
          <cell r="BH1419" t="str">
            <v>No</v>
          </cell>
          <cell r="BI1419" t="str">
            <v>N/A</v>
          </cell>
          <cell r="BJ1419" t="str">
            <v>No</v>
          </cell>
          <cell r="BK1419" t="str">
            <v>No</v>
          </cell>
          <cell r="BL1419" t="str">
            <v>-</v>
          </cell>
          <cell r="BM1419" t="str">
            <v>-</v>
          </cell>
          <cell r="BN1419" t="str">
            <v>Unscreened</v>
          </cell>
          <cell r="BO1419"/>
          <cell r="BP1419" t="str">
            <v>Yes</v>
          </cell>
          <cell r="BQ1419">
            <v>225</v>
          </cell>
          <cell r="BR1419">
            <v>29.4</v>
          </cell>
          <cell r="BS1419">
            <v>2</v>
          </cell>
          <cell r="BT1419">
            <v>0</v>
          </cell>
          <cell r="BU1419">
            <v>0</v>
          </cell>
          <cell r="BV1419">
            <v>7</v>
          </cell>
          <cell r="BW1419">
            <v>0</v>
          </cell>
          <cell r="BX1419">
            <v>0</v>
          </cell>
          <cell r="BY1419" t="str">
            <v>No SOAF</v>
          </cell>
          <cell r="BZ1419" t="str">
            <v>No SOAF</v>
          </cell>
          <cell r="CA1419">
            <v>0</v>
          </cell>
          <cell r="CB1419">
            <v>11</v>
          </cell>
          <cell r="CC1419" t="str">
            <v>Priority Inland &gt;10 spills</v>
          </cell>
          <cell r="CD1419" t="str">
            <v>TBC - zero storage from model</v>
          </cell>
          <cell r="CE1419" t="str">
            <v>No</v>
          </cell>
          <cell r="CF1419" t="str">
            <v>Yes - BW</v>
          </cell>
          <cell r="CG1419" t="str">
            <v>Yes - BW</v>
          </cell>
          <cell r="CH1419" t="str">
            <v>Yes</v>
          </cell>
          <cell r="CI1419" t="str">
            <v>Yes</v>
          </cell>
          <cell r="CK1419" t="str">
            <v>Y</v>
          </cell>
          <cell r="CL1419" t="str">
            <v>Y</v>
          </cell>
          <cell r="CM1419"/>
          <cell r="CN1419"/>
          <cell r="CO1419" t="str">
            <v>Y</v>
          </cell>
          <cell r="CP1419" t="str">
            <v>Y</v>
          </cell>
          <cell r="CQ1419" t="str">
            <v>Need to review/enhance model</v>
          </cell>
          <cell r="CS1419">
            <v>0.64</v>
          </cell>
          <cell r="CT1419"/>
          <cell r="CU1419">
            <v>16.21</v>
          </cell>
          <cell r="CV1419">
            <v>25328.125</v>
          </cell>
          <cell r="CW1419">
            <v>25328.125</v>
          </cell>
          <cell r="CX1419" t="str">
            <v>not available</v>
          </cell>
          <cell r="CY1419" t="str">
            <v>NEED TO PRODUCE BOUNDARY IN ARC - An error occurred climbing catchment. Unable to initiate basin climb from this location</v>
          </cell>
          <cell r="CZ1419" t="str">
            <v>Q95 is an indicative value for all priority CSOs in the waterbody</v>
          </cell>
          <cell r="DA1419">
            <v>1</v>
          </cell>
          <cell r="DB1419" t="str">
            <v>Yes</v>
          </cell>
          <cell r="DC1419" t="str">
            <v>Dilution assessment</v>
          </cell>
          <cell r="DD1419" t="str">
            <v>Tweed</v>
          </cell>
          <cell r="DE1419">
            <v>100</v>
          </cell>
          <cell r="DF1419"/>
        </row>
        <row r="1420">
          <cell r="C1420" t="str">
            <v>6NW800897</v>
          </cell>
          <cell r="D1420" t="str">
            <v>NY93643702</v>
          </cell>
          <cell r="E1420" t="str">
            <v>No</v>
          </cell>
          <cell r="F1420">
            <v>393492.00012662</v>
          </cell>
          <cell r="G1420">
            <v>564831.99777770997</v>
          </cell>
          <cell r="H1420" t="str">
            <v>03-D03</v>
          </cell>
          <cell r="I1420" t="str">
            <v>Hexham</v>
          </cell>
          <cell r="J1420">
            <v>716</v>
          </cell>
          <cell r="K1420" t="str">
            <v>HEXHAM STW</v>
          </cell>
          <cell r="L1420" t="str">
            <v>NUMERICAL</v>
          </cell>
          <cell r="M1420">
            <v>4960</v>
          </cell>
          <cell r="N1420">
            <v>103.4</v>
          </cell>
          <cell r="O1420">
            <v>3378</v>
          </cell>
          <cell r="P1420" t="str">
            <v>03-D03_HEXHAM STW_DC_02</v>
          </cell>
          <cell r="Q1420" t="str">
            <v>233/1239</v>
          </cell>
          <cell r="R1420" t="str">
            <v>233/1239</v>
          </cell>
          <cell r="S1420"/>
          <cell r="T1420" t="str">
            <v>SO on sewer network</v>
          </cell>
          <cell r="U1420" t="str">
            <v>NY9349264832</v>
          </cell>
          <cell r="V1420" t="str">
            <v>GB103023075801</v>
          </cell>
          <cell r="W1420"/>
          <cell r="X1420" t="str">
            <v>No</v>
          </cell>
          <cell r="Y1420" t="str">
            <v>No</v>
          </cell>
          <cell r="Z1420" t="str">
            <v>No</v>
          </cell>
          <cell r="AA1420" t="str">
            <v>No</v>
          </cell>
          <cell r="AB1420" t="str">
            <v>Tyne from Watersmeet to Tidal Limit</v>
          </cell>
          <cell r="AC1420" t="str">
            <v>COCKSHAW BURN</v>
          </cell>
          <cell r="AD1420" t="str">
            <v>Inland</v>
          </cell>
          <cell r="AE1420"/>
          <cell r="AF1420"/>
          <cell r="AG1420" t="str">
            <v>No</v>
          </cell>
          <cell r="AH1420" t="str">
            <v>No</v>
          </cell>
          <cell r="AI1420" t="str">
            <v>No</v>
          </cell>
          <cell r="AJ1420"/>
          <cell r="AK1420"/>
          <cell r="AL1420"/>
          <cell r="AM1420" t="str">
            <v>No</v>
          </cell>
          <cell r="AO1420" t="str">
            <v>No</v>
          </cell>
          <cell r="AS1420" t="str">
            <v>No</v>
          </cell>
          <cell r="AT1420" t="str">
            <v>No</v>
          </cell>
          <cell r="AU1420"/>
          <cell r="AV1420" t="str">
            <v>No</v>
          </cell>
          <cell r="AW1420" t="str">
            <v xml:space="preserve">No </v>
          </cell>
          <cell r="AY1420" t="str">
            <v xml:space="preserve">No </v>
          </cell>
          <cell r="BA1420" t="str">
            <v>No</v>
          </cell>
          <cell r="BB1420" t="str">
            <v>No</v>
          </cell>
          <cell r="BC1420" t="str">
            <v>No</v>
          </cell>
          <cell r="BD1420" t="str">
            <v>No</v>
          </cell>
          <cell r="BE1420">
            <v>9</v>
          </cell>
          <cell r="BF1420">
            <v>0</v>
          </cell>
          <cell r="BG1420">
            <v>36</v>
          </cell>
          <cell r="BH1420" t="str">
            <v>No</v>
          </cell>
          <cell r="BI1420" t="str">
            <v>N/A</v>
          </cell>
          <cell r="BJ1420" t="str">
            <v>6mm</v>
          </cell>
          <cell r="BK1420" t="str">
            <v>-</v>
          </cell>
          <cell r="BL1420" t="str">
            <v>-</v>
          </cell>
          <cell r="BM1420" t="str">
            <v>-</v>
          </cell>
          <cell r="BN1420" t="str">
            <v>Static</v>
          </cell>
          <cell r="BO1420"/>
          <cell r="BP1420" t="str">
            <v>No</v>
          </cell>
          <cell r="BQ1420" t="str">
            <v>Unknown</v>
          </cell>
          <cell r="BR1420">
            <v>490.2</v>
          </cell>
          <cell r="BS1420">
            <v>0</v>
          </cell>
          <cell r="BT1420">
            <v>0</v>
          </cell>
          <cell r="BU1420">
            <v>0</v>
          </cell>
          <cell r="BV1420">
            <v>15193</v>
          </cell>
          <cell r="BW1420">
            <v>517</v>
          </cell>
          <cell r="BX1420">
            <v>837</v>
          </cell>
          <cell r="BY1420" t="str">
            <v>No SOAF</v>
          </cell>
          <cell r="BZ1420" t="str">
            <v>No SOAF</v>
          </cell>
          <cell r="CA1420">
            <v>539.53980000000001</v>
          </cell>
          <cell r="CB1420"/>
          <cell r="CC1420" t="str">
            <v>Non Priority &lt;10 spills</v>
          </cell>
          <cell r="CD1420" t="str">
            <v>No - low prioity &lt;10 spills</v>
          </cell>
          <cell r="CE1420" t="str">
            <v>Yes</v>
          </cell>
          <cell r="CF1420" t="str">
            <v>No</v>
          </cell>
          <cell r="CG1420" t="str">
            <v>No</v>
          </cell>
          <cell r="CH1420" t="str">
            <v>No</v>
          </cell>
          <cell r="CI1420" t="str">
            <v>No</v>
          </cell>
          <cell r="CK1420"/>
          <cell r="CL1420" t="str">
            <v>Y</v>
          </cell>
          <cell r="CM1420"/>
          <cell r="CN1420"/>
          <cell r="CO1420" t="str">
            <v>N (&lt;10 Spills)</v>
          </cell>
          <cell r="CP1420"/>
          <cell r="CS1420">
            <v>8.09</v>
          </cell>
          <cell r="CT1420">
            <v>4.9260000000000002</v>
          </cell>
          <cell r="CU1420">
            <v>4.9260000000000002</v>
          </cell>
          <cell r="CV1420">
            <v>608.89987639060564</v>
          </cell>
          <cell r="CW1420">
            <v>608.89987639060564</v>
          </cell>
          <cell r="CX1420"/>
          <cell r="CY1420" t="str">
            <v>Using indicative WB Q95 derived for priority sites</v>
          </cell>
          <cell r="DA1420">
            <v>1</v>
          </cell>
          <cell r="DB1420" t="str">
            <v>Yes</v>
          </cell>
          <cell r="DC1420" t="str">
            <v>Dilution assessment</v>
          </cell>
          <cell r="DD1420" t="str">
            <v>Hexham trib</v>
          </cell>
          <cell r="DE1420">
            <v>100</v>
          </cell>
          <cell r="DF1420"/>
        </row>
        <row r="1421">
          <cell r="C1421" t="str">
            <v>6NW801436</v>
          </cell>
          <cell r="D1421" t="str">
            <v>NZ33650707</v>
          </cell>
          <cell r="E1421" t="str">
            <v>No</v>
          </cell>
          <cell r="F1421">
            <v>433049.99762132001</v>
          </cell>
          <cell r="G1421">
            <v>565809.99782809999</v>
          </cell>
          <cell r="H1421" t="str">
            <v>05-D54</v>
          </cell>
          <cell r="I1421" t="str">
            <v>Hebburn</v>
          </cell>
          <cell r="J1421">
            <v>795</v>
          </cell>
          <cell r="K1421" t="str">
            <v>HOWDON STW</v>
          </cell>
          <cell r="L1421" t="str">
            <v>NUMERICAL</v>
          </cell>
          <cell r="M1421">
            <v>229720</v>
          </cell>
          <cell r="N1421">
            <v>4500</v>
          </cell>
          <cell r="O1421">
            <v>215905</v>
          </cell>
          <cell r="P1421" t="str">
            <v>05-D54_B D-Leg_DC_01</v>
          </cell>
          <cell r="Q1421" t="str">
            <v>235/1656</v>
          </cell>
          <cell r="R1421" t="str">
            <v>235/1656</v>
          </cell>
          <cell r="S1421" t="str">
            <v>A1</v>
          </cell>
          <cell r="T1421" t="str">
            <v>Storm discharge at pumping station</v>
          </cell>
          <cell r="U1421" t="str">
            <v>NZ3305065810</v>
          </cell>
          <cell r="V1421">
            <v>8</v>
          </cell>
          <cell r="W1421"/>
          <cell r="X1421" t="str">
            <v>No</v>
          </cell>
          <cell r="Y1421" t="str">
            <v>No</v>
          </cell>
          <cell r="Z1421" t="str">
            <v>No</v>
          </cell>
          <cell r="AA1421" t="str">
            <v>No</v>
          </cell>
          <cell r="AB1421"/>
          <cell r="AC1421" t="str">
            <v>TYNE SALINE ESTUARY</v>
          </cell>
          <cell r="AD1421" t="str">
            <v>Estuarine</v>
          </cell>
          <cell r="AE1421"/>
          <cell r="AF1421"/>
          <cell r="AG1421" t="str">
            <v>No</v>
          </cell>
          <cell r="AH1421" t="str">
            <v>No</v>
          </cell>
          <cell r="AI1421" t="str">
            <v>No</v>
          </cell>
          <cell r="AJ1421"/>
          <cell r="AK1421"/>
          <cell r="AL1421"/>
          <cell r="AM1421" t="str">
            <v>No</v>
          </cell>
          <cell r="AO1421" t="str">
            <v>No</v>
          </cell>
          <cell r="AS1421" t="str">
            <v>No</v>
          </cell>
          <cell r="AT1421" t="str">
            <v>No</v>
          </cell>
          <cell r="AU1421"/>
          <cell r="AV1421" t="str">
            <v>No</v>
          </cell>
          <cell r="AW1421" t="str">
            <v xml:space="preserve">No </v>
          </cell>
          <cell r="AY1421" t="str">
            <v xml:space="preserve">No </v>
          </cell>
          <cell r="BA1421" t="str">
            <v>No</v>
          </cell>
          <cell r="BB1421" t="str">
            <v>No</v>
          </cell>
          <cell r="BC1421" t="str">
            <v>No</v>
          </cell>
          <cell r="BD1421" t="str">
            <v>No</v>
          </cell>
          <cell r="BE1421">
            <v>1</v>
          </cell>
          <cell r="BF1421">
            <v>0</v>
          </cell>
          <cell r="BG1421">
            <v>0</v>
          </cell>
          <cell r="BH1421" t="str">
            <v>Yes</v>
          </cell>
          <cell r="BI1421" t="str">
            <v>N/A</v>
          </cell>
          <cell r="BJ1421" t="str">
            <v>No</v>
          </cell>
          <cell r="BK1421" t="str">
            <v>No</v>
          </cell>
          <cell r="BL1421" t="str">
            <v>-</v>
          </cell>
          <cell r="BM1421" t="str">
            <v>-</v>
          </cell>
          <cell r="BN1421" t="str">
            <v>Unscreened</v>
          </cell>
          <cell r="BO1421"/>
          <cell r="BP1421" t="str">
            <v>Yes</v>
          </cell>
          <cell r="BQ1421">
            <v>1500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157315</v>
          </cell>
          <cell r="BW1421">
            <v>0</v>
          </cell>
          <cell r="BX1421">
            <v>0</v>
          </cell>
          <cell r="BY1421" t="str">
            <v>No SOAF</v>
          </cell>
          <cell r="BZ1421" t="str">
            <v>No SOAF</v>
          </cell>
          <cell r="CA1421">
            <v>0</v>
          </cell>
          <cell r="CB1421"/>
          <cell r="CC1421" t="str">
            <v>Non Priority &lt;10 spills</v>
          </cell>
          <cell r="CD1421" t="str">
            <v>No - low prioity &lt;10 spills</v>
          </cell>
          <cell r="CE1421" t="str">
            <v>Yes</v>
          </cell>
          <cell r="CF1421" t="str">
            <v>No</v>
          </cell>
          <cell r="CG1421" t="str">
            <v>No</v>
          </cell>
          <cell r="CH1421" t="str">
            <v>No</v>
          </cell>
          <cell r="CI1421" t="str">
            <v>No</v>
          </cell>
          <cell r="CK1421"/>
          <cell r="CL1421" t="str">
            <v>Y</v>
          </cell>
          <cell r="CM1421"/>
          <cell r="CN1421"/>
          <cell r="CO1421" t="str">
            <v>N (&lt;10 Spills)</v>
          </cell>
          <cell r="CP1421" t="str">
            <v>Y</v>
          </cell>
          <cell r="CS1421"/>
          <cell r="CT1421" t="str">
            <v>not yet calculated</v>
          </cell>
          <cell r="CU1421">
            <v>0</v>
          </cell>
          <cell r="CV1421" t="e">
            <v>#VALUE!</v>
          </cell>
          <cell r="CW1421">
            <v>0</v>
          </cell>
          <cell r="CX1421"/>
          <cell r="CY1421" t="str">
            <v>Using indicative WB Q95 derived for priority sites</v>
          </cell>
          <cell r="DA1421">
            <v>1</v>
          </cell>
          <cell r="DB1421">
            <v>0</v>
          </cell>
          <cell r="DC1421">
            <v>1</v>
          </cell>
          <cell r="DD1421" t="str">
            <v>Tyne estuary1</v>
          </cell>
          <cell r="DE1421">
            <v>10000</v>
          </cell>
          <cell r="DF1421"/>
        </row>
        <row r="1422">
          <cell r="C1422" t="str">
            <v>6NW800205</v>
          </cell>
          <cell r="D1422" t="str">
            <v>NZ18644607</v>
          </cell>
          <cell r="E1422" t="str">
            <v>No</v>
          </cell>
          <cell r="F1422">
            <v>418491.99830236001</v>
          </cell>
          <cell r="G1422">
            <v>564426.00399222004</v>
          </cell>
          <cell r="H1422" t="str">
            <v>05-D26</v>
          </cell>
          <cell r="I1422" t="str">
            <v>Denton Valley</v>
          </cell>
          <cell r="J1422">
            <v>1686</v>
          </cell>
          <cell r="K1422" t="str">
            <v>HOWDON STW</v>
          </cell>
          <cell r="L1422" t="str">
            <v>NUMERICAL</v>
          </cell>
          <cell r="M1422">
            <v>229720</v>
          </cell>
          <cell r="N1422">
            <v>4500</v>
          </cell>
          <cell r="O1422">
            <v>215905</v>
          </cell>
          <cell r="P1422" t="str">
            <v>tbc</v>
          </cell>
          <cell r="Q1422" t="str">
            <v>233/0991</v>
          </cell>
          <cell r="R1422" t="str">
            <v>233/0991</v>
          </cell>
          <cell r="S1422"/>
          <cell r="T1422" t="str">
            <v>SO on sewer network</v>
          </cell>
          <cell r="U1422" t="str">
            <v>NZ1849264426</v>
          </cell>
          <cell r="V1422" t="str">
            <v>GB510302310200</v>
          </cell>
          <cell r="W1422"/>
          <cell r="X1422" t="str">
            <v>No</v>
          </cell>
          <cell r="Y1422" t="str">
            <v>No</v>
          </cell>
          <cell r="Z1422" t="str">
            <v>No</v>
          </cell>
          <cell r="AA1422" t="str">
            <v>No</v>
          </cell>
          <cell r="AB1422" t="str">
            <v>TYNE</v>
          </cell>
          <cell r="AC1422" t="str">
            <v>LEMINGTON GUT</v>
          </cell>
          <cell r="AD1422" t="str">
            <v>Estuarine</v>
          </cell>
          <cell r="AE1422"/>
          <cell r="AF1422"/>
          <cell r="AG1422" t="str">
            <v>No</v>
          </cell>
          <cell r="AH1422" t="str">
            <v>No</v>
          </cell>
          <cell r="AI1422" t="str">
            <v>No</v>
          </cell>
          <cell r="AJ1422" t="str">
            <v>-</v>
          </cell>
          <cell r="AK1422" t="str">
            <v>-</v>
          </cell>
          <cell r="AL1422"/>
          <cell r="AM1422" t="str">
            <v>No</v>
          </cell>
          <cell r="AO1422" t="str">
            <v>No</v>
          </cell>
          <cell r="AS1422" t="str">
            <v>No</v>
          </cell>
          <cell r="AT1422" t="str">
            <v>No</v>
          </cell>
          <cell r="AU1422"/>
          <cell r="AV1422" t="str">
            <v>No</v>
          </cell>
          <cell r="AW1422" t="str">
            <v xml:space="preserve">No </v>
          </cell>
          <cell r="AY1422" t="str">
            <v xml:space="preserve">No </v>
          </cell>
          <cell r="AZ1422"/>
          <cell r="BA1422" t="str">
            <v>No</v>
          </cell>
          <cell r="BB1422" t="str">
            <v>No</v>
          </cell>
          <cell r="BC1422" t="str">
            <v>No</v>
          </cell>
          <cell r="BD1422" t="str">
            <v>Yes - EDM only</v>
          </cell>
          <cell r="BE1422">
            <v>49</v>
          </cell>
          <cell r="BF1422">
            <v>0</v>
          </cell>
          <cell r="BG1422" t="e">
            <v>#N/A</v>
          </cell>
          <cell r="BH1422" t="e">
            <v>#N/A</v>
          </cell>
          <cell r="BI1422" t="str">
            <v>N/A</v>
          </cell>
          <cell r="BJ1422" t="str">
            <v>No</v>
          </cell>
          <cell r="BK1422" t="str">
            <v>No</v>
          </cell>
          <cell r="BL1422" t="str">
            <v>-</v>
          </cell>
          <cell r="BM1422" t="str">
            <v>-</v>
          </cell>
          <cell r="BN1422" t="str">
            <v>Unscreened</v>
          </cell>
          <cell r="BO1422"/>
          <cell r="BP1422" t="str">
            <v>Yes</v>
          </cell>
          <cell r="BQ1422">
            <v>825</v>
          </cell>
          <cell r="BR1422" t="str">
            <v>tbc</v>
          </cell>
          <cell r="BS1422">
            <v>0</v>
          </cell>
          <cell r="BT1422">
            <v>0</v>
          </cell>
          <cell r="BU1422">
            <v>0</v>
          </cell>
          <cell r="BV1422" t="e">
            <v>#N/A</v>
          </cell>
          <cell r="BW1422">
            <v>0</v>
          </cell>
          <cell r="BX1422">
            <v>0</v>
          </cell>
          <cell r="BY1422" t="str">
            <v>Not available</v>
          </cell>
          <cell r="BZ1422" t="str">
            <v>Not available</v>
          </cell>
          <cell r="CA1422" t="e">
            <v>#N/A</v>
          </cell>
          <cell r="CB1422"/>
          <cell r="CC1422" t="str">
            <v>Non priority &gt; 10 spills</v>
          </cell>
          <cell r="CD1422" t="str">
            <v>Unlikely - non priority</v>
          </cell>
          <cell r="CE1422" t="str">
            <v>Yes</v>
          </cell>
          <cell r="CF1422" t="str">
            <v>No</v>
          </cell>
          <cell r="CG1422" t="str">
            <v>No</v>
          </cell>
          <cell r="CH1422" t="str">
            <v>No</v>
          </cell>
          <cell r="CI1422" t="str">
            <v>No</v>
          </cell>
          <cell r="CK1422"/>
          <cell r="CL1422" t="str">
            <v>Y</v>
          </cell>
          <cell r="CM1422"/>
          <cell r="CN1422"/>
          <cell r="CO1422" t="str">
            <v>Y</v>
          </cell>
          <cell r="CP1422" t="str">
            <v>Y</v>
          </cell>
          <cell r="CS1422">
            <v>109.77</v>
          </cell>
          <cell r="CT1422">
            <v>5.6890000000000001</v>
          </cell>
          <cell r="CU1422">
            <v>5.6890000000000001</v>
          </cell>
          <cell r="CV1422">
            <v>51.826546415231853</v>
          </cell>
          <cell r="CW1422">
            <v>51.826546415231853</v>
          </cell>
          <cell r="CX1422"/>
          <cell r="CY1422" t="str">
            <v>Using indicative WB Q95 derived for priority sites</v>
          </cell>
          <cell r="DA1422">
            <v>1</v>
          </cell>
          <cell r="DB1422" t="str">
            <v>No</v>
          </cell>
          <cell r="DC1422" t="str">
            <v>1 (SOAF TraC)</v>
          </cell>
          <cell r="DD1422" t="str">
            <v>Sugley Dene</v>
          </cell>
          <cell r="DE1422">
            <v>5000</v>
          </cell>
          <cell r="DF1422"/>
        </row>
        <row r="1423">
          <cell r="C1423" t="str">
            <v>6NW800590</v>
          </cell>
          <cell r="D1423" t="str">
            <v>NZ33662202</v>
          </cell>
          <cell r="E1423" t="str">
            <v>No</v>
          </cell>
          <cell r="F1423">
            <v>433280.00184579002</v>
          </cell>
          <cell r="G1423">
            <v>566100.00481446995</v>
          </cell>
          <cell r="H1423" t="str">
            <v>05-D43</v>
          </cell>
          <cell r="I1423" t="str">
            <v>Willington Quay</v>
          </cell>
          <cell r="J1423">
            <v>558</v>
          </cell>
          <cell r="K1423" t="str">
            <v>HOWDON STW</v>
          </cell>
          <cell r="L1423" t="str">
            <v>NUMERICAL</v>
          </cell>
          <cell r="M1423">
            <v>229720</v>
          </cell>
          <cell r="N1423">
            <v>4500</v>
          </cell>
          <cell r="O1423">
            <v>215905</v>
          </cell>
          <cell r="P1423" t="str">
            <v>05-D43_C-Leg_DC_01</v>
          </cell>
          <cell r="Q1423" t="str">
            <v>235/1690</v>
          </cell>
          <cell r="R1423" t="str">
            <v>235/1690</v>
          </cell>
          <cell r="S1423" t="str">
            <v>235/1690-01</v>
          </cell>
          <cell r="T1423" t="str">
            <v>Storm discharge at pumping station</v>
          </cell>
          <cell r="U1423" t="str">
            <v>NZ3328066100</v>
          </cell>
          <cell r="V1423" t="str">
            <v>GB510302310200</v>
          </cell>
          <cell r="W1423"/>
          <cell r="X1423" t="str">
            <v>No</v>
          </cell>
          <cell r="Y1423" t="str">
            <v>No</v>
          </cell>
          <cell r="Z1423" t="str">
            <v>No</v>
          </cell>
          <cell r="AA1423" t="str">
            <v>No</v>
          </cell>
          <cell r="AB1423" t="str">
            <v>TYNE</v>
          </cell>
          <cell r="AC1423" t="str">
            <v>TYNE</v>
          </cell>
          <cell r="AD1423" t="str">
            <v>Estuarine</v>
          </cell>
          <cell r="AE1423"/>
          <cell r="AF1423"/>
          <cell r="AG1423" t="str">
            <v>No</v>
          </cell>
          <cell r="AH1423" t="str">
            <v>No</v>
          </cell>
          <cell r="AI1423" t="str">
            <v>No</v>
          </cell>
          <cell r="AJ1423"/>
          <cell r="AK1423"/>
          <cell r="AL1423"/>
          <cell r="AM1423" t="str">
            <v>No</v>
          </cell>
          <cell r="AO1423" t="str">
            <v>No</v>
          </cell>
          <cell r="AS1423" t="str">
            <v>No</v>
          </cell>
          <cell r="AT1423" t="str">
            <v>No</v>
          </cell>
          <cell r="AU1423"/>
          <cell r="AV1423" t="str">
            <v>No</v>
          </cell>
          <cell r="AW1423" t="str">
            <v xml:space="preserve">No </v>
          </cell>
          <cell r="AY1423" t="str">
            <v xml:space="preserve">No </v>
          </cell>
          <cell r="AZ1423"/>
          <cell r="BA1423" t="str">
            <v>No</v>
          </cell>
          <cell r="BB1423" t="str">
            <v>No</v>
          </cell>
          <cell r="BC1423" t="str">
            <v>No</v>
          </cell>
          <cell r="BD1423" t="str">
            <v>Yes - EDM and Model</v>
          </cell>
          <cell r="BE1423">
            <v>36</v>
          </cell>
          <cell r="BF1423">
            <v>62</v>
          </cell>
          <cell r="BG1423">
            <v>62</v>
          </cell>
          <cell r="BH1423" t="str">
            <v>Yes</v>
          </cell>
          <cell r="BI1423" t="str">
            <v>N/A</v>
          </cell>
          <cell r="BJ1423" t="str">
            <v>No</v>
          </cell>
          <cell r="BK1423" t="str">
            <v>-</v>
          </cell>
          <cell r="BL1423" t="str">
            <v>-</v>
          </cell>
          <cell r="BM1423" t="str">
            <v>-</v>
          </cell>
          <cell r="BN1423" t="str">
            <v>-</v>
          </cell>
          <cell r="BO1423"/>
          <cell r="BP1423" t="str">
            <v>Yes</v>
          </cell>
          <cell r="BQ1423" t="str">
            <v>Unknown</v>
          </cell>
          <cell r="BR1423">
            <v>2003.3</v>
          </cell>
          <cell r="BS1423">
            <v>0</v>
          </cell>
          <cell r="BT1423">
            <v>0</v>
          </cell>
          <cell r="BU1423">
            <v>0</v>
          </cell>
          <cell r="BV1423">
            <v>129144</v>
          </cell>
          <cell r="BW1423">
            <v>3939</v>
          </cell>
          <cell r="BX1423">
            <v>7089</v>
          </cell>
          <cell r="BY1423" t="str">
            <v>No SOAF</v>
          </cell>
          <cell r="BZ1423" t="str">
            <v>No SOAF</v>
          </cell>
          <cell r="CA1423">
            <v>4165.7483000000002</v>
          </cell>
          <cell r="CB1423"/>
          <cell r="CC1423" t="str">
            <v>Non priority &gt; 10 spills</v>
          </cell>
          <cell r="CD1423" t="str">
            <v>Unlikely - non priority</v>
          </cell>
          <cell r="CE1423" t="str">
            <v>Yes</v>
          </cell>
          <cell r="CF1423" t="str">
            <v>No</v>
          </cell>
          <cell r="CG1423" t="str">
            <v>No</v>
          </cell>
          <cell r="CH1423" t="str">
            <v>No</v>
          </cell>
          <cell r="CI1423" t="str">
            <v>No</v>
          </cell>
          <cell r="CK1423"/>
          <cell r="CL1423" t="str">
            <v>Y</v>
          </cell>
          <cell r="CM1423"/>
          <cell r="CN1423"/>
          <cell r="CO1423" t="str">
            <v>Y</v>
          </cell>
          <cell r="CP1423" t="str">
            <v>Y</v>
          </cell>
          <cell r="CS1423">
            <v>34.450000000000003</v>
          </cell>
          <cell r="CT1423">
            <v>5.6890000000000001</v>
          </cell>
          <cell r="CU1423">
            <v>5.6890000000000001</v>
          </cell>
          <cell r="CV1423">
            <v>165.13788098693757</v>
          </cell>
          <cell r="CW1423">
            <v>165.13788098693757</v>
          </cell>
          <cell r="CX1423"/>
          <cell r="CY1423" t="str">
            <v>Using indicative WB Q95 derived for priority sites</v>
          </cell>
          <cell r="DA1423">
            <v>1</v>
          </cell>
          <cell r="DB1423" t="str">
            <v>Yes</v>
          </cell>
          <cell r="DC1423" t="str">
            <v>Dilution assessment</v>
          </cell>
          <cell r="DD1423" t="str">
            <v>Tyne estuary1</v>
          </cell>
          <cell r="DE1423">
            <v>100</v>
          </cell>
          <cell r="DF1423"/>
        </row>
        <row r="1424">
          <cell r="C1424" t="str">
            <v>6NW800370</v>
          </cell>
          <cell r="D1424" t="str">
            <v>NZ33645604</v>
          </cell>
          <cell r="E1424" t="str">
            <v>No</v>
          </cell>
          <cell r="F1424">
            <v>433480.99994531</v>
          </cell>
          <cell r="G1424">
            <v>564721.99926445005</v>
          </cell>
          <cell r="H1424" t="str">
            <v>05-D53</v>
          </cell>
          <cell r="I1424" t="str">
            <v>Jarrow,Hedworth</v>
          </cell>
          <cell r="J1424">
            <v>912</v>
          </cell>
          <cell r="K1424" t="str">
            <v>HOWDON STW</v>
          </cell>
          <cell r="L1424" t="str">
            <v>NUMERICAL</v>
          </cell>
          <cell r="M1424">
            <v>229720</v>
          </cell>
          <cell r="N1424">
            <v>4500</v>
          </cell>
          <cell r="O1424">
            <v>215905</v>
          </cell>
          <cell r="P1424" t="str">
            <v>05-D53_B D-Leg_DC_02</v>
          </cell>
          <cell r="Q1424" t="str">
            <v>235/B/0169</v>
          </cell>
          <cell r="R1424" t="str">
            <v>235/B/0169</v>
          </cell>
          <cell r="S1424"/>
          <cell r="T1424" t="str">
            <v>SO on sewer network</v>
          </cell>
          <cell r="U1424" t="str">
            <v>NZ3348164722</v>
          </cell>
          <cell r="V1424" t="str">
            <v>GB103023075690</v>
          </cell>
          <cell r="W1424"/>
          <cell r="X1424" t="str">
            <v>Sewage discharge (intermittent)</v>
          </cell>
          <cell r="Y1424" t="str">
            <v>Yes</v>
          </cell>
          <cell r="Z1424" t="str">
            <v>No</v>
          </cell>
          <cell r="AA1424" t="str">
            <v>Yes</v>
          </cell>
          <cell r="AB1424" t="str">
            <v>Don from Source to Tidal Limit</v>
          </cell>
          <cell r="AC1424" t="str">
            <v>DON</v>
          </cell>
          <cell r="AD1424" t="str">
            <v>Estuarine</v>
          </cell>
          <cell r="AE1424"/>
          <cell r="AF1424"/>
          <cell r="AG1424" t="str">
            <v>Yes - Probable</v>
          </cell>
          <cell r="AH1424" t="str">
            <v>Yes</v>
          </cell>
          <cell r="AI1424" t="str">
            <v>No</v>
          </cell>
          <cell r="AJ1424"/>
          <cell r="AK1424"/>
          <cell r="AL1424" t="str">
            <v>No</v>
          </cell>
          <cell r="AM1424" t="str">
            <v>No</v>
          </cell>
          <cell r="AO1424" t="str">
            <v>No</v>
          </cell>
          <cell r="AS1424" t="str">
            <v>No</v>
          </cell>
          <cell r="AT1424" t="str">
            <v>No</v>
          </cell>
          <cell r="AU1424"/>
          <cell r="AV1424" t="str">
            <v>No</v>
          </cell>
          <cell r="AW1424" t="str">
            <v xml:space="preserve">No </v>
          </cell>
          <cell r="AY1424" t="str">
            <v xml:space="preserve">No </v>
          </cell>
          <cell r="AZ1424"/>
          <cell r="BA1424" t="str">
            <v>No</v>
          </cell>
          <cell r="BB1424" t="str">
            <v>No</v>
          </cell>
          <cell r="BC1424" t="str">
            <v>No</v>
          </cell>
          <cell r="BD1424" t="str">
            <v>Yes - EDM and Model</v>
          </cell>
          <cell r="BE1424">
            <v>48</v>
          </cell>
          <cell r="BF1424">
            <v>53</v>
          </cell>
          <cell r="BG1424">
            <v>53</v>
          </cell>
          <cell r="BH1424" t="str">
            <v>Yes</v>
          </cell>
          <cell r="BI1424" t="str">
            <v>N/A</v>
          </cell>
          <cell r="BJ1424" t="str">
            <v>No</v>
          </cell>
          <cell r="BK1424" t="str">
            <v>No</v>
          </cell>
          <cell r="BL1424" t="str">
            <v>-</v>
          </cell>
          <cell r="BM1424" t="str">
            <v>-</v>
          </cell>
          <cell r="BN1424" t="str">
            <v>Unscreened</v>
          </cell>
          <cell r="BO1424"/>
          <cell r="BP1424" t="str">
            <v>Yes</v>
          </cell>
          <cell r="BQ1424">
            <v>900</v>
          </cell>
          <cell r="BR1424">
            <v>1476.2</v>
          </cell>
          <cell r="BS1424">
            <v>1</v>
          </cell>
          <cell r="BT1424">
            <v>0</v>
          </cell>
          <cell r="BU1424">
            <v>0</v>
          </cell>
          <cell r="BV1424">
            <v>69778</v>
          </cell>
          <cell r="BW1424">
            <v>2004</v>
          </cell>
          <cell r="BX1424">
            <v>4252</v>
          </cell>
          <cell r="BY1424" t="str">
            <v>No SOAF</v>
          </cell>
          <cell r="BZ1424" t="str">
            <v>No SOAF</v>
          </cell>
          <cell r="CA1424">
            <v>2080.1257999999998</v>
          </cell>
          <cell r="CB1424"/>
          <cell r="CC1424" t="str">
            <v>Priority Inland &gt;10 spills</v>
          </cell>
          <cell r="CD1424" t="str">
            <v>POTENTIAL PR24 &gt;1000m^3</v>
          </cell>
          <cell r="CE1424" t="str">
            <v>Yes</v>
          </cell>
          <cell r="CF1424" t="str">
            <v>Yes</v>
          </cell>
          <cell r="CG1424" t="str">
            <v>Yes</v>
          </cell>
          <cell r="CH1424" t="str">
            <v>Yes</v>
          </cell>
          <cell r="CI1424" t="str">
            <v>Yes</v>
          </cell>
          <cell r="CJ1424" t="str">
            <v>Y</v>
          </cell>
          <cell r="CK1424"/>
          <cell r="CL1424" t="str">
            <v>Y</v>
          </cell>
          <cell r="CM1424"/>
          <cell r="CN1424"/>
          <cell r="CO1424" t="str">
            <v>Y</v>
          </cell>
          <cell r="CP1424" t="str">
            <v>Y</v>
          </cell>
          <cell r="CQ1424" t="str">
            <v>DWMP storage &gt; 1000m^3</v>
          </cell>
          <cell r="CR1424" t="str">
            <v>RNAG + LOW DILUTION</v>
          </cell>
          <cell r="CS1424">
            <v>12.26</v>
          </cell>
          <cell r="CT1424"/>
          <cell r="CU1424">
            <v>4.4999999999999998E-2</v>
          </cell>
          <cell r="CV1424">
            <v>3.6704730831973897</v>
          </cell>
          <cell r="CW1424">
            <v>3.6704730831973897</v>
          </cell>
          <cell r="CX1424" t="str">
            <v>not available</v>
          </cell>
          <cell r="CY1424" t="str">
            <v>Heavily urbanised catchment - boundary polygon start at bottom end</v>
          </cell>
          <cell r="CZ1424" t="str">
            <v>Q95 is an indicative value for all priority CSOs in the waterbody</v>
          </cell>
          <cell r="DA1424">
            <v>1</v>
          </cell>
          <cell r="DB1424" t="str">
            <v>No</v>
          </cell>
          <cell r="DC1424">
            <v>1</v>
          </cell>
          <cell r="DD1424" t="str">
            <v>Lower Don</v>
          </cell>
          <cell r="DE1424">
            <v>10000</v>
          </cell>
          <cell r="DF1424" t="str">
            <v>Y? RNAG+LOW DILUTION</v>
          </cell>
        </row>
        <row r="1425">
          <cell r="C1425" t="str">
            <v>6NW800369</v>
          </cell>
          <cell r="D1425" t="str">
            <v>NZ33644902</v>
          </cell>
          <cell r="E1425" t="str">
            <v>No</v>
          </cell>
          <cell r="F1425">
            <v>433511.00372266001</v>
          </cell>
          <cell r="G1425">
            <v>564888.00174673996</v>
          </cell>
          <cell r="H1425" t="str">
            <v>05-D52</v>
          </cell>
          <cell r="I1425" t="str">
            <v>Simonside</v>
          </cell>
          <cell r="J1425">
            <v>638</v>
          </cell>
          <cell r="K1425" t="str">
            <v>HOWDON STW</v>
          </cell>
          <cell r="L1425" t="str">
            <v>NUMERICAL</v>
          </cell>
          <cell r="M1425">
            <v>229720</v>
          </cell>
          <cell r="N1425">
            <v>4500</v>
          </cell>
          <cell r="O1425">
            <v>215905</v>
          </cell>
          <cell r="P1425" t="str">
            <v>tbc</v>
          </cell>
          <cell r="Q1425" t="str">
            <v>235/B/0168</v>
          </cell>
          <cell r="R1425" t="str">
            <v>235/B/0168</v>
          </cell>
          <cell r="S1425"/>
          <cell r="T1425" t="str">
            <v>SO on sewer network</v>
          </cell>
          <cell r="U1425" t="str">
            <v>NZ3351164888</v>
          </cell>
          <cell r="V1425" t="str">
            <v>GB103023075690</v>
          </cell>
          <cell r="W1425"/>
          <cell r="X1425" t="str">
            <v>Sewage discharge (intermittent)</v>
          </cell>
          <cell r="Y1425" t="str">
            <v>No</v>
          </cell>
          <cell r="Z1425" t="str">
            <v>Yes</v>
          </cell>
          <cell r="AA1425" t="str">
            <v>Yes</v>
          </cell>
          <cell r="AB1425" t="str">
            <v>Don from Source to Tidal Limit</v>
          </cell>
          <cell r="AC1425" t="str">
            <v>RIVER DON</v>
          </cell>
          <cell r="AD1425" t="str">
            <v>Estuarine</v>
          </cell>
          <cell r="AE1425"/>
          <cell r="AF1425"/>
          <cell r="AG1425" t="str">
            <v>Yes - Probable</v>
          </cell>
          <cell r="AH1425" t="str">
            <v>Yes</v>
          </cell>
          <cell r="AI1425" t="str">
            <v>No</v>
          </cell>
          <cell r="AJ1425"/>
          <cell r="AK1425"/>
          <cell r="AL1425"/>
          <cell r="AM1425" t="str">
            <v>No</v>
          </cell>
          <cell r="AO1425" t="str">
            <v>No</v>
          </cell>
          <cell r="AS1425" t="str">
            <v>No</v>
          </cell>
          <cell r="AT1425" t="str">
            <v>No</v>
          </cell>
          <cell r="AU1425"/>
          <cell r="AV1425" t="str">
            <v>No</v>
          </cell>
          <cell r="AW1425" t="str">
            <v xml:space="preserve">No </v>
          </cell>
          <cell r="AY1425" t="str">
            <v xml:space="preserve">No </v>
          </cell>
          <cell r="BA1425" t="str">
            <v>No</v>
          </cell>
          <cell r="BB1425" t="str">
            <v>No</v>
          </cell>
          <cell r="BC1425" t="str">
            <v>No</v>
          </cell>
          <cell r="BD1425" t="str">
            <v>Yes - EDM only</v>
          </cell>
          <cell r="BE1425">
            <v>31.5</v>
          </cell>
          <cell r="BF1425">
            <v>0</v>
          </cell>
          <cell r="BG1425">
            <v>99</v>
          </cell>
          <cell r="BH1425" t="str">
            <v>No</v>
          </cell>
          <cell r="BI1425" t="str">
            <v>N/A</v>
          </cell>
          <cell r="BJ1425" t="str">
            <v>No</v>
          </cell>
          <cell r="BK1425" t="str">
            <v>-</v>
          </cell>
          <cell r="BL1425" t="str">
            <v>-</v>
          </cell>
          <cell r="BM1425" t="str">
            <v>-</v>
          </cell>
          <cell r="BN1425" t="str">
            <v>-</v>
          </cell>
          <cell r="BO1425"/>
          <cell r="BP1425" t="str">
            <v>Yes</v>
          </cell>
          <cell r="BQ1425" t="str">
            <v>Unknown</v>
          </cell>
          <cell r="BR1425" t="str">
            <v>tbc</v>
          </cell>
          <cell r="BS1425">
            <v>1</v>
          </cell>
          <cell r="BT1425">
            <v>0</v>
          </cell>
          <cell r="BU1425">
            <v>0</v>
          </cell>
          <cell r="BV1425" t="e">
            <v>#N/A</v>
          </cell>
          <cell r="BW1425">
            <v>0</v>
          </cell>
          <cell r="BX1425">
            <v>0</v>
          </cell>
          <cell r="BY1425" t="str">
            <v>No SOAF</v>
          </cell>
          <cell r="BZ1425" t="str">
            <v>No SOAF</v>
          </cell>
          <cell r="CA1425">
            <v>3841.4998000000001</v>
          </cell>
          <cell r="CB1425"/>
          <cell r="CC1425" t="str">
            <v>Priority Inland &gt;10 spills</v>
          </cell>
          <cell r="CD1425" t="str">
            <v>TBC - zero storage from model</v>
          </cell>
          <cell r="CE1425" t="str">
            <v>Yes</v>
          </cell>
          <cell r="CF1425" t="str">
            <v>No</v>
          </cell>
          <cell r="CG1425" t="str">
            <v>No</v>
          </cell>
          <cell r="CH1425" t="str">
            <v>No</v>
          </cell>
          <cell r="CI1425" t="str">
            <v>No</v>
          </cell>
          <cell r="CK1425" t="str">
            <v>Y</v>
          </cell>
          <cell r="CL1425" t="str">
            <v>Y</v>
          </cell>
          <cell r="CM1425"/>
          <cell r="CN1425"/>
          <cell r="CO1425" t="str">
            <v>Y</v>
          </cell>
          <cell r="CP1425" t="str">
            <v>Y</v>
          </cell>
          <cell r="CQ1425" t="str">
            <v>Need to review/enhance model</v>
          </cell>
          <cell r="CR1425" t="str">
            <v>RNAG</v>
          </cell>
          <cell r="CS1425"/>
          <cell r="CT1425"/>
          <cell r="CU1425">
            <v>4.4999999999999998E-2</v>
          </cell>
          <cell r="CV1425" t="str">
            <v>no data</v>
          </cell>
          <cell r="CW1425">
            <v>0</v>
          </cell>
          <cell r="CX1425" t="str">
            <v>not available</v>
          </cell>
          <cell r="CY1425" t="str">
            <v>Heavily urbanised catchment - boundary polygon start at bottom end</v>
          </cell>
          <cell r="CZ1425" t="str">
            <v>Q95 is an indicative value for all priority CSOs in the waterbody</v>
          </cell>
          <cell r="DA1425">
            <v>1</v>
          </cell>
          <cell r="DB1425" t="str">
            <v>No - WFD_INV_MOD</v>
          </cell>
          <cell r="DC1425">
            <v>1</v>
          </cell>
          <cell r="DD1425" t="str">
            <v>Lower Don</v>
          </cell>
          <cell r="DE1425">
            <v>10000</v>
          </cell>
          <cell r="DF1425"/>
        </row>
        <row r="1426">
          <cell r="C1426" t="str">
            <v>6NW800756</v>
          </cell>
          <cell r="D1426" t="str">
            <v>NZ23924502</v>
          </cell>
          <cell r="E1426" t="str">
            <v>No</v>
          </cell>
          <cell r="F1426">
            <v>423471.00106490997</v>
          </cell>
          <cell r="G1426">
            <v>592569.99785777996</v>
          </cell>
          <cell r="H1426" t="str">
            <v>02-D15</v>
          </cell>
          <cell r="I1426" t="str">
            <v>Ulgham</v>
          </cell>
          <cell r="J1426">
            <v>24</v>
          </cell>
          <cell r="K1426" t="str">
            <v>ULGHAM STW</v>
          </cell>
          <cell r="L1426" t="str">
            <v>NUMERICAL</v>
          </cell>
          <cell r="M1426">
            <v>85</v>
          </cell>
          <cell r="N1426" t="str">
            <v>3.1**</v>
          </cell>
          <cell r="O1426">
            <v>111</v>
          </cell>
          <cell r="P1426" t="str">
            <v>02-D15_02-D15_DC_01</v>
          </cell>
          <cell r="Q1426" t="str">
            <v>224/A/0887</v>
          </cell>
          <cell r="R1426" t="str">
            <v>224/A/0887</v>
          </cell>
          <cell r="S1426"/>
          <cell r="T1426" t="str">
            <v>Storm tank at WwTW</v>
          </cell>
          <cell r="U1426" t="str">
            <v>NZ2347192570</v>
          </cell>
          <cell r="V1426" t="str">
            <v>GB103022076820</v>
          </cell>
          <cell r="W1426"/>
          <cell r="X1426" t="str">
            <v>No</v>
          </cell>
          <cell r="Y1426" t="str">
            <v>No</v>
          </cell>
          <cell r="Z1426" t="str">
            <v>No</v>
          </cell>
          <cell r="AA1426" t="str">
            <v>No</v>
          </cell>
          <cell r="AB1426" t="str">
            <v>Lyne from Source to Tidal Limit</v>
          </cell>
          <cell r="AC1426" t="str">
            <v>River Lyne</v>
          </cell>
          <cell r="AD1426" t="str">
            <v>Inland</v>
          </cell>
          <cell r="AE1426"/>
          <cell r="AF1426"/>
          <cell r="AG1426" t="str">
            <v>No</v>
          </cell>
          <cell r="AH1426" t="str">
            <v>No</v>
          </cell>
          <cell r="AI1426" t="str">
            <v>No</v>
          </cell>
          <cell r="AJ1426"/>
          <cell r="AK1426"/>
          <cell r="AL1426"/>
          <cell r="AM1426" t="str">
            <v>No</v>
          </cell>
          <cell r="AO1426" t="str">
            <v>No</v>
          </cell>
          <cell r="AS1426" t="str">
            <v>No</v>
          </cell>
          <cell r="AT1426" t="str">
            <v>No</v>
          </cell>
          <cell r="AU1426"/>
          <cell r="AV1426" t="str">
            <v>No</v>
          </cell>
          <cell r="AW1426" t="str">
            <v xml:space="preserve">No </v>
          </cell>
          <cell r="AY1426" t="str">
            <v xml:space="preserve">No </v>
          </cell>
          <cell r="AZ1426"/>
          <cell r="BA1426" t="str">
            <v>No</v>
          </cell>
          <cell r="BB1426" t="str">
            <v>No</v>
          </cell>
          <cell r="BC1426" t="str">
            <v>No</v>
          </cell>
          <cell r="BD1426" t="str">
            <v>Yes - EDM and Model</v>
          </cell>
          <cell r="BE1426">
            <v>54</v>
          </cell>
          <cell r="BF1426">
            <v>153</v>
          </cell>
          <cell r="BG1426">
            <v>153</v>
          </cell>
          <cell r="BH1426" t="str">
            <v>Yes</v>
          </cell>
          <cell r="BI1426" t="str">
            <v>N/A</v>
          </cell>
          <cell r="BJ1426" t="str">
            <v>No</v>
          </cell>
          <cell r="BK1426" t="str">
            <v>-</v>
          </cell>
          <cell r="BL1426" t="str">
            <v>-</v>
          </cell>
          <cell r="BM1426" t="str">
            <v>-</v>
          </cell>
          <cell r="BN1426" t="str">
            <v>-</v>
          </cell>
          <cell r="BO1426"/>
          <cell r="BP1426" t="str">
            <v>Yes</v>
          </cell>
          <cell r="BQ1426" t="str">
            <v>Unknown</v>
          </cell>
          <cell r="BR1426" t="str">
            <v>Unknown</v>
          </cell>
          <cell r="BS1426">
            <v>0</v>
          </cell>
          <cell r="BT1426">
            <v>0</v>
          </cell>
          <cell r="BU1426">
            <v>0</v>
          </cell>
          <cell r="BV1426">
            <v>16924</v>
          </cell>
          <cell r="BW1426">
            <v>398</v>
          </cell>
          <cell r="BX1426">
            <v>522</v>
          </cell>
          <cell r="BY1426" t="str">
            <v>No SOAF</v>
          </cell>
          <cell r="BZ1426" t="str">
            <v>No SOAF</v>
          </cell>
          <cell r="CA1426">
            <v>413.46284000000003</v>
          </cell>
          <cell r="CB1426"/>
          <cell r="CC1426" t="str">
            <v>Non priority &gt; 10 spills</v>
          </cell>
          <cell r="CD1426" t="str">
            <v>Unlikely - non priority</v>
          </cell>
          <cell r="CE1426" t="str">
            <v>No</v>
          </cell>
          <cell r="CF1426" t="str">
            <v>No</v>
          </cell>
          <cell r="CG1426" t="str">
            <v>No</v>
          </cell>
          <cell r="CH1426" t="str">
            <v>No</v>
          </cell>
          <cell r="CI1426" t="str">
            <v>No</v>
          </cell>
          <cell r="CK1426"/>
          <cell r="CL1426" t="str">
            <v>Y</v>
          </cell>
          <cell r="CM1426"/>
          <cell r="CN1426"/>
          <cell r="CO1426" t="str">
            <v>Y</v>
          </cell>
          <cell r="CP1426" t="str">
            <v>Y</v>
          </cell>
          <cell r="CS1426">
            <v>1.2847222222222221</v>
          </cell>
          <cell r="CT1426" t="str">
            <v>not yet calculated</v>
          </cell>
          <cell r="CU1426">
            <v>0</v>
          </cell>
          <cell r="CV1426" t="e">
            <v>#VALUE!</v>
          </cell>
          <cell r="CW1426">
            <v>0</v>
          </cell>
          <cell r="CX1426"/>
          <cell r="CY1426" t="str">
            <v>Using indicative WB Q95 derived for priority sites</v>
          </cell>
          <cell r="DA1426">
            <v>1</v>
          </cell>
          <cell r="DB1426">
            <v>0</v>
          </cell>
          <cell r="DC1426">
            <v>1</v>
          </cell>
          <cell r="DD1426">
            <v>0</v>
          </cell>
          <cell r="DE1426">
            <v>10000</v>
          </cell>
          <cell r="DF1426"/>
        </row>
        <row r="1427">
          <cell r="C1427" t="str">
            <v>6NW801019</v>
          </cell>
          <cell r="D1427" t="str">
            <v>NZ16356113</v>
          </cell>
          <cell r="E1427" t="str">
            <v>No</v>
          </cell>
          <cell r="F1427">
            <v>416633.99851841002</v>
          </cell>
          <cell r="G1427">
            <v>535101.99790165003</v>
          </cell>
          <cell r="H1427" t="str">
            <v>06-D05</v>
          </cell>
          <cell r="I1427" t="str">
            <v>Crook</v>
          </cell>
          <cell r="J1427">
            <v>1147</v>
          </cell>
          <cell r="K1427" t="str">
            <v>LOW WADSWORTH STW</v>
          </cell>
          <cell r="L1427" t="str">
            <v>NUMERICAL</v>
          </cell>
          <cell r="M1427">
            <v>6123</v>
          </cell>
          <cell r="N1427">
            <v>124</v>
          </cell>
          <cell r="O1427">
            <v>4375</v>
          </cell>
          <cell r="P1427" t="str">
            <v>06-D05_LOW WADSWORTH STW_DC_05</v>
          </cell>
          <cell r="Q1427" t="str">
            <v>241/1130</v>
          </cell>
          <cell r="R1427" t="str">
            <v>241/1130</v>
          </cell>
          <cell r="S1427"/>
          <cell r="T1427" t="str">
            <v>SO on sewer network</v>
          </cell>
          <cell r="U1427" t="str">
            <v>NZ1663435102</v>
          </cell>
          <cell r="V1427" t="str">
            <v>GB103024077390</v>
          </cell>
          <cell r="W1427"/>
          <cell r="X1427" t="str">
            <v>No</v>
          </cell>
          <cell r="Y1427" t="str">
            <v>Yes</v>
          </cell>
          <cell r="Z1427" t="str">
            <v>No</v>
          </cell>
          <cell r="AA1427" t="str">
            <v>Yes</v>
          </cell>
          <cell r="AB1427" t="str">
            <v>Beechburn Beck (Trib of Wear)</v>
          </cell>
          <cell r="AC1427" t="str">
            <v>CROOK BECK</v>
          </cell>
          <cell r="AD1427" t="str">
            <v>Inland</v>
          </cell>
          <cell r="AE1427"/>
          <cell r="AF1427"/>
          <cell r="AG1427" t="str">
            <v>Yes - Confirmed</v>
          </cell>
          <cell r="AH1427" t="str">
            <v>Yes</v>
          </cell>
          <cell r="AI1427" t="str">
            <v>No</v>
          </cell>
          <cell r="AJ1427"/>
          <cell r="AK1427"/>
          <cell r="AL1427"/>
          <cell r="AM1427" t="str">
            <v>No</v>
          </cell>
          <cell r="AO1427" t="str">
            <v>No</v>
          </cell>
          <cell r="AS1427" t="str">
            <v>No</v>
          </cell>
          <cell r="AT1427" t="str">
            <v>No</v>
          </cell>
          <cell r="AU1427"/>
          <cell r="AV1427" t="str">
            <v>No</v>
          </cell>
          <cell r="AW1427" t="str">
            <v xml:space="preserve">No </v>
          </cell>
          <cell r="AY1427" t="str">
            <v xml:space="preserve">No </v>
          </cell>
          <cell r="AZ1427"/>
          <cell r="BA1427" t="str">
            <v>No</v>
          </cell>
          <cell r="BB1427" t="str">
            <v>No</v>
          </cell>
          <cell r="BC1427" t="str">
            <v>No</v>
          </cell>
          <cell r="BD1427" t="str">
            <v>Yes - EDM and Model</v>
          </cell>
          <cell r="BE1427">
            <v>29</v>
          </cell>
          <cell r="BF1427">
            <v>15</v>
          </cell>
          <cell r="BG1427">
            <v>15</v>
          </cell>
          <cell r="BH1427" t="str">
            <v>Yes</v>
          </cell>
          <cell r="BI1427" t="str">
            <v>N/A</v>
          </cell>
          <cell r="BJ1427" t="str">
            <v>6mm</v>
          </cell>
          <cell r="BK1427" t="str">
            <v>Yes</v>
          </cell>
          <cell r="BL1427">
            <v>1430</v>
          </cell>
          <cell r="BM1427">
            <v>1500</v>
          </cell>
          <cell r="BN1427" t="str">
            <v>Static</v>
          </cell>
          <cell r="BO1427"/>
          <cell r="BP1427" t="str">
            <v>No</v>
          </cell>
          <cell r="BQ1427">
            <v>1200</v>
          </cell>
          <cell r="BR1427">
            <v>915.6</v>
          </cell>
          <cell r="BS1427">
            <v>1</v>
          </cell>
          <cell r="BT1427">
            <v>0</v>
          </cell>
          <cell r="BU1427">
            <v>0</v>
          </cell>
          <cell r="BV1427">
            <v>2808</v>
          </cell>
          <cell r="BW1427">
            <v>33</v>
          </cell>
          <cell r="BX1427">
            <v>140</v>
          </cell>
          <cell r="BY1427" t="str">
            <v>No SOAF</v>
          </cell>
          <cell r="BZ1427" t="str">
            <v>No SOAF</v>
          </cell>
          <cell r="CA1427">
            <v>56.369199999999999</v>
          </cell>
          <cell r="CB1427"/>
          <cell r="CC1427" t="str">
            <v>Priority Inland &gt;10 spills</v>
          </cell>
          <cell r="CD1427" t="str">
            <v>POTENTIAL PR24</v>
          </cell>
          <cell r="CE1427" t="str">
            <v>No</v>
          </cell>
          <cell r="CF1427" t="str">
            <v>Yes</v>
          </cell>
          <cell r="CG1427" t="str">
            <v>Yes</v>
          </cell>
          <cell r="CH1427" t="str">
            <v>Yes</v>
          </cell>
          <cell r="CI1427" t="str">
            <v>Yes</v>
          </cell>
          <cell r="CJ1427" t="str">
            <v>Y</v>
          </cell>
          <cell r="CK1427"/>
          <cell r="CL1427" t="str">
            <v>Y</v>
          </cell>
          <cell r="CM1427"/>
          <cell r="CN1427"/>
          <cell r="CO1427" t="str">
            <v>Y</v>
          </cell>
          <cell r="CP1427"/>
          <cell r="CQ1427"/>
          <cell r="CR1427" t="str">
            <v>RNAG + LOW DILUTION</v>
          </cell>
          <cell r="CS1427">
            <v>10.94</v>
          </cell>
          <cell r="CT1427"/>
          <cell r="CU1427">
            <v>1.2E-2</v>
          </cell>
          <cell r="CV1427">
            <v>0.54844606946983543</v>
          </cell>
          <cell r="CW1427">
            <v>0.54844606946983543</v>
          </cell>
          <cell r="CX1427">
            <v>6.9028992176714224E-2</v>
          </cell>
          <cell r="CY1427" t="str">
            <v>Scattered urban areas - boundary polygon start at middle</v>
          </cell>
          <cell r="CZ1427" t="str">
            <v>Not SOAF but in SOAF assessment</v>
          </cell>
          <cell r="DA1427">
            <v>2</v>
          </cell>
          <cell r="DB1427" t="str">
            <v>No</v>
          </cell>
          <cell r="DC1427">
            <v>2</v>
          </cell>
          <cell r="DD1427" t="str">
            <v>Beechburn Beck (Crook)</v>
          </cell>
          <cell r="DE1427">
            <v>12000</v>
          </cell>
          <cell r="DF1427" t="str">
            <v>Y? Beechburn Beck</v>
          </cell>
        </row>
        <row r="1428">
          <cell r="C1428" t="str">
            <v>6NW800391</v>
          </cell>
          <cell r="D1428" t="str">
            <v>NZ36681412</v>
          </cell>
          <cell r="E1428" t="str">
            <v>No</v>
          </cell>
          <cell r="F1428">
            <v>436143.99802480999</v>
          </cell>
          <cell r="G1428">
            <v>568362.99703968002</v>
          </cell>
          <cell r="H1428" t="str">
            <v>05-D44</v>
          </cell>
          <cell r="I1428" t="str">
            <v>Tynemouth</v>
          </cell>
          <cell r="J1428">
            <v>217</v>
          </cell>
          <cell r="K1428" t="str">
            <v>HOWDON STW</v>
          </cell>
          <cell r="L1428" t="str">
            <v>NUMERICAL</v>
          </cell>
          <cell r="M1428">
            <v>229720</v>
          </cell>
          <cell r="N1428">
            <v>4500</v>
          </cell>
          <cell r="O1428">
            <v>215905</v>
          </cell>
          <cell r="P1428" t="str">
            <v>05-D44_A-Leg_DC_14</v>
          </cell>
          <cell r="Q1428" t="str">
            <v>EPRBB3497EZ</v>
          </cell>
          <cell r="R1428" t="str">
            <v>EPRBB3497EZ</v>
          </cell>
          <cell r="S1428"/>
          <cell r="T1428" t="str">
            <v>SO on sewer network</v>
          </cell>
          <cell r="U1428" t="str">
            <v>NZ3614468363</v>
          </cell>
          <cell r="V1428" t="str">
            <v>GB510302310200</v>
          </cell>
          <cell r="W1428"/>
          <cell r="X1428" t="str">
            <v>No</v>
          </cell>
          <cell r="Y1428" t="str">
            <v>No</v>
          </cell>
          <cell r="Z1428" t="str">
            <v>No</v>
          </cell>
          <cell r="AA1428" t="str">
            <v>No</v>
          </cell>
          <cell r="AB1428" t="str">
            <v>TYNE</v>
          </cell>
          <cell r="AC1428" t="str">
            <v>RIVER TYNE (TIDAL)</v>
          </cell>
          <cell r="AD1428" t="str">
            <v>Estuarine</v>
          </cell>
          <cell r="AE1428"/>
          <cell r="AF1428"/>
          <cell r="AG1428" t="str">
            <v>No</v>
          </cell>
          <cell r="AH1428" t="str">
            <v>No</v>
          </cell>
          <cell r="AI1428" t="str">
            <v>No</v>
          </cell>
          <cell r="AJ1428"/>
          <cell r="AK1428"/>
          <cell r="AL1428"/>
          <cell r="AM1428" t="str">
            <v>No</v>
          </cell>
          <cell r="AO1428" t="str">
            <v>No</v>
          </cell>
          <cell r="AS1428" t="str">
            <v>No</v>
          </cell>
          <cell r="AT1428" t="str">
            <v>No</v>
          </cell>
          <cell r="AU1428"/>
          <cell r="AV1428" t="str">
            <v>No</v>
          </cell>
          <cell r="AW1428" t="str">
            <v xml:space="preserve">No </v>
          </cell>
          <cell r="AY1428" t="str">
            <v xml:space="preserve">No </v>
          </cell>
          <cell r="BA1428" t="str">
            <v>No</v>
          </cell>
          <cell r="BB1428" t="str">
            <v>No</v>
          </cell>
          <cell r="BC1428" t="str">
            <v>No</v>
          </cell>
          <cell r="BD1428" t="str">
            <v>No</v>
          </cell>
          <cell r="BE1428">
            <v>5</v>
          </cell>
          <cell r="BF1428">
            <v>0</v>
          </cell>
          <cell r="BG1428">
            <v>9</v>
          </cell>
          <cell r="BH1428" t="str">
            <v>No</v>
          </cell>
          <cell r="BI1428" t="str">
            <v>N/A</v>
          </cell>
          <cell r="BJ1428" t="str">
            <v>No</v>
          </cell>
          <cell r="BK1428" t="str">
            <v>No</v>
          </cell>
          <cell r="BL1428" t="str">
            <v>-</v>
          </cell>
          <cell r="BM1428" t="str">
            <v>-</v>
          </cell>
          <cell r="BN1428" t="str">
            <v>Unscreened</v>
          </cell>
          <cell r="BO1428"/>
          <cell r="BP1428" t="str">
            <v>Yes</v>
          </cell>
          <cell r="BQ1428">
            <v>820</v>
          </cell>
          <cell r="BR1428">
            <v>318.2</v>
          </cell>
          <cell r="BS1428">
            <v>0</v>
          </cell>
          <cell r="BT1428">
            <v>0</v>
          </cell>
          <cell r="BU1428">
            <v>0</v>
          </cell>
          <cell r="BV1428">
            <v>2141</v>
          </cell>
          <cell r="BW1428">
            <v>0</v>
          </cell>
          <cell r="BX1428">
            <v>55</v>
          </cell>
          <cell r="BY1428" t="str">
            <v>No SOAF</v>
          </cell>
          <cell r="BZ1428" t="str">
            <v>No SOAF</v>
          </cell>
          <cell r="CA1428">
            <v>0</v>
          </cell>
          <cell r="CB1428"/>
          <cell r="CC1428" t="str">
            <v>Non Priority &lt;10 spills</v>
          </cell>
          <cell r="CD1428" t="str">
            <v>No - low prioity &lt;10 spills</v>
          </cell>
          <cell r="CE1428" t="str">
            <v>No</v>
          </cell>
          <cell r="CF1428" t="str">
            <v>Yes - BW</v>
          </cell>
          <cell r="CG1428" t="str">
            <v>No</v>
          </cell>
          <cell r="CH1428" t="str">
            <v>No</v>
          </cell>
          <cell r="CI1428" t="str">
            <v>No</v>
          </cell>
          <cell r="CK1428"/>
          <cell r="CL1428" t="str">
            <v>Y</v>
          </cell>
          <cell r="CM1428"/>
          <cell r="CN1428"/>
          <cell r="CO1428" t="str">
            <v>N (&lt;10 Spills)</v>
          </cell>
          <cell r="CP1428" t="str">
            <v>Y</v>
          </cell>
          <cell r="CS1428"/>
          <cell r="CT1428">
            <v>5.6890000000000001</v>
          </cell>
          <cell r="CU1428">
            <v>5.6890000000000001</v>
          </cell>
          <cell r="CV1428" t="e">
            <v>#DIV/0!</v>
          </cell>
          <cell r="CW1428">
            <v>0</v>
          </cell>
          <cell r="CX1428"/>
          <cell r="CY1428" t="str">
            <v>Using indicative WB Q95 derived for priority sites</v>
          </cell>
          <cell r="DA1428">
            <v>1</v>
          </cell>
          <cell r="DB1428">
            <v>0</v>
          </cell>
          <cell r="DC1428">
            <v>1</v>
          </cell>
          <cell r="DD1428" t="str">
            <v>Tyne estuary2</v>
          </cell>
          <cell r="DE1428">
            <v>10000</v>
          </cell>
          <cell r="DF1428"/>
        </row>
        <row r="1429">
          <cell r="C1429" t="str">
            <v>6NW801393</v>
          </cell>
          <cell r="D1429" t="str">
            <v>NZ31585810</v>
          </cell>
          <cell r="E1429" t="str">
            <v>No</v>
          </cell>
          <cell r="F1429">
            <v>431549.99839038</v>
          </cell>
          <cell r="G1429">
            <v>558850.00010673003</v>
          </cell>
          <cell r="H1429" t="str">
            <v>08-D14</v>
          </cell>
          <cell r="I1429" t="str">
            <v>Washington North</v>
          </cell>
          <cell r="J1429">
            <v>682</v>
          </cell>
          <cell r="K1429" t="str">
            <v>WASHINGTON STW</v>
          </cell>
          <cell r="L1429" t="str">
            <v>NUMERICAL</v>
          </cell>
          <cell r="M1429">
            <v>15800</v>
          </cell>
          <cell r="N1429">
            <v>547</v>
          </cell>
          <cell r="O1429">
            <v>13700</v>
          </cell>
          <cell r="P1429" t="str">
            <v>08-D14_WASHINGTON STW_DC_13</v>
          </cell>
          <cell r="Q1429" t="str">
            <v>235/1953</v>
          </cell>
          <cell r="R1429" t="str">
            <v>235/1953</v>
          </cell>
          <cell r="S1429"/>
          <cell r="T1429" t="str">
            <v>SO on sewer network</v>
          </cell>
          <cell r="U1429" t="str">
            <v>NZ3155058850</v>
          </cell>
          <cell r="V1429" t="str">
            <v>GB103023075690</v>
          </cell>
          <cell r="W1429"/>
          <cell r="X1429" t="str">
            <v>Sewage discharge (intermittent)</v>
          </cell>
          <cell r="Y1429" t="str">
            <v>No</v>
          </cell>
          <cell r="Z1429" t="str">
            <v>No</v>
          </cell>
          <cell r="AA1429" t="str">
            <v>No</v>
          </cell>
          <cell r="AB1429" t="str">
            <v>Don from Source to Tidal Limit</v>
          </cell>
          <cell r="AC1429" t="str">
            <v>DON, TRIBUTARY OF</v>
          </cell>
          <cell r="AD1429" t="str">
            <v>Inland</v>
          </cell>
          <cell r="AE1429"/>
          <cell r="AF1429"/>
          <cell r="AG1429" t="str">
            <v>Yes - Probable</v>
          </cell>
          <cell r="AH1429" t="str">
            <v>Yes</v>
          </cell>
          <cell r="AI1429" t="str">
            <v>No</v>
          </cell>
          <cell r="AJ1429"/>
          <cell r="AK1429"/>
          <cell r="AL1429"/>
          <cell r="AM1429" t="str">
            <v>No</v>
          </cell>
          <cell r="AO1429" t="str">
            <v>No</v>
          </cell>
          <cell r="AS1429" t="str">
            <v>No</v>
          </cell>
          <cell r="AT1429" t="str">
            <v>No</v>
          </cell>
          <cell r="AU1429"/>
          <cell r="AV1429" t="str">
            <v>No</v>
          </cell>
          <cell r="AW1429" t="str">
            <v xml:space="preserve">No </v>
          </cell>
          <cell r="AY1429" t="str">
            <v xml:space="preserve">No </v>
          </cell>
          <cell r="BA1429" t="str">
            <v>No</v>
          </cell>
          <cell r="BB1429" t="str">
            <v>No</v>
          </cell>
          <cell r="BC1429" t="str">
            <v>No</v>
          </cell>
          <cell r="BD1429" t="str">
            <v>No</v>
          </cell>
          <cell r="BE1429">
            <v>2</v>
          </cell>
          <cell r="BF1429">
            <v>0</v>
          </cell>
          <cell r="BG1429">
            <v>1</v>
          </cell>
          <cell r="BH1429" t="str">
            <v>No</v>
          </cell>
          <cell r="BI1429" t="str">
            <v>N/A</v>
          </cell>
          <cell r="BJ1429" t="str">
            <v>Unknown</v>
          </cell>
          <cell r="BK1429" t="str">
            <v>Yes</v>
          </cell>
          <cell r="BL1429">
            <v>1500</v>
          </cell>
          <cell r="BM1429">
            <v>500</v>
          </cell>
          <cell r="BN1429" t="str">
            <v>Static</v>
          </cell>
          <cell r="BO1429"/>
          <cell r="BP1429" t="str">
            <v>No</v>
          </cell>
          <cell r="BQ1429">
            <v>600</v>
          </cell>
          <cell r="BR1429">
            <v>18.600000000000001</v>
          </cell>
          <cell r="BS1429">
            <v>1</v>
          </cell>
          <cell r="BT1429">
            <v>0</v>
          </cell>
          <cell r="BU1429">
            <v>0</v>
          </cell>
          <cell r="BV1429">
            <v>2</v>
          </cell>
          <cell r="BW1429">
            <v>0</v>
          </cell>
          <cell r="BX1429">
            <v>0</v>
          </cell>
          <cell r="BY1429" t="str">
            <v>No SOAF</v>
          </cell>
          <cell r="BZ1429" t="str">
            <v>No SOAF</v>
          </cell>
          <cell r="CA1429">
            <v>0</v>
          </cell>
          <cell r="CB1429"/>
          <cell r="CC1429" t="str">
            <v>Priority &lt;10 Spills</v>
          </cell>
          <cell r="CD1429" t="str">
            <v>Unlikely - &lt;10 spills</v>
          </cell>
          <cell r="CE1429" t="str">
            <v>Yes</v>
          </cell>
          <cell r="CF1429" t="str">
            <v>Yes</v>
          </cell>
          <cell r="CG1429" t="str">
            <v>Yes</v>
          </cell>
          <cell r="CH1429" t="str">
            <v>No</v>
          </cell>
          <cell r="CI1429" t="str">
            <v>No</v>
          </cell>
          <cell r="CK1429"/>
          <cell r="CL1429" t="str">
            <v>Y</v>
          </cell>
          <cell r="CM1429"/>
          <cell r="CN1429"/>
          <cell r="CO1429" t="str">
            <v>N (&lt;10 Spills)</v>
          </cell>
          <cell r="CP1429" t="str">
            <v>Y</v>
          </cell>
          <cell r="CR1429" t="str">
            <v>RNAG + LOW DILUTION</v>
          </cell>
          <cell r="CS1429">
            <v>2.42</v>
          </cell>
          <cell r="CT1429"/>
          <cell r="CU1429">
            <v>4.4999999999999998E-2</v>
          </cell>
          <cell r="CV1429">
            <v>18.595041322314049</v>
          </cell>
          <cell r="CW1429">
            <v>18.595041322314049</v>
          </cell>
          <cell r="CX1429" t="str">
            <v>not available</v>
          </cell>
          <cell r="CY1429" t="str">
            <v>Heavily urbanised catchment - boundary polygon start at bottom end</v>
          </cell>
          <cell r="CZ1429" t="str">
            <v>Q95 is an indicative value for all priority CSOs in the waterbody</v>
          </cell>
          <cell r="DA1429">
            <v>1</v>
          </cell>
          <cell r="DB1429" t="str">
            <v>No</v>
          </cell>
          <cell r="DC1429">
            <v>1</v>
          </cell>
          <cell r="DD1429" t="str">
            <v>Upper Don</v>
          </cell>
          <cell r="DE1429">
            <v>10000</v>
          </cell>
          <cell r="DF1429" t="str">
            <v>Y? LOW DILUTION</v>
          </cell>
        </row>
        <row r="1430">
          <cell r="C1430" t="str">
            <v>6NW801015</v>
          </cell>
          <cell r="D1430" t="str">
            <v>NZ16325804</v>
          </cell>
          <cell r="E1430" t="str">
            <v>No</v>
          </cell>
          <cell r="F1430">
            <v>416679.00006190001</v>
          </cell>
          <cell r="G1430">
            <v>532599.00437609002</v>
          </cell>
          <cell r="H1430" t="str">
            <v>06-D05</v>
          </cell>
          <cell r="I1430" t="str">
            <v>Crook</v>
          </cell>
          <cell r="J1430">
            <v>1147</v>
          </cell>
          <cell r="K1430" t="str">
            <v>LOW WADSWORTH STW</v>
          </cell>
          <cell r="L1430" t="str">
            <v>NUMERICAL</v>
          </cell>
          <cell r="M1430">
            <v>6123</v>
          </cell>
          <cell r="N1430">
            <v>124</v>
          </cell>
          <cell r="O1430">
            <v>4375</v>
          </cell>
          <cell r="P1430" t="str">
            <v>06-D05_LOW WADSWORTH STW_DC_06</v>
          </cell>
          <cell r="Q1430" t="str">
            <v>241/1122</v>
          </cell>
          <cell r="R1430" t="str">
            <v>241/1122</v>
          </cell>
          <cell r="S1430"/>
          <cell r="T1430" t="str">
            <v>SO on sewer network</v>
          </cell>
          <cell r="U1430" t="str">
            <v>NZ1667932599</v>
          </cell>
          <cell r="V1430" t="str">
            <v>GB103024077390</v>
          </cell>
          <cell r="W1430"/>
          <cell r="X1430" t="str">
            <v>No</v>
          </cell>
          <cell r="Y1430" t="str">
            <v>No</v>
          </cell>
          <cell r="Z1430" t="str">
            <v>Yes</v>
          </cell>
          <cell r="AA1430" t="str">
            <v>Yes</v>
          </cell>
          <cell r="AB1430" t="str">
            <v>Beechburn Beck (Trib of Wear)</v>
          </cell>
          <cell r="AC1430" t="str">
            <v>BEECHBURN BECK</v>
          </cell>
          <cell r="AD1430" t="str">
            <v>Inland</v>
          </cell>
          <cell r="AE1430"/>
          <cell r="AF1430"/>
          <cell r="AG1430" t="str">
            <v>Yes - Confirmed</v>
          </cell>
          <cell r="AH1430" t="str">
            <v>Yes</v>
          </cell>
          <cell r="AI1430" t="str">
            <v>No</v>
          </cell>
          <cell r="AJ1430"/>
          <cell r="AK1430"/>
          <cell r="AL1430"/>
          <cell r="AM1430" t="str">
            <v>No</v>
          </cell>
          <cell r="AO1430" t="str">
            <v>No</v>
          </cell>
          <cell r="AS1430" t="str">
            <v>No</v>
          </cell>
          <cell r="AT1430" t="str">
            <v>No</v>
          </cell>
          <cell r="AU1430"/>
          <cell r="AV1430" t="str">
            <v>No</v>
          </cell>
          <cell r="AW1430" t="str">
            <v xml:space="preserve">No </v>
          </cell>
          <cell r="AY1430" t="str">
            <v xml:space="preserve">No </v>
          </cell>
          <cell r="AZ1430"/>
          <cell r="BA1430" t="str">
            <v>No</v>
          </cell>
          <cell r="BB1430" t="str">
            <v>No</v>
          </cell>
          <cell r="BC1430" t="str">
            <v>No</v>
          </cell>
          <cell r="BD1430" t="str">
            <v>Yes - EDM only</v>
          </cell>
          <cell r="BE1430">
            <v>26</v>
          </cell>
          <cell r="BF1430">
            <v>8</v>
          </cell>
          <cell r="BG1430">
            <v>8</v>
          </cell>
          <cell r="BH1430" t="str">
            <v>Yes</v>
          </cell>
          <cell r="BI1430" t="str">
            <v>N/A</v>
          </cell>
          <cell r="BJ1430" t="str">
            <v>6mm</v>
          </cell>
          <cell r="BK1430" t="str">
            <v>Yes</v>
          </cell>
          <cell r="BL1430">
            <v>1000</v>
          </cell>
          <cell r="BM1430">
            <v>2000</v>
          </cell>
          <cell r="BN1430" t="str">
            <v>Static</v>
          </cell>
          <cell r="BO1430"/>
          <cell r="BP1430" t="str">
            <v>No</v>
          </cell>
          <cell r="BQ1430">
            <v>1050</v>
          </cell>
          <cell r="BR1430">
            <v>573.20000000000005</v>
          </cell>
          <cell r="BS1430">
            <v>1</v>
          </cell>
          <cell r="BT1430">
            <v>0</v>
          </cell>
          <cell r="BU1430">
            <v>0</v>
          </cell>
          <cell r="BV1430">
            <v>1902</v>
          </cell>
          <cell r="BW1430">
            <v>0</v>
          </cell>
          <cell r="BX1430" t="str">
            <v>CHECK</v>
          </cell>
          <cell r="BY1430" t="str">
            <v>No SOAF</v>
          </cell>
          <cell r="BZ1430" t="str">
            <v>No SOAF</v>
          </cell>
          <cell r="CA1430">
            <v>0</v>
          </cell>
          <cell r="CB1430">
            <v>638</v>
          </cell>
          <cell r="CC1430" t="str">
            <v>Priority Inland &gt;10 spills</v>
          </cell>
          <cell r="CD1430" t="str">
            <v>TBC - zero storage from model</v>
          </cell>
          <cell r="CE1430" t="str">
            <v>No</v>
          </cell>
          <cell r="CF1430" t="str">
            <v>Yes</v>
          </cell>
          <cell r="CG1430" t="str">
            <v>Yes</v>
          </cell>
          <cell r="CH1430" t="str">
            <v>Yes</v>
          </cell>
          <cell r="CI1430" t="str">
            <v>Yes</v>
          </cell>
          <cell r="CJ1430"/>
          <cell r="CK1430" t="str">
            <v>Y</v>
          </cell>
          <cell r="CL1430" t="str">
            <v>Y</v>
          </cell>
          <cell r="CM1430"/>
          <cell r="CN1430"/>
          <cell r="CO1430" t="str">
            <v>Y</v>
          </cell>
          <cell r="CP1430"/>
          <cell r="CQ1430" t="str">
            <v>Need to review/enhance model</v>
          </cell>
          <cell r="CR1430" t="str">
            <v>RNAG + LOW DILUTION</v>
          </cell>
          <cell r="CS1430">
            <v>49.23</v>
          </cell>
          <cell r="CT1430"/>
          <cell r="CU1430">
            <v>1.2E-2</v>
          </cell>
          <cell r="CV1430">
            <v>0.24375380865326024</v>
          </cell>
          <cell r="CW1430">
            <v>0.24375380865326024</v>
          </cell>
          <cell r="CX1430">
            <v>8.4151472650771386E-2</v>
          </cell>
          <cell r="CY1430" t="str">
            <v>Scattered urban areas - boundary polygon start at middle</v>
          </cell>
          <cell r="CZ1430" t="str">
            <v>Not SOAF but in SOAF assessment</v>
          </cell>
          <cell r="DA1430">
            <v>2</v>
          </cell>
          <cell r="DB1430" t="str">
            <v>No</v>
          </cell>
          <cell r="DC1430">
            <v>2</v>
          </cell>
          <cell r="DD1430" t="str">
            <v>Beechburn Beck (Crook)</v>
          </cell>
          <cell r="DE1430">
            <v>12000</v>
          </cell>
          <cell r="DF1430" t="str">
            <v>Y? Beechburn Beck</v>
          </cell>
        </row>
        <row r="1431">
          <cell r="C1431" t="str">
            <v>6NW800889</v>
          </cell>
          <cell r="D1431" t="str">
            <v>NY86390404</v>
          </cell>
          <cell r="E1431" t="str">
            <v>No</v>
          </cell>
          <cell r="F1431">
            <v>386210.00338742998</v>
          </cell>
          <cell r="G1431">
            <v>539420.00188585999</v>
          </cell>
          <cell r="H1431" t="str">
            <v>06-D06</v>
          </cell>
          <cell r="I1431" t="str">
            <v>St Johns Chapel &amp; Westgate</v>
          </cell>
          <cell r="J1431">
            <v>325</v>
          </cell>
          <cell r="K1431" t="str">
            <v>WESTERN AREA STW</v>
          </cell>
          <cell r="L1431" t="str">
            <v>NUMERICAL</v>
          </cell>
          <cell r="M1431">
            <v>331</v>
          </cell>
          <cell r="N1431">
            <v>9.4700000000000006</v>
          </cell>
          <cell r="O1431">
            <v>185</v>
          </cell>
          <cell r="P1431" t="str">
            <v>06-D06_06-D06_DC_01</v>
          </cell>
          <cell r="Q1431" t="str">
            <v>241/A/0999</v>
          </cell>
          <cell r="R1431" t="str">
            <v>241/A/0999</v>
          </cell>
          <cell r="S1431"/>
          <cell r="T1431" t="str">
            <v>SO on sewer network</v>
          </cell>
          <cell r="U1431" t="str">
            <v>NY8621039420</v>
          </cell>
          <cell r="V1431" t="str">
            <v>GB103024077440</v>
          </cell>
          <cell r="W1431"/>
          <cell r="X1431" t="str">
            <v>No</v>
          </cell>
          <cell r="Y1431" t="str">
            <v>No</v>
          </cell>
          <cell r="Z1431" t="str">
            <v>No</v>
          </cell>
          <cell r="AA1431" t="str">
            <v>No</v>
          </cell>
          <cell r="AB1431" t="str">
            <v>Wear from Wearhead to Middlehope Burn, Iresho</v>
          </cell>
          <cell r="AC1431" t="str">
            <v>WEAR</v>
          </cell>
          <cell r="AD1431" t="str">
            <v>Inland</v>
          </cell>
          <cell r="AE1431"/>
          <cell r="AF1431"/>
          <cell r="AG1431" t="str">
            <v>No</v>
          </cell>
          <cell r="AH1431" t="str">
            <v>No</v>
          </cell>
          <cell r="AI1431" t="str">
            <v>No</v>
          </cell>
          <cell r="AJ1431"/>
          <cell r="AK1431"/>
          <cell r="AL1431"/>
          <cell r="AM1431" t="str">
            <v>No</v>
          </cell>
          <cell r="AO1431" t="str">
            <v>No</v>
          </cell>
          <cell r="AS1431" t="str">
            <v>No</v>
          </cell>
          <cell r="AT1431" t="str">
            <v>No</v>
          </cell>
          <cell r="AU1431"/>
          <cell r="AV1431" t="str">
            <v>No</v>
          </cell>
          <cell r="AW1431" t="str">
            <v xml:space="preserve">No </v>
          </cell>
          <cell r="AY1431" t="str">
            <v xml:space="preserve">No </v>
          </cell>
          <cell r="AZ1431"/>
          <cell r="BA1431" t="str">
            <v>No</v>
          </cell>
          <cell r="BB1431" t="str">
            <v>No</v>
          </cell>
          <cell r="BC1431" t="str">
            <v>No</v>
          </cell>
          <cell r="BD1431" t="str">
            <v>Yes - Model only</v>
          </cell>
          <cell r="BE1431">
            <v>1</v>
          </cell>
          <cell r="BF1431">
            <v>41</v>
          </cell>
          <cell r="BG1431">
            <v>41</v>
          </cell>
          <cell r="BH1431" t="str">
            <v>Yes</v>
          </cell>
          <cell r="BI1431" t="str">
            <v>N/A</v>
          </cell>
          <cell r="BJ1431" t="str">
            <v>Unknown</v>
          </cell>
          <cell r="BK1431" t="str">
            <v>No</v>
          </cell>
          <cell r="BL1431" t="str">
            <v>-</v>
          </cell>
          <cell r="BM1431" t="str">
            <v>-</v>
          </cell>
          <cell r="BN1431" t="str">
            <v>Unscreened</v>
          </cell>
          <cell r="BO1431"/>
          <cell r="BP1431" t="str">
            <v>Yes</v>
          </cell>
          <cell r="BQ1431">
            <v>375</v>
          </cell>
          <cell r="BR1431">
            <v>56.7</v>
          </cell>
          <cell r="BS1431">
            <v>0</v>
          </cell>
          <cell r="BT1431">
            <v>0</v>
          </cell>
          <cell r="BU1431">
            <v>0</v>
          </cell>
          <cell r="BV1431">
            <v>2558</v>
          </cell>
          <cell r="BW1431">
            <v>301</v>
          </cell>
          <cell r="BX1431">
            <v>600</v>
          </cell>
          <cell r="BY1431" t="str">
            <v>No SOAF</v>
          </cell>
          <cell r="BZ1431" t="str">
            <v>No SOAF</v>
          </cell>
          <cell r="CA1431">
            <v>59.736499999999999</v>
          </cell>
          <cell r="CB1431"/>
          <cell r="CC1431" t="str">
            <v>Non priority &gt; 10 spills</v>
          </cell>
          <cell r="CD1431" t="str">
            <v>Unlikely - non priority</v>
          </cell>
          <cell r="CE1431" t="str">
            <v>No</v>
          </cell>
          <cell r="CF1431" t="str">
            <v>No</v>
          </cell>
          <cell r="CG1431" t="str">
            <v>No</v>
          </cell>
          <cell r="CH1431" t="str">
            <v>No</v>
          </cell>
          <cell r="CI1431" t="str">
            <v>No</v>
          </cell>
          <cell r="CK1431"/>
          <cell r="CL1431" t="str">
            <v>Y</v>
          </cell>
          <cell r="CM1431"/>
          <cell r="CN1431"/>
          <cell r="CO1431" t="str">
            <v>? EDM &lt;10</v>
          </cell>
          <cell r="CP1431" t="str">
            <v>Y</v>
          </cell>
          <cell r="CS1431">
            <v>0.52</v>
          </cell>
          <cell r="CT1431" t="str">
            <v>not yet calculated</v>
          </cell>
          <cell r="CU1431">
            <v>0</v>
          </cell>
          <cell r="CV1431" t="e">
            <v>#VALUE!</v>
          </cell>
          <cell r="CW1431">
            <v>0</v>
          </cell>
          <cell r="CX1431"/>
          <cell r="CY1431" t="str">
            <v>Using indicative WB Q95 derived for priority sites</v>
          </cell>
          <cell r="DA1431">
            <v>1</v>
          </cell>
          <cell r="DB1431">
            <v>0</v>
          </cell>
          <cell r="DC1431">
            <v>1</v>
          </cell>
          <cell r="DD1431" t="str">
            <v>Wear1</v>
          </cell>
          <cell r="DE1431">
            <v>10000</v>
          </cell>
          <cell r="DF1431"/>
        </row>
        <row r="1432">
          <cell r="C1432" t="str">
            <v>6NW801576</v>
          </cell>
          <cell r="D1432" t="str">
            <v>NZ50196702</v>
          </cell>
          <cell r="E1432" t="str">
            <v>No</v>
          </cell>
          <cell r="F1432">
            <v>450683.00072298001</v>
          </cell>
          <cell r="G1432">
            <v>519719.00123863999</v>
          </cell>
          <cell r="H1432" t="str">
            <v>11-D46</v>
          </cell>
          <cell r="I1432" t="str">
            <v>Middlesbrough East</v>
          </cell>
          <cell r="J1432">
            <v>1654</v>
          </cell>
          <cell r="K1432" t="str">
            <v>BRAN SANDS ETW</v>
          </cell>
          <cell r="L1432" t="str">
            <v>NUMERICAL</v>
          </cell>
          <cell r="M1432">
            <v>171140</v>
          </cell>
          <cell r="N1432">
            <v>3472</v>
          </cell>
          <cell r="O1432">
            <v>88716</v>
          </cell>
          <cell r="P1432" t="str">
            <v>11-D46_Bran Sands STW_DC_48</v>
          </cell>
          <cell r="Q1432" t="str">
            <v>254/1205</v>
          </cell>
          <cell r="R1432" t="str">
            <v>254/1205</v>
          </cell>
          <cell r="S1432"/>
          <cell r="T1432" t="str">
            <v>SO on sewer network</v>
          </cell>
          <cell r="U1432" t="str">
            <v>NZ5068319719</v>
          </cell>
          <cell r="V1432" t="str">
            <v>GB103025072210</v>
          </cell>
          <cell r="W1432"/>
          <cell r="X1432" t="str">
            <v>No</v>
          </cell>
          <cell r="Y1432" t="str">
            <v>No</v>
          </cell>
          <cell r="Z1432" t="str">
            <v>No</v>
          </cell>
          <cell r="AA1432" t="str">
            <v>No</v>
          </cell>
          <cell r="AB1432" t="str">
            <v>Marton West Beck Catchment (trib of Tidal Tees)</v>
          </cell>
          <cell r="AC1432" t="str">
            <v>ORMESBY BECK</v>
          </cell>
          <cell r="AD1432" t="str">
            <v>Inland</v>
          </cell>
          <cell r="AE1432"/>
          <cell r="AF1432"/>
          <cell r="AG1432" t="str">
            <v>No</v>
          </cell>
          <cell r="AH1432" t="str">
            <v>No</v>
          </cell>
          <cell r="AI1432" t="str">
            <v>No</v>
          </cell>
          <cell r="AJ1432"/>
          <cell r="AK1432"/>
          <cell r="AL1432"/>
          <cell r="AM1432" t="str">
            <v>No</v>
          </cell>
          <cell r="AO1432" t="str">
            <v>No</v>
          </cell>
          <cell r="AS1432" t="str">
            <v>No</v>
          </cell>
          <cell r="AT1432" t="str">
            <v>No</v>
          </cell>
          <cell r="AU1432"/>
          <cell r="AV1432" t="str">
            <v>No</v>
          </cell>
          <cell r="AW1432" t="str">
            <v xml:space="preserve">No </v>
          </cell>
          <cell r="AY1432" t="str">
            <v xml:space="preserve">No </v>
          </cell>
          <cell r="AZ1432"/>
          <cell r="BA1432" t="str">
            <v>No</v>
          </cell>
          <cell r="BB1432" t="str">
            <v>No</v>
          </cell>
          <cell r="BC1432" t="str">
            <v>No</v>
          </cell>
          <cell r="BD1432" t="str">
            <v>Yes - EDM only</v>
          </cell>
          <cell r="BE1432">
            <v>19</v>
          </cell>
          <cell r="BF1432">
            <v>2</v>
          </cell>
          <cell r="BG1432">
            <v>2</v>
          </cell>
          <cell r="BH1432" t="str">
            <v>Yes</v>
          </cell>
          <cell r="BI1432" t="str">
            <v>N/A</v>
          </cell>
          <cell r="BJ1432" t="str">
            <v>No</v>
          </cell>
          <cell r="BK1432" t="str">
            <v>No</v>
          </cell>
          <cell r="BL1432" t="str">
            <v>-</v>
          </cell>
          <cell r="BM1432" t="str">
            <v>-</v>
          </cell>
          <cell r="BN1432" t="str">
            <v>Static</v>
          </cell>
          <cell r="BO1432"/>
          <cell r="BP1432" t="str">
            <v>Yes</v>
          </cell>
          <cell r="BQ1432">
            <v>450</v>
          </cell>
          <cell r="BR1432">
            <v>82</v>
          </cell>
          <cell r="BS1432">
            <v>0</v>
          </cell>
          <cell r="BT1432">
            <v>0</v>
          </cell>
          <cell r="BU1432">
            <v>0</v>
          </cell>
          <cell r="BV1432">
            <v>32</v>
          </cell>
          <cell r="BW1432">
            <v>0</v>
          </cell>
          <cell r="BX1432">
            <v>0</v>
          </cell>
          <cell r="BY1432" t="str">
            <v>No SOAF</v>
          </cell>
          <cell r="BZ1432" t="str">
            <v>No SOAF</v>
          </cell>
          <cell r="CA1432">
            <v>0</v>
          </cell>
          <cell r="CB1432"/>
          <cell r="CC1432" t="str">
            <v>Non priority &gt; 10 spills</v>
          </cell>
          <cell r="CD1432" t="str">
            <v>Unlikely - non priority</v>
          </cell>
          <cell r="CE1432" t="str">
            <v>Yes</v>
          </cell>
          <cell r="CF1432" t="str">
            <v>No</v>
          </cell>
          <cell r="CG1432" t="str">
            <v>No</v>
          </cell>
          <cell r="CH1432" t="str">
            <v>No</v>
          </cell>
          <cell r="CI1432" t="str">
            <v>No</v>
          </cell>
          <cell r="CK1432"/>
          <cell r="CL1432" t="str">
            <v>Y</v>
          </cell>
          <cell r="CM1432"/>
          <cell r="CN1432"/>
          <cell r="CO1432" t="str">
            <v>Y</v>
          </cell>
          <cell r="CP1432" t="str">
            <v>Y</v>
          </cell>
          <cell r="CS1432">
            <v>3.9</v>
          </cell>
          <cell r="CT1432" t="str">
            <v>not yet calculated</v>
          </cell>
          <cell r="CU1432">
            <v>0</v>
          </cell>
          <cell r="CV1432" t="e">
            <v>#VALUE!</v>
          </cell>
          <cell r="CW1432">
            <v>0</v>
          </cell>
          <cell r="CX1432"/>
          <cell r="CY1432" t="str">
            <v>Using indicative WB Q95 derived for priority sites</v>
          </cell>
          <cell r="DA1432">
            <v>1</v>
          </cell>
          <cell r="DB1432">
            <v>0</v>
          </cell>
          <cell r="DC1432">
            <v>1</v>
          </cell>
          <cell r="DD1432" t="str">
            <v>Marton West Beck3</v>
          </cell>
          <cell r="DE1432">
            <v>10000</v>
          </cell>
          <cell r="DF1432"/>
        </row>
        <row r="1433">
          <cell r="C1433" t="str">
            <v>6NW801296</v>
          </cell>
          <cell r="D1433" t="str">
            <v>NZ28138714</v>
          </cell>
          <cell r="E1433" t="str">
            <v>No</v>
          </cell>
          <cell r="F1433">
            <v>428844.00231724</v>
          </cell>
          <cell r="G1433">
            <v>513753.99870285002</v>
          </cell>
          <cell r="H1433" t="str">
            <v>10-D02</v>
          </cell>
          <cell r="I1433" t="str">
            <v>Darlington South</v>
          </cell>
          <cell r="J1433">
            <v>2006</v>
          </cell>
          <cell r="K1433" t="str">
            <v>STRESSHOLME STW</v>
          </cell>
          <cell r="L1433" t="str">
            <v>NUMERICAL</v>
          </cell>
          <cell r="M1433">
            <v>28658</v>
          </cell>
          <cell r="N1433">
            <v>716.7</v>
          </cell>
          <cell r="O1433">
            <v>27446</v>
          </cell>
          <cell r="P1433" t="str">
            <v>10-D02_10-DST_DC_06</v>
          </cell>
          <cell r="Q1433" t="str">
            <v>25/03/1231</v>
          </cell>
          <cell r="R1433" t="str">
            <v>25/03/1231</v>
          </cell>
          <cell r="S1433"/>
          <cell r="T1433" t="str">
            <v>SO on sewer network</v>
          </cell>
          <cell r="U1433" t="str">
            <v>NZ2884413754</v>
          </cell>
          <cell r="V1433" t="str">
            <v>GB103025072596</v>
          </cell>
          <cell r="W1433"/>
          <cell r="X1433" t="str">
            <v>No</v>
          </cell>
          <cell r="Y1433" t="str">
            <v>No</v>
          </cell>
          <cell r="Z1433" t="str">
            <v>Yes</v>
          </cell>
          <cell r="AA1433" t="str">
            <v>Yes</v>
          </cell>
          <cell r="AB1433" t="str">
            <v>Skerne from Demons Beck to Tees</v>
          </cell>
          <cell r="AC1433" t="str">
            <v>RIVER SKERNE</v>
          </cell>
          <cell r="AD1433" t="str">
            <v>Inland</v>
          </cell>
          <cell r="AE1433"/>
          <cell r="AF1433"/>
          <cell r="AG1433" t="str">
            <v>No</v>
          </cell>
          <cell r="AH1433" t="str">
            <v>No</v>
          </cell>
          <cell r="AI1433" t="str">
            <v>No</v>
          </cell>
          <cell r="AJ1433"/>
          <cell r="AK1433"/>
          <cell r="AL1433"/>
          <cell r="AM1433" t="str">
            <v>No</v>
          </cell>
          <cell r="AO1433" t="str">
            <v>No</v>
          </cell>
          <cell r="AS1433" t="str">
            <v>No</v>
          </cell>
          <cell r="AT1433" t="str">
            <v>Yes</v>
          </cell>
          <cell r="AU1433" t="str">
            <v>River Skerne (Tees catchment)</v>
          </cell>
          <cell r="AV1433" t="str">
            <v>No</v>
          </cell>
          <cell r="AW1433" t="str">
            <v xml:space="preserve">No </v>
          </cell>
          <cell r="AY1433" t="str">
            <v xml:space="preserve">No </v>
          </cell>
          <cell r="AZ1433"/>
          <cell r="BA1433" t="str">
            <v>No</v>
          </cell>
          <cell r="BB1433" t="str">
            <v>No</v>
          </cell>
          <cell r="BC1433" t="str">
            <v>No</v>
          </cell>
          <cell r="BD1433" t="str">
            <v>Yes - EDM only</v>
          </cell>
          <cell r="BE1433">
            <v>12</v>
          </cell>
          <cell r="BF1433">
            <v>0</v>
          </cell>
          <cell r="BG1433">
            <v>0</v>
          </cell>
          <cell r="BH1433" t="str">
            <v>Yes</v>
          </cell>
          <cell r="BI1433" t="str">
            <v>N/A</v>
          </cell>
          <cell r="BJ1433" t="str">
            <v>6mm</v>
          </cell>
          <cell r="BK1433" t="str">
            <v>Yes</v>
          </cell>
          <cell r="BL1433">
            <v>1120</v>
          </cell>
          <cell r="BM1433">
            <v>1500</v>
          </cell>
          <cell r="BN1433" t="str">
            <v>Static</v>
          </cell>
          <cell r="BO1433"/>
          <cell r="BP1433" t="str">
            <v>No</v>
          </cell>
          <cell r="BQ1433">
            <v>450</v>
          </cell>
          <cell r="BR1433">
            <v>62.9</v>
          </cell>
          <cell r="BS1433">
            <v>1</v>
          </cell>
          <cell r="BT1433">
            <v>0</v>
          </cell>
          <cell r="BU1433">
            <v>0</v>
          </cell>
          <cell r="BV1433">
            <v>6</v>
          </cell>
          <cell r="BW1433">
            <v>0</v>
          </cell>
          <cell r="BX1433">
            <v>0</v>
          </cell>
          <cell r="BY1433" t="str">
            <v>No SOAF</v>
          </cell>
          <cell r="BZ1433" t="str">
            <v>No SOAF</v>
          </cell>
          <cell r="CA1433">
            <v>0</v>
          </cell>
          <cell r="CB1433">
            <v>206</v>
          </cell>
          <cell r="CC1433" t="str">
            <v>Priority Inland &gt;10 spills</v>
          </cell>
          <cell r="CD1433" t="str">
            <v>TBC - zero storage from model</v>
          </cell>
          <cell r="CE1433" t="str">
            <v>Yes</v>
          </cell>
          <cell r="CF1433" t="str">
            <v>Yes</v>
          </cell>
          <cell r="CG1433" t="str">
            <v>Yes</v>
          </cell>
          <cell r="CH1433" t="str">
            <v>Yes</v>
          </cell>
          <cell r="CI1433" t="str">
            <v>Yes</v>
          </cell>
          <cell r="CK1433" t="str">
            <v>Y</v>
          </cell>
          <cell r="CL1433" t="str">
            <v>Y</v>
          </cell>
          <cell r="CM1433"/>
          <cell r="CN1433"/>
          <cell r="CO1433" t="str">
            <v>Y</v>
          </cell>
          <cell r="CP1433"/>
          <cell r="CQ1433" t="str">
            <v>Need to review/enhance model</v>
          </cell>
          <cell r="CS1433">
            <v>1.65</v>
          </cell>
          <cell r="CT1433"/>
          <cell r="CU1433">
            <v>0.10100000000000001</v>
          </cell>
          <cell r="CV1433">
            <v>61.212121212121218</v>
          </cell>
          <cell r="CW1433">
            <v>61.212121212121218</v>
          </cell>
          <cell r="CX1433" t="str">
            <v>not available</v>
          </cell>
          <cell r="CY1433" t="str">
            <v>Urban area in lower end of catchment - boundary start at lower end</v>
          </cell>
          <cell r="CZ1433" t="str">
            <v>Q95 is an indicative value for all priority CSOs in the waterbody</v>
          </cell>
          <cell r="DA1433">
            <v>1</v>
          </cell>
          <cell r="DB1433" t="str">
            <v>Yes</v>
          </cell>
          <cell r="DC1433" t="str">
            <v>Dilution assessment</v>
          </cell>
          <cell r="DD1433" t="str">
            <v>Skerne4 + trib</v>
          </cell>
          <cell r="DE1433">
            <v>100</v>
          </cell>
          <cell r="DF1433"/>
        </row>
        <row r="1434">
          <cell r="C1434" t="str">
            <v>6NW801181</v>
          </cell>
          <cell r="D1434" t="str">
            <v>NZ24614409</v>
          </cell>
          <cell r="E1434" t="str">
            <v>No</v>
          </cell>
          <cell r="F1434">
            <v>424145.99948207999</v>
          </cell>
          <cell r="G1434">
            <v>561343.99620776996</v>
          </cell>
          <cell r="H1434" t="str">
            <v>05-D15</v>
          </cell>
          <cell r="I1434" t="str">
            <v>Team Valley</v>
          </cell>
          <cell r="J1434">
            <v>365</v>
          </cell>
          <cell r="K1434" t="str">
            <v>HOWDON STW</v>
          </cell>
          <cell r="L1434" t="str">
            <v>NUMERICAL</v>
          </cell>
          <cell r="M1434">
            <v>229720</v>
          </cell>
          <cell r="N1434">
            <v>4500</v>
          </cell>
          <cell r="O1434">
            <v>215905</v>
          </cell>
          <cell r="P1434" t="str">
            <v>05-D15_E W-Leg_DC_16</v>
          </cell>
          <cell r="Q1434" t="str">
            <v>235/1933</v>
          </cell>
          <cell r="R1434" t="str">
            <v>235/1933</v>
          </cell>
          <cell r="S1434"/>
          <cell r="T1434" t="str">
            <v>SO on sewer network</v>
          </cell>
          <cell r="U1434" t="str">
            <v>NZ2414661344</v>
          </cell>
          <cell r="V1434" t="str">
            <v>GB103023075670</v>
          </cell>
          <cell r="W1434"/>
          <cell r="X1434" t="str">
            <v>No</v>
          </cell>
          <cell r="Y1434" t="str">
            <v>No</v>
          </cell>
          <cell r="Z1434" t="str">
            <v>No</v>
          </cell>
          <cell r="AA1434" t="str">
            <v>No</v>
          </cell>
          <cell r="AB1434" t="str">
            <v>Team from Source to Tyne</v>
          </cell>
          <cell r="AC1434" t="str">
            <v>TEAM</v>
          </cell>
          <cell r="AD1434" t="str">
            <v>Inland</v>
          </cell>
          <cell r="AE1434"/>
          <cell r="AF1434"/>
          <cell r="AG1434" t="str">
            <v>No</v>
          </cell>
          <cell r="AH1434" t="str">
            <v>No</v>
          </cell>
          <cell r="AI1434" t="str">
            <v>No</v>
          </cell>
          <cell r="AJ1434"/>
          <cell r="AK1434"/>
          <cell r="AL1434"/>
          <cell r="AM1434" t="str">
            <v>No</v>
          </cell>
          <cell r="AO1434" t="str">
            <v>No</v>
          </cell>
          <cell r="AS1434" t="str">
            <v>No</v>
          </cell>
          <cell r="AT1434" t="str">
            <v>No</v>
          </cell>
          <cell r="AU1434"/>
          <cell r="AV1434" t="str">
            <v>No</v>
          </cell>
          <cell r="AW1434" t="str">
            <v xml:space="preserve">No </v>
          </cell>
          <cell r="AY1434" t="str">
            <v xml:space="preserve">No </v>
          </cell>
          <cell r="AZ1434"/>
          <cell r="BA1434" t="str">
            <v>No</v>
          </cell>
          <cell r="BB1434" t="str">
            <v>No</v>
          </cell>
          <cell r="BC1434" t="str">
            <v>No</v>
          </cell>
          <cell r="BD1434" t="str">
            <v>Yes - EDM and Model</v>
          </cell>
          <cell r="BE1434">
            <v>21</v>
          </cell>
          <cell r="BF1434">
            <v>31</v>
          </cell>
          <cell r="BG1434">
            <v>31</v>
          </cell>
          <cell r="BH1434" t="str">
            <v>Yes</v>
          </cell>
          <cell r="BI1434" t="str">
            <v>N/A</v>
          </cell>
          <cell r="BJ1434" t="str">
            <v>6mm</v>
          </cell>
          <cell r="BK1434" t="str">
            <v>Yes</v>
          </cell>
          <cell r="BL1434">
            <v>1500</v>
          </cell>
          <cell r="BM1434">
            <v>2500</v>
          </cell>
          <cell r="BN1434" t="str">
            <v>Static</v>
          </cell>
          <cell r="BO1434"/>
          <cell r="BP1434" t="str">
            <v>No</v>
          </cell>
          <cell r="BQ1434" t="str">
            <v>Unknown</v>
          </cell>
          <cell r="BR1434">
            <v>1713.1</v>
          </cell>
          <cell r="BS1434">
            <v>0</v>
          </cell>
          <cell r="BT1434">
            <v>0</v>
          </cell>
          <cell r="BU1434">
            <v>0</v>
          </cell>
          <cell r="BV1434">
            <v>29603</v>
          </cell>
          <cell r="BW1434">
            <v>771</v>
          </cell>
          <cell r="BX1434">
            <v>1495</v>
          </cell>
          <cell r="BY1434" t="str">
            <v>No SOAF</v>
          </cell>
          <cell r="BZ1434" t="str">
            <v>No SOAF</v>
          </cell>
          <cell r="CA1434">
            <v>810.79319999999996</v>
          </cell>
          <cell r="CB1434"/>
          <cell r="CC1434" t="str">
            <v>Non priority &gt; 10 spills</v>
          </cell>
          <cell r="CD1434" t="str">
            <v>Unlikely - non priority</v>
          </cell>
          <cell r="CE1434" t="str">
            <v>No</v>
          </cell>
          <cell r="CF1434" t="str">
            <v>No</v>
          </cell>
          <cell r="CG1434" t="str">
            <v>No</v>
          </cell>
          <cell r="CH1434" t="str">
            <v>No</v>
          </cell>
          <cell r="CI1434" t="str">
            <v>No</v>
          </cell>
          <cell r="CK1434"/>
          <cell r="CL1434" t="str">
            <v>Y</v>
          </cell>
          <cell r="CM1434"/>
          <cell r="CN1434"/>
          <cell r="CO1434" t="str">
            <v>Y</v>
          </cell>
          <cell r="CP1434"/>
          <cell r="CR1434" t="str">
            <v>LOW DILUTION</v>
          </cell>
          <cell r="CS1434">
            <v>16.03</v>
          </cell>
          <cell r="CT1434" t="str">
            <v>not yet calculated</v>
          </cell>
          <cell r="CU1434">
            <v>4.9000000000000002E-2</v>
          </cell>
          <cell r="CV1434" t="e">
            <v>#VALUE!</v>
          </cell>
          <cell r="CW1434">
            <v>3.0567685589519646</v>
          </cell>
          <cell r="CX1434"/>
          <cell r="CY1434" t="str">
            <v>Using indicative WB Q95 derived for priority sites</v>
          </cell>
          <cell r="DA1434">
            <v>1</v>
          </cell>
          <cell r="DB1434" t="str">
            <v>No</v>
          </cell>
          <cell r="DC1434">
            <v>1</v>
          </cell>
          <cell r="DD1434" t="str">
            <v>Lower Team and tribs</v>
          </cell>
          <cell r="DE1434">
            <v>10000</v>
          </cell>
          <cell r="DF1434"/>
        </row>
        <row r="1435">
          <cell r="C1435" t="str">
            <v>6NW800558</v>
          </cell>
          <cell r="D1435" t="str">
            <v>NZ29140127</v>
          </cell>
          <cell r="E1435" t="str">
            <v>No</v>
          </cell>
          <cell r="F1435">
            <v>429080.00070113997</v>
          </cell>
          <cell r="G1435">
            <v>514160.00248547998</v>
          </cell>
          <cell r="H1435" t="str">
            <v>10-D02</v>
          </cell>
          <cell r="I1435" t="str">
            <v>Darlington South</v>
          </cell>
          <cell r="J1435">
            <v>2006</v>
          </cell>
          <cell r="K1435" t="str">
            <v>STRESSHOLME STW</v>
          </cell>
          <cell r="L1435" t="str">
            <v>NUMERICAL</v>
          </cell>
          <cell r="M1435">
            <v>28658</v>
          </cell>
          <cell r="N1435">
            <v>716.7</v>
          </cell>
          <cell r="O1435">
            <v>27446</v>
          </cell>
          <cell r="P1435" t="str">
            <v>10-D02_10-DST_DC_06</v>
          </cell>
          <cell r="Q1435" t="str">
            <v>25/03/1253</v>
          </cell>
          <cell r="R1435" t="str">
            <v>25/03/1253</v>
          </cell>
          <cell r="S1435" t="str">
            <v>A1</v>
          </cell>
          <cell r="T1435" t="str">
            <v>Storm discharge at pumping station</v>
          </cell>
          <cell r="U1435" t="str">
            <v>NZ2908014160</v>
          </cell>
          <cell r="V1435" t="str">
            <v>GB103025072596</v>
          </cell>
          <cell r="W1435"/>
          <cell r="X1435" t="str">
            <v>No</v>
          </cell>
          <cell r="Y1435" t="str">
            <v>No</v>
          </cell>
          <cell r="Z1435" t="str">
            <v>No</v>
          </cell>
          <cell r="AA1435" t="str">
            <v>No</v>
          </cell>
          <cell r="AB1435" t="str">
            <v>Skerne from Demons Beck to Tees</v>
          </cell>
          <cell r="AC1435" t="str">
            <v>RIVER SKERNE</v>
          </cell>
          <cell r="AD1435" t="str">
            <v>Inland</v>
          </cell>
          <cell r="AE1435"/>
          <cell r="AF1435"/>
          <cell r="AG1435" t="str">
            <v>No</v>
          </cell>
          <cell r="AH1435" t="str">
            <v>No</v>
          </cell>
          <cell r="AI1435" t="str">
            <v>No</v>
          </cell>
          <cell r="AJ1435"/>
          <cell r="AK1435"/>
          <cell r="AL1435"/>
          <cell r="AM1435" t="str">
            <v>No</v>
          </cell>
          <cell r="AO1435" t="str">
            <v>No</v>
          </cell>
          <cell r="AS1435" t="str">
            <v>No</v>
          </cell>
          <cell r="AT1435" t="str">
            <v>Yes</v>
          </cell>
          <cell r="AU1435" t="str">
            <v>River Skerne (Tees catchment)</v>
          </cell>
          <cell r="AV1435" t="str">
            <v>No</v>
          </cell>
          <cell r="AW1435" t="str">
            <v xml:space="preserve">No </v>
          </cell>
          <cell r="AY1435" t="str">
            <v xml:space="preserve">No </v>
          </cell>
          <cell r="BA1435" t="str">
            <v>No</v>
          </cell>
          <cell r="BB1435" t="str">
            <v>No</v>
          </cell>
          <cell r="BC1435" t="str">
            <v>No</v>
          </cell>
          <cell r="BD1435" t="str">
            <v>No</v>
          </cell>
          <cell r="BE1435">
            <v>7.333333333333333</v>
          </cell>
          <cell r="BF1435">
            <v>0</v>
          </cell>
          <cell r="BG1435" t="e">
            <v>#N/A</v>
          </cell>
          <cell r="BH1435" t="e">
            <v>#N/A</v>
          </cell>
          <cell r="BI1435" t="str">
            <v>N/A</v>
          </cell>
          <cell r="BJ1435">
            <v>6</v>
          </cell>
          <cell r="BK1435" t="str">
            <v>-</v>
          </cell>
          <cell r="BL1435" t="str">
            <v>-</v>
          </cell>
          <cell r="BM1435" t="str">
            <v>-</v>
          </cell>
          <cell r="BN1435" t="str">
            <v>-</v>
          </cell>
          <cell r="BO1435"/>
          <cell r="BP1435" t="str">
            <v>No</v>
          </cell>
          <cell r="BQ1435" t="str">
            <v>Unknown</v>
          </cell>
          <cell r="BR1435" t="str">
            <v>Unknown</v>
          </cell>
          <cell r="BS1435">
            <v>1</v>
          </cell>
          <cell r="BT1435">
            <v>0</v>
          </cell>
          <cell r="BU1435">
            <v>0</v>
          </cell>
          <cell r="BV1435" t="e">
            <v>#N/A</v>
          </cell>
          <cell r="BW1435">
            <v>0</v>
          </cell>
          <cell r="BX1435">
            <v>0</v>
          </cell>
          <cell r="BY1435" t="str">
            <v>No SOAF</v>
          </cell>
          <cell r="BZ1435" t="str">
            <v>No SOAF</v>
          </cell>
          <cell r="CA1435">
            <v>0</v>
          </cell>
          <cell r="CB1435"/>
          <cell r="CC1435" t="str">
            <v>Priority &lt;10 Spills</v>
          </cell>
          <cell r="CD1435" t="str">
            <v>Unlikely - &lt;10 spills</v>
          </cell>
          <cell r="CE1435" t="str">
            <v>Yes</v>
          </cell>
          <cell r="CF1435" t="str">
            <v>Yes</v>
          </cell>
          <cell r="CG1435" t="str">
            <v>Yes</v>
          </cell>
          <cell r="CH1435" t="str">
            <v>No</v>
          </cell>
          <cell r="CI1435" t="str">
            <v>No</v>
          </cell>
          <cell r="CK1435"/>
          <cell r="CL1435" t="str">
            <v>Y</v>
          </cell>
          <cell r="CM1435"/>
          <cell r="CN1435"/>
          <cell r="CO1435" t="str">
            <v>N (&lt;10 Spills)</v>
          </cell>
          <cell r="CP1435"/>
          <cell r="CS1435"/>
          <cell r="CT1435"/>
          <cell r="CU1435">
            <v>0.10100000000000001</v>
          </cell>
          <cell r="CV1435" t="str">
            <v>no data</v>
          </cell>
          <cell r="CW1435">
            <v>0</v>
          </cell>
          <cell r="CX1435" t="str">
            <v>not available</v>
          </cell>
          <cell r="CY1435" t="str">
            <v>Urban area in lower end of catchment - boundary start at lower end</v>
          </cell>
          <cell r="CZ1435" t="str">
            <v>Q95 is an indicative value for all priority CSOs in the waterbody</v>
          </cell>
          <cell r="DA1435">
            <v>1</v>
          </cell>
          <cell r="DB1435">
            <v>0</v>
          </cell>
          <cell r="DC1435">
            <v>1</v>
          </cell>
          <cell r="DD1435" t="str">
            <v>Skerne4 + trib</v>
          </cell>
          <cell r="DE1435">
            <v>10000</v>
          </cell>
          <cell r="DF1435"/>
        </row>
        <row r="1436">
          <cell r="C1436" t="str">
            <v>6NW800959</v>
          </cell>
          <cell r="D1436" t="str">
            <v>NZ10554611</v>
          </cell>
          <cell r="E1436" t="str">
            <v>No</v>
          </cell>
          <cell r="F1436">
            <v>410521.00303225999</v>
          </cell>
          <cell r="G1436">
            <v>555764.00346408004</v>
          </cell>
          <cell r="H1436" t="str">
            <v>04-D01</v>
          </cell>
          <cell r="I1436" t="str">
            <v>Ebchester</v>
          </cell>
          <cell r="J1436">
            <v>873</v>
          </cell>
          <cell r="K1436" t="str">
            <v>CONSETT STW</v>
          </cell>
          <cell r="L1436" t="str">
            <v>NUMERICAL</v>
          </cell>
          <cell r="M1436">
            <v>12000</v>
          </cell>
          <cell r="N1436">
            <v>391</v>
          </cell>
          <cell r="O1436">
            <v>8357</v>
          </cell>
          <cell r="P1436" t="str">
            <v>04-D01_CONSETT STW_DC_06</v>
          </cell>
          <cell r="Q1436" t="str">
            <v>234/1155</v>
          </cell>
          <cell r="R1436" t="str">
            <v>234/1155</v>
          </cell>
          <cell r="S1436"/>
          <cell r="T1436" t="str">
            <v>SO on sewer network</v>
          </cell>
          <cell r="U1436" t="str">
            <v>NZ1052155764</v>
          </cell>
          <cell r="V1436" t="str">
            <v>GB103023074790</v>
          </cell>
          <cell r="W1436"/>
          <cell r="X1436" t="str">
            <v>No</v>
          </cell>
          <cell r="Y1436" t="str">
            <v>No</v>
          </cell>
          <cell r="Z1436" t="str">
            <v>No</v>
          </cell>
          <cell r="AA1436" t="str">
            <v>No</v>
          </cell>
          <cell r="AB1436" t="str">
            <v>Derwent from Burnhope Burn to River Tyne</v>
          </cell>
          <cell r="AC1436" t="str">
            <v>BLACKSTONE BURN RIVER DERWENT</v>
          </cell>
          <cell r="AD1436" t="str">
            <v>Inland</v>
          </cell>
          <cell r="AE1436"/>
          <cell r="AF1436"/>
          <cell r="AG1436" t="str">
            <v>No</v>
          </cell>
          <cell r="AH1436" t="str">
            <v>No</v>
          </cell>
          <cell r="AI1436" t="str">
            <v>No</v>
          </cell>
          <cell r="AJ1436"/>
          <cell r="AK1436"/>
          <cell r="AL1436"/>
          <cell r="AM1436" t="str">
            <v>No</v>
          </cell>
          <cell r="AO1436" t="str">
            <v>No</v>
          </cell>
          <cell r="AS1436" t="str">
            <v>No</v>
          </cell>
          <cell r="AT1436" t="str">
            <v>No</v>
          </cell>
          <cell r="AU1436"/>
          <cell r="AV1436" t="str">
            <v>No</v>
          </cell>
          <cell r="AW1436" t="str">
            <v xml:space="preserve">No </v>
          </cell>
          <cell r="AY1436" t="str">
            <v xml:space="preserve">No </v>
          </cell>
          <cell r="AZ1436"/>
          <cell r="BA1436" t="str">
            <v>No</v>
          </cell>
          <cell r="BB1436" t="str">
            <v>No</v>
          </cell>
          <cell r="BC1436" t="str">
            <v>No</v>
          </cell>
          <cell r="BD1436" t="str">
            <v>Yes - EDM and Model</v>
          </cell>
          <cell r="BE1436">
            <v>13</v>
          </cell>
          <cell r="BF1436">
            <v>59</v>
          </cell>
          <cell r="BG1436">
            <v>59</v>
          </cell>
          <cell r="BH1436" t="str">
            <v>Yes</v>
          </cell>
          <cell r="BI1436" t="str">
            <v>N/A</v>
          </cell>
          <cell r="BJ1436" t="str">
            <v>6mm</v>
          </cell>
          <cell r="BK1436" t="str">
            <v>Yes</v>
          </cell>
          <cell r="BL1436">
            <v>1310</v>
          </cell>
          <cell r="BM1436">
            <v>1300</v>
          </cell>
          <cell r="BN1436" t="str">
            <v>Static</v>
          </cell>
          <cell r="BO1436"/>
          <cell r="BP1436" t="str">
            <v>No</v>
          </cell>
          <cell r="BQ1436" t="str">
            <v>Unknown</v>
          </cell>
          <cell r="BR1436">
            <v>87.8</v>
          </cell>
          <cell r="BS1436">
            <v>0</v>
          </cell>
          <cell r="BT1436">
            <v>0</v>
          </cell>
          <cell r="BU1436">
            <v>0</v>
          </cell>
          <cell r="BV1436">
            <v>2625</v>
          </cell>
          <cell r="BW1436">
            <v>76</v>
          </cell>
          <cell r="BX1436">
            <v>154</v>
          </cell>
          <cell r="BY1436" t="str">
            <v>No SOAF</v>
          </cell>
          <cell r="BZ1436" t="str">
            <v>No SOAF</v>
          </cell>
          <cell r="CA1436">
            <v>177.05410000000001</v>
          </cell>
          <cell r="CB1436"/>
          <cell r="CC1436" t="str">
            <v>Non priority &gt; 10 spills</v>
          </cell>
          <cell r="CD1436" t="str">
            <v>Unlikely - non priority</v>
          </cell>
          <cell r="CE1436" t="str">
            <v>No</v>
          </cell>
          <cell r="CF1436" t="str">
            <v>Yes</v>
          </cell>
          <cell r="CG1436" t="str">
            <v>Yes</v>
          </cell>
          <cell r="CH1436" t="str">
            <v>No</v>
          </cell>
          <cell r="CI1436" t="str">
            <v>No</v>
          </cell>
          <cell r="CK1436"/>
          <cell r="CL1436" t="str">
            <v>Y</v>
          </cell>
          <cell r="CM1436"/>
          <cell r="CN1436"/>
          <cell r="CO1436" t="str">
            <v>Y</v>
          </cell>
          <cell r="CP1436"/>
          <cell r="CS1436">
            <v>0.64</v>
          </cell>
          <cell r="CT1436">
            <v>0.42599999999999999</v>
          </cell>
          <cell r="CU1436">
            <v>0.42599999999999999</v>
          </cell>
          <cell r="CV1436">
            <v>665.625</v>
          </cell>
          <cell r="CW1436">
            <v>665.625</v>
          </cell>
          <cell r="CX1436"/>
          <cell r="CY1436" t="str">
            <v>Using indicative WB Q95 derived for priority sites</v>
          </cell>
          <cell r="DA1436">
            <v>1</v>
          </cell>
          <cell r="DB1436" t="str">
            <v>Yes</v>
          </cell>
          <cell r="DC1436" t="str">
            <v>Dilution assessment</v>
          </cell>
          <cell r="DD1436" t="str">
            <v>Derwent2</v>
          </cell>
          <cell r="DE1436">
            <v>100</v>
          </cell>
          <cell r="DF1436"/>
        </row>
        <row r="1437">
          <cell r="C1437" t="str">
            <v>6NW801099</v>
          </cell>
          <cell r="D1437" t="str">
            <v>NZ20277704</v>
          </cell>
          <cell r="E1437" t="str">
            <v>No</v>
          </cell>
          <cell r="F1437">
            <v>421016.00114181999</v>
          </cell>
          <cell r="G1437">
            <v>527823.00149268995</v>
          </cell>
          <cell r="H1437" t="str">
            <v>07-D57</v>
          </cell>
          <cell r="I1437" t="str">
            <v>Bishop Auckland</v>
          </cell>
          <cell r="J1437">
            <v>3355</v>
          </cell>
          <cell r="K1437" t="str">
            <v xml:space="preserve">BISHOP AUCKLAND (VINOVIUM) STW </v>
          </cell>
          <cell r="L1437" t="str">
            <v>NUMERICAL</v>
          </cell>
          <cell r="M1437">
            <v>12960</v>
          </cell>
          <cell r="N1437">
            <v>320</v>
          </cell>
          <cell r="O1437">
            <v>8743</v>
          </cell>
          <cell r="P1437" t="str">
            <v>07-D57_07-D57_DC_05</v>
          </cell>
          <cell r="Q1437" t="str">
            <v>242/C/0385</v>
          </cell>
          <cell r="R1437" t="str">
            <v>242/C/0385</v>
          </cell>
          <cell r="S1437"/>
          <cell r="T1437" t="str">
            <v>SO on sewer network</v>
          </cell>
          <cell r="U1437" t="str">
            <v>NZ2101627823</v>
          </cell>
          <cell r="V1437" t="str">
            <v>GB103024072730</v>
          </cell>
          <cell r="W1437"/>
          <cell r="X1437" t="str">
            <v>No</v>
          </cell>
          <cell r="Y1437" t="str">
            <v>No</v>
          </cell>
          <cell r="Z1437" t="str">
            <v>No</v>
          </cell>
          <cell r="AA1437" t="str">
            <v>No</v>
          </cell>
          <cell r="AB1437" t="str">
            <v>Gaunless from Hummer Beck to Wear</v>
          </cell>
          <cell r="AC1437" t="str">
            <v>GAUNLESS</v>
          </cell>
          <cell r="AD1437" t="str">
            <v>Inland</v>
          </cell>
          <cell r="AE1437"/>
          <cell r="AF1437"/>
          <cell r="AG1437" t="str">
            <v>No</v>
          </cell>
          <cell r="AH1437" t="str">
            <v>No</v>
          </cell>
          <cell r="AI1437" t="str">
            <v>No</v>
          </cell>
          <cell r="AJ1437"/>
          <cell r="AK1437"/>
          <cell r="AL1437"/>
          <cell r="AM1437" t="str">
            <v>No</v>
          </cell>
          <cell r="AO1437" t="str">
            <v>No</v>
          </cell>
          <cell r="AS1437" t="str">
            <v>No</v>
          </cell>
          <cell r="AT1437" t="str">
            <v>No</v>
          </cell>
          <cell r="AU1437"/>
          <cell r="AV1437" t="str">
            <v>No</v>
          </cell>
          <cell r="AW1437" t="str">
            <v xml:space="preserve">No </v>
          </cell>
          <cell r="AY1437" t="str">
            <v xml:space="preserve">No </v>
          </cell>
          <cell r="AZ1437"/>
          <cell r="BA1437" t="str">
            <v>No</v>
          </cell>
          <cell r="BB1437" t="str">
            <v>No</v>
          </cell>
          <cell r="BC1437" t="str">
            <v>No</v>
          </cell>
          <cell r="BD1437" t="str">
            <v>Yes - EDM and Model</v>
          </cell>
          <cell r="BE1437">
            <v>44</v>
          </cell>
          <cell r="BF1437">
            <v>109</v>
          </cell>
          <cell r="BG1437">
            <v>109</v>
          </cell>
          <cell r="BH1437" t="str">
            <v>Yes</v>
          </cell>
          <cell r="BI1437" t="str">
            <v>N/A</v>
          </cell>
          <cell r="BJ1437" t="str">
            <v>No</v>
          </cell>
          <cell r="BK1437" t="str">
            <v>No</v>
          </cell>
          <cell r="BL1437" t="str">
            <v>-</v>
          </cell>
          <cell r="BM1437" t="str">
            <v>-</v>
          </cell>
          <cell r="BN1437" t="str">
            <v>Unscreened</v>
          </cell>
          <cell r="BO1437"/>
          <cell r="BP1437" t="str">
            <v>Yes</v>
          </cell>
          <cell r="BQ1437">
            <v>900</v>
          </cell>
          <cell r="BR1437">
            <v>1233.9000000000001</v>
          </cell>
          <cell r="BS1437">
            <v>0</v>
          </cell>
          <cell r="BT1437">
            <v>0</v>
          </cell>
          <cell r="BU1437">
            <v>0</v>
          </cell>
          <cell r="BV1437">
            <v>53384</v>
          </cell>
          <cell r="BW1437">
            <v>1702</v>
          </cell>
          <cell r="BX1437">
            <v>2858</v>
          </cell>
          <cell r="BY1437" t="str">
            <v>No SOAF</v>
          </cell>
          <cell r="BZ1437" t="str">
            <v>No SOAF</v>
          </cell>
          <cell r="CA1437">
            <v>1911.5477000000001</v>
          </cell>
          <cell r="CB1437"/>
          <cell r="CC1437" t="str">
            <v>Non priority &gt; 10 spills</v>
          </cell>
          <cell r="CD1437" t="str">
            <v>Unlikely - non priority</v>
          </cell>
          <cell r="CE1437" t="str">
            <v>Yes</v>
          </cell>
          <cell r="CF1437" t="str">
            <v>Yes</v>
          </cell>
          <cell r="CG1437" t="str">
            <v>Yes</v>
          </cell>
          <cell r="CH1437" t="str">
            <v>No</v>
          </cell>
          <cell r="CI1437" t="str">
            <v>No</v>
          </cell>
          <cell r="CK1437"/>
          <cell r="CL1437" t="str">
            <v>Y</v>
          </cell>
          <cell r="CM1437"/>
          <cell r="CN1437"/>
          <cell r="CO1437" t="str">
            <v>Y</v>
          </cell>
          <cell r="CP1437" t="str">
            <v>Y</v>
          </cell>
          <cell r="CR1437" t="str">
            <v>LOW DILUTION</v>
          </cell>
          <cell r="CS1437">
            <v>8.0500000000000007</v>
          </cell>
          <cell r="CT1437" t="str">
            <v>not yet calculated</v>
          </cell>
          <cell r="CU1437">
            <v>9.9000000000000005E-2</v>
          </cell>
          <cell r="CV1437" t="e">
            <v>#VALUE!</v>
          </cell>
          <cell r="CW1437">
            <v>12.298136645962733</v>
          </cell>
          <cell r="CX1437"/>
          <cell r="CY1437" t="str">
            <v>Using indicative WB Q95 derived for priority sites</v>
          </cell>
          <cell r="DA1437">
            <v>1</v>
          </cell>
          <cell r="DB1437" t="str">
            <v>No</v>
          </cell>
          <cell r="DC1437">
            <v>1</v>
          </cell>
          <cell r="DD1437" t="str">
            <v>Gaunless3</v>
          </cell>
          <cell r="DE1437">
            <v>10000</v>
          </cell>
          <cell r="DF1437" t="str">
            <v>Possibly? Gaunless</v>
          </cell>
        </row>
        <row r="1438">
          <cell r="C1438" t="str">
            <v>6NW800275</v>
          </cell>
          <cell r="D1438" t="str">
            <v>NZ21288501</v>
          </cell>
          <cell r="E1438" t="str">
            <v>No</v>
          </cell>
          <cell r="F1438">
            <v>421820.99943735998</v>
          </cell>
          <cell r="G1438">
            <v>528531.99854439998</v>
          </cell>
          <cell r="H1438" t="str">
            <v>07-D57</v>
          </cell>
          <cell r="I1438" t="str">
            <v>Bishop Auckland</v>
          </cell>
          <cell r="J1438">
            <v>3355</v>
          </cell>
          <cell r="K1438" t="str">
            <v xml:space="preserve">BISHOP AUCKLAND (VINOVIUM) STW </v>
          </cell>
          <cell r="L1438" t="str">
            <v>NUMERICAL</v>
          </cell>
          <cell r="M1438">
            <v>12960</v>
          </cell>
          <cell r="N1438">
            <v>320</v>
          </cell>
          <cell r="O1438">
            <v>8743</v>
          </cell>
          <cell r="P1438" t="str">
            <v>07-D57_07-D57_DC_11</v>
          </cell>
          <cell r="Q1438" t="str">
            <v>242/C/0380</v>
          </cell>
          <cell r="R1438" t="str">
            <v>242/C/0380</v>
          </cell>
          <cell r="S1438"/>
          <cell r="T1438" t="str">
            <v>SO on sewer network</v>
          </cell>
          <cell r="U1438" t="str">
            <v>NZ2182128532</v>
          </cell>
          <cell r="V1438" t="str">
            <v>GB103024072730</v>
          </cell>
          <cell r="W1438"/>
          <cell r="X1438" t="str">
            <v>No</v>
          </cell>
          <cell r="Y1438" t="str">
            <v>No</v>
          </cell>
          <cell r="Z1438" t="str">
            <v>No</v>
          </cell>
          <cell r="AA1438" t="str">
            <v>No</v>
          </cell>
          <cell r="AB1438" t="str">
            <v>Gaunless from Hummer Beck to Wear</v>
          </cell>
          <cell r="AC1438" t="str">
            <v>RIVER GAUNLESS</v>
          </cell>
          <cell r="AD1438" t="str">
            <v>Inland</v>
          </cell>
          <cell r="AE1438"/>
          <cell r="AF1438"/>
          <cell r="AG1438" t="str">
            <v>No</v>
          </cell>
          <cell r="AH1438" t="str">
            <v>No</v>
          </cell>
          <cell r="AI1438" t="str">
            <v>No</v>
          </cell>
          <cell r="AJ1438"/>
          <cell r="AK1438"/>
          <cell r="AL1438"/>
          <cell r="AM1438" t="str">
            <v>No</v>
          </cell>
          <cell r="AO1438" t="str">
            <v>No</v>
          </cell>
          <cell r="AS1438" t="str">
            <v>No</v>
          </cell>
          <cell r="AT1438" t="str">
            <v>No</v>
          </cell>
          <cell r="AU1438"/>
          <cell r="AV1438" t="str">
            <v>No</v>
          </cell>
          <cell r="AW1438" t="str">
            <v xml:space="preserve">No </v>
          </cell>
          <cell r="AY1438" t="str">
            <v xml:space="preserve">No </v>
          </cell>
          <cell r="BA1438" t="str">
            <v>No</v>
          </cell>
          <cell r="BB1438" t="str">
            <v>No</v>
          </cell>
          <cell r="BC1438" t="str">
            <v>No</v>
          </cell>
          <cell r="BD1438" t="str">
            <v>No</v>
          </cell>
          <cell r="BE1438">
            <v>1</v>
          </cell>
          <cell r="BF1438">
            <v>0</v>
          </cell>
          <cell r="BG1438">
            <v>9</v>
          </cell>
          <cell r="BH1438" t="str">
            <v>No</v>
          </cell>
          <cell r="BI1438" t="str">
            <v>N/A</v>
          </cell>
          <cell r="BJ1438" t="str">
            <v>No</v>
          </cell>
          <cell r="BK1438" t="str">
            <v>No</v>
          </cell>
          <cell r="BL1438" t="str">
            <v>-</v>
          </cell>
          <cell r="BM1438" t="str">
            <v>-</v>
          </cell>
          <cell r="BN1438" t="str">
            <v>Unscreened</v>
          </cell>
          <cell r="BO1438"/>
          <cell r="BP1438" t="str">
            <v>Yes</v>
          </cell>
          <cell r="BQ1438">
            <v>525</v>
          </cell>
          <cell r="BR1438">
            <v>215.1</v>
          </cell>
          <cell r="BS1438">
            <v>0</v>
          </cell>
          <cell r="BT1438">
            <v>0</v>
          </cell>
          <cell r="BU1438">
            <v>0</v>
          </cell>
          <cell r="BV1438">
            <v>1047</v>
          </cell>
          <cell r="BW1438">
            <v>0</v>
          </cell>
          <cell r="BX1438">
            <v>31</v>
          </cell>
          <cell r="BY1438" t="str">
            <v>No SOAF</v>
          </cell>
          <cell r="BZ1438" t="str">
            <v>No SOAF</v>
          </cell>
          <cell r="CA1438">
            <v>0</v>
          </cell>
          <cell r="CB1438"/>
          <cell r="CC1438" t="str">
            <v>Non Priority &lt;10 spills</v>
          </cell>
          <cell r="CD1438" t="str">
            <v>No - low prioity &lt;10 spills</v>
          </cell>
          <cell r="CE1438" t="str">
            <v>Yes</v>
          </cell>
          <cell r="CF1438" t="str">
            <v>Yes</v>
          </cell>
          <cell r="CG1438" t="str">
            <v>Yes</v>
          </cell>
          <cell r="CH1438" t="str">
            <v>No</v>
          </cell>
          <cell r="CI1438" t="str">
            <v>No</v>
          </cell>
          <cell r="CK1438"/>
          <cell r="CL1438" t="str">
            <v>Y</v>
          </cell>
          <cell r="CM1438"/>
          <cell r="CN1438"/>
          <cell r="CO1438" t="str">
            <v>N (&lt;10 Spills)</v>
          </cell>
          <cell r="CP1438" t="str">
            <v>Y</v>
          </cell>
          <cell r="CS1438">
            <v>1.63</v>
          </cell>
          <cell r="CT1438" t="str">
            <v>not yet calculated</v>
          </cell>
          <cell r="CU1438">
            <v>9.9000000000000005E-2</v>
          </cell>
          <cell r="CV1438" t="e">
            <v>#VALUE!</v>
          </cell>
          <cell r="CW1438">
            <v>60.736196319018411</v>
          </cell>
          <cell r="CX1438"/>
          <cell r="CY1438" t="str">
            <v>Using indicative WB Q95 derived for priority sites</v>
          </cell>
          <cell r="DA1438">
            <v>1</v>
          </cell>
          <cell r="DB1438" t="str">
            <v>Yes</v>
          </cell>
          <cell r="DC1438" t="str">
            <v>Dilution assessment</v>
          </cell>
          <cell r="DD1438" t="str">
            <v>Gaunless4</v>
          </cell>
          <cell r="DE1438">
            <v>100</v>
          </cell>
          <cell r="DF1438" t="str">
            <v>Possibly? Gaunless</v>
          </cell>
        </row>
        <row r="1439">
          <cell r="C1439" t="str">
            <v>6NW801104</v>
          </cell>
          <cell r="D1439" t="str">
            <v>NZ20306201</v>
          </cell>
          <cell r="E1439" t="str">
            <v>No</v>
          </cell>
          <cell r="F1439">
            <v>420651.00053193001</v>
          </cell>
          <cell r="G1439">
            <v>530312.99873840006</v>
          </cell>
          <cell r="H1439" t="str">
            <v>07-D57</v>
          </cell>
          <cell r="I1439" t="str">
            <v>Bishop Auckland</v>
          </cell>
          <cell r="J1439">
            <v>3355</v>
          </cell>
          <cell r="K1439" t="str">
            <v xml:space="preserve">BISHOP AUCKLAND (VINOVIUM) STW </v>
          </cell>
          <cell r="L1439" t="str">
            <v>NUMERICAL</v>
          </cell>
          <cell r="M1439">
            <v>12960</v>
          </cell>
          <cell r="N1439">
            <v>320</v>
          </cell>
          <cell r="O1439">
            <v>8743</v>
          </cell>
          <cell r="P1439" t="str">
            <v>07-D57_07-D57_DC_15</v>
          </cell>
          <cell r="Q1439" t="str">
            <v>242/C/0368</v>
          </cell>
          <cell r="R1439" t="str">
            <v>242/C/0368</v>
          </cell>
          <cell r="S1439"/>
          <cell r="T1439" t="str">
            <v>SO on sewer network</v>
          </cell>
          <cell r="U1439" t="str">
            <v>NZ2065130313</v>
          </cell>
          <cell r="V1439" t="str">
            <v>GB103024077463</v>
          </cell>
          <cell r="W1439"/>
          <cell r="X1439" t="str">
            <v>No</v>
          </cell>
          <cell r="Y1439" t="str">
            <v>No</v>
          </cell>
          <cell r="Z1439" t="str">
            <v>No</v>
          </cell>
          <cell r="AA1439" t="str">
            <v>No</v>
          </cell>
          <cell r="AB1439" t="str">
            <v>Wear from Beechburn Beck to Gaunless</v>
          </cell>
          <cell r="AC1439" t="str">
            <v>RIVER WEAR</v>
          </cell>
          <cell r="AD1439" t="str">
            <v>Inland</v>
          </cell>
          <cell r="AE1439"/>
          <cell r="AF1439"/>
          <cell r="AG1439" t="str">
            <v>No</v>
          </cell>
          <cell r="AH1439" t="str">
            <v>No</v>
          </cell>
          <cell r="AI1439" t="str">
            <v>No</v>
          </cell>
          <cell r="AJ1439"/>
          <cell r="AK1439"/>
          <cell r="AL1439"/>
          <cell r="AM1439" t="str">
            <v>No</v>
          </cell>
          <cell r="AO1439" t="str">
            <v>No</v>
          </cell>
          <cell r="AS1439" t="str">
            <v>No</v>
          </cell>
          <cell r="AT1439" t="str">
            <v>Yes</v>
          </cell>
          <cell r="AU1439" t="str">
            <v>River Wear</v>
          </cell>
          <cell r="AV1439" t="str">
            <v>No</v>
          </cell>
          <cell r="AW1439" t="str">
            <v xml:space="preserve">No </v>
          </cell>
          <cell r="AY1439" t="str">
            <v xml:space="preserve">No </v>
          </cell>
          <cell r="BA1439" t="str">
            <v>No</v>
          </cell>
          <cell r="BB1439" t="str">
            <v>No</v>
          </cell>
          <cell r="BC1439" t="str">
            <v>No</v>
          </cell>
          <cell r="BD1439" t="str">
            <v>No</v>
          </cell>
          <cell r="BE1439">
            <v>2</v>
          </cell>
          <cell r="BF1439">
            <v>4</v>
          </cell>
          <cell r="BG1439">
            <v>4</v>
          </cell>
          <cell r="BH1439" t="str">
            <v>Yes</v>
          </cell>
          <cell r="BI1439" t="str">
            <v>N/A</v>
          </cell>
          <cell r="BJ1439" t="str">
            <v>No</v>
          </cell>
          <cell r="BK1439" t="str">
            <v>No</v>
          </cell>
          <cell r="BL1439" t="str">
            <v>-</v>
          </cell>
          <cell r="BM1439" t="str">
            <v>-</v>
          </cell>
          <cell r="BN1439" t="str">
            <v>Unscreened</v>
          </cell>
          <cell r="BO1439"/>
          <cell r="BP1439" t="str">
            <v>Yes</v>
          </cell>
          <cell r="BQ1439" t="str">
            <v>Unknown</v>
          </cell>
          <cell r="BR1439">
            <v>144.6</v>
          </cell>
          <cell r="BS1439">
            <v>1</v>
          </cell>
          <cell r="BT1439">
            <v>0</v>
          </cell>
          <cell r="BU1439">
            <v>0</v>
          </cell>
          <cell r="BV1439">
            <v>74</v>
          </cell>
          <cell r="BW1439">
            <v>0</v>
          </cell>
          <cell r="BX1439">
            <v>0</v>
          </cell>
          <cell r="BY1439" t="str">
            <v>No SOAF</v>
          </cell>
          <cell r="BZ1439" t="str">
            <v>No SOAF</v>
          </cell>
          <cell r="CA1439">
            <v>0</v>
          </cell>
          <cell r="CB1439"/>
          <cell r="CC1439" t="str">
            <v>Priority &lt;10 Spills</v>
          </cell>
          <cell r="CD1439" t="str">
            <v>Unlikely - &lt;10 spills</v>
          </cell>
          <cell r="CE1439" t="str">
            <v>Yes</v>
          </cell>
          <cell r="CF1439" t="str">
            <v>Yes</v>
          </cell>
          <cell r="CG1439" t="str">
            <v>Yes</v>
          </cell>
          <cell r="CH1439" t="str">
            <v>No</v>
          </cell>
          <cell r="CI1439" t="str">
            <v>No</v>
          </cell>
          <cell r="CJ1439"/>
          <cell r="CK1439"/>
          <cell r="CL1439" t="str">
            <v>Y</v>
          </cell>
          <cell r="CM1439"/>
          <cell r="CN1439"/>
          <cell r="CO1439" t="str">
            <v>N (&lt;10 Spills)</v>
          </cell>
          <cell r="CP1439" t="str">
            <v>Y</v>
          </cell>
          <cell r="CR1439" t="str">
            <v>LOW DILUTION</v>
          </cell>
          <cell r="CS1439">
            <v>0.36</v>
          </cell>
          <cell r="CT1439"/>
          <cell r="CU1439">
            <v>0.124</v>
          </cell>
          <cell r="CV1439">
            <v>344.44444444444446</v>
          </cell>
          <cell r="CW1439">
            <v>344.44444444444446</v>
          </cell>
          <cell r="CX1439">
            <v>0.69444444444444431</v>
          </cell>
          <cell r="CY1439" t="str">
            <v/>
          </cell>
          <cell r="CZ1439" t="str">
            <v>Not SOAF but in SOAF assessment</v>
          </cell>
          <cell r="DA1439">
            <v>1</v>
          </cell>
          <cell r="DB1439" t="str">
            <v>No - composite dilution &lt; 20</v>
          </cell>
          <cell r="DC1439">
            <v>1</v>
          </cell>
          <cell r="DD1439" t="str">
            <v>Wear5</v>
          </cell>
          <cell r="DE1439">
            <v>10000</v>
          </cell>
          <cell r="DF1439" t="str">
            <v>Y? LOW DILUTION</v>
          </cell>
        </row>
        <row r="1440">
          <cell r="C1440" t="str">
            <v>6NW801134</v>
          </cell>
          <cell r="D1440" t="str">
            <v>NZ21293911</v>
          </cell>
          <cell r="E1440" t="str">
            <v>No</v>
          </cell>
          <cell r="F1440">
            <v>421500.00271857</v>
          </cell>
          <cell r="G1440">
            <v>529899.99695893005</v>
          </cell>
          <cell r="H1440" t="str">
            <v>07-D57</v>
          </cell>
          <cell r="I1440" t="str">
            <v>Bishop Auckland</v>
          </cell>
          <cell r="J1440">
            <v>3355</v>
          </cell>
          <cell r="K1440" t="str">
            <v xml:space="preserve">BISHOP AUCKLAND (VINOVIUM) STW </v>
          </cell>
          <cell r="L1440" t="str">
            <v>NUMERICAL</v>
          </cell>
          <cell r="M1440">
            <v>12960</v>
          </cell>
          <cell r="N1440">
            <v>320</v>
          </cell>
          <cell r="O1440">
            <v>8743</v>
          </cell>
          <cell r="P1440" t="str">
            <v>07-D57_07-D57_DC_15</v>
          </cell>
          <cell r="Q1440" t="str">
            <v>242/C/0371</v>
          </cell>
          <cell r="R1440" t="str">
            <v>242/C/0371</v>
          </cell>
          <cell r="S1440"/>
          <cell r="T1440" t="str">
            <v>SO on sewer network</v>
          </cell>
          <cell r="U1440" t="str">
            <v>NZ2150029900</v>
          </cell>
          <cell r="V1440" t="str">
            <v>GB103024072730</v>
          </cell>
          <cell r="W1440"/>
          <cell r="X1440" t="str">
            <v>No</v>
          </cell>
          <cell r="Y1440" t="str">
            <v>No</v>
          </cell>
          <cell r="Z1440" t="str">
            <v>No</v>
          </cell>
          <cell r="AA1440" t="str">
            <v>No</v>
          </cell>
          <cell r="AB1440" t="str">
            <v>Gaunless from Hummer Beck to Wear</v>
          </cell>
          <cell r="AC1440" t="str">
            <v>GAUNLESS</v>
          </cell>
          <cell r="AD1440" t="str">
            <v>Inland</v>
          </cell>
          <cell r="AE1440"/>
          <cell r="AF1440"/>
          <cell r="AG1440" t="str">
            <v>No</v>
          </cell>
          <cell r="AH1440" t="str">
            <v>No</v>
          </cell>
          <cell r="AI1440" t="str">
            <v>No</v>
          </cell>
          <cell r="AJ1440"/>
          <cell r="AK1440"/>
          <cell r="AL1440"/>
          <cell r="AM1440" t="str">
            <v>No</v>
          </cell>
          <cell r="AO1440" t="str">
            <v>No</v>
          </cell>
          <cell r="AS1440" t="str">
            <v>No</v>
          </cell>
          <cell r="AT1440" t="str">
            <v>No</v>
          </cell>
          <cell r="AU1440"/>
          <cell r="AV1440" t="str">
            <v>No</v>
          </cell>
          <cell r="AW1440" t="str">
            <v xml:space="preserve">No </v>
          </cell>
          <cell r="AY1440" t="str">
            <v xml:space="preserve">No </v>
          </cell>
          <cell r="AZ1440"/>
          <cell r="BA1440" t="str">
            <v>No</v>
          </cell>
          <cell r="BB1440" t="str">
            <v>No</v>
          </cell>
          <cell r="BC1440" t="str">
            <v>No</v>
          </cell>
          <cell r="BD1440" t="str">
            <v>Yes - EDM and Model</v>
          </cell>
          <cell r="BE1440">
            <v>13</v>
          </cell>
          <cell r="BF1440">
            <v>32</v>
          </cell>
          <cell r="BG1440">
            <v>32</v>
          </cell>
          <cell r="BH1440" t="str">
            <v>Yes</v>
          </cell>
          <cell r="BI1440" t="str">
            <v>N/A</v>
          </cell>
          <cell r="BJ1440" t="str">
            <v>Unknown</v>
          </cell>
          <cell r="BK1440" t="str">
            <v>No</v>
          </cell>
          <cell r="BL1440" t="str">
            <v>-</v>
          </cell>
          <cell r="BM1440" t="str">
            <v>-</v>
          </cell>
          <cell r="BN1440" t="str">
            <v>Unscreened</v>
          </cell>
          <cell r="BO1440"/>
          <cell r="BP1440" t="str">
            <v>Yes</v>
          </cell>
          <cell r="BQ1440" t="str">
            <v>Unknown</v>
          </cell>
          <cell r="BR1440">
            <v>126.6</v>
          </cell>
          <cell r="BS1440">
            <v>0</v>
          </cell>
          <cell r="BT1440">
            <v>0</v>
          </cell>
          <cell r="BU1440">
            <v>0</v>
          </cell>
          <cell r="BV1440">
            <v>935</v>
          </cell>
          <cell r="BW1440">
            <v>18</v>
          </cell>
          <cell r="BX1440">
            <v>44</v>
          </cell>
          <cell r="BY1440" t="str">
            <v>No SOAF</v>
          </cell>
          <cell r="BZ1440" t="str">
            <v>No SOAF</v>
          </cell>
          <cell r="CA1440">
            <v>21.4483</v>
          </cell>
          <cell r="CB1440"/>
          <cell r="CC1440" t="str">
            <v>Non priority &gt; 10 spills</v>
          </cell>
          <cell r="CD1440" t="str">
            <v>Unlikely - non priority</v>
          </cell>
          <cell r="CE1440" t="str">
            <v>Yes</v>
          </cell>
          <cell r="CF1440" t="str">
            <v>Yes</v>
          </cell>
          <cell r="CG1440" t="str">
            <v>Yes</v>
          </cell>
          <cell r="CH1440" t="str">
            <v>No</v>
          </cell>
          <cell r="CI1440" t="str">
            <v>No</v>
          </cell>
          <cell r="CK1440"/>
          <cell r="CL1440" t="str">
            <v>Y</v>
          </cell>
          <cell r="CM1440"/>
          <cell r="CN1440"/>
          <cell r="CO1440" t="str">
            <v>Y</v>
          </cell>
          <cell r="CP1440" t="str">
            <v>Y</v>
          </cell>
          <cell r="CS1440">
            <v>0.4</v>
          </cell>
          <cell r="CT1440" t="str">
            <v>not yet calculated</v>
          </cell>
          <cell r="CU1440">
            <v>0.124</v>
          </cell>
          <cell r="CV1440" t="e">
            <v>#VALUE!</v>
          </cell>
          <cell r="CW1440">
            <v>310</v>
          </cell>
          <cell r="CX1440"/>
          <cell r="CY1440" t="str">
            <v>Using indicative WB Q95 derived for priority sites</v>
          </cell>
          <cell r="DA1440">
            <v>1</v>
          </cell>
          <cell r="DB1440" t="str">
            <v>Yes</v>
          </cell>
          <cell r="DC1440" t="str">
            <v>Dilution assessment</v>
          </cell>
          <cell r="DD1440" t="str">
            <v>Gaunless4</v>
          </cell>
          <cell r="DE1440">
            <v>100</v>
          </cell>
          <cell r="DF1440" t="str">
            <v>Possibly? Gaunless</v>
          </cell>
        </row>
        <row r="1441">
          <cell r="C1441" t="str">
            <v>6NW000014</v>
          </cell>
          <cell r="D1441" t="str">
            <v>NZ22280301</v>
          </cell>
          <cell r="E1441" t="str">
            <v>No</v>
          </cell>
          <cell r="F1441">
            <v>422010.00097297999</v>
          </cell>
          <cell r="G1441">
            <v>528387.00004979002</v>
          </cell>
          <cell r="H1441" t="str">
            <v>07-D57</v>
          </cell>
          <cell r="I1441" t="str">
            <v>Bishop Auckland</v>
          </cell>
          <cell r="J1441">
            <v>3355</v>
          </cell>
          <cell r="K1441" t="str">
            <v xml:space="preserve">BISHOP AUCKLAND (VINOVIUM) STW </v>
          </cell>
          <cell r="L1441" t="str">
            <v>NUMERICAL</v>
          </cell>
          <cell r="M1441">
            <v>12960</v>
          </cell>
          <cell r="N1441">
            <v>320</v>
          </cell>
          <cell r="O1441">
            <v>8743</v>
          </cell>
          <cell r="P1441" t="str">
            <v>07-D57_07-D57_DC_11</v>
          </cell>
          <cell r="Q1441" t="str">
            <v>242/C/0381</v>
          </cell>
          <cell r="R1441" t="str">
            <v>242/C/0381</v>
          </cell>
          <cell r="S1441"/>
          <cell r="T1441" t="str">
            <v>SO on sewer network</v>
          </cell>
          <cell r="U1441" t="str">
            <v>NZ2201028387</v>
          </cell>
          <cell r="V1441" t="str">
            <v>GB103024072730</v>
          </cell>
          <cell r="W1441"/>
          <cell r="X1441" t="str">
            <v>No</v>
          </cell>
          <cell r="Y1441" t="str">
            <v>No</v>
          </cell>
          <cell r="Z1441" t="str">
            <v>No</v>
          </cell>
          <cell r="AA1441" t="str">
            <v>No</v>
          </cell>
          <cell r="AB1441" t="str">
            <v>Gaunless from Hummer Beck to Wear</v>
          </cell>
          <cell r="AC1441" t="str">
            <v>Dene Beck</v>
          </cell>
          <cell r="AD1441" t="str">
            <v>Inland</v>
          </cell>
          <cell r="AE1441"/>
          <cell r="AF1441"/>
          <cell r="AG1441" t="str">
            <v>No</v>
          </cell>
          <cell r="AH1441" t="str">
            <v>No</v>
          </cell>
          <cell r="AI1441" t="str">
            <v>No</v>
          </cell>
          <cell r="AJ1441"/>
          <cell r="AK1441"/>
          <cell r="AL1441"/>
          <cell r="AM1441" t="str">
            <v>No</v>
          </cell>
          <cell r="AO1441" t="str">
            <v>No</v>
          </cell>
          <cell r="AS1441" t="str">
            <v>No</v>
          </cell>
          <cell r="AT1441" t="str">
            <v>No</v>
          </cell>
          <cell r="AU1441"/>
          <cell r="AV1441" t="str">
            <v>No</v>
          </cell>
          <cell r="AW1441" t="str">
            <v xml:space="preserve">No </v>
          </cell>
          <cell r="AY1441" t="str">
            <v xml:space="preserve">No </v>
          </cell>
          <cell r="AZ1441"/>
          <cell r="BA1441" t="str">
            <v>No</v>
          </cell>
          <cell r="BB1441" t="str">
            <v>No</v>
          </cell>
          <cell r="BC1441" t="str">
            <v>No</v>
          </cell>
          <cell r="BD1441" t="str">
            <v>Yes - Model only</v>
          </cell>
          <cell r="BE1441" t="str">
            <v>No available data</v>
          </cell>
          <cell r="BF1441">
            <v>85</v>
          </cell>
          <cell r="BG1441">
            <v>85</v>
          </cell>
          <cell r="BH1441" t="str">
            <v>Yes</v>
          </cell>
          <cell r="BI1441" t="str">
            <v>N/A</v>
          </cell>
          <cell r="BJ1441" t="str">
            <v>Unknown</v>
          </cell>
          <cell r="BK1441" t="str">
            <v>-</v>
          </cell>
          <cell r="BL1441" t="str">
            <v>-</v>
          </cell>
          <cell r="BM1441" t="str">
            <v>-</v>
          </cell>
          <cell r="BN1441" t="str">
            <v>Unknown</v>
          </cell>
          <cell r="BO1441" t="str">
            <v>No screening</v>
          </cell>
          <cell r="BP1441" t="str">
            <v>Yes</v>
          </cell>
          <cell r="BQ1441" t="str">
            <v>Unknown</v>
          </cell>
          <cell r="BR1441">
            <v>63.9</v>
          </cell>
          <cell r="BS1441">
            <v>0</v>
          </cell>
          <cell r="BT1441">
            <v>0</v>
          </cell>
          <cell r="BU1441">
            <v>0</v>
          </cell>
          <cell r="BV1441">
            <v>15031</v>
          </cell>
          <cell r="BW1441">
            <v>439</v>
          </cell>
          <cell r="BX1441">
            <v>730</v>
          </cell>
          <cell r="BY1441" t="str">
            <v>No SOAF</v>
          </cell>
          <cell r="BZ1441" t="str">
            <v>No SOAF</v>
          </cell>
          <cell r="CA1441">
            <v>519.22799999999995</v>
          </cell>
          <cell r="CB1441"/>
          <cell r="CC1441" t="str">
            <v>Non priority &gt; 10 spills</v>
          </cell>
          <cell r="CD1441" t="str">
            <v>Unlikely - non priority</v>
          </cell>
          <cell r="CE1441" t="str">
            <v>Yes</v>
          </cell>
          <cell r="CF1441" t="str">
            <v>Yes</v>
          </cell>
          <cell r="CG1441" t="str">
            <v>Yes</v>
          </cell>
          <cell r="CH1441" t="str">
            <v>No</v>
          </cell>
          <cell r="CI1441" t="str">
            <v>No</v>
          </cell>
          <cell r="CK1441"/>
          <cell r="CL1441" t="str">
            <v>Y</v>
          </cell>
          <cell r="CM1441"/>
          <cell r="CN1441"/>
          <cell r="CO1441" t="str">
            <v>? No EDM</v>
          </cell>
          <cell r="CP1441" t="str">
            <v>Y</v>
          </cell>
          <cell r="CR1441" t="str">
            <v>LOW DILUTION</v>
          </cell>
          <cell r="CS1441">
            <v>6.64</v>
          </cell>
          <cell r="CT1441" t="str">
            <v>not yet calculated</v>
          </cell>
          <cell r="CU1441">
            <v>9.9000000000000005E-2</v>
          </cell>
          <cell r="CV1441" t="e">
            <v>#VALUE!</v>
          </cell>
          <cell r="CW1441">
            <v>14.909638554216867</v>
          </cell>
          <cell r="CX1441"/>
          <cell r="CY1441" t="str">
            <v>Using indicative WB Q95 derived for priority sites</v>
          </cell>
          <cell r="DA1441">
            <v>1</v>
          </cell>
          <cell r="DB1441" t="str">
            <v>No</v>
          </cell>
          <cell r="DC1441">
            <v>1</v>
          </cell>
          <cell r="DD1441" t="str">
            <v>Gaunless3</v>
          </cell>
          <cell r="DE1441">
            <v>10000</v>
          </cell>
          <cell r="DF1441" t="str">
            <v>Possibly? Gaunless</v>
          </cell>
        </row>
        <row r="1442">
          <cell r="C1442" t="str">
            <v>6NW801060</v>
          </cell>
          <cell r="D1442" t="str">
            <v>NZ18265410</v>
          </cell>
          <cell r="E1442" t="str">
            <v>No</v>
          </cell>
          <cell r="F1442">
            <v>418579.99783950002</v>
          </cell>
          <cell r="G1442">
            <v>526500.00019787997</v>
          </cell>
          <cell r="H1442" t="str">
            <v>07-D57</v>
          </cell>
          <cell r="I1442" t="str">
            <v>Bishop Auckland</v>
          </cell>
          <cell r="J1442">
            <v>3355</v>
          </cell>
          <cell r="K1442" t="str">
            <v xml:space="preserve">BISHOP AUCKLAND (VINOVIUM) STW </v>
          </cell>
          <cell r="L1442" t="str">
            <v>NUMERICAL</v>
          </cell>
          <cell r="M1442">
            <v>12960</v>
          </cell>
          <cell r="N1442">
            <v>320</v>
          </cell>
          <cell r="O1442">
            <v>8743</v>
          </cell>
          <cell r="P1442" t="str">
            <v>07-D57_07-D57_DC_02</v>
          </cell>
          <cell r="Q1442" t="str">
            <v>242/1062</v>
          </cell>
          <cell r="R1442" t="str">
            <v>242/1062</v>
          </cell>
          <cell r="S1442"/>
          <cell r="T1442" t="str">
            <v>SO on sewer network</v>
          </cell>
          <cell r="U1442" t="str">
            <v>NZ1858026500</v>
          </cell>
          <cell r="V1442" t="str">
            <v>GB103024072690</v>
          </cell>
          <cell r="W1442"/>
          <cell r="X1442" t="str">
            <v>No</v>
          </cell>
          <cell r="Y1442" t="str">
            <v>No</v>
          </cell>
          <cell r="Z1442" t="str">
            <v>No</v>
          </cell>
          <cell r="AA1442" t="str">
            <v>No</v>
          </cell>
          <cell r="AB1442" t="str">
            <v>Gaunless from Source to Hummer Beck</v>
          </cell>
          <cell r="AC1442" t="str">
            <v>GAUNLESS</v>
          </cell>
          <cell r="AD1442" t="str">
            <v>Inland</v>
          </cell>
          <cell r="AE1442"/>
          <cell r="AF1442"/>
          <cell r="AG1442" t="str">
            <v>No</v>
          </cell>
          <cell r="AH1442" t="str">
            <v>No</v>
          </cell>
          <cell r="AI1442" t="str">
            <v>No</v>
          </cell>
          <cell r="AJ1442"/>
          <cell r="AK1442"/>
          <cell r="AL1442"/>
          <cell r="AM1442" t="str">
            <v>No</v>
          </cell>
          <cell r="AO1442" t="str">
            <v>No</v>
          </cell>
          <cell r="AS1442" t="str">
            <v>No</v>
          </cell>
          <cell r="AT1442" t="str">
            <v>No</v>
          </cell>
          <cell r="AU1442"/>
          <cell r="AV1442" t="str">
            <v>No</v>
          </cell>
          <cell r="AW1442" t="str">
            <v xml:space="preserve">No </v>
          </cell>
          <cell r="AY1442" t="str">
            <v xml:space="preserve">No </v>
          </cell>
          <cell r="BA1442" t="str">
            <v>No</v>
          </cell>
          <cell r="BB1442" t="str">
            <v>No</v>
          </cell>
          <cell r="BC1442" t="str">
            <v>No</v>
          </cell>
          <cell r="BD1442" t="str">
            <v>No</v>
          </cell>
          <cell r="BE1442">
            <v>6</v>
          </cell>
          <cell r="BF1442">
            <v>7</v>
          </cell>
          <cell r="BG1442">
            <v>7</v>
          </cell>
          <cell r="BH1442" t="str">
            <v>Yes</v>
          </cell>
          <cell r="BI1442" t="str">
            <v>N/A</v>
          </cell>
          <cell r="BJ1442" t="str">
            <v>Unknown</v>
          </cell>
          <cell r="BK1442" t="str">
            <v>Yes</v>
          </cell>
          <cell r="BL1442">
            <v>1000</v>
          </cell>
          <cell r="BM1442">
            <v>1000</v>
          </cell>
          <cell r="BN1442" t="str">
            <v>Static</v>
          </cell>
          <cell r="BO1442"/>
          <cell r="BP1442" t="str">
            <v>No</v>
          </cell>
          <cell r="BQ1442" t="str">
            <v>Unknown</v>
          </cell>
          <cell r="BR1442">
            <v>219.7</v>
          </cell>
          <cell r="BS1442">
            <v>0</v>
          </cell>
          <cell r="BT1442">
            <v>0</v>
          </cell>
          <cell r="BU1442">
            <v>0</v>
          </cell>
          <cell r="BV1442">
            <v>637</v>
          </cell>
          <cell r="BW1442">
            <v>0</v>
          </cell>
          <cell r="BX1442">
            <v>4</v>
          </cell>
          <cell r="BY1442" t="str">
            <v>No SOAF</v>
          </cell>
          <cell r="BZ1442" t="str">
            <v>No SOAF</v>
          </cell>
          <cell r="CA1442">
            <v>0</v>
          </cell>
          <cell r="CB1442"/>
          <cell r="CC1442" t="str">
            <v>Non Priority &lt;10 spills</v>
          </cell>
          <cell r="CD1442" t="str">
            <v>No - low prioity &lt;10 spills</v>
          </cell>
          <cell r="CE1442" t="str">
            <v>Yes</v>
          </cell>
          <cell r="CF1442" t="str">
            <v>Yes</v>
          </cell>
          <cell r="CG1442" t="str">
            <v>Yes</v>
          </cell>
          <cell r="CH1442" t="str">
            <v>No</v>
          </cell>
          <cell r="CI1442" t="str">
            <v>No</v>
          </cell>
          <cell r="CK1442"/>
          <cell r="CL1442" t="str">
            <v>Y</v>
          </cell>
          <cell r="CM1442"/>
          <cell r="CN1442"/>
          <cell r="CO1442" t="str">
            <v>N (&lt;10 Spills)</v>
          </cell>
          <cell r="CP1442" t="str">
            <v>Y</v>
          </cell>
          <cell r="CS1442">
            <v>1.48</v>
          </cell>
          <cell r="CT1442" t="str">
            <v>not yet calculated</v>
          </cell>
          <cell r="CU1442">
            <v>0</v>
          </cell>
          <cell r="CV1442" t="e">
            <v>#VALUE!</v>
          </cell>
          <cell r="CW1442">
            <v>0</v>
          </cell>
          <cell r="CX1442"/>
          <cell r="CY1442" t="str">
            <v>Using indicative WB Q95 derived for priority sites</v>
          </cell>
          <cell r="DA1442">
            <v>1</v>
          </cell>
          <cell r="DB1442">
            <v>0</v>
          </cell>
          <cell r="DC1442">
            <v>1</v>
          </cell>
          <cell r="DD1442" t="str">
            <v>Gaunless2 + tribs</v>
          </cell>
          <cell r="DE1442">
            <v>10000</v>
          </cell>
          <cell r="DF1442"/>
        </row>
        <row r="1443">
          <cell r="C1443" t="str">
            <v>6NW801129</v>
          </cell>
          <cell r="D1443" t="str">
            <v>NZ21280602</v>
          </cell>
          <cell r="E1443" t="str">
            <v>No</v>
          </cell>
          <cell r="F1443">
            <v>421328.00249893998</v>
          </cell>
          <cell r="G1443">
            <v>528288.99810255005</v>
          </cell>
          <cell r="H1443" t="str">
            <v>07-D57</v>
          </cell>
          <cell r="I1443" t="str">
            <v>Bishop Auckland</v>
          </cell>
          <cell r="J1443">
            <v>3355</v>
          </cell>
          <cell r="K1443" t="str">
            <v xml:space="preserve">BISHOP AUCKLAND (VINOVIUM) STW </v>
          </cell>
          <cell r="L1443" t="str">
            <v>NUMERICAL</v>
          </cell>
          <cell r="M1443">
            <v>12960</v>
          </cell>
          <cell r="N1443">
            <v>320</v>
          </cell>
          <cell r="O1443">
            <v>8743</v>
          </cell>
          <cell r="P1443" t="str">
            <v>07-D57_07-D57_DC_09</v>
          </cell>
          <cell r="Q1443" t="str">
            <v>242/C/0375</v>
          </cell>
          <cell r="R1443" t="str">
            <v>242/C/0375</v>
          </cell>
          <cell r="S1443"/>
          <cell r="T1443" t="str">
            <v>SO on sewer network</v>
          </cell>
          <cell r="U1443" t="str">
            <v>NZ2132828289</v>
          </cell>
          <cell r="V1443" t="str">
            <v>GB103024072730</v>
          </cell>
          <cell r="W1443"/>
          <cell r="X1443" t="str">
            <v>No</v>
          </cell>
          <cell r="Y1443" t="str">
            <v>No</v>
          </cell>
          <cell r="Z1443" t="str">
            <v>No</v>
          </cell>
          <cell r="AA1443" t="str">
            <v>No</v>
          </cell>
          <cell r="AB1443" t="str">
            <v>Gaunless from Hummer Beck to Wear</v>
          </cell>
          <cell r="AC1443" t="str">
            <v>River Gaunless</v>
          </cell>
          <cell r="AD1443" t="str">
            <v>Inland</v>
          </cell>
          <cell r="AE1443"/>
          <cell r="AF1443"/>
          <cell r="AG1443" t="str">
            <v>No</v>
          </cell>
          <cell r="AH1443" t="str">
            <v>No</v>
          </cell>
          <cell r="AI1443" t="str">
            <v>No</v>
          </cell>
          <cell r="AJ1443"/>
          <cell r="AK1443"/>
          <cell r="AL1443"/>
          <cell r="AM1443" t="str">
            <v>No</v>
          </cell>
          <cell r="AO1443" t="str">
            <v>No</v>
          </cell>
          <cell r="AS1443" t="str">
            <v>No</v>
          </cell>
          <cell r="AT1443" t="str">
            <v>No</v>
          </cell>
          <cell r="AU1443"/>
          <cell r="AV1443" t="str">
            <v>No</v>
          </cell>
          <cell r="AW1443" t="str">
            <v xml:space="preserve">No </v>
          </cell>
          <cell r="AY1443" t="str">
            <v xml:space="preserve">No </v>
          </cell>
          <cell r="AZ1443"/>
          <cell r="BA1443" t="str">
            <v>No</v>
          </cell>
          <cell r="BB1443" t="str">
            <v>No</v>
          </cell>
          <cell r="BC1443" t="str">
            <v>No</v>
          </cell>
          <cell r="BD1443" t="str">
            <v>Yes - Model only</v>
          </cell>
          <cell r="BE1443">
            <v>9</v>
          </cell>
          <cell r="BF1443">
            <v>11</v>
          </cell>
          <cell r="BG1443">
            <v>11</v>
          </cell>
          <cell r="BH1443" t="str">
            <v>Yes</v>
          </cell>
          <cell r="BI1443" t="str">
            <v>N/A</v>
          </cell>
          <cell r="BJ1443" t="str">
            <v>Unknown</v>
          </cell>
          <cell r="BK1443" t="str">
            <v>No</v>
          </cell>
          <cell r="BL1443" t="str">
            <v>-</v>
          </cell>
          <cell r="BM1443" t="str">
            <v>-</v>
          </cell>
          <cell r="BN1443" t="str">
            <v>Unscreened</v>
          </cell>
          <cell r="BO1443"/>
          <cell r="BP1443" t="str">
            <v>Yes</v>
          </cell>
          <cell r="BQ1443">
            <v>525</v>
          </cell>
          <cell r="BR1443">
            <v>188.6</v>
          </cell>
          <cell r="BS1443">
            <v>0</v>
          </cell>
          <cell r="BT1443">
            <v>0</v>
          </cell>
          <cell r="BU1443">
            <v>0</v>
          </cell>
          <cell r="BV1443">
            <v>1010</v>
          </cell>
          <cell r="BW1443">
            <v>3</v>
          </cell>
          <cell r="BX1443">
            <v>49</v>
          </cell>
          <cell r="BY1443" t="str">
            <v>No SOAF</v>
          </cell>
          <cell r="BZ1443" t="str">
            <v>No SOAF</v>
          </cell>
          <cell r="CA1443">
            <v>10.028</v>
          </cell>
          <cell r="CB1443"/>
          <cell r="CC1443" t="str">
            <v>Non priority &gt; 10 spills</v>
          </cell>
          <cell r="CD1443" t="str">
            <v>Unlikely - non priority</v>
          </cell>
          <cell r="CE1443" t="str">
            <v>Yes</v>
          </cell>
          <cell r="CF1443" t="str">
            <v>Yes</v>
          </cell>
          <cell r="CG1443" t="str">
            <v>Yes</v>
          </cell>
          <cell r="CH1443" t="str">
            <v>No</v>
          </cell>
          <cell r="CI1443" t="str">
            <v>No</v>
          </cell>
          <cell r="CK1443"/>
          <cell r="CL1443" t="str">
            <v>Y</v>
          </cell>
          <cell r="CM1443"/>
          <cell r="CN1443"/>
          <cell r="CO1443" t="str">
            <v>? EDM &lt;10</v>
          </cell>
          <cell r="CP1443" t="str">
            <v>Y</v>
          </cell>
          <cell r="CS1443">
            <v>1.9</v>
          </cell>
          <cell r="CT1443" t="str">
            <v>not yet calculated</v>
          </cell>
          <cell r="CU1443">
            <v>0.11600000000000001</v>
          </cell>
          <cell r="CV1443" t="e">
            <v>#VALUE!</v>
          </cell>
          <cell r="CW1443">
            <v>61.05263157894737</v>
          </cell>
          <cell r="CX1443"/>
          <cell r="CY1443" t="str">
            <v>Using indicative WB Q95 derived for priority sites</v>
          </cell>
          <cell r="DA1443">
            <v>1</v>
          </cell>
          <cell r="DB1443" t="str">
            <v>Yes</v>
          </cell>
          <cell r="DC1443" t="str">
            <v>Dilution assessment</v>
          </cell>
          <cell r="DD1443" t="str">
            <v>Gaunless3</v>
          </cell>
          <cell r="DE1443">
            <v>100</v>
          </cell>
          <cell r="DF1443" t="str">
            <v>Possibly? Gaunless</v>
          </cell>
        </row>
        <row r="1444">
          <cell r="C1444" t="str">
            <v>6NW800744</v>
          </cell>
          <cell r="D1444" t="str">
            <v>NZ20315501</v>
          </cell>
          <cell r="E1444" t="str">
            <v>No</v>
          </cell>
          <cell r="F1444">
            <v>420440.00117329002</v>
          </cell>
          <cell r="G1444">
            <v>531770.00167564</v>
          </cell>
          <cell r="H1444" t="str">
            <v>07-D57</v>
          </cell>
          <cell r="I1444" t="str">
            <v>Bishop Auckland</v>
          </cell>
          <cell r="J1444">
            <v>3355</v>
          </cell>
          <cell r="K1444" t="str">
            <v xml:space="preserve">BISHOP AUCKLAND (VINOVIUM) STW </v>
          </cell>
          <cell r="L1444" t="str">
            <v>NUMERICAL</v>
          </cell>
          <cell r="M1444">
            <v>12960</v>
          </cell>
          <cell r="N1444">
            <v>320</v>
          </cell>
          <cell r="O1444">
            <v>8743</v>
          </cell>
          <cell r="P1444" t="str">
            <v>07-D57_07-D57_DC_18</v>
          </cell>
          <cell r="Q1444" t="str">
            <v>243/0966</v>
          </cell>
          <cell r="R1444" t="str">
            <v>243/0966</v>
          </cell>
          <cell r="S1444" t="str">
            <v>243/0966-03</v>
          </cell>
          <cell r="T1444" t="str">
            <v>Storm tank at WwTW</v>
          </cell>
          <cell r="U1444" t="str">
            <v>NZ2044031770</v>
          </cell>
          <cell r="V1444" t="str">
            <v>GB103024077464</v>
          </cell>
          <cell r="W1444"/>
          <cell r="X1444" t="str">
            <v>No</v>
          </cell>
          <cell r="Y1444" t="str">
            <v>No</v>
          </cell>
          <cell r="Z1444" t="str">
            <v>Yes</v>
          </cell>
          <cell r="AA1444" t="str">
            <v>Yes</v>
          </cell>
          <cell r="AB1444" t="str">
            <v>Wear from Gaunless to Browney</v>
          </cell>
          <cell r="AC1444" t="str">
            <v>WEAR</v>
          </cell>
          <cell r="AD1444" t="str">
            <v>Inland</v>
          </cell>
          <cell r="AE1444"/>
          <cell r="AF1444"/>
          <cell r="AG1444" t="str">
            <v>No</v>
          </cell>
          <cell r="AH1444" t="str">
            <v>No</v>
          </cell>
          <cell r="AI1444" t="str">
            <v>No</v>
          </cell>
          <cell r="AJ1444"/>
          <cell r="AK1444"/>
          <cell r="AL1444"/>
          <cell r="AM1444" t="str">
            <v>No</v>
          </cell>
          <cell r="AO1444" t="str">
            <v>No</v>
          </cell>
          <cell r="AS1444" t="str">
            <v>No</v>
          </cell>
          <cell r="AT1444" t="str">
            <v>Yes</v>
          </cell>
          <cell r="AU1444" t="str">
            <v>River Wear</v>
          </cell>
          <cell r="AV1444" t="str">
            <v>No</v>
          </cell>
          <cell r="AW1444" t="str">
            <v xml:space="preserve">No </v>
          </cell>
          <cell r="AY1444" t="str">
            <v xml:space="preserve">No </v>
          </cell>
          <cell r="BA1444" t="str">
            <v>No</v>
          </cell>
          <cell r="BB1444" t="str">
            <v>No</v>
          </cell>
          <cell r="BC1444" t="str">
            <v>No</v>
          </cell>
          <cell r="BD1444" t="str">
            <v>Yes - EDM only</v>
          </cell>
          <cell r="BE1444">
            <v>62</v>
          </cell>
          <cell r="BF1444">
            <v>0</v>
          </cell>
          <cell r="BG1444" t="e">
            <v>#N/A</v>
          </cell>
          <cell r="BH1444" t="e">
            <v>#N/A</v>
          </cell>
          <cell r="BI1444" t="str">
            <v>N/A</v>
          </cell>
          <cell r="BJ1444" t="str">
            <v xml:space="preserve">6mm
6mm in two dimensions
</v>
          </cell>
          <cell r="BK1444" t="str">
            <v>-</v>
          </cell>
          <cell r="BL1444" t="str">
            <v>-</v>
          </cell>
          <cell r="BM1444" t="str">
            <v>-</v>
          </cell>
          <cell r="BN1444" t="str">
            <v>-</v>
          </cell>
          <cell r="BO1444"/>
          <cell r="BP1444" t="str">
            <v>No</v>
          </cell>
          <cell r="BQ1444" t="str">
            <v>Unknown</v>
          </cell>
          <cell r="BR1444" t="str">
            <v>Unknown</v>
          </cell>
          <cell r="BS1444">
            <v>1</v>
          </cell>
          <cell r="BT1444">
            <v>0</v>
          </cell>
          <cell r="BU1444">
            <v>0</v>
          </cell>
          <cell r="BV1444" t="str">
            <v>Zero spills</v>
          </cell>
          <cell r="BW1444">
            <v>0</v>
          </cell>
          <cell r="BX1444">
            <v>0</v>
          </cell>
          <cell r="BY1444" t="str">
            <v>No SOAF</v>
          </cell>
          <cell r="BZ1444" t="str">
            <v>No SOAF</v>
          </cell>
          <cell r="CA1444">
            <v>0</v>
          </cell>
          <cell r="CB1444">
            <v>305</v>
          </cell>
          <cell r="CC1444" t="str">
            <v>Priority Inland &gt;10 spills</v>
          </cell>
          <cell r="CD1444" t="str">
            <v>TBC - zero storage from model</v>
          </cell>
          <cell r="CE1444" t="str">
            <v>Yes</v>
          </cell>
          <cell r="CF1444" t="str">
            <v>Yes</v>
          </cell>
          <cell r="CG1444" t="str">
            <v>Yes</v>
          </cell>
          <cell r="CH1444" t="str">
            <v>Yes</v>
          </cell>
          <cell r="CI1444" t="str">
            <v>Yes</v>
          </cell>
          <cell r="CK1444" t="str">
            <v>Y</v>
          </cell>
          <cell r="CL1444" t="str">
            <v>Y</v>
          </cell>
          <cell r="CM1444"/>
          <cell r="CN1444"/>
          <cell r="CO1444" t="str">
            <v>Y</v>
          </cell>
          <cell r="CP1444"/>
          <cell r="CQ1444" t="str">
            <v>Need to review/enhance model</v>
          </cell>
          <cell r="CS1444">
            <v>101.19212962962962</v>
          </cell>
          <cell r="CT1444"/>
          <cell r="CU1444">
            <v>1.19</v>
          </cell>
          <cell r="CV1444" t="str">
            <v>no data</v>
          </cell>
          <cell r="CW1444">
            <v>0</v>
          </cell>
          <cell r="CX1444" t="str">
            <v>not available</v>
          </cell>
          <cell r="CY1444" t="str">
            <v>Scattered urbanised catchment - boundary polygon start at middle</v>
          </cell>
          <cell r="CZ1444" t="str">
            <v>Q95 is an indicative value for all priority CSOs in the waterbody</v>
          </cell>
          <cell r="DA1444">
            <v>1</v>
          </cell>
          <cell r="DB1444">
            <v>0</v>
          </cell>
          <cell r="DC1444">
            <v>1</v>
          </cell>
          <cell r="DD1444" t="str">
            <v>Wear6</v>
          </cell>
          <cell r="DE1444">
            <v>10000</v>
          </cell>
          <cell r="DF1444"/>
        </row>
        <row r="1445">
          <cell r="C1445" t="str">
            <v>6NW800651</v>
          </cell>
          <cell r="D1445" t="str">
            <v>NZ50202906</v>
          </cell>
          <cell r="E1445" t="str">
            <v>No</v>
          </cell>
          <cell r="F1445">
            <v>450286.99868336</v>
          </cell>
          <cell r="G1445">
            <v>521138.00505302002</v>
          </cell>
          <cell r="H1445" t="str">
            <v>11-D44</v>
          </cell>
          <cell r="I1445" t="str">
            <v>Middlesbrough North</v>
          </cell>
          <cell r="J1445">
            <v>510</v>
          </cell>
          <cell r="K1445" t="str">
            <v>BRAN SANDS ETW</v>
          </cell>
          <cell r="L1445" t="str">
            <v>NUMERICAL</v>
          </cell>
          <cell r="M1445">
            <v>171140</v>
          </cell>
          <cell r="N1445">
            <v>3472</v>
          </cell>
          <cell r="O1445">
            <v>88716</v>
          </cell>
          <cell r="P1445" t="str">
            <v>11-D44_Bran Sands STW_DC_43</v>
          </cell>
          <cell r="Q1445" t="str">
            <v>254/1513</v>
          </cell>
          <cell r="R1445" t="str">
            <v>QR.25/04/1513</v>
          </cell>
          <cell r="S1445" t="str">
            <v>A</v>
          </cell>
          <cell r="T1445" t="str">
            <v>Storm discharge at pumping station</v>
          </cell>
          <cell r="U1445" t="str">
            <v>NZ5028721138</v>
          </cell>
          <cell r="V1445">
            <v>10.199999999999999</v>
          </cell>
          <cell r="W1445"/>
          <cell r="X1445" t="str">
            <v>No</v>
          </cell>
          <cell r="Y1445" t="str">
            <v>No</v>
          </cell>
          <cell r="Z1445" t="str">
            <v>No</v>
          </cell>
          <cell r="AA1445" t="str">
            <v>No</v>
          </cell>
          <cell r="AB1445"/>
          <cell r="AC1445" t="str">
            <v>River Tees</v>
          </cell>
          <cell r="AD1445" t="str">
            <v>Estuarine</v>
          </cell>
          <cell r="AE1445"/>
          <cell r="AF1445"/>
          <cell r="AG1445" t="str">
            <v>No</v>
          </cell>
          <cell r="AH1445" t="str">
            <v>No</v>
          </cell>
          <cell r="AI1445" t="str">
            <v>No</v>
          </cell>
          <cell r="AJ1445"/>
          <cell r="AK1445"/>
          <cell r="AL1445"/>
          <cell r="AM1445" t="str">
            <v>Yes</v>
          </cell>
          <cell r="AN1445" t="str">
            <v>Teesmouth and Cleveland Coast, Coastal</v>
          </cell>
          <cell r="AO1445" t="str">
            <v>Yes</v>
          </cell>
          <cell r="AQ1445" t="str">
            <v>Teesmouth and Cleveland Coast</v>
          </cell>
          <cell r="AS1445" t="str">
            <v>No</v>
          </cell>
          <cell r="AT1445" t="str">
            <v>No</v>
          </cell>
          <cell r="AU1445"/>
          <cell r="AV1445" t="str">
            <v>No</v>
          </cell>
          <cell r="AW1445" t="str">
            <v xml:space="preserve">No </v>
          </cell>
          <cell r="AY1445" t="str">
            <v xml:space="preserve">No </v>
          </cell>
          <cell r="BA1445" t="str">
            <v>No</v>
          </cell>
          <cell r="BB1445" t="str">
            <v>No</v>
          </cell>
          <cell r="BC1445" t="str">
            <v>No</v>
          </cell>
          <cell r="BD1445" t="str">
            <v>No</v>
          </cell>
          <cell r="BE1445">
            <v>0</v>
          </cell>
          <cell r="BF1445">
            <v>8</v>
          </cell>
          <cell r="BG1445">
            <v>8</v>
          </cell>
          <cell r="BH1445" t="str">
            <v>Yes</v>
          </cell>
          <cell r="BI1445" t="str">
            <v>N/A</v>
          </cell>
          <cell r="BJ1445" t="str">
            <v>No</v>
          </cell>
          <cell r="BK1445" t="str">
            <v>-</v>
          </cell>
          <cell r="BL1445" t="str">
            <v>-</v>
          </cell>
          <cell r="BM1445" t="str">
            <v>-</v>
          </cell>
          <cell r="BN1445" t="str">
            <v>-</v>
          </cell>
          <cell r="BO1445"/>
          <cell r="BP1445" t="str">
            <v>Yes</v>
          </cell>
          <cell r="BQ1445" t="str">
            <v>Unknown</v>
          </cell>
          <cell r="BR1445">
            <v>865.6</v>
          </cell>
          <cell r="BS1445">
            <v>2</v>
          </cell>
          <cell r="BT1445">
            <v>0</v>
          </cell>
          <cell r="BU1445">
            <v>0</v>
          </cell>
          <cell r="BV1445">
            <v>2476</v>
          </cell>
          <cell r="BW1445">
            <v>0</v>
          </cell>
          <cell r="BX1445">
            <v>88</v>
          </cell>
          <cell r="BY1445" t="str">
            <v>No SOAF</v>
          </cell>
          <cell r="BZ1445" t="str">
            <v>No SOAF</v>
          </cell>
          <cell r="CA1445">
            <v>0</v>
          </cell>
          <cell r="CB1445"/>
          <cell r="CC1445" t="str">
            <v>Priority &lt;10 Spills</v>
          </cell>
          <cell r="CD1445" t="str">
            <v>Unlikely - &lt;10 spills</v>
          </cell>
          <cell r="CE1445" t="str">
            <v>No</v>
          </cell>
          <cell r="CF1445" t="str">
            <v>Yes</v>
          </cell>
          <cell r="CG1445" t="str">
            <v>No</v>
          </cell>
          <cell r="CH1445" t="str">
            <v>No</v>
          </cell>
          <cell r="CI1445" t="str">
            <v>No</v>
          </cell>
          <cell r="CK1445"/>
          <cell r="CL1445" t="str">
            <v>Y</v>
          </cell>
          <cell r="CM1445"/>
          <cell r="CN1445"/>
          <cell r="CO1445" t="str">
            <v>N (&lt;10 Spills)</v>
          </cell>
          <cell r="CP1445" t="str">
            <v>Y</v>
          </cell>
          <cell r="CS1445">
            <v>1.39</v>
          </cell>
          <cell r="CT1445"/>
          <cell r="CU1445">
            <v>2.5619999999999998</v>
          </cell>
          <cell r="CV1445">
            <v>1843.1654676258995</v>
          </cell>
          <cell r="CW1445">
            <v>1843.1654676258995</v>
          </cell>
          <cell r="CX1445" t="str">
            <v>not available</v>
          </cell>
          <cell r="CY1445" t="str">
            <v>Polygone starts at Holme Farm upstream from Middlebrough (1 CSO and 1 SPS, missing 1 Inlet SO at WwTW)</v>
          </cell>
          <cell r="CZ1445" t="str">
            <v>Q95 is an indicative value for all priority CSOs in the waterbody</v>
          </cell>
          <cell r="DA1445">
            <v>1</v>
          </cell>
          <cell r="DB1445" t="str">
            <v>Yes</v>
          </cell>
          <cell r="DC1445" t="str">
            <v>Dilution assessment</v>
          </cell>
          <cell r="DD1445" t="str">
            <v>Tees estuary</v>
          </cell>
          <cell r="DE1445">
            <v>100</v>
          </cell>
          <cell r="DF1445"/>
        </row>
        <row r="1446">
          <cell r="C1446" t="str">
            <v>6NW801228</v>
          </cell>
          <cell r="D1446" t="str">
            <v>NZ26427606</v>
          </cell>
          <cell r="E1446" t="str">
            <v>No</v>
          </cell>
          <cell r="F1446">
            <v>426709.99911292997</v>
          </cell>
          <cell r="G1446">
            <v>542670.00158312998</v>
          </cell>
          <cell r="H1446" t="str">
            <v>07-D41</v>
          </cell>
          <cell r="I1446" t="str">
            <v>Durham City &amp; Newton Hall</v>
          </cell>
          <cell r="J1446">
            <v>1108</v>
          </cell>
          <cell r="K1446" t="str">
            <v>BARKERS HAUGH STW</v>
          </cell>
          <cell r="L1446" t="str">
            <v>NUMERICAL</v>
          </cell>
          <cell r="M1446">
            <v>8866</v>
          </cell>
          <cell r="N1446" t="str">
            <v>191**</v>
          </cell>
          <cell r="O1446">
            <v>7088</v>
          </cell>
          <cell r="P1446" t="str">
            <v>07-D41_07-D41_DC_07</v>
          </cell>
          <cell r="Q1446" t="str">
            <v>245/1287</v>
          </cell>
          <cell r="R1446" t="str">
            <v>245/1287</v>
          </cell>
          <cell r="S1446"/>
          <cell r="T1446" t="str">
            <v>SO on sewer network</v>
          </cell>
          <cell r="U1446" t="str">
            <v>NZ2671042670</v>
          </cell>
          <cell r="V1446" t="str">
            <v>GB103024077621</v>
          </cell>
          <cell r="W1446"/>
          <cell r="X1446" t="str">
            <v>No</v>
          </cell>
          <cell r="Y1446" t="str">
            <v>No</v>
          </cell>
          <cell r="Z1446" t="str">
            <v>No</v>
          </cell>
          <cell r="AA1446" t="str">
            <v>No</v>
          </cell>
          <cell r="AB1446" t="str">
            <v>Wear from Croxdale Beck to Lumley Park Burn</v>
          </cell>
          <cell r="AC1446" t="str">
            <v>RIVER WEAR</v>
          </cell>
          <cell r="AD1446" t="str">
            <v>Inland</v>
          </cell>
          <cell r="AE1446"/>
          <cell r="AF1446"/>
          <cell r="AG1446" t="str">
            <v>Yes - Confirmed</v>
          </cell>
          <cell r="AH1446" t="str">
            <v>Yes</v>
          </cell>
          <cell r="AI1446" t="str">
            <v>No</v>
          </cell>
          <cell r="AJ1446"/>
          <cell r="AK1446"/>
          <cell r="AL1446"/>
          <cell r="AM1446" t="str">
            <v>No</v>
          </cell>
          <cell r="AO1446" t="str">
            <v>No</v>
          </cell>
          <cell r="AS1446" t="str">
            <v>No</v>
          </cell>
          <cell r="AT1446" t="str">
            <v>No</v>
          </cell>
          <cell r="AU1446"/>
          <cell r="AV1446" t="str">
            <v>No</v>
          </cell>
          <cell r="AW1446" t="str">
            <v xml:space="preserve">No </v>
          </cell>
          <cell r="AY1446" t="str">
            <v xml:space="preserve">No </v>
          </cell>
          <cell r="BA1446" t="str">
            <v>No</v>
          </cell>
          <cell r="BB1446" t="str">
            <v>No</v>
          </cell>
          <cell r="BC1446" t="str">
            <v>No</v>
          </cell>
          <cell r="BD1446" t="str">
            <v>Yes - Model only</v>
          </cell>
          <cell r="BE1446">
            <v>0</v>
          </cell>
          <cell r="BF1446">
            <v>150</v>
          </cell>
          <cell r="BG1446">
            <v>150</v>
          </cell>
          <cell r="BH1446" t="str">
            <v>Yes</v>
          </cell>
          <cell r="BI1446" t="str">
            <v>N/A</v>
          </cell>
          <cell r="BJ1446" t="str">
            <v>Unknown</v>
          </cell>
          <cell r="BK1446" t="str">
            <v>Yes</v>
          </cell>
          <cell r="BL1446">
            <v>500</v>
          </cell>
          <cell r="BM1446">
            <v>1000</v>
          </cell>
          <cell r="BN1446" t="str">
            <v>Static</v>
          </cell>
          <cell r="BO1446"/>
          <cell r="BP1446" t="str">
            <v>No</v>
          </cell>
          <cell r="BQ1446">
            <v>225</v>
          </cell>
          <cell r="BR1446">
            <v>26.7</v>
          </cell>
          <cell r="BS1446">
            <v>1</v>
          </cell>
          <cell r="BT1446">
            <v>0</v>
          </cell>
          <cell r="BU1446">
            <v>0</v>
          </cell>
          <cell r="BV1446">
            <v>4858</v>
          </cell>
          <cell r="BW1446">
            <v>120</v>
          </cell>
          <cell r="BX1446">
            <v>223</v>
          </cell>
          <cell r="BY1446" t="str">
            <v>No SOAF</v>
          </cell>
          <cell r="BZ1446" t="str">
            <v>No SOAF</v>
          </cell>
          <cell r="CA1446">
            <v>121.2907</v>
          </cell>
          <cell r="CB1446"/>
          <cell r="CC1446" t="str">
            <v>Priority &gt; 10 spills MODEL</v>
          </cell>
          <cell r="CD1446" t="str">
            <v>Unlikely - model only &gt;10 spills</v>
          </cell>
          <cell r="CE1446" t="str">
            <v>Yes</v>
          </cell>
          <cell r="CF1446" t="str">
            <v>Yes</v>
          </cell>
          <cell r="CG1446" t="str">
            <v>Yes</v>
          </cell>
          <cell r="CH1446" t="str">
            <v>No</v>
          </cell>
          <cell r="CI1446" t="str">
            <v>No</v>
          </cell>
          <cell r="CK1446"/>
          <cell r="CL1446" t="str">
            <v>Y</v>
          </cell>
          <cell r="CM1446"/>
          <cell r="CN1446"/>
          <cell r="CO1446" t="str">
            <v>? EDM &lt;10</v>
          </cell>
          <cell r="CP1446" t="str">
            <v>Y</v>
          </cell>
          <cell r="CR1446" t="str">
            <v>RNAG</v>
          </cell>
          <cell r="CS1446">
            <v>7.57</v>
          </cell>
          <cell r="CT1446"/>
          <cell r="CU1446">
            <v>1.474</v>
          </cell>
          <cell r="CV1446">
            <v>194.71598414795244</v>
          </cell>
          <cell r="CW1446">
            <v>194.71598414795244</v>
          </cell>
          <cell r="CX1446" t="str">
            <v>not available</v>
          </cell>
          <cell r="CY1446" t="str">
            <v>Scattered urbanised catchment - boundary polygon start at middle</v>
          </cell>
          <cell r="CZ1446" t="str">
            <v>Q95 is an indicative value for all priority CSOs in the waterbody</v>
          </cell>
          <cell r="DA1446">
            <v>1</v>
          </cell>
          <cell r="DB1446" t="str">
            <v>Yes</v>
          </cell>
          <cell r="DC1446" t="str">
            <v>Dilution assessment</v>
          </cell>
          <cell r="DD1446" t="str">
            <v>Wear11 (Durham)</v>
          </cell>
          <cell r="DE1446">
            <v>100</v>
          </cell>
          <cell r="DF1446"/>
        </row>
        <row r="1447">
          <cell r="C1447" t="str">
            <v>6NW801072</v>
          </cell>
          <cell r="D1447" t="str">
            <v>NZ19265703</v>
          </cell>
          <cell r="E1447" t="str">
            <v>No</v>
          </cell>
          <cell r="F1447">
            <v>419628.00282087002</v>
          </cell>
          <cell r="G1447">
            <v>526211.00292249001</v>
          </cell>
          <cell r="H1447" t="str">
            <v>07-D57</v>
          </cell>
          <cell r="I1447" t="str">
            <v>Bishop Auckland</v>
          </cell>
          <cell r="J1447">
            <v>3355</v>
          </cell>
          <cell r="K1447" t="str">
            <v xml:space="preserve">BISHOP AUCKLAND (VINOVIUM) STW </v>
          </cell>
          <cell r="L1447" t="str">
            <v>NUMERICAL</v>
          </cell>
          <cell r="M1447">
            <v>12960</v>
          </cell>
          <cell r="N1447">
            <v>320</v>
          </cell>
          <cell r="O1447">
            <v>8743</v>
          </cell>
          <cell r="P1447" t="str">
            <v>07-D57_07-D57_DC_03</v>
          </cell>
          <cell r="Q1447" t="str">
            <v>242/1061</v>
          </cell>
          <cell r="R1447" t="str">
            <v>242/1061</v>
          </cell>
          <cell r="S1447"/>
          <cell r="T1447" t="str">
            <v>SO on sewer network</v>
          </cell>
          <cell r="U1447" t="str">
            <v>NZ1962826211</v>
          </cell>
          <cell r="V1447" t="str">
            <v>GB103024072730</v>
          </cell>
          <cell r="W1447"/>
          <cell r="X1447" t="str">
            <v>No</v>
          </cell>
          <cell r="Y1447" t="str">
            <v>No</v>
          </cell>
          <cell r="Z1447" t="str">
            <v>No</v>
          </cell>
          <cell r="AA1447" t="str">
            <v>No</v>
          </cell>
          <cell r="AB1447" t="str">
            <v>Gaunless from Hummer Beck to Wear</v>
          </cell>
          <cell r="AC1447" t="str">
            <v>RIVER GAUNLESS</v>
          </cell>
          <cell r="AD1447" t="str">
            <v>Inland</v>
          </cell>
          <cell r="AE1447"/>
          <cell r="AF1447"/>
          <cell r="AG1447" t="str">
            <v>No</v>
          </cell>
          <cell r="AH1447" t="str">
            <v>No</v>
          </cell>
          <cell r="AI1447" t="str">
            <v>No</v>
          </cell>
          <cell r="AJ1447"/>
          <cell r="AK1447"/>
          <cell r="AL1447"/>
          <cell r="AM1447" t="str">
            <v>No</v>
          </cell>
          <cell r="AO1447" t="str">
            <v>No</v>
          </cell>
          <cell r="AS1447" t="str">
            <v>No</v>
          </cell>
          <cell r="AT1447" t="str">
            <v>No</v>
          </cell>
          <cell r="AU1447"/>
          <cell r="AV1447" t="str">
            <v>No</v>
          </cell>
          <cell r="AW1447" t="str">
            <v xml:space="preserve">No </v>
          </cell>
          <cell r="AY1447" t="str">
            <v xml:space="preserve">No </v>
          </cell>
          <cell r="AZ1447"/>
          <cell r="BA1447" t="str">
            <v>No</v>
          </cell>
          <cell r="BB1447" t="str">
            <v>No</v>
          </cell>
          <cell r="BC1447" t="str">
            <v>No</v>
          </cell>
          <cell r="BD1447" t="str">
            <v>Yes - EDM and Model</v>
          </cell>
          <cell r="BE1447">
            <v>15</v>
          </cell>
          <cell r="BF1447">
            <v>80</v>
          </cell>
          <cell r="BG1447">
            <v>80</v>
          </cell>
          <cell r="BH1447" t="str">
            <v>Yes</v>
          </cell>
          <cell r="BI1447" t="str">
            <v>N/A</v>
          </cell>
          <cell r="BJ1447" t="str">
            <v>6mm</v>
          </cell>
          <cell r="BK1447" t="str">
            <v>Yes</v>
          </cell>
          <cell r="BL1447">
            <v>940</v>
          </cell>
          <cell r="BM1447">
            <v>2000</v>
          </cell>
          <cell r="BN1447" t="str">
            <v>Static</v>
          </cell>
          <cell r="BO1447"/>
          <cell r="BP1447" t="str">
            <v>No</v>
          </cell>
          <cell r="BQ1447">
            <v>750</v>
          </cell>
          <cell r="BR1447">
            <v>639.6</v>
          </cell>
          <cell r="BS1447">
            <v>0</v>
          </cell>
          <cell r="BT1447">
            <v>0</v>
          </cell>
          <cell r="BU1447">
            <v>0</v>
          </cell>
          <cell r="BV1447">
            <v>48611</v>
          </cell>
          <cell r="BW1447">
            <v>1042</v>
          </cell>
          <cell r="BX1447">
            <v>2152</v>
          </cell>
          <cell r="BY1447" t="str">
            <v>No SOAF</v>
          </cell>
          <cell r="BZ1447" t="str">
            <v>No SOAF</v>
          </cell>
          <cell r="CA1447">
            <v>1192.867</v>
          </cell>
          <cell r="CB1447"/>
          <cell r="CC1447" t="str">
            <v>Non priority &gt; 10 spills</v>
          </cell>
          <cell r="CD1447" t="str">
            <v>Unlikely - non priority</v>
          </cell>
          <cell r="CE1447" t="str">
            <v>Yes</v>
          </cell>
          <cell r="CF1447" t="str">
            <v>Yes</v>
          </cell>
          <cell r="CG1447" t="str">
            <v>Yes</v>
          </cell>
          <cell r="CH1447" t="str">
            <v>No</v>
          </cell>
          <cell r="CI1447" t="str">
            <v>No</v>
          </cell>
          <cell r="CK1447"/>
          <cell r="CL1447" t="str">
            <v>Y</v>
          </cell>
          <cell r="CM1447"/>
          <cell r="CN1447"/>
          <cell r="CO1447" t="str">
            <v>Y</v>
          </cell>
          <cell r="CP1447"/>
          <cell r="CR1447" t="str">
            <v>LOW DILUTION</v>
          </cell>
          <cell r="CS1447">
            <v>10.69</v>
          </cell>
          <cell r="CT1447" t="str">
            <v>not yet calculated</v>
          </cell>
          <cell r="CU1447">
            <v>9.9000000000000005E-2</v>
          </cell>
          <cell r="CV1447" t="e">
            <v>#VALUE!</v>
          </cell>
          <cell r="CW1447">
            <v>9.2609915809167447</v>
          </cell>
          <cell r="CX1447"/>
          <cell r="CY1447" t="str">
            <v>Using indicative WB Q95 derived for priority sites</v>
          </cell>
          <cell r="DA1447">
            <v>1</v>
          </cell>
          <cell r="DB1447" t="str">
            <v>No</v>
          </cell>
          <cell r="DC1447">
            <v>1</v>
          </cell>
          <cell r="DD1447" t="str">
            <v>Gaunless3</v>
          </cell>
          <cell r="DE1447">
            <v>10000</v>
          </cell>
          <cell r="DF1447" t="str">
            <v>Possibly? Gaunless</v>
          </cell>
        </row>
        <row r="1448">
          <cell r="C1448" t="str">
            <v>6NW800578</v>
          </cell>
          <cell r="D1448" t="str">
            <v>NZ31654702</v>
          </cell>
          <cell r="E1448" t="str">
            <v>No</v>
          </cell>
          <cell r="F1448">
            <v>431520.00285808998</v>
          </cell>
          <cell r="G1448">
            <v>565820.00496358995</v>
          </cell>
          <cell r="H1448" t="str">
            <v>05-D54</v>
          </cell>
          <cell r="I1448" t="str">
            <v>Hebburn</v>
          </cell>
          <cell r="J1448">
            <v>795</v>
          </cell>
          <cell r="K1448" t="str">
            <v>HOWDON STW</v>
          </cell>
          <cell r="L1448" t="str">
            <v>NUMERICAL</v>
          </cell>
          <cell r="M1448">
            <v>229720</v>
          </cell>
          <cell r="N1448">
            <v>4500</v>
          </cell>
          <cell r="O1448">
            <v>215905</v>
          </cell>
          <cell r="P1448" t="str">
            <v>05-D54_B D-Leg_DC_01</v>
          </cell>
          <cell r="Q1448" t="str">
            <v>235/1745</v>
          </cell>
          <cell r="R1448" t="str">
            <v>235/1745</v>
          </cell>
          <cell r="S1448" t="str">
            <v>235/1745-01</v>
          </cell>
          <cell r="T1448" t="str">
            <v>Storm discharge at pumping station</v>
          </cell>
          <cell r="U1448" t="str">
            <v>NZ3152065820</v>
          </cell>
          <cell r="V1448" t="str">
            <v>GB510302310200</v>
          </cell>
          <cell r="W1448"/>
          <cell r="X1448" t="str">
            <v>No</v>
          </cell>
          <cell r="Y1448" t="str">
            <v>No</v>
          </cell>
          <cell r="Z1448" t="str">
            <v>No</v>
          </cell>
          <cell r="AA1448" t="str">
            <v>No</v>
          </cell>
          <cell r="AB1448" t="str">
            <v>TYNE</v>
          </cell>
          <cell r="AC1448" t="str">
            <v>RIVER TYNE SALINE ESTUARY</v>
          </cell>
          <cell r="AD1448" t="str">
            <v>Estuarine</v>
          </cell>
          <cell r="AE1448"/>
          <cell r="AF1448"/>
          <cell r="AG1448" t="str">
            <v>No</v>
          </cell>
          <cell r="AH1448" t="str">
            <v>No</v>
          </cell>
          <cell r="AI1448" t="str">
            <v>No</v>
          </cell>
          <cell r="AJ1448"/>
          <cell r="AK1448"/>
          <cell r="AL1448"/>
          <cell r="AM1448" t="str">
            <v>No</v>
          </cell>
          <cell r="AO1448" t="str">
            <v>No</v>
          </cell>
          <cell r="AS1448" t="str">
            <v>No</v>
          </cell>
          <cell r="AT1448" t="str">
            <v>No</v>
          </cell>
          <cell r="AU1448"/>
          <cell r="AV1448" t="str">
            <v>No</v>
          </cell>
          <cell r="AW1448" t="str">
            <v xml:space="preserve">No </v>
          </cell>
          <cell r="AY1448" t="str">
            <v xml:space="preserve">No </v>
          </cell>
          <cell r="BA1448" t="str">
            <v>No</v>
          </cell>
          <cell r="BB1448" t="str">
            <v>No</v>
          </cell>
          <cell r="BC1448" t="str">
            <v>No</v>
          </cell>
          <cell r="BD1448" t="str">
            <v>Yes - EDM only</v>
          </cell>
          <cell r="BE1448">
            <v>148.5</v>
          </cell>
          <cell r="BF1448">
            <v>0</v>
          </cell>
          <cell r="BG1448" t="e">
            <v>#N/A</v>
          </cell>
          <cell r="BH1448" t="e">
            <v>#N/A</v>
          </cell>
          <cell r="BI1448" t="str">
            <v>N/A</v>
          </cell>
          <cell r="BJ1448" t="str">
            <v>No</v>
          </cell>
          <cell r="BK1448" t="str">
            <v>-</v>
          </cell>
          <cell r="BL1448" t="str">
            <v>-</v>
          </cell>
          <cell r="BM1448" t="str">
            <v>-</v>
          </cell>
          <cell r="BN1448" t="str">
            <v>-</v>
          </cell>
          <cell r="BO1448"/>
          <cell r="BP1448" t="str">
            <v>Yes</v>
          </cell>
          <cell r="BQ1448" t="str">
            <v>Unknown</v>
          </cell>
          <cell r="BR1448">
            <v>0</v>
          </cell>
          <cell r="BS1448">
            <v>0</v>
          </cell>
          <cell r="BT1448">
            <v>0</v>
          </cell>
          <cell r="BU1448">
            <v>0</v>
          </cell>
          <cell r="BV1448" t="e">
            <v>#N/A</v>
          </cell>
          <cell r="BW1448">
            <v>0</v>
          </cell>
          <cell r="BX1448">
            <v>0</v>
          </cell>
          <cell r="BY1448" t="str">
            <v>No SOAF</v>
          </cell>
          <cell r="BZ1448" t="str">
            <v>No SOAF</v>
          </cell>
          <cell r="CA1448">
            <v>0</v>
          </cell>
          <cell r="CB1448"/>
          <cell r="CC1448" t="str">
            <v>Non priority &gt; 10 spills</v>
          </cell>
          <cell r="CD1448" t="str">
            <v>Unlikely - non priority</v>
          </cell>
          <cell r="CE1448" t="str">
            <v>Yes</v>
          </cell>
          <cell r="CF1448" t="str">
            <v>No</v>
          </cell>
          <cell r="CG1448" t="str">
            <v>No</v>
          </cell>
          <cell r="CH1448" t="str">
            <v>No</v>
          </cell>
          <cell r="CI1448" t="str">
            <v>No</v>
          </cell>
          <cell r="CK1448"/>
          <cell r="CL1448" t="str">
            <v>Y</v>
          </cell>
          <cell r="CM1448"/>
          <cell r="CN1448"/>
          <cell r="CO1448" t="str">
            <v>Y</v>
          </cell>
          <cell r="CP1448" t="str">
            <v>Y</v>
          </cell>
          <cell r="CS1448">
            <v>0.88</v>
          </cell>
          <cell r="CT1448">
            <v>5.6890000000000001</v>
          </cell>
          <cell r="CU1448">
            <v>5.6890000000000001</v>
          </cell>
          <cell r="CV1448">
            <v>6464.772727272727</v>
          </cell>
          <cell r="CW1448">
            <v>6464.772727272727</v>
          </cell>
          <cell r="CX1448"/>
          <cell r="CY1448" t="str">
            <v>Using indicative WB Q95 derived for priority sites</v>
          </cell>
          <cell r="DA1448">
            <v>1</v>
          </cell>
          <cell r="DB1448" t="str">
            <v>Yes</v>
          </cell>
          <cell r="DC1448" t="str">
            <v>Dilution assessment</v>
          </cell>
          <cell r="DD1448" t="str">
            <v>Tyne Wide8</v>
          </cell>
          <cell r="DE1448">
            <v>100</v>
          </cell>
          <cell r="DF1448"/>
        </row>
        <row r="1449">
          <cell r="C1449" t="str">
            <v>6NW801201</v>
          </cell>
          <cell r="D1449" t="str">
            <v>NZ25502204</v>
          </cell>
          <cell r="E1449" t="str">
            <v>No</v>
          </cell>
          <cell r="F1449">
            <v>425280.00045073999</v>
          </cell>
          <cell r="G1449">
            <v>550380.00461772003</v>
          </cell>
          <cell r="H1449" t="str">
            <v>07-D04</v>
          </cell>
          <cell r="I1449" t="str">
            <v>Chester le Street</v>
          </cell>
          <cell r="J1449">
            <v>1441</v>
          </cell>
          <cell r="K1449" t="str">
            <v>CHESTER LE STREET STW</v>
          </cell>
          <cell r="L1449" t="str">
            <v>NUMERICAL</v>
          </cell>
          <cell r="M1449">
            <v>8365</v>
          </cell>
          <cell r="N1449" t="str">
            <v>194**</v>
          </cell>
          <cell r="O1449">
            <v>6150</v>
          </cell>
          <cell r="P1449" t="str">
            <v>07-D04_CHESTER LE STREET STW_DC_03</v>
          </cell>
          <cell r="Q1449" t="str">
            <v>245/1305</v>
          </cell>
          <cell r="R1449" t="str">
            <v>245/1305</v>
          </cell>
          <cell r="S1449"/>
          <cell r="T1449" t="str">
            <v>SO on sewer network</v>
          </cell>
          <cell r="U1449" t="str">
            <v>NZ2528050380</v>
          </cell>
          <cell r="V1449" t="str">
            <v>GB103024077560</v>
          </cell>
          <cell r="W1449"/>
          <cell r="X1449" t="str">
            <v>Sewage discharge (intermittent)</v>
          </cell>
          <cell r="Y1449" t="str">
            <v>No</v>
          </cell>
          <cell r="Z1449" t="str">
            <v>No</v>
          </cell>
          <cell r="AA1449" t="str">
            <v>No</v>
          </cell>
          <cell r="AB1449" t="str">
            <v>Cong Burn from Source to Twizell Burn</v>
          </cell>
          <cell r="AC1449" t="str">
            <v>CONG BURN</v>
          </cell>
          <cell r="AD1449" t="str">
            <v>Inland</v>
          </cell>
          <cell r="AE1449"/>
          <cell r="AF1449"/>
          <cell r="AG1449" t="str">
            <v>Suspected</v>
          </cell>
          <cell r="AH1449" t="str">
            <v>No</v>
          </cell>
          <cell r="AI1449" t="str">
            <v>No</v>
          </cell>
          <cell r="AJ1449"/>
          <cell r="AK1449"/>
          <cell r="AL1449"/>
          <cell r="AM1449" t="str">
            <v>Yes</v>
          </cell>
          <cell r="AN1449" t="str">
            <v>Waldridge Fell, Dwarf Shrub Heath</v>
          </cell>
          <cell r="AO1449" t="str">
            <v>No</v>
          </cell>
          <cell r="AS1449" t="str">
            <v>No</v>
          </cell>
          <cell r="AT1449" t="str">
            <v>No</v>
          </cell>
          <cell r="AU1449"/>
          <cell r="AV1449" t="str">
            <v>No</v>
          </cell>
          <cell r="AW1449" t="str">
            <v xml:space="preserve">No </v>
          </cell>
          <cell r="AY1449" t="str">
            <v xml:space="preserve">No </v>
          </cell>
          <cell r="BA1449" t="str">
            <v>No</v>
          </cell>
          <cell r="BB1449" t="str">
            <v>No</v>
          </cell>
          <cell r="BC1449" t="str">
            <v>No</v>
          </cell>
          <cell r="BD1449" t="str">
            <v>No</v>
          </cell>
          <cell r="BE1449">
            <v>2</v>
          </cell>
          <cell r="BF1449">
            <v>10</v>
          </cell>
          <cell r="BG1449">
            <v>10</v>
          </cell>
          <cell r="BH1449" t="str">
            <v>Yes</v>
          </cell>
          <cell r="BI1449" t="str">
            <v>N/A</v>
          </cell>
          <cell r="BJ1449" t="str">
            <v>Unknown</v>
          </cell>
          <cell r="BK1449" t="str">
            <v>Yes</v>
          </cell>
          <cell r="BL1449">
            <v>740</v>
          </cell>
          <cell r="BM1449">
            <v>750</v>
          </cell>
          <cell r="BN1449" t="str">
            <v>Static</v>
          </cell>
          <cell r="BO1449"/>
          <cell r="BP1449" t="str">
            <v>No</v>
          </cell>
          <cell r="BQ1449">
            <v>450</v>
          </cell>
          <cell r="BR1449">
            <v>146.4</v>
          </cell>
          <cell r="BS1449">
            <v>1</v>
          </cell>
          <cell r="BT1449">
            <v>0</v>
          </cell>
          <cell r="BU1449">
            <v>0</v>
          </cell>
          <cell r="BV1449">
            <v>393</v>
          </cell>
          <cell r="BW1449">
            <v>0</v>
          </cell>
          <cell r="BX1449">
            <v>8</v>
          </cell>
          <cell r="BY1449" t="str">
            <v>No SOAF</v>
          </cell>
          <cell r="BZ1449" t="str">
            <v>No SOAF</v>
          </cell>
          <cell r="CA1449">
            <v>0</v>
          </cell>
          <cell r="CB1449"/>
          <cell r="CC1449" t="str">
            <v>Priority &lt;10 Spills</v>
          </cell>
          <cell r="CD1449" t="str">
            <v>Unlikely - &lt;10 spills</v>
          </cell>
          <cell r="CE1449" t="str">
            <v>Yes</v>
          </cell>
          <cell r="CF1449" t="str">
            <v>Yes</v>
          </cell>
          <cell r="CG1449" t="str">
            <v>Yes</v>
          </cell>
          <cell r="CH1449" t="str">
            <v>No</v>
          </cell>
          <cell r="CI1449" t="str">
            <v>No</v>
          </cell>
          <cell r="CK1449"/>
          <cell r="CL1449" t="str">
            <v>Y</v>
          </cell>
          <cell r="CM1449"/>
          <cell r="CN1449"/>
          <cell r="CO1449" t="str">
            <v>N (&lt;10 Spills)</v>
          </cell>
          <cell r="CP1449" t="str">
            <v>Y</v>
          </cell>
          <cell r="CR1449" t="str">
            <v>LOW DILUTION</v>
          </cell>
          <cell r="CS1449">
            <v>0.89</v>
          </cell>
          <cell r="CT1449"/>
          <cell r="CU1449">
            <v>7.0000000000000001E-3</v>
          </cell>
          <cell r="CV1449">
            <v>7.8651685393258424</v>
          </cell>
          <cell r="CW1449">
            <v>7.8651685393258424</v>
          </cell>
          <cell r="CX1449" t="str">
            <v>not available</v>
          </cell>
          <cell r="CY1449" t="str">
            <v>Scattered urban areas - boundary polygon start at Edmondsley</v>
          </cell>
          <cell r="CZ1449" t="str">
            <v>Q95 is an indicative value for all priority CSOs in the waterbody</v>
          </cell>
          <cell r="DA1449">
            <v>1</v>
          </cell>
          <cell r="DB1449" t="str">
            <v>No</v>
          </cell>
          <cell r="DC1449">
            <v>1</v>
          </cell>
          <cell r="DD1449" t="str">
            <v>Cong Burn</v>
          </cell>
          <cell r="DE1449">
            <v>10000</v>
          </cell>
          <cell r="DF1449" t="str">
            <v>Y? LOW DILUTION</v>
          </cell>
        </row>
        <row r="1450">
          <cell r="C1450" t="str">
            <v>6NW801267</v>
          </cell>
          <cell r="D1450" t="str">
            <v>NZ27423609</v>
          </cell>
          <cell r="E1450" t="str">
            <v>No</v>
          </cell>
          <cell r="F1450">
            <v>427331.00062493997</v>
          </cell>
          <cell r="G1450">
            <v>542671.00129696005</v>
          </cell>
          <cell r="H1450" t="str">
            <v>07-D41</v>
          </cell>
          <cell r="I1450" t="str">
            <v>Durham City &amp; Newton Hall</v>
          </cell>
          <cell r="J1450">
            <v>1108</v>
          </cell>
          <cell r="K1450" t="str">
            <v>BARKERS HAUGH STW</v>
          </cell>
          <cell r="L1450" t="str">
            <v>NUMERICAL</v>
          </cell>
          <cell r="M1450">
            <v>8866</v>
          </cell>
          <cell r="N1450" t="str">
            <v>191**</v>
          </cell>
          <cell r="O1450">
            <v>7088</v>
          </cell>
          <cell r="P1450" t="str">
            <v>07-D41_07-D41_DC_05</v>
          </cell>
          <cell r="Q1450" t="str">
            <v>EPRCB3097WP</v>
          </cell>
          <cell r="R1450" t="str">
            <v>EPRCB3097WP</v>
          </cell>
          <cell r="S1450"/>
          <cell r="T1450" t="str">
            <v>SO on sewer network</v>
          </cell>
          <cell r="U1450" t="str">
            <v>NZ2733142671</v>
          </cell>
          <cell r="V1450" t="str">
            <v>GB103024077621</v>
          </cell>
          <cell r="W1450"/>
          <cell r="X1450" t="str">
            <v>No</v>
          </cell>
          <cell r="Y1450" t="str">
            <v>No</v>
          </cell>
          <cell r="Z1450" t="str">
            <v>Yes</v>
          </cell>
          <cell r="AA1450" t="str">
            <v>Yes</v>
          </cell>
          <cell r="AB1450" t="str">
            <v>Wear from Croxdale Beck to Lumley Park Burn</v>
          </cell>
          <cell r="AC1450" t="str">
            <v>RIVER WEAR</v>
          </cell>
          <cell r="AD1450" t="str">
            <v>Inland</v>
          </cell>
          <cell r="AE1450"/>
          <cell r="AF1450"/>
          <cell r="AG1450" t="str">
            <v>Yes - Confirmed</v>
          </cell>
          <cell r="AH1450" t="str">
            <v>Yes</v>
          </cell>
          <cell r="AI1450" t="str">
            <v>No</v>
          </cell>
          <cell r="AJ1450"/>
          <cell r="AK1450"/>
          <cell r="AL1450"/>
          <cell r="AM1450" t="str">
            <v>No</v>
          </cell>
          <cell r="AO1450" t="str">
            <v>No</v>
          </cell>
          <cell r="AS1450" t="str">
            <v>No</v>
          </cell>
          <cell r="AT1450" t="str">
            <v>Yes</v>
          </cell>
          <cell r="AU1450" t="str">
            <v>River Wear</v>
          </cell>
          <cell r="AV1450" t="str">
            <v>No</v>
          </cell>
          <cell r="AW1450" t="str">
            <v xml:space="preserve">No </v>
          </cell>
          <cell r="AY1450" t="str">
            <v xml:space="preserve">No </v>
          </cell>
          <cell r="AZ1450"/>
          <cell r="BA1450" t="str">
            <v>No</v>
          </cell>
          <cell r="BB1450" t="str">
            <v>No</v>
          </cell>
          <cell r="BC1450" t="str">
            <v>No</v>
          </cell>
          <cell r="BD1450" t="str">
            <v>Yes - EDM only</v>
          </cell>
          <cell r="BE1450">
            <v>20</v>
          </cell>
          <cell r="BF1450">
            <v>4</v>
          </cell>
          <cell r="BG1450">
            <v>4</v>
          </cell>
          <cell r="BH1450" t="str">
            <v>Yes</v>
          </cell>
          <cell r="BI1450" t="str">
            <v>N/A</v>
          </cell>
          <cell r="BJ1450" t="str">
            <v>6mm x 6mm</v>
          </cell>
          <cell r="BK1450" t="str">
            <v>No</v>
          </cell>
          <cell r="BL1450" t="str">
            <v>-</v>
          </cell>
          <cell r="BM1450" t="str">
            <v>-</v>
          </cell>
          <cell r="BN1450" t="str">
            <v>Unscreened</v>
          </cell>
          <cell r="BO1450"/>
          <cell r="BP1450" t="str">
            <v>No</v>
          </cell>
          <cell r="BQ1450">
            <v>375</v>
          </cell>
          <cell r="BR1450">
            <v>298.2</v>
          </cell>
          <cell r="BS1450">
            <v>2</v>
          </cell>
          <cell r="BT1450">
            <v>0</v>
          </cell>
          <cell r="BU1450">
            <v>0</v>
          </cell>
          <cell r="BV1450">
            <v>275</v>
          </cell>
          <cell r="BW1450">
            <v>0</v>
          </cell>
          <cell r="BX1450">
            <v>0</v>
          </cell>
          <cell r="BY1450" t="str">
            <v>No SOAF</v>
          </cell>
          <cell r="BZ1450" t="str">
            <v>No SOAF</v>
          </cell>
          <cell r="CA1450">
            <v>0</v>
          </cell>
          <cell r="CB1450">
            <v>201</v>
          </cell>
          <cell r="CC1450" t="str">
            <v>Priority Inland &gt;10 spills</v>
          </cell>
          <cell r="CD1450" t="str">
            <v>TBC - zero storage from model</v>
          </cell>
          <cell r="CE1450" t="str">
            <v>Yes</v>
          </cell>
          <cell r="CF1450" t="str">
            <v>Yes</v>
          </cell>
          <cell r="CG1450" t="str">
            <v>Yes</v>
          </cell>
          <cell r="CH1450" t="str">
            <v>Yes</v>
          </cell>
          <cell r="CI1450" t="str">
            <v>Yes</v>
          </cell>
          <cell r="CK1450" t="str">
            <v>Y</v>
          </cell>
          <cell r="CL1450" t="str">
            <v>Y</v>
          </cell>
          <cell r="CM1450"/>
          <cell r="CN1450"/>
          <cell r="CO1450" t="str">
            <v>Y</v>
          </cell>
          <cell r="CP1450"/>
          <cell r="CQ1450" t="str">
            <v>Need to review/enhance model</v>
          </cell>
          <cell r="CR1450" t="str">
            <v>RNAG</v>
          </cell>
          <cell r="CS1450">
            <v>0.89</v>
          </cell>
          <cell r="CT1450"/>
          <cell r="CU1450">
            <v>1.474</v>
          </cell>
          <cell r="CV1450">
            <v>1656.1797752808989</v>
          </cell>
          <cell r="CW1450">
            <v>1656.1797752808989</v>
          </cell>
          <cell r="CX1450" t="str">
            <v>not available</v>
          </cell>
          <cell r="CY1450" t="str">
            <v>Scattered urbanised catchment - boundary polygon start at middle</v>
          </cell>
          <cell r="CZ1450" t="str">
            <v>Q95 is an indicative value for all priority CSOs in the waterbody</v>
          </cell>
          <cell r="DA1450">
            <v>1</v>
          </cell>
          <cell r="DB1450" t="str">
            <v>Yes</v>
          </cell>
          <cell r="DC1450" t="str">
            <v>Dilution assessment</v>
          </cell>
          <cell r="DD1450" t="str">
            <v>Wear11 (Durham)</v>
          </cell>
          <cell r="DE1450">
            <v>100</v>
          </cell>
          <cell r="DF1450"/>
        </row>
        <row r="1451">
          <cell r="C1451" t="str">
            <v>6NW800135</v>
          </cell>
          <cell r="D1451" t="str">
            <v>NY91684601</v>
          </cell>
          <cell r="E1451" t="str">
            <v>No</v>
          </cell>
          <cell r="F1451">
            <v>391360.00047216</v>
          </cell>
          <cell r="G1451">
            <v>568550.00350964</v>
          </cell>
          <cell r="H1451" t="str">
            <v>03-D52</v>
          </cell>
          <cell r="I1451" t="str">
            <v>Wall</v>
          </cell>
          <cell r="J1451">
            <v>15</v>
          </cell>
          <cell r="K1451" t="str">
            <v>WALL STW</v>
          </cell>
          <cell r="L1451" t="str">
            <v>NUMERICAL</v>
          </cell>
          <cell r="M1451">
            <v>145</v>
          </cell>
          <cell r="N1451">
            <v>0</v>
          </cell>
          <cell r="O1451">
            <v>43</v>
          </cell>
          <cell r="P1451" t="str">
            <v>No Draft DWMP</v>
          </cell>
          <cell r="Q1451" t="str">
            <v>231/A/0454</v>
          </cell>
          <cell r="R1451" t="str">
            <v>231/A/0454</v>
          </cell>
          <cell r="S1451"/>
          <cell r="T1451" t="str">
            <v>Inlet SO at WwTW (12xDWF)</v>
          </cell>
          <cell r="U1451" t="str">
            <v>NY9136068550</v>
          </cell>
          <cell r="V1451" t="str">
            <v>GB103023075802</v>
          </cell>
          <cell r="W1451"/>
          <cell r="X1451" t="str">
            <v>No</v>
          </cell>
          <cell r="Y1451" t="str">
            <v>No</v>
          </cell>
          <cell r="Z1451" t="str">
            <v>No</v>
          </cell>
          <cell r="AA1451" t="str">
            <v>No</v>
          </cell>
          <cell r="AB1451" t="str">
            <v>N Tyne from Barrasford to S Tyne confluence</v>
          </cell>
          <cell r="AC1451" t="str">
            <v>NORTH TYNE</v>
          </cell>
          <cell r="AD1451" t="str">
            <v>Inland</v>
          </cell>
          <cell r="AE1451"/>
          <cell r="AF1451"/>
          <cell r="AG1451" t="str">
            <v>No</v>
          </cell>
          <cell r="AH1451" t="str">
            <v>No</v>
          </cell>
          <cell r="AI1451" t="str">
            <v>No</v>
          </cell>
          <cell r="AJ1451"/>
          <cell r="AK1451"/>
          <cell r="AL1451"/>
          <cell r="AM1451" t="str">
            <v>No</v>
          </cell>
          <cell r="AO1451" t="str">
            <v>No</v>
          </cell>
          <cell r="AS1451" t="str">
            <v>No</v>
          </cell>
          <cell r="AT1451" t="str">
            <v>No</v>
          </cell>
          <cell r="AU1451"/>
          <cell r="AV1451" t="str">
            <v>No</v>
          </cell>
          <cell r="AW1451" t="str">
            <v xml:space="preserve">No </v>
          </cell>
          <cell r="AY1451" t="str">
            <v xml:space="preserve">No </v>
          </cell>
          <cell r="BA1451" t="str">
            <v>No</v>
          </cell>
          <cell r="BB1451" t="str">
            <v>No</v>
          </cell>
          <cell r="BC1451" t="str">
            <v>No</v>
          </cell>
          <cell r="BD1451" t="str">
            <v>No</v>
          </cell>
          <cell r="BE1451">
            <v>1</v>
          </cell>
          <cell r="BF1451" t="str">
            <v>No Data</v>
          </cell>
          <cell r="BG1451" t="e">
            <v>#N/A</v>
          </cell>
          <cell r="BH1451" t="e">
            <v>#N/A</v>
          </cell>
          <cell r="BI1451" t="str">
            <v>N/A</v>
          </cell>
          <cell r="BJ1451" t="str">
            <v>No</v>
          </cell>
          <cell r="BK1451" t="str">
            <v>-</v>
          </cell>
          <cell r="BL1451" t="str">
            <v>-</v>
          </cell>
          <cell r="BM1451" t="str">
            <v>-</v>
          </cell>
          <cell r="BN1451" t="str">
            <v>-</v>
          </cell>
          <cell r="BO1451"/>
          <cell r="BP1451" t="str">
            <v>Yes</v>
          </cell>
          <cell r="BQ1451" t="str">
            <v>Unknown</v>
          </cell>
          <cell r="BR1451" t="str">
            <v>No draft DWMP</v>
          </cell>
          <cell r="BS1451">
            <v>0</v>
          </cell>
          <cell r="BT1451">
            <v>0</v>
          </cell>
          <cell r="BU1451">
            <v>0</v>
          </cell>
          <cell r="BV1451" t="str">
            <v>No draft DWMP</v>
          </cell>
          <cell r="BW1451" t="str">
            <v>No draft DWMP</v>
          </cell>
          <cell r="BX1451" t="str">
            <v>No draft DWMP</v>
          </cell>
          <cell r="BY1451" t="str">
            <v>No SOAF</v>
          </cell>
          <cell r="BZ1451" t="str">
            <v>No SOAF</v>
          </cell>
          <cell r="CA1451" t="e">
            <v>#N/A</v>
          </cell>
          <cell r="CB1451"/>
          <cell r="CC1451" t="str">
            <v>Non Priority &lt;10 spills</v>
          </cell>
          <cell r="CD1451" t="str">
            <v>No - low prioity &lt;10 spills</v>
          </cell>
          <cell r="CE1451" t="str">
            <v>No</v>
          </cell>
          <cell r="CF1451" t="str">
            <v>No</v>
          </cell>
          <cell r="CG1451" t="str">
            <v>No</v>
          </cell>
          <cell r="CH1451" t="str">
            <v>No</v>
          </cell>
          <cell r="CI1451" t="str">
            <v>No</v>
          </cell>
          <cell r="CK1451"/>
          <cell r="CL1451" t="str">
            <v>Y</v>
          </cell>
          <cell r="CM1451"/>
          <cell r="CN1451"/>
          <cell r="CO1451" t="str">
            <v>N (&lt;10 Spills)</v>
          </cell>
          <cell r="CP1451" t="str">
            <v>Y</v>
          </cell>
          <cell r="CS1451">
            <v>0.49768518518518517</v>
          </cell>
          <cell r="CT1451" t="str">
            <v>not yet calculated</v>
          </cell>
          <cell r="CU1451">
            <v>0</v>
          </cell>
          <cell r="CV1451" t="e">
            <v>#VALUE!</v>
          </cell>
          <cell r="CW1451">
            <v>0</v>
          </cell>
          <cell r="CX1451"/>
          <cell r="CY1451" t="str">
            <v>Using indicative WB Q95 derived for priority sites</v>
          </cell>
          <cell r="DA1451">
            <v>1</v>
          </cell>
          <cell r="DB1451">
            <v>0</v>
          </cell>
          <cell r="DC1451" t="str">
            <v>High Dilution (VI)</v>
          </cell>
          <cell r="DD1451">
            <v>0</v>
          </cell>
          <cell r="DE1451">
            <v>100</v>
          </cell>
          <cell r="DF1451"/>
        </row>
        <row r="1452">
          <cell r="C1452" t="str">
            <v>6NW800134</v>
          </cell>
          <cell r="D1452" t="str">
            <v>NY91684601</v>
          </cell>
          <cell r="E1452" t="str">
            <v>No - different asset</v>
          </cell>
          <cell r="F1452">
            <v>391389.99600444001</v>
          </cell>
          <cell r="G1452">
            <v>568532.99837729998</v>
          </cell>
          <cell r="H1452" t="str">
            <v>03-D52</v>
          </cell>
          <cell r="I1452" t="str">
            <v>Wall</v>
          </cell>
          <cell r="J1452">
            <v>15</v>
          </cell>
          <cell r="K1452" t="str">
            <v>WALL STW</v>
          </cell>
          <cell r="L1452" t="str">
            <v>NUMERICAL</v>
          </cell>
          <cell r="M1452">
            <v>145</v>
          </cell>
          <cell r="N1452">
            <v>0</v>
          </cell>
          <cell r="O1452">
            <v>43</v>
          </cell>
          <cell r="P1452" t="str">
            <v>No Draft DWMP</v>
          </cell>
          <cell r="Q1452" t="str">
            <v>231/A/0453</v>
          </cell>
          <cell r="R1452" t="str">
            <v>231/A/0453</v>
          </cell>
          <cell r="S1452"/>
          <cell r="T1452" t="str">
            <v>Inlet SO at WwTW (6-12 x DWF)</v>
          </cell>
          <cell r="U1452" t="str">
            <v>NY9139068533</v>
          </cell>
          <cell r="V1452" t="str">
            <v>GB103023075802</v>
          </cell>
          <cell r="W1452"/>
          <cell r="X1452" t="str">
            <v>No</v>
          </cell>
          <cell r="Y1452" t="str">
            <v>No</v>
          </cell>
          <cell r="Z1452" t="str">
            <v>No</v>
          </cell>
          <cell r="AA1452" t="str">
            <v>No</v>
          </cell>
          <cell r="AB1452" t="str">
            <v>N Tyne from Barrasford to S Tyne confluence</v>
          </cell>
          <cell r="AC1452" t="str">
            <v>River North Tyne</v>
          </cell>
          <cell r="AD1452" t="str">
            <v>Inland</v>
          </cell>
          <cell r="AE1452"/>
          <cell r="AF1452"/>
          <cell r="AG1452" t="str">
            <v>No</v>
          </cell>
          <cell r="AH1452" t="str">
            <v>No</v>
          </cell>
          <cell r="AI1452" t="str">
            <v>No</v>
          </cell>
          <cell r="AJ1452"/>
          <cell r="AK1452"/>
          <cell r="AL1452"/>
          <cell r="AM1452" t="str">
            <v>No</v>
          </cell>
          <cell r="AO1452" t="str">
            <v>No</v>
          </cell>
          <cell r="AS1452" t="str">
            <v>No</v>
          </cell>
          <cell r="AT1452" t="str">
            <v>No</v>
          </cell>
          <cell r="AU1452"/>
          <cell r="AV1452" t="str">
            <v>No</v>
          </cell>
          <cell r="AW1452" t="str">
            <v xml:space="preserve">No </v>
          </cell>
          <cell r="AY1452" t="str">
            <v xml:space="preserve">No </v>
          </cell>
          <cell r="BA1452" t="str">
            <v>No</v>
          </cell>
          <cell r="BB1452" t="str">
            <v>No</v>
          </cell>
          <cell r="BC1452" t="str">
            <v>No</v>
          </cell>
          <cell r="BD1452" t="str">
            <v>Yes - EDM only</v>
          </cell>
          <cell r="BE1452">
            <v>71.5</v>
          </cell>
          <cell r="BF1452" t="str">
            <v>No Data</v>
          </cell>
          <cell r="BG1452" t="e">
            <v>#N/A</v>
          </cell>
          <cell r="BH1452" t="e">
            <v>#N/A</v>
          </cell>
          <cell r="BI1452" t="str">
            <v>N/A</v>
          </cell>
          <cell r="BJ1452" t="str">
            <v>No</v>
          </cell>
          <cell r="BK1452" t="str">
            <v>-</v>
          </cell>
          <cell r="BL1452" t="str">
            <v>-</v>
          </cell>
          <cell r="BM1452" t="str">
            <v>-</v>
          </cell>
          <cell r="BN1452" t="str">
            <v>-</v>
          </cell>
          <cell r="BO1452"/>
          <cell r="BP1452" t="str">
            <v>Yes</v>
          </cell>
          <cell r="BQ1452" t="str">
            <v>Unknown</v>
          </cell>
          <cell r="BR1452" t="str">
            <v>No draft DWMP</v>
          </cell>
          <cell r="BS1452">
            <v>0</v>
          </cell>
          <cell r="BT1452">
            <v>0</v>
          </cell>
          <cell r="BU1452">
            <v>0</v>
          </cell>
          <cell r="BV1452" t="str">
            <v>No draft DWMP</v>
          </cell>
          <cell r="BW1452" t="str">
            <v>No draft DWMP</v>
          </cell>
          <cell r="BX1452" t="str">
            <v>No draft DWMP</v>
          </cell>
          <cell r="BY1452" t="str">
            <v>No SOAF</v>
          </cell>
          <cell r="BZ1452" t="str">
            <v>No SOAF</v>
          </cell>
          <cell r="CA1452" t="e">
            <v>#N/A</v>
          </cell>
          <cell r="CB1452"/>
          <cell r="CC1452" t="str">
            <v>Non priority &gt; 10 spills</v>
          </cell>
          <cell r="CD1452" t="str">
            <v>Unlikely - non priority</v>
          </cell>
          <cell r="CE1452" t="str">
            <v>No</v>
          </cell>
          <cell r="CF1452" t="str">
            <v>No</v>
          </cell>
          <cell r="CG1452" t="str">
            <v>No</v>
          </cell>
          <cell r="CH1452" t="str">
            <v>No</v>
          </cell>
          <cell r="CI1452" t="str">
            <v>No</v>
          </cell>
          <cell r="CK1452"/>
          <cell r="CL1452" t="str">
            <v>Y</v>
          </cell>
          <cell r="CM1452"/>
          <cell r="CN1452"/>
          <cell r="CO1452" t="str">
            <v>Y</v>
          </cell>
          <cell r="CP1452" t="str">
            <v>Y</v>
          </cell>
          <cell r="CS1452">
            <v>0.49768518518518517</v>
          </cell>
          <cell r="CT1452" t="str">
            <v>not yet calculated</v>
          </cell>
          <cell r="CU1452">
            <v>0</v>
          </cell>
          <cell r="CV1452" t="e">
            <v>#VALUE!</v>
          </cell>
          <cell r="CW1452">
            <v>0</v>
          </cell>
          <cell r="CX1452"/>
          <cell r="CY1452" t="str">
            <v>Using indicative WB Q95 derived for priority sites</v>
          </cell>
          <cell r="DA1452">
            <v>1</v>
          </cell>
          <cell r="DB1452">
            <v>0</v>
          </cell>
          <cell r="DC1452" t="str">
            <v>High Dilution (VI)</v>
          </cell>
          <cell r="DD1452">
            <v>0</v>
          </cell>
          <cell r="DE1452">
            <v>100</v>
          </cell>
          <cell r="DF1452"/>
        </row>
        <row r="1453">
          <cell r="C1453" t="str">
            <v>6NW800807</v>
          </cell>
          <cell r="D1453" t="str">
            <v>NZ05769402</v>
          </cell>
          <cell r="E1453" t="str">
            <v>No</v>
          </cell>
          <cell r="F1453">
            <v>405900.00082273001</v>
          </cell>
          <cell r="G1453">
            <v>576399.99647252006</v>
          </cell>
          <cell r="H1453" t="str">
            <v>02-D39</v>
          </cell>
          <cell r="I1453" t="str">
            <v>Wallridge</v>
          </cell>
          <cell r="J1453">
            <v>8</v>
          </cell>
          <cell r="K1453" t="str">
            <v>WALLRIDGE STW</v>
          </cell>
          <cell r="L1453" t="str">
            <v>DESCRIPTIVE</v>
          </cell>
          <cell r="M1453" t="str">
            <v>N/A</v>
          </cell>
          <cell r="N1453" t="str">
            <v>N/A</v>
          </cell>
          <cell r="O1453" t="str">
            <v>N/A</v>
          </cell>
          <cell r="P1453" t="str">
            <v>No Draft DWMP</v>
          </cell>
          <cell r="Q1453" t="str">
            <v>226/0150</v>
          </cell>
          <cell r="R1453" t="str">
            <v>Permit Anomaly - STW permit 226/0150</v>
          </cell>
          <cell r="S1453" t="str">
            <v>to be permitted for settled storm</v>
          </cell>
          <cell r="T1453" t="str">
            <v>Storm tank at WwTW</v>
          </cell>
          <cell r="U1453" t="str">
            <v>NZ0590076400</v>
          </cell>
          <cell r="V1453" t="str">
            <v>GB103022076890</v>
          </cell>
          <cell r="W1453"/>
          <cell r="X1453" t="str">
            <v>No</v>
          </cell>
          <cell r="Y1453" t="str">
            <v>No</v>
          </cell>
          <cell r="Z1453" t="str">
            <v>No</v>
          </cell>
          <cell r="AA1453" t="str">
            <v>No</v>
          </cell>
          <cell r="AB1453" t="str">
            <v>Coldcoats Burn Catchment (trib of Pont)</v>
          </cell>
          <cell r="AC1453" t="str">
            <v>Cleugh Burn</v>
          </cell>
          <cell r="AD1453" t="str">
            <v>Inland</v>
          </cell>
          <cell r="AE1453"/>
          <cell r="AF1453"/>
          <cell r="AG1453" t="str">
            <v>No</v>
          </cell>
          <cell r="AH1453" t="str">
            <v>No</v>
          </cell>
          <cell r="AI1453" t="str">
            <v>No</v>
          </cell>
          <cell r="AJ1453"/>
          <cell r="AK1453"/>
          <cell r="AL1453"/>
          <cell r="AM1453" t="str">
            <v>No</v>
          </cell>
          <cell r="AO1453" t="str">
            <v>No</v>
          </cell>
          <cell r="AS1453" t="str">
            <v>No</v>
          </cell>
          <cell r="AT1453" t="str">
            <v>No</v>
          </cell>
          <cell r="AU1453"/>
          <cell r="AV1453" t="str">
            <v>No</v>
          </cell>
          <cell r="AW1453" t="str">
            <v xml:space="preserve">No </v>
          </cell>
          <cell r="AY1453" t="str">
            <v xml:space="preserve">No </v>
          </cell>
          <cell r="BA1453" t="str">
            <v>No</v>
          </cell>
          <cell r="BB1453" t="str">
            <v>No</v>
          </cell>
          <cell r="BC1453" t="str">
            <v>No</v>
          </cell>
          <cell r="BD1453" t="str">
            <v>No</v>
          </cell>
          <cell r="BE1453">
            <v>0</v>
          </cell>
          <cell r="BF1453" t="str">
            <v>No Data</v>
          </cell>
          <cell r="BG1453" t="e">
            <v>#N/A</v>
          </cell>
          <cell r="BH1453" t="e">
            <v>#N/A</v>
          </cell>
          <cell r="BI1453" t="str">
            <v>N/A</v>
          </cell>
          <cell r="BJ1453" t="str">
            <v>No</v>
          </cell>
          <cell r="BK1453" t="str">
            <v>-</v>
          </cell>
          <cell r="BL1453" t="str">
            <v>-</v>
          </cell>
          <cell r="BM1453" t="str">
            <v>-</v>
          </cell>
          <cell r="BN1453" t="str">
            <v>-</v>
          </cell>
          <cell r="BO1453"/>
          <cell r="BP1453" t="str">
            <v>Yes</v>
          </cell>
          <cell r="BQ1453" t="str">
            <v>Unknown</v>
          </cell>
          <cell r="BR1453" t="str">
            <v>No draft DWMP</v>
          </cell>
          <cell r="BS1453">
            <v>0</v>
          </cell>
          <cell r="BT1453">
            <v>0</v>
          </cell>
          <cell r="BU1453">
            <v>0</v>
          </cell>
          <cell r="BV1453" t="str">
            <v>No draft DWMP</v>
          </cell>
          <cell r="BW1453" t="str">
            <v>No draft DWMP</v>
          </cell>
          <cell r="BX1453" t="str">
            <v>No draft DWMP</v>
          </cell>
          <cell r="BY1453" t="str">
            <v>No SOAF</v>
          </cell>
          <cell r="BZ1453" t="str">
            <v>No SOAF</v>
          </cell>
          <cell r="CA1453" t="e">
            <v>#N/A</v>
          </cell>
          <cell r="CB1453"/>
          <cell r="CC1453" t="str">
            <v>Non Priority &lt;10 spills</v>
          </cell>
          <cell r="CD1453" t="str">
            <v>No - low prioity &lt;10 spills</v>
          </cell>
          <cell r="CE1453" t="str">
            <v>No</v>
          </cell>
          <cell r="CF1453" t="str">
            <v>No</v>
          </cell>
          <cell r="CG1453" t="str">
            <v>No</v>
          </cell>
          <cell r="CH1453" t="str">
            <v>No</v>
          </cell>
          <cell r="CI1453" t="str">
            <v>No</v>
          </cell>
          <cell r="CK1453"/>
          <cell r="CL1453" t="str">
            <v>Y</v>
          </cell>
          <cell r="CM1453"/>
          <cell r="CN1453"/>
          <cell r="CO1453" t="str">
            <v>N (&lt;10 Spills)</v>
          </cell>
          <cell r="CP1453" t="str">
            <v>Y</v>
          </cell>
          <cell r="CS1453"/>
          <cell r="CT1453" t="str">
            <v>not yet calculated</v>
          </cell>
          <cell r="CU1453">
            <v>0</v>
          </cell>
          <cell r="CV1453" t="e">
            <v>#VALUE!</v>
          </cell>
          <cell r="CW1453">
            <v>0</v>
          </cell>
          <cell r="CX1453"/>
          <cell r="CY1453" t="str">
            <v>Using indicative WB Q95 derived for priority sites</v>
          </cell>
          <cell r="DA1453">
            <v>1</v>
          </cell>
          <cell r="DB1453">
            <v>0</v>
          </cell>
          <cell r="DC1453">
            <v>1</v>
          </cell>
          <cell r="DD1453">
            <v>0</v>
          </cell>
          <cell r="DE1453">
            <v>10000</v>
          </cell>
          <cell r="DF1453"/>
        </row>
        <row r="1454">
          <cell r="C1454" t="str">
            <v>6NW801216</v>
          </cell>
          <cell r="D1454" t="str">
            <v>NZ25738406</v>
          </cell>
          <cell r="E1454" t="str">
            <v>No</v>
          </cell>
          <cell r="F1454">
            <v>425851.00391223002</v>
          </cell>
          <cell r="G1454">
            <v>573431.99605381</v>
          </cell>
          <cell r="H1454" t="str">
            <v>05-D01</v>
          </cell>
          <cell r="I1454" t="str">
            <v>Seaton Valley</v>
          </cell>
          <cell r="J1454">
            <v>2954</v>
          </cell>
          <cell r="K1454" t="str">
            <v>HOWDON STW</v>
          </cell>
          <cell r="L1454" t="str">
            <v>NUMERICAL</v>
          </cell>
          <cell r="M1454">
            <v>229720</v>
          </cell>
          <cell r="N1454">
            <v>4500</v>
          </cell>
          <cell r="O1454">
            <v>215905</v>
          </cell>
          <cell r="P1454" t="str">
            <v>05-D01_A-Leg_DC_02</v>
          </cell>
          <cell r="Q1454" t="str">
            <v>226/1256</v>
          </cell>
          <cell r="R1454" t="str">
            <v>226/1256</v>
          </cell>
          <cell r="S1454"/>
          <cell r="T1454" t="str">
            <v>SO on sewer network</v>
          </cell>
          <cell r="U1454" t="str">
            <v>NZ2585173432</v>
          </cell>
          <cell r="V1454" t="str">
            <v>GB103022076190</v>
          </cell>
          <cell r="W1454"/>
          <cell r="X1454" t="str">
            <v>Sewage discharge (intermittent)</v>
          </cell>
          <cell r="Y1454" t="str">
            <v>No</v>
          </cell>
          <cell r="Z1454" t="str">
            <v>No</v>
          </cell>
          <cell r="AA1454" t="str">
            <v>No</v>
          </cell>
          <cell r="AB1454" t="str">
            <v>Seaton Burn from Source to Tidal Limit</v>
          </cell>
          <cell r="AC1454" t="str">
            <v>SEATON BURN</v>
          </cell>
          <cell r="AD1454" t="str">
            <v>Inland</v>
          </cell>
          <cell r="AE1454"/>
          <cell r="AF1454"/>
          <cell r="AG1454" t="str">
            <v>Suspected</v>
          </cell>
          <cell r="AH1454" t="str">
            <v>No</v>
          </cell>
          <cell r="AI1454" t="str">
            <v>No</v>
          </cell>
          <cell r="AJ1454"/>
          <cell r="AK1454"/>
          <cell r="AL1454"/>
          <cell r="AM1454" t="str">
            <v>No</v>
          </cell>
          <cell r="AO1454" t="str">
            <v>No</v>
          </cell>
          <cell r="AS1454" t="str">
            <v>No</v>
          </cell>
          <cell r="AT1454" t="str">
            <v>No</v>
          </cell>
          <cell r="AU1454"/>
          <cell r="AV1454" t="str">
            <v>No</v>
          </cell>
          <cell r="AW1454" t="str">
            <v xml:space="preserve">No </v>
          </cell>
          <cell r="AY1454" t="str">
            <v xml:space="preserve">No </v>
          </cell>
          <cell r="BA1454" t="str">
            <v>No</v>
          </cell>
          <cell r="BB1454" t="str">
            <v>No</v>
          </cell>
          <cell r="BC1454" t="str">
            <v>No</v>
          </cell>
          <cell r="BD1454" t="str">
            <v>No</v>
          </cell>
          <cell r="BE1454">
            <v>6</v>
          </cell>
          <cell r="BF1454">
            <v>0</v>
          </cell>
          <cell r="BG1454" t="e">
            <v>#N/A</v>
          </cell>
          <cell r="BH1454" t="e">
            <v>#N/A</v>
          </cell>
          <cell r="BI1454" t="str">
            <v>N/A</v>
          </cell>
          <cell r="BJ1454" t="str">
            <v>Unknown</v>
          </cell>
          <cell r="BK1454" t="str">
            <v>No</v>
          </cell>
          <cell r="BL1454" t="str">
            <v>-</v>
          </cell>
          <cell r="BM1454" t="str">
            <v>-</v>
          </cell>
          <cell r="BN1454" t="str">
            <v>Unscreened</v>
          </cell>
          <cell r="BO1454"/>
          <cell r="BP1454" t="str">
            <v>Yes</v>
          </cell>
          <cell r="BQ1454" t="str">
            <v>Unknown</v>
          </cell>
          <cell r="BR1454">
            <v>0</v>
          </cell>
          <cell r="BS1454">
            <v>0</v>
          </cell>
          <cell r="BT1454">
            <v>0</v>
          </cell>
          <cell r="BU1454">
            <v>0</v>
          </cell>
          <cell r="BV1454" t="e">
            <v>#N/A</v>
          </cell>
          <cell r="BW1454">
            <v>0</v>
          </cell>
          <cell r="BX1454">
            <v>0</v>
          </cell>
          <cell r="BY1454" t="str">
            <v>No SOAF</v>
          </cell>
          <cell r="BZ1454" t="str">
            <v>No SOAF</v>
          </cell>
          <cell r="CA1454">
            <v>0</v>
          </cell>
          <cell r="CB1454"/>
          <cell r="CC1454" t="str">
            <v>Non Priority &lt;10 spills</v>
          </cell>
          <cell r="CD1454" t="str">
            <v>No - low prioity &lt;10 spills</v>
          </cell>
          <cell r="CE1454" t="str">
            <v>Yes</v>
          </cell>
          <cell r="CF1454" t="str">
            <v>No</v>
          </cell>
          <cell r="CG1454" t="str">
            <v>No</v>
          </cell>
          <cell r="CH1454" t="str">
            <v>No</v>
          </cell>
          <cell r="CI1454" t="str">
            <v>No</v>
          </cell>
          <cell r="CK1454"/>
          <cell r="CL1454" t="str">
            <v>Y</v>
          </cell>
          <cell r="CM1454"/>
          <cell r="CN1454"/>
          <cell r="CO1454" t="str">
            <v>N (&lt;10 Spills)</v>
          </cell>
          <cell r="CP1454" t="str">
            <v>Y</v>
          </cell>
          <cell r="CS1454"/>
          <cell r="CT1454" t="str">
            <v>not yet calculated</v>
          </cell>
          <cell r="CU1454">
            <v>0</v>
          </cell>
          <cell r="CV1454" t="e">
            <v>#VALUE!</v>
          </cell>
          <cell r="CW1454">
            <v>0</v>
          </cell>
          <cell r="CX1454"/>
          <cell r="CY1454" t="str">
            <v>Using indicative WB Q95 derived for priority sites</v>
          </cell>
          <cell r="DA1454">
            <v>3</v>
          </cell>
          <cell r="DB1454" t="str">
            <v>No - WFD_INV_MOD</v>
          </cell>
          <cell r="DC1454">
            <v>3</v>
          </cell>
          <cell r="DD1454" t="str">
            <v>Seaton Burn3</v>
          </cell>
          <cell r="DE1454">
            <v>21000</v>
          </cell>
          <cell r="DF1454"/>
        </row>
        <row r="1455">
          <cell r="C1455" t="str">
            <v>6NW801484</v>
          </cell>
          <cell r="D1455" t="str">
            <v>NZ36672924</v>
          </cell>
          <cell r="E1455" t="str">
            <v>No</v>
          </cell>
          <cell r="F1455">
            <v>436251.00242778001</v>
          </cell>
          <cell r="G1455">
            <v>568068.00148127996</v>
          </cell>
          <cell r="H1455" t="str">
            <v>05-D47</v>
          </cell>
          <cell r="I1455" t="str">
            <v>Westoe</v>
          </cell>
          <cell r="J1455">
            <v>307</v>
          </cell>
          <cell r="K1455" t="str">
            <v>HOWDON STW</v>
          </cell>
          <cell r="L1455" t="str">
            <v>NUMERICAL</v>
          </cell>
          <cell r="M1455">
            <v>229720</v>
          </cell>
          <cell r="N1455">
            <v>4500</v>
          </cell>
          <cell r="O1455">
            <v>215905</v>
          </cell>
          <cell r="P1455" t="str">
            <v>05-D47_B D-Leg_DC_12</v>
          </cell>
          <cell r="Q1455" t="str">
            <v>235/1902</v>
          </cell>
          <cell r="R1455" t="str">
            <v>235/1902</v>
          </cell>
          <cell r="S1455"/>
          <cell r="T1455" t="str">
            <v>SO on sewer network</v>
          </cell>
          <cell r="U1455" t="str">
            <v>NZ3625168068</v>
          </cell>
          <cell r="V1455" t="str">
            <v>GB510302310200</v>
          </cell>
          <cell r="W1455"/>
          <cell r="X1455" t="str">
            <v>No</v>
          </cell>
          <cell r="Y1455" t="str">
            <v>No</v>
          </cell>
          <cell r="Z1455" t="str">
            <v>No</v>
          </cell>
          <cell r="AA1455" t="str">
            <v>No</v>
          </cell>
          <cell r="AB1455" t="str">
            <v>TYNE</v>
          </cell>
          <cell r="AC1455" t="str">
            <v>RIVER TYNE ESTUARINE WATERS</v>
          </cell>
          <cell r="AD1455" t="str">
            <v>Estuarine</v>
          </cell>
          <cell r="AE1455"/>
          <cell r="AF1455"/>
          <cell r="AG1455" t="str">
            <v>No</v>
          </cell>
          <cell r="AH1455" t="str">
            <v>No</v>
          </cell>
          <cell r="AI1455" t="str">
            <v>No</v>
          </cell>
          <cell r="AJ1455"/>
          <cell r="AK1455"/>
          <cell r="AL1455"/>
          <cell r="AM1455" t="str">
            <v>No</v>
          </cell>
          <cell r="AO1455" t="str">
            <v>No</v>
          </cell>
          <cell r="AS1455" t="str">
            <v>No</v>
          </cell>
          <cell r="AT1455" t="str">
            <v>No</v>
          </cell>
          <cell r="AU1455"/>
          <cell r="AV1455" t="str">
            <v>No</v>
          </cell>
          <cell r="AW1455" t="str">
            <v xml:space="preserve">No </v>
          </cell>
          <cell r="AY1455" t="str">
            <v xml:space="preserve">No </v>
          </cell>
          <cell r="AZ1455"/>
          <cell r="BA1455" t="str">
            <v>No</v>
          </cell>
          <cell r="BB1455" t="str">
            <v>No</v>
          </cell>
          <cell r="BC1455" t="str">
            <v>No</v>
          </cell>
          <cell r="BD1455" t="str">
            <v>Yes - EDM and Model</v>
          </cell>
          <cell r="BE1455">
            <v>19</v>
          </cell>
          <cell r="BF1455">
            <v>13</v>
          </cell>
          <cell r="BG1455">
            <v>13</v>
          </cell>
          <cell r="BH1455" t="str">
            <v>Yes</v>
          </cell>
          <cell r="BI1455" t="str">
            <v>N/A</v>
          </cell>
          <cell r="BJ1455" t="str">
            <v>6mm</v>
          </cell>
          <cell r="BK1455" t="str">
            <v>No</v>
          </cell>
          <cell r="BL1455" t="str">
            <v>-</v>
          </cell>
          <cell r="BM1455" t="str">
            <v>-</v>
          </cell>
          <cell r="BN1455" t="str">
            <v>Unscreened</v>
          </cell>
          <cell r="BO1455"/>
          <cell r="BP1455" t="str">
            <v>No</v>
          </cell>
          <cell r="BQ1455">
            <v>1500</v>
          </cell>
          <cell r="BR1455">
            <v>1000.7</v>
          </cell>
          <cell r="BS1455">
            <v>0</v>
          </cell>
          <cell r="BT1455">
            <v>0</v>
          </cell>
          <cell r="BU1455">
            <v>0</v>
          </cell>
          <cell r="BV1455">
            <v>5835</v>
          </cell>
          <cell r="BW1455">
            <v>0</v>
          </cell>
          <cell r="BX1455">
            <v>124</v>
          </cell>
          <cell r="BY1455" t="str">
            <v>No SOAF</v>
          </cell>
          <cell r="BZ1455" t="str">
            <v>No SOAF</v>
          </cell>
          <cell r="CA1455">
            <v>0</v>
          </cell>
          <cell r="CB1455"/>
          <cell r="CC1455" t="str">
            <v>Non priority &gt; 10 spills</v>
          </cell>
          <cell r="CD1455" t="str">
            <v>Unlikely - non priority</v>
          </cell>
          <cell r="CE1455" t="str">
            <v>No</v>
          </cell>
          <cell r="CF1455" t="str">
            <v>No</v>
          </cell>
          <cell r="CG1455" t="str">
            <v>No</v>
          </cell>
          <cell r="CH1455" t="str">
            <v>No</v>
          </cell>
          <cell r="CI1455" t="str">
            <v>No</v>
          </cell>
          <cell r="CK1455"/>
          <cell r="CL1455" t="str">
            <v>Y</v>
          </cell>
          <cell r="CM1455"/>
          <cell r="CN1455"/>
          <cell r="CO1455" t="str">
            <v>Y</v>
          </cell>
          <cell r="CP1455"/>
          <cell r="CS1455"/>
          <cell r="CT1455">
            <v>5.6890000000000001</v>
          </cell>
          <cell r="CU1455">
            <v>5.6890000000000001</v>
          </cell>
          <cell r="CV1455" t="e">
            <v>#DIV/0!</v>
          </cell>
          <cell r="CW1455">
            <v>0</v>
          </cell>
          <cell r="CX1455"/>
          <cell r="CY1455" t="str">
            <v>Using indicative WB Q95 derived for priority sites</v>
          </cell>
          <cell r="DA1455">
            <v>1</v>
          </cell>
          <cell r="DB1455">
            <v>0</v>
          </cell>
          <cell r="DC1455">
            <v>1</v>
          </cell>
          <cell r="DD1455" t="str">
            <v>Tyne estuary2</v>
          </cell>
          <cell r="DE1455">
            <v>10000</v>
          </cell>
          <cell r="DF1455"/>
        </row>
        <row r="1456">
          <cell r="C1456" t="str">
            <v>6NW801423</v>
          </cell>
          <cell r="D1456" t="str">
            <v>NZ33487601</v>
          </cell>
          <cell r="E1456" t="str">
            <v>No</v>
          </cell>
          <cell r="F1456">
            <v>433783.99769572</v>
          </cell>
          <cell r="G1456">
            <v>548740.00406298996</v>
          </cell>
          <cell r="H1456" t="str">
            <v>07-D61</v>
          </cell>
          <cell r="I1456" t="str">
            <v>Houghton/Hetton</v>
          </cell>
          <cell r="J1456">
            <v>1654</v>
          </cell>
          <cell r="K1456" t="str">
            <v>SEDGELETCH STW</v>
          </cell>
          <cell r="L1456" t="str">
            <v>NUMERICAL</v>
          </cell>
          <cell r="M1456">
            <v>13500</v>
          </cell>
          <cell r="N1456">
            <v>339</v>
          </cell>
          <cell r="O1456">
            <v>9398</v>
          </cell>
          <cell r="P1456" t="str">
            <v>07-D61_SEDGELETCH STW_DC_09</v>
          </cell>
          <cell r="Q1456" t="str">
            <v>245/C/0293</v>
          </cell>
          <cell r="R1456" t="str">
            <v>245/C/0293</v>
          </cell>
          <cell r="S1456"/>
          <cell r="T1456" t="str">
            <v>SO on sewer network</v>
          </cell>
          <cell r="U1456" t="str">
            <v>NZ3378448740</v>
          </cell>
          <cell r="V1456" t="str">
            <v>GB103024077580</v>
          </cell>
          <cell r="W1456"/>
          <cell r="X1456" t="str">
            <v>No</v>
          </cell>
          <cell r="Y1456" t="str">
            <v>No</v>
          </cell>
          <cell r="Z1456" t="str">
            <v>Yes</v>
          </cell>
          <cell r="AA1456" t="str">
            <v>Yes</v>
          </cell>
          <cell r="AB1456" t="str">
            <v>Lumley Park Burn from Source to Herrington Burn</v>
          </cell>
          <cell r="AC1456" t="str">
            <v>RAINTON BURN</v>
          </cell>
          <cell r="AD1456" t="str">
            <v>Inland</v>
          </cell>
          <cell r="AE1456"/>
          <cell r="AF1456"/>
          <cell r="AG1456" t="str">
            <v>No</v>
          </cell>
          <cell r="AH1456" t="str">
            <v>No</v>
          </cell>
          <cell r="AI1456" t="str">
            <v>Yes</v>
          </cell>
          <cell r="AJ1456" t="str">
            <v>Low</v>
          </cell>
          <cell r="AK1456" t="str">
            <v>Low</v>
          </cell>
          <cell r="AL1456" t="str">
            <v>Yes</v>
          </cell>
          <cell r="AM1456" t="str">
            <v>No</v>
          </cell>
          <cell r="AO1456" t="str">
            <v>No</v>
          </cell>
          <cell r="AS1456" t="str">
            <v>No</v>
          </cell>
          <cell r="AT1456" t="str">
            <v>No</v>
          </cell>
          <cell r="AU1456"/>
          <cell r="AV1456" t="str">
            <v>No</v>
          </cell>
          <cell r="AW1456" t="str">
            <v xml:space="preserve">No </v>
          </cell>
          <cell r="AY1456" t="str">
            <v xml:space="preserve">No </v>
          </cell>
          <cell r="AZ1456"/>
          <cell r="BA1456" t="str">
            <v>No</v>
          </cell>
          <cell r="BB1456" t="str">
            <v>No</v>
          </cell>
          <cell r="BC1456" t="str">
            <v>No</v>
          </cell>
          <cell r="BD1456" t="str">
            <v>Yes - EDM and Model</v>
          </cell>
          <cell r="BE1456">
            <v>52</v>
          </cell>
          <cell r="BF1456">
            <v>69</v>
          </cell>
          <cell r="BG1456">
            <v>69</v>
          </cell>
          <cell r="BH1456" t="str">
            <v>Yes</v>
          </cell>
          <cell r="BI1456" t="str">
            <v>N/A</v>
          </cell>
          <cell r="BJ1456" t="str">
            <v>6mm</v>
          </cell>
          <cell r="BK1456" t="str">
            <v>Yes</v>
          </cell>
          <cell r="BL1456">
            <v>1560</v>
          </cell>
          <cell r="BM1456">
            <v>1700</v>
          </cell>
          <cell r="BN1456" t="str">
            <v>Static</v>
          </cell>
          <cell r="BO1456"/>
          <cell r="BP1456" t="str">
            <v>No</v>
          </cell>
          <cell r="BQ1456">
            <v>825</v>
          </cell>
          <cell r="BR1456">
            <v>510.5</v>
          </cell>
          <cell r="BS1456">
            <v>2</v>
          </cell>
          <cell r="BT1456">
            <v>0</v>
          </cell>
          <cell r="BU1456">
            <v>0</v>
          </cell>
          <cell r="BV1456">
            <v>12441</v>
          </cell>
          <cell r="BW1456">
            <v>345</v>
          </cell>
          <cell r="BX1456">
            <v>686</v>
          </cell>
          <cell r="BY1456">
            <v>91</v>
          </cell>
          <cell r="BZ1456" t="str">
            <v>Not available</v>
          </cell>
          <cell r="CA1456">
            <v>372.72460000000001</v>
          </cell>
          <cell r="CB1456"/>
          <cell r="CC1456" t="str">
            <v>Priority Inland &gt;10 spills</v>
          </cell>
          <cell r="CD1456" t="str">
            <v>POTENTIAL PR24 (SOAF MODEL)</v>
          </cell>
          <cell r="CE1456" t="str">
            <v>Yes</v>
          </cell>
          <cell r="CF1456" t="str">
            <v>No</v>
          </cell>
          <cell r="CG1456" t="str">
            <v>No</v>
          </cell>
          <cell r="CH1456" t="str">
            <v>No</v>
          </cell>
          <cell r="CI1456" t="str">
            <v>No</v>
          </cell>
          <cell r="CJ1456"/>
          <cell r="CK1456" t="str">
            <v>Y</v>
          </cell>
          <cell r="CL1456" t="str">
            <v>Y</v>
          </cell>
          <cell r="CM1456" t="str">
            <v>Y (SOAF MODEL + INVERTS)</v>
          </cell>
          <cell r="CN1456"/>
          <cell r="CO1456" t="str">
            <v>Y</v>
          </cell>
          <cell r="CP1456"/>
          <cell r="CQ1456"/>
          <cell r="CR1456" t="str">
            <v>LOW DILUTION + SOAF IMPACT</v>
          </cell>
          <cell r="CS1456">
            <v>3.32</v>
          </cell>
          <cell r="CT1456"/>
          <cell r="CU1456">
            <v>3.5000000000000003E-2</v>
          </cell>
          <cell r="CV1456">
            <v>5.2096328426653251</v>
          </cell>
          <cell r="CW1456">
            <v>5.2096328426653251</v>
          </cell>
          <cell r="CX1456">
            <v>7.8697257703250798E-2</v>
          </cell>
          <cell r="CZ1456" t="str">
            <v>From SOAF</v>
          </cell>
          <cell r="DA1456">
            <v>1</v>
          </cell>
          <cell r="DB1456" t="str">
            <v>No</v>
          </cell>
          <cell r="DC1456" t="str">
            <v>1 (SOAF)</v>
          </cell>
          <cell r="DD1456" t="str">
            <v>Lumley Park Burn1</v>
          </cell>
          <cell r="DE1456">
            <v>5000</v>
          </cell>
          <cell r="DF1456" t="str">
            <v>Y? LOW DILUTION + SOAF IMPACT</v>
          </cell>
        </row>
        <row r="1457">
          <cell r="C1457" t="str">
            <v>6NW800891</v>
          </cell>
          <cell r="D1457" t="str">
            <v>NY91664408</v>
          </cell>
          <cell r="E1457" t="str">
            <v>No</v>
          </cell>
          <cell r="F1457">
            <v>391696.00320214999</v>
          </cell>
          <cell r="G1457">
            <v>566200.99590606999</v>
          </cell>
          <cell r="H1457" t="str">
            <v>03-D55</v>
          </cell>
          <cell r="I1457" t="str">
            <v>Warden</v>
          </cell>
          <cell r="J1457">
            <v>5</v>
          </cell>
          <cell r="K1457" t="str">
            <v>WARDEN VILLAGE STW</v>
          </cell>
          <cell r="L1457" t="str">
            <v>DESCRIPTIVE</v>
          </cell>
          <cell r="M1457" t="str">
            <v>N/A</v>
          </cell>
          <cell r="N1457" t="str">
            <v>N/A</v>
          </cell>
          <cell r="O1457" t="str">
            <v>N/A</v>
          </cell>
          <cell r="P1457" t="str">
            <v>No Draft DWMP</v>
          </cell>
          <cell r="Q1457" t="str">
            <v>231/0271</v>
          </cell>
          <cell r="R1457" t="str">
            <v>231/0271</v>
          </cell>
          <cell r="S1457" t="str">
            <v>A2</v>
          </cell>
          <cell r="T1457" t="str">
            <v>Inlet SO at WwTW</v>
          </cell>
          <cell r="U1457" t="str">
            <v>NY9169666201</v>
          </cell>
          <cell r="V1457" t="str">
            <v>GB103023075802</v>
          </cell>
          <cell r="W1457"/>
          <cell r="X1457" t="str">
            <v>No</v>
          </cell>
          <cell r="Y1457" t="str">
            <v>No</v>
          </cell>
          <cell r="Z1457" t="str">
            <v>No</v>
          </cell>
          <cell r="AA1457" t="str">
            <v>No</v>
          </cell>
          <cell r="AB1457" t="str">
            <v>N Tyne from Barrasford to S Tyne confluence</v>
          </cell>
          <cell r="AC1457" t="str">
            <v>NORTH TYNE</v>
          </cell>
          <cell r="AD1457" t="str">
            <v>Inland</v>
          </cell>
          <cell r="AE1457"/>
          <cell r="AF1457"/>
          <cell r="AG1457" t="str">
            <v>No</v>
          </cell>
          <cell r="AH1457" t="str">
            <v>No</v>
          </cell>
          <cell r="AI1457" t="str">
            <v>No</v>
          </cell>
          <cell r="AJ1457"/>
          <cell r="AK1457"/>
          <cell r="AL1457"/>
          <cell r="AM1457" t="str">
            <v>No</v>
          </cell>
          <cell r="AO1457" t="str">
            <v>No</v>
          </cell>
          <cell r="AS1457" t="str">
            <v>No</v>
          </cell>
          <cell r="AT1457" t="str">
            <v>No</v>
          </cell>
          <cell r="AU1457"/>
          <cell r="AV1457" t="str">
            <v>No</v>
          </cell>
          <cell r="AW1457" t="str">
            <v xml:space="preserve">No </v>
          </cell>
          <cell r="AY1457" t="str">
            <v xml:space="preserve">No </v>
          </cell>
          <cell r="BA1457" t="str">
            <v>No</v>
          </cell>
          <cell r="BB1457" t="str">
            <v>No</v>
          </cell>
          <cell r="BC1457" t="str">
            <v>No</v>
          </cell>
          <cell r="BD1457" t="str">
            <v>No</v>
          </cell>
          <cell r="BE1457">
            <v>3</v>
          </cell>
          <cell r="BF1457" t="str">
            <v>No Data</v>
          </cell>
          <cell r="BG1457" t="e">
            <v>#N/A</v>
          </cell>
          <cell r="BH1457" t="e">
            <v>#N/A</v>
          </cell>
          <cell r="BI1457" t="str">
            <v>N/A</v>
          </cell>
          <cell r="BJ1457" t="str">
            <v>No</v>
          </cell>
          <cell r="BK1457" t="str">
            <v>No</v>
          </cell>
          <cell r="BL1457" t="str">
            <v>-</v>
          </cell>
          <cell r="BM1457" t="str">
            <v>-</v>
          </cell>
          <cell r="BN1457" t="str">
            <v>Unscreened</v>
          </cell>
          <cell r="BO1457"/>
          <cell r="BP1457" t="str">
            <v>Yes</v>
          </cell>
          <cell r="BQ1457" t="str">
            <v>Unknown</v>
          </cell>
          <cell r="BR1457" t="str">
            <v>No draft DWMP</v>
          </cell>
          <cell r="BS1457">
            <v>0</v>
          </cell>
          <cell r="BT1457">
            <v>0</v>
          </cell>
          <cell r="BU1457">
            <v>0</v>
          </cell>
          <cell r="BV1457" t="str">
            <v>No draft DWMP</v>
          </cell>
          <cell r="BW1457" t="str">
            <v>No draft DWMP</v>
          </cell>
          <cell r="BX1457" t="str">
            <v>No draft DWMP</v>
          </cell>
          <cell r="BY1457" t="str">
            <v>No SOAF</v>
          </cell>
          <cell r="BZ1457" t="str">
            <v>No SOAF</v>
          </cell>
          <cell r="CA1457" t="e">
            <v>#N/A</v>
          </cell>
          <cell r="CB1457"/>
          <cell r="CC1457" t="str">
            <v>Non Priority &lt;10 spills</v>
          </cell>
          <cell r="CD1457" t="str">
            <v>No - low prioity &lt;10 spills</v>
          </cell>
          <cell r="CE1457" t="str">
            <v>No</v>
          </cell>
          <cell r="CF1457" t="str">
            <v>No</v>
          </cell>
          <cell r="CG1457" t="str">
            <v>No</v>
          </cell>
          <cell r="CH1457" t="str">
            <v>No</v>
          </cell>
          <cell r="CI1457" t="str">
            <v>No</v>
          </cell>
          <cell r="CK1457"/>
          <cell r="CL1457" t="str">
            <v>Y</v>
          </cell>
          <cell r="CM1457"/>
          <cell r="CN1457"/>
          <cell r="CO1457" t="str">
            <v>N (&lt;10 Spills)</v>
          </cell>
          <cell r="CP1457" t="str">
            <v>Y</v>
          </cell>
          <cell r="CS1457"/>
          <cell r="CT1457" t="str">
            <v>not yet calculated</v>
          </cell>
          <cell r="CU1457">
            <v>0</v>
          </cell>
          <cell r="CV1457" t="e">
            <v>#VALUE!</v>
          </cell>
          <cell r="CW1457">
            <v>0</v>
          </cell>
          <cell r="CX1457"/>
          <cell r="CY1457" t="str">
            <v>Using indicative WB Q95 derived for priority sites</v>
          </cell>
          <cell r="DA1457">
            <v>1</v>
          </cell>
          <cell r="DB1457">
            <v>0</v>
          </cell>
          <cell r="DC1457">
            <v>1</v>
          </cell>
          <cell r="DD1457" t="str">
            <v>North Tyne1</v>
          </cell>
          <cell r="DE1457">
            <v>10000</v>
          </cell>
          <cell r="DF1457"/>
        </row>
        <row r="1458">
          <cell r="C1458" t="str">
            <v>6NW800453</v>
          </cell>
          <cell r="D1458" t="str">
            <v>NT82387606</v>
          </cell>
          <cell r="E1458" t="str">
            <v>No</v>
          </cell>
          <cell r="F1458">
            <v>382749.9964766</v>
          </cell>
          <cell r="G1458">
            <v>638649.99759506003</v>
          </cell>
          <cell r="H1458" t="str">
            <v>01-D41</v>
          </cell>
          <cell r="I1458" t="str">
            <v>Wark</v>
          </cell>
          <cell r="J1458">
            <v>22</v>
          </cell>
          <cell r="K1458" t="str">
            <v>WARK ON TWEED STW</v>
          </cell>
          <cell r="L1458" t="str">
            <v>DESCRIPTIVE</v>
          </cell>
          <cell r="M1458" t="str">
            <v>N/A</v>
          </cell>
          <cell r="N1458" t="str">
            <v>N/A</v>
          </cell>
          <cell r="O1458" t="str">
            <v>N/A</v>
          </cell>
          <cell r="P1458" t="str">
            <v>No Draft DWMP</v>
          </cell>
          <cell r="Q1458" t="str">
            <v>210/1312</v>
          </cell>
          <cell r="R1458" t="str">
            <v>210/1312</v>
          </cell>
          <cell r="S1458" t="str">
            <v>210/1312-03</v>
          </cell>
          <cell r="T1458" t="str">
            <v>Storm discharge at pumping station</v>
          </cell>
          <cell r="U1458" t="str">
            <v>NT8275038650</v>
          </cell>
          <cell r="V1458">
            <v>437</v>
          </cell>
          <cell r="W1458"/>
          <cell r="X1458" t="str">
            <v>No</v>
          </cell>
          <cell r="Y1458" t="str">
            <v>No</v>
          </cell>
          <cell r="Z1458" t="str">
            <v>No</v>
          </cell>
          <cell r="AA1458" t="str">
            <v>No</v>
          </cell>
          <cell r="AB1458"/>
          <cell r="AC1458" t="str">
            <v>THE GOAT</v>
          </cell>
          <cell r="AD1458" t="str">
            <v>Inland</v>
          </cell>
          <cell r="AE1458"/>
          <cell r="AF1458"/>
          <cell r="AG1458" t="str">
            <v>No</v>
          </cell>
          <cell r="AH1458" t="str">
            <v>No</v>
          </cell>
          <cell r="AI1458" t="str">
            <v>No</v>
          </cell>
          <cell r="AJ1458"/>
          <cell r="AK1458"/>
          <cell r="AL1458"/>
          <cell r="AM1458" t="str">
            <v>No</v>
          </cell>
          <cell r="AO1458" t="str">
            <v>No</v>
          </cell>
          <cell r="AS1458" t="str">
            <v>No</v>
          </cell>
          <cell r="AT1458" t="str">
            <v>No</v>
          </cell>
          <cell r="AU1458"/>
          <cell r="AV1458" t="str">
            <v>No</v>
          </cell>
          <cell r="AW1458" t="str">
            <v xml:space="preserve">No </v>
          </cell>
          <cell r="AY1458" t="str">
            <v xml:space="preserve">No </v>
          </cell>
          <cell r="AZ1458"/>
          <cell r="BA1458" t="str">
            <v>No</v>
          </cell>
          <cell r="BB1458" t="str">
            <v>No</v>
          </cell>
          <cell r="BC1458" t="str">
            <v>No</v>
          </cell>
          <cell r="BD1458" t="str">
            <v>Yes - EDM only</v>
          </cell>
          <cell r="BE1458">
            <v>26</v>
          </cell>
          <cell r="BF1458" t="str">
            <v>No Data</v>
          </cell>
          <cell r="BG1458" t="e">
            <v>#N/A</v>
          </cell>
          <cell r="BH1458" t="e">
            <v>#N/A</v>
          </cell>
          <cell r="BI1458" t="str">
            <v>N/A</v>
          </cell>
          <cell r="BJ1458" t="str">
            <v>No</v>
          </cell>
          <cell r="BK1458" t="str">
            <v>No</v>
          </cell>
          <cell r="BL1458" t="str">
            <v>-</v>
          </cell>
          <cell r="BM1458" t="str">
            <v>-</v>
          </cell>
          <cell r="BN1458" t="str">
            <v>Static</v>
          </cell>
          <cell r="BO1458"/>
          <cell r="BP1458" t="str">
            <v>Yes</v>
          </cell>
          <cell r="BQ1458">
            <v>150</v>
          </cell>
          <cell r="BR1458" t="str">
            <v>No draft DWMP</v>
          </cell>
          <cell r="BS1458">
            <v>0</v>
          </cell>
          <cell r="BT1458">
            <v>0</v>
          </cell>
          <cell r="BU1458">
            <v>0</v>
          </cell>
          <cell r="BV1458" t="str">
            <v>No draft DWMP</v>
          </cell>
          <cell r="BW1458" t="str">
            <v>No draft DWMP</v>
          </cell>
          <cell r="BX1458" t="str">
            <v>No draft DWMP</v>
          </cell>
          <cell r="BY1458" t="str">
            <v>No SOAF</v>
          </cell>
          <cell r="BZ1458" t="str">
            <v>No SOAF</v>
          </cell>
          <cell r="CA1458">
            <v>0</v>
          </cell>
          <cell r="CB1458"/>
          <cell r="CC1458" t="str">
            <v>Non priority &gt; 10 spills</v>
          </cell>
          <cell r="CD1458" t="str">
            <v>Unlikely - non priority</v>
          </cell>
          <cell r="CE1458" t="str">
            <v>No</v>
          </cell>
          <cell r="CF1458" t="str">
            <v>No</v>
          </cell>
          <cell r="CG1458" t="str">
            <v>No</v>
          </cell>
          <cell r="CH1458" t="str">
            <v>No</v>
          </cell>
          <cell r="CI1458" t="str">
            <v>No</v>
          </cell>
          <cell r="CK1458"/>
          <cell r="CL1458" t="str">
            <v>Y</v>
          </cell>
          <cell r="CM1458"/>
          <cell r="CN1458"/>
          <cell r="CO1458" t="str">
            <v>Y</v>
          </cell>
          <cell r="CP1458" t="str">
            <v>Y</v>
          </cell>
          <cell r="CS1458"/>
          <cell r="CT1458" t="str">
            <v>not yet calculated</v>
          </cell>
          <cell r="CU1458">
            <v>15.14</v>
          </cell>
          <cell r="CV1458" t="e">
            <v>#VALUE!</v>
          </cell>
          <cell r="CW1458">
            <v>0</v>
          </cell>
          <cell r="CX1458"/>
          <cell r="CY1458" t="str">
            <v>Using indicative WB Q95 derived for priority sites</v>
          </cell>
          <cell r="DA1458">
            <v>1</v>
          </cell>
          <cell r="DB1458">
            <v>0</v>
          </cell>
          <cell r="DC1458" t="str">
            <v>Dilution assessment</v>
          </cell>
          <cell r="DD1458" t="str">
            <v>Upper Tweed</v>
          </cell>
          <cell r="DE1458">
            <v>100</v>
          </cell>
          <cell r="DF1458"/>
        </row>
        <row r="1459">
          <cell r="C1459" t="str">
            <v>6NW800703</v>
          </cell>
          <cell r="D1459" t="str">
            <v>NY86762601</v>
          </cell>
          <cell r="E1459" t="str">
            <v>No</v>
          </cell>
          <cell r="F1459">
            <v>386270.00269707001</v>
          </cell>
          <cell r="G1459">
            <v>576660.00204669998</v>
          </cell>
          <cell r="H1459" t="str">
            <v>03-D47</v>
          </cell>
          <cell r="I1459" t="str">
            <v>Wark</v>
          </cell>
          <cell r="J1459">
            <v>21</v>
          </cell>
          <cell r="K1459" t="str">
            <v>WARK STW</v>
          </cell>
          <cell r="L1459" t="str">
            <v>NUMERICAL</v>
          </cell>
          <cell r="M1459">
            <v>146</v>
          </cell>
          <cell r="N1459" t="str">
            <v>2.7**</v>
          </cell>
          <cell r="O1459">
            <v>145</v>
          </cell>
          <cell r="P1459" t="str">
            <v>03-D47_03-D47_DC_01</v>
          </cell>
          <cell r="Q1459" t="str">
            <v>231/1071</v>
          </cell>
          <cell r="R1459" t="str">
            <v>231/1071</v>
          </cell>
          <cell r="S1459" t="str">
            <v>231/1071-03</v>
          </cell>
          <cell r="T1459" t="str">
            <v>Storm tank at WwTW</v>
          </cell>
          <cell r="U1459" t="str">
            <v>NY8627076660</v>
          </cell>
          <cell r="V1459" t="str">
            <v>GB103023074920</v>
          </cell>
          <cell r="W1459"/>
          <cell r="X1459" t="str">
            <v>No</v>
          </cell>
          <cell r="Y1459" t="str">
            <v>No</v>
          </cell>
          <cell r="Z1459" t="str">
            <v>No</v>
          </cell>
          <cell r="AA1459" t="str">
            <v>No</v>
          </cell>
          <cell r="AB1459" t="str">
            <v>N Tyne from Rede to Gunnerton Burn</v>
          </cell>
          <cell r="AC1459" t="str">
            <v>RIVER NORTH TYNE</v>
          </cell>
          <cell r="AD1459" t="str">
            <v>Inland</v>
          </cell>
          <cell r="AE1459"/>
          <cell r="AF1459"/>
          <cell r="AG1459" t="str">
            <v>No</v>
          </cell>
          <cell r="AH1459" t="str">
            <v>No</v>
          </cell>
          <cell r="AI1459" t="str">
            <v>No</v>
          </cell>
          <cell r="AJ1459"/>
          <cell r="AK1459"/>
          <cell r="AL1459"/>
          <cell r="AM1459" t="str">
            <v>No</v>
          </cell>
          <cell r="AO1459" t="str">
            <v>No</v>
          </cell>
          <cell r="AS1459" t="str">
            <v>No</v>
          </cell>
          <cell r="AT1459" t="str">
            <v>No</v>
          </cell>
          <cell r="AU1459"/>
          <cell r="AV1459" t="str">
            <v>No</v>
          </cell>
          <cell r="AW1459" t="str">
            <v xml:space="preserve">No </v>
          </cell>
          <cell r="AY1459" t="str">
            <v xml:space="preserve">No </v>
          </cell>
          <cell r="BA1459" t="str">
            <v>No</v>
          </cell>
          <cell r="BB1459" t="str">
            <v>No</v>
          </cell>
          <cell r="BC1459" t="str">
            <v>No</v>
          </cell>
          <cell r="BD1459" t="str">
            <v>Yes - Model only</v>
          </cell>
          <cell r="BE1459">
            <v>6</v>
          </cell>
          <cell r="BF1459">
            <v>95</v>
          </cell>
          <cell r="BG1459">
            <v>95</v>
          </cell>
          <cell r="BH1459" t="str">
            <v>Yes</v>
          </cell>
          <cell r="BI1459" t="str">
            <v>N/A</v>
          </cell>
          <cell r="BJ1459" t="str">
            <v>Copasacs</v>
          </cell>
          <cell r="BK1459" t="str">
            <v>-</v>
          </cell>
          <cell r="BL1459" t="str">
            <v>-</v>
          </cell>
          <cell r="BM1459" t="str">
            <v>-</v>
          </cell>
          <cell r="BN1459" t="str">
            <v>-</v>
          </cell>
          <cell r="BO1459"/>
          <cell r="BP1459" t="str">
            <v>Yes</v>
          </cell>
          <cell r="BQ1459" t="str">
            <v>Unknown</v>
          </cell>
          <cell r="BR1459" t="str">
            <v>Unknown</v>
          </cell>
          <cell r="BS1459">
            <v>0</v>
          </cell>
          <cell r="BT1459">
            <v>0</v>
          </cell>
          <cell r="BU1459">
            <v>0</v>
          </cell>
          <cell r="BV1459">
            <v>2248</v>
          </cell>
          <cell r="BW1459">
            <v>78</v>
          </cell>
          <cell r="BX1459">
            <v>95</v>
          </cell>
          <cell r="BY1459" t="str">
            <v>No SOAF</v>
          </cell>
          <cell r="BZ1459" t="str">
            <v>No SOAF</v>
          </cell>
          <cell r="CA1459">
            <v>129.58690000000001</v>
          </cell>
          <cell r="CB1459"/>
          <cell r="CC1459" t="str">
            <v>Non priority &gt; 10 spills</v>
          </cell>
          <cell r="CD1459" t="str">
            <v>Unlikely - non priority</v>
          </cell>
          <cell r="CE1459" t="str">
            <v>No</v>
          </cell>
          <cell r="CF1459" t="str">
            <v>No</v>
          </cell>
          <cell r="CG1459" t="str">
            <v>No</v>
          </cell>
          <cell r="CH1459" t="str">
            <v>No</v>
          </cell>
          <cell r="CI1459" t="str">
            <v>No</v>
          </cell>
          <cell r="CK1459"/>
          <cell r="CL1459" t="str">
            <v>Y</v>
          </cell>
          <cell r="CM1459"/>
          <cell r="CN1459"/>
          <cell r="CO1459" t="str">
            <v>? EDM &lt;10</v>
          </cell>
          <cell r="CP1459" t="str">
            <v>Y</v>
          </cell>
          <cell r="CS1459">
            <v>1.6782407407407407</v>
          </cell>
          <cell r="CT1459" t="str">
            <v>not yet calculated</v>
          </cell>
          <cell r="CU1459">
            <v>0</v>
          </cell>
          <cell r="CV1459" t="e">
            <v>#VALUE!</v>
          </cell>
          <cell r="CW1459">
            <v>0</v>
          </cell>
          <cell r="CX1459"/>
          <cell r="CY1459" t="str">
            <v>Using indicative WB Q95 derived for priority sites</v>
          </cell>
          <cell r="DA1459">
            <v>1</v>
          </cell>
          <cell r="DB1459">
            <v>0</v>
          </cell>
          <cell r="DC1459" t="str">
            <v>High Dilution (VI)</v>
          </cell>
          <cell r="DD1459">
            <v>0</v>
          </cell>
          <cell r="DE1459">
            <v>100</v>
          </cell>
          <cell r="DF1459"/>
        </row>
        <row r="1460">
          <cell r="C1460" t="str">
            <v>6NW801234</v>
          </cell>
          <cell r="D1460" t="str">
            <v>NZ26494805</v>
          </cell>
          <cell r="E1460" t="str">
            <v>No</v>
          </cell>
          <cell r="F1460">
            <v>426540.00244314998</v>
          </cell>
          <cell r="G1460">
            <v>549879.99774319003</v>
          </cell>
          <cell r="H1460" t="str">
            <v>07-D04</v>
          </cell>
          <cell r="I1460" t="str">
            <v>Chester le Street</v>
          </cell>
          <cell r="J1460">
            <v>1441</v>
          </cell>
          <cell r="K1460" t="str">
            <v>CHESTER LE STREET STW</v>
          </cell>
          <cell r="L1460" t="str">
            <v>NUMERICAL</v>
          </cell>
          <cell r="M1460">
            <v>8365</v>
          </cell>
          <cell r="N1460" t="str">
            <v>194**</v>
          </cell>
          <cell r="O1460">
            <v>6150</v>
          </cell>
          <cell r="P1460" t="str">
            <v>07-D04_CHESTER LE STREET STW_DC_03</v>
          </cell>
          <cell r="Q1460" t="str">
            <v>245/1115</v>
          </cell>
          <cell r="R1460" t="str">
            <v>245/1115</v>
          </cell>
          <cell r="S1460"/>
          <cell r="T1460" t="str">
            <v>SO on sewer network</v>
          </cell>
          <cell r="U1460" t="str">
            <v>NZ2654049880</v>
          </cell>
          <cell r="V1460" t="str">
            <v>GB103024077623</v>
          </cell>
          <cell r="W1460"/>
          <cell r="X1460" t="str">
            <v>No</v>
          </cell>
          <cell r="Y1460" t="str">
            <v>No</v>
          </cell>
          <cell r="Z1460" t="str">
            <v>No</v>
          </cell>
          <cell r="AA1460" t="str">
            <v>No</v>
          </cell>
          <cell r="AB1460" t="str">
            <v>South Burn to confluence with Wear</v>
          </cell>
          <cell r="AC1460" t="str">
            <v>SOUTH BURN</v>
          </cell>
          <cell r="AD1460" t="str">
            <v>Inland</v>
          </cell>
          <cell r="AE1460"/>
          <cell r="AF1460"/>
          <cell r="AG1460" t="str">
            <v>No</v>
          </cell>
          <cell r="AH1460" t="str">
            <v>No</v>
          </cell>
          <cell r="AI1460" t="str">
            <v>No</v>
          </cell>
          <cell r="AJ1460"/>
          <cell r="AK1460"/>
          <cell r="AL1460"/>
          <cell r="AM1460" t="str">
            <v>No</v>
          </cell>
          <cell r="AO1460" t="str">
            <v>No</v>
          </cell>
          <cell r="AS1460" t="str">
            <v>No</v>
          </cell>
          <cell r="AT1460" t="str">
            <v>No</v>
          </cell>
          <cell r="AU1460"/>
          <cell r="AV1460" t="str">
            <v>No</v>
          </cell>
          <cell r="AW1460" t="str">
            <v xml:space="preserve">No </v>
          </cell>
          <cell r="AY1460" t="str">
            <v xml:space="preserve">No </v>
          </cell>
          <cell r="BA1460" t="str">
            <v>No</v>
          </cell>
          <cell r="BB1460" t="str">
            <v>No</v>
          </cell>
          <cell r="BC1460" t="str">
            <v>No</v>
          </cell>
          <cell r="BD1460" t="str">
            <v>No</v>
          </cell>
          <cell r="BE1460">
            <v>0</v>
          </cell>
          <cell r="BF1460">
            <v>0</v>
          </cell>
          <cell r="BG1460" t="e">
            <v>#N/A</v>
          </cell>
          <cell r="BH1460" t="e">
            <v>#N/A</v>
          </cell>
          <cell r="BI1460" t="str">
            <v>N/A</v>
          </cell>
          <cell r="BJ1460" t="str">
            <v>Unknown</v>
          </cell>
          <cell r="BK1460" t="str">
            <v>No</v>
          </cell>
          <cell r="BL1460" t="str">
            <v>-</v>
          </cell>
          <cell r="BM1460" t="str">
            <v>-</v>
          </cell>
          <cell r="BN1460" t="str">
            <v>Unscreened</v>
          </cell>
          <cell r="BO1460"/>
          <cell r="BP1460" t="str">
            <v>Yes</v>
          </cell>
          <cell r="BQ1460">
            <v>150</v>
          </cell>
          <cell r="BR1460">
            <v>0</v>
          </cell>
          <cell r="BS1460">
            <v>0</v>
          </cell>
          <cell r="BT1460">
            <v>0</v>
          </cell>
          <cell r="BU1460">
            <v>0</v>
          </cell>
          <cell r="BV1460" t="e">
            <v>#N/A</v>
          </cell>
          <cell r="BW1460">
            <v>0</v>
          </cell>
          <cell r="BX1460">
            <v>0</v>
          </cell>
          <cell r="BY1460" t="str">
            <v>No SOAF</v>
          </cell>
          <cell r="BZ1460" t="str">
            <v>No SOAF</v>
          </cell>
          <cell r="CA1460">
            <v>0</v>
          </cell>
          <cell r="CB1460"/>
          <cell r="CC1460" t="str">
            <v>Non Priority &lt;10 spills</v>
          </cell>
          <cell r="CD1460" t="str">
            <v>No - low prioity &lt;10 spills</v>
          </cell>
          <cell r="CE1460" t="str">
            <v>Yes</v>
          </cell>
          <cell r="CF1460" t="str">
            <v>Yes</v>
          </cell>
          <cell r="CG1460" t="str">
            <v>Yes</v>
          </cell>
          <cell r="CH1460" t="str">
            <v>No</v>
          </cell>
          <cell r="CI1460" t="str">
            <v>No</v>
          </cell>
          <cell r="CK1460"/>
          <cell r="CL1460" t="str">
            <v>Y</v>
          </cell>
          <cell r="CM1460"/>
          <cell r="CN1460"/>
          <cell r="CO1460" t="str">
            <v>N (&lt;10 Spills)</v>
          </cell>
          <cell r="CP1460" t="str">
            <v>Y</v>
          </cell>
          <cell r="CS1460">
            <v>3.28</v>
          </cell>
          <cell r="CT1460" t="str">
            <v>not yet calculated</v>
          </cell>
          <cell r="CU1460">
            <v>0</v>
          </cell>
          <cell r="CV1460" t="e">
            <v>#VALUE!</v>
          </cell>
          <cell r="CW1460">
            <v>0</v>
          </cell>
          <cell r="CX1460"/>
          <cell r="CY1460" t="str">
            <v>Using indicative WB Q95 derived for priority sites</v>
          </cell>
          <cell r="DA1460">
            <v>1</v>
          </cell>
          <cell r="DB1460">
            <v>0</v>
          </cell>
          <cell r="DC1460">
            <v>1</v>
          </cell>
          <cell r="DD1460" t="str">
            <v>South Burn</v>
          </cell>
          <cell r="DE1460">
            <v>10000</v>
          </cell>
          <cell r="DF1460"/>
        </row>
        <row r="1461">
          <cell r="C1461" t="str">
            <v>6NW800475</v>
          </cell>
          <cell r="D1461" t="str">
            <v>NU24058901</v>
          </cell>
          <cell r="E1461" t="str">
            <v>No</v>
          </cell>
          <cell r="F1461">
            <v>424900.00207470998</v>
          </cell>
          <cell r="G1461">
            <v>605699.99943392002</v>
          </cell>
          <cell r="H1461" t="str">
            <v>01-D02</v>
          </cell>
          <cell r="I1461" t="str">
            <v>Amble &amp; Warkworth</v>
          </cell>
          <cell r="J1461">
            <v>613</v>
          </cell>
          <cell r="K1461" t="str">
            <v>AMBLE STW</v>
          </cell>
          <cell r="L1461" t="str">
            <v>NUMERICAL</v>
          </cell>
          <cell r="M1461">
            <v>2512</v>
          </cell>
          <cell r="N1461">
            <v>80</v>
          </cell>
          <cell r="O1461">
            <v>1778</v>
          </cell>
          <cell r="P1461" t="str">
            <v>01-D02_01-D02_DC_07</v>
          </cell>
          <cell r="Q1461" t="str">
            <v>223/B/0223</v>
          </cell>
          <cell r="R1461" t="str">
            <v>223/B/0223</v>
          </cell>
          <cell r="S1461" t="str">
            <v>A1</v>
          </cell>
          <cell r="T1461" t="str">
            <v>Storm discharge at pumping station</v>
          </cell>
          <cell r="U1461" t="str">
            <v>NU2490005700</v>
          </cell>
          <cell r="V1461" t="str">
            <v>GB510302203000</v>
          </cell>
          <cell r="W1461"/>
          <cell r="X1461" t="str">
            <v>No</v>
          </cell>
          <cell r="Y1461" t="str">
            <v>No</v>
          </cell>
          <cell r="Z1461" t="str">
            <v>No</v>
          </cell>
          <cell r="AA1461" t="str">
            <v>No</v>
          </cell>
          <cell r="AB1461" t="str">
            <v>COQUET</v>
          </cell>
          <cell r="AC1461" t="str">
            <v>COQUET</v>
          </cell>
          <cell r="AD1461" t="str">
            <v>Estuarine</v>
          </cell>
          <cell r="AE1461"/>
          <cell r="AF1461" t="str">
            <v>Warkworth &amp; Amble Links</v>
          </cell>
          <cell r="AG1461" t="str">
            <v>No</v>
          </cell>
          <cell r="AH1461" t="str">
            <v>No</v>
          </cell>
          <cell r="AI1461" t="str">
            <v>No</v>
          </cell>
          <cell r="AJ1461"/>
          <cell r="AK1461"/>
          <cell r="AL1461"/>
          <cell r="AM1461" t="str">
            <v>Yes</v>
          </cell>
          <cell r="AN1461" t="str">
            <v>River Coquet and Coquet Valley Woodlands, Fluvial</v>
          </cell>
          <cell r="AO1461" t="str">
            <v>Yes</v>
          </cell>
          <cell r="AQ1461" t="str">
            <v>Northumberland Marine</v>
          </cell>
          <cell r="AS1461" t="str">
            <v>No</v>
          </cell>
          <cell r="AT1461" t="str">
            <v>No</v>
          </cell>
          <cell r="AU1461"/>
          <cell r="AV1461" t="str">
            <v>No</v>
          </cell>
          <cell r="AW1461" t="str">
            <v xml:space="preserve">No </v>
          </cell>
          <cell r="AY1461" t="str">
            <v xml:space="preserve">No </v>
          </cell>
          <cell r="BA1461" t="str">
            <v>No</v>
          </cell>
          <cell r="BB1461" t="str">
            <v>No</v>
          </cell>
          <cell r="BC1461" t="str">
            <v>No</v>
          </cell>
          <cell r="BD1461" t="str">
            <v>Yes - Model only</v>
          </cell>
          <cell r="BE1461">
            <v>2</v>
          </cell>
          <cell r="BF1461">
            <v>13</v>
          </cell>
          <cell r="BG1461">
            <v>3</v>
          </cell>
          <cell r="BH1461" t="str">
            <v>No</v>
          </cell>
          <cell r="BI1461" t="str">
            <v>N/A</v>
          </cell>
          <cell r="BJ1461" t="str">
            <v>No</v>
          </cell>
          <cell r="BK1461" t="str">
            <v>No</v>
          </cell>
          <cell r="BL1461" t="str">
            <v>-</v>
          </cell>
          <cell r="BM1461" t="str">
            <v>-</v>
          </cell>
          <cell r="BN1461" t="str">
            <v>Unscreened</v>
          </cell>
          <cell r="BO1461"/>
          <cell r="BP1461" t="str">
            <v>Yes</v>
          </cell>
          <cell r="BQ1461" t="str">
            <v>Unknown</v>
          </cell>
          <cell r="BR1461">
            <v>74.8</v>
          </cell>
          <cell r="BS1461">
            <v>2</v>
          </cell>
          <cell r="BT1461">
            <v>0</v>
          </cell>
          <cell r="BU1461">
            <v>0</v>
          </cell>
          <cell r="BV1461">
            <v>1996</v>
          </cell>
          <cell r="BW1461">
            <v>89</v>
          </cell>
          <cell r="BX1461">
            <v>215</v>
          </cell>
          <cell r="BY1461" t="str">
            <v>No SOAF</v>
          </cell>
          <cell r="BZ1461" t="str">
            <v>No SOAF</v>
          </cell>
          <cell r="CA1461">
            <v>112.05458</v>
          </cell>
          <cell r="CB1461"/>
          <cell r="CC1461" t="str">
            <v>Priority &gt; 10 spills MODEL</v>
          </cell>
          <cell r="CD1461" t="str">
            <v>Unlikely - model only &gt;10 spills</v>
          </cell>
          <cell r="CE1461" t="str">
            <v>Yes</v>
          </cell>
          <cell r="CF1461" t="str">
            <v>Yes - BW</v>
          </cell>
          <cell r="CG1461" t="str">
            <v>No</v>
          </cell>
          <cell r="CH1461" t="str">
            <v>No</v>
          </cell>
          <cell r="CI1461" t="str">
            <v>No</v>
          </cell>
          <cell r="CK1461"/>
          <cell r="CL1461" t="str">
            <v>Y</v>
          </cell>
          <cell r="CM1461"/>
          <cell r="CN1461"/>
          <cell r="CO1461" t="str">
            <v>? EDM &lt;10</v>
          </cell>
          <cell r="CP1461" t="str">
            <v>Y</v>
          </cell>
          <cell r="CS1461"/>
          <cell r="CT1461"/>
          <cell r="CU1461">
            <v>1.1739999999999999</v>
          </cell>
          <cell r="CV1461" t="str">
            <v>no data</v>
          </cell>
          <cell r="CW1461">
            <v>0</v>
          </cell>
          <cell r="CX1461" t="str">
            <v>not available</v>
          </cell>
          <cell r="CY1461" t="str">
            <v>Estuary</v>
          </cell>
          <cell r="CZ1461" t="str">
            <v>Q95 is an indicative value for all priority CSOs in the waterbody</v>
          </cell>
          <cell r="DA1461">
            <v>1</v>
          </cell>
          <cell r="DB1461">
            <v>0</v>
          </cell>
          <cell r="DC1461">
            <v>1</v>
          </cell>
          <cell r="DD1461" t="str">
            <v>Coquet</v>
          </cell>
          <cell r="DE1461">
            <v>10000</v>
          </cell>
          <cell r="DF1461"/>
        </row>
        <row r="1462">
          <cell r="C1462" t="str">
            <v>6NW800867</v>
          </cell>
          <cell r="D1462" t="str">
            <v>NU24068211</v>
          </cell>
          <cell r="E1462" t="str">
            <v>No</v>
          </cell>
          <cell r="F1462">
            <v>424599.99728149001</v>
          </cell>
          <cell r="G1462">
            <v>606000.00355863001</v>
          </cell>
          <cell r="H1462" t="str">
            <v>01-D02</v>
          </cell>
          <cell r="I1462" t="str">
            <v>Amble &amp; Warkworth</v>
          </cell>
          <cell r="J1462">
            <v>613</v>
          </cell>
          <cell r="K1462" t="str">
            <v>AMBLE STW</v>
          </cell>
          <cell r="L1462" t="str">
            <v>NUMERICAL</v>
          </cell>
          <cell r="M1462">
            <v>2512</v>
          </cell>
          <cell r="N1462">
            <v>80</v>
          </cell>
          <cell r="O1462">
            <v>1778</v>
          </cell>
          <cell r="P1462" t="str">
            <v>tbc</v>
          </cell>
          <cell r="Q1462" t="str">
            <v>223/B/0057</v>
          </cell>
          <cell r="R1462" t="str">
            <v>223/B/0057</v>
          </cell>
          <cell r="S1462"/>
          <cell r="T1462" t="str">
            <v>SO on sewer network</v>
          </cell>
          <cell r="U1462" t="str">
            <v>NU2460006000</v>
          </cell>
          <cell r="V1462" t="str">
            <v>GB510302203000</v>
          </cell>
          <cell r="W1462"/>
          <cell r="X1462" t="str">
            <v>No</v>
          </cell>
          <cell r="Y1462" t="str">
            <v>No</v>
          </cell>
          <cell r="Z1462" t="str">
            <v>No</v>
          </cell>
          <cell r="AA1462" t="str">
            <v>No</v>
          </cell>
          <cell r="AB1462" t="str">
            <v>COQUET</v>
          </cell>
          <cell r="AC1462" t="str">
            <v>COQUET, TIDAL WATERS</v>
          </cell>
          <cell r="AD1462" t="str">
            <v>Estuarine</v>
          </cell>
          <cell r="AE1462"/>
          <cell r="AF1462" t="str">
            <v>Warkworth &amp; Amble Links</v>
          </cell>
          <cell r="AG1462" t="str">
            <v>No</v>
          </cell>
          <cell r="AH1462" t="str">
            <v>No</v>
          </cell>
          <cell r="AI1462" t="str">
            <v>No</v>
          </cell>
          <cell r="AJ1462"/>
          <cell r="AK1462"/>
          <cell r="AL1462"/>
          <cell r="AM1462" t="str">
            <v>Yes</v>
          </cell>
          <cell r="AN1462" t="str">
            <v>River Coquet and Coquet Valley Woodlands, Fluvial</v>
          </cell>
          <cell r="AO1462" t="str">
            <v>Yes</v>
          </cell>
          <cell r="AQ1462" t="str">
            <v>Northumberland Marine</v>
          </cell>
          <cell r="AS1462" t="str">
            <v>No</v>
          </cell>
          <cell r="AT1462" t="str">
            <v>No</v>
          </cell>
          <cell r="AU1462"/>
          <cell r="AV1462" t="str">
            <v>No</v>
          </cell>
          <cell r="AW1462" t="str">
            <v xml:space="preserve">No </v>
          </cell>
          <cell r="AY1462" t="str">
            <v xml:space="preserve">No </v>
          </cell>
          <cell r="BA1462" t="str">
            <v>No</v>
          </cell>
          <cell r="BB1462" t="str">
            <v>No</v>
          </cell>
          <cell r="BC1462" t="str">
            <v>No</v>
          </cell>
          <cell r="BD1462" t="str">
            <v>No</v>
          </cell>
          <cell r="BE1462">
            <v>2</v>
          </cell>
          <cell r="BF1462" t="str">
            <v>No Data</v>
          </cell>
          <cell r="BG1462" t="e">
            <v>#N/A</v>
          </cell>
          <cell r="BH1462" t="e">
            <v>#N/A</v>
          </cell>
          <cell r="BI1462" t="str">
            <v>N/A</v>
          </cell>
          <cell r="BJ1462" t="str">
            <v>Unknown</v>
          </cell>
          <cell r="BK1462" t="str">
            <v>No</v>
          </cell>
          <cell r="BL1462" t="str">
            <v>-</v>
          </cell>
          <cell r="BM1462" t="str">
            <v>-</v>
          </cell>
          <cell r="BN1462" t="str">
            <v>Unscreened</v>
          </cell>
          <cell r="BO1462"/>
          <cell r="BP1462" t="str">
            <v>Yes</v>
          </cell>
          <cell r="BQ1462" t="str">
            <v>Unknown</v>
          </cell>
          <cell r="BR1462" t="str">
            <v>tbc</v>
          </cell>
          <cell r="BS1462">
            <v>2</v>
          </cell>
          <cell r="BT1462">
            <v>0</v>
          </cell>
          <cell r="BU1462">
            <v>0</v>
          </cell>
          <cell r="BV1462" t="e">
            <v>#N/A</v>
          </cell>
          <cell r="BW1462" t="str">
            <v>No Data</v>
          </cell>
          <cell r="BX1462" t="str">
            <v>No Data</v>
          </cell>
          <cell r="BY1462" t="str">
            <v>No SOAF</v>
          </cell>
          <cell r="BZ1462" t="str">
            <v>No SOAF</v>
          </cell>
          <cell r="CA1462" t="e">
            <v>#N/A</v>
          </cell>
          <cell r="CB1462"/>
          <cell r="CC1462" t="str">
            <v>Priority &lt;10 Spills</v>
          </cell>
          <cell r="CD1462" t="str">
            <v>Unlikely - &lt;10 spills</v>
          </cell>
          <cell r="CE1462" t="str">
            <v>Yes</v>
          </cell>
          <cell r="CF1462" t="str">
            <v>Yes - BW</v>
          </cell>
          <cell r="CG1462" t="str">
            <v>No</v>
          </cell>
          <cell r="CH1462" t="str">
            <v>No</v>
          </cell>
          <cell r="CI1462" t="str">
            <v>No</v>
          </cell>
          <cell r="CK1462"/>
          <cell r="CL1462" t="str">
            <v>Y</v>
          </cell>
          <cell r="CM1462"/>
          <cell r="CN1462"/>
          <cell r="CO1462" t="str">
            <v>N (&lt;10 Spills)</v>
          </cell>
          <cell r="CP1462" t="str">
            <v>Y</v>
          </cell>
          <cell r="CS1462"/>
          <cell r="CT1462"/>
          <cell r="CU1462">
            <v>1.1739999999999999</v>
          </cell>
          <cell r="CV1462" t="str">
            <v>no data</v>
          </cell>
          <cell r="CW1462">
            <v>0</v>
          </cell>
          <cell r="CX1462" t="str">
            <v>not available</v>
          </cell>
          <cell r="CY1462" t="str">
            <v>Estuary</v>
          </cell>
          <cell r="CZ1462" t="str">
            <v>Q95 is an indicative value for all priority CSOs in the waterbody</v>
          </cell>
          <cell r="DA1462">
            <v>1</v>
          </cell>
          <cell r="DB1462">
            <v>0</v>
          </cell>
          <cell r="DC1462">
            <v>1</v>
          </cell>
          <cell r="DD1462" t="str">
            <v>Coquet</v>
          </cell>
          <cell r="DE1462">
            <v>10000</v>
          </cell>
          <cell r="DF1462"/>
        </row>
        <row r="1463">
          <cell r="C1463" t="str">
            <v>6NW800187</v>
          </cell>
          <cell r="D1463" t="str">
            <v>NZ44422604</v>
          </cell>
          <cell r="E1463" t="str">
            <v>No</v>
          </cell>
          <cell r="F1463">
            <v>444350.00227146997</v>
          </cell>
          <cell r="G1463">
            <v>542600.00162041001</v>
          </cell>
          <cell r="H1463" t="str">
            <v>08-D03</v>
          </cell>
          <cell r="I1463" t="str">
            <v>Easington</v>
          </cell>
          <cell r="J1463">
            <v>1362</v>
          </cell>
          <cell r="K1463" t="str">
            <v>HORDEN STW</v>
          </cell>
          <cell r="L1463" t="str">
            <v>NUMERICAL</v>
          </cell>
          <cell r="M1463">
            <v>28361</v>
          </cell>
          <cell r="N1463">
            <v>843</v>
          </cell>
          <cell r="O1463">
            <v>15208</v>
          </cell>
          <cell r="P1463" t="str">
            <v>tbc</v>
          </cell>
          <cell r="Q1463" t="str">
            <v>255/1158</v>
          </cell>
          <cell r="R1463" t="str">
            <v>255/1158</v>
          </cell>
          <cell r="S1463"/>
          <cell r="T1463" t="str">
            <v>Inlet SO at WwTW</v>
          </cell>
          <cell r="U1463" t="str">
            <v>NZ4435042600</v>
          </cell>
          <cell r="V1463">
            <v>367</v>
          </cell>
          <cell r="W1463"/>
          <cell r="X1463" t="str">
            <v>No</v>
          </cell>
          <cell r="Y1463" t="str">
            <v>No</v>
          </cell>
          <cell r="Z1463" t="str">
            <v>No</v>
          </cell>
          <cell r="AA1463" t="str">
            <v>No</v>
          </cell>
          <cell r="AB1463"/>
          <cell r="AC1463" t="str">
            <v>WARREN HOUSE BURN</v>
          </cell>
          <cell r="AD1463" t="str">
            <v>Inland</v>
          </cell>
          <cell r="AE1463"/>
          <cell r="AF1463"/>
          <cell r="AG1463" t="str">
            <v>No</v>
          </cell>
          <cell r="AH1463" t="str">
            <v>No</v>
          </cell>
          <cell r="AI1463" t="str">
            <v>No</v>
          </cell>
          <cell r="AJ1463"/>
          <cell r="AK1463"/>
          <cell r="AL1463"/>
          <cell r="AM1463" t="str">
            <v>Yes</v>
          </cell>
          <cell r="AN1463" t="str">
            <v>Durham Coast, Coastal</v>
          </cell>
          <cell r="AO1463" t="str">
            <v>Yes</v>
          </cell>
          <cell r="AP1463" t="str">
            <v>Durham Coast</v>
          </cell>
          <cell r="AS1463" t="str">
            <v>No</v>
          </cell>
          <cell r="AT1463" t="str">
            <v>No</v>
          </cell>
          <cell r="AU1463"/>
          <cell r="AV1463" t="str">
            <v>No</v>
          </cell>
          <cell r="AW1463" t="str">
            <v xml:space="preserve">No </v>
          </cell>
          <cell r="AY1463" t="str">
            <v xml:space="preserve">No </v>
          </cell>
          <cell r="BA1463" t="str">
            <v>No</v>
          </cell>
          <cell r="BB1463" t="str">
            <v>No</v>
          </cell>
          <cell r="BC1463" t="str">
            <v>No</v>
          </cell>
          <cell r="BD1463" t="str">
            <v>No</v>
          </cell>
          <cell r="BE1463">
            <v>0</v>
          </cell>
          <cell r="BF1463" t="str">
            <v>No Data</v>
          </cell>
          <cell r="BG1463" t="e">
            <v>#N/A</v>
          </cell>
          <cell r="BH1463" t="e">
            <v>#N/A</v>
          </cell>
          <cell r="BI1463" t="str">
            <v>N/A</v>
          </cell>
          <cell r="BJ1463">
            <v>10</v>
          </cell>
          <cell r="BK1463" t="str">
            <v>-</v>
          </cell>
          <cell r="BL1463" t="str">
            <v>-</v>
          </cell>
          <cell r="BM1463" t="str">
            <v>-</v>
          </cell>
          <cell r="BN1463" t="str">
            <v>-</v>
          </cell>
          <cell r="BO1463"/>
          <cell r="BP1463" t="str">
            <v>Yes</v>
          </cell>
          <cell r="BQ1463" t="str">
            <v>Unknown</v>
          </cell>
          <cell r="BR1463" t="str">
            <v>tbc</v>
          </cell>
          <cell r="BS1463">
            <v>2</v>
          </cell>
          <cell r="BT1463">
            <v>0</v>
          </cell>
          <cell r="BU1463">
            <v>0</v>
          </cell>
          <cell r="BV1463" t="e">
            <v>#N/A</v>
          </cell>
          <cell r="BW1463" t="str">
            <v>No Data</v>
          </cell>
          <cell r="BX1463" t="str">
            <v>No Data</v>
          </cell>
          <cell r="BY1463" t="str">
            <v>No SOAF</v>
          </cell>
          <cell r="BZ1463" t="str">
            <v>No SOAF</v>
          </cell>
          <cell r="CA1463" t="e">
            <v>#N/A</v>
          </cell>
          <cell r="CB1463"/>
          <cell r="CC1463" t="str">
            <v>Priority &lt;10 Spills</v>
          </cell>
          <cell r="CD1463" t="str">
            <v>Unlikely - &lt;10 spills</v>
          </cell>
          <cell r="CE1463" t="str">
            <v>No</v>
          </cell>
          <cell r="CF1463" t="str">
            <v>No</v>
          </cell>
          <cell r="CG1463" t="str">
            <v>No</v>
          </cell>
          <cell r="CH1463" t="str">
            <v>No</v>
          </cell>
          <cell r="CI1463" t="str">
            <v>No</v>
          </cell>
          <cell r="CK1463"/>
          <cell r="CL1463" t="str">
            <v>Y</v>
          </cell>
          <cell r="CM1463"/>
          <cell r="CN1463"/>
          <cell r="CO1463" t="str">
            <v>N (&lt;10 Spills)</v>
          </cell>
          <cell r="CP1463" t="str">
            <v>Y</v>
          </cell>
          <cell r="CS1463">
            <v>176.0185185185185</v>
          </cell>
          <cell r="CT1463"/>
          <cell r="CU1463">
            <v>0</v>
          </cell>
          <cell r="CV1463" t="e">
            <v>#N/A</v>
          </cell>
          <cell r="CW1463">
            <v>0</v>
          </cell>
          <cell r="CX1463" t="str">
            <v>not available</v>
          </cell>
          <cell r="CY1463" t="str">
            <v>Not listed in GIS layers</v>
          </cell>
          <cell r="CZ1463" t="str">
            <v>Q95 is an indicative value for all priority CSOs in the waterbody</v>
          </cell>
          <cell r="DA1463">
            <v>1</v>
          </cell>
          <cell r="DB1463">
            <v>0</v>
          </cell>
          <cell r="DC1463">
            <v>1</v>
          </cell>
          <cell r="DD1463" t="str">
            <v>Horden Dene nearby trib</v>
          </cell>
          <cell r="DE1463">
            <v>10000</v>
          </cell>
          <cell r="DF1463"/>
        </row>
        <row r="1464">
          <cell r="C1464" t="str">
            <v>6NW800670</v>
          </cell>
          <cell r="D1464" t="str">
            <v>NZ58252105</v>
          </cell>
          <cell r="E1464" t="str">
            <v>No</v>
          </cell>
          <cell r="F1464">
            <v>458360.0018494</v>
          </cell>
          <cell r="G1464">
            <v>525970.00190830999</v>
          </cell>
          <cell r="H1464" t="str">
            <v>11-D32</v>
          </cell>
          <cell r="I1464" t="str">
            <v>Redcar</v>
          </cell>
          <cell r="J1464">
            <v>1520</v>
          </cell>
          <cell r="K1464" t="str">
            <v>MARSKE STW</v>
          </cell>
          <cell r="L1464" t="str">
            <v>NUMERICAL</v>
          </cell>
          <cell r="M1464">
            <v>26716</v>
          </cell>
          <cell r="N1464">
            <v>773</v>
          </cell>
          <cell r="O1464">
            <v>20152</v>
          </cell>
          <cell r="P1464" t="str">
            <v>11-D32_Marske STW_DC_02</v>
          </cell>
          <cell r="Q1464" t="str">
            <v>256/0908</v>
          </cell>
          <cell r="R1464" t="str">
            <v>256/0908</v>
          </cell>
          <cell r="S1464" t="str">
            <v>A</v>
          </cell>
          <cell r="T1464" t="str">
            <v>Storm discharge at pumping station</v>
          </cell>
          <cell r="U1464" t="str">
            <v>NZ5836025970</v>
          </cell>
          <cell r="V1464" t="str">
            <v>GB650301500005</v>
          </cell>
          <cell r="W1464"/>
          <cell r="X1464" t="str">
            <v>No</v>
          </cell>
          <cell r="Y1464" t="str">
            <v>No</v>
          </cell>
          <cell r="Z1464" t="str">
            <v>No</v>
          </cell>
          <cell r="AA1464" t="str">
            <v>No</v>
          </cell>
          <cell r="AB1464" t="str">
            <v>Tees Coastal</v>
          </cell>
          <cell r="AC1464" t="str">
            <v>NORTH SEA</v>
          </cell>
          <cell r="AD1464" t="str">
            <v>Coastal</v>
          </cell>
          <cell r="AE1464"/>
          <cell r="AF1464" t="str">
            <v>Redcar Coatham</v>
          </cell>
          <cell r="AG1464" t="str">
            <v>No</v>
          </cell>
          <cell r="AH1464" t="str">
            <v>No</v>
          </cell>
          <cell r="AI1464" t="str">
            <v>No</v>
          </cell>
          <cell r="AJ1464"/>
          <cell r="AK1464"/>
          <cell r="AL1464"/>
          <cell r="AM1464" t="str">
            <v>Yes</v>
          </cell>
          <cell r="AN1464" t="str">
            <v>Teesmouth and Cleveland Coast, Coastal</v>
          </cell>
          <cell r="AO1464" t="str">
            <v>Yes</v>
          </cell>
          <cell r="AQ1464" t="str">
            <v>Teesmouth and Cleveland Coast</v>
          </cell>
          <cell r="AR1464" t="str">
            <v>Teesmouth and Cleveland Coast</v>
          </cell>
          <cell r="AS1464" t="str">
            <v>No</v>
          </cell>
          <cell r="AT1464" t="str">
            <v>No</v>
          </cell>
          <cell r="AU1464"/>
          <cell r="AV1464" t="str">
            <v>No</v>
          </cell>
          <cell r="AW1464" t="str">
            <v xml:space="preserve">No </v>
          </cell>
          <cell r="AY1464" t="str">
            <v>Yes</v>
          </cell>
          <cell r="AZ1464" t="str">
            <v>Redcar Coatham</v>
          </cell>
          <cell r="BA1464" t="str">
            <v>No</v>
          </cell>
          <cell r="BB1464" t="str">
            <v>No</v>
          </cell>
          <cell r="BC1464" t="str">
            <v>Yes</v>
          </cell>
          <cell r="BD1464" t="str">
            <v>Yes - Model only</v>
          </cell>
          <cell r="BE1464">
            <v>0</v>
          </cell>
          <cell r="BF1464">
            <v>17</v>
          </cell>
          <cell r="BG1464">
            <v>6</v>
          </cell>
          <cell r="BH1464" t="str">
            <v>No</v>
          </cell>
          <cell r="BI1464">
            <v>0</v>
          </cell>
          <cell r="BJ1464" t="str">
            <v>No</v>
          </cell>
          <cell r="BK1464" t="str">
            <v>-</v>
          </cell>
          <cell r="BL1464" t="str">
            <v>-</v>
          </cell>
          <cell r="BM1464" t="str">
            <v>-</v>
          </cell>
          <cell r="BN1464" t="str">
            <v>-</v>
          </cell>
          <cell r="BO1464"/>
          <cell r="BP1464" t="str">
            <v>Yes</v>
          </cell>
          <cell r="BQ1464" t="str">
            <v>Unknown</v>
          </cell>
          <cell r="BR1464" t="str">
            <v>Unknown</v>
          </cell>
          <cell r="BS1464">
            <v>3</v>
          </cell>
          <cell r="BT1464">
            <v>1</v>
          </cell>
          <cell r="BU1464">
            <v>0</v>
          </cell>
          <cell r="BV1464">
            <v>6105</v>
          </cell>
          <cell r="BW1464">
            <v>122</v>
          </cell>
          <cell r="BX1464">
            <v>309</v>
          </cell>
          <cell r="BY1464" t="str">
            <v>No SOAF</v>
          </cell>
          <cell r="BZ1464" t="str">
            <v>No SOAF</v>
          </cell>
          <cell r="CA1464">
            <v>550.33000000000004</v>
          </cell>
          <cell r="CB1464"/>
          <cell r="CC1464" t="str">
            <v>BW 1km &lt;2 spills</v>
          </cell>
          <cell r="CD1464" t="str">
            <v>Unlikely - &lt;2 spills</v>
          </cell>
          <cell r="CE1464" t="str">
            <v>No</v>
          </cell>
          <cell r="CF1464" t="str">
            <v>Yes - BW</v>
          </cell>
          <cell r="CG1464" t="str">
            <v>Yes - BW</v>
          </cell>
          <cell r="CH1464" t="str">
            <v>No</v>
          </cell>
          <cell r="CI1464" t="str">
            <v>No</v>
          </cell>
          <cell r="CK1464"/>
          <cell r="CL1464"/>
          <cell r="CM1464"/>
          <cell r="CN1464" t="str">
            <v>EDM &lt;2 spills</v>
          </cell>
          <cell r="CO1464" t="str">
            <v>? EDM &lt;10</v>
          </cell>
          <cell r="CP1464" t="str">
            <v>Y</v>
          </cell>
          <cell r="CS1464"/>
          <cell r="CT1464">
            <v>0</v>
          </cell>
          <cell r="CU1464">
            <v>0</v>
          </cell>
          <cell r="CV1464" t="e">
            <v>#DIV/0!</v>
          </cell>
          <cell r="CW1464">
            <v>0</v>
          </cell>
          <cell r="CX1464"/>
          <cell r="CY1464" t="str">
            <v>Using indicative WB Q95 derived for priority sites</v>
          </cell>
          <cell r="DA1464" t="str">
            <v>Coastal</v>
          </cell>
          <cell r="DB1464">
            <v>0</v>
          </cell>
          <cell r="DC1464" t="str">
            <v>Coastal</v>
          </cell>
          <cell r="DD1464" t="str">
            <v>N/A Coastal</v>
          </cell>
          <cell r="DE1464">
            <v>0</v>
          </cell>
          <cell r="DF1464"/>
        </row>
        <row r="1465">
          <cell r="C1465" t="str">
            <v>6NW801401</v>
          </cell>
          <cell r="D1465" t="str">
            <v>NZ31822414</v>
          </cell>
          <cell r="E1465" t="str">
            <v>No</v>
          </cell>
          <cell r="F1465">
            <v>431159.99875522999</v>
          </cell>
          <cell r="G1465">
            <v>582360.00043914001</v>
          </cell>
          <cell r="H1465" t="str">
            <v>02-D46</v>
          </cell>
          <cell r="I1465" t="str">
            <v>Bedlington &amp; Cambois</v>
          </cell>
          <cell r="J1465">
            <v>2203</v>
          </cell>
          <cell r="K1465" t="str">
            <v>CAMBOIS STW</v>
          </cell>
          <cell r="L1465" t="str">
            <v>NUMERICAL</v>
          </cell>
          <cell r="M1465">
            <v>10573</v>
          </cell>
          <cell r="N1465">
            <v>296</v>
          </cell>
          <cell r="O1465">
            <v>6672</v>
          </cell>
          <cell r="P1465" t="str">
            <v>02-D46_02-D46_DC_10</v>
          </cell>
          <cell r="Q1465" t="str">
            <v>226/1154</v>
          </cell>
          <cell r="R1465" t="str">
            <v>226/1154</v>
          </cell>
          <cell r="S1465" t="str">
            <v>226/1154-01</v>
          </cell>
          <cell r="T1465" t="str">
            <v>Storm discharge at pumping station</v>
          </cell>
          <cell r="U1465" t="str">
            <v>NZ3116082360</v>
          </cell>
          <cell r="V1465" t="str">
            <v>GB510302203200</v>
          </cell>
          <cell r="W1465"/>
          <cell r="X1465" t="str">
            <v>No</v>
          </cell>
          <cell r="Y1465" t="str">
            <v>No</v>
          </cell>
          <cell r="Z1465" t="str">
            <v>No</v>
          </cell>
          <cell r="AA1465" t="str">
            <v>No</v>
          </cell>
          <cell r="AB1465" t="str">
            <v>BLYTH (N)</v>
          </cell>
          <cell r="AC1465" t="str">
            <v>BLYTH SALINE ESTUARY</v>
          </cell>
          <cell r="AD1465" t="str">
            <v>Estuarine</v>
          </cell>
          <cell r="AE1465"/>
          <cell r="AF1465"/>
          <cell r="AG1465" t="str">
            <v>No</v>
          </cell>
          <cell r="AH1465" t="str">
            <v>No</v>
          </cell>
          <cell r="AI1465" t="str">
            <v>No</v>
          </cell>
          <cell r="AJ1465"/>
          <cell r="AK1465"/>
          <cell r="AL1465"/>
          <cell r="AM1465" t="str">
            <v>No</v>
          </cell>
          <cell r="AO1465" t="str">
            <v>Yes</v>
          </cell>
          <cell r="AQ1465" t="str">
            <v>Northumberland Marine</v>
          </cell>
          <cell r="AS1465" t="str">
            <v>No</v>
          </cell>
          <cell r="AT1465" t="str">
            <v>No</v>
          </cell>
          <cell r="AU1465"/>
          <cell r="AV1465" t="str">
            <v>No</v>
          </cell>
          <cell r="AW1465" t="str">
            <v xml:space="preserve">No </v>
          </cell>
          <cell r="AY1465" t="str">
            <v xml:space="preserve">No </v>
          </cell>
          <cell r="BA1465" t="str">
            <v>No</v>
          </cell>
          <cell r="BB1465" t="str">
            <v>No</v>
          </cell>
          <cell r="BC1465" t="str">
            <v>No</v>
          </cell>
          <cell r="BD1465" t="str">
            <v>No</v>
          </cell>
          <cell r="BE1465">
            <v>7</v>
          </cell>
          <cell r="BF1465">
            <v>1</v>
          </cell>
          <cell r="BG1465">
            <v>1</v>
          </cell>
          <cell r="BH1465" t="str">
            <v>Yes</v>
          </cell>
          <cell r="BI1465" t="str">
            <v>N/A</v>
          </cell>
          <cell r="BJ1465" t="str">
            <v>Unknown</v>
          </cell>
          <cell r="BK1465" t="str">
            <v>Yes</v>
          </cell>
          <cell r="BL1465">
            <v>2500</v>
          </cell>
          <cell r="BM1465">
            <v>1000</v>
          </cell>
          <cell r="BN1465" t="str">
            <v>Unscreened</v>
          </cell>
          <cell r="BO1465"/>
          <cell r="BP1465" t="str">
            <v>Yes</v>
          </cell>
          <cell r="BQ1465">
            <v>300</v>
          </cell>
          <cell r="BR1465">
            <v>52.9</v>
          </cell>
          <cell r="BS1465">
            <v>1</v>
          </cell>
          <cell r="BT1465">
            <v>0</v>
          </cell>
          <cell r="BU1465">
            <v>0</v>
          </cell>
          <cell r="BV1465">
            <v>134</v>
          </cell>
          <cell r="BW1465">
            <v>0</v>
          </cell>
          <cell r="BX1465">
            <v>0</v>
          </cell>
          <cell r="BY1465" t="str">
            <v>No SOAF</v>
          </cell>
          <cell r="BZ1465" t="str">
            <v>No SOAF</v>
          </cell>
          <cell r="CA1465">
            <v>0</v>
          </cell>
          <cell r="CB1465"/>
          <cell r="CC1465" t="str">
            <v>Priority &lt;10 Spills</v>
          </cell>
          <cell r="CD1465" t="str">
            <v>Unlikely - &lt;10 spills</v>
          </cell>
          <cell r="CE1465" t="str">
            <v>Yes</v>
          </cell>
          <cell r="CF1465" t="str">
            <v>Yes</v>
          </cell>
          <cell r="CG1465" t="str">
            <v>Yes</v>
          </cell>
          <cell r="CH1465" t="str">
            <v>No</v>
          </cell>
          <cell r="CI1465" t="str">
            <v>No</v>
          </cell>
          <cell r="CK1465"/>
          <cell r="CL1465"/>
          <cell r="CM1465"/>
          <cell r="CN1465"/>
          <cell r="CO1465" t="str">
            <v>N (&lt;10 Spills)</v>
          </cell>
          <cell r="CP1465" t="str">
            <v>Y</v>
          </cell>
          <cell r="CS1465">
            <v>0.3</v>
          </cell>
          <cell r="CT1465"/>
          <cell r="CU1465">
            <v>0.218</v>
          </cell>
          <cell r="CV1465">
            <v>726.66666666666674</v>
          </cell>
          <cell r="CW1465">
            <v>726.66666666666674</v>
          </cell>
          <cell r="CX1465" t="str">
            <v>not available</v>
          </cell>
          <cell r="CY1465" t="str">
            <v>NEED TO PRODUCE BOUNDARY IN ARC - An error occurred climbing catchment. Unable to initiate basin climb from this location</v>
          </cell>
          <cell r="CZ1465" t="str">
            <v>Q95 is an indicative value for all priority CSOs in the waterbody</v>
          </cell>
          <cell r="DA1465" t="str">
            <v>Estuarine</v>
          </cell>
          <cell r="DB1465" t="str">
            <v>Yes</v>
          </cell>
          <cell r="DC1465" t="str">
            <v>Estuarine</v>
          </cell>
          <cell r="DD1465" t="str">
            <v>N/A Estuarine</v>
          </cell>
          <cell r="DE1465">
            <v>0</v>
          </cell>
          <cell r="DF1465"/>
        </row>
        <row r="1466">
          <cell r="C1466" t="str">
            <v>6NW000038</v>
          </cell>
          <cell r="D1466" t="str">
            <v>NZ31580009</v>
          </cell>
          <cell r="E1466" t="str">
            <v>No</v>
          </cell>
          <cell r="F1466">
            <v>431028.00357206003</v>
          </cell>
          <cell r="G1466">
            <v>558089.99765517004</v>
          </cell>
          <cell r="H1466" t="str">
            <v>08-D14</v>
          </cell>
          <cell r="I1466" t="str">
            <v>Washington North</v>
          </cell>
          <cell r="J1466">
            <v>682</v>
          </cell>
          <cell r="K1466" t="str">
            <v>WASHINGTON STW</v>
          </cell>
          <cell r="L1466" t="str">
            <v>NUMERICAL</v>
          </cell>
          <cell r="M1466">
            <v>15800</v>
          </cell>
          <cell r="N1466">
            <v>547</v>
          </cell>
          <cell r="O1466">
            <v>13700</v>
          </cell>
          <cell r="P1466" t="str">
            <v>08-D14_WASHINGTON STW_DC_11</v>
          </cell>
          <cell r="Q1466" t="str">
            <v>#TBC</v>
          </cell>
          <cell r="R1466" t="str">
            <v>Permit Anomaly</v>
          </cell>
          <cell r="S1466" t="str">
            <v>To be permitted for storm</v>
          </cell>
          <cell r="T1466" t="str">
            <v>SO on sewer network</v>
          </cell>
          <cell r="U1466" t="str">
            <v xml:space="preserve">NZ3102858090 </v>
          </cell>
          <cell r="V1466" t="str">
            <v>GB103023075690</v>
          </cell>
          <cell r="W1466"/>
          <cell r="X1466" t="str">
            <v>Sewage discharge (intermittent)</v>
          </cell>
          <cell r="Y1466" t="str">
            <v>Yes</v>
          </cell>
          <cell r="Z1466" t="str">
            <v>No</v>
          </cell>
          <cell r="AA1466" t="str">
            <v>Yes</v>
          </cell>
          <cell r="AB1466" t="str">
            <v>Don from Source to Tidal Limit</v>
          </cell>
          <cell r="AC1466" t="str">
            <v>Culverted tributary of the River Don</v>
          </cell>
          <cell r="AD1466" t="str">
            <v>Inland</v>
          </cell>
          <cell r="AE1466"/>
          <cell r="AF1466"/>
          <cell r="AG1466" t="str">
            <v>Yes - Probable</v>
          </cell>
          <cell r="AH1466" t="str">
            <v>Yes</v>
          </cell>
          <cell r="AI1466" t="str">
            <v>No</v>
          </cell>
          <cell r="AJ1466"/>
          <cell r="AK1466"/>
          <cell r="AL1466"/>
          <cell r="AM1466" t="str">
            <v>No</v>
          </cell>
          <cell r="AO1466" t="str">
            <v>No</v>
          </cell>
          <cell r="AS1466" t="str">
            <v>No</v>
          </cell>
          <cell r="AT1466" t="str">
            <v>No</v>
          </cell>
          <cell r="AU1466"/>
          <cell r="AV1466" t="str">
            <v>No</v>
          </cell>
          <cell r="AW1466" t="str">
            <v xml:space="preserve">No </v>
          </cell>
          <cell r="AY1466" t="str">
            <v xml:space="preserve">No </v>
          </cell>
          <cell r="AZ1466"/>
          <cell r="BA1466" t="str">
            <v>No</v>
          </cell>
          <cell r="BB1466" t="str">
            <v>No</v>
          </cell>
          <cell r="BC1466" t="str">
            <v>No</v>
          </cell>
          <cell r="BD1466" t="str">
            <v>Yes - EDM only</v>
          </cell>
          <cell r="BE1466">
            <v>12</v>
          </cell>
          <cell r="BF1466">
            <v>0</v>
          </cell>
          <cell r="BG1466">
            <v>17</v>
          </cell>
          <cell r="BH1466" t="str">
            <v>No</v>
          </cell>
          <cell r="BI1466" t="str">
            <v>N/A</v>
          </cell>
          <cell r="BJ1466" t="str">
            <v>Unknown</v>
          </cell>
          <cell r="BK1466" t="str">
            <v>No</v>
          </cell>
          <cell r="BL1466" t="str">
            <v>-</v>
          </cell>
          <cell r="BM1466" t="str">
            <v>-</v>
          </cell>
          <cell r="BN1466" t="str">
            <v>Unscreened</v>
          </cell>
          <cell r="BO1466"/>
          <cell r="BP1466" t="str">
            <v>Yes</v>
          </cell>
          <cell r="BQ1466">
            <v>600</v>
          </cell>
          <cell r="BR1466">
            <v>273.7</v>
          </cell>
          <cell r="BS1466">
            <v>1</v>
          </cell>
          <cell r="BT1466">
            <v>0</v>
          </cell>
          <cell r="BU1466">
            <v>0</v>
          </cell>
          <cell r="BV1466">
            <v>8438</v>
          </cell>
          <cell r="BW1466">
            <v>180</v>
          </cell>
          <cell r="BX1466">
            <v>486</v>
          </cell>
          <cell r="BY1466" t="str">
            <v>No SOAF</v>
          </cell>
          <cell r="BZ1466" t="str">
            <v>No SOAF</v>
          </cell>
          <cell r="CA1466">
            <v>210.708</v>
          </cell>
          <cell r="CB1466"/>
          <cell r="CC1466" t="str">
            <v>Priority Inland &gt;10 spills</v>
          </cell>
          <cell r="CD1466" t="str">
            <v>POTENTIAL PR24</v>
          </cell>
          <cell r="CE1466" t="str">
            <v>Yes</v>
          </cell>
          <cell r="CF1466" t="str">
            <v>Yes</v>
          </cell>
          <cell r="CG1466" t="str">
            <v>Yes</v>
          </cell>
          <cell r="CH1466" t="str">
            <v>Yes</v>
          </cell>
          <cell r="CI1466" t="str">
            <v>Yes</v>
          </cell>
          <cell r="CJ1466" t="str">
            <v>Y</v>
          </cell>
          <cell r="CK1466"/>
          <cell r="CL1466" t="str">
            <v>Y</v>
          </cell>
          <cell r="CM1466"/>
          <cell r="CN1466"/>
          <cell r="CO1466" t="str">
            <v>Y</v>
          </cell>
          <cell r="CP1466" t="str">
            <v>Y</v>
          </cell>
          <cell r="CQ1466"/>
          <cell r="CR1466" t="str">
            <v>RNAG + LOW DILUTION</v>
          </cell>
          <cell r="CS1466">
            <v>6.92</v>
          </cell>
          <cell r="CT1466"/>
          <cell r="CU1466">
            <v>4.4999999999999998E-2</v>
          </cell>
          <cell r="CV1466">
            <v>6.502890173410405</v>
          </cell>
          <cell r="CW1466">
            <v>6.502890173410405</v>
          </cell>
          <cell r="CX1466" t="str">
            <v>not available</v>
          </cell>
          <cell r="CY1466" t="str">
            <v>Heavily urbanised catchment - boundary polygon start at bottom end</v>
          </cell>
          <cell r="CZ1466" t="str">
            <v>Q95 is an indicative value for all priority CSOs in the waterbody</v>
          </cell>
          <cell r="DA1466">
            <v>1</v>
          </cell>
          <cell r="DB1466" t="str">
            <v>No</v>
          </cell>
          <cell r="DC1466">
            <v>1</v>
          </cell>
          <cell r="DD1466" t="str">
            <v>Upper Don</v>
          </cell>
          <cell r="DE1466">
            <v>10000</v>
          </cell>
          <cell r="DF1466" t="str">
            <v>Y? RNAG+LOW DILUTION</v>
          </cell>
        </row>
        <row r="1467">
          <cell r="C1467" t="str">
            <v>6NW800177</v>
          </cell>
          <cell r="D1467" t="str">
            <v>NZ32557901</v>
          </cell>
          <cell r="E1467" t="str">
            <v>No</v>
          </cell>
          <cell r="F1467">
            <v>433100.00391689001</v>
          </cell>
          <cell r="G1467">
            <v>555530.00044673996</v>
          </cell>
          <cell r="H1467" t="str">
            <v>08-D14</v>
          </cell>
          <cell r="I1467" t="str">
            <v>Washington North</v>
          </cell>
          <cell r="J1467">
            <v>682</v>
          </cell>
          <cell r="K1467" t="str">
            <v>WASHINGTON STW</v>
          </cell>
          <cell r="L1467" t="str">
            <v>NUMERICAL</v>
          </cell>
          <cell r="M1467">
            <v>15800</v>
          </cell>
          <cell r="N1467">
            <v>547</v>
          </cell>
          <cell r="O1467">
            <v>13700</v>
          </cell>
          <cell r="P1467" t="str">
            <v>08-D14_WASHINGTON STW_DC_14</v>
          </cell>
          <cell r="Q1467" t="str">
            <v>245/1244</v>
          </cell>
          <cell r="R1467" t="str">
            <v>245/1244</v>
          </cell>
          <cell r="S1467" t="str">
            <v>245/1244-04</v>
          </cell>
          <cell r="T1467" t="str">
            <v>Inlet SO at WwTW</v>
          </cell>
          <cell r="U1467" t="str">
            <v>NZ3310055530</v>
          </cell>
          <cell r="V1467" t="str">
            <v>GB510302402900</v>
          </cell>
          <cell r="W1467"/>
          <cell r="X1467" t="str">
            <v>No</v>
          </cell>
          <cell r="Y1467" t="str">
            <v>No</v>
          </cell>
          <cell r="Z1467" t="str">
            <v>No</v>
          </cell>
          <cell r="AA1467" t="str">
            <v>No</v>
          </cell>
          <cell r="AB1467" t="str">
            <v>WEAR</v>
          </cell>
          <cell r="AC1467" t="str">
            <v>WEAR</v>
          </cell>
          <cell r="AD1467" t="str">
            <v>Estuarine</v>
          </cell>
          <cell r="AE1467"/>
          <cell r="AF1467"/>
          <cell r="AG1467" t="str">
            <v>No</v>
          </cell>
          <cell r="AH1467" t="str">
            <v>No</v>
          </cell>
          <cell r="AI1467" t="str">
            <v>No</v>
          </cell>
          <cell r="AJ1467"/>
          <cell r="AK1467"/>
          <cell r="AL1467"/>
          <cell r="AM1467" t="str">
            <v>No</v>
          </cell>
          <cell r="AO1467" t="str">
            <v>No</v>
          </cell>
          <cell r="AS1467" t="str">
            <v>No</v>
          </cell>
          <cell r="AT1467" t="str">
            <v>No</v>
          </cell>
          <cell r="AU1467"/>
          <cell r="AV1467" t="str">
            <v>No</v>
          </cell>
          <cell r="AW1467" t="str">
            <v xml:space="preserve">No </v>
          </cell>
          <cell r="AY1467" t="str">
            <v xml:space="preserve">No </v>
          </cell>
          <cell r="BA1467" t="str">
            <v>No</v>
          </cell>
          <cell r="BB1467" t="str">
            <v>No</v>
          </cell>
          <cell r="BC1467" t="str">
            <v>No</v>
          </cell>
          <cell r="BD1467" t="str">
            <v>Yes - Model only</v>
          </cell>
          <cell r="BE1467">
            <v>4.8000000000000007</v>
          </cell>
          <cell r="BF1467">
            <v>11</v>
          </cell>
          <cell r="BG1467" t="e">
            <v>#N/A</v>
          </cell>
          <cell r="BH1467" t="e">
            <v>#N/A</v>
          </cell>
          <cell r="BI1467" t="str">
            <v>N/A</v>
          </cell>
          <cell r="BJ1467" t="str">
            <v>6mm x 6mm
6mm in one dimension</v>
          </cell>
          <cell r="BK1467" t="str">
            <v>-</v>
          </cell>
          <cell r="BL1467" t="str">
            <v>-</v>
          </cell>
          <cell r="BM1467" t="str">
            <v>-</v>
          </cell>
          <cell r="BN1467" t="str">
            <v>-</v>
          </cell>
          <cell r="BO1467"/>
          <cell r="BP1467" t="str">
            <v>No</v>
          </cell>
          <cell r="BQ1467" t="str">
            <v>Unknown</v>
          </cell>
          <cell r="BR1467" t="str">
            <v>Unknown</v>
          </cell>
          <cell r="BS1467">
            <v>0</v>
          </cell>
          <cell r="BT1467">
            <v>0</v>
          </cell>
          <cell r="BU1467">
            <v>0</v>
          </cell>
          <cell r="BV1467" t="e">
            <v>#N/A</v>
          </cell>
          <cell r="BW1467">
            <v>1144</v>
          </cell>
          <cell r="BX1467">
            <v>4332</v>
          </cell>
          <cell r="BY1467" t="str">
            <v>No SOAF</v>
          </cell>
          <cell r="BZ1467" t="str">
            <v>No SOAF</v>
          </cell>
          <cell r="CA1467">
            <v>1040.0945999999999</v>
          </cell>
          <cell r="CB1467"/>
          <cell r="CC1467" t="str">
            <v>Non priority &gt; 10 spills</v>
          </cell>
          <cell r="CD1467" t="str">
            <v>Unlikely - non priority</v>
          </cell>
          <cell r="CE1467" t="str">
            <v>Yes</v>
          </cell>
          <cell r="CF1467" t="str">
            <v>Yes</v>
          </cell>
          <cell r="CG1467" t="str">
            <v>Yes</v>
          </cell>
          <cell r="CH1467" t="str">
            <v>No</v>
          </cell>
          <cell r="CI1467" t="str">
            <v>No</v>
          </cell>
          <cell r="CK1467"/>
          <cell r="CL1467" t="str">
            <v>Y</v>
          </cell>
          <cell r="CM1467"/>
          <cell r="CN1467"/>
          <cell r="CO1467" t="str">
            <v>? EDM &lt;10</v>
          </cell>
          <cell r="CP1467"/>
          <cell r="CS1467">
            <v>158.56481481481481</v>
          </cell>
          <cell r="CT1467">
            <v>3.16</v>
          </cell>
          <cell r="CU1467">
            <v>0</v>
          </cell>
          <cell r="CV1467">
            <v>19.928759124087591</v>
          </cell>
          <cell r="CW1467">
            <v>19.928759124087591</v>
          </cell>
          <cell r="CX1467"/>
          <cell r="CY1467" t="str">
            <v>Using indicative WB Q95 from NRFA</v>
          </cell>
          <cell r="CZ1467" t="str">
            <v>Chester-Le-Street NRFA</v>
          </cell>
          <cell r="DA1467">
            <v>1</v>
          </cell>
          <cell r="DB1467" t="str">
            <v>Yes</v>
          </cell>
          <cell r="DC1467" t="str">
            <v>High Dilution</v>
          </cell>
          <cell r="DD1467" t="str">
            <v>Wear Wide1 + tribs</v>
          </cell>
          <cell r="DE1467">
            <v>100</v>
          </cell>
          <cell r="DF1467"/>
        </row>
        <row r="1468">
          <cell r="C1468" t="str">
            <v>6NW800781</v>
          </cell>
          <cell r="D1468" t="str">
            <v>NZ32557901</v>
          </cell>
          <cell r="E1468" t="str">
            <v>No - different asset</v>
          </cell>
          <cell r="F1468">
            <v>433100.00391689001</v>
          </cell>
          <cell r="G1468">
            <v>555530.00044673996</v>
          </cell>
          <cell r="H1468" t="str">
            <v>08-D14</v>
          </cell>
          <cell r="I1468" t="str">
            <v>Washington North</v>
          </cell>
          <cell r="J1468">
            <v>682</v>
          </cell>
          <cell r="K1468" t="str">
            <v>WASHINGTON STW</v>
          </cell>
          <cell r="L1468" t="str">
            <v>NUMERICAL</v>
          </cell>
          <cell r="M1468">
            <v>15800</v>
          </cell>
          <cell r="N1468">
            <v>547</v>
          </cell>
          <cell r="O1468">
            <v>13700</v>
          </cell>
          <cell r="P1468" t="str">
            <v>08-D14_WASHINGTON STW_DC_14</v>
          </cell>
          <cell r="Q1468" t="str">
            <v>245/1244</v>
          </cell>
          <cell r="R1468" t="str">
            <v>245/1244</v>
          </cell>
          <cell r="S1468" t="str">
            <v>245/1244-03</v>
          </cell>
          <cell r="T1468" t="str">
            <v>Storm tank at WwTW</v>
          </cell>
          <cell r="U1468" t="str">
            <v>NZ3310055530</v>
          </cell>
          <cell r="V1468" t="str">
            <v>GB510302402900</v>
          </cell>
          <cell r="W1468"/>
          <cell r="X1468" t="str">
            <v>No</v>
          </cell>
          <cell r="Y1468" t="str">
            <v>No</v>
          </cell>
          <cell r="Z1468" t="str">
            <v>No</v>
          </cell>
          <cell r="AA1468" t="str">
            <v>No</v>
          </cell>
          <cell r="AB1468" t="str">
            <v>WEAR</v>
          </cell>
          <cell r="AC1468" t="str">
            <v>WEAR</v>
          </cell>
          <cell r="AD1468" t="str">
            <v>Estuarine</v>
          </cell>
          <cell r="AE1468"/>
          <cell r="AF1468"/>
          <cell r="AG1468" t="str">
            <v>No</v>
          </cell>
          <cell r="AH1468" t="str">
            <v>No</v>
          </cell>
          <cell r="AI1468" t="str">
            <v>No</v>
          </cell>
          <cell r="AJ1468"/>
          <cell r="AK1468"/>
          <cell r="AL1468"/>
          <cell r="AM1468" t="str">
            <v>No</v>
          </cell>
          <cell r="AO1468" t="str">
            <v>No</v>
          </cell>
          <cell r="AS1468" t="str">
            <v>No</v>
          </cell>
          <cell r="AT1468" t="str">
            <v>No</v>
          </cell>
          <cell r="AU1468"/>
          <cell r="AV1468" t="str">
            <v>No</v>
          </cell>
          <cell r="AW1468" t="str">
            <v xml:space="preserve">No </v>
          </cell>
          <cell r="AY1468" t="str">
            <v xml:space="preserve">No </v>
          </cell>
          <cell r="BA1468" t="str">
            <v>No</v>
          </cell>
          <cell r="BB1468" t="str">
            <v>No</v>
          </cell>
          <cell r="BC1468" t="str">
            <v>No</v>
          </cell>
          <cell r="BD1468" t="str">
            <v>Yes - Model only</v>
          </cell>
          <cell r="BE1468" t="str">
            <v>No available data</v>
          </cell>
          <cell r="BF1468">
            <v>11</v>
          </cell>
          <cell r="BG1468" t="e">
            <v>#N/A</v>
          </cell>
          <cell r="BH1468" t="e">
            <v>#N/A</v>
          </cell>
          <cell r="BI1468" t="str">
            <v>N/A</v>
          </cell>
          <cell r="BJ1468" t="str">
            <v>6mm x 6mm
6mm in one dimension</v>
          </cell>
          <cell r="BK1468" t="str">
            <v>-</v>
          </cell>
          <cell r="BL1468" t="str">
            <v>-</v>
          </cell>
          <cell r="BM1468" t="str">
            <v>-</v>
          </cell>
          <cell r="BN1468" t="str">
            <v>-</v>
          </cell>
          <cell r="BO1468"/>
          <cell r="BP1468" t="str">
            <v>No</v>
          </cell>
          <cell r="BQ1468" t="str">
            <v>Unknown</v>
          </cell>
          <cell r="BR1468" t="str">
            <v>Unknown</v>
          </cell>
          <cell r="BS1468">
            <v>0</v>
          </cell>
          <cell r="BT1468">
            <v>0</v>
          </cell>
          <cell r="BU1468">
            <v>0</v>
          </cell>
          <cell r="BV1468" t="e">
            <v>#N/A</v>
          </cell>
          <cell r="BW1468">
            <v>70</v>
          </cell>
          <cell r="BX1468">
            <v>1986</v>
          </cell>
          <cell r="BY1468" t="str">
            <v>No SOAF</v>
          </cell>
          <cell r="BZ1468" t="str">
            <v>No SOAF</v>
          </cell>
          <cell r="CA1468">
            <v>1040.0945999999999</v>
          </cell>
          <cell r="CB1468"/>
          <cell r="CC1468" t="str">
            <v>Non priority &gt; 10 spills</v>
          </cell>
          <cell r="CD1468" t="str">
            <v>Unlikely - non priority</v>
          </cell>
          <cell r="CE1468" t="str">
            <v>Yes</v>
          </cell>
          <cell r="CF1468" t="str">
            <v>Yes</v>
          </cell>
          <cell r="CG1468" t="str">
            <v>Yes</v>
          </cell>
          <cell r="CH1468" t="str">
            <v>No</v>
          </cell>
          <cell r="CI1468" t="str">
            <v>No</v>
          </cell>
          <cell r="CK1468"/>
          <cell r="CL1468" t="str">
            <v>Y</v>
          </cell>
          <cell r="CM1468"/>
          <cell r="CN1468"/>
          <cell r="CO1468" t="str">
            <v>? No EDM</v>
          </cell>
          <cell r="CP1468"/>
          <cell r="CS1468">
            <v>158.56481481481481</v>
          </cell>
          <cell r="CT1468">
            <v>3.16</v>
          </cell>
          <cell r="CU1468">
            <v>0</v>
          </cell>
          <cell r="CV1468">
            <v>19.928759124087591</v>
          </cell>
          <cell r="CW1468">
            <v>19.928759124087591</v>
          </cell>
          <cell r="CX1468"/>
          <cell r="CY1468" t="str">
            <v>Using indicative WB Q95 from NRFA</v>
          </cell>
          <cell r="CZ1468" t="str">
            <v>Chester-Le-Street NRFA</v>
          </cell>
          <cell r="DA1468">
            <v>1</v>
          </cell>
          <cell r="DB1468" t="str">
            <v>Yes</v>
          </cell>
          <cell r="DC1468" t="str">
            <v>High Dilution</v>
          </cell>
          <cell r="DD1468" t="str">
            <v>Wear Wide1 + tribs</v>
          </cell>
          <cell r="DE1468">
            <v>100</v>
          </cell>
          <cell r="DF1468"/>
        </row>
        <row r="1469">
          <cell r="C1469" t="str">
            <v>6NW801391</v>
          </cell>
          <cell r="D1469" t="str">
            <v>NZ31562407</v>
          </cell>
          <cell r="E1469" t="str">
            <v>No</v>
          </cell>
          <cell r="F1469">
            <v>431830.00066537003</v>
          </cell>
          <cell r="G1469">
            <v>555950.00022306002</v>
          </cell>
          <cell r="H1469" t="str">
            <v>08-D15</v>
          </cell>
          <cell r="I1469" t="str">
            <v>Washington Central</v>
          </cell>
          <cell r="J1469">
            <v>893</v>
          </cell>
          <cell r="K1469" t="str">
            <v>WASHINGTON STW</v>
          </cell>
          <cell r="L1469" t="str">
            <v>NUMERICAL</v>
          </cell>
          <cell r="M1469">
            <v>15800</v>
          </cell>
          <cell r="N1469">
            <v>547</v>
          </cell>
          <cell r="O1469">
            <v>13700</v>
          </cell>
          <cell r="P1469" t="str">
            <v>08-D15_WASHINGTON STW_DC_06</v>
          </cell>
          <cell r="Q1469" t="str">
            <v>NPSWQD006113</v>
          </cell>
          <cell r="R1469" t="str">
            <v>NPSWQD006113</v>
          </cell>
          <cell r="S1469"/>
          <cell r="T1469" t="str">
            <v>SO on sewer network</v>
          </cell>
          <cell r="U1469" t="str">
            <v>NZ3183055950</v>
          </cell>
          <cell r="V1469">
            <v>9</v>
          </cell>
          <cell r="W1469"/>
          <cell r="X1469" t="str">
            <v>No</v>
          </cell>
          <cell r="Y1469" t="str">
            <v>No</v>
          </cell>
          <cell r="Z1469" t="str">
            <v>No</v>
          </cell>
          <cell r="AA1469" t="str">
            <v>No</v>
          </cell>
          <cell r="AB1469"/>
          <cell r="AC1469" t="str">
            <v>WILLOWS POND</v>
          </cell>
          <cell r="AD1469" t="str">
            <v>Inland</v>
          </cell>
          <cell r="AE1469"/>
          <cell r="AF1469"/>
          <cell r="AG1469" t="str">
            <v>No</v>
          </cell>
          <cell r="AH1469" t="str">
            <v>No</v>
          </cell>
          <cell r="AI1469" t="str">
            <v>No</v>
          </cell>
          <cell r="AJ1469"/>
          <cell r="AK1469"/>
          <cell r="AL1469"/>
          <cell r="AM1469" t="str">
            <v>No</v>
          </cell>
          <cell r="AO1469" t="str">
            <v>No</v>
          </cell>
          <cell r="AS1469" t="str">
            <v>No</v>
          </cell>
          <cell r="AT1469" t="str">
            <v>No</v>
          </cell>
          <cell r="AU1469"/>
          <cell r="AV1469" t="str">
            <v>No</v>
          </cell>
          <cell r="AW1469" t="str">
            <v xml:space="preserve">No </v>
          </cell>
          <cell r="AY1469" t="str">
            <v xml:space="preserve">No </v>
          </cell>
          <cell r="BA1469" t="str">
            <v>No</v>
          </cell>
          <cell r="BB1469" t="str">
            <v>No</v>
          </cell>
          <cell r="BC1469" t="str">
            <v>No</v>
          </cell>
          <cell r="BD1469" t="str">
            <v>No</v>
          </cell>
          <cell r="BE1469">
            <v>0</v>
          </cell>
          <cell r="BF1469">
            <v>0</v>
          </cell>
          <cell r="BG1469" t="e">
            <v>#N/A</v>
          </cell>
          <cell r="BH1469" t="e">
            <v>#N/A</v>
          </cell>
          <cell r="BI1469" t="str">
            <v>N/A</v>
          </cell>
          <cell r="BJ1469" t="str">
            <v>Unknown</v>
          </cell>
          <cell r="BK1469" t="str">
            <v>No</v>
          </cell>
          <cell r="BL1469" t="str">
            <v>-</v>
          </cell>
          <cell r="BM1469" t="str">
            <v>-</v>
          </cell>
          <cell r="BN1469" t="str">
            <v>Unscreened</v>
          </cell>
          <cell r="BO1469"/>
          <cell r="BP1469" t="str">
            <v>Yes</v>
          </cell>
          <cell r="BQ1469" t="str">
            <v>Unknown</v>
          </cell>
          <cell r="BR1469">
            <v>0</v>
          </cell>
          <cell r="BS1469">
            <v>0</v>
          </cell>
          <cell r="BT1469">
            <v>0</v>
          </cell>
          <cell r="BU1469">
            <v>0</v>
          </cell>
          <cell r="BV1469" t="e">
            <v>#N/A</v>
          </cell>
          <cell r="BW1469">
            <v>0</v>
          </cell>
          <cell r="BX1469">
            <v>0</v>
          </cell>
          <cell r="BY1469" t="str">
            <v>No SOAF</v>
          </cell>
          <cell r="BZ1469" t="str">
            <v>No SOAF</v>
          </cell>
          <cell r="CA1469">
            <v>0</v>
          </cell>
          <cell r="CB1469"/>
          <cell r="CC1469" t="str">
            <v>Non Priority &lt;10 spills</v>
          </cell>
          <cell r="CD1469" t="str">
            <v>No - low prioity &lt;10 spills</v>
          </cell>
          <cell r="CE1469" t="str">
            <v>Yes</v>
          </cell>
          <cell r="CF1469" t="str">
            <v>No</v>
          </cell>
          <cell r="CG1469" t="str">
            <v>No</v>
          </cell>
          <cell r="CH1469" t="str">
            <v>No</v>
          </cell>
          <cell r="CI1469" t="str">
            <v>No</v>
          </cell>
          <cell r="CK1469"/>
          <cell r="CL1469" t="str">
            <v>Y</v>
          </cell>
          <cell r="CM1469"/>
          <cell r="CN1469"/>
          <cell r="CO1469" t="str">
            <v>N (&lt;10 Spills)</v>
          </cell>
          <cell r="CP1469" t="str">
            <v>Y</v>
          </cell>
          <cell r="CS1469">
            <v>1.66</v>
          </cell>
          <cell r="CT1469">
            <v>3.16</v>
          </cell>
          <cell r="CU1469">
            <v>0</v>
          </cell>
          <cell r="CV1469">
            <v>1903.6144578313254</v>
          </cell>
          <cell r="CW1469">
            <v>1903.6144578313254</v>
          </cell>
          <cell r="CX1469"/>
          <cell r="CY1469" t="str">
            <v>Using indicative WB Q95 from NRFA</v>
          </cell>
          <cell r="CZ1469" t="str">
            <v>Chester-Le-Street NRFA</v>
          </cell>
          <cell r="DA1469">
            <v>1</v>
          </cell>
          <cell r="DB1469" t="str">
            <v>Yes</v>
          </cell>
          <cell r="DC1469" t="str">
            <v>High Dilution</v>
          </cell>
          <cell r="DD1469" t="str">
            <v>Wear Wide1 + tribs</v>
          </cell>
          <cell r="DE1469">
            <v>100</v>
          </cell>
          <cell r="DF1469"/>
        </row>
        <row r="1470">
          <cell r="C1470" t="str">
            <v>6NW801139</v>
          </cell>
          <cell r="D1470" t="str">
            <v>NZ21604511</v>
          </cell>
          <cell r="E1470" t="str">
            <v>No</v>
          </cell>
          <cell r="F1470">
            <v>421686.00305195001</v>
          </cell>
          <cell r="G1470">
            <v>560318.99960999005</v>
          </cell>
          <cell r="H1470" t="str">
            <v>05-D11</v>
          </cell>
          <cell r="I1470" t="str">
            <v>Whickham South &amp; Sunniside</v>
          </cell>
          <cell r="J1470">
            <v>835</v>
          </cell>
          <cell r="K1470" t="str">
            <v>HOWDON STW</v>
          </cell>
          <cell r="L1470" t="str">
            <v>NUMERICAL</v>
          </cell>
          <cell r="M1470">
            <v>229720</v>
          </cell>
          <cell r="N1470">
            <v>4500</v>
          </cell>
          <cell r="O1470">
            <v>215905</v>
          </cell>
          <cell r="P1470" t="str">
            <v>05-D11_E W-Leg_DC_12</v>
          </cell>
          <cell r="Q1470" t="str">
            <v>235/1508</v>
          </cell>
          <cell r="R1470" t="str">
            <v>235/1508</v>
          </cell>
          <cell r="S1470"/>
          <cell r="T1470" t="str">
            <v>SO on sewer network</v>
          </cell>
          <cell r="U1470" t="str">
            <v>NZ2168660319</v>
          </cell>
          <cell r="V1470" t="str">
            <v>GB103023075670</v>
          </cell>
          <cell r="W1470"/>
          <cell r="X1470" t="str">
            <v>No</v>
          </cell>
          <cell r="Y1470" t="str">
            <v>No</v>
          </cell>
          <cell r="Z1470" t="str">
            <v>No</v>
          </cell>
          <cell r="AA1470" t="str">
            <v>No</v>
          </cell>
          <cell r="AB1470" t="str">
            <v>Team from Source to Tyne</v>
          </cell>
          <cell r="AC1470" t="str">
            <v>BLACK BURN TRIB</v>
          </cell>
          <cell r="AD1470" t="str">
            <v>Inland</v>
          </cell>
          <cell r="AE1470"/>
          <cell r="AF1470"/>
          <cell r="AG1470" t="str">
            <v>No</v>
          </cell>
          <cell r="AH1470" t="str">
            <v>No</v>
          </cell>
          <cell r="AI1470" t="str">
            <v>No</v>
          </cell>
          <cell r="AJ1470"/>
          <cell r="AK1470"/>
          <cell r="AL1470"/>
          <cell r="AM1470" t="str">
            <v>No</v>
          </cell>
          <cell r="AO1470" t="str">
            <v>No</v>
          </cell>
          <cell r="AS1470" t="str">
            <v>No</v>
          </cell>
          <cell r="AT1470" t="str">
            <v>No</v>
          </cell>
          <cell r="AU1470"/>
          <cell r="AV1470" t="str">
            <v>No</v>
          </cell>
          <cell r="AW1470" t="str">
            <v xml:space="preserve">No </v>
          </cell>
          <cell r="AY1470" t="str">
            <v xml:space="preserve">No </v>
          </cell>
          <cell r="AZ1470"/>
          <cell r="BA1470" t="str">
            <v>No</v>
          </cell>
          <cell r="BB1470" t="str">
            <v>No</v>
          </cell>
          <cell r="BC1470" t="str">
            <v>No</v>
          </cell>
          <cell r="BD1470" t="str">
            <v>Yes - EDM and Model</v>
          </cell>
          <cell r="BE1470">
            <v>14</v>
          </cell>
          <cell r="BF1470">
            <v>370</v>
          </cell>
          <cell r="BG1470">
            <v>370</v>
          </cell>
          <cell r="BH1470" t="str">
            <v>Yes</v>
          </cell>
          <cell r="BI1470" t="str">
            <v>N/A</v>
          </cell>
          <cell r="BJ1470" t="str">
            <v>6mm</v>
          </cell>
          <cell r="BK1470" t="str">
            <v>No</v>
          </cell>
          <cell r="BL1470" t="str">
            <v>-</v>
          </cell>
          <cell r="BM1470" t="str">
            <v>-</v>
          </cell>
          <cell r="BN1470" t="str">
            <v>Unscreened</v>
          </cell>
          <cell r="BO1470"/>
          <cell r="BP1470" t="str">
            <v>No</v>
          </cell>
          <cell r="BQ1470">
            <v>900</v>
          </cell>
          <cell r="BR1470">
            <v>344.9</v>
          </cell>
          <cell r="BS1470">
            <v>0</v>
          </cell>
          <cell r="BT1470">
            <v>0</v>
          </cell>
          <cell r="BU1470">
            <v>0</v>
          </cell>
          <cell r="BV1470">
            <v>101976</v>
          </cell>
          <cell r="BW1470" t="str">
            <v>Incorrect model</v>
          </cell>
          <cell r="BX1470" t="str">
            <v>Incorrect model</v>
          </cell>
          <cell r="BY1470" t="str">
            <v>No SOAF</v>
          </cell>
          <cell r="BZ1470" t="str">
            <v>No SOAF</v>
          </cell>
          <cell r="CA1470">
            <v>0</v>
          </cell>
          <cell r="CB1470"/>
          <cell r="CC1470" t="str">
            <v>Non priority &gt; 10 spills</v>
          </cell>
          <cell r="CD1470" t="str">
            <v>Unlikely - non priority</v>
          </cell>
          <cell r="CE1470" t="str">
            <v>No</v>
          </cell>
          <cell r="CF1470" t="str">
            <v>No</v>
          </cell>
          <cell r="CG1470" t="str">
            <v>No</v>
          </cell>
          <cell r="CH1470" t="str">
            <v>No</v>
          </cell>
          <cell r="CI1470" t="str">
            <v>No</v>
          </cell>
          <cell r="CK1470"/>
          <cell r="CL1470" t="str">
            <v>Y</v>
          </cell>
          <cell r="CM1470"/>
          <cell r="CN1470"/>
          <cell r="CO1470" t="str">
            <v>Y</v>
          </cell>
          <cell r="CP1470"/>
          <cell r="CR1470" t="str">
            <v>LOW DILUTION</v>
          </cell>
          <cell r="CS1470">
            <v>32.44</v>
          </cell>
          <cell r="CT1470" t="str">
            <v>not yet calculated</v>
          </cell>
          <cell r="CU1470">
            <v>2E-3</v>
          </cell>
          <cell r="CV1470" t="e">
            <v>#VALUE!</v>
          </cell>
          <cell r="CW1470">
            <v>6.1652281134401979E-2</v>
          </cell>
          <cell r="CX1470"/>
          <cell r="CY1470" t="str">
            <v>Using indicative WB Q95 derived for priority sites</v>
          </cell>
          <cell r="DA1470">
            <v>1</v>
          </cell>
          <cell r="DB1470" t="str">
            <v>No</v>
          </cell>
          <cell r="DC1470">
            <v>1</v>
          </cell>
          <cell r="DD1470" t="str">
            <v>Black Burn</v>
          </cell>
          <cell r="DE1470">
            <v>10000</v>
          </cell>
          <cell r="DF1470"/>
        </row>
        <row r="1471">
          <cell r="C1471" t="str">
            <v>6NW801148</v>
          </cell>
          <cell r="D1471" t="str">
            <v>NZ22416902</v>
          </cell>
          <cell r="E1471" t="str">
            <v>No</v>
          </cell>
          <cell r="F1471">
            <v>422680.00288311997</v>
          </cell>
          <cell r="G1471">
            <v>541971.00166976999</v>
          </cell>
          <cell r="H1471" t="str">
            <v>07-D27</v>
          </cell>
          <cell r="I1471" t="str">
            <v>Ushaw Moor &amp; Brandon</v>
          </cell>
          <cell r="J1471">
            <v>1160</v>
          </cell>
          <cell r="K1471" t="str">
            <v>BROWNEY STW</v>
          </cell>
          <cell r="L1471" t="str">
            <v>NUMERICAL</v>
          </cell>
          <cell r="M1471">
            <v>4676</v>
          </cell>
          <cell r="N1471" t="str">
            <v>145**</v>
          </cell>
          <cell r="O1471">
            <v>4114</v>
          </cell>
          <cell r="P1471" t="str">
            <v>07-D27_07-D27_DC_02</v>
          </cell>
          <cell r="Q1471" t="str">
            <v>EPRAB3691VY</v>
          </cell>
          <cell r="R1471" t="str">
            <v>EPRAB3691VY</v>
          </cell>
          <cell r="S1471"/>
          <cell r="T1471" t="str">
            <v>SO on sewer network</v>
          </cell>
          <cell r="U1471" t="str">
            <v>NZ2268041971</v>
          </cell>
          <cell r="V1471" t="str">
            <v>GB103024077280</v>
          </cell>
          <cell r="W1471"/>
          <cell r="X1471" t="str">
            <v>No</v>
          </cell>
          <cell r="Y1471" t="str">
            <v>No</v>
          </cell>
          <cell r="Z1471" t="str">
            <v>No</v>
          </cell>
          <cell r="AA1471" t="str">
            <v>No</v>
          </cell>
          <cell r="AB1471" t="str">
            <v>Deerness from Hedleyhope Burn to Browney</v>
          </cell>
          <cell r="AC1471" t="str">
            <v>RIVER BURN</v>
          </cell>
          <cell r="AD1471" t="str">
            <v>Inland</v>
          </cell>
          <cell r="AE1471"/>
          <cell r="AF1471"/>
          <cell r="AG1471" t="str">
            <v>Suspected</v>
          </cell>
          <cell r="AH1471" t="str">
            <v>No</v>
          </cell>
          <cell r="AI1471" t="str">
            <v>No</v>
          </cell>
          <cell r="AJ1471"/>
          <cell r="AK1471"/>
          <cell r="AL1471"/>
          <cell r="AM1471" t="str">
            <v>No</v>
          </cell>
          <cell r="AO1471" t="str">
            <v>No</v>
          </cell>
          <cell r="AS1471" t="str">
            <v>No</v>
          </cell>
          <cell r="AT1471" t="str">
            <v>No</v>
          </cell>
          <cell r="AU1471"/>
          <cell r="AV1471" t="str">
            <v>No</v>
          </cell>
          <cell r="AW1471" t="str">
            <v xml:space="preserve">No </v>
          </cell>
          <cell r="AY1471" t="str">
            <v xml:space="preserve">No </v>
          </cell>
          <cell r="BA1471" t="str">
            <v>No</v>
          </cell>
          <cell r="BB1471" t="str">
            <v>No</v>
          </cell>
          <cell r="BC1471" t="str">
            <v>No</v>
          </cell>
          <cell r="BD1471" t="str">
            <v>No</v>
          </cell>
          <cell r="BE1471">
            <v>7</v>
          </cell>
          <cell r="BF1471">
            <v>5</v>
          </cell>
          <cell r="BG1471">
            <v>5</v>
          </cell>
          <cell r="BH1471" t="str">
            <v>Yes</v>
          </cell>
          <cell r="BI1471" t="str">
            <v>N/A</v>
          </cell>
          <cell r="BJ1471" t="str">
            <v>Unknown</v>
          </cell>
          <cell r="BK1471" t="str">
            <v>No</v>
          </cell>
          <cell r="BL1471" t="str">
            <v>-</v>
          </cell>
          <cell r="BM1471" t="str">
            <v>-</v>
          </cell>
          <cell r="BN1471" t="str">
            <v>Unscreened</v>
          </cell>
          <cell r="BO1471"/>
          <cell r="BP1471" t="str">
            <v>Yes</v>
          </cell>
          <cell r="BQ1471">
            <v>300</v>
          </cell>
          <cell r="BR1471">
            <v>111.4</v>
          </cell>
          <cell r="BS1471">
            <v>0</v>
          </cell>
          <cell r="BT1471">
            <v>0</v>
          </cell>
          <cell r="BU1471">
            <v>0</v>
          </cell>
          <cell r="BV1471">
            <v>145</v>
          </cell>
          <cell r="BW1471">
            <v>0</v>
          </cell>
          <cell r="BX1471">
            <v>0</v>
          </cell>
          <cell r="BY1471" t="str">
            <v>No SOAF</v>
          </cell>
          <cell r="BZ1471" t="str">
            <v>No SOAF</v>
          </cell>
          <cell r="CA1471">
            <v>0</v>
          </cell>
          <cell r="CB1471"/>
          <cell r="CC1471" t="str">
            <v>Non Priority &lt;10 spills</v>
          </cell>
          <cell r="CD1471" t="str">
            <v>No - low prioity &lt;10 spills</v>
          </cell>
          <cell r="CE1471" t="str">
            <v>No</v>
          </cell>
          <cell r="CF1471" t="str">
            <v>No</v>
          </cell>
          <cell r="CG1471" t="str">
            <v>No</v>
          </cell>
          <cell r="CH1471" t="str">
            <v>No</v>
          </cell>
          <cell r="CI1471" t="str">
            <v>No</v>
          </cell>
          <cell r="CK1471"/>
          <cell r="CL1471" t="str">
            <v>Y</v>
          </cell>
          <cell r="CM1471"/>
          <cell r="CN1471"/>
          <cell r="CO1471" t="str">
            <v>N (&lt;10 Spills)</v>
          </cell>
          <cell r="CP1471" t="str">
            <v>Y</v>
          </cell>
          <cell r="CS1471">
            <v>2.27</v>
          </cell>
          <cell r="CT1471" t="str">
            <v>not yet calculated</v>
          </cell>
          <cell r="CU1471">
            <v>0</v>
          </cell>
          <cell r="CV1471" t="e">
            <v>#VALUE!</v>
          </cell>
          <cell r="CW1471">
            <v>0</v>
          </cell>
          <cell r="CX1471"/>
          <cell r="CY1471" t="str">
            <v>Using indicative WB Q95 derived for priority sites</v>
          </cell>
          <cell r="DA1471">
            <v>1</v>
          </cell>
          <cell r="DB1471">
            <v>0</v>
          </cell>
          <cell r="DC1471">
            <v>1</v>
          </cell>
          <cell r="DD1471" t="str">
            <v>Deerness2</v>
          </cell>
          <cell r="DE1471">
            <v>10000</v>
          </cell>
          <cell r="DF1471"/>
        </row>
        <row r="1472">
          <cell r="C1472" t="str">
            <v>6NW800375</v>
          </cell>
          <cell r="D1472" t="str">
            <v>NZ34675714</v>
          </cell>
          <cell r="E1472" t="str">
            <v>No</v>
          </cell>
          <cell r="F1472">
            <v>434696.99804663</v>
          </cell>
          <cell r="G1472">
            <v>567619.00000661996</v>
          </cell>
          <cell r="H1472" t="str">
            <v>05-D38</v>
          </cell>
          <cell r="I1472" t="str">
            <v>Chirton</v>
          </cell>
          <cell r="J1472">
            <v>517</v>
          </cell>
          <cell r="K1472" t="str">
            <v>HOWDON STW</v>
          </cell>
          <cell r="L1472" t="str">
            <v>NUMERICAL</v>
          </cell>
          <cell r="M1472">
            <v>229720</v>
          </cell>
          <cell r="N1472">
            <v>4500</v>
          </cell>
          <cell r="O1472">
            <v>215905</v>
          </cell>
          <cell r="P1472" t="str">
            <v>05-D38_A-Leg_DC_15</v>
          </cell>
          <cell r="Q1472" t="str">
            <v>235/1898</v>
          </cell>
          <cell r="R1472" t="str">
            <v>235/1898</v>
          </cell>
          <cell r="S1472"/>
          <cell r="T1472" t="str">
            <v>SO on sewer network</v>
          </cell>
          <cell r="U1472" t="str">
            <v>NZ3469767619</v>
          </cell>
          <cell r="V1472">
            <v>8</v>
          </cell>
          <cell r="W1472"/>
          <cell r="X1472" t="str">
            <v>No</v>
          </cell>
          <cell r="Y1472" t="str">
            <v>No</v>
          </cell>
          <cell r="Z1472" t="str">
            <v>No</v>
          </cell>
          <cell r="AA1472" t="str">
            <v>No</v>
          </cell>
          <cell r="AB1472"/>
          <cell r="AC1472" t="str">
            <v>WEST END PARK BURN</v>
          </cell>
          <cell r="AD1472" t="str">
            <v>Inland</v>
          </cell>
          <cell r="AE1472"/>
          <cell r="AF1472"/>
          <cell r="AG1472" t="str">
            <v>No</v>
          </cell>
          <cell r="AH1472" t="str">
            <v>No</v>
          </cell>
          <cell r="AI1472" t="str">
            <v>No</v>
          </cell>
          <cell r="AJ1472"/>
          <cell r="AK1472"/>
          <cell r="AL1472"/>
          <cell r="AM1472" t="str">
            <v>No</v>
          </cell>
          <cell r="AO1472" t="str">
            <v>No</v>
          </cell>
          <cell r="AS1472" t="str">
            <v>No</v>
          </cell>
          <cell r="AT1472" t="str">
            <v>No</v>
          </cell>
          <cell r="AU1472"/>
          <cell r="AV1472" t="str">
            <v>No</v>
          </cell>
          <cell r="AW1472" t="str">
            <v xml:space="preserve">No </v>
          </cell>
          <cell r="AY1472" t="str">
            <v xml:space="preserve">No </v>
          </cell>
          <cell r="BA1472" t="str">
            <v>No</v>
          </cell>
          <cell r="BB1472" t="str">
            <v>No</v>
          </cell>
          <cell r="BC1472" t="str">
            <v>No</v>
          </cell>
          <cell r="BD1472" t="str">
            <v>No</v>
          </cell>
          <cell r="BE1472">
            <v>1</v>
          </cell>
          <cell r="BF1472">
            <v>0</v>
          </cell>
          <cell r="BG1472" t="e">
            <v>#N/A</v>
          </cell>
          <cell r="BH1472" t="e">
            <v>#N/A</v>
          </cell>
          <cell r="BI1472" t="str">
            <v>N/A</v>
          </cell>
          <cell r="BJ1472" t="str">
            <v>No</v>
          </cell>
          <cell r="BK1472" t="str">
            <v>No</v>
          </cell>
          <cell r="BL1472" t="str">
            <v>-</v>
          </cell>
          <cell r="BM1472" t="str">
            <v>-</v>
          </cell>
          <cell r="BN1472" t="str">
            <v>Unscreened</v>
          </cell>
          <cell r="BO1472"/>
          <cell r="BP1472" t="str">
            <v>Yes</v>
          </cell>
          <cell r="BQ1472">
            <v>150</v>
          </cell>
          <cell r="BR1472">
            <v>0.1</v>
          </cell>
          <cell r="BS1472">
            <v>0</v>
          </cell>
          <cell r="BT1472">
            <v>0</v>
          </cell>
          <cell r="BU1472">
            <v>0</v>
          </cell>
          <cell r="BV1472" t="e">
            <v>#N/A</v>
          </cell>
          <cell r="BW1472">
            <v>0</v>
          </cell>
          <cell r="BX1472">
            <v>0</v>
          </cell>
          <cell r="BY1472" t="str">
            <v>No SOAF</v>
          </cell>
          <cell r="BZ1472" t="str">
            <v>No SOAF</v>
          </cell>
          <cell r="CA1472">
            <v>0</v>
          </cell>
          <cell r="CB1472"/>
          <cell r="CC1472" t="str">
            <v>Non Priority &lt;10 spills</v>
          </cell>
          <cell r="CD1472" t="str">
            <v>No - low prioity &lt;10 spills</v>
          </cell>
          <cell r="CE1472" t="str">
            <v>Yes</v>
          </cell>
          <cell r="CF1472" t="str">
            <v>No</v>
          </cell>
          <cell r="CG1472" t="str">
            <v>No</v>
          </cell>
          <cell r="CH1472" t="str">
            <v>No</v>
          </cell>
          <cell r="CI1472" t="str">
            <v>No</v>
          </cell>
          <cell r="CK1472"/>
          <cell r="CL1472" t="str">
            <v>Y</v>
          </cell>
          <cell r="CM1472"/>
          <cell r="CN1472"/>
          <cell r="CO1472" t="str">
            <v>N (&lt;10 Spills)</v>
          </cell>
          <cell r="CP1472" t="str">
            <v>Y</v>
          </cell>
          <cell r="CS1472">
            <v>0.12</v>
          </cell>
          <cell r="CT1472" t="str">
            <v>not yet calculated</v>
          </cell>
          <cell r="CU1472">
            <v>0</v>
          </cell>
          <cell r="CV1472" t="e">
            <v>#VALUE!</v>
          </cell>
          <cell r="CW1472">
            <v>0</v>
          </cell>
          <cell r="CX1472"/>
          <cell r="CY1472" t="str">
            <v>Using indicative WB Q95 derived for priority sites</v>
          </cell>
          <cell r="DA1472">
            <v>1</v>
          </cell>
          <cell r="DB1472">
            <v>0</v>
          </cell>
          <cell r="DC1472">
            <v>1</v>
          </cell>
          <cell r="DD1472" t="str">
            <v>Tyne estuary2</v>
          </cell>
          <cell r="DE1472">
            <v>10000</v>
          </cell>
          <cell r="DF1472"/>
        </row>
        <row r="1473">
          <cell r="C1473" t="str">
            <v>6NW800383</v>
          </cell>
          <cell r="D1473" t="str">
            <v>NZ35723715</v>
          </cell>
          <cell r="E1473" t="str">
            <v>No</v>
          </cell>
          <cell r="F1473">
            <v>435472.99846228003</v>
          </cell>
          <cell r="G1473">
            <v>572799.99696165998</v>
          </cell>
          <cell r="H1473" t="str">
            <v>05-D42</v>
          </cell>
          <cell r="I1473" t="str">
            <v>Whitley Lodge</v>
          </cell>
          <cell r="J1473">
            <v>232</v>
          </cell>
          <cell r="K1473" t="str">
            <v>HOWDON STW</v>
          </cell>
          <cell r="L1473" t="str">
            <v>NUMERICAL</v>
          </cell>
          <cell r="M1473">
            <v>229720</v>
          </cell>
          <cell r="N1473">
            <v>4500</v>
          </cell>
          <cell r="O1473">
            <v>215905</v>
          </cell>
          <cell r="P1473" t="str">
            <v>05-D42_A-Leg_DC_21</v>
          </cell>
          <cell r="Q1473" t="str">
            <v>235/1796</v>
          </cell>
          <cell r="R1473" t="str">
            <v>235/1796</v>
          </cell>
          <cell r="S1473"/>
          <cell r="T1473" t="str">
            <v>SO on sewer network</v>
          </cell>
          <cell r="U1473" t="str">
            <v>NZ3547372800</v>
          </cell>
          <cell r="V1473" t="str">
            <v>GB650301500002</v>
          </cell>
          <cell r="W1473"/>
          <cell r="X1473" t="str">
            <v>No</v>
          </cell>
          <cell r="Y1473" t="str">
            <v>No</v>
          </cell>
          <cell r="Z1473" t="str">
            <v>No</v>
          </cell>
          <cell r="AA1473" t="str">
            <v>No</v>
          </cell>
          <cell r="AB1473" t="str">
            <v>Tyne and Wear</v>
          </cell>
          <cell r="AC1473" t="str">
            <v>NORTH SEA</v>
          </cell>
          <cell r="AD1473" t="str">
            <v>Coastal</v>
          </cell>
          <cell r="AE1473"/>
          <cell r="AF1473" t="str">
            <v>Whitley Bay</v>
          </cell>
          <cell r="AG1473" t="str">
            <v>No</v>
          </cell>
          <cell r="AH1473" t="str">
            <v>No</v>
          </cell>
          <cell r="AI1473" t="str">
            <v>No</v>
          </cell>
          <cell r="AJ1473"/>
          <cell r="AK1473"/>
          <cell r="AL1473"/>
          <cell r="AM1473" t="str">
            <v>Yes</v>
          </cell>
          <cell r="AN1473" t="str">
            <v>Northumberland Shore, Coastal</v>
          </cell>
          <cell r="AO1473" t="str">
            <v>No</v>
          </cell>
          <cell r="AS1473" t="str">
            <v>No</v>
          </cell>
          <cell r="AT1473" t="str">
            <v>No</v>
          </cell>
          <cell r="AU1473"/>
          <cell r="AV1473" t="str">
            <v>No</v>
          </cell>
          <cell r="AW1473" t="str">
            <v xml:space="preserve">No </v>
          </cell>
          <cell r="AY1473" t="str">
            <v>Yes</v>
          </cell>
          <cell r="AZ1473" t="str">
            <v>Whitley Bay</v>
          </cell>
          <cell r="BA1473" t="str">
            <v>No</v>
          </cell>
          <cell r="BB1473" t="str">
            <v>No</v>
          </cell>
          <cell r="BC1473" t="str">
            <v>Yes</v>
          </cell>
          <cell r="BD1473" t="str">
            <v>Yes - Model only</v>
          </cell>
          <cell r="BE1473">
            <v>0</v>
          </cell>
          <cell r="BF1473">
            <v>31</v>
          </cell>
          <cell r="BG1473">
            <v>10</v>
          </cell>
          <cell r="BH1473" t="str">
            <v>No</v>
          </cell>
          <cell r="BI1473">
            <v>0</v>
          </cell>
          <cell r="BJ1473" t="str">
            <v>18mm</v>
          </cell>
          <cell r="BK1473" t="str">
            <v>-</v>
          </cell>
          <cell r="BL1473" t="str">
            <v>-</v>
          </cell>
          <cell r="BM1473" t="str">
            <v>-</v>
          </cell>
          <cell r="BN1473" t="str">
            <v>-</v>
          </cell>
          <cell r="BO1473"/>
          <cell r="BP1473" t="str">
            <v>Yes</v>
          </cell>
          <cell r="BQ1473" t="str">
            <v>Unknown</v>
          </cell>
          <cell r="BR1473">
            <v>594.70000000000005</v>
          </cell>
          <cell r="BS1473">
            <v>2</v>
          </cell>
          <cell r="BT1473">
            <v>1</v>
          </cell>
          <cell r="BU1473">
            <v>0</v>
          </cell>
          <cell r="BV1473">
            <v>11866</v>
          </cell>
          <cell r="BW1473">
            <v>250</v>
          </cell>
          <cell r="BX1473">
            <v>633</v>
          </cell>
          <cell r="BY1473" t="str">
            <v>No SOAF</v>
          </cell>
          <cell r="BZ1473" t="str">
            <v>No SOAF</v>
          </cell>
          <cell r="CA1473">
            <v>931.8066</v>
          </cell>
          <cell r="CB1473"/>
          <cell r="CC1473" t="str">
            <v>BW 1km &lt;2 spills</v>
          </cell>
          <cell r="CD1473" t="str">
            <v>Unlikely - &lt;2 spills</v>
          </cell>
          <cell r="CE1473" t="str">
            <v>Yes</v>
          </cell>
          <cell r="CF1473" t="str">
            <v>No</v>
          </cell>
          <cell r="CG1473" t="str">
            <v>No</v>
          </cell>
          <cell r="CH1473" t="str">
            <v>No</v>
          </cell>
          <cell r="CI1473" t="str">
            <v>No</v>
          </cell>
          <cell r="CK1473"/>
          <cell r="CL1473"/>
          <cell r="CM1473"/>
          <cell r="CN1473" t="str">
            <v>EDM &lt;2 spills</v>
          </cell>
          <cell r="CO1473" t="str">
            <v>? EDM &lt;10</v>
          </cell>
          <cell r="CP1473" t="str">
            <v>Y</v>
          </cell>
          <cell r="CS1473"/>
          <cell r="CT1473" t="str">
            <v>not yet calculated</v>
          </cell>
          <cell r="CU1473">
            <v>0</v>
          </cell>
          <cell r="CV1473" t="e">
            <v>#VALUE!</v>
          </cell>
          <cell r="CW1473">
            <v>0</v>
          </cell>
          <cell r="CX1473"/>
          <cell r="CY1473" t="str">
            <v>Using indicative WB Q95 derived for priority sites</v>
          </cell>
          <cell r="DA1473" t="str">
            <v>Coastal</v>
          </cell>
          <cell r="DB1473">
            <v>0</v>
          </cell>
          <cell r="DC1473" t="str">
            <v>Coastal</v>
          </cell>
          <cell r="DD1473" t="str">
            <v>N/A Coastal</v>
          </cell>
          <cell r="DE1473">
            <v>0</v>
          </cell>
          <cell r="DF1473"/>
        </row>
        <row r="1474">
          <cell r="C1474" t="str">
            <v>6NW801136</v>
          </cell>
          <cell r="D1474" t="str">
            <v>NZ21301224</v>
          </cell>
          <cell r="E1474" t="str">
            <v>No</v>
          </cell>
          <cell r="F1474">
            <v>421110.00308343</v>
          </cell>
          <cell r="G1474">
            <v>530410.00097179995</v>
          </cell>
          <cell r="H1474" t="str">
            <v>07-D57</v>
          </cell>
          <cell r="I1474" t="str">
            <v>Bishop Auckland</v>
          </cell>
          <cell r="J1474">
            <v>3355</v>
          </cell>
          <cell r="K1474" t="str">
            <v xml:space="preserve">BISHOP AUCKLAND (VINOVIUM) STW </v>
          </cell>
          <cell r="L1474" t="str">
            <v>NUMERICAL</v>
          </cell>
          <cell r="M1474">
            <v>12960</v>
          </cell>
          <cell r="N1474">
            <v>320</v>
          </cell>
          <cell r="O1474">
            <v>8743</v>
          </cell>
          <cell r="P1474" t="str">
            <v>07-D57_07-D57_DC_15</v>
          </cell>
          <cell r="Q1474" t="str">
            <v>241/1116</v>
          </cell>
          <cell r="R1474" t="str">
            <v>241/1116</v>
          </cell>
          <cell r="S1474"/>
          <cell r="T1474" t="str">
            <v>SO on sewer network</v>
          </cell>
          <cell r="U1474" t="str">
            <v>NZ2111030410</v>
          </cell>
          <cell r="V1474" t="str">
            <v>GB103024077463</v>
          </cell>
          <cell r="W1474"/>
          <cell r="X1474" t="str">
            <v>No</v>
          </cell>
          <cell r="Y1474" t="str">
            <v>Yes</v>
          </cell>
          <cell r="Z1474" t="str">
            <v>No</v>
          </cell>
          <cell r="AA1474" t="str">
            <v>Yes</v>
          </cell>
          <cell r="AB1474" t="str">
            <v>Wear from Beechburn Beck to Gaunless</v>
          </cell>
          <cell r="AC1474" t="str">
            <v>WEAR</v>
          </cell>
          <cell r="AD1474" t="str">
            <v>Inland</v>
          </cell>
          <cell r="AE1474"/>
          <cell r="AF1474"/>
          <cell r="AG1474" t="str">
            <v>No</v>
          </cell>
          <cell r="AH1474" t="str">
            <v>No</v>
          </cell>
          <cell r="AI1474" t="str">
            <v>Yes</v>
          </cell>
          <cell r="AJ1474" t="str">
            <v>Low</v>
          </cell>
          <cell r="AK1474" t="str">
            <v>-</v>
          </cell>
          <cell r="AL1474" t="str">
            <v>No</v>
          </cell>
          <cell r="AM1474" t="str">
            <v>No</v>
          </cell>
          <cell r="AO1474" t="str">
            <v>No</v>
          </cell>
          <cell r="AS1474" t="str">
            <v>No</v>
          </cell>
          <cell r="AT1474" t="str">
            <v>Yes</v>
          </cell>
          <cell r="AU1474" t="str">
            <v>River Wear</v>
          </cell>
          <cell r="AV1474" t="str">
            <v>No</v>
          </cell>
          <cell r="AW1474" t="str">
            <v xml:space="preserve">No </v>
          </cell>
          <cell r="AY1474" t="str">
            <v xml:space="preserve">No </v>
          </cell>
          <cell r="AZ1474"/>
          <cell r="BA1474" t="str">
            <v>No</v>
          </cell>
          <cell r="BB1474" t="str">
            <v>No</v>
          </cell>
          <cell r="BC1474" t="str">
            <v>No</v>
          </cell>
          <cell r="BD1474" t="str">
            <v>Yes - EDM only</v>
          </cell>
          <cell r="BE1474">
            <v>40</v>
          </cell>
          <cell r="BF1474">
            <v>0</v>
          </cell>
          <cell r="BG1474">
            <v>46</v>
          </cell>
          <cell r="BH1474" t="str">
            <v>No</v>
          </cell>
          <cell r="BI1474" t="str">
            <v>N/A</v>
          </cell>
          <cell r="BJ1474" t="str">
            <v>Unknown</v>
          </cell>
          <cell r="BK1474" t="str">
            <v>Yes</v>
          </cell>
          <cell r="BL1474">
            <v>1000</v>
          </cell>
          <cell r="BM1474">
            <v>1000</v>
          </cell>
          <cell r="BN1474" t="str">
            <v>Static</v>
          </cell>
          <cell r="BO1474"/>
          <cell r="BP1474" t="str">
            <v>No</v>
          </cell>
          <cell r="BQ1474" t="str">
            <v>Unknown</v>
          </cell>
          <cell r="BR1474">
            <v>821.6</v>
          </cell>
          <cell r="BS1474">
            <v>2</v>
          </cell>
          <cell r="BT1474">
            <v>0</v>
          </cell>
          <cell r="BU1474">
            <v>0</v>
          </cell>
          <cell r="BV1474">
            <v>10671</v>
          </cell>
          <cell r="BW1474">
            <v>305</v>
          </cell>
          <cell r="BX1474">
            <v>552</v>
          </cell>
          <cell r="BY1474">
            <v>134</v>
          </cell>
          <cell r="BZ1474" t="str">
            <v>Not available</v>
          </cell>
          <cell r="CA1474">
            <v>391.84280000000001</v>
          </cell>
          <cell r="CB1474"/>
          <cell r="CC1474" t="str">
            <v>Priority Inland &gt;10 spills</v>
          </cell>
          <cell r="CD1474" t="str">
            <v>POTENTIAL PR24 (SOAF MODEL)</v>
          </cell>
          <cell r="CE1474" t="str">
            <v>Yes</v>
          </cell>
          <cell r="CF1474" t="str">
            <v>Yes</v>
          </cell>
          <cell r="CG1474" t="str">
            <v>Yes</v>
          </cell>
          <cell r="CH1474" t="str">
            <v>Yes</v>
          </cell>
          <cell r="CI1474" t="str">
            <v>Yes</v>
          </cell>
          <cell r="CJ1474" t="str">
            <v>Y</v>
          </cell>
          <cell r="CK1474"/>
          <cell r="CL1474" t="str">
            <v>Y</v>
          </cell>
          <cell r="CM1474"/>
          <cell r="CN1474"/>
          <cell r="CO1474" t="str">
            <v>Y</v>
          </cell>
          <cell r="CP1474" t="str">
            <v>Y</v>
          </cell>
          <cell r="CQ1474"/>
          <cell r="CR1474" t="str">
            <v>LOW DILUTION</v>
          </cell>
          <cell r="CS1474">
            <v>2.44</v>
          </cell>
          <cell r="CT1474"/>
          <cell r="CU1474">
            <v>1.0149999999999999</v>
          </cell>
          <cell r="CV1474">
            <v>50.819672131147541</v>
          </cell>
          <cell r="CW1474">
            <v>50.819672131147541</v>
          </cell>
          <cell r="CX1474">
            <v>0.69444444444444431</v>
          </cell>
          <cell r="CZ1474" t="str">
            <v>Not SOAF but in SOAF assessment</v>
          </cell>
          <cell r="DA1474">
            <v>1</v>
          </cell>
          <cell r="DB1474" t="str">
            <v>No - composite dilution &lt; 20</v>
          </cell>
          <cell r="DC1474" t="str">
            <v>1 (SOAF)</v>
          </cell>
          <cell r="DD1474" t="str">
            <v>Wear5</v>
          </cell>
          <cell r="DE1474">
            <v>5000</v>
          </cell>
          <cell r="DF1474" t="str">
            <v>Y? LOW DILUTION</v>
          </cell>
        </row>
        <row r="1475">
          <cell r="C1475" t="str">
            <v>6NW801145</v>
          </cell>
          <cell r="D1475" t="str">
            <v>NZ22341118</v>
          </cell>
          <cell r="E1475" t="str">
            <v>No</v>
          </cell>
          <cell r="F1475">
            <v>422080.00154173002</v>
          </cell>
          <cell r="G1475">
            <v>534140.00326975004</v>
          </cell>
          <cell r="H1475" t="str">
            <v>07-D47</v>
          </cell>
          <cell r="I1475" t="str">
            <v>Byers Green</v>
          </cell>
          <cell r="J1475">
            <v>100</v>
          </cell>
          <cell r="K1475" t="str">
            <v>WILLINGTON STW</v>
          </cell>
          <cell r="L1475" t="str">
            <v>NUMERICAL</v>
          </cell>
          <cell r="M1475">
            <v>2500</v>
          </cell>
          <cell r="N1475">
            <v>90.05</v>
          </cell>
          <cell r="O1475">
            <v>2300</v>
          </cell>
          <cell r="P1475" t="str">
            <v>07-D47_WILLINGTON STW_DC_04</v>
          </cell>
          <cell r="Q1475" t="str">
            <v>243/0992</v>
          </cell>
          <cell r="R1475" t="str">
            <v>243/0992</v>
          </cell>
          <cell r="S1475"/>
          <cell r="T1475" t="str">
            <v>SO on sewer network</v>
          </cell>
          <cell r="U1475" t="str">
            <v>NZ2208034140</v>
          </cell>
          <cell r="V1475" t="str">
            <v>GB103024077464</v>
          </cell>
          <cell r="W1475"/>
          <cell r="X1475" t="str">
            <v>No</v>
          </cell>
          <cell r="Y1475" t="str">
            <v>No</v>
          </cell>
          <cell r="Z1475" t="str">
            <v>No</v>
          </cell>
          <cell r="AA1475" t="str">
            <v>No</v>
          </cell>
          <cell r="AB1475" t="str">
            <v>Wear from Gaunless to Browney</v>
          </cell>
          <cell r="AC1475" t="str">
            <v>STRAIT THE</v>
          </cell>
          <cell r="AD1475" t="str">
            <v>Inland</v>
          </cell>
          <cell r="AE1475"/>
          <cell r="AF1475"/>
          <cell r="AG1475" t="str">
            <v>No</v>
          </cell>
          <cell r="AH1475" t="str">
            <v>No</v>
          </cell>
          <cell r="AI1475" t="str">
            <v>No</v>
          </cell>
          <cell r="AJ1475"/>
          <cell r="AK1475"/>
          <cell r="AL1475"/>
          <cell r="AM1475" t="str">
            <v>No</v>
          </cell>
          <cell r="AO1475" t="str">
            <v>No</v>
          </cell>
          <cell r="AS1475" t="str">
            <v>No</v>
          </cell>
          <cell r="AT1475" t="str">
            <v>No</v>
          </cell>
          <cell r="AU1475"/>
          <cell r="AV1475" t="str">
            <v>No</v>
          </cell>
          <cell r="AW1475" t="str">
            <v xml:space="preserve">No </v>
          </cell>
          <cell r="AY1475" t="str">
            <v xml:space="preserve">No </v>
          </cell>
          <cell r="AZ1475"/>
          <cell r="BA1475" t="str">
            <v>No</v>
          </cell>
          <cell r="BB1475" t="str">
            <v>No</v>
          </cell>
          <cell r="BC1475" t="str">
            <v>No</v>
          </cell>
          <cell r="BD1475" t="str">
            <v>Yes - Model only</v>
          </cell>
          <cell r="BE1475">
            <v>5</v>
          </cell>
          <cell r="BF1475">
            <v>15</v>
          </cell>
          <cell r="BG1475">
            <v>15</v>
          </cell>
          <cell r="BH1475" t="str">
            <v>Yes</v>
          </cell>
          <cell r="BI1475" t="str">
            <v>N/A</v>
          </cell>
          <cell r="BJ1475" t="str">
            <v>Unknown</v>
          </cell>
          <cell r="BK1475" t="str">
            <v>Yes</v>
          </cell>
          <cell r="BL1475">
            <v>700</v>
          </cell>
          <cell r="BM1475">
            <v>1000</v>
          </cell>
          <cell r="BN1475" t="str">
            <v>Static</v>
          </cell>
          <cell r="BO1475"/>
          <cell r="BP1475" t="str">
            <v>No</v>
          </cell>
          <cell r="BQ1475" t="str">
            <v>Unknown</v>
          </cell>
          <cell r="BR1475">
            <v>58</v>
          </cell>
          <cell r="BS1475">
            <v>0</v>
          </cell>
          <cell r="BT1475">
            <v>0</v>
          </cell>
          <cell r="BU1475">
            <v>0</v>
          </cell>
          <cell r="BV1475">
            <v>711</v>
          </cell>
          <cell r="BW1475">
            <v>11</v>
          </cell>
          <cell r="BX1475">
            <v>34</v>
          </cell>
          <cell r="BY1475" t="str">
            <v>No SOAF</v>
          </cell>
          <cell r="BZ1475" t="str">
            <v>No SOAF</v>
          </cell>
          <cell r="CA1475">
            <v>15.218500000000001</v>
          </cell>
          <cell r="CB1475"/>
          <cell r="CC1475" t="str">
            <v>Non priority &gt; 10 spills</v>
          </cell>
          <cell r="CD1475" t="str">
            <v>Unlikely - non priority</v>
          </cell>
          <cell r="CE1475" t="str">
            <v>No</v>
          </cell>
          <cell r="CF1475" t="str">
            <v>No</v>
          </cell>
          <cell r="CG1475" t="str">
            <v>No</v>
          </cell>
          <cell r="CH1475" t="str">
            <v>No</v>
          </cell>
          <cell r="CI1475" t="str">
            <v>No</v>
          </cell>
          <cell r="CK1475"/>
          <cell r="CL1475" t="str">
            <v>Y</v>
          </cell>
          <cell r="CM1475"/>
          <cell r="CN1475"/>
          <cell r="CO1475" t="str">
            <v>? EDM &lt;10</v>
          </cell>
          <cell r="CP1475" t="str">
            <v>Y</v>
          </cell>
          <cell r="CS1475">
            <v>1.02</v>
          </cell>
          <cell r="CT1475">
            <v>1.19</v>
          </cell>
          <cell r="CU1475">
            <v>1.19</v>
          </cell>
          <cell r="CV1475">
            <v>1166.6666666666667</v>
          </cell>
          <cell r="CW1475">
            <v>1166.6666666666667</v>
          </cell>
          <cell r="CX1475"/>
          <cell r="CY1475" t="str">
            <v>Using indicative WB Q95 derived for priority sites</v>
          </cell>
          <cell r="DA1475">
            <v>1</v>
          </cell>
          <cell r="DB1475" t="str">
            <v>Yes</v>
          </cell>
          <cell r="DC1475" t="str">
            <v>Dilution assessment</v>
          </cell>
          <cell r="DD1475" t="str">
            <v>Wear8 + tribs</v>
          </cell>
          <cell r="DE1475">
            <v>100</v>
          </cell>
          <cell r="DF1475"/>
        </row>
        <row r="1476">
          <cell r="C1476" t="str">
            <v>6NW800288</v>
          </cell>
          <cell r="D1476" t="str">
            <v>NZ22340102</v>
          </cell>
          <cell r="E1476" t="str">
            <v>No</v>
          </cell>
          <cell r="F1476">
            <v>422087.00159860001</v>
          </cell>
          <cell r="G1476">
            <v>534117.99956824002</v>
          </cell>
          <cell r="H1476" t="str">
            <v>07-D47</v>
          </cell>
          <cell r="I1476" t="str">
            <v>Byers Green</v>
          </cell>
          <cell r="J1476">
            <v>100</v>
          </cell>
          <cell r="K1476" t="str">
            <v>WILLINGTON STW</v>
          </cell>
          <cell r="L1476" t="str">
            <v>NUMERICAL</v>
          </cell>
          <cell r="M1476">
            <v>2500</v>
          </cell>
          <cell r="N1476">
            <v>90.05</v>
          </cell>
          <cell r="O1476">
            <v>2300</v>
          </cell>
          <cell r="P1476" t="str">
            <v>07-D47_WILLINGTON STW_DC_04</v>
          </cell>
          <cell r="Q1476" t="str">
            <v>243/0921</v>
          </cell>
          <cell r="R1476" t="str">
            <v>243/0921</v>
          </cell>
          <cell r="S1476"/>
          <cell r="T1476" t="str">
            <v>SO on sewer network</v>
          </cell>
          <cell r="U1476" t="str">
            <v>NZ2208734118</v>
          </cell>
          <cell r="V1476" t="str">
            <v>GB103024077464</v>
          </cell>
          <cell r="W1476"/>
          <cell r="X1476" t="str">
            <v>No</v>
          </cell>
          <cell r="Y1476" t="str">
            <v>No</v>
          </cell>
          <cell r="Z1476" t="str">
            <v>No</v>
          </cell>
          <cell r="AA1476" t="str">
            <v>No</v>
          </cell>
          <cell r="AB1476" t="str">
            <v>Wear from Gaunless to Browney</v>
          </cell>
          <cell r="AC1476" t="str">
            <v>THE STRAIT, CULVERTED WATERCRS</v>
          </cell>
          <cell r="AD1476" t="str">
            <v>Inland</v>
          </cell>
          <cell r="AE1476"/>
          <cell r="AF1476"/>
          <cell r="AG1476" t="str">
            <v>No</v>
          </cell>
          <cell r="AH1476" t="str">
            <v>No</v>
          </cell>
          <cell r="AI1476" t="str">
            <v>No</v>
          </cell>
          <cell r="AJ1476"/>
          <cell r="AK1476"/>
          <cell r="AL1476"/>
          <cell r="AM1476" t="str">
            <v>No</v>
          </cell>
          <cell r="AO1476" t="str">
            <v>No</v>
          </cell>
          <cell r="AS1476" t="str">
            <v>No</v>
          </cell>
          <cell r="AT1476" t="str">
            <v>No</v>
          </cell>
          <cell r="AU1476"/>
          <cell r="AV1476" t="str">
            <v>No</v>
          </cell>
          <cell r="AW1476" t="str">
            <v xml:space="preserve">No </v>
          </cell>
          <cell r="AY1476" t="str">
            <v xml:space="preserve">No </v>
          </cell>
          <cell r="AZ1476"/>
          <cell r="BA1476" t="str">
            <v>No</v>
          </cell>
          <cell r="BB1476" t="str">
            <v>No</v>
          </cell>
          <cell r="BC1476" t="str">
            <v>No</v>
          </cell>
          <cell r="BD1476" t="str">
            <v>Yes - Model only</v>
          </cell>
          <cell r="BE1476">
            <v>1</v>
          </cell>
          <cell r="BF1476">
            <v>11</v>
          </cell>
          <cell r="BG1476">
            <v>11</v>
          </cell>
          <cell r="BH1476" t="str">
            <v>Yes</v>
          </cell>
          <cell r="BI1476" t="str">
            <v>N/A</v>
          </cell>
          <cell r="BJ1476" t="str">
            <v>No</v>
          </cell>
          <cell r="BK1476" t="str">
            <v>No</v>
          </cell>
          <cell r="BL1476" t="str">
            <v>-</v>
          </cell>
          <cell r="BM1476" t="str">
            <v>-</v>
          </cell>
          <cell r="BN1476" t="str">
            <v>Unscreened</v>
          </cell>
          <cell r="BO1476"/>
          <cell r="BP1476" t="str">
            <v>Yes</v>
          </cell>
          <cell r="BQ1476">
            <v>150</v>
          </cell>
          <cell r="BR1476">
            <v>61.1</v>
          </cell>
          <cell r="BS1476">
            <v>0</v>
          </cell>
          <cell r="BT1476">
            <v>0</v>
          </cell>
          <cell r="BU1476">
            <v>0</v>
          </cell>
          <cell r="BV1476">
            <v>162</v>
          </cell>
          <cell r="BW1476">
            <v>0.1</v>
          </cell>
          <cell r="BX1476">
            <v>6</v>
          </cell>
          <cell r="BY1476" t="str">
            <v>No SOAF</v>
          </cell>
          <cell r="BZ1476" t="str">
            <v>No SOAF</v>
          </cell>
          <cell r="CA1476">
            <v>0.78</v>
          </cell>
          <cell r="CB1476"/>
          <cell r="CC1476" t="str">
            <v>Non priority &gt; 10 spills</v>
          </cell>
          <cell r="CD1476" t="str">
            <v>Unlikely - non priority</v>
          </cell>
          <cell r="CE1476" t="str">
            <v>No</v>
          </cell>
          <cell r="CF1476" t="str">
            <v>No</v>
          </cell>
          <cell r="CG1476" t="str">
            <v>No</v>
          </cell>
          <cell r="CH1476" t="str">
            <v>No</v>
          </cell>
          <cell r="CI1476" t="str">
            <v>No</v>
          </cell>
          <cell r="CK1476"/>
          <cell r="CL1476" t="str">
            <v>Y</v>
          </cell>
          <cell r="CM1476"/>
          <cell r="CN1476"/>
          <cell r="CO1476" t="str">
            <v>? EDM &lt;10</v>
          </cell>
          <cell r="CP1476" t="str">
            <v>Y</v>
          </cell>
          <cell r="CS1476">
            <v>0.54</v>
          </cell>
          <cell r="CT1476">
            <v>1.19</v>
          </cell>
          <cell r="CU1476">
            <v>1.19</v>
          </cell>
          <cell r="CV1476">
            <v>2203.7037037037035</v>
          </cell>
          <cell r="CW1476">
            <v>2203.7037037037035</v>
          </cell>
          <cell r="CX1476"/>
          <cell r="CY1476" t="str">
            <v>Using indicative WB Q95 derived for priority sites</v>
          </cell>
          <cell r="DA1476">
            <v>1</v>
          </cell>
          <cell r="DB1476" t="str">
            <v>Yes</v>
          </cell>
          <cell r="DC1476" t="str">
            <v>Dilution assessment</v>
          </cell>
          <cell r="DD1476" t="str">
            <v>Wear8 + tribs</v>
          </cell>
          <cell r="DE1476">
            <v>100</v>
          </cell>
          <cell r="DF1476"/>
        </row>
        <row r="1477">
          <cell r="C1477" t="str">
            <v>6NW801300</v>
          </cell>
          <cell r="D1477" t="str">
            <v>NZ28225504</v>
          </cell>
          <cell r="E1477" t="str">
            <v>No</v>
          </cell>
          <cell r="F1477">
            <v>428596.99677676999</v>
          </cell>
          <cell r="G1477">
            <v>522533.99545491999</v>
          </cell>
          <cell r="H1477" t="str">
            <v>10-D22</v>
          </cell>
          <cell r="I1477" t="str">
            <v>Newton Aycliffe</v>
          </cell>
          <cell r="J1477">
            <v>3137</v>
          </cell>
          <cell r="K1477" t="str">
            <v>AYCLIFFE STW</v>
          </cell>
          <cell r="L1477" t="str">
            <v>NUMERICAL</v>
          </cell>
          <cell r="M1477">
            <v>15851</v>
          </cell>
          <cell r="N1477">
            <v>463</v>
          </cell>
          <cell r="O1477">
            <v>9883</v>
          </cell>
          <cell r="P1477" t="str">
            <v>10-D22_10-D22_DC_04</v>
          </cell>
          <cell r="Q1477" t="str">
            <v>25/03/1254</v>
          </cell>
          <cell r="R1477" t="str">
            <v>25/03/1254</v>
          </cell>
          <cell r="S1477"/>
          <cell r="T1477" t="str">
            <v>SO on sewer network</v>
          </cell>
          <cell r="U1477" t="str">
            <v>NZ2859722534</v>
          </cell>
          <cell r="V1477" t="str">
            <v>GB103023075801</v>
          </cell>
          <cell r="W1477"/>
          <cell r="X1477" t="str">
            <v>No</v>
          </cell>
          <cell r="Y1477" t="str">
            <v>No</v>
          </cell>
          <cell r="Z1477" t="str">
            <v>No</v>
          </cell>
          <cell r="AA1477" t="str">
            <v>No</v>
          </cell>
          <cell r="AB1477" t="str">
            <v>Tyne from Watersmeet to Tidal Limit</v>
          </cell>
          <cell r="AC1477" t="str">
            <v>RIVER SKERNE</v>
          </cell>
          <cell r="AD1477" t="str">
            <v>Inland</v>
          </cell>
          <cell r="AE1477"/>
          <cell r="AF1477"/>
          <cell r="AG1477" t="str">
            <v>No</v>
          </cell>
          <cell r="AH1477" t="str">
            <v>No</v>
          </cell>
          <cell r="AI1477" t="str">
            <v>No</v>
          </cell>
          <cell r="AJ1477"/>
          <cell r="AK1477"/>
          <cell r="AL1477"/>
          <cell r="AM1477" t="str">
            <v>No</v>
          </cell>
          <cell r="AO1477" t="str">
            <v>No</v>
          </cell>
          <cell r="AS1477" t="str">
            <v>No</v>
          </cell>
          <cell r="AT1477" t="str">
            <v>Yes</v>
          </cell>
          <cell r="AU1477" t="str">
            <v>River Skerne (Tees catchment)</v>
          </cell>
          <cell r="AV1477" t="str">
            <v>No</v>
          </cell>
          <cell r="AW1477" t="str">
            <v xml:space="preserve">No </v>
          </cell>
          <cell r="AY1477" t="str">
            <v xml:space="preserve">No </v>
          </cell>
          <cell r="AZ1477"/>
          <cell r="BA1477" t="str">
            <v>No</v>
          </cell>
          <cell r="BB1477" t="str">
            <v>No</v>
          </cell>
          <cell r="BC1477" t="str">
            <v>No</v>
          </cell>
          <cell r="BD1477" t="str">
            <v>Yes - Model only</v>
          </cell>
          <cell r="BE1477">
            <v>5</v>
          </cell>
          <cell r="BF1477">
            <v>106</v>
          </cell>
          <cell r="BG1477">
            <v>106</v>
          </cell>
          <cell r="BH1477" t="str">
            <v>Yes</v>
          </cell>
          <cell r="BI1477" t="str">
            <v>N/A</v>
          </cell>
          <cell r="BJ1477" t="str">
            <v>6mm</v>
          </cell>
          <cell r="BK1477" t="str">
            <v>No</v>
          </cell>
          <cell r="BL1477" t="str">
            <v>-</v>
          </cell>
          <cell r="BM1477" t="str">
            <v>-</v>
          </cell>
          <cell r="BN1477" t="str">
            <v>Unscreened</v>
          </cell>
          <cell r="BO1477"/>
          <cell r="BP1477" t="str">
            <v>No</v>
          </cell>
          <cell r="BQ1477" t="str">
            <v>Unknown</v>
          </cell>
          <cell r="BR1477">
            <v>146</v>
          </cell>
          <cell r="BS1477">
            <v>1</v>
          </cell>
          <cell r="BT1477">
            <v>0</v>
          </cell>
          <cell r="BU1477">
            <v>0</v>
          </cell>
          <cell r="BV1477">
            <v>4750</v>
          </cell>
          <cell r="BW1477">
            <v>126</v>
          </cell>
          <cell r="BX1477">
            <v>200</v>
          </cell>
          <cell r="BY1477" t="str">
            <v>No SOAF</v>
          </cell>
          <cell r="BZ1477" t="str">
            <v>No SOAF</v>
          </cell>
          <cell r="CA1477">
            <v>139.5</v>
          </cell>
          <cell r="CB1477"/>
          <cell r="CC1477" t="str">
            <v>Priority &gt; 10 spills MODEL</v>
          </cell>
          <cell r="CD1477" t="str">
            <v>Unlikely - model only &gt;10 spills</v>
          </cell>
          <cell r="CE1477" t="str">
            <v>No</v>
          </cell>
          <cell r="CF1477" t="str">
            <v>No</v>
          </cell>
          <cell r="CG1477" t="str">
            <v>No</v>
          </cell>
          <cell r="CH1477" t="str">
            <v>No</v>
          </cell>
          <cell r="CI1477" t="str">
            <v>No</v>
          </cell>
          <cell r="CJ1477"/>
          <cell r="CK1477"/>
          <cell r="CL1477" t="str">
            <v>Y</v>
          </cell>
          <cell r="CM1477"/>
          <cell r="CN1477"/>
          <cell r="CO1477" t="str">
            <v>? EDM &lt;10</v>
          </cell>
          <cell r="CP1477"/>
          <cell r="CS1477"/>
          <cell r="CT1477"/>
          <cell r="CU1477">
            <v>4.9260000000000002</v>
          </cell>
          <cell r="CV1477" t="e">
            <v>#VALUE!</v>
          </cell>
          <cell r="CW1477">
            <v>0</v>
          </cell>
          <cell r="CX1477" t="str">
            <v>No Data</v>
          </cell>
          <cell r="CY1477" t="str">
            <v>Urban area at lower end - start boundary polygon from here</v>
          </cell>
          <cell r="CZ1477" t="str">
            <v>Not SOAF but in SOAF assessment</v>
          </cell>
          <cell r="DA1477">
            <v>1</v>
          </cell>
          <cell r="DB1477">
            <v>0</v>
          </cell>
          <cell r="DC1477">
            <v>1</v>
          </cell>
          <cell r="DD1477" t="str">
            <v>Skerne3 + trib</v>
          </cell>
          <cell r="DE1477">
            <v>10000</v>
          </cell>
          <cell r="DF1477"/>
        </row>
        <row r="1478">
          <cell r="C1478" t="str">
            <v>6NW800906</v>
          </cell>
          <cell r="D1478" t="str">
            <v>NY98646402</v>
          </cell>
          <cell r="E1478" t="str">
            <v>No</v>
          </cell>
          <cell r="F1478">
            <v>398662.99738197</v>
          </cell>
          <cell r="G1478">
            <v>564409.99857371999</v>
          </cell>
          <cell r="H1478" t="str">
            <v>03-D05</v>
          </cell>
          <cell r="I1478" t="str">
            <v>Corbridge</v>
          </cell>
          <cell r="J1478">
            <v>1249</v>
          </cell>
          <cell r="K1478" t="str">
            <v>BROOMHAUGH STW</v>
          </cell>
          <cell r="L1478" t="str">
            <v>NUMERICAL</v>
          </cell>
          <cell r="M1478">
            <v>2704</v>
          </cell>
          <cell r="N1478">
            <v>94</v>
          </cell>
          <cell r="O1478">
            <v>2065</v>
          </cell>
          <cell r="P1478" t="str">
            <v>03-D05_03-D05_DC_01</v>
          </cell>
          <cell r="Q1478" t="str">
            <v>233/1252</v>
          </cell>
          <cell r="R1478" t="str">
            <v>233/1252</v>
          </cell>
          <cell r="S1478"/>
          <cell r="T1478" t="str">
            <v>SO on sewer network</v>
          </cell>
          <cell r="U1478" t="str">
            <v>NY9866364410</v>
          </cell>
          <cell r="V1478" t="str">
            <v>GB103023075801</v>
          </cell>
          <cell r="W1478"/>
          <cell r="X1478" t="str">
            <v>No</v>
          </cell>
          <cell r="Y1478" t="str">
            <v>No</v>
          </cell>
          <cell r="Z1478" t="str">
            <v>No</v>
          </cell>
          <cell r="AA1478" t="str">
            <v>No</v>
          </cell>
          <cell r="AB1478" t="str">
            <v>Tyne from Watersmeet to Tidal Limit</v>
          </cell>
          <cell r="AC1478" t="str">
            <v>RIVER TYNE</v>
          </cell>
          <cell r="AD1478" t="str">
            <v>Inland</v>
          </cell>
          <cell r="AE1478"/>
          <cell r="AF1478"/>
          <cell r="AG1478" t="str">
            <v>No</v>
          </cell>
          <cell r="AH1478" t="str">
            <v>No</v>
          </cell>
          <cell r="AI1478" t="str">
            <v>Yes</v>
          </cell>
          <cell r="AJ1478" t="str">
            <v>Very Low</v>
          </cell>
          <cell r="AK1478" t="str">
            <v>-</v>
          </cell>
          <cell r="AL1478" t="str">
            <v>No</v>
          </cell>
          <cell r="AM1478" t="str">
            <v>No</v>
          </cell>
          <cell r="AO1478" t="str">
            <v>No</v>
          </cell>
          <cell r="AS1478" t="str">
            <v>No</v>
          </cell>
          <cell r="AT1478" t="str">
            <v>No</v>
          </cell>
          <cell r="AU1478"/>
          <cell r="AV1478" t="str">
            <v>No</v>
          </cell>
          <cell r="AW1478" t="str">
            <v xml:space="preserve">No </v>
          </cell>
          <cell r="AY1478" t="str">
            <v xml:space="preserve">No </v>
          </cell>
          <cell r="AZ1478"/>
          <cell r="BA1478" t="str">
            <v>No</v>
          </cell>
          <cell r="BB1478" t="str">
            <v>No</v>
          </cell>
          <cell r="BC1478" t="str">
            <v>No</v>
          </cell>
          <cell r="BD1478" t="str">
            <v>Yes - EDM and Model</v>
          </cell>
          <cell r="BE1478">
            <v>47</v>
          </cell>
          <cell r="BF1478">
            <v>36</v>
          </cell>
          <cell r="BG1478">
            <v>36</v>
          </cell>
          <cell r="BH1478" t="str">
            <v>Yes</v>
          </cell>
          <cell r="BI1478" t="str">
            <v>N/A</v>
          </cell>
          <cell r="BJ1478" t="str">
            <v>6mm</v>
          </cell>
          <cell r="BK1478" t="str">
            <v>Yes</v>
          </cell>
          <cell r="BL1478">
            <v>1200</v>
          </cell>
          <cell r="BM1478">
            <v>1500</v>
          </cell>
          <cell r="BN1478" t="str">
            <v>Static</v>
          </cell>
          <cell r="BO1478"/>
          <cell r="BP1478" t="str">
            <v>No</v>
          </cell>
          <cell r="BQ1478" t="str">
            <v>Unknown</v>
          </cell>
          <cell r="BR1478">
            <v>588.29999999999995</v>
          </cell>
          <cell r="BS1478">
            <v>1</v>
          </cell>
          <cell r="BT1478">
            <v>0</v>
          </cell>
          <cell r="BU1478">
            <v>0</v>
          </cell>
          <cell r="BV1478">
            <v>9354</v>
          </cell>
          <cell r="BW1478">
            <v>229</v>
          </cell>
          <cell r="BX1478">
            <v>542</v>
          </cell>
          <cell r="BY1478">
            <v>138</v>
          </cell>
          <cell r="BZ1478" t="str">
            <v>Not available</v>
          </cell>
          <cell r="CA1478">
            <v>240.3817</v>
          </cell>
          <cell r="CB1478"/>
          <cell r="CC1478" t="str">
            <v>Priority Inland &gt;10 spills</v>
          </cell>
          <cell r="CD1478" t="str">
            <v>POTENTIAL PR24 (SOAF MODEL)</v>
          </cell>
          <cell r="CE1478" t="str">
            <v>No</v>
          </cell>
          <cell r="CF1478" t="str">
            <v>No</v>
          </cell>
          <cell r="CG1478" t="str">
            <v>No</v>
          </cell>
          <cell r="CH1478" t="str">
            <v>No</v>
          </cell>
          <cell r="CI1478" t="str">
            <v>No</v>
          </cell>
          <cell r="CK1478"/>
          <cell r="CL1478"/>
          <cell r="CM1478"/>
          <cell r="CN1478"/>
          <cell r="CO1478" t="str">
            <v>Y</v>
          </cell>
          <cell r="CP1478"/>
          <cell r="CQ1478"/>
          <cell r="CS1478">
            <v>6.7</v>
          </cell>
          <cell r="CT1478"/>
          <cell r="CU1478">
            <v>4.9260000000000002</v>
          </cell>
          <cell r="CV1478">
            <v>735.22388059701495</v>
          </cell>
          <cell r="CW1478">
            <v>735.22388059701495</v>
          </cell>
          <cell r="CX1478" t="str">
            <v>not available</v>
          </cell>
          <cell r="CZ1478" t="str">
            <v>Q95 is an indicative value for all priority CSOs in the waterbody</v>
          </cell>
          <cell r="DA1478">
            <v>1</v>
          </cell>
          <cell r="DB1478" t="str">
            <v>Yes</v>
          </cell>
          <cell r="DC1478" t="str">
            <v>High Dilution (SOAF)</v>
          </cell>
          <cell r="DD1478" t="str">
            <v>Corbridge</v>
          </cell>
          <cell r="DE1478">
            <v>0</v>
          </cell>
          <cell r="DF1478"/>
        </row>
        <row r="1479">
          <cell r="C1479" t="str">
            <v>6NW800617</v>
          </cell>
          <cell r="D1479" t="str">
            <v>NZ40384405</v>
          </cell>
          <cell r="E1479" t="str">
            <v>No</v>
          </cell>
          <cell r="F1479">
            <v>440459.99893409997</v>
          </cell>
          <cell r="G1479">
            <v>538484.99952750001</v>
          </cell>
          <cell r="H1479" t="str">
            <v>08-D05</v>
          </cell>
          <cell r="I1479" t="str">
            <v>Peterlee</v>
          </cell>
          <cell r="J1479">
            <v>1286</v>
          </cell>
          <cell r="K1479" t="str">
            <v>HORDEN STW</v>
          </cell>
          <cell r="L1479" t="str">
            <v>NUMERICAL</v>
          </cell>
          <cell r="M1479">
            <v>28361</v>
          </cell>
          <cell r="N1479">
            <v>843</v>
          </cell>
          <cell r="O1479">
            <v>15208</v>
          </cell>
          <cell r="P1479" t="str">
            <v>08-D05_HORDEN STW_DC_02</v>
          </cell>
          <cell r="Q1479" t="str">
            <v>255/1108</v>
          </cell>
          <cell r="R1479" t="str">
            <v>255/1108</v>
          </cell>
          <cell r="S1479" t="str">
            <v>255/1108-02</v>
          </cell>
          <cell r="T1479" t="str">
            <v>Storm discharge at pumping station</v>
          </cell>
          <cell r="U1479" t="str">
            <v>NZ4046038485</v>
          </cell>
          <cell r="V1479" t="str">
            <v>GB103025075930</v>
          </cell>
          <cell r="W1479"/>
          <cell r="X1479" t="str">
            <v>No</v>
          </cell>
          <cell r="Y1479" t="str">
            <v>No</v>
          </cell>
          <cell r="Z1479" t="str">
            <v>No</v>
          </cell>
          <cell r="AA1479" t="str">
            <v>No</v>
          </cell>
          <cell r="AB1479" t="str">
            <v>Castle Eden Burn from Source to North Sea</v>
          </cell>
          <cell r="AC1479" t="str">
            <v>CASTLE EDEN BURN TRIB</v>
          </cell>
          <cell r="AD1479" t="str">
            <v>Inland</v>
          </cell>
          <cell r="AE1479"/>
          <cell r="AF1479"/>
          <cell r="AG1479" t="str">
            <v>No</v>
          </cell>
          <cell r="AH1479" t="str">
            <v>No</v>
          </cell>
          <cell r="AI1479" t="str">
            <v>No</v>
          </cell>
          <cell r="AJ1479"/>
          <cell r="AK1479"/>
          <cell r="AL1479"/>
          <cell r="AM1479" t="str">
            <v>No</v>
          </cell>
          <cell r="AO1479" t="str">
            <v>No</v>
          </cell>
          <cell r="AS1479" t="str">
            <v>No</v>
          </cell>
          <cell r="AT1479" t="str">
            <v>No</v>
          </cell>
          <cell r="AU1479"/>
          <cell r="AV1479" t="str">
            <v>No</v>
          </cell>
          <cell r="AW1479" t="str">
            <v xml:space="preserve">No </v>
          </cell>
          <cell r="AY1479" t="str">
            <v xml:space="preserve">No </v>
          </cell>
          <cell r="AZ1479"/>
          <cell r="BA1479" t="str">
            <v>No</v>
          </cell>
          <cell r="BB1479" t="str">
            <v>No</v>
          </cell>
          <cell r="BC1479" t="str">
            <v>No</v>
          </cell>
          <cell r="BD1479" t="str">
            <v>Yes - EDM and Model</v>
          </cell>
          <cell r="BE1479">
            <v>16</v>
          </cell>
          <cell r="BF1479">
            <v>96</v>
          </cell>
          <cell r="BG1479">
            <v>96</v>
          </cell>
          <cell r="BH1479" t="str">
            <v>Yes</v>
          </cell>
          <cell r="BI1479" t="str">
            <v>N/A</v>
          </cell>
          <cell r="BJ1479" t="str">
            <v>No</v>
          </cell>
          <cell r="BK1479" t="str">
            <v>No</v>
          </cell>
          <cell r="BL1479" t="str">
            <v>-</v>
          </cell>
          <cell r="BM1479" t="str">
            <v>-</v>
          </cell>
          <cell r="BN1479" t="str">
            <v>Unscreened</v>
          </cell>
          <cell r="BO1479"/>
          <cell r="BP1479" t="str">
            <v>Yes</v>
          </cell>
          <cell r="BQ1479" t="str">
            <v>Unknown</v>
          </cell>
          <cell r="BR1479">
            <v>91.1</v>
          </cell>
          <cell r="BS1479">
            <v>0</v>
          </cell>
          <cell r="BT1479">
            <v>0</v>
          </cell>
          <cell r="BU1479">
            <v>0</v>
          </cell>
          <cell r="BV1479">
            <v>6787</v>
          </cell>
          <cell r="BW1479">
            <v>247</v>
          </cell>
          <cell r="BX1479">
            <v>356</v>
          </cell>
          <cell r="BY1479" t="str">
            <v>No SOAF</v>
          </cell>
          <cell r="BZ1479" t="str">
            <v>No SOAF</v>
          </cell>
          <cell r="CA1479">
            <v>245.8706</v>
          </cell>
          <cell r="CB1479"/>
          <cell r="CC1479" t="str">
            <v>Non priority &gt; 10 spills</v>
          </cell>
          <cell r="CD1479" t="str">
            <v>Unlikely - non priority</v>
          </cell>
          <cell r="CE1479" t="str">
            <v>Yes</v>
          </cell>
          <cell r="CF1479" t="str">
            <v>Yes</v>
          </cell>
          <cell r="CG1479" t="str">
            <v>Yes</v>
          </cell>
          <cell r="CH1479" t="str">
            <v>No</v>
          </cell>
          <cell r="CI1479" t="str">
            <v>No</v>
          </cell>
          <cell r="CK1479"/>
          <cell r="CL1479" t="str">
            <v>Y</v>
          </cell>
          <cell r="CM1479"/>
          <cell r="CN1479"/>
          <cell r="CO1479" t="str">
            <v>Y</v>
          </cell>
          <cell r="CP1479" t="str">
            <v>Y</v>
          </cell>
          <cell r="CR1479" t="str">
            <v>LOW DILUTION</v>
          </cell>
          <cell r="CS1479">
            <v>2.2200000000000002</v>
          </cell>
          <cell r="CT1479">
            <v>0.02</v>
          </cell>
          <cell r="CU1479">
            <v>0.02</v>
          </cell>
          <cell r="CV1479">
            <v>9.0090090090090076</v>
          </cell>
          <cell r="CW1479">
            <v>9.0090090090090076</v>
          </cell>
          <cell r="CX1479"/>
          <cell r="CY1479" t="str">
            <v>Using indicative WB Q95 derived for priority sites</v>
          </cell>
          <cell r="DA1479">
            <v>1</v>
          </cell>
          <cell r="DB1479" t="str">
            <v>No</v>
          </cell>
          <cell r="DC1479">
            <v>1</v>
          </cell>
          <cell r="DD1479" t="str">
            <v>Castle Eden Burn</v>
          </cell>
          <cell r="DE1479">
            <v>10000</v>
          </cell>
          <cell r="DF1479" t="str">
            <v>LOW PRIORITY/LOW DILUTION</v>
          </cell>
        </row>
        <row r="1480">
          <cell r="C1480" t="str">
            <v>6NW800609</v>
          </cell>
          <cell r="D1480" t="str">
            <v>NZ38577912</v>
          </cell>
          <cell r="E1480" t="str">
            <v>No</v>
          </cell>
          <cell r="F1480">
            <v>438900.99804591999</v>
          </cell>
          <cell r="G1480">
            <v>558135.00477201003</v>
          </cell>
          <cell r="H1480" t="str">
            <v>08-D11</v>
          </cell>
          <cell r="I1480" t="str">
            <v>Pallion</v>
          </cell>
          <cell r="J1480">
            <v>746</v>
          </cell>
          <cell r="K1480" t="str">
            <v>HENDON STW</v>
          </cell>
          <cell r="L1480" t="str">
            <v>NUMERICAL</v>
          </cell>
          <cell r="M1480">
            <v>66442</v>
          </cell>
          <cell r="N1480">
            <v>1856</v>
          </cell>
          <cell r="O1480">
            <v>45666</v>
          </cell>
          <cell r="P1480" t="str">
            <v>08-D11_HENDON STW_DC_05</v>
          </cell>
          <cell r="Q1480" t="str">
            <v>245/1211</v>
          </cell>
          <cell r="R1480" t="str">
            <v>245/1211</v>
          </cell>
          <cell r="S1480" t="str">
            <v>245/1211-01</v>
          </cell>
          <cell r="T1480" t="str">
            <v>Storm discharge at pumping station</v>
          </cell>
          <cell r="U1480" t="str">
            <v>NZ3890158135</v>
          </cell>
          <cell r="V1480" t="str">
            <v>GB510302402900</v>
          </cell>
          <cell r="W1480"/>
          <cell r="X1480" t="str">
            <v>No</v>
          </cell>
          <cell r="Y1480" t="str">
            <v>No</v>
          </cell>
          <cell r="Z1480" t="str">
            <v>No</v>
          </cell>
          <cell r="AA1480" t="str">
            <v>No</v>
          </cell>
          <cell r="AB1480" t="str">
            <v>WEAR</v>
          </cell>
          <cell r="AC1480" t="str">
            <v>RIVER WEAR (SALINE ESTUARY)</v>
          </cell>
          <cell r="AD1480" t="str">
            <v>Estuarine</v>
          </cell>
          <cell r="AE1480"/>
          <cell r="AF1480"/>
          <cell r="AG1480" t="str">
            <v>No</v>
          </cell>
          <cell r="AH1480" t="str">
            <v>No</v>
          </cell>
          <cell r="AI1480" t="str">
            <v>No</v>
          </cell>
          <cell r="AJ1480"/>
          <cell r="AK1480"/>
          <cell r="AL1480"/>
          <cell r="AM1480" t="str">
            <v>No</v>
          </cell>
          <cell r="AO1480" t="str">
            <v>No</v>
          </cell>
          <cell r="AS1480" t="str">
            <v>No</v>
          </cell>
          <cell r="AT1480" t="str">
            <v>No</v>
          </cell>
          <cell r="AU1480"/>
          <cell r="AV1480" t="str">
            <v>No</v>
          </cell>
          <cell r="AW1480" t="str">
            <v xml:space="preserve">No </v>
          </cell>
          <cell r="AY1480" t="str">
            <v xml:space="preserve">No </v>
          </cell>
          <cell r="AZ1480"/>
          <cell r="BA1480" t="str">
            <v>No</v>
          </cell>
          <cell r="BB1480" t="str">
            <v>No</v>
          </cell>
          <cell r="BC1480" t="str">
            <v>No</v>
          </cell>
          <cell r="BD1480" t="str">
            <v>Yes - EDM only</v>
          </cell>
          <cell r="BE1480">
            <v>24</v>
          </cell>
          <cell r="BF1480">
            <v>0</v>
          </cell>
          <cell r="BG1480">
            <v>50</v>
          </cell>
          <cell r="BH1480" t="str">
            <v>No</v>
          </cell>
          <cell r="BI1480" t="str">
            <v>N/A</v>
          </cell>
          <cell r="BJ1480" t="str">
            <v>No</v>
          </cell>
          <cell r="BK1480" t="str">
            <v>No</v>
          </cell>
          <cell r="BL1480" t="str">
            <v>-</v>
          </cell>
          <cell r="BM1480" t="str">
            <v>-</v>
          </cell>
          <cell r="BN1480" t="str">
            <v>Mechanical</v>
          </cell>
          <cell r="BO1480"/>
          <cell r="BP1480" t="str">
            <v>Yes</v>
          </cell>
          <cell r="BQ1480" t="str">
            <v>Unknown</v>
          </cell>
          <cell r="BR1480">
            <v>671</v>
          </cell>
          <cell r="BS1480">
            <v>0</v>
          </cell>
          <cell r="BT1480">
            <v>0</v>
          </cell>
          <cell r="BU1480">
            <v>0</v>
          </cell>
          <cell r="BV1480">
            <v>15812</v>
          </cell>
          <cell r="BW1480">
            <v>466</v>
          </cell>
          <cell r="BX1480">
            <v>903</v>
          </cell>
          <cell r="BY1480" t="str">
            <v>No SOAF</v>
          </cell>
          <cell r="BZ1480" t="str">
            <v>No SOAF</v>
          </cell>
          <cell r="CA1480">
            <v>524.85299999999995</v>
          </cell>
          <cell r="CB1480"/>
          <cell r="CC1480" t="str">
            <v>Non priority &gt; 10 spills</v>
          </cell>
          <cell r="CD1480" t="str">
            <v>Unlikely - non priority</v>
          </cell>
          <cell r="CE1480" t="str">
            <v>Yes</v>
          </cell>
          <cell r="CF1480" t="str">
            <v>No</v>
          </cell>
          <cell r="CG1480" t="str">
            <v>No</v>
          </cell>
          <cell r="CH1480" t="str">
            <v>No</v>
          </cell>
          <cell r="CI1480" t="str">
            <v>No</v>
          </cell>
          <cell r="CK1480"/>
          <cell r="CL1480" t="str">
            <v>Y</v>
          </cell>
          <cell r="CM1480"/>
          <cell r="CN1480"/>
          <cell r="CO1480" t="str">
            <v>Y</v>
          </cell>
          <cell r="CP1480" t="str">
            <v>Y</v>
          </cell>
          <cell r="CS1480">
            <v>4.3</v>
          </cell>
          <cell r="CT1480" t="str">
            <v>not yet calculated</v>
          </cell>
          <cell r="CU1480">
            <v>0</v>
          </cell>
          <cell r="CV1480" t="e">
            <v>#VALUE!</v>
          </cell>
          <cell r="CW1480">
            <v>0</v>
          </cell>
          <cell r="CX1480"/>
          <cell r="CY1480" t="str">
            <v>Using indicative WB Q95 derived for priority sites</v>
          </cell>
          <cell r="DA1480">
            <v>1</v>
          </cell>
          <cell r="DB1480">
            <v>0</v>
          </cell>
          <cell r="DC1480">
            <v>1</v>
          </cell>
          <cell r="DD1480" t="str">
            <v>Wear estuary</v>
          </cell>
          <cell r="DE1480">
            <v>10000</v>
          </cell>
          <cell r="DF1480"/>
        </row>
        <row r="1481">
          <cell r="C1481" t="str">
            <v>6NW800280</v>
          </cell>
          <cell r="D1481" t="str">
            <v>NZ22622411</v>
          </cell>
          <cell r="E1481" t="str">
            <v>No</v>
          </cell>
          <cell r="F1481">
            <v>422245.99935688003</v>
          </cell>
          <cell r="G1481">
            <v>562910.99765826995</v>
          </cell>
          <cell r="H1481" t="str">
            <v>05-D11</v>
          </cell>
          <cell r="I1481" t="str">
            <v>Whickham South &amp; Sunniside</v>
          </cell>
          <cell r="J1481">
            <v>835</v>
          </cell>
          <cell r="K1481" t="str">
            <v>HOWDON STW</v>
          </cell>
          <cell r="L1481" t="str">
            <v>NUMERICAL</v>
          </cell>
          <cell r="M1481">
            <v>229720</v>
          </cell>
          <cell r="N1481">
            <v>4500</v>
          </cell>
          <cell r="O1481">
            <v>215905</v>
          </cell>
          <cell r="P1481" t="str">
            <v>05-D11_E W-Leg_DC_01</v>
          </cell>
          <cell r="Q1481" t="str">
            <v>#TBC</v>
          </cell>
          <cell r="R1481" t="str">
            <v>Permit Anomaly</v>
          </cell>
          <cell r="S1481" t="str">
            <v>To be permitted for storm</v>
          </cell>
          <cell r="T1481" t="str">
            <v>SO on sewer network</v>
          </cell>
          <cell r="U1481" t="str">
            <v>NZ2224662911</v>
          </cell>
          <cell r="V1481">
            <v>8</v>
          </cell>
          <cell r="W1481"/>
          <cell r="X1481" t="str">
            <v>No</v>
          </cell>
          <cell r="Y1481" t="str">
            <v>No</v>
          </cell>
          <cell r="Z1481" t="str">
            <v>No</v>
          </cell>
          <cell r="AA1481" t="str">
            <v>No</v>
          </cell>
          <cell r="AB1481"/>
          <cell r="AC1481" t="str">
            <v>River Tyne</v>
          </cell>
          <cell r="AD1481" t="str">
            <v>Estuarine</v>
          </cell>
          <cell r="AE1481"/>
          <cell r="AF1481"/>
          <cell r="AG1481" t="str">
            <v>No</v>
          </cell>
          <cell r="AH1481" t="str">
            <v>No</v>
          </cell>
          <cell r="AI1481" t="str">
            <v>No</v>
          </cell>
          <cell r="AJ1481"/>
          <cell r="AK1481"/>
          <cell r="AL1481"/>
          <cell r="AM1481" t="str">
            <v>No</v>
          </cell>
          <cell r="AO1481" t="str">
            <v>No</v>
          </cell>
          <cell r="AS1481" t="str">
            <v>No</v>
          </cell>
          <cell r="AT1481" t="str">
            <v>No</v>
          </cell>
          <cell r="AU1481"/>
          <cell r="AV1481" t="str">
            <v>No</v>
          </cell>
          <cell r="AW1481" t="str">
            <v xml:space="preserve">No </v>
          </cell>
          <cell r="AY1481" t="str">
            <v xml:space="preserve">No </v>
          </cell>
          <cell r="AZ1481"/>
          <cell r="BA1481" t="str">
            <v>No</v>
          </cell>
          <cell r="BB1481" t="str">
            <v>No</v>
          </cell>
          <cell r="BC1481" t="str">
            <v>No</v>
          </cell>
          <cell r="BD1481" t="str">
            <v>Yes - EDM and Model</v>
          </cell>
          <cell r="BE1481">
            <v>59</v>
          </cell>
          <cell r="BF1481">
            <v>53</v>
          </cell>
          <cell r="BG1481">
            <v>53</v>
          </cell>
          <cell r="BH1481" t="str">
            <v>Yes</v>
          </cell>
          <cell r="BI1481" t="str">
            <v>N/A</v>
          </cell>
          <cell r="BJ1481" t="str">
            <v>No</v>
          </cell>
          <cell r="BK1481" t="str">
            <v>-</v>
          </cell>
          <cell r="BL1481" t="str">
            <v>-</v>
          </cell>
          <cell r="BM1481" t="str">
            <v>-</v>
          </cell>
          <cell r="BN1481" t="str">
            <v>-</v>
          </cell>
          <cell r="BO1481"/>
          <cell r="BP1481" t="str">
            <v>Yes</v>
          </cell>
          <cell r="BQ1481" t="str">
            <v>Unknown</v>
          </cell>
          <cell r="BR1481">
            <v>481.9</v>
          </cell>
          <cell r="BS1481">
            <v>0</v>
          </cell>
          <cell r="BT1481">
            <v>0</v>
          </cell>
          <cell r="BU1481">
            <v>0</v>
          </cell>
          <cell r="BV1481">
            <v>64524</v>
          </cell>
          <cell r="BW1481">
            <v>1823</v>
          </cell>
          <cell r="BX1481">
            <v>3575</v>
          </cell>
          <cell r="BY1481" t="str">
            <v>No SOAF</v>
          </cell>
          <cell r="BZ1481" t="str">
            <v>No SOAF</v>
          </cell>
          <cell r="CA1481">
            <v>2336.6095999999998</v>
          </cell>
          <cell r="CB1481"/>
          <cell r="CC1481" t="str">
            <v>Non priority &gt; 10 spills</v>
          </cell>
          <cell r="CD1481" t="str">
            <v>Unlikely - non priority</v>
          </cell>
          <cell r="CE1481" t="str">
            <v>No</v>
          </cell>
          <cell r="CF1481" t="str">
            <v>No</v>
          </cell>
          <cell r="CG1481" t="str">
            <v>No</v>
          </cell>
          <cell r="CH1481" t="str">
            <v>No</v>
          </cell>
          <cell r="CI1481" t="str">
            <v>No</v>
          </cell>
          <cell r="CK1481"/>
          <cell r="CL1481" t="str">
            <v>Y</v>
          </cell>
          <cell r="CM1481"/>
          <cell r="CN1481"/>
          <cell r="CO1481" t="str">
            <v>Y</v>
          </cell>
          <cell r="CP1481" t="str">
            <v>Y</v>
          </cell>
          <cell r="CS1481">
            <v>43.48</v>
          </cell>
          <cell r="CT1481" t="str">
            <v>not yet calculated</v>
          </cell>
          <cell r="CU1481">
            <v>0</v>
          </cell>
          <cell r="CV1481" t="e">
            <v>#VALUE!</v>
          </cell>
          <cell r="CW1481">
            <v>0</v>
          </cell>
          <cell r="CX1481"/>
          <cell r="CY1481" t="str">
            <v>Using indicative WB Q95 derived for priority sites</v>
          </cell>
          <cell r="DA1481">
            <v>1</v>
          </cell>
          <cell r="DB1481">
            <v>0</v>
          </cell>
          <cell r="DC1481">
            <v>1</v>
          </cell>
          <cell r="DD1481" t="str">
            <v>Tyne Wide4</v>
          </cell>
          <cell r="DE1481">
            <v>10000</v>
          </cell>
          <cell r="DF1481"/>
        </row>
        <row r="1482">
          <cell r="C1482" t="str">
            <v>6NW801293</v>
          </cell>
          <cell r="D1482" t="str">
            <v>NZ27836506</v>
          </cell>
          <cell r="E1482" t="str">
            <v>No</v>
          </cell>
          <cell r="F1482">
            <v>427857.00254294998</v>
          </cell>
          <cell r="G1482">
            <v>583759.99969352002</v>
          </cell>
          <cell r="H1482" t="str">
            <v>02-D46</v>
          </cell>
          <cell r="I1482" t="str">
            <v>Bedlington &amp; Cambois</v>
          </cell>
          <cell r="J1482">
            <v>2203</v>
          </cell>
          <cell r="K1482" t="str">
            <v>CAMBOIS STW</v>
          </cell>
          <cell r="L1482" t="str">
            <v>NUMERICAL</v>
          </cell>
          <cell r="M1482">
            <v>10573</v>
          </cell>
          <cell r="N1482">
            <v>296</v>
          </cell>
          <cell r="O1482">
            <v>6672</v>
          </cell>
          <cell r="P1482" t="str">
            <v>02-D46_02-D46_DC_06</v>
          </cell>
          <cell r="Q1482" t="str">
            <v>226/1267</v>
          </cell>
          <cell r="R1482" t="str">
            <v>226/1267</v>
          </cell>
          <cell r="S1482"/>
          <cell r="T1482" t="str">
            <v>SO on sewer network</v>
          </cell>
          <cell r="U1482" t="str">
            <v>NZ2785783760</v>
          </cell>
          <cell r="V1482" t="str">
            <v>GB103022076230</v>
          </cell>
          <cell r="W1482"/>
          <cell r="X1482" t="str">
            <v>Sewage discharge (intermittent)</v>
          </cell>
          <cell r="Y1482" t="str">
            <v>No</v>
          </cell>
          <cell r="Z1482" t="str">
            <v>No</v>
          </cell>
          <cell r="AA1482" t="str">
            <v>No</v>
          </cell>
          <cell r="AB1482" t="str">
            <v>Sleek Burn / Hepscott Burn Source  to Tidal Limit</v>
          </cell>
          <cell r="AC1482" t="str">
            <v>SLEEKBURN</v>
          </cell>
          <cell r="AD1482" t="str">
            <v>Inland</v>
          </cell>
          <cell r="AE1482"/>
          <cell r="AF1482"/>
          <cell r="AG1482" t="str">
            <v>Suspected</v>
          </cell>
          <cell r="AH1482" t="str">
            <v>No</v>
          </cell>
          <cell r="AI1482" t="str">
            <v>No</v>
          </cell>
          <cell r="AJ1482"/>
          <cell r="AK1482"/>
          <cell r="AL1482"/>
          <cell r="AM1482" t="str">
            <v>No</v>
          </cell>
          <cell r="AO1482" t="str">
            <v>No</v>
          </cell>
          <cell r="AS1482" t="str">
            <v>No</v>
          </cell>
          <cell r="AT1482" t="str">
            <v>No</v>
          </cell>
          <cell r="AU1482"/>
          <cell r="AV1482" t="str">
            <v>No</v>
          </cell>
          <cell r="AW1482" t="str">
            <v xml:space="preserve">No </v>
          </cell>
          <cell r="AY1482" t="str">
            <v xml:space="preserve">No </v>
          </cell>
          <cell r="AZ1482"/>
          <cell r="BA1482" t="str">
            <v>No</v>
          </cell>
          <cell r="BB1482" t="str">
            <v>No</v>
          </cell>
          <cell r="BC1482" t="str">
            <v>No</v>
          </cell>
          <cell r="BD1482" t="str">
            <v>Yes - EDM and Model</v>
          </cell>
          <cell r="BE1482">
            <v>38</v>
          </cell>
          <cell r="BF1482">
            <v>47</v>
          </cell>
          <cell r="BG1482">
            <v>47</v>
          </cell>
          <cell r="BH1482" t="str">
            <v>Yes</v>
          </cell>
          <cell r="BI1482" t="str">
            <v>N/A</v>
          </cell>
          <cell r="BJ1482" t="str">
            <v>6mm</v>
          </cell>
          <cell r="BK1482" t="str">
            <v>Yes</v>
          </cell>
          <cell r="BL1482">
            <v>1000</v>
          </cell>
          <cell r="BM1482">
            <v>1500</v>
          </cell>
          <cell r="BN1482" t="str">
            <v>Static</v>
          </cell>
          <cell r="BO1482"/>
          <cell r="BP1482" t="str">
            <v>No</v>
          </cell>
          <cell r="BQ1482" t="str">
            <v>Unknown</v>
          </cell>
          <cell r="BR1482">
            <v>115.7</v>
          </cell>
          <cell r="BS1482">
            <v>0</v>
          </cell>
          <cell r="BT1482">
            <v>0</v>
          </cell>
          <cell r="BU1482">
            <v>0</v>
          </cell>
          <cell r="BV1482">
            <v>5985</v>
          </cell>
          <cell r="BW1482">
            <v>0</v>
          </cell>
          <cell r="BX1482">
            <v>0</v>
          </cell>
          <cell r="BY1482" t="str">
            <v>No SOAF</v>
          </cell>
          <cell r="BZ1482" t="str">
            <v>No SOAF</v>
          </cell>
          <cell r="CA1482">
            <v>0</v>
          </cell>
          <cell r="CB1482"/>
          <cell r="CC1482" t="str">
            <v>Non priority &gt; 10 spills</v>
          </cell>
          <cell r="CD1482" t="str">
            <v>Unlikely - non priority</v>
          </cell>
          <cell r="CE1482" t="str">
            <v>Yes</v>
          </cell>
          <cell r="CF1482" t="str">
            <v>Yes</v>
          </cell>
          <cell r="CG1482" t="str">
            <v>Yes</v>
          </cell>
          <cell r="CH1482" t="str">
            <v>No</v>
          </cell>
          <cell r="CI1482" t="str">
            <v>No</v>
          </cell>
          <cell r="CK1482"/>
          <cell r="CL1482" t="str">
            <v>Y</v>
          </cell>
          <cell r="CM1482"/>
          <cell r="CN1482"/>
          <cell r="CO1482" t="str">
            <v>Y</v>
          </cell>
          <cell r="CP1482"/>
          <cell r="CS1482">
            <v>0.16</v>
          </cell>
          <cell r="CT1482" t="str">
            <v>not yet calculated</v>
          </cell>
          <cell r="CU1482">
            <v>0</v>
          </cell>
          <cell r="CV1482" t="e">
            <v>#VALUE!</v>
          </cell>
          <cell r="CW1482">
            <v>0</v>
          </cell>
          <cell r="CX1482"/>
          <cell r="CY1482" t="str">
            <v>Using indicative WB Q95 derived for priority sites</v>
          </cell>
          <cell r="DA1482">
            <v>1</v>
          </cell>
          <cell r="DB1482" t="str">
            <v>No - WFD_INV_MOD</v>
          </cell>
          <cell r="DC1482">
            <v>1</v>
          </cell>
          <cell r="DD1482" t="str">
            <v>Sleek Burn</v>
          </cell>
          <cell r="DE1482">
            <v>10000</v>
          </cell>
          <cell r="DF1482"/>
        </row>
        <row r="1483">
          <cell r="C1483" t="str">
            <v>6NW800244</v>
          </cell>
          <cell r="D1483" t="str">
            <v>NZ16519902</v>
          </cell>
          <cell r="E1483" t="str">
            <v>No</v>
          </cell>
          <cell r="F1483">
            <v>416874.00400200998</v>
          </cell>
          <cell r="G1483">
            <v>552289.99788783002</v>
          </cell>
          <cell r="H1483" t="str">
            <v>04-D08</v>
          </cell>
          <cell r="I1483" t="str">
            <v>Annfield Plain &amp; Stanley</v>
          </cell>
          <cell r="J1483">
            <v>1481</v>
          </cell>
          <cell r="K1483" t="str">
            <v>EAST TANFIELD STW</v>
          </cell>
          <cell r="L1483" t="str">
            <v>NUMERICAL</v>
          </cell>
          <cell r="M1483">
            <v>5915</v>
          </cell>
          <cell r="N1483">
            <v>161</v>
          </cell>
          <cell r="O1483">
            <v>5489</v>
          </cell>
          <cell r="P1483" t="str">
            <v>04-D08_04-D08_DC_04</v>
          </cell>
          <cell r="Q1483" t="str">
            <v>235/1536</v>
          </cell>
          <cell r="R1483" t="str">
            <v>235/1536</v>
          </cell>
          <cell r="S1483"/>
          <cell r="T1483" t="str">
            <v>SO on sewer network</v>
          </cell>
          <cell r="U1483" t="str">
            <v>NZ1687452290</v>
          </cell>
          <cell r="V1483" t="str">
            <v>GB103023075670</v>
          </cell>
          <cell r="W1483"/>
          <cell r="X1483" t="str">
            <v>No</v>
          </cell>
          <cell r="Y1483" t="str">
            <v>No</v>
          </cell>
          <cell r="Z1483" t="str">
            <v>No</v>
          </cell>
          <cell r="AA1483" t="str">
            <v>No</v>
          </cell>
          <cell r="AB1483" t="str">
            <v>Team from Source to Tyne</v>
          </cell>
          <cell r="AC1483" t="str">
            <v>KYO BURN (CULVERTED)</v>
          </cell>
          <cell r="AD1483" t="str">
            <v>Inland</v>
          </cell>
          <cell r="AE1483"/>
          <cell r="AF1483"/>
          <cell r="AG1483" t="str">
            <v>No</v>
          </cell>
          <cell r="AH1483" t="str">
            <v>No</v>
          </cell>
          <cell r="AI1483" t="str">
            <v>No</v>
          </cell>
          <cell r="AJ1483"/>
          <cell r="AK1483"/>
          <cell r="AL1483"/>
          <cell r="AM1483" t="str">
            <v>No</v>
          </cell>
          <cell r="AO1483" t="str">
            <v>No</v>
          </cell>
          <cell r="AS1483" t="str">
            <v>No</v>
          </cell>
          <cell r="AT1483" t="str">
            <v>No</v>
          </cell>
          <cell r="AU1483"/>
          <cell r="AV1483" t="str">
            <v>No</v>
          </cell>
          <cell r="AW1483" t="str">
            <v xml:space="preserve">No </v>
          </cell>
          <cell r="AY1483" t="str">
            <v xml:space="preserve">No </v>
          </cell>
          <cell r="BA1483" t="str">
            <v>No</v>
          </cell>
          <cell r="BB1483" t="str">
            <v>No</v>
          </cell>
          <cell r="BC1483" t="str">
            <v>No</v>
          </cell>
          <cell r="BD1483" t="str">
            <v>No</v>
          </cell>
          <cell r="BE1483">
            <v>7</v>
          </cell>
          <cell r="BF1483">
            <v>1</v>
          </cell>
          <cell r="BG1483">
            <v>1</v>
          </cell>
          <cell r="BH1483" t="str">
            <v>Yes</v>
          </cell>
          <cell r="BI1483" t="str">
            <v>N/A</v>
          </cell>
          <cell r="BJ1483" t="str">
            <v>No</v>
          </cell>
          <cell r="BK1483" t="str">
            <v>No</v>
          </cell>
          <cell r="BL1483" t="str">
            <v>-</v>
          </cell>
          <cell r="BM1483" t="str">
            <v>-</v>
          </cell>
          <cell r="BN1483" t="str">
            <v>Unscreened</v>
          </cell>
          <cell r="BO1483"/>
          <cell r="BP1483" t="str">
            <v>Yes</v>
          </cell>
          <cell r="BQ1483">
            <v>500</v>
          </cell>
          <cell r="BR1483">
            <v>144</v>
          </cell>
          <cell r="BS1483">
            <v>0</v>
          </cell>
          <cell r="BT1483">
            <v>0</v>
          </cell>
          <cell r="BU1483">
            <v>0</v>
          </cell>
          <cell r="BV1483">
            <v>57</v>
          </cell>
          <cell r="BW1483">
            <v>0</v>
          </cell>
          <cell r="BX1483">
            <v>0</v>
          </cell>
          <cell r="BY1483" t="str">
            <v>No SOAF</v>
          </cell>
          <cell r="BZ1483" t="str">
            <v>No SOAF</v>
          </cell>
          <cell r="CA1483">
            <v>0</v>
          </cell>
          <cell r="CB1483"/>
          <cell r="CC1483" t="str">
            <v>Non Priority &lt;10 spills</v>
          </cell>
          <cell r="CD1483" t="str">
            <v>No - low prioity &lt;10 spills</v>
          </cell>
          <cell r="CE1483" t="str">
            <v>Yes</v>
          </cell>
          <cell r="CF1483" t="str">
            <v>No</v>
          </cell>
          <cell r="CG1483" t="str">
            <v>No</v>
          </cell>
          <cell r="CH1483" t="str">
            <v>No</v>
          </cell>
          <cell r="CI1483" t="str">
            <v>No</v>
          </cell>
          <cell r="CK1483"/>
          <cell r="CL1483" t="str">
            <v>Y</v>
          </cell>
          <cell r="CM1483"/>
          <cell r="CN1483"/>
          <cell r="CO1483" t="str">
            <v>N (&lt;10 Spills)</v>
          </cell>
          <cell r="CP1483" t="str">
            <v>Y</v>
          </cell>
          <cell r="CR1483" t="str">
            <v>LOW DILUTION</v>
          </cell>
          <cell r="CS1483">
            <v>12.94</v>
          </cell>
          <cell r="CT1483" t="str">
            <v>not yet calculated</v>
          </cell>
          <cell r="CU1483">
            <v>3.0000000000000001E-3</v>
          </cell>
          <cell r="CV1483" t="e">
            <v>#VALUE!</v>
          </cell>
          <cell r="CW1483">
            <v>0.23183925811437403</v>
          </cell>
          <cell r="CX1483"/>
          <cell r="CY1483" t="str">
            <v>Using indicative WB Q95 derived for priority sites</v>
          </cell>
          <cell r="DA1483">
            <v>1</v>
          </cell>
          <cell r="DB1483" t="str">
            <v>No</v>
          </cell>
          <cell r="DC1483">
            <v>1</v>
          </cell>
          <cell r="DD1483" t="str">
            <v>Upper Team and tribs</v>
          </cell>
          <cell r="DE1483">
            <v>10000</v>
          </cell>
          <cell r="DF1483"/>
        </row>
        <row r="1484">
          <cell r="C1484" t="str">
            <v>6NW801469</v>
          </cell>
          <cell r="D1484" t="str">
            <v>NZ35619709</v>
          </cell>
          <cell r="E1484" t="str">
            <v>No</v>
          </cell>
          <cell r="F1484">
            <v>435869.00050189998</v>
          </cell>
          <cell r="G1484">
            <v>562022.00213059003</v>
          </cell>
          <cell r="H1484" t="str">
            <v>05-D53</v>
          </cell>
          <cell r="I1484" t="str">
            <v>Jarrow,Hedworth</v>
          </cell>
          <cell r="J1484">
            <v>912</v>
          </cell>
          <cell r="K1484" t="str">
            <v>HOWDON STW</v>
          </cell>
          <cell r="L1484" t="str">
            <v>NUMERICAL</v>
          </cell>
          <cell r="M1484">
            <v>229720</v>
          </cell>
          <cell r="N1484">
            <v>4500</v>
          </cell>
          <cell r="O1484">
            <v>215905</v>
          </cell>
          <cell r="P1484" t="str">
            <v>08-D06_HENDON STW_DC_19</v>
          </cell>
          <cell r="Q1484" t="str">
            <v>235/F/0614</v>
          </cell>
          <cell r="R1484" t="str">
            <v>235/F/0614</v>
          </cell>
          <cell r="S1484"/>
          <cell r="T1484" t="str">
            <v>SO on sewer network</v>
          </cell>
          <cell r="U1484" t="str">
            <v>NZ3586962022</v>
          </cell>
          <cell r="V1484" t="str">
            <v>GB103023075690</v>
          </cell>
          <cell r="W1484"/>
          <cell r="X1484" t="str">
            <v>Sewage discharge (intermittent)</v>
          </cell>
          <cell r="Y1484" t="str">
            <v>Yes</v>
          </cell>
          <cell r="Z1484" t="str">
            <v>No</v>
          </cell>
          <cell r="AA1484" t="str">
            <v>Yes</v>
          </cell>
          <cell r="AB1484" t="str">
            <v>Don from Source to Tidal Limit</v>
          </cell>
          <cell r="AC1484" t="str">
            <v>DON</v>
          </cell>
          <cell r="AD1484" t="str">
            <v>Inland</v>
          </cell>
          <cell r="AE1484"/>
          <cell r="AF1484"/>
          <cell r="AG1484" t="str">
            <v>Yes - Probable</v>
          </cell>
          <cell r="AH1484" t="str">
            <v>Yes</v>
          </cell>
          <cell r="AI1484" t="str">
            <v>Yes</v>
          </cell>
          <cell r="AJ1484" t="str">
            <v>Low</v>
          </cell>
          <cell r="AK1484" t="str">
            <v>Extremely severe</v>
          </cell>
          <cell r="AL1484" t="str">
            <v>Yes</v>
          </cell>
          <cell r="AM1484" t="str">
            <v>No</v>
          </cell>
          <cell r="AO1484" t="str">
            <v>No</v>
          </cell>
          <cell r="AS1484" t="str">
            <v>No</v>
          </cell>
          <cell r="AT1484" t="str">
            <v>No</v>
          </cell>
          <cell r="AU1484"/>
          <cell r="AV1484" t="str">
            <v>No</v>
          </cell>
          <cell r="AW1484" t="str">
            <v xml:space="preserve">No </v>
          </cell>
          <cell r="AY1484" t="str">
            <v xml:space="preserve">No </v>
          </cell>
          <cell r="AZ1484"/>
          <cell r="BA1484" t="str">
            <v>No</v>
          </cell>
          <cell r="BB1484" t="str">
            <v>No</v>
          </cell>
          <cell r="BC1484" t="str">
            <v>No</v>
          </cell>
          <cell r="BD1484" t="str">
            <v>Yes - EDM and Model</v>
          </cell>
          <cell r="BE1484">
            <v>77</v>
          </cell>
          <cell r="BF1484">
            <v>68</v>
          </cell>
          <cell r="BG1484">
            <v>68</v>
          </cell>
          <cell r="BH1484" t="str">
            <v>Yes</v>
          </cell>
          <cell r="BI1484" t="str">
            <v>N/A</v>
          </cell>
          <cell r="BJ1484" t="str">
            <v>No</v>
          </cell>
          <cell r="BK1484" t="str">
            <v>No</v>
          </cell>
          <cell r="BL1484" t="str">
            <v>-</v>
          </cell>
          <cell r="BM1484" t="str">
            <v>-</v>
          </cell>
          <cell r="BN1484" t="str">
            <v>Vertical louvre</v>
          </cell>
          <cell r="BO1484"/>
          <cell r="BP1484" t="str">
            <v>Yes</v>
          </cell>
          <cell r="BQ1484">
            <v>600</v>
          </cell>
          <cell r="BR1484">
            <v>360.5</v>
          </cell>
          <cell r="BS1484">
            <v>3</v>
          </cell>
          <cell r="BT1484">
            <v>0</v>
          </cell>
          <cell r="BU1484">
            <v>0</v>
          </cell>
          <cell r="BV1484">
            <v>13195</v>
          </cell>
          <cell r="BW1484">
            <v>515</v>
          </cell>
          <cell r="BX1484">
            <v>970</v>
          </cell>
          <cell r="BY1484">
            <v>351</v>
          </cell>
          <cell r="BZ1484" t="str">
            <v>Not available</v>
          </cell>
          <cell r="CA1484">
            <v>582.71889999999996</v>
          </cell>
          <cell r="CB1484"/>
          <cell r="CC1484" t="str">
            <v>Priority Inland &gt;10 spills</v>
          </cell>
          <cell r="CD1484" t="str">
            <v>POTENTIAL PR24 (SOAF MODEL)</v>
          </cell>
          <cell r="CE1484" t="str">
            <v>Yes</v>
          </cell>
          <cell r="CF1484" t="str">
            <v>Yes</v>
          </cell>
          <cell r="CG1484" t="str">
            <v>Yes</v>
          </cell>
          <cell r="CH1484" t="str">
            <v>Yes</v>
          </cell>
          <cell r="CI1484" t="str">
            <v>Yes</v>
          </cell>
          <cell r="CJ1484" t="str">
            <v>Y</v>
          </cell>
          <cell r="CK1484"/>
          <cell r="CL1484" t="str">
            <v>Y</v>
          </cell>
          <cell r="CM1484" t="str">
            <v>Y (SOAF MODEL + INVERTS)</v>
          </cell>
          <cell r="CN1484"/>
          <cell r="CO1484" t="str">
            <v>Y</v>
          </cell>
          <cell r="CP1484" t="str">
            <v>Y</v>
          </cell>
          <cell r="CQ1484"/>
          <cell r="CR1484" t="str">
            <v>RNAG + LOW DILUTION + SOAF IMPACT</v>
          </cell>
          <cell r="CS1484">
            <v>5.38</v>
          </cell>
          <cell r="CT1484"/>
          <cell r="CU1484">
            <v>4.4999999999999998E-2</v>
          </cell>
          <cell r="CV1484">
            <v>6.6096778218908359</v>
          </cell>
          <cell r="CW1484">
            <v>6.6096778218908359</v>
          </cell>
          <cell r="CX1484">
            <v>0.7973604619191641</v>
          </cell>
          <cell r="CZ1484" t="str">
            <v>From SOAF</v>
          </cell>
          <cell r="DA1484">
            <v>1</v>
          </cell>
          <cell r="DB1484" t="str">
            <v>No</v>
          </cell>
          <cell r="DC1484" t="str">
            <v>1 (SOAF)</v>
          </cell>
          <cell r="DD1484" t="str">
            <v>Middle Don</v>
          </cell>
          <cell r="DE1484">
            <v>5000</v>
          </cell>
          <cell r="DF1484" t="str">
            <v>Y? RNAG+LOW DILUTION</v>
          </cell>
        </row>
        <row r="1485">
          <cell r="C1485" t="str">
            <v>6NW801467</v>
          </cell>
          <cell r="D1485" t="str">
            <v>NZ35618906</v>
          </cell>
          <cell r="E1485" t="str">
            <v>No</v>
          </cell>
          <cell r="F1485">
            <v>435869.99815429997</v>
          </cell>
          <cell r="G1485">
            <v>562020.00270292</v>
          </cell>
          <cell r="H1485" t="str">
            <v>05-D53</v>
          </cell>
          <cell r="I1485" t="str">
            <v>Jarrow,Hedworth</v>
          </cell>
          <cell r="J1485">
            <v>912</v>
          </cell>
          <cell r="K1485" t="str">
            <v>HOWDON STW</v>
          </cell>
          <cell r="L1485" t="str">
            <v>NUMERICAL</v>
          </cell>
          <cell r="M1485">
            <v>229720</v>
          </cell>
          <cell r="N1485">
            <v>4500</v>
          </cell>
          <cell r="O1485">
            <v>215905</v>
          </cell>
          <cell r="P1485" t="str">
            <v>05-D53_B D-Leg_DC_05</v>
          </cell>
          <cell r="Q1485" t="str">
            <v>235/F/0613</v>
          </cell>
          <cell r="R1485" t="str">
            <v>235/F/0613</v>
          </cell>
          <cell r="S1485"/>
          <cell r="T1485" t="str">
            <v>SO on sewer network</v>
          </cell>
          <cell r="U1485" t="str">
            <v>NZ3587062020</v>
          </cell>
          <cell r="V1485" t="str">
            <v>GB103023075690</v>
          </cell>
          <cell r="W1485"/>
          <cell r="X1485" t="str">
            <v>Sewage discharge (intermittent)</v>
          </cell>
          <cell r="Y1485" t="str">
            <v>No</v>
          </cell>
          <cell r="Z1485" t="str">
            <v>No</v>
          </cell>
          <cell r="AA1485" t="str">
            <v>No</v>
          </cell>
          <cell r="AB1485" t="str">
            <v>Don from Source to Tidal Limit</v>
          </cell>
          <cell r="AC1485" t="str">
            <v>DON</v>
          </cell>
          <cell r="AD1485" t="str">
            <v>Inland</v>
          </cell>
          <cell r="AE1485"/>
          <cell r="AF1485"/>
          <cell r="AG1485" t="str">
            <v>Yes - Probable</v>
          </cell>
          <cell r="AH1485" t="str">
            <v>Yes</v>
          </cell>
          <cell r="AI1485" t="str">
            <v>No</v>
          </cell>
          <cell r="AJ1485"/>
          <cell r="AK1485"/>
          <cell r="AL1485"/>
          <cell r="AM1485" t="str">
            <v>No</v>
          </cell>
          <cell r="AO1485" t="str">
            <v>No</v>
          </cell>
          <cell r="AS1485" t="str">
            <v>No</v>
          </cell>
          <cell r="AT1485" t="str">
            <v>No</v>
          </cell>
          <cell r="AU1485"/>
          <cell r="AV1485" t="str">
            <v>No</v>
          </cell>
          <cell r="AW1485" t="str">
            <v xml:space="preserve">No </v>
          </cell>
          <cell r="AY1485" t="str">
            <v xml:space="preserve">No </v>
          </cell>
          <cell r="BA1485" t="str">
            <v>No</v>
          </cell>
          <cell r="BB1485" t="str">
            <v>No</v>
          </cell>
          <cell r="BC1485" t="str">
            <v>No</v>
          </cell>
          <cell r="BD1485" t="str">
            <v>No</v>
          </cell>
          <cell r="BE1485">
            <v>0</v>
          </cell>
          <cell r="BF1485">
            <v>0</v>
          </cell>
          <cell r="BG1485" t="e">
            <v>#N/A</v>
          </cell>
          <cell r="BH1485" t="e">
            <v>#N/A</v>
          </cell>
          <cell r="BI1485" t="str">
            <v>N/A</v>
          </cell>
          <cell r="BJ1485" t="str">
            <v>Unknown</v>
          </cell>
          <cell r="BK1485" t="str">
            <v>No</v>
          </cell>
          <cell r="BL1485" t="str">
            <v>-</v>
          </cell>
          <cell r="BM1485" t="str">
            <v>-</v>
          </cell>
          <cell r="BN1485" t="str">
            <v>Unscreened</v>
          </cell>
          <cell r="BO1485"/>
          <cell r="BP1485" t="str">
            <v>Yes</v>
          </cell>
          <cell r="BQ1485">
            <v>450</v>
          </cell>
          <cell r="BR1485">
            <v>0</v>
          </cell>
          <cell r="BS1485">
            <v>1</v>
          </cell>
          <cell r="BT1485">
            <v>0</v>
          </cell>
          <cell r="BU1485">
            <v>0</v>
          </cell>
          <cell r="BV1485" t="e">
            <v>#N/A</v>
          </cell>
          <cell r="BW1485">
            <v>0</v>
          </cell>
          <cell r="BX1485">
            <v>0</v>
          </cell>
          <cell r="BY1485" t="str">
            <v>No SOAF</v>
          </cell>
          <cell r="BZ1485" t="str">
            <v>No SOAF</v>
          </cell>
          <cell r="CA1485">
            <v>0</v>
          </cell>
          <cell r="CB1485"/>
          <cell r="CC1485" t="str">
            <v>Priority &lt;10 Spills</v>
          </cell>
          <cell r="CD1485" t="str">
            <v>Unlikely - &lt;10 spills</v>
          </cell>
          <cell r="CE1485" t="str">
            <v>Yes</v>
          </cell>
          <cell r="CF1485" t="str">
            <v>Yes</v>
          </cell>
          <cell r="CG1485" t="str">
            <v>Yes</v>
          </cell>
          <cell r="CH1485" t="str">
            <v>No</v>
          </cell>
          <cell r="CI1485" t="str">
            <v>No</v>
          </cell>
          <cell r="CJ1485"/>
          <cell r="CK1485"/>
          <cell r="CL1485" t="str">
            <v>Y</v>
          </cell>
          <cell r="CM1485"/>
          <cell r="CN1485"/>
          <cell r="CO1485" t="str">
            <v>N (&lt;10 Spills)</v>
          </cell>
          <cell r="CP1485" t="str">
            <v>Y</v>
          </cell>
          <cell r="CR1485" t="str">
            <v>RNAG + LOW DILUTION</v>
          </cell>
          <cell r="CS1485">
            <v>6.53</v>
          </cell>
          <cell r="CT1485"/>
          <cell r="CU1485">
            <v>4.4999999999999998E-2</v>
          </cell>
          <cell r="CV1485">
            <v>4.4410413476263404</v>
          </cell>
          <cell r="CW1485">
            <v>4.4410413476263404</v>
          </cell>
          <cell r="CX1485">
            <v>0.7973604619191641</v>
          </cell>
          <cell r="CY1485" t="str">
            <v>Heavily urbanised catchment - boundary polygon start at bottom end</v>
          </cell>
          <cell r="CZ1485" t="str">
            <v>Not SOAF but in SOAF assessment</v>
          </cell>
          <cell r="DA1485">
            <v>1</v>
          </cell>
          <cell r="DB1485" t="str">
            <v>No</v>
          </cell>
          <cell r="DC1485">
            <v>1</v>
          </cell>
          <cell r="DD1485" t="str">
            <v>Middle Don</v>
          </cell>
          <cell r="DE1485">
            <v>10000</v>
          </cell>
          <cell r="DF1485" t="str">
            <v>Y? RNAG+LOW DILUTION</v>
          </cell>
        </row>
        <row r="1486">
          <cell r="C1486" t="str">
            <v>6NW801601</v>
          </cell>
          <cell r="D1486" t="str">
            <v>NZ57239802</v>
          </cell>
          <cell r="E1486" t="str">
            <v>No</v>
          </cell>
          <cell r="F1486">
            <v>457970.00221425999</v>
          </cell>
          <cell r="G1486">
            <v>523810.00020235998</v>
          </cell>
          <cell r="H1486" t="str">
            <v>11-D32</v>
          </cell>
          <cell r="I1486" t="str">
            <v>Redcar</v>
          </cell>
          <cell r="J1486">
            <v>1520</v>
          </cell>
          <cell r="K1486" t="str">
            <v>MARSKE STW</v>
          </cell>
          <cell r="L1486" t="str">
            <v>NUMERICAL</v>
          </cell>
          <cell r="M1486">
            <v>26716</v>
          </cell>
          <cell r="N1486">
            <v>773</v>
          </cell>
          <cell r="O1486">
            <v>20152</v>
          </cell>
          <cell r="P1486" t="str">
            <v>11-D32_Marske STW_DC_02</v>
          </cell>
          <cell r="Q1486" t="str">
            <v>254/1914</v>
          </cell>
          <cell r="R1486" t="str">
            <v>254/1914</v>
          </cell>
          <cell r="S1486"/>
          <cell r="T1486" t="str">
            <v>SO on sewer network</v>
          </cell>
          <cell r="U1486" t="str">
            <v>NZ5797023810</v>
          </cell>
          <cell r="V1486" t="str">
            <v>GB103025072320</v>
          </cell>
          <cell r="W1486"/>
          <cell r="X1486" t="str">
            <v>No</v>
          </cell>
          <cell r="Y1486" t="str">
            <v>No</v>
          </cell>
          <cell r="Z1486" t="str">
            <v>No</v>
          </cell>
          <cell r="AA1486" t="str">
            <v>No</v>
          </cell>
          <cell r="AB1486" t="str">
            <v>Tees Estuary (S Bank)</v>
          </cell>
          <cell r="AC1486" t="str">
            <v>TRIB OF THE FLEET</v>
          </cell>
          <cell r="AD1486" t="str">
            <v>Inland</v>
          </cell>
          <cell r="AE1486"/>
          <cell r="AF1486"/>
          <cell r="AG1486" t="str">
            <v>No</v>
          </cell>
          <cell r="AH1486" t="str">
            <v>No</v>
          </cell>
          <cell r="AI1486" t="str">
            <v>No</v>
          </cell>
          <cell r="AJ1486"/>
          <cell r="AK1486"/>
          <cell r="AL1486"/>
          <cell r="AM1486" t="str">
            <v>No</v>
          </cell>
          <cell r="AO1486" t="str">
            <v>No</v>
          </cell>
          <cell r="AS1486" t="str">
            <v>No</v>
          </cell>
          <cell r="AT1486" t="str">
            <v>No</v>
          </cell>
          <cell r="AU1486"/>
          <cell r="AV1486" t="str">
            <v>No</v>
          </cell>
          <cell r="AW1486" t="str">
            <v xml:space="preserve">No </v>
          </cell>
          <cell r="AY1486" t="str">
            <v xml:space="preserve">No </v>
          </cell>
          <cell r="BA1486" t="str">
            <v>No</v>
          </cell>
          <cell r="BB1486" t="str">
            <v>No</v>
          </cell>
          <cell r="BC1486" t="str">
            <v>No</v>
          </cell>
          <cell r="BD1486" t="str">
            <v>No</v>
          </cell>
          <cell r="BE1486">
            <v>5</v>
          </cell>
          <cell r="BF1486">
            <v>0</v>
          </cell>
          <cell r="BG1486" t="e">
            <v>#N/A</v>
          </cell>
          <cell r="BH1486" t="e">
            <v>#N/A</v>
          </cell>
          <cell r="BI1486" t="str">
            <v>N/A</v>
          </cell>
          <cell r="BJ1486" t="str">
            <v>Unknown</v>
          </cell>
          <cell r="BK1486" t="str">
            <v>Yes</v>
          </cell>
          <cell r="BL1486">
            <v>700</v>
          </cell>
          <cell r="BM1486">
            <v>500</v>
          </cell>
          <cell r="BN1486" t="str">
            <v>Static</v>
          </cell>
          <cell r="BO1486"/>
          <cell r="BP1486" t="str">
            <v>No</v>
          </cell>
          <cell r="BQ1486">
            <v>375</v>
          </cell>
          <cell r="BR1486">
            <v>6.1</v>
          </cell>
          <cell r="BS1486">
            <v>0</v>
          </cell>
          <cell r="BT1486">
            <v>0</v>
          </cell>
          <cell r="BU1486">
            <v>0</v>
          </cell>
          <cell r="BV1486" t="e">
            <v>#N/A</v>
          </cell>
          <cell r="BW1486">
            <v>0</v>
          </cell>
          <cell r="BX1486">
            <v>0</v>
          </cell>
          <cell r="BY1486" t="str">
            <v>No SOAF</v>
          </cell>
          <cell r="BZ1486" t="str">
            <v>No SOAF</v>
          </cell>
          <cell r="CA1486">
            <v>0</v>
          </cell>
          <cell r="CB1486"/>
          <cell r="CC1486" t="str">
            <v>Non Priority &lt;10 spills</v>
          </cell>
          <cell r="CD1486" t="str">
            <v>No - low prioity &lt;10 spills</v>
          </cell>
          <cell r="CE1486" t="str">
            <v>No</v>
          </cell>
          <cell r="CF1486" t="str">
            <v>Yes - BW</v>
          </cell>
          <cell r="CG1486" t="str">
            <v>Yes - BW</v>
          </cell>
          <cell r="CH1486" t="str">
            <v>No</v>
          </cell>
          <cell r="CI1486" t="str">
            <v>No</v>
          </cell>
          <cell r="CK1486"/>
          <cell r="CL1486" t="str">
            <v>Y</v>
          </cell>
          <cell r="CM1486"/>
          <cell r="CN1486"/>
          <cell r="CO1486" t="str">
            <v>N (&lt;10 Spills)</v>
          </cell>
          <cell r="CP1486" t="str">
            <v>Y</v>
          </cell>
          <cell r="CS1486">
            <v>0.52</v>
          </cell>
          <cell r="CT1486">
            <v>1.0999999999999999E-2</v>
          </cell>
          <cell r="CU1486">
            <v>1.0999999999999999E-2</v>
          </cell>
          <cell r="CV1486">
            <v>21.153846153846153</v>
          </cell>
          <cell r="CW1486">
            <v>21.153846153846153</v>
          </cell>
          <cell r="CX1486"/>
          <cell r="CY1486" t="str">
            <v>Using indicative WB Q95 derived for priority sites</v>
          </cell>
          <cell r="DA1486">
            <v>1</v>
          </cell>
          <cell r="DB1486" t="str">
            <v>Yes</v>
          </cell>
          <cell r="DC1486" t="str">
            <v>Dilution assessment</v>
          </cell>
          <cell r="DD1486" t="str">
            <v>Tees estuary (S bank)</v>
          </cell>
          <cell r="DE1486">
            <v>100</v>
          </cell>
          <cell r="DF1486"/>
        </row>
        <row r="1487">
          <cell r="C1487" t="str">
            <v>6NW800568</v>
          </cell>
          <cell r="D1487" t="str">
            <v>NZ30347604</v>
          </cell>
          <cell r="E1487" t="str">
            <v>No</v>
          </cell>
          <cell r="F1487">
            <v>430719.00341717998</v>
          </cell>
          <cell r="G1487">
            <v>534663.00356246997</v>
          </cell>
          <cell r="H1487" t="str">
            <v>07-D45</v>
          </cell>
          <cell r="I1487" t="str">
            <v>Cornforth</v>
          </cell>
          <cell r="J1487">
            <v>100</v>
          </cell>
          <cell r="K1487" t="str">
            <v>TUDHOE MILL STW</v>
          </cell>
          <cell r="L1487" t="str">
            <v>NUMERICAL</v>
          </cell>
          <cell r="M1487">
            <v>6751</v>
          </cell>
          <cell r="N1487">
            <v>198.8</v>
          </cell>
          <cell r="O1487">
            <v>4945</v>
          </cell>
          <cell r="P1487" t="str">
            <v>07-D45_TUDHOE MILL STW_DC_10</v>
          </cell>
          <cell r="Q1487" t="str">
            <v>243/0979</v>
          </cell>
          <cell r="R1487" t="str">
            <v>243/0979</v>
          </cell>
          <cell r="S1487" t="str">
            <v>A1</v>
          </cell>
          <cell r="T1487" t="str">
            <v>Storm discharge at pumping station</v>
          </cell>
          <cell r="U1487" t="str">
            <v>NZ3071934663</v>
          </cell>
          <cell r="V1487" t="str">
            <v>GB103024077410</v>
          </cell>
          <cell r="W1487"/>
          <cell r="X1487" t="str">
            <v>No</v>
          </cell>
          <cell r="Y1487" t="str">
            <v>No</v>
          </cell>
          <cell r="Z1487" t="str">
            <v>No</v>
          </cell>
          <cell r="AA1487" t="str">
            <v>No</v>
          </cell>
          <cell r="AB1487" t="str">
            <v>Croxdale Beck from Source to Wear</v>
          </cell>
          <cell r="AC1487" t="str">
            <v>COXHOE BECK</v>
          </cell>
          <cell r="AD1487" t="str">
            <v>Inland</v>
          </cell>
          <cell r="AE1487"/>
          <cell r="AF1487"/>
          <cell r="AG1487" t="str">
            <v>No</v>
          </cell>
          <cell r="AH1487" t="str">
            <v>No</v>
          </cell>
          <cell r="AI1487" t="str">
            <v>No</v>
          </cell>
          <cell r="AJ1487"/>
          <cell r="AK1487"/>
          <cell r="AL1487"/>
          <cell r="AM1487" t="str">
            <v>No</v>
          </cell>
          <cell r="AO1487" t="str">
            <v>No</v>
          </cell>
          <cell r="AS1487" t="str">
            <v>No</v>
          </cell>
          <cell r="AT1487" t="str">
            <v>No</v>
          </cell>
          <cell r="AU1487"/>
          <cell r="AV1487" t="str">
            <v>No</v>
          </cell>
          <cell r="AW1487" t="str">
            <v xml:space="preserve">No </v>
          </cell>
          <cell r="AY1487" t="str">
            <v xml:space="preserve">No </v>
          </cell>
          <cell r="AZ1487"/>
          <cell r="BA1487" t="str">
            <v>No</v>
          </cell>
          <cell r="BB1487" t="str">
            <v>No</v>
          </cell>
          <cell r="BC1487" t="str">
            <v>No</v>
          </cell>
          <cell r="BD1487" t="str">
            <v>Yes - EDM and Model</v>
          </cell>
          <cell r="BE1487">
            <v>15</v>
          </cell>
          <cell r="BF1487">
            <v>41</v>
          </cell>
          <cell r="BG1487">
            <v>41</v>
          </cell>
          <cell r="BH1487" t="str">
            <v>Yes</v>
          </cell>
          <cell r="BI1487" t="str">
            <v>N/A</v>
          </cell>
          <cell r="BJ1487">
            <v>6</v>
          </cell>
          <cell r="BK1487" t="str">
            <v>Yes</v>
          </cell>
          <cell r="BL1487">
            <v>1930</v>
          </cell>
          <cell r="BM1487">
            <v>1500</v>
          </cell>
          <cell r="BN1487" t="str">
            <v>Unscreened</v>
          </cell>
          <cell r="BO1487"/>
          <cell r="BP1487" t="str">
            <v>No</v>
          </cell>
          <cell r="BQ1487" t="str">
            <v>Unknown</v>
          </cell>
          <cell r="BR1487">
            <v>6.7</v>
          </cell>
          <cell r="BS1487">
            <v>0</v>
          </cell>
          <cell r="BT1487">
            <v>0</v>
          </cell>
          <cell r="BU1487">
            <v>0</v>
          </cell>
          <cell r="BV1487">
            <v>708</v>
          </cell>
          <cell r="BW1487">
            <v>26</v>
          </cell>
          <cell r="BX1487">
            <v>38</v>
          </cell>
          <cell r="BY1487" t="str">
            <v>No SOAF</v>
          </cell>
          <cell r="BZ1487" t="str">
            <v>No SOAF</v>
          </cell>
          <cell r="CA1487">
            <v>28.746200000000002</v>
          </cell>
          <cell r="CB1487"/>
          <cell r="CC1487" t="str">
            <v>Non priority &gt; 10 spills</v>
          </cell>
          <cell r="CD1487" t="str">
            <v>Unlikely - non priority</v>
          </cell>
          <cell r="CE1487" t="str">
            <v>Yes</v>
          </cell>
          <cell r="CF1487" t="str">
            <v>No</v>
          </cell>
          <cell r="CG1487" t="str">
            <v>No</v>
          </cell>
          <cell r="CH1487" t="str">
            <v>No</v>
          </cell>
          <cell r="CI1487" t="str">
            <v>No</v>
          </cell>
          <cell r="CK1487"/>
          <cell r="CL1487" t="str">
            <v>Y</v>
          </cell>
          <cell r="CM1487"/>
          <cell r="CN1487"/>
          <cell r="CO1487" t="str">
            <v>Y</v>
          </cell>
          <cell r="CP1487"/>
          <cell r="CS1487">
            <v>5.81</v>
          </cell>
          <cell r="CT1487" t="str">
            <v>not yet calculated</v>
          </cell>
          <cell r="CU1487">
            <v>0</v>
          </cell>
          <cell r="CV1487" t="e">
            <v>#VALUE!</v>
          </cell>
          <cell r="CW1487">
            <v>0</v>
          </cell>
          <cell r="CX1487"/>
          <cell r="CY1487" t="str">
            <v>Using indicative WB Q95 derived for priority sites</v>
          </cell>
          <cell r="DA1487">
            <v>2</v>
          </cell>
          <cell r="DB1487">
            <v>0</v>
          </cell>
          <cell r="DC1487">
            <v>2</v>
          </cell>
          <cell r="DD1487" t="str">
            <v>Croxdale Beck</v>
          </cell>
          <cell r="DE1487">
            <v>12000</v>
          </cell>
          <cell r="DF1487"/>
        </row>
        <row r="1488">
          <cell r="C1488" t="str">
            <v>6NW800654</v>
          </cell>
          <cell r="D1488" t="str">
            <v>NZ51088004</v>
          </cell>
          <cell r="E1488" t="str">
            <v>No</v>
          </cell>
          <cell r="F1488">
            <v>451954.99927928997</v>
          </cell>
          <cell r="G1488">
            <v>507732.00248134002</v>
          </cell>
          <cell r="H1488" t="str">
            <v>11-D13</v>
          </cell>
          <cell r="I1488" t="str">
            <v>Stokesley</v>
          </cell>
          <cell r="J1488">
            <v>324</v>
          </cell>
          <cell r="K1488" t="str">
            <v>STOKESLEY STW</v>
          </cell>
          <cell r="L1488" t="str">
            <v>NUMERICAL</v>
          </cell>
          <cell r="M1488">
            <v>1870</v>
          </cell>
          <cell r="N1488">
            <v>67.010000000000005</v>
          </cell>
          <cell r="O1488">
            <v>1534</v>
          </cell>
          <cell r="P1488" t="str">
            <v>tbc</v>
          </cell>
          <cell r="Q1488" t="str">
            <v>25/04/1596</v>
          </cell>
          <cell r="R1488" t="str">
            <v>25/04/1596</v>
          </cell>
          <cell r="S1488" t="str">
            <v>A1</v>
          </cell>
          <cell r="T1488" t="str">
            <v>Storm discharge at pumping station</v>
          </cell>
          <cell r="U1488" t="str">
            <v>NZ5195507732</v>
          </cell>
          <cell r="V1488" t="str">
            <v>GB103025071890</v>
          </cell>
          <cell r="W1488"/>
          <cell r="X1488" t="str">
            <v>No</v>
          </cell>
          <cell r="Y1488" t="str">
            <v>No</v>
          </cell>
          <cell r="Z1488" t="str">
            <v>No</v>
          </cell>
          <cell r="AA1488" t="str">
            <v>No</v>
          </cell>
          <cell r="AB1488" t="str">
            <v>Leven from Source to Tame</v>
          </cell>
          <cell r="AC1488" t="str">
            <v>RIVER LEVEN</v>
          </cell>
          <cell r="AD1488" t="str">
            <v>Inland</v>
          </cell>
          <cell r="AE1488"/>
          <cell r="AF1488"/>
          <cell r="AG1488" t="str">
            <v>No</v>
          </cell>
          <cell r="AH1488" t="str">
            <v>No</v>
          </cell>
          <cell r="AI1488" t="str">
            <v>No</v>
          </cell>
          <cell r="AJ1488"/>
          <cell r="AK1488"/>
          <cell r="AL1488"/>
          <cell r="AM1488" t="str">
            <v>No</v>
          </cell>
          <cell r="AO1488" t="str">
            <v>No</v>
          </cell>
          <cell r="AS1488" t="str">
            <v>No</v>
          </cell>
          <cell r="AT1488" t="str">
            <v>No</v>
          </cell>
          <cell r="AU1488"/>
          <cell r="AV1488" t="str">
            <v>No</v>
          </cell>
          <cell r="AW1488" t="str">
            <v xml:space="preserve">No </v>
          </cell>
          <cell r="AY1488" t="str">
            <v xml:space="preserve">No </v>
          </cell>
          <cell r="BA1488" t="str">
            <v>No</v>
          </cell>
          <cell r="BB1488" t="str">
            <v>No</v>
          </cell>
          <cell r="BC1488" t="str">
            <v>No</v>
          </cell>
          <cell r="BD1488" t="str">
            <v>Yes - EDM only</v>
          </cell>
          <cell r="BE1488">
            <v>31.333333333333332</v>
          </cell>
          <cell r="BF1488">
            <v>0</v>
          </cell>
          <cell r="BG1488" t="e">
            <v>#N/A</v>
          </cell>
          <cell r="BH1488" t="e">
            <v>#N/A</v>
          </cell>
          <cell r="BI1488" t="str">
            <v>N/A</v>
          </cell>
          <cell r="BJ1488" t="str">
            <v>40mm in one direction</v>
          </cell>
          <cell r="BK1488" t="str">
            <v>-</v>
          </cell>
          <cell r="BL1488" t="str">
            <v>-</v>
          </cell>
          <cell r="BM1488" t="str">
            <v>-</v>
          </cell>
          <cell r="BN1488" t="str">
            <v>-</v>
          </cell>
          <cell r="BO1488"/>
          <cell r="BP1488" t="str">
            <v>Yes</v>
          </cell>
          <cell r="BQ1488" t="str">
            <v>Unknown</v>
          </cell>
          <cell r="BR1488" t="str">
            <v>tbc</v>
          </cell>
          <cell r="BS1488">
            <v>0</v>
          </cell>
          <cell r="BT1488">
            <v>0</v>
          </cell>
          <cell r="BU1488">
            <v>0</v>
          </cell>
          <cell r="BV1488" t="e">
            <v>#N/A</v>
          </cell>
          <cell r="BW1488">
            <v>0</v>
          </cell>
          <cell r="BX1488">
            <v>0</v>
          </cell>
          <cell r="BY1488" t="str">
            <v>No SOAF</v>
          </cell>
          <cell r="BZ1488" t="str">
            <v>No SOAF</v>
          </cell>
          <cell r="CA1488" t="e">
            <v>#N/A</v>
          </cell>
          <cell r="CB1488"/>
          <cell r="CC1488" t="str">
            <v>Non priority &gt; 10 spills</v>
          </cell>
          <cell r="CD1488" t="str">
            <v>Unlikely - non priority</v>
          </cell>
          <cell r="CE1488" t="str">
            <v>No</v>
          </cell>
          <cell r="CF1488" t="str">
            <v>No</v>
          </cell>
          <cell r="CG1488" t="str">
            <v>No</v>
          </cell>
          <cell r="CH1488" t="str">
            <v>No</v>
          </cell>
          <cell r="CI1488" t="str">
            <v>No</v>
          </cell>
          <cell r="CK1488"/>
          <cell r="CL1488" t="str">
            <v>Y</v>
          </cell>
          <cell r="CM1488"/>
          <cell r="CN1488"/>
          <cell r="CO1488" t="str">
            <v>Y</v>
          </cell>
          <cell r="CP1488" t="str">
            <v>Y</v>
          </cell>
          <cell r="CS1488"/>
          <cell r="CT1488" t="str">
            <v>not yet calculated</v>
          </cell>
          <cell r="CU1488">
            <v>0</v>
          </cell>
          <cell r="CV1488" t="e">
            <v>#VALUE!</v>
          </cell>
          <cell r="CW1488">
            <v>0</v>
          </cell>
          <cell r="CX1488"/>
          <cell r="CY1488" t="str">
            <v>Using indicative WB Q95 derived for priority sites</v>
          </cell>
          <cell r="DA1488">
            <v>1</v>
          </cell>
          <cell r="DB1488">
            <v>0</v>
          </cell>
          <cell r="DC1488">
            <v>1</v>
          </cell>
          <cell r="DD1488">
            <v>0</v>
          </cell>
          <cell r="DE1488">
            <v>10000</v>
          </cell>
          <cell r="DF1488"/>
        </row>
        <row r="1489">
          <cell r="C1489" t="str">
            <v>6NW801473</v>
          </cell>
          <cell r="D1489" t="str">
            <v>NZ35665218</v>
          </cell>
          <cell r="E1489" t="str">
            <v>No</v>
          </cell>
          <cell r="F1489">
            <v>435465.99840540002</v>
          </cell>
          <cell r="G1489">
            <v>566216.00161072996</v>
          </cell>
          <cell r="H1489" t="str">
            <v>05-D48</v>
          </cell>
          <cell r="I1489" t="str">
            <v>High Shields</v>
          </cell>
          <cell r="J1489">
            <v>204</v>
          </cell>
          <cell r="K1489" t="str">
            <v>HOWDON STW</v>
          </cell>
          <cell r="L1489" t="str">
            <v>NUMERICAL</v>
          </cell>
          <cell r="M1489">
            <v>229720</v>
          </cell>
          <cell r="N1489">
            <v>4500</v>
          </cell>
          <cell r="O1489">
            <v>215905</v>
          </cell>
          <cell r="P1489" t="str">
            <v>05-D48_B D-Leg_DC_09</v>
          </cell>
          <cell r="Q1489" t="str">
            <v>235/1945</v>
          </cell>
          <cell r="R1489" t="str">
            <v>235/1945</v>
          </cell>
          <cell r="S1489"/>
          <cell r="T1489" t="str">
            <v>SO on sewer network</v>
          </cell>
          <cell r="U1489" t="str">
            <v>NZ3546666216</v>
          </cell>
          <cell r="V1489" t="str">
            <v>GB510302310200</v>
          </cell>
          <cell r="W1489"/>
          <cell r="X1489" t="str">
            <v>No</v>
          </cell>
          <cell r="Y1489" t="str">
            <v>No</v>
          </cell>
          <cell r="Z1489" t="str">
            <v>No</v>
          </cell>
          <cell r="AA1489" t="str">
            <v>No</v>
          </cell>
          <cell r="AB1489" t="str">
            <v>TYNE</v>
          </cell>
          <cell r="AC1489" t="str">
            <v>RIVER TYNE SALINE ESTUARY</v>
          </cell>
          <cell r="AD1489" t="str">
            <v>Estuarine</v>
          </cell>
          <cell r="AE1489"/>
          <cell r="AF1489"/>
          <cell r="AG1489" t="str">
            <v>No</v>
          </cell>
          <cell r="AH1489" t="str">
            <v>No</v>
          </cell>
          <cell r="AI1489" t="str">
            <v>No</v>
          </cell>
          <cell r="AJ1489"/>
          <cell r="AK1489"/>
          <cell r="AL1489"/>
          <cell r="AM1489" t="str">
            <v>No</v>
          </cell>
          <cell r="AO1489" t="str">
            <v>No</v>
          </cell>
          <cell r="AS1489" t="str">
            <v>No</v>
          </cell>
          <cell r="AT1489" t="str">
            <v>No</v>
          </cell>
          <cell r="AU1489"/>
          <cell r="AV1489" t="str">
            <v>No</v>
          </cell>
          <cell r="AW1489" t="str">
            <v xml:space="preserve">No </v>
          </cell>
          <cell r="AY1489" t="str">
            <v xml:space="preserve">No </v>
          </cell>
          <cell r="AZ1489"/>
          <cell r="BA1489" t="str">
            <v>No</v>
          </cell>
          <cell r="BB1489" t="str">
            <v>No</v>
          </cell>
          <cell r="BC1489" t="str">
            <v>No</v>
          </cell>
          <cell r="BD1489" t="str">
            <v>Yes - EDM and Model</v>
          </cell>
          <cell r="BE1489">
            <v>14</v>
          </cell>
          <cell r="BF1489">
            <v>21</v>
          </cell>
          <cell r="BG1489">
            <v>21</v>
          </cell>
          <cell r="BH1489" t="str">
            <v>Yes</v>
          </cell>
          <cell r="BI1489" t="str">
            <v>N/A</v>
          </cell>
          <cell r="BJ1489" t="str">
            <v>6mm</v>
          </cell>
          <cell r="BK1489" t="str">
            <v>Yes</v>
          </cell>
          <cell r="BL1489">
            <v>1280</v>
          </cell>
          <cell r="BM1489">
            <v>1640</v>
          </cell>
          <cell r="BN1489" t="str">
            <v>Unscreened</v>
          </cell>
          <cell r="BO1489"/>
          <cell r="BP1489" t="str">
            <v>No</v>
          </cell>
          <cell r="BQ1489">
            <v>525</v>
          </cell>
          <cell r="BR1489">
            <v>126.5</v>
          </cell>
          <cell r="BS1489">
            <v>0</v>
          </cell>
          <cell r="BT1489">
            <v>0</v>
          </cell>
          <cell r="BU1489">
            <v>0</v>
          </cell>
          <cell r="BV1489">
            <v>1579</v>
          </cell>
          <cell r="BW1489">
            <v>23</v>
          </cell>
          <cell r="BX1489">
            <v>73</v>
          </cell>
          <cell r="BY1489" t="str">
            <v>No SOAF</v>
          </cell>
          <cell r="BZ1489" t="str">
            <v>No SOAF</v>
          </cell>
          <cell r="CA1489">
            <v>54.205100000000002</v>
          </cell>
          <cell r="CB1489"/>
          <cell r="CC1489" t="str">
            <v>Non priority &gt; 10 spills</v>
          </cell>
          <cell r="CD1489" t="str">
            <v>Unlikely - non priority</v>
          </cell>
          <cell r="CE1489" t="str">
            <v>Yes</v>
          </cell>
          <cell r="CF1489" t="str">
            <v>No</v>
          </cell>
          <cell r="CG1489" t="str">
            <v>No</v>
          </cell>
          <cell r="CH1489" t="str">
            <v>No</v>
          </cell>
          <cell r="CI1489" t="str">
            <v>No</v>
          </cell>
          <cell r="CK1489"/>
          <cell r="CL1489" t="str">
            <v>Y</v>
          </cell>
          <cell r="CM1489"/>
          <cell r="CN1489"/>
          <cell r="CO1489" t="str">
            <v>Y</v>
          </cell>
          <cell r="CP1489"/>
          <cell r="CS1489"/>
          <cell r="CT1489">
            <v>5.6890000000000001</v>
          </cell>
          <cell r="CU1489">
            <v>5.6890000000000001</v>
          </cell>
          <cell r="CV1489" t="e">
            <v>#DIV/0!</v>
          </cell>
          <cell r="CW1489">
            <v>0</v>
          </cell>
          <cell r="CX1489"/>
          <cell r="CY1489" t="str">
            <v>Using indicative WB Q95 derived for priority sites</v>
          </cell>
          <cell r="DA1489">
            <v>1</v>
          </cell>
          <cell r="DB1489">
            <v>0</v>
          </cell>
          <cell r="DC1489">
            <v>1</v>
          </cell>
          <cell r="DD1489" t="str">
            <v>Tyne estuary2</v>
          </cell>
          <cell r="DE1489">
            <v>10000</v>
          </cell>
          <cell r="DF1489"/>
        </row>
        <row r="1490">
          <cell r="C1490" t="str">
            <v>6NW800237</v>
          </cell>
          <cell r="D1490" t="str">
            <v>NZ11555701</v>
          </cell>
          <cell r="E1490" t="str">
            <v>No</v>
          </cell>
          <cell r="F1490">
            <v>411389.99949208001</v>
          </cell>
          <cell r="G1490">
            <v>556059.99873631005</v>
          </cell>
          <cell r="H1490" t="str">
            <v>04-D01</v>
          </cell>
          <cell r="I1490" t="str">
            <v>Ebchester</v>
          </cell>
          <cell r="J1490">
            <v>873</v>
          </cell>
          <cell r="K1490" t="str">
            <v>CONSETT STW</v>
          </cell>
          <cell r="L1490" t="str">
            <v>NUMERICAL</v>
          </cell>
          <cell r="M1490">
            <v>12000</v>
          </cell>
          <cell r="N1490">
            <v>391</v>
          </cell>
          <cell r="O1490">
            <v>8357</v>
          </cell>
          <cell r="P1490" t="str">
            <v>04-D01_CONSETT STW_DC_04</v>
          </cell>
          <cell r="Q1490" t="str">
            <v>234/0967</v>
          </cell>
          <cell r="R1490" t="str">
            <v>234/0967</v>
          </cell>
          <cell r="S1490"/>
          <cell r="T1490" t="str">
            <v>SO on sewer network</v>
          </cell>
          <cell r="U1490" t="str">
            <v>NZ1139056060</v>
          </cell>
          <cell r="V1490" t="str">
            <v>GB103023074790</v>
          </cell>
          <cell r="W1490"/>
          <cell r="X1490" t="str">
            <v>No</v>
          </cell>
          <cell r="Y1490" t="str">
            <v>No</v>
          </cell>
          <cell r="Z1490" t="str">
            <v>No</v>
          </cell>
          <cell r="AA1490" t="str">
            <v>No</v>
          </cell>
          <cell r="AB1490" t="str">
            <v>Derwent from Burnhope Burn to River Tyne</v>
          </cell>
          <cell r="AC1490" t="str">
            <v>DERWENT TRIBUTARY</v>
          </cell>
          <cell r="AD1490" t="str">
            <v>Inland</v>
          </cell>
          <cell r="AE1490"/>
          <cell r="AF1490"/>
          <cell r="AG1490" t="str">
            <v>No</v>
          </cell>
          <cell r="AH1490" t="str">
            <v>No</v>
          </cell>
          <cell r="AI1490" t="str">
            <v>No</v>
          </cell>
          <cell r="AJ1490"/>
          <cell r="AK1490"/>
          <cell r="AL1490"/>
          <cell r="AM1490" t="str">
            <v>No</v>
          </cell>
          <cell r="AO1490" t="str">
            <v>No</v>
          </cell>
          <cell r="AS1490" t="str">
            <v>No</v>
          </cell>
          <cell r="AT1490" t="str">
            <v>No</v>
          </cell>
          <cell r="AU1490"/>
          <cell r="AV1490" t="str">
            <v>No</v>
          </cell>
          <cell r="AW1490" t="str">
            <v xml:space="preserve">No </v>
          </cell>
          <cell r="AY1490" t="str">
            <v xml:space="preserve">No </v>
          </cell>
          <cell r="BA1490" t="str">
            <v>No</v>
          </cell>
          <cell r="BB1490" t="str">
            <v>No</v>
          </cell>
          <cell r="BC1490" t="str">
            <v>No</v>
          </cell>
          <cell r="BD1490" t="str">
            <v>No</v>
          </cell>
          <cell r="BE1490">
            <v>9</v>
          </cell>
          <cell r="BF1490">
            <v>0</v>
          </cell>
          <cell r="BG1490" t="e">
            <v>#N/A</v>
          </cell>
          <cell r="BH1490" t="e">
            <v>#N/A</v>
          </cell>
          <cell r="BI1490" t="str">
            <v>N/A</v>
          </cell>
          <cell r="BJ1490" t="str">
            <v>No</v>
          </cell>
          <cell r="BK1490" t="str">
            <v>No</v>
          </cell>
          <cell r="BL1490" t="str">
            <v>-</v>
          </cell>
          <cell r="BM1490" t="str">
            <v>-</v>
          </cell>
          <cell r="BN1490" t="str">
            <v>Unscreened</v>
          </cell>
          <cell r="BO1490"/>
          <cell r="BP1490" t="str">
            <v>Yes</v>
          </cell>
          <cell r="BQ1490" t="str">
            <v>Unknown</v>
          </cell>
          <cell r="BR1490">
            <v>19.399999999999999</v>
          </cell>
          <cell r="BS1490">
            <v>0</v>
          </cell>
          <cell r="BT1490">
            <v>0</v>
          </cell>
          <cell r="BU1490">
            <v>0</v>
          </cell>
          <cell r="BV1490" t="e">
            <v>#N/A</v>
          </cell>
          <cell r="BW1490">
            <v>0</v>
          </cell>
          <cell r="BX1490">
            <v>0</v>
          </cell>
          <cell r="BY1490" t="str">
            <v>No SOAF</v>
          </cell>
          <cell r="BZ1490" t="str">
            <v>No SOAF</v>
          </cell>
          <cell r="CA1490">
            <v>0</v>
          </cell>
          <cell r="CB1490"/>
          <cell r="CC1490" t="str">
            <v>Non Priority &lt;10 spills</v>
          </cell>
          <cell r="CD1490" t="str">
            <v>No - low prioity &lt;10 spills</v>
          </cell>
          <cell r="CE1490" t="str">
            <v>No</v>
          </cell>
          <cell r="CF1490" t="str">
            <v>Yes</v>
          </cell>
          <cell r="CG1490" t="str">
            <v>Yes</v>
          </cell>
          <cell r="CH1490" t="str">
            <v>No</v>
          </cell>
          <cell r="CI1490" t="str">
            <v>No</v>
          </cell>
          <cell r="CK1490"/>
          <cell r="CL1490" t="str">
            <v>Y</v>
          </cell>
          <cell r="CM1490"/>
          <cell r="CN1490"/>
          <cell r="CO1490" t="str">
            <v>N (&lt;10 Spills)</v>
          </cell>
          <cell r="CP1490" t="str">
            <v>Y</v>
          </cell>
          <cell r="CS1490">
            <v>1.34</v>
          </cell>
          <cell r="CT1490">
            <v>0.42599999999999999</v>
          </cell>
          <cell r="CU1490">
            <v>0.42599999999999999</v>
          </cell>
          <cell r="CV1490">
            <v>317.91044776119401</v>
          </cell>
          <cell r="CW1490">
            <v>317.91044776119401</v>
          </cell>
          <cell r="CX1490"/>
          <cell r="CY1490" t="str">
            <v>Using indicative WB Q95 derived for priority sites</v>
          </cell>
          <cell r="DA1490">
            <v>1</v>
          </cell>
          <cell r="DB1490" t="str">
            <v>Yes</v>
          </cell>
          <cell r="DC1490" t="str">
            <v>Dilution assessment</v>
          </cell>
          <cell r="DD1490" t="str">
            <v>Derwent trib2</v>
          </cell>
          <cell r="DE1490">
            <v>100</v>
          </cell>
          <cell r="DF1490"/>
        </row>
        <row r="1491">
          <cell r="C1491" t="str">
            <v>6NW801434</v>
          </cell>
          <cell r="D1491" t="str">
            <v>NZ33635201</v>
          </cell>
          <cell r="E1491" t="str">
            <v>No</v>
          </cell>
          <cell r="F1491">
            <v>433456.99857245001</v>
          </cell>
          <cell r="G1491">
            <v>563236.00462599006</v>
          </cell>
          <cell r="H1491" t="str">
            <v>05-D53</v>
          </cell>
          <cell r="I1491" t="str">
            <v>Jarrow,Hedworth</v>
          </cell>
          <cell r="J1491">
            <v>912</v>
          </cell>
          <cell r="K1491" t="str">
            <v>HOWDON STW</v>
          </cell>
          <cell r="L1491" t="str">
            <v>NUMERICAL</v>
          </cell>
          <cell r="M1491">
            <v>229720</v>
          </cell>
          <cell r="N1491">
            <v>4500</v>
          </cell>
          <cell r="O1491">
            <v>215905</v>
          </cell>
          <cell r="P1491" t="str">
            <v>05-D53_B D-Leg_DC_05</v>
          </cell>
          <cell r="Q1491" t="str">
            <v>235/C/0044</v>
          </cell>
          <cell r="R1491" t="str">
            <v>235/C/0044</v>
          </cell>
          <cell r="S1491"/>
          <cell r="T1491" t="str">
            <v>SO on sewer network</v>
          </cell>
          <cell r="U1491" t="str">
            <v>NZ3345763236</v>
          </cell>
          <cell r="V1491" t="str">
            <v>GB103023075690</v>
          </cell>
          <cell r="W1491"/>
          <cell r="X1491" t="str">
            <v>Sewage discharge (intermittent)</v>
          </cell>
          <cell r="Y1491" t="str">
            <v>Yes</v>
          </cell>
          <cell r="Z1491" t="str">
            <v>No</v>
          </cell>
          <cell r="AA1491" t="str">
            <v>Yes</v>
          </cell>
          <cell r="AB1491" t="str">
            <v>Don from Source to Tidal Limit</v>
          </cell>
          <cell r="AC1491" t="str">
            <v>DON</v>
          </cell>
          <cell r="AD1491" t="str">
            <v>Inland</v>
          </cell>
          <cell r="AE1491"/>
          <cell r="AF1491"/>
          <cell r="AG1491" t="str">
            <v>Yes - Probable</v>
          </cell>
          <cell r="AH1491" t="str">
            <v>Yes</v>
          </cell>
          <cell r="AI1491" t="str">
            <v>No</v>
          </cell>
          <cell r="AJ1491"/>
          <cell r="AK1491"/>
          <cell r="AL1491"/>
          <cell r="AM1491" t="str">
            <v>No</v>
          </cell>
          <cell r="AO1491" t="str">
            <v>No</v>
          </cell>
          <cell r="AS1491" t="str">
            <v>No</v>
          </cell>
          <cell r="AT1491" t="str">
            <v>No</v>
          </cell>
          <cell r="AU1491"/>
          <cell r="AV1491" t="str">
            <v>No</v>
          </cell>
          <cell r="AW1491" t="str">
            <v xml:space="preserve">No </v>
          </cell>
          <cell r="AY1491" t="str">
            <v xml:space="preserve">No </v>
          </cell>
          <cell r="AZ1491"/>
          <cell r="BA1491" t="str">
            <v>No</v>
          </cell>
          <cell r="BB1491" t="str">
            <v>No</v>
          </cell>
          <cell r="BC1491" t="str">
            <v>No</v>
          </cell>
          <cell r="BD1491" t="str">
            <v>Yes - EDM and Model</v>
          </cell>
          <cell r="BE1491">
            <v>20</v>
          </cell>
          <cell r="BF1491">
            <v>73</v>
          </cell>
          <cell r="BG1491">
            <v>73</v>
          </cell>
          <cell r="BH1491" t="str">
            <v>Yes</v>
          </cell>
          <cell r="BI1491" t="str">
            <v>N/A</v>
          </cell>
          <cell r="BJ1491" t="str">
            <v>No</v>
          </cell>
          <cell r="BK1491" t="str">
            <v>No</v>
          </cell>
          <cell r="BL1491" t="str">
            <v>-</v>
          </cell>
          <cell r="BM1491" t="str">
            <v>-</v>
          </cell>
          <cell r="BN1491" t="str">
            <v>Unscreened</v>
          </cell>
          <cell r="BO1491"/>
          <cell r="BP1491" t="str">
            <v>Yes</v>
          </cell>
          <cell r="BQ1491">
            <v>375</v>
          </cell>
          <cell r="BR1491">
            <v>179.5</v>
          </cell>
          <cell r="BS1491">
            <v>1</v>
          </cell>
          <cell r="BT1491">
            <v>0</v>
          </cell>
          <cell r="BU1491">
            <v>0</v>
          </cell>
          <cell r="BV1491">
            <v>3081</v>
          </cell>
          <cell r="BW1491">
            <v>89</v>
          </cell>
          <cell r="BX1491">
            <v>166</v>
          </cell>
          <cell r="BY1491" t="str">
            <v>No SOAF</v>
          </cell>
          <cell r="BZ1491" t="str">
            <v>No SOAF</v>
          </cell>
          <cell r="CA1491">
            <v>96.436000000000007</v>
          </cell>
          <cell r="CB1491"/>
          <cell r="CC1491" t="str">
            <v>Priority Inland &gt;10 spills</v>
          </cell>
          <cell r="CD1491" t="str">
            <v>POTENTIAL PR24</v>
          </cell>
          <cell r="CE1491" t="str">
            <v>Yes</v>
          </cell>
          <cell r="CF1491" t="str">
            <v>Yes</v>
          </cell>
          <cell r="CG1491" t="str">
            <v>Yes</v>
          </cell>
          <cell r="CH1491" t="str">
            <v>Yes</v>
          </cell>
          <cell r="CI1491" t="str">
            <v>Yes</v>
          </cell>
          <cell r="CJ1491" t="str">
            <v>Y</v>
          </cell>
          <cell r="CK1491"/>
          <cell r="CL1491" t="str">
            <v>Y</v>
          </cell>
          <cell r="CM1491"/>
          <cell r="CN1491"/>
          <cell r="CO1491" t="str">
            <v>Y</v>
          </cell>
          <cell r="CP1491" t="str">
            <v>Y</v>
          </cell>
          <cell r="CQ1491"/>
          <cell r="CR1491" t="str">
            <v>RNAG</v>
          </cell>
          <cell r="CS1491">
            <v>1.17</v>
          </cell>
          <cell r="CT1491"/>
          <cell r="CU1491">
            <v>4.4999999999999998E-2</v>
          </cell>
          <cell r="CV1491">
            <v>38.461538461538467</v>
          </cell>
          <cell r="CW1491">
            <v>38.461538461538467</v>
          </cell>
          <cell r="CX1491" t="str">
            <v>not available</v>
          </cell>
          <cell r="CY1491" t="str">
            <v>Heavily urbanised catchment - boundary polygon start at bottom end</v>
          </cell>
          <cell r="CZ1491" t="str">
            <v>Q95 is an indicative value for all priority CSOs in the waterbody</v>
          </cell>
          <cell r="DA1491">
            <v>1</v>
          </cell>
          <cell r="DB1491" t="str">
            <v>No - WFD_INV_MOD</v>
          </cell>
          <cell r="DC1491">
            <v>1</v>
          </cell>
          <cell r="DD1491" t="str">
            <v>Lower Don</v>
          </cell>
          <cell r="DE1491">
            <v>10000</v>
          </cell>
          <cell r="DF1491"/>
        </row>
        <row r="1492">
          <cell r="C1492" t="str">
            <v>6NW000004</v>
          </cell>
          <cell r="D1492" t="str">
            <v>NZ35535007</v>
          </cell>
          <cell r="E1492" t="str">
            <v>No</v>
          </cell>
          <cell r="F1492">
            <v>435588.00057451997</v>
          </cell>
          <cell r="G1492">
            <v>553076.00289623998</v>
          </cell>
          <cell r="H1492" t="str">
            <v>07-D60</v>
          </cell>
          <cell r="I1492" t="str">
            <v>Herrington</v>
          </cell>
          <cell r="J1492">
            <v>1018</v>
          </cell>
          <cell r="K1492" t="str">
            <v>SEDGELETCH STW</v>
          </cell>
          <cell r="L1492" t="str">
            <v>NUMERICAL</v>
          </cell>
          <cell r="M1492">
            <v>13500</v>
          </cell>
          <cell r="N1492">
            <v>339</v>
          </cell>
          <cell r="O1492">
            <v>9398</v>
          </cell>
          <cell r="P1492" t="str">
            <v>07-D60_SEDGELETCH STW_DC_18</v>
          </cell>
          <cell r="Q1492" t="str">
            <v>245/1301</v>
          </cell>
          <cell r="R1492" t="str">
            <v>245/1301</v>
          </cell>
          <cell r="S1492"/>
          <cell r="T1492" t="str">
            <v>SO on sewer network</v>
          </cell>
          <cell r="U1492" t="str">
            <v>NZ3558853076</v>
          </cell>
          <cell r="V1492" t="str">
            <v>GB103024077630</v>
          </cell>
          <cell r="W1492"/>
          <cell r="X1492" t="str">
            <v>Sewage discharge (intermittent)</v>
          </cell>
          <cell r="Y1492" t="str">
            <v>No</v>
          </cell>
          <cell r="Z1492" t="str">
            <v>No</v>
          </cell>
          <cell r="AA1492" t="str">
            <v>No</v>
          </cell>
          <cell r="AB1492" t="str">
            <v>Herrington Burn from Source to Lumley Park Burn</v>
          </cell>
          <cell r="AC1492" t="str">
            <v>HERRINGTON BURN VIA A CULVERT</v>
          </cell>
          <cell r="AD1492" t="str">
            <v>Inland</v>
          </cell>
          <cell r="AE1492"/>
          <cell r="AF1492"/>
          <cell r="AG1492" t="str">
            <v>Yes - Probable</v>
          </cell>
          <cell r="AH1492" t="str">
            <v>Yes</v>
          </cell>
          <cell r="AI1492" t="str">
            <v>No</v>
          </cell>
          <cell r="AJ1492"/>
          <cell r="AK1492"/>
          <cell r="AL1492"/>
          <cell r="AM1492" t="str">
            <v>No</v>
          </cell>
          <cell r="AO1492" t="str">
            <v>No</v>
          </cell>
          <cell r="AS1492" t="str">
            <v>No</v>
          </cell>
          <cell r="AT1492" t="str">
            <v>No</v>
          </cell>
          <cell r="AU1492"/>
          <cell r="AV1492" t="str">
            <v>No</v>
          </cell>
          <cell r="AW1492" t="str">
            <v xml:space="preserve">No </v>
          </cell>
          <cell r="AY1492" t="str">
            <v xml:space="preserve">No </v>
          </cell>
          <cell r="BA1492" t="str">
            <v>No</v>
          </cell>
          <cell r="BB1492" t="str">
            <v>No</v>
          </cell>
          <cell r="BC1492" t="str">
            <v>No</v>
          </cell>
          <cell r="BD1492" t="str">
            <v>No</v>
          </cell>
          <cell r="BE1492">
            <v>5</v>
          </cell>
          <cell r="BF1492">
            <v>4</v>
          </cell>
          <cell r="BG1492">
            <v>4</v>
          </cell>
          <cell r="BH1492" t="str">
            <v>Yes</v>
          </cell>
          <cell r="BI1492" t="str">
            <v>N/A</v>
          </cell>
          <cell r="BJ1492" t="str">
            <v>Unknown</v>
          </cell>
          <cell r="BK1492" t="str">
            <v>-</v>
          </cell>
          <cell r="BL1492" t="str">
            <v>-</v>
          </cell>
          <cell r="BM1492" t="str">
            <v>-</v>
          </cell>
          <cell r="BN1492" t="str">
            <v>Static</v>
          </cell>
          <cell r="BO1492" t="str">
            <v>6mm Wedgewire</v>
          </cell>
          <cell r="BP1492" t="str">
            <v>No</v>
          </cell>
          <cell r="BQ1492">
            <v>900</v>
          </cell>
          <cell r="BR1492">
            <v>134.9</v>
          </cell>
          <cell r="BS1492">
            <v>1</v>
          </cell>
          <cell r="BT1492">
            <v>0</v>
          </cell>
          <cell r="BU1492">
            <v>0</v>
          </cell>
          <cell r="BV1492">
            <v>914</v>
          </cell>
          <cell r="BW1492">
            <v>0</v>
          </cell>
          <cell r="BX1492">
            <v>0</v>
          </cell>
          <cell r="BY1492" t="str">
            <v>No SOAF</v>
          </cell>
          <cell r="BZ1492" t="str">
            <v>No SOAF</v>
          </cell>
          <cell r="CA1492">
            <v>0</v>
          </cell>
          <cell r="CB1492"/>
          <cell r="CC1492" t="str">
            <v>Priority &lt;10 Spills</v>
          </cell>
          <cell r="CD1492" t="str">
            <v>Unlikely - &lt;10 spills</v>
          </cell>
          <cell r="CE1492" t="str">
            <v>No</v>
          </cell>
          <cell r="CF1492" t="str">
            <v>Yes</v>
          </cell>
          <cell r="CG1492" t="str">
            <v>Yes</v>
          </cell>
          <cell r="CH1492" t="str">
            <v>No</v>
          </cell>
          <cell r="CI1492" t="str">
            <v>No</v>
          </cell>
          <cell r="CJ1492"/>
          <cell r="CK1492"/>
          <cell r="CL1492" t="str">
            <v>Y</v>
          </cell>
          <cell r="CM1492"/>
          <cell r="CN1492"/>
          <cell r="CO1492" t="str">
            <v>N (&lt;10 Spills)</v>
          </cell>
          <cell r="CP1492" t="str">
            <v>Y</v>
          </cell>
          <cell r="CR1492" t="str">
            <v>RNAG + LOW DILUTION</v>
          </cell>
          <cell r="CS1492">
            <v>6.66</v>
          </cell>
          <cell r="CT1492"/>
          <cell r="CU1492">
            <v>1.6E-2</v>
          </cell>
          <cell r="CV1492">
            <v>1.8018018018018018</v>
          </cell>
          <cell r="CW1492">
            <v>1.8018018018018018</v>
          </cell>
          <cell r="CX1492">
            <v>0.31112263417163599</v>
          </cell>
          <cell r="CY1492" t="str">
            <v>Urban areas at bottom of catchment - boundary polygon at bottom end</v>
          </cell>
          <cell r="CZ1492" t="str">
            <v>Not SOAF but in SOAF assessment</v>
          </cell>
          <cell r="DA1492">
            <v>1</v>
          </cell>
          <cell r="DB1492" t="str">
            <v>No</v>
          </cell>
          <cell r="DC1492">
            <v>1</v>
          </cell>
          <cell r="DD1492" t="str">
            <v>Herrington Burn</v>
          </cell>
          <cell r="DE1492">
            <v>10000</v>
          </cell>
          <cell r="DF1492" t="str">
            <v>Y? RNAG+LOW DILUTION</v>
          </cell>
        </row>
        <row r="1493">
          <cell r="C1493" t="str">
            <v>6NW801386</v>
          </cell>
          <cell r="D1493" t="str">
            <v>NZ31464503</v>
          </cell>
          <cell r="E1493" t="str">
            <v>No</v>
          </cell>
          <cell r="F1493">
            <v>430116.00087355002</v>
          </cell>
          <cell r="G1493">
            <v>546521.99896035006</v>
          </cell>
          <cell r="H1493" t="str">
            <v>07-D34</v>
          </cell>
          <cell r="I1493" t="str">
            <v>West Rainton</v>
          </cell>
          <cell r="J1493">
            <v>254</v>
          </cell>
          <cell r="K1493" t="str">
            <v>LEAMSIDE (WEST RAINTON) STW</v>
          </cell>
          <cell r="L1493" t="str">
            <v>NUMERICAL</v>
          </cell>
          <cell r="M1493">
            <v>621</v>
          </cell>
          <cell r="N1493">
            <v>16.8</v>
          </cell>
          <cell r="O1493">
            <v>499</v>
          </cell>
          <cell r="P1493" t="str">
            <v>07-D34_07-D34_DC_01</v>
          </cell>
          <cell r="Q1493" t="str">
            <v>245/E/0507</v>
          </cell>
          <cell r="R1493" t="str">
            <v>245/E/0507</v>
          </cell>
          <cell r="S1493"/>
          <cell r="T1493" t="str">
            <v>SO on sewer network</v>
          </cell>
          <cell r="U1493" t="str">
            <v>NZ3011646522</v>
          </cell>
          <cell r="V1493" t="str">
            <v>GB103024077621</v>
          </cell>
          <cell r="W1493"/>
          <cell r="X1493" t="str">
            <v>No</v>
          </cell>
          <cell r="Y1493" t="str">
            <v>Yes</v>
          </cell>
          <cell r="Z1493" t="str">
            <v>No</v>
          </cell>
          <cell r="AA1493" t="str">
            <v>Yes</v>
          </cell>
          <cell r="AB1493" t="str">
            <v>Wear from Croxdale Beck to Lumley Park Burn</v>
          </cell>
          <cell r="AC1493" t="str">
            <v>WEAR</v>
          </cell>
          <cell r="AD1493" t="str">
            <v>Inland</v>
          </cell>
          <cell r="AE1493"/>
          <cell r="AF1493"/>
          <cell r="AG1493" t="str">
            <v>Yes - Confirmed</v>
          </cell>
          <cell r="AH1493" t="str">
            <v>Yes</v>
          </cell>
          <cell r="AI1493" t="str">
            <v>No</v>
          </cell>
          <cell r="AJ1493"/>
          <cell r="AK1493"/>
          <cell r="AL1493"/>
          <cell r="AM1493" t="str">
            <v>No</v>
          </cell>
          <cell r="AO1493" t="str">
            <v>No</v>
          </cell>
          <cell r="AS1493" t="str">
            <v>No</v>
          </cell>
          <cell r="AT1493" t="str">
            <v>No</v>
          </cell>
          <cell r="AU1493"/>
          <cell r="AV1493" t="str">
            <v>No</v>
          </cell>
          <cell r="AW1493" t="str">
            <v xml:space="preserve">No </v>
          </cell>
          <cell r="AY1493" t="str">
            <v xml:space="preserve">No </v>
          </cell>
          <cell r="AZ1493"/>
          <cell r="BA1493" t="str">
            <v>No</v>
          </cell>
          <cell r="BB1493" t="str">
            <v>No</v>
          </cell>
          <cell r="BC1493" t="str">
            <v>No</v>
          </cell>
          <cell r="BD1493" t="str">
            <v>Yes - EDM and Model</v>
          </cell>
          <cell r="BE1493">
            <v>33</v>
          </cell>
          <cell r="BF1493">
            <v>13</v>
          </cell>
          <cell r="BG1493">
            <v>13</v>
          </cell>
          <cell r="BH1493" t="str">
            <v>Yes</v>
          </cell>
          <cell r="BI1493" t="str">
            <v>N/A</v>
          </cell>
          <cell r="BJ1493" t="str">
            <v>No</v>
          </cell>
          <cell r="BK1493" t="str">
            <v>No</v>
          </cell>
          <cell r="BL1493" t="str">
            <v>-</v>
          </cell>
          <cell r="BM1493" t="str">
            <v>-</v>
          </cell>
          <cell r="BN1493" t="str">
            <v>Unscreened</v>
          </cell>
          <cell r="BO1493"/>
          <cell r="BP1493" t="str">
            <v>Yes</v>
          </cell>
          <cell r="BQ1493">
            <v>940</v>
          </cell>
          <cell r="BR1493">
            <v>359.8</v>
          </cell>
          <cell r="BS1493">
            <v>1</v>
          </cell>
          <cell r="BT1493">
            <v>0</v>
          </cell>
          <cell r="BU1493">
            <v>0</v>
          </cell>
          <cell r="BV1493">
            <v>1405</v>
          </cell>
          <cell r="BW1493">
            <v>1</v>
          </cell>
          <cell r="BX1493">
            <v>28</v>
          </cell>
          <cell r="BY1493" t="str">
            <v>No SOAF</v>
          </cell>
          <cell r="BZ1493" t="str">
            <v>No SOAF</v>
          </cell>
          <cell r="CA1493">
            <v>3.3936000000000002</v>
          </cell>
          <cell r="CB1493"/>
          <cell r="CC1493" t="str">
            <v>Priority Inland &gt;10 spills</v>
          </cell>
          <cell r="CD1493" t="str">
            <v>POTENTIAL PR24</v>
          </cell>
          <cell r="CE1493" t="str">
            <v>No</v>
          </cell>
          <cell r="CF1493" t="str">
            <v>Yes</v>
          </cell>
          <cell r="CG1493" t="str">
            <v>Yes</v>
          </cell>
          <cell r="CH1493" t="str">
            <v>Yes</v>
          </cell>
          <cell r="CI1493" t="str">
            <v>Yes</v>
          </cell>
          <cell r="CJ1493" t="str">
            <v>Y</v>
          </cell>
          <cell r="CK1493"/>
          <cell r="CL1493" t="str">
            <v>Y</v>
          </cell>
          <cell r="CM1493"/>
          <cell r="CN1493"/>
          <cell r="CO1493" t="str">
            <v>Y</v>
          </cell>
          <cell r="CP1493" t="str">
            <v>Y</v>
          </cell>
          <cell r="CQ1493"/>
          <cell r="CR1493" t="str">
            <v>RNAG</v>
          </cell>
          <cell r="CS1493">
            <v>1.55</v>
          </cell>
          <cell r="CT1493"/>
          <cell r="CU1493">
            <v>1.474</v>
          </cell>
          <cell r="CV1493">
            <v>950.9677419354839</v>
          </cell>
          <cell r="CW1493">
            <v>950.9677419354839</v>
          </cell>
          <cell r="CX1493" t="str">
            <v>not available</v>
          </cell>
          <cell r="CY1493" t="str">
            <v>Scattered urbanised catchment - boundary polygon start at middle</v>
          </cell>
          <cell r="CZ1493" t="str">
            <v>Q95 is an indicative value for all priority CSOs in the waterbody</v>
          </cell>
          <cell r="DA1493">
            <v>1</v>
          </cell>
          <cell r="DB1493" t="str">
            <v>Yes</v>
          </cell>
          <cell r="DC1493" t="str">
            <v>Dilution assessment</v>
          </cell>
          <cell r="DD1493" t="str">
            <v>Wear12</v>
          </cell>
          <cell r="DE1493">
            <v>100</v>
          </cell>
          <cell r="DF1493"/>
        </row>
        <row r="1494">
          <cell r="C1494" t="str">
            <v>6NW801388</v>
          </cell>
          <cell r="D1494" t="str">
            <v>NZ31466301</v>
          </cell>
          <cell r="E1494" t="str">
            <v>No</v>
          </cell>
          <cell r="F1494">
            <v>430116.00087355002</v>
          </cell>
          <cell r="G1494">
            <v>546521.99896035006</v>
          </cell>
          <cell r="H1494" t="str">
            <v>07-D34</v>
          </cell>
          <cell r="I1494" t="str">
            <v>West Rainton</v>
          </cell>
          <cell r="J1494">
            <v>254</v>
          </cell>
          <cell r="K1494" t="str">
            <v>LEAMSIDE (WEST RAINTON) STW</v>
          </cell>
          <cell r="L1494" t="str">
            <v>NUMERICAL</v>
          </cell>
          <cell r="M1494">
            <v>621</v>
          </cell>
          <cell r="N1494">
            <v>16.8</v>
          </cell>
          <cell r="O1494">
            <v>499</v>
          </cell>
          <cell r="P1494" t="str">
            <v>07-D34_07-D34_DC_01</v>
          </cell>
          <cell r="Q1494" t="str">
            <v>245/E/0506</v>
          </cell>
          <cell r="R1494" t="str">
            <v>245/E/0506</v>
          </cell>
          <cell r="S1494"/>
          <cell r="T1494" t="str">
            <v>SO on sewer network</v>
          </cell>
          <cell r="U1494" t="str">
            <v>NZ3011646522</v>
          </cell>
          <cell r="V1494" t="str">
            <v>GB103024077621</v>
          </cell>
          <cell r="W1494"/>
          <cell r="X1494" t="str">
            <v>No</v>
          </cell>
          <cell r="Y1494" t="str">
            <v>Yes</v>
          </cell>
          <cell r="Z1494" t="str">
            <v>No</v>
          </cell>
          <cell r="AA1494" t="str">
            <v>Yes</v>
          </cell>
          <cell r="AB1494" t="str">
            <v>Wear from Croxdale Beck to Lumley Park Burn</v>
          </cell>
          <cell r="AC1494" t="str">
            <v>Unnamed tributary of the River Wear</v>
          </cell>
          <cell r="AD1494" t="str">
            <v>Inland</v>
          </cell>
          <cell r="AE1494"/>
          <cell r="AF1494"/>
          <cell r="AG1494" t="str">
            <v>Yes - Confirmed</v>
          </cell>
          <cell r="AH1494" t="str">
            <v>Yes</v>
          </cell>
          <cell r="AI1494" t="str">
            <v>No</v>
          </cell>
          <cell r="AJ1494"/>
          <cell r="AK1494"/>
          <cell r="AL1494"/>
          <cell r="AM1494" t="str">
            <v>No</v>
          </cell>
          <cell r="AO1494" t="str">
            <v>No</v>
          </cell>
          <cell r="AS1494" t="str">
            <v>No</v>
          </cell>
          <cell r="AT1494" t="str">
            <v>No</v>
          </cell>
          <cell r="AU1494"/>
          <cell r="AV1494" t="str">
            <v>No</v>
          </cell>
          <cell r="AW1494" t="str">
            <v xml:space="preserve">No </v>
          </cell>
          <cell r="AY1494" t="str">
            <v xml:space="preserve">No </v>
          </cell>
          <cell r="AZ1494"/>
          <cell r="BA1494" t="str">
            <v>No</v>
          </cell>
          <cell r="BB1494" t="str">
            <v>No</v>
          </cell>
          <cell r="BC1494" t="str">
            <v>No</v>
          </cell>
          <cell r="BD1494" t="str">
            <v>Yes - EDM and Model</v>
          </cell>
          <cell r="BE1494">
            <v>37</v>
          </cell>
          <cell r="BF1494">
            <v>25</v>
          </cell>
          <cell r="BG1494">
            <v>25</v>
          </cell>
          <cell r="BH1494" t="str">
            <v>Yes</v>
          </cell>
          <cell r="BI1494" t="str">
            <v>N/A</v>
          </cell>
          <cell r="BJ1494" t="str">
            <v>No</v>
          </cell>
          <cell r="BK1494" t="str">
            <v>No</v>
          </cell>
          <cell r="BL1494" t="str">
            <v>-</v>
          </cell>
          <cell r="BM1494" t="str">
            <v>-</v>
          </cell>
          <cell r="BN1494" t="str">
            <v>Unscreened</v>
          </cell>
          <cell r="BO1494"/>
          <cell r="BP1494" t="str">
            <v>Yes</v>
          </cell>
          <cell r="BQ1494">
            <v>225</v>
          </cell>
          <cell r="BR1494">
            <v>56.8</v>
          </cell>
          <cell r="BS1494">
            <v>1</v>
          </cell>
          <cell r="BT1494">
            <v>0</v>
          </cell>
          <cell r="BU1494">
            <v>0</v>
          </cell>
          <cell r="BV1494">
            <v>270</v>
          </cell>
          <cell r="BW1494">
            <v>4</v>
          </cell>
          <cell r="BX1494">
            <v>9</v>
          </cell>
          <cell r="BY1494" t="str">
            <v>No SOAF</v>
          </cell>
          <cell r="BZ1494" t="str">
            <v>No SOAF</v>
          </cell>
          <cell r="CA1494">
            <v>3.7738999999999998</v>
          </cell>
          <cell r="CB1494"/>
          <cell r="CC1494" t="str">
            <v>Priority Inland &gt;10 spills</v>
          </cell>
          <cell r="CD1494" t="str">
            <v>POTENTIAL PR24</v>
          </cell>
          <cell r="CE1494" t="str">
            <v>No</v>
          </cell>
          <cell r="CF1494" t="str">
            <v>Yes</v>
          </cell>
          <cell r="CG1494" t="str">
            <v>Yes</v>
          </cell>
          <cell r="CH1494" t="str">
            <v>Yes</v>
          </cell>
          <cell r="CI1494" t="str">
            <v>Yes</v>
          </cell>
          <cell r="CJ1494" t="str">
            <v>Y</v>
          </cell>
          <cell r="CK1494"/>
          <cell r="CL1494" t="str">
            <v>Y</v>
          </cell>
          <cell r="CM1494"/>
          <cell r="CN1494"/>
          <cell r="CO1494" t="str">
            <v>Y</v>
          </cell>
          <cell r="CP1494" t="str">
            <v>Y</v>
          </cell>
          <cell r="CQ1494"/>
          <cell r="CR1494" t="str">
            <v>RNAG</v>
          </cell>
          <cell r="CS1494">
            <v>1.08</v>
          </cell>
          <cell r="CT1494"/>
          <cell r="CU1494">
            <v>1.474</v>
          </cell>
          <cell r="CV1494">
            <v>1364.8148148148148</v>
          </cell>
          <cell r="CW1494">
            <v>1364.8148148148148</v>
          </cell>
          <cell r="CX1494" t="str">
            <v>not available</v>
          </cell>
          <cell r="CY1494" t="str">
            <v>Scattered urbanised catchment - boundary polygon start at middle</v>
          </cell>
          <cell r="CZ1494" t="str">
            <v>Q95 is an indicative value for all priority CSOs in the waterbody</v>
          </cell>
          <cell r="DA1494">
            <v>1</v>
          </cell>
          <cell r="DB1494" t="str">
            <v>Yes</v>
          </cell>
          <cell r="DC1494" t="str">
            <v>Dilution assessment</v>
          </cell>
          <cell r="DD1494" t="str">
            <v>Wear12</v>
          </cell>
          <cell r="DE1494">
            <v>100</v>
          </cell>
          <cell r="DF1494"/>
        </row>
        <row r="1495">
          <cell r="C1495" t="str">
            <v>6NW800361</v>
          </cell>
          <cell r="D1495" t="str">
            <v>NZ31469815</v>
          </cell>
          <cell r="E1495" t="str">
            <v>No</v>
          </cell>
          <cell r="F1495">
            <v>430116.00087355002</v>
          </cell>
          <cell r="G1495">
            <v>546521.99896035006</v>
          </cell>
          <cell r="H1495" t="str">
            <v>07-D34</v>
          </cell>
          <cell r="I1495" t="str">
            <v>West Rainton</v>
          </cell>
          <cell r="J1495">
            <v>254</v>
          </cell>
          <cell r="K1495" t="str">
            <v>LEAMSIDE (WEST RAINTON) STW</v>
          </cell>
          <cell r="L1495" t="str">
            <v>NUMERICAL</v>
          </cell>
          <cell r="M1495">
            <v>621</v>
          </cell>
          <cell r="N1495">
            <v>16.8</v>
          </cell>
          <cell r="O1495">
            <v>499</v>
          </cell>
          <cell r="P1495" t="str">
            <v>07-D34_07-D34_DC_01</v>
          </cell>
          <cell r="Q1495" t="str">
            <v>245/E/0505</v>
          </cell>
          <cell r="R1495" t="str">
            <v>245/E/0505</v>
          </cell>
          <cell r="S1495"/>
          <cell r="T1495" t="str">
            <v>SO on sewer network</v>
          </cell>
          <cell r="U1495" t="str">
            <v>NZ3011646522</v>
          </cell>
          <cell r="V1495" t="str">
            <v>GB103024077621</v>
          </cell>
          <cell r="W1495"/>
          <cell r="X1495" t="str">
            <v>No</v>
          </cell>
          <cell r="Y1495" t="str">
            <v>No</v>
          </cell>
          <cell r="Z1495" t="str">
            <v>No</v>
          </cell>
          <cell r="AA1495" t="str">
            <v>No</v>
          </cell>
          <cell r="AB1495" t="str">
            <v>Wear from Croxdale Beck to Lumley Park Burn</v>
          </cell>
          <cell r="AC1495" t="str">
            <v>Unnamed tributary of the River Wear</v>
          </cell>
          <cell r="AD1495" t="str">
            <v>Inland</v>
          </cell>
          <cell r="AE1495"/>
          <cell r="AF1495"/>
          <cell r="AG1495" t="str">
            <v>Yes - Confirmed</v>
          </cell>
          <cell r="AH1495" t="str">
            <v>Yes</v>
          </cell>
          <cell r="AI1495" t="str">
            <v>No</v>
          </cell>
          <cell r="AJ1495"/>
          <cell r="AK1495"/>
          <cell r="AL1495"/>
          <cell r="AM1495" t="str">
            <v>No</v>
          </cell>
          <cell r="AO1495" t="str">
            <v>No</v>
          </cell>
          <cell r="AS1495" t="str">
            <v>No</v>
          </cell>
          <cell r="AT1495" t="str">
            <v>No</v>
          </cell>
          <cell r="AU1495"/>
          <cell r="AV1495" t="str">
            <v>No</v>
          </cell>
          <cell r="AW1495" t="str">
            <v xml:space="preserve">No </v>
          </cell>
          <cell r="AY1495" t="str">
            <v xml:space="preserve">No </v>
          </cell>
          <cell r="BA1495" t="str">
            <v>No</v>
          </cell>
          <cell r="BB1495" t="str">
            <v>No</v>
          </cell>
          <cell r="BC1495" t="str">
            <v>No</v>
          </cell>
          <cell r="BD1495" t="str">
            <v>No</v>
          </cell>
          <cell r="BE1495">
            <v>3</v>
          </cell>
          <cell r="BF1495">
            <v>1</v>
          </cell>
          <cell r="BG1495">
            <v>1</v>
          </cell>
          <cell r="BH1495" t="str">
            <v>Yes</v>
          </cell>
          <cell r="BI1495" t="str">
            <v>N/A</v>
          </cell>
          <cell r="BJ1495" t="str">
            <v>No</v>
          </cell>
          <cell r="BK1495" t="str">
            <v>No</v>
          </cell>
          <cell r="BL1495" t="str">
            <v>-</v>
          </cell>
          <cell r="BM1495" t="str">
            <v>-</v>
          </cell>
          <cell r="BN1495" t="str">
            <v>Unscreened</v>
          </cell>
          <cell r="BO1495"/>
          <cell r="BP1495" t="str">
            <v>Yes</v>
          </cell>
          <cell r="BQ1495">
            <v>375</v>
          </cell>
          <cell r="BR1495">
            <v>13.8</v>
          </cell>
          <cell r="BS1495">
            <v>1</v>
          </cell>
          <cell r="BT1495">
            <v>0</v>
          </cell>
          <cell r="BU1495">
            <v>0</v>
          </cell>
          <cell r="BV1495">
            <v>6</v>
          </cell>
          <cell r="BW1495">
            <v>0</v>
          </cell>
          <cell r="BX1495">
            <v>0</v>
          </cell>
          <cell r="BY1495" t="str">
            <v>No SOAF</v>
          </cell>
          <cell r="BZ1495" t="str">
            <v>No SOAF</v>
          </cell>
          <cell r="CA1495">
            <v>0</v>
          </cell>
          <cell r="CB1495"/>
          <cell r="CC1495" t="str">
            <v>Priority &lt;10 Spills</v>
          </cell>
          <cell r="CD1495" t="str">
            <v>Unlikely - &lt;10 spills</v>
          </cell>
          <cell r="CE1495" t="str">
            <v>No</v>
          </cell>
          <cell r="CF1495" t="str">
            <v>Yes</v>
          </cell>
          <cell r="CG1495" t="str">
            <v>Yes</v>
          </cell>
          <cell r="CH1495" t="str">
            <v>No</v>
          </cell>
          <cell r="CI1495" t="str">
            <v>No</v>
          </cell>
          <cell r="CK1495"/>
          <cell r="CL1495" t="str">
            <v>Y</v>
          </cell>
          <cell r="CM1495"/>
          <cell r="CN1495"/>
          <cell r="CO1495" t="str">
            <v>N (&lt;10 Spills)</v>
          </cell>
          <cell r="CP1495" t="str">
            <v>Y</v>
          </cell>
          <cell r="CR1495" t="str">
            <v>RNAG</v>
          </cell>
          <cell r="CS1495">
            <v>1.59</v>
          </cell>
          <cell r="CT1495"/>
          <cell r="CU1495">
            <v>1.474</v>
          </cell>
          <cell r="CV1495">
            <v>927.04402515723268</v>
          </cell>
          <cell r="CW1495">
            <v>927.04402515723268</v>
          </cell>
          <cell r="CX1495" t="str">
            <v>not available</v>
          </cell>
          <cell r="CY1495" t="str">
            <v>Scattered urbanised catchment - boundary polygon start at middle</v>
          </cell>
          <cell r="CZ1495" t="str">
            <v>Q95 is an indicative value for all priority CSOs in the waterbody</v>
          </cell>
          <cell r="DA1495">
            <v>1</v>
          </cell>
          <cell r="DB1495" t="str">
            <v>Yes</v>
          </cell>
          <cell r="DC1495" t="str">
            <v>Dilution assessment</v>
          </cell>
          <cell r="DD1495" t="str">
            <v>Wear12</v>
          </cell>
          <cell r="DE1495">
            <v>100</v>
          </cell>
          <cell r="DF1495"/>
        </row>
        <row r="1496">
          <cell r="C1496" t="str">
            <v>6NW800772</v>
          </cell>
          <cell r="D1496" t="str">
            <v>NZ29469601</v>
          </cell>
          <cell r="E1496" t="str">
            <v>No</v>
          </cell>
          <cell r="F1496">
            <v>429699.99631568999</v>
          </cell>
          <cell r="G1496">
            <v>546640.00518142001</v>
          </cell>
          <cell r="H1496" t="str">
            <v>07-D34</v>
          </cell>
          <cell r="I1496" t="str">
            <v>West Rainton</v>
          </cell>
          <cell r="J1496">
            <v>254</v>
          </cell>
          <cell r="K1496" t="str">
            <v>LEAMSIDE (WEST RAINTON) STW</v>
          </cell>
          <cell r="L1496" t="str">
            <v>NUMERICAL</v>
          </cell>
          <cell r="M1496">
            <v>621</v>
          </cell>
          <cell r="N1496">
            <v>16.8</v>
          </cell>
          <cell r="O1496">
            <v>499</v>
          </cell>
          <cell r="P1496" t="str">
            <v>07-D34_07-D34_DC_01</v>
          </cell>
          <cell r="Q1496" t="str">
            <v>245/1271</v>
          </cell>
          <cell r="R1496" t="str">
            <v>245/1271</v>
          </cell>
          <cell r="S1496" t="str">
            <v>245/1271-03</v>
          </cell>
          <cell r="T1496" t="str">
            <v>Storm tank at WwTW</v>
          </cell>
          <cell r="U1496" t="str">
            <v>NZ2970046640</v>
          </cell>
          <cell r="V1496" t="str">
            <v>GB103024077621</v>
          </cell>
          <cell r="W1496"/>
          <cell r="X1496" t="str">
            <v>No</v>
          </cell>
          <cell r="Y1496" t="str">
            <v>Yes</v>
          </cell>
          <cell r="Z1496" t="str">
            <v>No</v>
          </cell>
          <cell r="AA1496" t="str">
            <v>Yes</v>
          </cell>
          <cell r="AB1496" t="str">
            <v>Wear from Croxdale Beck to Lumley Park Burn</v>
          </cell>
          <cell r="AC1496" t="str">
            <v>WEAR</v>
          </cell>
          <cell r="AD1496" t="str">
            <v>Inland</v>
          </cell>
          <cell r="AE1496"/>
          <cell r="AF1496"/>
          <cell r="AG1496" t="str">
            <v>Yes - Confirmed</v>
          </cell>
          <cell r="AH1496" t="str">
            <v>Yes</v>
          </cell>
          <cell r="AI1496" t="str">
            <v>No</v>
          </cell>
          <cell r="AJ1496"/>
          <cell r="AK1496"/>
          <cell r="AL1496"/>
          <cell r="AM1496" t="str">
            <v>No</v>
          </cell>
          <cell r="AO1496" t="str">
            <v>No</v>
          </cell>
          <cell r="AS1496" t="str">
            <v>No</v>
          </cell>
          <cell r="AT1496" t="str">
            <v>Yes</v>
          </cell>
          <cell r="AU1496" t="str">
            <v>River Wear</v>
          </cell>
          <cell r="AV1496" t="str">
            <v>No</v>
          </cell>
          <cell r="AW1496" t="str">
            <v xml:space="preserve">No </v>
          </cell>
          <cell r="AY1496" t="str">
            <v xml:space="preserve">No </v>
          </cell>
          <cell r="BA1496" t="str">
            <v>No</v>
          </cell>
          <cell r="BB1496" t="str">
            <v>No</v>
          </cell>
          <cell r="BC1496" t="str">
            <v>No</v>
          </cell>
          <cell r="BD1496" t="str">
            <v>Yes - EDM and Model</v>
          </cell>
          <cell r="BE1496">
            <v>56</v>
          </cell>
          <cell r="BF1496">
            <v>28</v>
          </cell>
          <cell r="BG1496" t="e">
            <v>#N/A</v>
          </cell>
          <cell r="BH1496" t="e">
            <v>#N/A</v>
          </cell>
          <cell r="BI1496" t="str">
            <v>N/A</v>
          </cell>
          <cell r="BJ1496">
            <v>6</v>
          </cell>
          <cell r="BK1496" t="str">
            <v>-</v>
          </cell>
          <cell r="BL1496" t="str">
            <v>-</v>
          </cell>
          <cell r="BM1496" t="str">
            <v>-</v>
          </cell>
          <cell r="BN1496" t="str">
            <v>-</v>
          </cell>
          <cell r="BO1496"/>
          <cell r="BP1496" t="str">
            <v>No</v>
          </cell>
          <cell r="BQ1496" t="str">
            <v>Unknown</v>
          </cell>
          <cell r="BR1496" t="str">
            <v>Unknown</v>
          </cell>
          <cell r="BS1496">
            <v>2</v>
          </cell>
          <cell r="BT1496">
            <v>0</v>
          </cell>
          <cell r="BU1496">
            <v>0</v>
          </cell>
          <cell r="BV1496" t="e">
            <v>#N/A</v>
          </cell>
          <cell r="BW1496">
            <v>168</v>
          </cell>
          <cell r="BX1496">
            <v>450</v>
          </cell>
          <cell r="BY1496" t="str">
            <v>No SOAF</v>
          </cell>
          <cell r="BZ1496" t="str">
            <v>No SOAF</v>
          </cell>
          <cell r="CA1496">
            <v>184.42660000000001</v>
          </cell>
          <cell r="CB1496"/>
          <cell r="CC1496" t="str">
            <v>Priority Inland &gt;10 spills</v>
          </cell>
          <cell r="CD1496" t="str">
            <v>POTENTIAL PR24</v>
          </cell>
          <cell r="CE1496" t="str">
            <v>No</v>
          </cell>
          <cell r="CF1496" t="str">
            <v>Yes</v>
          </cell>
          <cell r="CG1496" t="str">
            <v>Yes</v>
          </cell>
          <cell r="CH1496" t="str">
            <v>Yes</v>
          </cell>
          <cell r="CI1496" t="str">
            <v>Yes</v>
          </cell>
          <cell r="CJ1496" t="str">
            <v>Y</v>
          </cell>
          <cell r="CK1496"/>
          <cell r="CL1496" t="str">
            <v>Y</v>
          </cell>
          <cell r="CM1496"/>
          <cell r="CN1496"/>
          <cell r="CO1496" t="str">
            <v>Y</v>
          </cell>
          <cell r="CP1496"/>
          <cell r="CQ1496"/>
          <cell r="CR1496" t="str">
            <v>RNAG</v>
          </cell>
          <cell r="CS1496">
            <v>5.7754629629629628</v>
          </cell>
          <cell r="CT1496"/>
          <cell r="CU1496">
            <v>1.474</v>
          </cell>
          <cell r="CV1496" t="str">
            <v>no data</v>
          </cell>
          <cell r="CW1496">
            <v>0</v>
          </cell>
          <cell r="CX1496" t="str">
            <v>not available</v>
          </cell>
          <cell r="CY1496" t="str">
            <v>Scattered urbanised catchment - boundary polygon start at middle</v>
          </cell>
          <cell r="CZ1496" t="str">
            <v>Q95 is an indicative value for all priority CSOs in the waterbody</v>
          </cell>
          <cell r="DA1496">
            <v>1</v>
          </cell>
          <cell r="DB1496">
            <v>0</v>
          </cell>
          <cell r="DC1496">
            <v>1</v>
          </cell>
          <cell r="DD1496" t="str">
            <v>Wear12</v>
          </cell>
          <cell r="DE1496">
            <v>10000</v>
          </cell>
          <cell r="DF1496"/>
        </row>
        <row r="1497">
          <cell r="C1497" t="str">
            <v>6NW801018</v>
          </cell>
          <cell r="D1497" t="str">
            <v>NZ16350325</v>
          </cell>
          <cell r="E1497" t="str">
            <v>No</v>
          </cell>
          <cell r="F1497">
            <v>416383.00236837001</v>
          </cell>
          <cell r="G1497">
            <v>535028.99879741995</v>
          </cell>
          <cell r="H1497" t="str">
            <v>06-D05</v>
          </cell>
          <cell r="I1497" t="str">
            <v>Crook</v>
          </cell>
          <cell r="J1497">
            <v>1147</v>
          </cell>
          <cell r="K1497" t="str">
            <v>LOW WADSWORTH STW</v>
          </cell>
          <cell r="L1497" t="str">
            <v>NUMERICAL</v>
          </cell>
          <cell r="M1497">
            <v>6123</v>
          </cell>
          <cell r="N1497">
            <v>124</v>
          </cell>
          <cell r="O1497">
            <v>4375</v>
          </cell>
          <cell r="P1497" t="str">
            <v>06-D05_LOW WADSWORTH STW_DC_05</v>
          </cell>
          <cell r="Q1497" t="str">
            <v>241/1138</v>
          </cell>
          <cell r="R1497" t="str">
            <v>241/1138</v>
          </cell>
          <cell r="S1497"/>
          <cell r="T1497" t="str">
            <v>SO on sewer network</v>
          </cell>
          <cell r="U1497" t="str">
            <v>NZ1638335029</v>
          </cell>
          <cell r="V1497" t="str">
            <v>GB103024077390</v>
          </cell>
          <cell r="W1497"/>
          <cell r="X1497" t="str">
            <v>No</v>
          </cell>
          <cell r="Y1497" t="str">
            <v>Yes</v>
          </cell>
          <cell r="Z1497" t="str">
            <v>No</v>
          </cell>
          <cell r="AA1497" t="str">
            <v>Yes</v>
          </cell>
          <cell r="AB1497" t="str">
            <v>Beechburn Beck (Trib of Wear)</v>
          </cell>
          <cell r="AC1497" t="str">
            <v>CROOK BECK, TRIBUTARY OF</v>
          </cell>
          <cell r="AD1497" t="str">
            <v>Inland</v>
          </cell>
          <cell r="AE1497"/>
          <cell r="AF1497"/>
          <cell r="AG1497" t="str">
            <v>Yes - Confirmed</v>
          </cell>
          <cell r="AH1497" t="str">
            <v>Yes</v>
          </cell>
          <cell r="AI1497" t="str">
            <v>No</v>
          </cell>
          <cell r="AJ1497"/>
          <cell r="AK1497"/>
          <cell r="AL1497"/>
          <cell r="AM1497" t="str">
            <v>No</v>
          </cell>
          <cell r="AO1497" t="str">
            <v>No</v>
          </cell>
          <cell r="AS1497" t="str">
            <v>No</v>
          </cell>
          <cell r="AT1497" t="str">
            <v>No</v>
          </cell>
          <cell r="AU1497"/>
          <cell r="AV1497" t="str">
            <v>No</v>
          </cell>
          <cell r="AW1497" t="str">
            <v xml:space="preserve">No </v>
          </cell>
          <cell r="AY1497" t="str">
            <v xml:space="preserve">No </v>
          </cell>
          <cell r="AZ1497"/>
          <cell r="BA1497" t="str">
            <v>No</v>
          </cell>
          <cell r="BB1497" t="str">
            <v>No</v>
          </cell>
          <cell r="BC1497" t="str">
            <v>No</v>
          </cell>
          <cell r="BD1497" t="str">
            <v>Yes - EDM and Model</v>
          </cell>
          <cell r="BE1497">
            <v>35</v>
          </cell>
          <cell r="BF1497">
            <v>88</v>
          </cell>
          <cell r="BG1497">
            <v>88</v>
          </cell>
          <cell r="BH1497" t="str">
            <v>Yes</v>
          </cell>
          <cell r="BI1497" t="str">
            <v>N/A</v>
          </cell>
          <cell r="BJ1497" t="str">
            <v>6mm</v>
          </cell>
          <cell r="BK1497" t="str">
            <v>Yes</v>
          </cell>
          <cell r="BL1497">
            <v>1250</v>
          </cell>
          <cell r="BM1497">
            <v>1200</v>
          </cell>
          <cell r="BN1497" t="str">
            <v>Unscreened</v>
          </cell>
          <cell r="BO1497"/>
          <cell r="BP1497" t="str">
            <v>No</v>
          </cell>
          <cell r="BQ1497">
            <v>600</v>
          </cell>
          <cell r="BR1497">
            <v>407.3</v>
          </cell>
          <cell r="BS1497">
            <v>1</v>
          </cell>
          <cell r="BT1497">
            <v>0</v>
          </cell>
          <cell r="BU1497">
            <v>0</v>
          </cell>
          <cell r="BV1497">
            <v>23738</v>
          </cell>
          <cell r="BW1497">
            <v>638</v>
          </cell>
          <cell r="BX1497">
            <v>1102</v>
          </cell>
          <cell r="BY1497" t="str">
            <v>No SOAF</v>
          </cell>
          <cell r="BZ1497" t="str">
            <v>No SOAF</v>
          </cell>
          <cell r="CA1497">
            <v>806.67470000000003</v>
          </cell>
          <cell r="CB1497"/>
          <cell r="CC1497" t="str">
            <v>Priority Inland &gt;10 spills</v>
          </cell>
          <cell r="CD1497" t="str">
            <v>POTENTIAL PR24</v>
          </cell>
          <cell r="CE1497" t="str">
            <v>No</v>
          </cell>
          <cell r="CF1497" t="str">
            <v>Yes</v>
          </cell>
          <cell r="CG1497" t="str">
            <v>Yes</v>
          </cell>
          <cell r="CH1497" t="str">
            <v>Yes</v>
          </cell>
          <cell r="CI1497" t="str">
            <v>Yes</v>
          </cell>
          <cell r="CJ1497" t="str">
            <v>Y</v>
          </cell>
          <cell r="CK1497"/>
          <cell r="CL1497" t="str">
            <v>Y</v>
          </cell>
          <cell r="CM1497"/>
          <cell r="CN1497"/>
          <cell r="CO1497" t="str">
            <v>Y</v>
          </cell>
          <cell r="CP1497"/>
          <cell r="CQ1497"/>
          <cell r="CR1497" t="str">
            <v>RNAG + LOW DILUTION</v>
          </cell>
          <cell r="CS1497">
            <v>5.74</v>
          </cell>
          <cell r="CT1497"/>
          <cell r="CU1497">
            <v>1.2E-2</v>
          </cell>
          <cell r="CV1497">
            <v>1.0452961672473868</v>
          </cell>
          <cell r="CW1497">
            <v>1.0452961672473868</v>
          </cell>
          <cell r="CX1497">
            <v>6.9028992176714224E-2</v>
          </cell>
          <cell r="CY1497" t="str">
            <v>Scattered urban areas - boundary polygon start at middle</v>
          </cell>
          <cell r="CZ1497" t="str">
            <v>Not SOAF but in SOAF assessment</v>
          </cell>
          <cell r="DA1497">
            <v>2</v>
          </cell>
          <cell r="DB1497" t="str">
            <v>No</v>
          </cell>
          <cell r="DC1497">
            <v>2</v>
          </cell>
          <cell r="DD1497" t="str">
            <v>Beechburn Beck (Crook)</v>
          </cell>
          <cell r="DE1497">
            <v>12000</v>
          </cell>
          <cell r="DF1497" t="str">
            <v>Y? Beechburn Beck</v>
          </cell>
        </row>
        <row r="1498">
          <cell r="C1498" t="str">
            <v>6NW801571</v>
          </cell>
          <cell r="D1498" t="str">
            <v>NZ49273303</v>
          </cell>
          <cell r="E1498" t="str">
            <v>No</v>
          </cell>
          <cell r="F1498">
            <v>449161.00366902997</v>
          </cell>
          <cell r="G1498">
            <v>527222.00352657004</v>
          </cell>
          <cell r="H1498" t="str">
            <v>11-D29</v>
          </cell>
          <cell r="I1498" t="str">
            <v>Greatham</v>
          </cell>
          <cell r="J1498">
            <v>50</v>
          </cell>
          <cell r="K1498" t="str">
            <v>GREATHAM STW</v>
          </cell>
          <cell r="L1498" t="str">
            <v>NUMERICAL</v>
          </cell>
          <cell r="M1498">
            <v>249</v>
          </cell>
          <cell r="N1498">
            <v>6.7</v>
          </cell>
          <cell r="O1498">
            <v>128</v>
          </cell>
          <cell r="P1498" t="str">
            <v>11-D29_11-D29_DC_01</v>
          </cell>
          <cell r="Q1498" t="str">
            <v>254/1810</v>
          </cell>
          <cell r="R1498" t="str">
            <v>254/1810</v>
          </cell>
          <cell r="S1498"/>
          <cell r="T1498" t="str">
            <v>SO on sewer network</v>
          </cell>
          <cell r="U1498" t="str">
            <v>NZ4916127222</v>
          </cell>
          <cell r="V1498" t="str">
            <v>GB103025076030</v>
          </cell>
          <cell r="W1498"/>
          <cell r="X1498" t="str">
            <v>Sewage discharge (intermittent)</v>
          </cell>
          <cell r="Y1498" t="str">
            <v>No</v>
          </cell>
          <cell r="Z1498" t="str">
            <v>Yes</v>
          </cell>
          <cell r="AA1498" t="str">
            <v>Yes</v>
          </cell>
          <cell r="AB1498" t="str">
            <v>Greatham Beck Catchment (trib of Tidal Tees)</v>
          </cell>
          <cell r="AC1498" t="str">
            <v>GREATHAM BECK</v>
          </cell>
          <cell r="AD1498" t="str">
            <v>Inland</v>
          </cell>
          <cell r="AE1498"/>
          <cell r="AF1498"/>
          <cell r="AG1498" t="str">
            <v>Yes - Confirmed</v>
          </cell>
          <cell r="AH1498" t="str">
            <v>Yes</v>
          </cell>
          <cell r="AI1498" t="str">
            <v>No</v>
          </cell>
          <cell r="AJ1498"/>
          <cell r="AK1498"/>
          <cell r="AL1498"/>
          <cell r="AM1498" t="str">
            <v>No</v>
          </cell>
          <cell r="AO1498" t="str">
            <v>No</v>
          </cell>
          <cell r="AS1498" t="str">
            <v>No</v>
          </cell>
          <cell r="AT1498" t="str">
            <v>No</v>
          </cell>
          <cell r="AU1498"/>
          <cell r="AV1498" t="str">
            <v>No</v>
          </cell>
          <cell r="AW1498" t="str">
            <v xml:space="preserve">No </v>
          </cell>
          <cell r="AY1498" t="str">
            <v xml:space="preserve">No </v>
          </cell>
          <cell r="AZ1498"/>
          <cell r="BA1498" t="str">
            <v>No</v>
          </cell>
          <cell r="BB1498" t="str">
            <v>No</v>
          </cell>
          <cell r="BC1498" t="str">
            <v>No</v>
          </cell>
          <cell r="BD1498" t="str">
            <v>Yes - EDM and Model</v>
          </cell>
          <cell r="BE1498">
            <v>16</v>
          </cell>
          <cell r="BF1498">
            <v>54</v>
          </cell>
          <cell r="BG1498">
            <v>54</v>
          </cell>
          <cell r="BH1498" t="str">
            <v>Yes</v>
          </cell>
          <cell r="BI1498" t="str">
            <v>N/A</v>
          </cell>
          <cell r="BJ1498" t="str">
            <v>6mm</v>
          </cell>
          <cell r="BK1498" t="str">
            <v>Yes</v>
          </cell>
          <cell r="BL1498">
            <v>710</v>
          </cell>
          <cell r="BM1498">
            <v>1000</v>
          </cell>
          <cell r="BN1498" t="str">
            <v>Static</v>
          </cell>
          <cell r="BO1498"/>
          <cell r="BP1498" t="str">
            <v>No</v>
          </cell>
          <cell r="BQ1498">
            <v>450</v>
          </cell>
          <cell r="BR1498">
            <v>155</v>
          </cell>
          <cell r="BS1498">
            <v>1</v>
          </cell>
          <cell r="BT1498">
            <v>0</v>
          </cell>
          <cell r="BU1498">
            <v>0</v>
          </cell>
          <cell r="BV1498">
            <v>4539</v>
          </cell>
          <cell r="BW1498">
            <v>126</v>
          </cell>
          <cell r="BX1498">
            <v>226</v>
          </cell>
          <cell r="BY1498" t="str">
            <v>No SOAF</v>
          </cell>
          <cell r="BZ1498" t="str">
            <v>No SOAF</v>
          </cell>
          <cell r="CA1498">
            <v>154.19</v>
          </cell>
          <cell r="CB1498"/>
          <cell r="CC1498" t="str">
            <v>Priority Inland &gt;10 spills</v>
          </cell>
          <cell r="CD1498" t="str">
            <v>POTENTIAL PR24</v>
          </cell>
          <cell r="CE1498" t="str">
            <v>No</v>
          </cell>
          <cell r="CF1498" t="str">
            <v>Yes</v>
          </cell>
          <cell r="CG1498" t="str">
            <v>No</v>
          </cell>
          <cell r="CH1498" t="str">
            <v>Yes</v>
          </cell>
          <cell r="CI1498" t="str">
            <v>No</v>
          </cell>
          <cell r="CK1498" t="str">
            <v>Y</v>
          </cell>
          <cell r="CL1498" t="str">
            <v>Y</v>
          </cell>
          <cell r="CM1498"/>
          <cell r="CN1498"/>
          <cell r="CO1498" t="str">
            <v>Y</v>
          </cell>
          <cell r="CP1498"/>
          <cell r="CQ1498"/>
          <cell r="CR1498" t="str">
            <v>RNAG + LOW DILUTION</v>
          </cell>
          <cell r="CS1498">
            <v>1.59</v>
          </cell>
          <cell r="CT1498"/>
          <cell r="CU1498">
            <v>6.0000000000000001E-3</v>
          </cell>
          <cell r="CV1498">
            <v>3.773584905660377</v>
          </cell>
          <cell r="CW1498">
            <v>3.773584905660377</v>
          </cell>
          <cell r="CX1498" t="str">
            <v>not available</v>
          </cell>
          <cell r="CY1498" t="str">
            <v>Urban area at lower end - start boundary polygon from here</v>
          </cell>
          <cell r="CZ1498" t="str">
            <v>Q95 is an indicative value for all priority CSOs in the waterbody</v>
          </cell>
          <cell r="DA1498">
            <v>1</v>
          </cell>
          <cell r="DB1498" t="str">
            <v>No</v>
          </cell>
          <cell r="DC1498">
            <v>1</v>
          </cell>
          <cell r="DD1498" t="str">
            <v>Greatham Beck</v>
          </cell>
          <cell r="DE1498">
            <v>10000</v>
          </cell>
          <cell r="DF1498" t="str">
            <v>Y? RNAG+LOW DILUTION</v>
          </cell>
        </row>
        <row r="1499">
          <cell r="C1499" t="str">
            <v>6NW801294</v>
          </cell>
          <cell r="D1499" t="str">
            <v>NZ27843007</v>
          </cell>
          <cell r="E1499" t="str">
            <v>No</v>
          </cell>
          <cell r="F1499">
            <v>427376.99982083001</v>
          </cell>
          <cell r="G1499">
            <v>584104.00122410001</v>
          </cell>
          <cell r="H1499" t="str">
            <v>02-D46</v>
          </cell>
          <cell r="I1499" t="str">
            <v>Bedlington &amp; Cambois</v>
          </cell>
          <cell r="J1499">
            <v>2203</v>
          </cell>
          <cell r="K1499" t="str">
            <v>CAMBOIS STW</v>
          </cell>
          <cell r="L1499" t="str">
            <v>NUMERICAL</v>
          </cell>
          <cell r="M1499">
            <v>10573</v>
          </cell>
          <cell r="N1499">
            <v>296</v>
          </cell>
          <cell r="O1499">
            <v>6672</v>
          </cell>
          <cell r="P1499" t="str">
            <v>02-D46_02-D46_DC_04</v>
          </cell>
          <cell r="Q1499" t="str">
            <v>226/1048</v>
          </cell>
          <cell r="R1499" t="str">
            <v>226/1048</v>
          </cell>
          <cell r="S1499"/>
          <cell r="T1499" t="str">
            <v>SO on sewer network</v>
          </cell>
          <cell r="U1499" t="str">
            <v>NZ2737784104</v>
          </cell>
          <cell r="V1499" t="str">
            <v>GB103022076230</v>
          </cell>
          <cell r="W1499"/>
          <cell r="X1499" t="str">
            <v>Sewage discharge (intermittent)</v>
          </cell>
          <cell r="Y1499" t="str">
            <v>No</v>
          </cell>
          <cell r="Z1499" t="str">
            <v>No</v>
          </cell>
          <cell r="AA1499" t="str">
            <v>No</v>
          </cell>
          <cell r="AB1499" t="str">
            <v>Sleek Burn / Hepscott Burn Source  to Tidal Limit</v>
          </cell>
          <cell r="AC1499" t="str">
            <v>SLEEK BURN</v>
          </cell>
          <cell r="AD1499" t="str">
            <v>Inland</v>
          </cell>
          <cell r="AE1499"/>
          <cell r="AF1499"/>
          <cell r="AG1499" t="str">
            <v>Suspected</v>
          </cell>
          <cell r="AH1499" t="str">
            <v>No</v>
          </cell>
          <cell r="AI1499" t="str">
            <v>No</v>
          </cell>
          <cell r="AJ1499"/>
          <cell r="AK1499"/>
          <cell r="AL1499"/>
          <cell r="AM1499" t="str">
            <v>No</v>
          </cell>
          <cell r="AO1499" t="str">
            <v>No</v>
          </cell>
          <cell r="AS1499" t="str">
            <v>No</v>
          </cell>
          <cell r="AT1499" t="str">
            <v>No</v>
          </cell>
          <cell r="AU1499"/>
          <cell r="AV1499" t="str">
            <v>No</v>
          </cell>
          <cell r="AW1499" t="str">
            <v xml:space="preserve">No </v>
          </cell>
          <cell r="AY1499" t="str">
            <v xml:space="preserve">No </v>
          </cell>
          <cell r="AZ1499"/>
          <cell r="BA1499" t="str">
            <v>No</v>
          </cell>
          <cell r="BB1499" t="str">
            <v>No</v>
          </cell>
          <cell r="BC1499" t="str">
            <v>No</v>
          </cell>
          <cell r="BD1499" t="str">
            <v>Yes - EDM and Model</v>
          </cell>
          <cell r="BE1499">
            <v>30</v>
          </cell>
          <cell r="BF1499">
            <v>39</v>
          </cell>
          <cell r="BG1499">
            <v>39</v>
          </cell>
          <cell r="BH1499" t="str">
            <v>Yes</v>
          </cell>
          <cell r="BI1499" t="str">
            <v>N/A</v>
          </cell>
          <cell r="BJ1499" t="str">
            <v>6mm</v>
          </cell>
          <cell r="BK1499" t="str">
            <v>Yes</v>
          </cell>
          <cell r="BL1499">
            <v>2710</v>
          </cell>
          <cell r="BM1499">
            <v>1500</v>
          </cell>
          <cell r="BN1499" t="str">
            <v>Unscreened</v>
          </cell>
          <cell r="BO1499"/>
          <cell r="BP1499" t="str">
            <v>No</v>
          </cell>
          <cell r="BQ1499">
            <v>1050</v>
          </cell>
          <cell r="BR1499">
            <v>393.5</v>
          </cell>
          <cell r="BS1499">
            <v>0</v>
          </cell>
          <cell r="BT1499">
            <v>0</v>
          </cell>
          <cell r="BU1499">
            <v>0</v>
          </cell>
          <cell r="BV1499">
            <v>26507</v>
          </cell>
          <cell r="BW1499">
            <v>886</v>
          </cell>
          <cell r="BX1499">
            <v>1542</v>
          </cell>
          <cell r="BY1499" t="str">
            <v>No SOAF</v>
          </cell>
          <cell r="BZ1499" t="str">
            <v>No SOAF</v>
          </cell>
          <cell r="CA1499">
            <v>809.83001708984295</v>
          </cell>
          <cell r="CB1499"/>
          <cell r="CC1499" t="str">
            <v>Non priority &gt; 10 spills</v>
          </cell>
          <cell r="CD1499" t="str">
            <v>Unlikely - non priority</v>
          </cell>
          <cell r="CE1499" t="str">
            <v>Yes</v>
          </cell>
          <cell r="CF1499" t="str">
            <v>Yes</v>
          </cell>
          <cell r="CG1499" t="str">
            <v>Yes</v>
          </cell>
          <cell r="CH1499" t="str">
            <v>No</v>
          </cell>
          <cell r="CI1499" t="str">
            <v>No</v>
          </cell>
          <cell r="CK1499"/>
          <cell r="CL1499" t="str">
            <v>Y</v>
          </cell>
          <cell r="CM1499"/>
          <cell r="CN1499"/>
          <cell r="CO1499" t="str">
            <v>Y</v>
          </cell>
          <cell r="CP1499"/>
          <cell r="CS1499">
            <v>11.29</v>
          </cell>
          <cell r="CT1499" t="str">
            <v>not yet calculated</v>
          </cell>
          <cell r="CU1499">
            <v>0</v>
          </cell>
          <cell r="CV1499" t="e">
            <v>#VALUE!</v>
          </cell>
          <cell r="CW1499">
            <v>0</v>
          </cell>
          <cell r="CX1499"/>
          <cell r="CY1499" t="str">
            <v>Using indicative WB Q95 derived for priority sites</v>
          </cell>
          <cell r="DA1499">
            <v>1</v>
          </cell>
          <cell r="DB1499" t="str">
            <v>No - WFD_INV_MOD</v>
          </cell>
          <cell r="DC1499">
            <v>1</v>
          </cell>
          <cell r="DD1499" t="str">
            <v>Sleek Burn</v>
          </cell>
          <cell r="DE1499">
            <v>10000</v>
          </cell>
          <cell r="DF1499"/>
        </row>
        <row r="1500">
          <cell r="C1500" t="str">
            <v>6NW801305</v>
          </cell>
          <cell r="D1500" t="str">
            <v>NZ28360403</v>
          </cell>
          <cell r="E1500" t="str">
            <v>No</v>
          </cell>
          <cell r="F1500">
            <v>427939.99732799002</v>
          </cell>
          <cell r="G1500">
            <v>536440.00490112999</v>
          </cell>
          <cell r="H1500" t="str">
            <v>07-D30</v>
          </cell>
          <cell r="I1500" t="str">
            <v>Sunderland Bridge</v>
          </cell>
          <cell r="J1500">
            <v>82</v>
          </cell>
          <cell r="K1500" t="str">
            <v>SUNDERLAND BRIDGE STW</v>
          </cell>
          <cell r="L1500" t="str">
            <v>NUMERICAL</v>
          </cell>
          <cell r="M1500">
            <v>191</v>
          </cell>
          <cell r="N1500">
            <v>5.16</v>
          </cell>
          <cell r="O1500">
            <v>167</v>
          </cell>
          <cell r="P1500" t="str">
            <v>07-D30_07-D30_DC_01</v>
          </cell>
          <cell r="Q1500" t="str">
            <v>243/0914</v>
          </cell>
          <cell r="R1500" t="str">
            <v>243/0914</v>
          </cell>
          <cell r="S1500"/>
          <cell r="T1500" t="str">
            <v>SO on sewer network</v>
          </cell>
          <cell r="U1500" t="str">
            <v>NZ2794036440</v>
          </cell>
          <cell r="V1500" t="str">
            <v>GB103024077410</v>
          </cell>
          <cell r="W1500"/>
          <cell r="X1500" t="str">
            <v>No</v>
          </cell>
          <cell r="Y1500" t="str">
            <v>No</v>
          </cell>
          <cell r="Z1500" t="str">
            <v>No</v>
          </cell>
          <cell r="AA1500" t="str">
            <v>No</v>
          </cell>
          <cell r="AB1500" t="str">
            <v>Croxdale Beck from Source to Wear</v>
          </cell>
          <cell r="AC1500" t="str">
            <v>BLAGDON BECK TRIB</v>
          </cell>
          <cell r="AD1500" t="str">
            <v>Inland</v>
          </cell>
          <cell r="AE1500"/>
          <cell r="AF1500"/>
          <cell r="AG1500" t="str">
            <v>No</v>
          </cell>
          <cell r="AH1500" t="str">
            <v>No</v>
          </cell>
          <cell r="AI1500" t="str">
            <v>No</v>
          </cell>
          <cell r="AJ1500"/>
          <cell r="AK1500"/>
          <cell r="AL1500"/>
          <cell r="AM1500" t="str">
            <v>No</v>
          </cell>
          <cell r="AO1500" t="str">
            <v>No</v>
          </cell>
          <cell r="AS1500" t="str">
            <v>No</v>
          </cell>
          <cell r="AT1500" t="str">
            <v>No</v>
          </cell>
          <cell r="AU1500"/>
          <cell r="AV1500" t="str">
            <v>No</v>
          </cell>
          <cell r="AW1500" t="str">
            <v xml:space="preserve">No </v>
          </cell>
          <cell r="AY1500" t="str">
            <v xml:space="preserve">No </v>
          </cell>
          <cell r="BA1500" t="str">
            <v>No</v>
          </cell>
          <cell r="BB1500" t="str">
            <v>No</v>
          </cell>
          <cell r="BC1500" t="str">
            <v>No</v>
          </cell>
          <cell r="BD1500" t="str">
            <v>No</v>
          </cell>
          <cell r="BE1500">
            <v>2</v>
          </cell>
          <cell r="BF1500">
            <v>1</v>
          </cell>
          <cell r="BG1500">
            <v>1</v>
          </cell>
          <cell r="BH1500" t="str">
            <v>Yes</v>
          </cell>
          <cell r="BI1500" t="str">
            <v>N/A</v>
          </cell>
          <cell r="BJ1500" t="str">
            <v>Unknown</v>
          </cell>
          <cell r="BK1500" t="str">
            <v>No</v>
          </cell>
          <cell r="BL1500" t="str">
            <v>-</v>
          </cell>
          <cell r="BM1500" t="str">
            <v>-</v>
          </cell>
          <cell r="BN1500" t="str">
            <v>Unscreened</v>
          </cell>
          <cell r="BO1500"/>
          <cell r="BP1500" t="str">
            <v>Yes</v>
          </cell>
          <cell r="BQ1500">
            <v>225</v>
          </cell>
          <cell r="BR1500">
            <v>14.2</v>
          </cell>
          <cell r="BS1500">
            <v>0</v>
          </cell>
          <cell r="BT1500">
            <v>0</v>
          </cell>
          <cell r="BU1500">
            <v>0</v>
          </cell>
          <cell r="BV1500">
            <v>7</v>
          </cell>
          <cell r="BW1500">
            <v>0</v>
          </cell>
          <cell r="BX1500">
            <v>0</v>
          </cell>
          <cell r="BY1500" t="str">
            <v>No SOAF</v>
          </cell>
          <cell r="BZ1500" t="str">
            <v>No SOAF</v>
          </cell>
          <cell r="CA1500">
            <v>0</v>
          </cell>
          <cell r="CB1500"/>
          <cell r="CC1500" t="str">
            <v>Non Priority &lt;10 spills</v>
          </cell>
          <cell r="CD1500" t="str">
            <v>No - low prioity &lt;10 spills</v>
          </cell>
          <cell r="CE1500" t="str">
            <v>No</v>
          </cell>
          <cell r="CF1500" t="str">
            <v>Yes</v>
          </cell>
          <cell r="CG1500" t="str">
            <v>No</v>
          </cell>
          <cell r="CH1500" t="str">
            <v>No</v>
          </cell>
          <cell r="CI1500" t="str">
            <v>No</v>
          </cell>
          <cell r="CK1500"/>
          <cell r="CL1500" t="str">
            <v>Y</v>
          </cell>
          <cell r="CM1500"/>
          <cell r="CN1500"/>
          <cell r="CO1500" t="str">
            <v>N (&lt;10 Spills)</v>
          </cell>
          <cell r="CP1500" t="str">
            <v>Y</v>
          </cell>
          <cell r="CS1500">
            <v>0.63</v>
          </cell>
          <cell r="CT1500" t="str">
            <v>not yet calculated</v>
          </cell>
          <cell r="CU1500">
            <v>0</v>
          </cell>
          <cell r="CV1500" t="e">
            <v>#VALUE!</v>
          </cell>
          <cell r="CW1500">
            <v>0</v>
          </cell>
          <cell r="CX1500"/>
          <cell r="CY1500" t="str">
            <v>Using indicative WB Q95 derived for priority sites</v>
          </cell>
          <cell r="DA1500">
            <v>1</v>
          </cell>
          <cell r="DB1500">
            <v>0</v>
          </cell>
          <cell r="DC1500">
            <v>1</v>
          </cell>
          <cell r="DD1500" t="str">
            <v>Blagden Beck</v>
          </cell>
          <cell r="DE1500">
            <v>10000</v>
          </cell>
          <cell r="DF1500"/>
        </row>
        <row r="1501">
          <cell r="C1501" t="str">
            <v>6NW800620</v>
          </cell>
          <cell r="D1501" t="str">
            <v>NZ41126804</v>
          </cell>
          <cell r="E1501" t="str">
            <v>No</v>
          </cell>
          <cell r="F1501">
            <v>442000.00320149999</v>
          </cell>
          <cell r="G1501">
            <v>513000.00453143998</v>
          </cell>
          <cell r="H1501" t="str">
            <v>11-D58</v>
          </cell>
          <cell r="I1501" t="str">
            <v>Yarm</v>
          </cell>
          <cell r="J1501">
            <v>426</v>
          </cell>
          <cell r="K1501" t="str">
            <v>BRAN SANDS ETW</v>
          </cell>
          <cell r="L1501" t="str">
            <v>NUMERICAL</v>
          </cell>
          <cell r="M1501">
            <v>171140</v>
          </cell>
          <cell r="N1501">
            <v>3472</v>
          </cell>
          <cell r="O1501">
            <v>88716</v>
          </cell>
          <cell r="P1501" t="str">
            <v>11-D58_Bran Sands STW_DC_25</v>
          </cell>
          <cell r="Q1501" t="str">
            <v>254/E/0336</v>
          </cell>
          <cell r="R1501" t="str">
            <v>254/E/0336</v>
          </cell>
          <cell r="S1501"/>
          <cell r="T1501" t="str">
            <v>Storm discharge at pumping station</v>
          </cell>
          <cell r="U1501" t="str">
            <v>NZ4200013000</v>
          </cell>
          <cell r="V1501" t="str">
            <v>GB103025072595</v>
          </cell>
          <cell r="W1501"/>
          <cell r="X1501" t="str">
            <v>No</v>
          </cell>
          <cell r="Y1501" t="str">
            <v>No</v>
          </cell>
          <cell r="Z1501" t="str">
            <v>No</v>
          </cell>
          <cell r="AA1501" t="str">
            <v>No</v>
          </cell>
          <cell r="AB1501" t="str">
            <v>Tees from Skerne to Tidal Limit</v>
          </cell>
          <cell r="AC1501" t="str">
            <v>TEES</v>
          </cell>
          <cell r="AD1501" t="str">
            <v>Inland</v>
          </cell>
          <cell r="AE1501"/>
          <cell r="AF1501"/>
          <cell r="AG1501" t="str">
            <v>No</v>
          </cell>
          <cell r="AH1501" t="str">
            <v>No</v>
          </cell>
          <cell r="AI1501" t="str">
            <v>No</v>
          </cell>
          <cell r="AJ1501"/>
          <cell r="AK1501"/>
          <cell r="AL1501"/>
          <cell r="AM1501" t="str">
            <v>No</v>
          </cell>
          <cell r="AO1501" t="str">
            <v>No</v>
          </cell>
          <cell r="AS1501" t="str">
            <v>No</v>
          </cell>
          <cell r="AT1501" t="str">
            <v>Yes</v>
          </cell>
          <cell r="AU1501" t="str">
            <v>Skerne from Tees to Tidal Limit</v>
          </cell>
          <cell r="AV1501" t="str">
            <v>No</v>
          </cell>
          <cell r="AW1501" t="str">
            <v xml:space="preserve">No </v>
          </cell>
          <cell r="AY1501" t="str">
            <v xml:space="preserve">No </v>
          </cell>
          <cell r="BA1501" t="str">
            <v>No</v>
          </cell>
          <cell r="BB1501" t="str">
            <v>No</v>
          </cell>
          <cell r="BC1501" t="str">
            <v>No</v>
          </cell>
          <cell r="BD1501" t="str">
            <v>No</v>
          </cell>
          <cell r="BE1501">
            <v>8.5</v>
          </cell>
          <cell r="BF1501">
            <v>0</v>
          </cell>
          <cell r="BG1501" t="e">
            <v>#N/A</v>
          </cell>
          <cell r="BH1501" t="e">
            <v>#N/A</v>
          </cell>
          <cell r="BI1501" t="str">
            <v>N/A</v>
          </cell>
          <cell r="BJ1501" t="str">
            <v>No</v>
          </cell>
          <cell r="BK1501" t="str">
            <v>-</v>
          </cell>
          <cell r="BL1501" t="str">
            <v>-</v>
          </cell>
          <cell r="BM1501" t="str">
            <v>-</v>
          </cell>
          <cell r="BN1501" t="str">
            <v>-</v>
          </cell>
          <cell r="BO1501"/>
          <cell r="BP1501" t="str">
            <v>Yes</v>
          </cell>
          <cell r="BQ1501" t="str">
            <v>Unknown</v>
          </cell>
          <cell r="BR1501" t="str">
            <v>Unknown</v>
          </cell>
          <cell r="BS1501">
            <v>1</v>
          </cell>
          <cell r="BT1501">
            <v>0</v>
          </cell>
          <cell r="BU1501">
            <v>0</v>
          </cell>
          <cell r="BV1501" t="e">
            <v>#N/A</v>
          </cell>
          <cell r="BW1501">
            <v>0</v>
          </cell>
          <cell r="BX1501">
            <v>0</v>
          </cell>
          <cell r="BY1501" t="str">
            <v>No SOAF</v>
          </cell>
          <cell r="BZ1501" t="str">
            <v>No SOAF</v>
          </cell>
          <cell r="CA1501">
            <v>0</v>
          </cell>
          <cell r="CB1501"/>
          <cell r="CC1501" t="str">
            <v>Priority &lt;10 Spills</v>
          </cell>
          <cell r="CD1501" t="str">
            <v>Unlikely - &lt;10 spills</v>
          </cell>
          <cell r="CE1501" t="str">
            <v>No</v>
          </cell>
          <cell r="CF1501" t="str">
            <v>Yes</v>
          </cell>
          <cell r="CG1501" t="str">
            <v>Yes</v>
          </cell>
          <cell r="CH1501" t="str">
            <v>No</v>
          </cell>
          <cell r="CI1501" t="str">
            <v>No</v>
          </cell>
          <cell r="CK1501"/>
          <cell r="CL1501" t="str">
            <v>Y</v>
          </cell>
          <cell r="CM1501"/>
          <cell r="CN1501"/>
          <cell r="CO1501" t="str">
            <v>N (&lt;10 Spills)</v>
          </cell>
          <cell r="CP1501" t="str">
            <v>Y</v>
          </cell>
          <cell r="CS1501"/>
          <cell r="CT1501"/>
          <cell r="CU1501">
            <v>2.9689999999999999</v>
          </cell>
          <cell r="CV1501" t="str">
            <v>no data</v>
          </cell>
          <cell r="CW1501">
            <v>0</v>
          </cell>
          <cell r="CX1501" t="str">
            <v>not available</v>
          </cell>
          <cell r="CY1501" t="str">
            <v>Urban areas at bottom of catchment - boundary polygon at bottom end</v>
          </cell>
          <cell r="CZ1501" t="str">
            <v>Q95 is an indicative value for all priority CSOs in the waterbody</v>
          </cell>
          <cell r="DA1501">
            <v>1</v>
          </cell>
          <cell r="DB1501">
            <v>0</v>
          </cell>
          <cell r="DC1501">
            <v>1</v>
          </cell>
          <cell r="DD1501" t="str">
            <v>Tees9</v>
          </cell>
          <cell r="DE1501">
            <v>10000</v>
          </cell>
          <cell r="DF1501"/>
        </row>
        <row r="1502">
          <cell r="C1502" t="str">
            <v>6NW801151</v>
          </cell>
          <cell r="D1502" t="str">
            <v>NZ22636309</v>
          </cell>
          <cell r="E1502" t="str">
            <v>No</v>
          </cell>
          <cell r="F1502">
            <v>422575.99968239001</v>
          </cell>
          <cell r="G1502">
            <v>563072.00157137995</v>
          </cell>
          <cell r="H1502" t="str">
            <v>05-D27</v>
          </cell>
          <cell r="I1502" t="str">
            <v>Benwell</v>
          </cell>
          <cell r="J1502">
            <v>697</v>
          </cell>
          <cell r="K1502" t="str">
            <v>HOWDON STW</v>
          </cell>
          <cell r="L1502" t="str">
            <v>NUMERICAL</v>
          </cell>
          <cell r="M1502">
            <v>229720</v>
          </cell>
          <cell r="N1502">
            <v>4500</v>
          </cell>
          <cell r="O1502">
            <v>215905</v>
          </cell>
          <cell r="P1502" t="str">
            <v>05-D27_C-Leg_DC_13</v>
          </cell>
          <cell r="Q1502" t="str">
            <v>235/1317</v>
          </cell>
          <cell r="R1502" t="str">
            <v>235/1317</v>
          </cell>
          <cell r="S1502"/>
          <cell r="T1502" t="str">
            <v>SO on sewer network</v>
          </cell>
          <cell r="U1502" t="str">
            <v>NZ2257663072</v>
          </cell>
          <cell r="V1502" t="str">
            <v>GB510302310200</v>
          </cell>
          <cell r="W1502"/>
          <cell r="X1502" t="str">
            <v>No</v>
          </cell>
          <cell r="Y1502" t="str">
            <v>No</v>
          </cell>
          <cell r="Z1502" t="str">
            <v>No</v>
          </cell>
          <cell r="AA1502" t="str">
            <v>No</v>
          </cell>
          <cell r="AB1502" t="str">
            <v>TYNE</v>
          </cell>
          <cell r="AC1502" t="str">
            <v>TYNE ESTUARY</v>
          </cell>
          <cell r="AD1502" t="str">
            <v>Estuarine</v>
          </cell>
          <cell r="AE1502"/>
          <cell r="AF1502"/>
          <cell r="AG1502" t="str">
            <v>No</v>
          </cell>
          <cell r="AH1502" t="str">
            <v>No</v>
          </cell>
          <cell r="AI1502" t="str">
            <v>No</v>
          </cell>
          <cell r="AJ1502"/>
          <cell r="AK1502"/>
          <cell r="AL1502"/>
          <cell r="AM1502" t="str">
            <v>No</v>
          </cell>
          <cell r="AO1502" t="str">
            <v>No</v>
          </cell>
          <cell r="AS1502" t="str">
            <v>No</v>
          </cell>
          <cell r="AT1502" t="str">
            <v>No</v>
          </cell>
          <cell r="AU1502"/>
          <cell r="AV1502" t="str">
            <v>No</v>
          </cell>
          <cell r="AW1502" t="str">
            <v xml:space="preserve">No </v>
          </cell>
          <cell r="AY1502" t="str">
            <v xml:space="preserve">No </v>
          </cell>
          <cell r="AZ1502"/>
          <cell r="BA1502" t="str">
            <v>No</v>
          </cell>
          <cell r="BB1502" t="str">
            <v>No</v>
          </cell>
          <cell r="BC1502" t="str">
            <v>No</v>
          </cell>
          <cell r="BD1502" t="str">
            <v>Yes - Model only</v>
          </cell>
          <cell r="BE1502">
            <v>10</v>
          </cell>
          <cell r="BF1502">
            <v>36</v>
          </cell>
          <cell r="BG1502">
            <v>36</v>
          </cell>
          <cell r="BH1502" t="str">
            <v>Yes</v>
          </cell>
          <cell r="BI1502" t="str">
            <v>N/A</v>
          </cell>
          <cell r="BJ1502" t="str">
            <v>No</v>
          </cell>
          <cell r="BK1502" t="str">
            <v>No</v>
          </cell>
          <cell r="BL1502" t="str">
            <v>-</v>
          </cell>
          <cell r="BM1502" t="str">
            <v>-</v>
          </cell>
          <cell r="BN1502" t="str">
            <v>Unscreened</v>
          </cell>
          <cell r="BO1502"/>
          <cell r="BP1502" t="str">
            <v>Yes</v>
          </cell>
          <cell r="BQ1502">
            <v>1050</v>
          </cell>
          <cell r="BR1502">
            <v>1226.4000000000001</v>
          </cell>
          <cell r="BS1502">
            <v>0</v>
          </cell>
          <cell r="BT1502">
            <v>0</v>
          </cell>
          <cell r="BU1502">
            <v>0</v>
          </cell>
          <cell r="BV1502">
            <v>10493</v>
          </cell>
          <cell r="BW1502">
            <v>255</v>
          </cell>
          <cell r="BX1502">
            <v>531</v>
          </cell>
          <cell r="BY1502" t="str">
            <v>No SOAF</v>
          </cell>
          <cell r="BZ1502" t="str">
            <v>No SOAF</v>
          </cell>
          <cell r="CA1502">
            <v>289.44979999999998</v>
          </cell>
          <cell r="CB1502"/>
          <cell r="CC1502" t="str">
            <v>Non priority &gt; 10 spills</v>
          </cell>
          <cell r="CD1502" t="str">
            <v>Unlikely - non priority</v>
          </cell>
          <cell r="CE1502" t="str">
            <v>Yes</v>
          </cell>
          <cell r="CF1502" t="str">
            <v>No</v>
          </cell>
          <cell r="CG1502" t="str">
            <v>No</v>
          </cell>
          <cell r="CH1502" t="str">
            <v>No</v>
          </cell>
          <cell r="CI1502" t="str">
            <v>No</v>
          </cell>
          <cell r="CK1502"/>
          <cell r="CL1502" t="str">
            <v>Y</v>
          </cell>
          <cell r="CM1502"/>
          <cell r="CN1502"/>
          <cell r="CO1502" t="str">
            <v>? EDM &lt;10</v>
          </cell>
          <cell r="CP1502" t="str">
            <v>Y</v>
          </cell>
          <cell r="CS1502">
            <v>5.21</v>
          </cell>
          <cell r="CT1502">
            <v>5.6890000000000001</v>
          </cell>
          <cell r="CU1502">
            <v>5.6890000000000001</v>
          </cell>
          <cell r="CV1502">
            <v>1091.9385796545105</v>
          </cell>
          <cell r="CW1502">
            <v>1091.9385796545105</v>
          </cell>
          <cell r="CX1502"/>
          <cell r="CY1502" t="str">
            <v>Using indicative WB Q95 derived for priority sites</v>
          </cell>
          <cell r="DA1502">
            <v>1</v>
          </cell>
          <cell r="DB1502" t="str">
            <v>Yes</v>
          </cell>
          <cell r="DC1502" t="str">
            <v>Dilution assessment</v>
          </cell>
          <cell r="DD1502" t="str">
            <v>Tyne Wide4</v>
          </cell>
          <cell r="DE1502">
            <v>100</v>
          </cell>
          <cell r="DF1502"/>
        </row>
        <row r="1503">
          <cell r="C1503" t="str">
            <v>6NW801496</v>
          </cell>
          <cell r="D1503" t="str">
            <v>NZ39364110</v>
          </cell>
          <cell r="E1503" t="str">
            <v>No</v>
          </cell>
          <cell r="F1503">
            <v>439496.00288028002</v>
          </cell>
          <cell r="G1503">
            <v>536122.99564407999</v>
          </cell>
          <cell r="H1503" t="str">
            <v>08-D05</v>
          </cell>
          <cell r="I1503" t="str">
            <v>Peterlee</v>
          </cell>
          <cell r="J1503">
            <v>1286</v>
          </cell>
          <cell r="K1503" t="str">
            <v>HORDEN STW</v>
          </cell>
          <cell r="L1503" t="str">
            <v>NUMERICAL</v>
          </cell>
          <cell r="M1503">
            <v>28361</v>
          </cell>
          <cell r="N1503">
            <v>843</v>
          </cell>
          <cell r="O1503">
            <v>15208</v>
          </cell>
          <cell r="P1503" t="str">
            <v>08-D05_HORDEN STW_DC_01</v>
          </cell>
          <cell r="Q1503" t="str">
            <v>255/1186</v>
          </cell>
          <cell r="R1503" t="str">
            <v>255/1186</v>
          </cell>
          <cell r="S1503"/>
          <cell r="T1503" t="str">
            <v>SO on sewer network</v>
          </cell>
          <cell r="U1503" t="str">
            <v>NZ3949636123</v>
          </cell>
          <cell r="V1503" t="str">
            <v>GB103025075910</v>
          </cell>
          <cell r="W1503"/>
          <cell r="X1503" t="str">
            <v>No</v>
          </cell>
          <cell r="Y1503" t="str">
            <v>No</v>
          </cell>
          <cell r="Z1503" t="str">
            <v>No</v>
          </cell>
          <cell r="AA1503" t="str">
            <v>No</v>
          </cell>
          <cell r="AB1503" t="str">
            <v>Crimdon Beck from Source to Sea</v>
          </cell>
          <cell r="AC1503" t="str">
            <v>TRIB. OF HEADS HOPE BURN</v>
          </cell>
          <cell r="AD1503" t="str">
            <v>Inland</v>
          </cell>
          <cell r="AE1503"/>
          <cell r="AF1503"/>
          <cell r="AG1503" t="str">
            <v>No</v>
          </cell>
          <cell r="AH1503" t="str">
            <v>No</v>
          </cell>
          <cell r="AI1503" t="str">
            <v>No</v>
          </cell>
          <cell r="AJ1503"/>
          <cell r="AK1503"/>
          <cell r="AL1503"/>
          <cell r="AM1503" t="str">
            <v>No</v>
          </cell>
          <cell r="AO1503" t="str">
            <v>No</v>
          </cell>
          <cell r="AS1503" t="str">
            <v>No</v>
          </cell>
          <cell r="AT1503" t="str">
            <v>No</v>
          </cell>
          <cell r="AU1503"/>
          <cell r="AV1503" t="str">
            <v>No</v>
          </cell>
          <cell r="AW1503" t="str">
            <v xml:space="preserve">No </v>
          </cell>
          <cell r="AY1503" t="str">
            <v xml:space="preserve">No </v>
          </cell>
          <cell r="BA1503" t="str">
            <v>No</v>
          </cell>
          <cell r="BB1503" t="str">
            <v>No</v>
          </cell>
          <cell r="BC1503" t="str">
            <v>No</v>
          </cell>
          <cell r="BD1503" t="str">
            <v>Yes - Model only</v>
          </cell>
          <cell r="BE1503">
            <v>8</v>
          </cell>
          <cell r="BF1503">
            <v>15</v>
          </cell>
          <cell r="BG1503">
            <v>15</v>
          </cell>
          <cell r="BH1503" t="str">
            <v>Yes</v>
          </cell>
          <cell r="BI1503" t="str">
            <v>N/A</v>
          </cell>
          <cell r="BJ1503" t="str">
            <v>10mm</v>
          </cell>
          <cell r="BK1503" t="str">
            <v>No</v>
          </cell>
          <cell r="BL1503" t="str">
            <v>-</v>
          </cell>
          <cell r="BM1503" t="str">
            <v>-</v>
          </cell>
          <cell r="BN1503" t="str">
            <v>Unscreened</v>
          </cell>
          <cell r="BO1503"/>
          <cell r="BP1503" t="str">
            <v>Yes</v>
          </cell>
          <cell r="BQ1503">
            <v>900</v>
          </cell>
          <cell r="BR1503">
            <v>356.5</v>
          </cell>
          <cell r="BS1503">
            <v>0</v>
          </cell>
          <cell r="BT1503">
            <v>0</v>
          </cell>
          <cell r="BU1503">
            <v>0</v>
          </cell>
          <cell r="BV1503">
            <v>1793</v>
          </cell>
          <cell r="BW1503">
            <v>25</v>
          </cell>
          <cell r="BX1503">
            <v>125</v>
          </cell>
          <cell r="BY1503" t="str">
            <v>No SOAF</v>
          </cell>
          <cell r="BZ1503" t="str">
            <v>No SOAF</v>
          </cell>
          <cell r="CA1503">
            <v>52.052500000000002</v>
          </cell>
          <cell r="CB1503"/>
          <cell r="CC1503" t="str">
            <v>Non priority &gt; 10 spills</v>
          </cell>
          <cell r="CD1503" t="str">
            <v>Unlikely - non priority</v>
          </cell>
          <cell r="CE1503" t="str">
            <v>Yes</v>
          </cell>
          <cell r="CF1503" t="str">
            <v>Yes</v>
          </cell>
          <cell r="CG1503" t="str">
            <v>Yes</v>
          </cell>
          <cell r="CH1503" t="str">
            <v>No</v>
          </cell>
          <cell r="CI1503" t="str">
            <v>No</v>
          </cell>
          <cell r="CK1503"/>
          <cell r="CL1503" t="str">
            <v>Y</v>
          </cell>
          <cell r="CM1503"/>
          <cell r="CN1503"/>
          <cell r="CO1503" t="str">
            <v>? EDM &lt;10</v>
          </cell>
          <cell r="CP1503" t="str">
            <v>Y</v>
          </cell>
          <cell r="CS1503">
            <v>4.24</v>
          </cell>
          <cell r="CT1503" t="str">
            <v>not yet calculated</v>
          </cell>
          <cell r="CU1503">
            <v>0</v>
          </cell>
          <cell r="CV1503" t="e">
            <v>#VALUE!</v>
          </cell>
          <cell r="CW1503">
            <v>0</v>
          </cell>
          <cell r="CX1503"/>
          <cell r="CY1503" t="str">
            <v>Using indicative WB Q95 derived for priority sites</v>
          </cell>
          <cell r="DA1503">
            <v>1</v>
          </cell>
          <cell r="DB1503">
            <v>0</v>
          </cell>
          <cell r="DC1503">
            <v>1</v>
          </cell>
          <cell r="DD1503" t="str">
            <v>Crimdon Beck</v>
          </cell>
          <cell r="DE1503">
            <v>10000</v>
          </cell>
          <cell r="DF1503"/>
        </row>
        <row r="1504">
          <cell r="C1504" t="str">
            <v>6NW800493</v>
          </cell>
          <cell r="D1504" t="str">
            <v>NY89862703</v>
          </cell>
          <cell r="E1504" t="str">
            <v>No</v>
          </cell>
          <cell r="F1504">
            <v>389270.00115894002</v>
          </cell>
          <cell r="G1504">
            <v>586790.00236427004</v>
          </cell>
          <cell r="H1504" t="str">
            <v>03-D38</v>
          </cell>
          <cell r="I1504" t="str">
            <v>West Woodburn</v>
          </cell>
          <cell r="J1504">
            <v>22</v>
          </cell>
          <cell r="K1504" t="str">
            <v>WEST WOODBURN STW</v>
          </cell>
          <cell r="L1504" t="str">
            <v>DESCRIPTIVE</v>
          </cell>
          <cell r="M1504">
            <v>60</v>
          </cell>
          <cell r="N1504">
            <v>0</v>
          </cell>
          <cell r="O1504">
            <v>48</v>
          </cell>
          <cell r="P1504" t="str">
            <v>03-D38_03-D38_DC_01</v>
          </cell>
          <cell r="Q1504" t="str">
            <v>231/0966</v>
          </cell>
          <cell r="R1504" t="str">
            <v>231/0966</v>
          </cell>
          <cell r="S1504" t="str">
            <v>231/0966-01</v>
          </cell>
          <cell r="T1504" t="str">
            <v>Storm discharge at pumping station</v>
          </cell>
          <cell r="U1504" t="str">
            <v>NY8927086790</v>
          </cell>
          <cell r="V1504" t="str">
            <v>GB103023075320</v>
          </cell>
          <cell r="W1504"/>
          <cell r="X1504" t="str">
            <v>No</v>
          </cell>
          <cell r="Y1504" t="str">
            <v>No</v>
          </cell>
          <cell r="Z1504" t="str">
            <v>No</v>
          </cell>
          <cell r="AA1504" t="str">
            <v>No</v>
          </cell>
          <cell r="AB1504" t="str">
            <v>Rede from Bellshiel Burn to N Tyne</v>
          </cell>
          <cell r="AC1504" t="str">
            <v>REDE</v>
          </cell>
          <cell r="AD1504" t="str">
            <v>Inland</v>
          </cell>
          <cell r="AE1504"/>
          <cell r="AF1504"/>
          <cell r="AG1504" t="str">
            <v>No</v>
          </cell>
          <cell r="AH1504" t="str">
            <v>No</v>
          </cell>
          <cell r="AI1504" t="str">
            <v>No</v>
          </cell>
          <cell r="AJ1504"/>
          <cell r="AK1504"/>
          <cell r="AL1504"/>
          <cell r="AM1504" t="str">
            <v>No</v>
          </cell>
          <cell r="AO1504" t="str">
            <v>No</v>
          </cell>
          <cell r="AS1504" t="str">
            <v>No</v>
          </cell>
          <cell r="AT1504" t="str">
            <v>No</v>
          </cell>
          <cell r="AU1504"/>
          <cell r="AV1504" t="str">
            <v>No</v>
          </cell>
          <cell r="AW1504" t="str">
            <v xml:space="preserve">No </v>
          </cell>
          <cell r="AY1504" t="str">
            <v xml:space="preserve">No </v>
          </cell>
          <cell r="BA1504" t="str">
            <v>No</v>
          </cell>
          <cell r="BB1504" t="str">
            <v>No</v>
          </cell>
          <cell r="BC1504" t="str">
            <v>No</v>
          </cell>
          <cell r="BD1504" t="str">
            <v>No</v>
          </cell>
          <cell r="BE1504">
            <v>9</v>
          </cell>
          <cell r="BF1504">
            <v>2</v>
          </cell>
          <cell r="BG1504">
            <v>2</v>
          </cell>
          <cell r="BH1504" t="str">
            <v>Yes</v>
          </cell>
          <cell r="BI1504" t="str">
            <v>N/A</v>
          </cell>
          <cell r="BJ1504" t="str">
            <v>No</v>
          </cell>
          <cell r="BK1504" t="str">
            <v>-</v>
          </cell>
          <cell r="BL1504" t="str">
            <v>-</v>
          </cell>
          <cell r="BM1504" t="str">
            <v>-</v>
          </cell>
          <cell r="BN1504" t="str">
            <v>-</v>
          </cell>
          <cell r="BO1504"/>
          <cell r="BP1504" t="str">
            <v>Yes</v>
          </cell>
          <cell r="BQ1504" t="str">
            <v>Unknown</v>
          </cell>
          <cell r="BR1504" t="str">
            <v>Unknown</v>
          </cell>
          <cell r="BS1504">
            <v>0</v>
          </cell>
          <cell r="BT1504">
            <v>0</v>
          </cell>
          <cell r="BU1504">
            <v>0</v>
          </cell>
          <cell r="BV1504">
            <v>106</v>
          </cell>
          <cell r="BW1504">
            <v>0</v>
          </cell>
          <cell r="BX1504">
            <v>0</v>
          </cell>
          <cell r="BY1504" t="str">
            <v>No SOAF</v>
          </cell>
          <cell r="BZ1504" t="str">
            <v>No SOAF</v>
          </cell>
          <cell r="CA1504">
            <v>0</v>
          </cell>
          <cell r="CB1504"/>
          <cell r="CC1504" t="str">
            <v>Non Priority &lt;10 spills</v>
          </cell>
          <cell r="CD1504" t="str">
            <v>No - low prioity &lt;10 spills</v>
          </cell>
          <cell r="CE1504" t="str">
            <v>No</v>
          </cell>
          <cell r="CF1504" t="str">
            <v>No</v>
          </cell>
          <cell r="CG1504" t="str">
            <v>No</v>
          </cell>
          <cell r="CH1504" t="str">
            <v>No</v>
          </cell>
          <cell r="CI1504" t="str">
            <v>No</v>
          </cell>
          <cell r="CK1504"/>
          <cell r="CL1504" t="str">
            <v>Y</v>
          </cell>
          <cell r="CM1504"/>
          <cell r="CN1504"/>
          <cell r="CO1504" t="str">
            <v>N (&lt;10 Spills)</v>
          </cell>
          <cell r="CP1504" t="str">
            <v>Y</v>
          </cell>
          <cell r="CS1504"/>
          <cell r="CT1504" t="str">
            <v>not yet calculated</v>
          </cell>
          <cell r="CU1504">
            <v>0</v>
          </cell>
          <cell r="CV1504" t="e">
            <v>#VALUE!</v>
          </cell>
          <cell r="CW1504">
            <v>0</v>
          </cell>
          <cell r="CX1504"/>
          <cell r="CY1504" t="str">
            <v>Using indicative WB Q95 derived for priority sites</v>
          </cell>
          <cell r="DA1504">
            <v>1</v>
          </cell>
          <cell r="DB1504">
            <v>0</v>
          </cell>
          <cell r="DC1504" t="str">
            <v>High Dilution (VI)</v>
          </cell>
          <cell r="DD1504">
            <v>0</v>
          </cell>
          <cell r="DE1504">
            <v>100</v>
          </cell>
          <cell r="DF1504"/>
        </row>
        <row r="1505">
          <cell r="C1505" t="str">
            <v>6NW801412</v>
          </cell>
          <cell r="D1505" t="str">
            <v>NZ32525458</v>
          </cell>
          <cell r="E1505" t="str">
            <v>No</v>
          </cell>
          <cell r="F1505">
            <v>432602.00222639</v>
          </cell>
          <cell r="G1505">
            <v>552299.00530948001</v>
          </cell>
          <cell r="H1505" t="str">
            <v>07-D60</v>
          </cell>
          <cell r="I1505" t="str">
            <v>Herrington</v>
          </cell>
          <cell r="J1505">
            <v>1018</v>
          </cell>
          <cell r="K1505" t="str">
            <v>SEDGELETCH STW</v>
          </cell>
          <cell r="L1505" t="str">
            <v>NUMERICAL</v>
          </cell>
          <cell r="M1505">
            <v>13500</v>
          </cell>
          <cell r="N1505">
            <v>339</v>
          </cell>
          <cell r="O1505">
            <v>9398</v>
          </cell>
          <cell r="P1505" t="str">
            <v>07-D60_SEDGELETCH STW_DC_20</v>
          </cell>
          <cell r="Q1505" t="str">
            <v>245/1366</v>
          </cell>
          <cell r="R1505" t="str">
            <v>245/1366</v>
          </cell>
          <cell r="S1505"/>
          <cell r="T1505" t="str">
            <v>SO on sewer network</v>
          </cell>
          <cell r="U1505" t="str">
            <v>NZ3260252299</v>
          </cell>
          <cell r="V1505" t="str">
            <v>GB103024077630</v>
          </cell>
          <cell r="W1505"/>
          <cell r="X1505" t="str">
            <v>Sewage discharge (intermittent)</v>
          </cell>
          <cell r="Y1505" t="str">
            <v>Yes</v>
          </cell>
          <cell r="Z1505" t="str">
            <v>No</v>
          </cell>
          <cell r="AA1505" t="str">
            <v>Yes</v>
          </cell>
          <cell r="AB1505" t="str">
            <v>Herrington Burn from Source to Lumley Park Burn</v>
          </cell>
          <cell r="AC1505" t="str">
            <v>HERRINGTON BURN</v>
          </cell>
          <cell r="AD1505" t="str">
            <v>Inland</v>
          </cell>
          <cell r="AE1505"/>
          <cell r="AF1505"/>
          <cell r="AG1505" t="str">
            <v>Yes - Probable</v>
          </cell>
          <cell r="AH1505" t="str">
            <v>Yes</v>
          </cell>
          <cell r="AI1505" t="str">
            <v>No</v>
          </cell>
          <cell r="AJ1505"/>
          <cell r="AK1505"/>
          <cell r="AL1505"/>
          <cell r="AM1505" t="str">
            <v>No</v>
          </cell>
          <cell r="AO1505" t="str">
            <v>No</v>
          </cell>
          <cell r="AS1505" t="str">
            <v>No</v>
          </cell>
          <cell r="AT1505" t="str">
            <v>No</v>
          </cell>
          <cell r="AU1505"/>
          <cell r="AV1505" t="str">
            <v>No</v>
          </cell>
          <cell r="AW1505" t="str">
            <v xml:space="preserve">No </v>
          </cell>
          <cell r="AY1505" t="str">
            <v xml:space="preserve">No </v>
          </cell>
          <cell r="AZ1505"/>
          <cell r="BA1505" t="str">
            <v>No</v>
          </cell>
          <cell r="BB1505" t="str">
            <v>No</v>
          </cell>
          <cell r="BC1505" t="str">
            <v>No</v>
          </cell>
          <cell r="BD1505" t="str">
            <v>Yes - EDM and Model</v>
          </cell>
          <cell r="BE1505">
            <v>16</v>
          </cell>
          <cell r="BF1505">
            <v>20</v>
          </cell>
          <cell r="BG1505">
            <v>20</v>
          </cell>
          <cell r="BH1505" t="str">
            <v>Yes</v>
          </cell>
          <cell r="BI1505" t="str">
            <v>N/A</v>
          </cell>
          <cell r="BJ1505" t="str">
            <v>6mm</v>
          </cell>
          <cell r="BK1505" t="str">
            <v>Yes</v>
          </cell>
          <cell r="BL1505">
            <v>1000</v>
          </cell>
          <cell r="BM1505">
            <v>1500</v>
          </cell>
          <cell r="BN1505" t="str">
            <v>Static</v>
          </cell>
          <cell r="BO1505"/>
          <cell r="BP1505" t="str">
            <v>No</v>
          </cell>
          <cell r="BQ1505" t="str">
            <v>Unknown</v>
          </cell>
          <cell r="BR1505">
            <v>347.6</v>
          </cell>
          <cell r="BS1505">
            <v>1</v>
          </cell>
          <cell r="BT1505">
            <v>0</v>
          </cell>
          <cell r="BU1505">
            <v>0</v>
          </cell>
          <cell r="BV1505">
            <v>2649</v>
          </cell>
          <cell r="BW1505">
            <v>42</v>
          </cell>
          <cell r="BX1505">
            <v>122</v>
          </cell>
          <cell r="BY1505" t="str">
            <v>No SOAF</v>
          </cell>
          <cell r="BZ1505" t="str">
            <v>No SOAF</v>
          </cell>
          <cell r="CA1505">
            <v>62.548699999999997</v>
          </cell>
          <cell r="CB1505"/>
          <cell r="CC1505" t="str">
            <v>Priority Inland &gt;10 spills</v>
          </cell>
          <cell r="CD1505" t="str">
            <v>POTENTIAL PR24</v>
          </cell>
          <cell r="CE1505" t="str">
            <v>No</v>
          </cell>
          <cell r="CF1505" t="str">
            <v>Yes</v>
          </cell>
          <cell r="CG1505" t="str">
            <v>Yes</v>
          </cell>
          <cell r="CH1505" t="str">
            <v>Yes</v>
          </cell>
          <cell r="CI1505" t="str">
            <v>Yes</v>
          </cell>
          <cell r="CJ1505" t="str">
            <v>Y</v>
          </cell>
          <cell r="CK1505"/>
          <cell r="CL1505" t="str">
            <v>Y</v>
          </cell>
          <cell r="CM1505"/>
          <cell r="CN1505"/>
          <cell r="CO1505" t="str">
            <v>Y</v>
          </cell>
          <cell r="CP1505"/>
          <cell r="CQ1505"/>
          <cell r="CR1505" t="str">
            <v>RNAG + LOW DILUTION</v>
          </cell>
          <cell r="CS1505">
            <v>2.9</v>
          </cell>
          <cell r="CT1505"/>
          <cell r="CU1505">
            <v>1.6E-2</v>
          </cell>
          <cell r="CV1505">
            <v>4.1379310344827589</v>
          </cell>
          <cell r="CW1505">
            <v>4.1379310344827589</v>
          </cell>
          <cell r="CX1505">
            <v>0.31112263417163599</v>
          </cell>
          <cell r="CY1505" t="str">
            <v>Urban areas at bottom of catchment - boundary polygon at bottom end</v>
          </cell>
          <cell r="CZ1505" t="str">
            <v>Not SOAF but in SOAF assessment</v>
          </cell>
          <cell r="DA1505">
            <v>1</v>
          </cell>
          <cell r="DB1505" t="str">
            <v>No</v>
          </cell>
          <cell r="DC1505">
            <v>1</v>
          </cell>
          <cell r="DD1505" t="str">
            <v>Herrington Burn</v>
          </cell>
          <cell r="DE1505">
            <v>10000</v>
          </cell>
          <cell r="DF1505" t="str">
            <v>Y? RNAG+LOW DILUTION</v>
          </cell>
        </row>
        <row r="1506">
          <cell r="C1506" t="str">
            <v>6NW801375</v>
          </cell>
          <cell r="D1506" t="str">
            <v>NZ30747507</v>
          </cell>
          <cell r="E1506" t="str">
            <v>No</v>
          </cell>
          <cell r="F1506">
            <v>430730.99998108001</v>
          </cell>
          <cell r="G1506">
            <v>574472.99807007995</v>
          </cell>
          <cell r="H1506" t="str">
            <v>05-D01</v>
          </cell>
          <cell r="I1506" t="str">
            <v>Seaton Valley</v>
          </cell>
          <cell r="J1506">
            <v>2954</v>
          </cell>
          <cell r="K1506" t="str">
            <v>HOWDON STW</v>
          </cell>
          <cell r="L1506" t="str">
            <v>NUMERICAL</v>
          </cell>
          <cell r="M1506">
            <v>229720</v>
          </cell>
          <cell r="N1506">
            <v>4500</v>
          </cell>
          <cell r="O1506">
            <v>215905</v>
          </cell>
          <cell r="P1506" t="str">
            <v>05-D01_A-Leg_DC_06</v>
          </cell>
          <cell r="Q1506" t="str">
            <v>226/1274</v>
          </cell>
          <cell r="R1506" t="str">
            <v>226/1274</v>
          </cell>
          <cell r="S1506"/>
          <cell r="T1506" t="str">
            <v>SO on sewer network</v>
          </cell>
          <cell r="U1506" t="str">
            <v>NZ3073174473</v>
          </cell>
          <cell r="V1506" t="str">
            <v>GB103022076190</v>
          </cell>
          <cell r="W1506"/>
          <cell r="X1506" t="str">
            <v>Sewage discharge (intermittent)</v>
          </cell>
          <cell r="Y1506" t="str">
            <v>No</v>
          </cell>
          <cell r="Z1506" t="str">
            <v>No</v>
          </cell>
          <cell r="AA1506" t="str">
            <v>No</v>
          </cell>
          <cell r="AB1506" t="str">
            <v>Seaton Burn from Source to Tidal Limit</v>
          </cell>
          <cell r="AC1506" t="str">
            <v>SEATON BURN</v>
          </cell>
          <cell r="AD1506" t="str">
            <v>Inland</v>
          </cell>
          <cell r="AE1506"/>
          <cell r="AF1506"/>
          <cell r="AG1506" t="str">
            <v>Suspected</v>
          </cell>
          <cell r="AH1506" t="str">
            <v>No</v>
          </cell>
          <cell r="AI1506" t="str">
            <v>No</v>
          </cell>
          <cell r="AJ1506"/>
          <cell r="AK1506"/>
          <cell r="AL1506"/>
          <cell r="AM1506" t="str">
            <v>No</v>
          </cell>
          <cell r="AO1506" t="str">
            <v>No</v>
          </cell>
          <cell r="AS1506" t="str">
            <v>No</v>
          </cell>
          <cell r="AT1506" t="str">
            <v>No</v>
          </cell>
          <cell r="AU1506"/>
          <cell r="AV1506" t="str">
            <v>No</v>
          </cell>
          <cell r="AW1506" t="str">
            <v xml:space="preserve">No </v>
          </cell>
          <cell r="AY1506" t="str">
            <v xml:space="preserve">No </v>
          </cell>
          <cell r="AZ1506"/>
          <cell r="BA1506" t="str">
            <v>No</v>
          </cell>
          <cell r="BB1506" t="str">
            <v>No</v>
          </cell>
          <cell r="BC1506" t="str">
            <v>No</v>
          </cell>
          <cell r="BD1506" t="str">
            <v>Yes - EDM only</v>
          </cell>
          <cell r="BE1506">
            <v>20</v>
          </cell>
          <cell r="BF1506">
            <v>8</v>
          </cell>
          <cell r="BG1506">
            <v>8</v>
          </cell>
          <cell r="BH1506" t="str">
            <v>Yes</v>
          </cell>
          <cell r="BI1506" t="str">
            <v>N/A</v>
          </cell>
          <cell r="BJ1506" t="str">
            <v>Unknown</v>
          </cell>
          <cell r="BK1506" t="str">
            <v>Yes</v>
          </cell>
          <cell r="BL1506">
            <v>1200</v>
          </cell>
          <cell r="BM1506">
            <v>1000</v>
          </cell>
          <cell r="BN1506" t="str">
            <v>Unscreened</v>
          </cell>
          <cell r="BO1506"/>
          <cell r="BP1506" t="str">
            <v>Yes</v>
          </cell>
          <cell r="BQ1506">
            <v>675</v>
          </cell>
          <cell r="BR1506">
            <v>558.6</v>
          </cell>
          <cell r="BS1506">
            <v>0</v>
          </cell>
          <cell r="BT1506">
            <v>0</v>
          </cell>
          <cell r="BU1506">
            <v>0</v>
          </cell>
          <cell r="BV1506">
            <v>1748</v>
          </cell>
          <cell r="BW1506">
            <v>0</v>
          </cell>
          <cell r="BX1506">
            <v>46</v>
          </cell>
          <cell r="BY1506" t="str">
            <v>No SOAF</v>
          </cell>
          <cell r="BZ1506" t="str">
            <v>No SOAF</v>
          </cell>
          <cell r="CA1506">
            <v>3.0265</v>
          </cell>
          <cell r="CB1506"/>
          <cell r="CC1506" t="str">
            <v>Non priority &gt; 10 spills</v>
          </cell>
          <cell r="CD1506" t="str">
            <v>Unlikely - non priority</v>
          </cell>
          <cell r="CE1506" t="str">
            <v>Yes</v>
          </cell>
          <cell r="CF1506" t="str">
            <v>No</v>
          </cell>
          <cell r="CG1506" t="str">
            <v>No</v>
          </cell>
          <cell r="CH1506" t="str">
            <v>No</v>
          </cell>
          <cell r="CI1506" t="str">
            <v>No</v>
          </cell>
          <cell r="CK1506"/>
          <cell r="CL1506" t="str">
            <v>Y</v>
          </cell>
          <cell r="CM1506"/>
          <cell r="CN1506"/>
          <cell r="CO1506" t="str">
            <v>Y</v>
          </cell>
          <cell r="CP1506" t="str">
            <v>Y</v>
          </cell>
          <cell r="CS1506"/>
          <cell r="CT1506" t="str">
            <v>not yet calculated</v>
          </cell>
          <cell r="CU1506">
            <v>0</v>
          </cell>
          <cell r="CV1506" t="e">
            <v>#VALUE!</v>
          </cell>
          <cell r="CW1506">
            <v>0</v>
          </cell>
          <cell r="CX1506"/>
          <cell r="CY1506" t="str">
            <v>Using indicative WB Q95 derived for priority sites</v>
          </cell>
          <cell r="DA1506">
            <v>3</v>
          </cell>
          <cell r="DB1506" t="str">
            <v>No - WFD_INV_MOD</v>
          </cell>
          <cell r="DC1506">
            <v>3</v>
          </cell>
          <cell r="DD1506" t="str">
            <v>Seaton Burn4</v>
          </cell>
          <cell r="DE1506">
            <v>21000</v>
          </cell>
          <cell r="DF1506"/>
        </row>
        <row r="1507">
          <cell r="C1507" t="str">
            <v>6NW800705</v>
          </cell>
          <cell r="D1507" t="str">
            <v>NY92372801</v>
          </cell>
          <cell r="E1507" t="str">
            <v>No</v>
          </cell>
          <cell r="F1507">
            <v>392410.00075831998</v>
          </cell>
          <cell r="G1507">
            <v>537899.99698274001</v>
          </cell>
          <cell r="H1507" t="str">
            <v>06-D06</v>
          </cell>
          <cell r="I1507" t="str">
            <v>St Johns Chapel &amp; Westgate</v>
          </cell>
          <cell r="J1507">
            <v>325</v>
          </cell>
          <cell r="K1507" t="str">
            <v>WESTERN AREA STW</v>
          </cell>
          <cell r="L1507" t="str">
            <v>NUMERICAL</v>
          </cell>
          <cell r="M1507">
            <v>331</v>
          </cell>
          <cell r="N1507">
            <v>9.4700000000000006</v>
          </cell>
          <cell r="O1507">
            <v>185</v>
          </cell>
          <cell r="P1507" t="str">
            <v>06-D06_06-D06_DC_03</v>
          </cell>
          <cell r="Q1507" t="str">
            <v>241/1146</v>
          </cell>
          <cell r="R1507" t="str">
            <v>241/1146</v>
          </cell>
          <cell r="S1507" t="str">
            <v>241/1146-02</v>
          </cell>
          <cell r="T1507" t="str">
            <v>Storm tank at WwTW</v>
          </cell>
          <cell r="U1507" t="str">
            <v>NY9241037900</v>
          </cell>
          <cell r="V1507" t="str">
            <v>GB103024077461</v>
          </cell>
          <cell r="W1507"/>
          <cell r="X1507" t="str">
            <v>No</v>
          </cell>
          <cell r="Y1507" t="str">
            <v>No</v>
          </cell>
          <cell r="Z1507" t="str">
            <v>No</v>
          </cell>
          <cell r="AA1507" t="str">
            <v>No</v>
          </cell>
          <cell r="AB1507" t="str">
            <v>Wear from Middlehope Burn to Houselop Beck</v>
          </cell>
          <cell r="AC1507" t="str">
            <v>WEAR</v>
          </cell>
          <cell r="AD1507" t="str">
            <v>Inland</v>
          </cell>
          <cell r="AE1507"/>
          <cell r="AF1507"/>
          <cell r="AG1507" t="str">
            <v>No</v>
          </cell>
          <cell r="AH1507" t="str">
            <v>No</v>
          </cell>
          <cell r="AI1507" t="str">
            <v>No</v>
          </cell>
          <cell r="AJ1507"/>
          <cell r="AK1507"/>
          <cell r="AL1507"/>
          <cell r="AM1507" t="str">
            <v>No</v>
          </cell>
          <cell r="AO1507" t="str">
            <v>No</v>
          </cell>
          <cell r="AS1507" t="str">
            <v>No</v>
          </cell>
          <cell r="AT1507" t="str">
            <v>No</v>
          </cell>
          <cell r="AU1507"/>
          <cell r="AV1507" t="str">
            <v>No</v>
          </cell>
          <cell r="AW1507" t="str">
            <v xml:space="preserve">No </v>
          </cell>
          <cell r="AY1507" t="str">
            <v xml:space="preserve">No </v>
          </cell>
          <cell r="BA1507" t="str">
            <v>No</v>
          </cell>
          <cell r="BB1507" t="str">
            <v>No</v>
          </cell>
          <cell r="BC1507" t="str">
            <v>No</v>
          </cell>
          <cell r="BD1507" t="str">
            <v>Yes - EDM and Model</v>
          </cell>
          <cell r="BE1507">
            <v>73.5</v>
          </cell>
          <cell r="BF1507">
            <v>109</v>
          </cell>
          <cell r="BG1507" t="e">
            <v>#N/A</v>
          </cell>
          <cell r="BH1507" t="e">
            <v>#N/A</v>
          </cell>
          <cell r="BI1507" t="str">
            <v>N/A</v>
          </cell>
          <cell r="BJ1507">
            <v>6</v>
          </cell>
          <cell r="BK1507" t="str">
            <v>-</v>
          </cell>
          <cell r="BL1507" t="str">
            <v>-</v>
          </cell>
          <cell r="BM1507" t="str">
            <v>-</v>
          </cell>
          <cell r="BN1507" t="str">
            <v>-</v>
          </cell>
          <cell r="BO1507"/>
          <cell r="BP1507" t="str">
            <v>No</v>
          </cell>
          <cell r="BQ1507" t="str">
            <v>Unknown</v>
          </cell>
          <cell r="BR1507" t="str">
            <v>Unknown</v>
          </cell>
          <cell r="BS1507">
            <v>0</v>
          </cell>
          <cell r="BT1507">
            <v>0</v>
          </cell>
          <cell r="BU1507">
            <v>0</v>
          </cell>
          <cell r="BV1507" t="e">
            <v>#N/A</v>
          </cell>
          <cell r="BW1507">
            <v>1338</v>
          </cell>
          <cell r="BX1507">
            <v>2496</v>
          </cell>
          <cell r="BY1507" t="str">
            <v>No SOAF</v>
          </cell>
          <cell r="BZ1507" t="str">
            <v>No SOAF</v>
          </cell>
          <cell r="CA1507">
            <v>1202.4983</v>
          </cell>
          <cell r="CB1507"/>
          <cell r="CC1507" t="str">
            <v>Non priority &gt; 10 spills</v>
          </cell>
          <cell r="CD1507" t="str">
            <v>Unlikely - non priority</v>
          </cell>
          <cell r="CE1507" t="str">
            <v>No</v>
          </cell>
          <cell r="CF1507" t="str">
            <v>No</v>
          </cell>
          <cell r="CG1507" t="str">
            <v>No</v>
          </cell>
          <cell r="CH1507" t="str">
            <v>No</v>
          </cell>
          <cell r="CI1507" t="str">
            <v>No</v>
          </cell>
          <cell r="CK1507"/>
          <cell r="CL1507" t="str">
            <v>Y</v>
          </cell>
          <cell r="CM1507"/>
          <cell r="CN1507"/>
          <cell r="CO1507" t="str">
            <v>Y</v>
          </cell>
          <cell r="CP1507"/>
          <cell r="CS1507">
            <v>2.1412037037037037</v>
          </cell>
          <cell r="CT1507" t="str">
            <v>not yet calculated</v>
          </cell>
          <cell r="CU1507">
            <v>0</v>
          </cell>
          <cell r="CV1507" t="e">
            <v>#VALUE!</v>
          </cell>
          <cell r="CW1507">
            <v>0</v>
          </cell>
          <cell r="CX1507"/>
          <cell r="CY1507" t="str">
            <v>Using indicative WB Q95 derived for priority sites</v>
          </cell>
          <cell r="DA1507">
            <v>1</v>
          </cell>
          <cell r="DB1507">
            <v>0</v>
          </cell>
          <cell r="DC1507">
            <v>1</v>
          </cell>
          <cell r="DD1507" t="str">
            <v>Wear1</v>
          </cell>
          <cell r="DE1507">
            <v>10000</v>
          </cell>
          <cell r="DF1507"/>
        </row>
        <row r="1508">
          <cell r="C1508" t="str">
            <v>6NW800586</v>
          </cell>
          <cell r="D1508" t="str">
            <v>NZ32660409</v>
          </cell>
          <cell r="E1508" t="str">
            <v>No</v>
          </cell>
          <cell r="F1508">
            <v>432050.00363072997</v>
          </cell>
          <cell r="G1508">
            <v>566100.00481446995</v>
          </cell>
          <cell r="H1508" t="str">
            <v>05-D43</v>
          </cell>
          <cell r="I1508" t="str">
            <v>Willington Quay</v>
          </cell>
          <cell r="J1508">
            <v>558</v>
          </cell>
          <cell r="K1508" t="str">
            <v>HOWDON STW</v>
          </cell>
          <cell r="L1508" t="str">
            <v>NUMERICAL</v>
          </cell>
          <cell r="M1508">
            <v>229720</v>
          </cell>
          <cell r="N1508">
            <v>4500</v>
          </cell>
          <cell r="O1508">
            <v>215905</v>
          </cell>
          <cell r="P1508" t="str">
            <v>05-D43_C-Leg_DC_01</v>
          </cell>
          <cell r="Q1508" t="str">
            <v>235/1521</v>
          </cell>
          <cell r="R1508" t="str">
            <v>235/1521</v>
          </cell>
          <cell r="S1508" t="str">
            <v>235/1521-01</v>
          </cell>
          <cell r="T1508" t="str">
            <v>Storm discharge at pumping station</v>
          </cell>
          <cell r="U1508" t="str">
            <v>NZ3205066100</v>
          </cell>
          <cell r="V1508" t="str">
            <v>GB510302310200</v>
          </cell>
          <cell r="W1508"/>
          <cell r="X1508" t="str">
            <v>No</v>
          </cell>
          <cell r="Y1508" t="str">
            <v>No</v>
          </cell>
          <cell r="Z1508" t="str">
            <v>No</v>
          </cell>
          <cell r="AA1508" t="str">
            <v>No</v>
          </cell>
          <cell r="AB1508" t="str">
            <v>TYNE</v>
          </cell>
          <cell r="AC1508" t="str">
            <v>TYNE ESTUARY</v>
          </cell>
          <cell r="AD1508" t="str">
            <v>Estuarine</v>
          </cell>
          <cell r="AE1508"/>
          <cell r="AF1508"/>
          <cell r="AG1508" t="str">
            <v>No</v>
          </cell>
          <cell r="AH1508" t="str">
            <v>No</v>
          </cell>
          <cell r="AI1508" t="str">
            <v>No</v>
          </cell>
          <cell r="AJ1508"/>
          <cell r="AK1508"/>
          <cell r="AL1508"/>
          <cell r="AM1508" t="str">
            <v>No</v>
          </cell>
          <cell r="AO1508" t="str">
            <v>No</v>
          </cell>
          <cell r="AS1508" t="str">
            <v>No</v>
          </cell>
          <cell r="AT1508" t="str">
            <v>No</v>
          </cell>
          <cell r="AU1508"/>
          <cell r="AV1508" t="str">
            <v>No</v>
          </cell>
          <cell r="AW1508" t="str">
            <v xml:space="preserve">No </v>
          </cell>
          <cell r="AY1508" t="str">
            <v xml:space="preserve">No </v>
          </cell>
          <cell r="BA1508" t="str">
            <v>No</v>
          </cell>
          <cell r="BB1508" t="str">
            <v>No</v>
          </cell>
          <cell r="BC1508" t="str">
            <v>No</v>
          </cell>
          <cell r="BD1508" t="str">
            <v>Yes - EDM and Model</v>
          </cell>
          <cell r="BE1508">
            <v>26.400000000000002</v>
          </cell>
          <cell r="BF1508">
            <v>95</v>
          </cell>
          <cell r="BG1508">
            <v>95</v>
          </cell>
          <cell r="BH1508" t="str">
            <v>Yes</v>
          </cell>
          <cell r="BI1508" t="str">
            <v>N/A</v>
          </cell>
          <cell r="BJ1508" t="str">
            <v>No</v>
          </cell>
          <cell r="BK1508" t="str">
            <v>-</v>
          </cell>
          <cell r="BL1508" t="str">
            <v>-</v>
          </cell>
          <cell r="BM1508" t="str">
            <v>-</v>
          </cell>
          <cell r="BN1508" t="str">
            <v>-</v>
          </cell>
          <cell r="BO1508"/>
          <cell r="BP1508" t="str">
            <v>Yes</v>
          </cell>
          <cell r="BQ1508" t="str">
            <v>Unknown</v>
          </cell>
          <cell r="BR1508">
            <v>611.9</v>
          </cell>
          <cell r="BS1508">
            <v>0</v>
          </cell>
          <cell r="BT1508">
            <v>0</v>
          </cell>
          <cell r="BU1508">
            <v>0</v>
          </cell>
          <cell r="BV1508">
            <v>42460</v>
          </cell>
          <cell r="BW1508">
            <v>1423</v>
          </cell>
          <cell r="BX1508">
            <v>2541</v>
          </cell>
          <cell r="BY1508" t="str">
            <v>No SOAF</v>
          </cell>
          <cell r="BZ1508" t="str">
            <v>No SOAF</v>
          </cell>
          <cell r="CA1508">
            <v>1413.5422000000001</v>
          </cell>
          <cell r="CB1508"/>
          <cell r="CC1508" t="str">
            <v>Non priority &gt; 10 spills</v>
          </cell>
          <cell r="CD1508" t="str">
            <v>Unlikely - non priority</v>
          </cell>
          <cell r="CE1508" t="str">
            <v>Yes</v>
          </cell>
          <cell r="CF1508" t="str">
            <v>No</v>
          </cell>
          <cell r="CG1508" t="str">
            <v>No</v>
          </cell>
          <cell r="CH1508" t="str">
            <v>No</v>
          </cell>
          <cell r="CI1508" t="str">
            <v>No</v>
          </cell>
          <cell r="CK1508"/>
          <cell r="CL1508" t="str">
            <v>Y</v>
          </cell>
          <cell r="CM1508"/>
          <cell r="CN1508"/>
          <cell r="CO1508" t="str">
            <v>Y</v>
          </cell>
          <cell r="CP1508" t="str">
            <v>Y</v>
          </cell>
          <cell r="CS1508"/>
          <cell r="CT1508">
            <v>5.6890000000000001</v>
          </cell>
          <cell r="CU1508">
            <v>5.6890000000000001</v>
          </cell>
          <cell r="CV1508" t="e">
            <v>#DIV/0!</v>
          </cell>
          <cell r="CW1508">
            <v>0</v>
          </cell>
          <cell r="CX1508"/>
          <cell r="CY1508" t="str">
            <v>Using indicative WB Q95 derived for priority sites</v>
          </cell>
          <cell r="DA1508">
            <v>1</v>
          </cell>
          <cell r="DB1508">
            <v>0</v>
          </cell>
          <cell r="DC1508">
            <v>1</v>
          </cell>
          <cell r="DD1508" t="str">
            <v>Tyne estuary1</v>
          </cell>
          <cell r="DE1508">
            <v>10000</v>
          </cell>
          <cell r="DF1508"/>
        </row>
        <row r="1509">
          <cell r="C1509" t="str">
            <v>6NW801544</v>
          </cell>
          <cell r="D1509" t="str">
            <v>NZ43201305</v>
          </cell>
          <cell r="E1509" t="str">
            <v>No</v>
          </cell>
          <cell r="F1509">
            <v>443174.99861394998</v>
          </cell>
          <cell r="G1509">
            <v>520372.00431845</v>
          </cell>
          <cell r="H1509" t="str">
            <v>11-D53</v>
          </cell>
          <cell r="I1509" t="str">
            <v>Stockton West</v>
          </cell>
          <cell r="J1509">
            <v>1005</v>
          </cell>
          <cell r="K1509" t="str">
            <v>BRAN SANDS ETW</v>
          </cell>
          <cell r="L1509" t="str">
            <v>NUMERICAL</v>
          </cell>
          <cell r="M1509">
            <v>171140</v>
          </cell>
          <cell r="N1509">
            <v>3472</v>
          </cell>
          <cell r="O1509">
            <v>88716</v>
          </cell>
          <cell r="P1509" t="str">
            <v>11-D53_Bran Sands STW_DC_11</v>
          </cell>
          <cell r="Q1509" t="str">
            <v>254/1921</v>
          </cell>
          <cell r="R1509" t="str">
            <v>254/1921</v>
          </cell>
          <cell r="S1509"/>
          <cell r="T1509" t="str">
            <v>SO on sewer network</v>
          </cell>
          <cell r="U1509" t="str">
            <v>NZ4317520372</v>
          </cell>
          <cell r="V1509" t="str">
            <v>GB103025072550</v>
          </cell>
          <cell r="W1509"/>
          <cell r="X1509" t="str">
            <v>Sewage discharge (intermittent)</v>
          </cell>
          <cell r="Y1509" t="str">
            <v>No</v>
          </cell>
          <cell r="Z1509" t="str">
            <v>No</v>
          </cell>
          <cell r="AA1509" t="str">
            <v>No</v>
          </cell>
          <cell r="AB1509" t="str">
            <v>Lustrum Beck Catchment (trib of Tees)</v>
          </cell>
          <cell r="AC1509" t="str">
            <v>LUSTRUM BECK TRIBUTARY</v>
          </cell>
          <cell r="AD1509" t="str">
            <v>Inland</v>
          </cell>
          <cell r="AE1509"/>
          <cell r="AF1509"/>
          <cell r="AG1509" t="str">
            <v>Yes - Confirmed</v>
          </cell>
          <cell r="AH1509" t="str">
            <v>Yes</v>
          </cell>
          <cell r="AI1509" t="str">
            <v>No</v>
          </cell>
          <cell r="AJ1509"/>
          <cell r="AK1509"/>
          <cell r="AL1509"/>
          <cell r="AM1509" t="str">
            <v>No</v>
          </cell>
          <cell r="AO1509" t="str">
            <v>No</v>
          </cell>
          <cell r="AS1509" t="str">
            <v>No</v>
          </cell>
          <cell r="AT1509" t="str">
            <v>No</v>
          </cell>
          <cell r="AU1509"/>
          <cell r="AV1509" t="str">
            <v>No</v>
          </cell>
          <cell r="AW1509" t="str">
            <v xml:space="preserve">No </v>
          </cell>
          <cell r="AY1509" t="str">
            <v xml:space="preserve">No </v>
          </cell>
          <cell r="BA1509" t="str">
            <v>No</v>
          </cell>
          <cell r="BB1509" t="str">
            <v>No</v>
          </cell>
          <cell r="BC1509" t="str">
            <v>No</v>
          </cell>
          <cell r="BD1509" t="str">
            <v>No</v>
          </cell>
          <cell r="BE1509">
            <v>7</v>
          </cell>
          <cell r="BF1509">
            <v>0</v>
          </cell>
          <cell r="BG1509">
            <v>0</v>
          </cell>
          <cell r="BH1509" t="str">
            <v>Yes</v>
          </cell>
          <cell r="BI1509" t="str">
            <v>N/A</v>
          </cell>
          <cell r="BJ1509" t="str">
            <v>6mm</v>
          </cell>
          <cell r="BK1509" t="str">
            <v>Yes</v>
          </cell>
          <cell r="BL1509">
            <v>1500</v>
          </cell>
          <cell r="BM1509">
            <v>1200</v>
          </cell>
          <cell r="BN1509" t="str">
            <v>Unscreened</v>
          </cell>
          <cell r="BO1509"/>
          <cell r="BP1509" t="str">
            <v>No</v>
          </cell>
          <cell r="BQ1509">
            <v>1350</v>
          </cell>
          <cell r="BR1509">
            <v>788.2</v>
          </cell>
          <cell r="BS1509">
            <v>1</v>
          </cell>
          <cell r="BT1509">
            <v>0</v>
          </cell>
          <cell r="BU1509">
            <v>0</v>
          </cell>
          <cell r="BV1509">
            <v>165</v>
          </cell>
          <cell r="BW1509">
            <v>0</v>
          </cell>
          <cell r="BX1509">
            <v>0</v>
          </cell>
          <cell r="BY1509" t="str">
            <v>No SOAF</v>
          </cell>
          <cell r="BZ1509" t="str">
            <v>No SOAF</v>
          </cell>
          <cell r="CA1509">
            <v>0</v>
          </cell>
          <cell r="CB1509"/>
          <cell r="CC1509" t="str">
            <v>Priority &lt;10 Spills</v>
          </cell>
          <cell r="CD1509" t="str">
            <v>Unlikely - &lt;10 spills</v>
          </cell>
          <cell r="CE1509" t="str">
            <v>Yes</v>
          </cell>
          <cell r="CF1509" t="str">
            <v>No</v>
          </cell>
          <cell r="CG1509" t="str">
            <v>No</v>
          </cell>
          <cell r="CH1509" t="str">
            <v>No</v>
          </cell>
          <cell r="CI1509" t="str">
            <v>No</v>
          </cell>
          <cell r="CK1509"/>
          <cell r="CL1509" t="str">
            <v>Y</v>
          </cell>
          <cell r="CM1509"/>
          <cell r="CN1509"/>
          <cell r="CO1509" t="str">
            <v>N (&lt;10 Spills)</v>
          </cell>
          <cell r="CP1509"/>
          <cell r="CR1509" t="str">
            <v>RNAG + LOW DILUTION</v>
          </cell>
          <cell r="CS1509">
            <v>34.89</v>
          </cell>
          <cell r="CT1509"/>
          <cell r="CU1509">
            <v>0.02</v>
          </cell>
          <cell r="CV1509">
            <v>0.57323015190599025</v>
          </cell>
          <cell r="CW1509">
            <v>0.57323015190599025</v>
          </cell>
          <cell r="CX1509" t="str">
            <v>not available</v>
          </cell>
          <cell r="CY1509" t="str">
            <v>Heavily urbanised catchment at bottom end - bounday polygon start at bottom end</v>
          </cell>
          <cell r="CZ1509" t="str">
            <v>Q95 is an indicative value for all priority CSOs in the waterbody</v>
          </cell>
          <cell r="DA1509">
            <v>3</v>
          </cell>
          <cell r="DB1509" t="str">
            <v>No</v>
          </cell>
          <cell r="DC1509">
            <v>3</v>
          </cell>
          <cell r="DD1509" t="str">
            <v>Lustrum Beck</v>
          </cell>
          <cell r="DE1509">
            <v>21000</v>
          </cell>
          <cell r="DF1509" t="str">
            <v>Y? RNAG+LOW DILUTION</v>
          </cell>
        </row>
        <row r="1510">
          <cell r="C1510" t="str">
            <v>6NW800839</v>
          </cell>
          <cell r="D1510" t="str">
            <v>NT99545101</v>
          </cell>
          <cell r="E1510" t="str">
            <v>No</v>
          </cell>
          <cell r="F1510">
            <v>399623.00282620999</v>
          </cell>
          <cell r="G1510">
            <v>654112.00164243998</v>
          </cell>
          <cell r="H1510" t="str">
            <v>01-D35</v>
          </cell>
          <cell r="I1510" t="str">
            <v>Berwick</v>
          </cell>
          <cell r="J1510">
            <v>1331</v>
          </cell>
          <cell r="K1510" t="str">
            <v>BERWICK STW</v>
          </cell>
          <cell r="L1510" t="str">
            <v>NUMERICAL</v>
          </cell>
          <cell r="M1510">
            <v>8100</v>
          </cell>
          <cell r="N1510">
            <v>163</v>
          </cell>
          <cell r="O1510">
            <v>5251</v>
          </cell>
          <cell r="P1510" t="str">
            <v>01-D35_01-D35_DC_06</v>
          </cell>
          <cell r="Q1510" t="str">
            <v>210/0983</v>
          </cell>
          <cell r="R1510" t="str">
            <v>210/0983</v>
          </cell>
          <cell r="S1510" t="str">
            <v>210/0983-02</v>
          </cell>
          <cell r="T1510" t="str">
            <v>SO on sewer network</v>
          </cell>
          <cell r="U1510" t="str">
            <v>NT9962354112</v>
          </cell>
          <cell r="V1510">
            <v>359</v>
          </cell>
          <cell r="W1510"/>
          <cell r="X1510" t="str">
            <v>No</v>
          </cell>
          <cell r="Y1510" t="str">
            <v>No</v>
          </cell>
          <cell r="Z1510" t="str">
            <v>No</v>
          </cell>
          <cell r="AA1510" t="str">
            <v>No</v>
          </cell>
          <cell r="AB1510"/>
          <cell r="AC1510" t="str">
            <v>UNNAMED COASTAL STREAM</v>
          </cell>
          <cell r="AD1510" t="str">
            <v>Inland</v>
          </cell>
          <cell r="AE1510"/>
          <cell r="AF1510"/>
          <cell r="AG1510" t="str">
            <v>No</v>
          </cell>
          <cell r="AH1510" t="str">
            <v>No</v>
          </cell>
          <cell r="AI1510" t="str">
            <v>No</v>
          </cell>
          <cell r="AJ1510"/>
          <cell r="AK1510"/>
          <cell r="AL1510"/>
          <cell r="AM1510" t="str">
            <v>No</v>
          </cell>
          <cell r="AO1510" t="str">
            <v>No</v>
          </cell>
          <cell r="AS1510" t="str">
            <v>No</v>
          </cell>
          <cell r="AT1510" t="str">
            <v>No</v>
          </cell>
          <cell r="AU1510"/>
          <cell r="AV1510" t="str">
            <v>No</v>
          </cell>
          <cell r="AW1510" t="str">
            <v xml:space="preserve">No </v>
          </cell>
          <cell r="AY1510" t="str">
            <v xml:space="preserve">No </v>
          </cell>
          <cell r="BA1510" t="str">
            <v>No</v>
          </cell>
          <cell r="BB1510" t="str">
            <v>No</v>
          </cell>
          <cell r="BC1510" t="str">
            <v>No</v>
          </cell>
          <cell r="BD1510" t="str">
            <v>No</v>
          </cell>
          <cell r="BE1510">
            <v>7</v>
          </cell>
          <cell r="BF1510">
            <v>7</v>
          </cell>
          <cell r="BG1510">
            <v>7</v>
          </cell>
          <cell r="BH1510" t="str">
            <v>Yes</v>
          </cell>
          <cell r="BI1510" t="str">
            <v>N/A</v>
          </cell>
          <cell r="BJ1510" t="str">
            <v>Unknown</v>
          </cell>
          <cell r="BK1510" t="str">
            <v>No</v>
          </cell>
          <cell r="BL1510" t="str">
            <v>-</v>
          </cell>
          <cell r="BM1510" t="str">
            <v>-</v>
          </cell>
          <cell r="BN1510" t="str">
            <v>Unscreened</v>
          </cell>
          <cell r="BO1510"/>
          <cell r="BP1510" t="str">
            <v>Yes</v>
          </cell>
          <cell r="BQ1510">
            <v>150</v>
          </cell>
          <cell r="BR1510">
            <v>24.8</v>
          </cell>
          <cell r="BS1510">
            <v>0</v>
          </cell>
          <cell r="BT1510">
            <v>0</v>
          </cell>
          <cell r="BU1510">
            <v>0</v>
          </cell>
          <cell r="BV1510">
            <v>106</v>
          </cell>
          <cell r="BW1510">
            <v>0</v>
          </cell>
          <cell r="BX1510">
            <v>4</v>
          </cell>
          <cell r="BY1510" t="str">
            <v>No SOAF</v>
          </cell>
          <cell r="BZ1510" t="str">
            <v>No SOAF</v>
          </cell>
          <cell r="CA1510">
            <v>0</v>
          </cell>
          <cell r="CB1510"/>
          <cell r="CC1510" t="str">
            <v>Non Priority &lt;10 spills</v>
          </cell>
          <cell r="CD1510" t="str">
            <v>No - low prioity &lt;10 spills</v>
          </cell>
          <cell r="CE1510" t="str">
            <v>No</v>
          </cell>
          <cell r="CF1510" t="str">
            <v>Yes - BW</v>
          </cell>
          <cell r="CG1510" t="str">
            <v>Yes - BW</v>
          </cell>
          <cell r="CH1510" t="str">
            <v>No</v>
          </cell>
          <cell r="CI1510" t="str">
            <v>No</v>
          </cell>
          <cell r="CK1510"/>
          <cell r="CL1510" t="str">
            <v>Y</v>
          </cell>
          <cell r="CM1510"/>
          <cell r="CN1510"/>
          <cell r="CO1510" t="str">
            <v>N (&lt;10 Spills)</v>
          </cell>
          <cell r="CP1510" t="str">
            <v>Y</v>
          </cell>
          <cell r="CS1510">
            <v>0.39</v>
          </cell>
          <cell r="CT1510" t="str">
            <v>not yet calculated</v>
          </cell>
          <cell r="CU1510">
            <v>0</v>
          </cell>
          <cell r="CV1510" t="e">
            <v>#VALUE!</v>
          </cell>
          <cell r="CW1510">
            <v>0</v>
          </cell>
          <cell r="CX1510"/>
          <cell r="CY1510" t="str">
            <v>Using indicative WB Q95 derived for priority sites</v>
          </cell>
          <cell r="DA1510">
            <v>1</v>
          </cell>
          <cell r="DB1510">
            <v>0</v>
          </cell>
          <cell r="DC1510">
            <v>1</v>
          </cell>
          <cell r="DD1510">
            <v>0</v>
          </cell>
          <cell r="DE1510">
            <v>10000</v>
          </cell>
          <cell r="DF1510"/>
        </row>
        <row r="1511">
          <cell r="C1511" t="str">
            <v>6NW801680</v>
          </cell>
          <cell r="D1511" t="str">
            <v>NY90387001</v>
          </cell>
          <cell r="E1511" t="str">
            <v>No</v>
          </cell>
          <cell r="F1511">
            <v>390742.00016239</v>
          </cell>
          <cell r="G1511">
            <v>538028.00034216</v>
          </cell>
          <cell r="H1511" t="str">
            <v>06-D06</v>
          </cell>
          <cell r="I1511" t="str">
            <v>St Johns Chapel &amp; Westgate</v>
          </cell>
          <cell r="J1511">
            <v>325</v>
          </cell>
          <cell r="K1511" t="str">
            <v>WESTERN AREA STW</v>
          </cell>
          <cell r="L1511" t="str">
            <v>NUMERICAL</v>
          </cell>
          <cell r="M1511">
            <v>331</v>
          </cell>
          <cell r="N1511">
            <v>9.4700000000000006</v>
          </cell>
          <cell r="O1511">
            <v>185</v>
          </cell>
          <cell r="P1511" t="str">
            <v>06-D06_06-D06_DC_03</v>
          </cell>
          <cell r="Q1511" t="str">
            <v>241/1064</v>
          </cell>
          <cell r="R1511" t="str">
            <v>241/1064</v>
          </cell>
          <cell r="S1511"/>
          <cell r="T1511" t="str">
            <v>SO on sewer network</v>
          </cell>
          <cell r="U1511" t="str">
            <v>NY9074238028</v>
          </cell>
          <cell r="V1511" t="str">
            <v>GB103024077461</v>
          </cell>
          <cell r="W1511"/>
          <cell r="X1511" t="str">
            <v>No</v>
          </cell>
          <cell r="Y1511" t="str">
            <v>No</v>
          </cell>
          <cell r="Z1511" t="str">
            <v>No</v>
          </cell>
          <cell r="AA1511" t="str">
            <v>No</v>
          </cell>
          <cell r="AB1511" t="str">
            <v>Wear from Middlehope Burn to Houselop Beck</v>
          </cell>
          <cell r="AC1511" t="str">
            <v>WEAR</v>
          </cell>
          <cell r="AD1511" t="str">
            <v>Inland</v>
          </cell>
          <cell r="AE1511"/>
          <cell r="AF1511"/>
          <cell r="AG1511" t="str">
            <v>No</v>
          </cell>
          <cell r="AH1511" t="str">
            <v>No</v>
          </cell>
          <cell r="AI1511" t="str">
            <v>No</v>
          </cell>
          <cell r="AJ1511"/>
          <cell r="AK1511"/>
          <cell r="AL1511"/>
          <cell r="AM1511" t="str">
            <v>No</v>
          </cell>
          <cell r="AO1511" t="str">
            <v>No</v>
          </cell>
          <cell r="AS1511" t="str">
            <v>No</v>
          </cell>
          <cell r="AT1511" t="str">
            <v>No</v>
          </cell>
          <cell r="AU1511"/>
          <cell r="AV1511" t="str">
            <v>No</v>
          </cell>
          <cell r="AW1511" t="str">
            <v xml:space="preserve">No </v>
          </cell>
          <cell r="AY1511" t="str">
            <v xml:space="preserve">No </v>
          </cell>
          <cell r="AZ1511"/>
          <cell r="BA1511" t="str">
            <v>No</v>
          </cell>
          <cell r="BB1511" t="str">
            <v>No</v>
          </cell>
          <cell r="BC1511" t="str">
            <v>No</v>
          </cell>
          <cell r="BD1511" t="str">
            <v>Yes - Model only</v>
          </cell>
          <cell r="BE1511">
            <v>3</v>
          </cell>
          <cell r="BF1511">
            <v>13</v>
          </cell>
          <cell r="BG1511">
            <v>13</v>
          </cell>
          <cell r="BH1511" t="str">
            <v>Yes</v>
          </cell>
          <cell r="BI1511" t="str">
            <v>N/A</v>
          </cell>
          <cell r="BJ1511" t="str">
            <v>No</v>
          </cell>
          <cell r="BK1511" t="str">
            <v>No</v>
          </cell>
          <cell r="BL1511" t="str">
            <v>-</v>
          </cell>
          <cell r="BM1511" t="str">
            <v>-</v>
          </cell>
          <cell r="BN1511" t="str">
            <v>Unscreened</v>
          </cell>
          <cell r="BO1511"/>
          <cell r="BP1511" t="str">
            <v>Yes</v>
          </cell>
          <cell r="BQ1511">
            <v>300</v>
          </cell>
          <cell r="BR1511">
            <v>102.9</v>
          </cell>
          <cell r="BS1511">
            <v>0</v>
          </cell>
          <cell r="BT1511">
            <v>0</v>
          </cell>
          <cell r="BU1511">
            <v>0</v>
          </cell>
          <cell r="BV1511">
            <v>871</v>
          </cell>
          <cell r="BW1511">
            <v>85</v>
          </cell>
          <cell r="BX1511">
            <v>256</v>
          </cell>
          <cell r="BY1511" t="str">
            <v>No SOAF</v>
          </cell>
          <cell r="BZ1511" t="str">
            <v>No SOAF</v>
          </cell>
          <cell r="CA1511">
            <v>1.9186000000000001</v>
          </cell>
          <cell r="CB1511"/>
          <cell r="CC1511" t="str">
            <v>Non priority &gt; 10 spills</v>
          </cell>
          <cell r="CD1511" t="str">
            <v>Unlikely - non priority</v>
          </cell>
          <cell r="CE1511" t="str">
            <v>No</v>
          </cell>
          <cell r="CF1511" t="str">
            <v>No</v>
          </cell>
          <cell r="CG1511" t="str">
            <v>No</v>
          </cell>
          <cell r="CH1511" t="str">
            <v>No</v>
          </cell>
          <cell r="CI1511" t="str">
            <v>No</v>
          </cell>
          <cell r="CK1511"/>
          <cell r="CL1511" t="str">
            <v>Y</v>
          </cell>
          <cell r="CM1511"/>
          <cell r="CN1511"/>
          <cell r="CO1511" t="str">
            <v>? EDM &lt;10</v>
          </cell>
          <cell r="CP1511" t="str">
            <v>Y</v>
          </cell>
          <cell r="CS1511">
            <v>2.0299999999999998</v>
          </cell>
          <cell r="CT1511" t="str">
            <v>not yet calculated</v>
          </cell>
          <cell r="CU1511">
            <v>0</v>
          </cell>
          <cell r="CV1511" t="e">
            <v>#VALUE!</v>
          </cell>
          <cell r="CW1511">
            <v>0</v>
          </cell>
          <cell r="CX1511"/>
          <cell r="CY1511" t="str">
            <v>Using indicative WB Q95 derived for priority sites</v>
          </cell>
          <cell r="DA1511">
            <v>1</v>
          </cell>
          <cell r="DB1511">
            <v>0</v>
          </cell>
          <cell r="DC1511">
            <v>1</v>
          </cell>
          <cell r="DD1511" t="str">
            <v>Wear1</v>
          </cell>
          <cell r="DE1511">
            <v>10000</v>
          </cell>
          <cell r="DF1511"/>
        </row>
        <row r="1512">
          <cell r="C1512" t="str">
            <v>6NW800223</v>
          </cell>
          <cell r="D1512" t="str">
            <v>NY91382002</v>
          </cell>
          <cell r="E1512" t="str">
            <v>No</v>
          </cell>
          <cell r="F1512">
            <v>391279.99864429003</v>
          </cell>
          <cell r="G1512">
            <v>538064.99975118996</v>
          </cell>
          <cell r="H1512" t="str">
            <v>06-D06</v>
          </cell>
          <cell r="I1512" t="str">
            <v>St Johns Chapel &amp; Westgate</v>
          </cell>
          <cell r="J1512">
            <v>325</v>
          </cell>
          <cell r="K1512" t="str">
            <v>WESTERN AREA STW</v>
          </cell>
          <cell r="L1512" t="str">
            <v>NUMERICAL</v>
          </cell>
          <cell r="M1512">
            <v>331</v>
          </cell>
          <cell r="N1512">
            <v>9.4700000000000006</v>
          </cell>
          <cell r="O1512">
            <v>185</v>
          </cell>
          <cell r="P1512" t="str">
            <v>06-D06_06-D06_DC_03</v>
          </cell>
          <cell r="Q1512" t="str">
            <v>241/E/0471</v>
          </cell>
          <cell r="R1512" t="str">
            <v>241/E/0471</v>
          </cell>
          <cell r="S1512"/>
          <cell r="T1512" t="str">
            <v>SO on sewer network</v>
          </cell>
          <cell r="U1512" t="str">
            <v>NY9128038065</v>
          </cell>
          <cell r="V1512" t="str">
            <v>GB103024077461</v>
          </cell>
          <cell r="W1512"/>
          <cell r="X1512" t="str">
            <v>No</v>
          </cell>
          <cell r="Y1512" t="str">
            <v>No</v>
          </cell>
          <cell r="Z1512" t="str">
            <v>No</v>
          </cell>
          <cell r="AA1512" t="str">
            <v>No</v>
          </cell>
          <cell r="AB1512" t="str">
            <v>Wear from Middlehope Burn to Houselop Beck</v>
          </cell>
          <cell r="AC1512" t="str">
            <v>RIVER WEAR</v>
          </cell>
          <cell r="AD1512" t="str">
            <v>Inland</v>
          </cell>
          <cell r="AE1512"/>
          <cell r="AF1512"/>
          <cell r="AG1512" t="str">
            <v>No</v>
          </cell>
          <cell r="AH1512" t="str">
            <v>No</v>
          </cell>
          <cell r="AI1512" t="str">
            <v>No</v>
          </cell>
          <cell r="AJ1512"/>
          <cell r="AK1512"/>
          <cell r="AL1512"/>
          <cell r="AM1512" t="str">
            <v>No</v>
          </cell>
          <cell r="AO1512" t="str">
            <v>No</v>
          </cell>
          <cell r="AS1512" t="str">
            <v>No</v>
          </cell>
          <cell r="AT1512" t="str">
            <v>No</v>
          </cell>
          <cell r="AU1512"/>
          <cell r="AV1512" t="str">
            <v>No</v>
          </cell>
          <cell r="AW1512" t="str">
            <v xml:space="preserve">No </v>
          </cell>
          <cell r="AY1512" t="str">
            <v xml:space="preserve">No </v>
          </cell>
          <cell r="AZ1512"/>
          <cell r="BA1512" t="str">
            <v>No</v>
          </cell>
          <cell r="BB1512" t="str">
            <v>No</v>
          </cell>
          <cell r="BC1512" t="str">
            <v>No</v>
          </cell>
          <cell r="BD1512" t="str">
            <v>Yes - EDM and Model</v>
          </cell>
          <cell r="BE1512">
            <v>31</v>
          </cell>
          <cell r="BF1512">
            <v>47</v>
          </cell>
          <cell r="BG1512">
            <v>47</v>
          </cell>
          <cell r="BH1512" t="str">
            <v>Yes</v>
          </cell>
          <cell r="BI1512" t="str">
            <v>N/A</v>
          </cell>
          <cell r="BJ1512" t="str">
            <v>No</v>
          </cell>
          <cell r="BK1512" t="str">
            <v>No</v>
          </cell>
          <cell r="BL1512" t="str">
            <v>-</v>
          </cell>
          <cell r="BM1512" t="str">
            <v>-</v>
          </cell>
          <cell r="BN1512" t="str">
            <v>Unscreened</v>
          </cell>
          <cell r="BO1512"/>
          <cell r="BP1512" t="str">
            <v>Yes</v>
          </cell>
          <cell r="BQ1512">
            <v>300</v>
          </cell>
          <cell r="BR1512">
            <v>0</v>
          </cell>
          <cell r="BS1512">
            <v>0</v>
          </cell>
          <cell r="BT1512">
            <v>0</v>
          </cell>
          <cell r="BU1512">
            <v>0</v>
          </cell>
          <cell r="BV1512">
            <v>3566</v>
          </cell>
          <cell r="BW1512">
            <v>325</v>
          </cell>
          <cell r="BX1512">
            <v>528</v>
          </cell>
          <cell r="BY1512" t="str">
            <v>No SOAF</v>
          </cell>
          <cell r="BZ1512" t="str">
            <v>No SOAF</v>
          </cell>
          <cell r="CA1512">
            <v>110.65779999999999</v>
          </cell>
          <cell r="CB1512"/>
          <cell r="CC1512" t="str">
            <v>Non priority &gt; 10 spills</v>
          </cell>
          <cell r="CD1512" t="str">
            <v>Unlikely - non priority</v>
          </cell>
          <cell r="CE1512" t="str">
            <v>No</v>
          </cell>
          <cell r="CF1512" t="str">
            <v>No</v>
          </cell>
          <cell r="CG1512" t="str">
            <v>No</v>
          </cell>
          <cell r="CH1512" t="str">
            <v>No</v>
          </cell>
          <cell r="CI1512" t="str">
            <v>No</v>
          </cell>
          <cell r="CK1512"/>
          <cell r="CL1512" t="str">
            <v>Y</v>
          </cell>
          <cell r="CM1512"/>
          <cell r="CN1512"/>
          <cell r="CO1512" t="str">
            <v>Y</v>
          </cell>
          <cell r="CP1512" t="str">
            <v>Y</v>
          </cell>
          <cell r="CS1512">
            <v>2.44</v>
          </cell>
          <cell r="CT1512" t="str">
            <v>not yet calculated</v>
          </cell>
          <cell r="CU1512">
            <v>0</v>
          </cell>
          <cell r="CV1512" t="e">
            <v>#VALUE!</v>
          </cell>
          <cell r="CW1512">
            <v>0</v>
          </cell>
          <cell r="CX1512"/>
          <cell r="CY1512" t="str">
            <v>Using indicative WB Q95 derived for priority sites</v>
          </cell>
          <cell r="DA1512">
            <v>1</v>
          </cell>
          <cell r="DB1512">
            <v>0</v>
          </cell>
          <cell r="DC1512">
            <v>1</v>
          </cell>
          <cell r="DD1512" t="str">
            <v>Wear1</v>
          </cell>
          <cell r="DE1512">
            <v>10000</v>
          </cell>
          <cell r="DF1512"/>
        </row>
        <row r="1513">
          <cell r="C1513" t="str">
            <v>6NW801237</v>
          </cell>
          <cell r="D1513" t="str">
            <v>NZ26557001</v>
          </cell>
          <cell r="E1513" t="str">
            <v>No</v>
          </cell>
          <cell r="F1513">
            <v>426480.00313351001</v>
          </cell>
          <cell r="G1513">
            <v>555680.99722437002</v>
          </cell>
          <cell r="H1513" t="str">
            <v>04-D11</v>
          </cell>
          <cell r="I1513" t="str">
            <v>Birtley</v>
          </cell>
          <cell r="J1513">
            <v>1656</v>
          </cell>
          <cell r="K1513" t="str">
            <v>BIRTLEY STW</v>
          </cell>
          <cell r="L1513" t="str">
            <v>NUMERICAL</v>
          </cell>
          <cell r="M1513">
            <v>10043</v>
          </cell>
          <cell r="N1513">
            <v>273</v>
          </cell>
          <cell r="O1513">
            <v>6432</v>
          </cell>
          <cell r="P1513" t="str">
            <v>04-D11_BIRTLEY STW_DC_05</v>
          </cell>
          <cell r="Q1513" t="str">
            <v>235/1872</v>
          </cell>
          <cell r="R1513" t="str">
            <v>235/1872</v>
          </cell>
          <cell r="S1513"/>
          <cell r="T1513" t="str">
            <v>SO on sewer network</v>
          </cell>
          <cell r="U1513" t="str">
            <v>NZ2648055681</v>
          </cell>
          <cell r="V1513" t="str">
            <v>GB103023075670</v>
          </cell>
          <cell r="W1513"/>
          <cell r="X1513" t="str">
            <v>No</v>
          </cell>
          <cell r="Y1513" t="str">
            <v>No</v>
          </cell>
          <cell r="Z1513" t="str">
            <v>No</v>
          </cell>
          <cell r="AA1513" t="str">
            <v>No</v>
          </cell>
          <cell r="AB1513" t="str">
            <v>Team from Source to Tyne</v>
          </cell>
          <cell r="AC1513" t="str">
            <v>ROWLETCH BURN</v>
          </cell>
          <cell r="AD1513" t="str">
            <v>Inland</v>
          </cell>
          <cell r="AE1513"/>
          <cell r="AF1513"/>
          <cell r="AG1513" t="str">
            <v>No</v>
          </cell>
          <cell r="AH1513" t="str">
            <v>No</v>
          </cell>
          <cell r="AI1513" t="str">
            <v>No</v>
          </cell>
          <cell r="AJ1513"/>
          <cell r="AK1513"/>
          <cell r="AL1513"/>
          <cell r="AM1513" t="str">
            <v>No</v>
          </cell>
          <cell r="AO1513" t="str">
            <v>No</v>
          </cell>
          <cell r="AS1513" t="str">
            <v>No</v>
          </cell>
          <cell r="AT1513" t="str">
            <v>No</v>
          </cell>
          <cell r="AU1513"/>
          <cell r="AV1513" t="str">
            <v>No</v>
          </cell>
          <cell r="AW1513" t="str">
            <v xml:space="preserve">No </v>
          </cell>
          <cell r="AY1513" t="str">
            <v xml:space="preserve">No </v>
          </cell>
          <cell r="BA1513" t="str">
            <v>No</v>
          </cell>
          <cell r="BB1513" t="str">
            <v>No</v>
          </cell>
          <cell r="BC1513" t="str">
            <v>No</v>
          </cell>
          <cell r="BD1513" t="str">
            <v>No</v>
          </cell>
          <cell r="BE1513">
            <v>2</v>
          </cell>
          <cell r="BF1513">
            <v>0</v>
          </cell>
          <cell r="BG1513">
            <v>3</v>
          </cell>
          <cell r="BH1513" t="str">
            <v>No</v>
          </cell>
          <cell r="BI1513" t="str">
            <v>N/A</v>
          </cell>
          <cell r="BJ1513" t="str">
            <v>Unknown</v>
          </cell>
          <cell r="BK1513" t="str">
            <v>Yes</v>
          </cell>
          <cell r="BL1513">
            <v>890</v>
          </cell>
          <cell r="BM1513">
            <v>600</v>
          </cell>
          <cell r="BN1513" t="str">
            <v>Static</v>
          </cell>
          <cell r="BO1513"/>
          <cell r="BP1513" t="str">
            <v>No</v>
          </cell>
          <cell r="BQ1513">
            <v>525</v>
          </cell>
          <cell r="BR1513">
            <v>85.4</v>
          </cell>
          <cell r="BS1513">
            <v>0</v>
          </cell>
          <cell r="BT1513">
            <v>0</v>
          </cell>
          <cell r="BU1513">
            <v>0</v>
          </cell>
          <cell r="BV1513">
            <v>78</v>
          </cell>
          <cell r="BW1513">
            <v>0</v>
          </cell>
          <cell r="BX1513">
            <v>0</v>
          </cell>
          <cell r="BY1513" t="str">
            <v>No SOAF</v>
          </cell>
          <cell r="BZ1513" t="str">
            <v>No SOAF</v>
          </cell>
          <cell r="CA1513">
            <v>0</v>
          </cell>
          <cell r="CB1513"/>
          <cell r="CC1513" t="str">
            <v>Non Priority &lt;10 spills</v>
          </cell>
          <cell r="CD1513" t="str">
            <v>No - low prioity &lt;10 spills</v>
          </cell>
          <cell r="CE1513" t="str">
            <v>Yes</v>
          </cell>
          <cell r="CF1513" t="str">
            <v>Yes</v>
          </cell>
          <cell r="CG1513" t="str">
            <v>Yes</v>
          </cell>
          <cell r="CH1513" t="str">
            <v>No</v>
          </cell>
          <cell r="CI1513" t="str">
            <v>No</v>
          </cell>
          <cell r="CK1513"/>
          <cell r="CL1513" t="str">
            <v>Y</v>
          </cell>
          <cell r="CM1513"/>
          <cell r="CN1513"/>
          <cell r="CO1513" t="str">
            <v>N (&lt;10 Spills)</v>
          </cell>
          <cell r="CP1513" t="str">
            <v>Y</v>
          </cell>
          <cell r="CS1513">
            <v>14.26</v>
          </cell>
          <cell r="CT1513" t="str">
            <v>not yet calculated</v>
          </cell>
          <cell r="CU1513">
            <v>0</v>
          </cell>
          <cell r="CV1513" t="e">
            <v>#VALUE!</v>
          </cell>
          <cell r="CW1513">
            <v>0</v>
          </cell>
          <cell r="CX1513"/>
          <cell r="CY1513" t="str">
            <v>Using indicative WB Q95 derived for priority sites</v>
          </cell>
          <cell r="DA1513">
            <v>1</v>
          </cell>
          <cell r="DB1513">
            <v>0</v>
          </cell>
          <cell r="DC1513">
            <v>1</v>
          </cell>
          <cell r="DD1513" t="str">
            <v>Middle Team and tribs</v>
          </cell>
          <cell r="DE1513">
            <v>10000</v>
          </cell>
          <cell r="DF1513"/>
        </row>
        <row r="1514">
          <cell r="C1514" t="str">
            <v>6NW800725</v>
          </cell>
          <cell r="D1514" t="str">
            <v>NZ12804801</v>
          </cell>
          <cell r="E1514" t="str">
            <v>No</v>
          </cell>
          <cell r="F1514">
            <v>412423.99611463997</v>
          </cell>
          <cell r="G1514">
            <v>580795.99813014001</v>
          </cell>
          <cell r="H1514" t="str">
            <v>02-D30</v>
          </cell>
          <cell r="I1514" t="str">
            <v>Whalton</v>
          </cell>
          <cell r="J1514">
            <v>32</v>
          </cell>
          <cell r="K1514" t="str">
            <v>WHALTON STW</v>
          </cell>
          <cell r="L1514" t="str">
            <v>NUMERICAL</v>
          </cell>
          <cell r="M1514">
            <v>95</v>
          </cell>
          <cell r="N1514">
            <v>2.75</v>
          </cell>
          <cell r="O1514">
            <v>48</v>
          </cell>
          <cell r="P1514" t="str">
            <v>No Draft DWMP</v>
          </cell>
          <cell r="Q1514" t="str">
            <v>226/0927</v>
          </cell>
          <cell r="R1514" t="str">
            <v>226/0927</v>
          </cell>
          <cell r="S1514" t="str">
            <v>B</v>
          </cell>
          <cell r="T1514" t="str">
            <v>Storm tank at WwTW</v>
          </cell>
          <cell r="U1514" t="str">
            <v>NZ1242480796</v>
          </cell>
          <cell r="V1514" t="str">
            <v>GB103022076940</v>
          </cell>
          <cell r="W1514"/>
          <cell r="X1514" t="str">
            <v>No</v>
          </cell>
          <cell r="Y1514" t="str">
            <v>No</v>
          </cell>
          <cell r="Z1514" t="str">
            <v>No</v>
          </cell>
          <cell r="AA1514" t="str">
            <v>No</v>
          </cell>
          <cell r="AB1514" t="str">
            <v>How Burn from Source to Blyth</v>
          </cell>
          <cell r="AC1514" t="str">
            <v>HOW BURN</v>
          </cell>
          <cell r="AD1514" t="str">
            <v>Inland</v>
          </cell>
          <cell r="AE1514"/>
          <cell r="AF1514"/>
          <cell r="AG1514" t="str">
            <v>No</v>
          </cell>
          <cell r="AH1514" t="str">
            <v>No</v>
          </cell>
          <cell r="AI1514" t="str">
            <v>No</v>
          </cell>
          <cell r="AJ1514"/>
          <cell r="AK1514"/>
          <cell r="AL1514"/>
          <cell r="AM1514" t="str">
            <v>No</v>
          </cell>
          <cell r="AO1514" t="str">
            <v>No</v>
          </cell>
          <cell r="AS1514" t="str">
            <v>No</v>
          </cell>
          <cell r="AT1514" t="str">
            <v>No</v>
          </cell>
          <cell r="AU1514"/>
          <cell r="AV1514" t="str">
            <v>No</v>
          </cell>
          <cell r="AW1514" t="str">
            <v xml:space="preserve">No </v>
          </cell>
          <cell r="AY1514" t="str">
            <v xml:space="preserve">No </v>
          </cell>
          <cell r="BA1514" t="str">
            <v>No</v>
          </cell>
          <cell r="BB1514" t="str">
            <v>No</v>
          </cell>
          <cell r="BC1514" t="str">
            <v>No</v>
          </cell>
          <cell r="BD1514" t="str">
            <v>No</v>
          </cell>
          <cell r="BE1514">
            <v>0</v>
          </cell>
          <cell r="BF1514" t="str">
            <v>No Data</v>
          </cell>
          <cell r="BG1514" t="e">
            <v>#N/A</v>
          </cell>
          <cell r="BH1514" t="e">
            <v>#N/A</v>
          </cell>
          <cell r="BI1514" t="str">
            <v>N/A</v>
          </cell>
          <cell r="BJ1514" t="str">
            <v>No</v>
          </cell>
          <cell r="BK1514" t="str">
            <v>-</v>
          </cell>
          <cell r="BL1514" t="str">
            <v>-</v>
          </cell>
          <cell r="BM1514" t="str">
            <v>-</v>
          </cell>
          <cell r="BN1514" t="str">
            <v>-</v>
          </cell>
          <cell r="BO1514"/>
          <cell r="BP1514" t="str">
            <v>Yes</v>
          </cell>
          <cell r="BQ1514" t="str">
            <v>Unknown</v>
          </cell>
          <cell r="BR1514" t="str">
            <v>No draft DWMP</v>
          </cell>
          <cell r="BS1514">
            <v>0</v>
          </cell>
          <cell r="BT1514">
            <v>0</v>
          </cell>
          <cell r="BU1514">
            <v>0</v>
          </cell>
          <cell r="BV1514" t="str">
            <v>No draft DWMP</v>
          </cell>
          <cell r="BW1514" t="str">
            <v>No draft DWMP</v>
          </cell>
          <cell r="BX1514" t="str">
            <v>No draft DWMP</v>
          </cell>
          <cell r="BY1514" t="str">
            <v>No SOAF</v>
          </cell>
          <cell r="BZ1514" t="str">
            <v>No SOAF</v>
          </cell>
          <cell r="CA1514" t="e">
            <v>#N/A</v>
          </cell>
          <cell r="CB1514"/>
          <cell r="CC1514" t="str">
            <v>Non Priority &lt;10 spills</v>
          </cell>
          <cell r="CD1514" t="str">
            <v>No - low prioity &lt;10 spills</v>
          </cell>
          <cell r="CE1514" t="str">
            <v>No</v>
          </cell>
          <cell r="CF1514" t="str">
            <v>No</v>
          </cell>
          <cell r="CG1514" t="str">
            <v>No</v>
          </cell>
          <cell r="CH1514" t="str">
            <v>No</v>
          </cell>
          <cell r="CI1514" t="str">
            <v>No</v>
          </cell>
          <cell r="CK1514"/>
          <cell r="CL1514" t="str">
            <v>Y</v>
          </cell>
          <cell r="CM1514"/>
          <cell r="CN1514"/>
          <cell r="CO1514" t="str">
            <v>N (&lt;10 Spills)</v>
          </cell>
          <cell r="CP1514" t="str">
            <v>Y</v>
          </cell>
          <cell r="CS1514">
            <v>0.55555555555555547</v>
          </cell>
          <cell r="CT1514" t="str">
            <v>not yet calculated</v>
          </cell>
          <cell r="CU1514">
            <v>0</v>
          </cell>
          <cell r="CV1514" t="e">
            <v>#VALUE!</v>
          </cell>
          <cell r="CW1514">
            <v>0</v>
          </cell>
          <cell r="CX1514"/>
          <cell r="CY1514" t="str">
            <v>Using indicative WB Q95 derived for priority sites</v>
          </cell>
          <cell r="DA1514">
            <v>1</v>
          </cell>
          <cell r="DB1514">
            <v>0</v>
          </cell>
          <cell r="DC1514" t="str">
            <v>High Dilution (VI)</v>
          </cell>
          <cell r="DD1514">
            <v>0</v>
          </cell>
          <cell r="DE1514">
            <v>100</v>
          </cell>
          <cell r="DF1514"/>
        </row>
        <row r="1515">
          <cell r="C1515" t="str">
            <v>6NW000010</v>
          </cell>
          <cell r="D1515" t="str">
            <v>NZ25532202</v>
          </cell>
          <cell r="E1515" t="str">
            <v>No</v>
          </cell>
          <cell r="F1515">
            <v>425361.99758338998</v>
          </cell>
          <cell r="G1515">
            <v>552629.00084923999</v>
          </cell>
          <cell r="H1515" t="str">
            <v>04-D11</v>
          </cell>
          <cell r="I1515" t="str">
            <v>Birtley</v>
          </cell>
          <cell r="J1515">
            <v>1656</v>
          </cell>
          <cell r="K1515" t="str">
            <v>BIRTLEY STW</v>
          </cell>
          <cell r="L1515" t="str">
            <v>NUMERICAL</v>
          </cell>
          <cell r="M1515">
            <v>10043</v>
          </cell>
          <cell r="N1515">
            <v>273</v>
          </cell>
          <cell r="O1515">
            <v>6432</v>
          </cell>
          <cell r="P1515" t="str">
            <v>04-D11_BIRTLEY STW_DC_04</v>
          </cell>
          <cell r="Q1515" t="str">
            <v>EPRAB3894VG</v>
          </cell>
          <cell r="R1515" t="str">
            <v>EPRAB3894VG</v>
          </cell>
          <cell r="S1515"/>
          <cell r="T1515" t="str">
            <v>SO on sewer network</v>
          </cell>
          <cell r="U1515" t="str">
            <v>NZ2536252629</v>
          </cell>
          <cell r="V1515" t="str">
            <v>GB103024077600</v>
          </cell>
          <cell r="W1515"/>
          <cell r="X1515" t="str">
            <v>Sewage discharge (intermittent)</v>
          </cell>
          <cell r="Y1515" t="str">
            <v>No</v>
          </cell>
          <cell r="Z1515" t="str">
            <v>No</v>
          </cell>
          <cell r="AA1515" t="str">
            <v>No</v>
          </cell>
          <cell r="AB1515" t="str">
            <v>Cong Burn from Twizell Burn to Wear</v>
          </cell>
          <cell r="AC1515" t="str">
            <v>TRIBUTARY OF THE CHESTER BURN</v>
          </cell>
          <cell r="AD1515" t="str">
            <v>Inland</v>
          </cell>
          <cell r="AE1515"/>
          <cell r="AF1515"/>
          <cell r="AG1515" t="str">
            <v>Yes - Probable</v>
          </cell>
          <cell r="AH1515" t="str">
            <v>Yes</v>
          </cell>
          <cell r="AI1515" t="str">
            <v>No</v>
          </cell>
          <cell r="AJ1515"/>
          <cell r="AK1515"/>
          <cell r="AL1515"/>
          <cell r="AM1515" t="str">
            <v>No</v>
          </cell>
          <cell r="AO1515" t="str">
            <v>No</v>
          </cell>
          <cell r="AS1515" t="str">
            <v>No</v>
          </cell>
          <cell r="AT1515" t="str">
            <v>No</v>
          </cell>
          <cell r="AU1515"/>
          <cell r="AV1515" t="str">
            <v>No</v>
          </cell>
          <cell r="AW1515" t="str">
            <v xml:space="preserve">No </v>
          </cell>
          <cell r="AY1515" t="str">
            <v xml:space="preserve">No </v>
          </cell>
          <cell r="BA1515" t="str">
            <v>No</v>
          </cell>
          <cell r="BB1515" t="str">
            <v>No</v>
          </cell>
          <cell r="BC1515" t="str">
            <v>No</v>
          </cell>
          <cell r="BD1515" t="str">
            <v>No</v>
          </cell>
          <cell r="BE1515">
            <v>0</v>
          </cell>
          <cell r="BF1515">
            <v>0</v>
          </cell>
          <cell r="BG1515" t="e">
            <v>#N/A</v>
          </cell>
          <cell r="BH1515" t="e">
            <v>#N/A</v>
          </cell>
          <cell r="BI1515" t="str">
            <v>N/A</v>
          </cell>
          <cell r="BJ1515" t="str">
            <v>Unknown</v>
          </cell>
          <cell r="BK1515" t="str">
            <v>No</v>
          </cell>
          <cell r="BL1515" t="str">
            <v>-</v>
          </cell>
          <cell r="BM1515" t="str">
            <v>-</v>
          </cell>
          <cell r="BN1515" t="str">
            <v>Unscreened</v>
          </cell>
          <cell r="BO1515"/>
          <cell r="BP1515" t="str">
            <v>Yes</v>
          </cell>
          <cell r="BQ1515">
            <v>225</v>
          </cell>
          <cell r="BR1515">
            <v>0</v>
          </cell>
          <cell r="BS1515">
            <v>1</v>
          </cell>
          <cell r="BT1515">
            <v>0</v>
          </cell>
          <cell r="BU1515">
            <v>0</v>
          </cell>
          <cell r="BV1515" t="e">
            <v>#N/A</v>
          </cell>
          <cell r="BW1515">
            <v>0</v>
          </cell>
          <cell r="BX1515">
            <v>0</v>
          </cell>
          <cell r="BY1515" t="str">
            <v>No SOAF</v>
          </cell>
          <cell r="BZ1515" t="str">
            <v>No SOAF</v>
          </cell>
          <cell r="CA1515">
            <v>0</v>
          </cell>
          <cell r="CB1515"/>
          <cell r="CC1515" t="str">
            <v>Priority &lt;10 Spills</v>
          </cell>
          <cell r="CD1515" t="str">
            <v>Unlikely - &lt;10 spills</v>
          </cell>
          <cell r="CE1515" t="str">
            <v>Yes</v>
          </cell>
          <cell r="CF1515" t="str">
            <v>Yes</v>
          </cell>
          <cell r="CG1515" t="str">
            <v>Yes</v>
          </cell>
          <cell r="CH1515" t="str">
            <v>No</v>
          </cell>
          <cell r="CI1515" t="str">
            <v>No</v>
          </cell>
          <cell r="CK1515"/>
          <cell r="CL1515" t="str">
            <v>Y</v>
          </cell>
          <cell r="CM1515"/>
          <cell r="CN1515"/>
          <cell r="CO1515" t="str">
            <v>N (&lt;10 Spills)</v>
          </cell>
          <cell r="CP1515" t="str">
            <v>Y</v>
          </cell>
          <cell r="CR1515" t="str">
            <v>RNAG</v>
          </cell>
          <cell r="CS1515">
            <v>0.34</v>
          </cell>
          <cell r="CT1515"/>
          <cell r="CU1515">
            <v>2.5999999999999999E-2</v>
          </cell>
          <cell r="CV1515">
            <v>76.470588235294116</v>
          </cell>
          <cell r="CW1515">
            <v>76.470588235294116</v>
          </cell>
          <cell r="CX1515" t="str">
            <v>not available</v>
          </cell>
          <cell r="CY1515" t="str">
            <v>Majority of catchment urbanised - boundary polygon start at bottom end</v>
          </cell>
          <cell r="CZ1515" t="str">
            <v>Q95 is an indicative value for all priority CSOs in the waterbody</v>
          </cell>
          <cell r="DA1515">
            <v>1</v>
          </cell>
          <cell r="DB1515" t="str">
            <v>No - WFD_INV_MOD</v>
          </cell>
          <cell r="DC1515">
            <v>1</v>
          </cell>
          <cell r="DD1515" t="str">
            <v>Pelton Fell</v>
          </cell>
          <cell r="DE1515">
            <v>10000</v>
          </cell>
          <cell r="DF1515"/>
        </row>
        <row r="1516">
          <cell r="C1516" t="str">
            <v>6NW800559</v>
          </cell>
          <cell r="D1516" t="str">
            <v>NZ29173724</v>
          </cell>
          <cell r="E1516" t="str">
            <v>No</v>
          </cell>
          <cell r="F1516">
            <v>429399.99976753001</v>
          </cell>
          <cell r="G1516">
            <v>517800.00054687</v>
          </cell>
          <cell r="H1516" t="str">
            <v>10-D01</v>
          </cell>
          <cell r="I1516" t="str">
            <v>Darlington North</v>
          </cell>
          <cell r="J1516">
            <v>2070</v>
          </cell>
          <cell r="K1516" t="str">
            <v>STRESSHOLME STW</v>
          </cell>
          <cell r="L1516" t="str">
            <v>NUMERICAL</v>
          </cell>
          <cell r="M1516">
            <v>28658</v>
          </cell>
          <cell r="N1516">
            <v>716.7</v>
          </cell>
          <cell r="O1516">
            <v>27446</v>
          </cell>
          <cell r="P1516" t="str">
            <v>10-D01_10-DST_DC_08</v>
          </cell>
          <cell r="Q1516" t="str">
            <v>253/0053</v>
          </cell>
          <cell r="R1516" t="str">
            <v>253/0053</v>
          </cell>
          <cell r="S1516" t="str">
            <v>A1</v>
          </cell>
          <cell r="T1516" t="str">
            <v>Storm discharge at pumping station</v>
          </cell>
          <cell r="U1516" t="str">
            <v>NZ2940017800</v>
          </cell>
          <cell r="V1516" t="str">
            <v>GB103025072596</v>
          </cell>
          <cell r="W1516"/>
          <cell r="X1516" t="str">
            <v>No</v>
          </cell>
          <cell r="Y1516" t="str">
            <v>No</v>
          </cell>
          <cell r="Z1516" t="str">
            <v>No</v>
          </cell>
          <cell r="AA1516" t="str">
            <v>No</v>
          </cell>
          <cell r="AB1516" t="str">
            <v>Skerne from Demons Beck to Tees</v>
          </cell>
          <cell r="AC1516" t="str">
            <v>SKERNE, TRIBUTARY OF</v>
          </cell>
          <cell r="AD1516" t="str">
            <v>Inland</v>
          </cell>
          <cell r="AE1516"/>
          <cell r="AF1516"/>
          <cell r="AG1516" t="str">
            <v>No</v>
          </cell>
          <cell r="AH1516" t="str">
            <v>No</v>
          </cell>
          <cell r="AI1516" t="str">
            <v>No</v>
          </cell>
          <cell r="AJ1516"/>
          <cell r="AK1516"/>
          <cell r="AL1516"/>
          <cell r="AM1516" t="str">
            <v>No</v>
          </cell>
          <cell r="AO1516" t="str">
            <v>No</v>
          </cell>
          <cell r="AS1516" t="str">
            <v>No</v>
          </cell>
          <cell r="AT1516" t="str">
            <v>No</v>
          </cell>
          <cell r="AU1516"/>
          <cell r="AV1516" t="str">
            <v>No</v>
          </cell>
          <cell r="AW1516" t="str">
            <v xml:space="preserve">No </v>
          </cell>
          <cell r="AY1516" t="str">
            <v xml:space="preserve">No </v>
          </cell>
          <cell r="BA1516" t="str">
            <v>No</v>
          </cell>
          <cell r="BB1516" t="str">
            <v>No</v>
          </cell>
          <cell r="BC1516" t="str">
            <v>No</v>
          </cell>
          <cell r="BD1516" t="str">
            <v>No</v>
          </cell>
          <cell r="BE1516">
            <v>8</v>
          </cell>
          <cell r="BF1516">
            <v>0</v>
          </cell>
          <cell r="BG1516" t="e">
            <v>#N/A</v>
          </cell>
          <cell r="BH1516" t="e">
            <v>#N/A</v>
          </cell>
          <cell r="BI1516" t="str">
            <v>N/A</v>
          </cell>
          <cell r="BJ1516" t="str">
            <v>No</v>
          </cell>
          <cell r="BK1516" t="str">
            <v>-</v>
          </cell>
          <cell r="BL1516" t="str">
            <v>-</v>
          </cell>
          <cell r="BM1516" t="str">
            <v>-</v>
          </cell>
          <cell r="BN1516" t="str">
            <v>-</v>
          </cell>
          <cell r="BO1516"/>
          <cell r="BP1516" t="str">
            <v>Yes</v>
          </cell>
          <cell r="BQ1516" t="str">
            <v>Unknown</v>
          </cell>
          <cell r="BR1516" t="str">
            <v>Unknown</v>
          </cell>
          <cell r="BS1516">
            <v>0</v>
          </cell>
          <cell r="BT1516">
            <v>0</v>
          </cell>
          <cell r="BU1516">
            <v>0</v>
          </cell>
          <cell r="BV1516" t="e">
            <v>#N/A</v>
          </cell>
          <cell r="BW1516">
            <v>0</v>
          </cell>
          <cell r="BX1516">
            <v>0</v>
          </cell>
          <cell r="BY1516" t="str">
            <v>No SOAF</v>
          </cell>
          <cell r="BZ1516" t="str">
            <v>No SOAF</v>
          </cell>
          <cell r="CA1516">
            <v>0</v>
          </cell>
          <cell r="CB1516"/>
          <cell r="CC1516" t="str">
            <v>Non Priority &lt;10 spills</v>
          </cell>
          <cell r="CD1516" t="str">
            <v>No - low prioity &lt;10 spills</v>
          </cell>
          <cell r="CE1516" t="str">
            <v>Yes</v>
          </cell>
          <cell r="CF1516" t="str">
            <v>No</v>
          </cell>
          <cell r="CG1516" t="str">
            <v>No</v>
          </cell>
          <cell r="CH1516" t="str">
            <v>No</v>
          </cell>
          <cell r="CI1516" t="str">
            <v>No</v>
          </cell>
          <cell r="CK1516"/>
          <cell r="CL1516" t="str">
            <v>Y</v>
          </cell>
          <cell r="CM1516"/>
          <cell r="CN1516"/>
          <cell r="CO1516" t="str">
            <v>N (&lt;10 Spills)</v>
          </cell>
          <cell r="CP1516" t="str">
            <v>Y</v>
          </cell>
          <cell r="CS1516"/>
          <cell r="CT1516">
            <v>0.10100000000000001</v>
          </cell>
          <cell r="CU1516">
            <v>0.10100000000000001</v>
          </cell>
          <cell r="CV1516" t="e">
            <v>#DIV/0!</v>
          </cell>
          <cell r="CW1516">
            <v>0</v>
          </cell>
          <cell r="CX1516"/>
          <cell r="CY1516" t="str">
            <v>Using indicative WB Q95 derived for priority sites</v>
          </cell>
          <cell r="DA1516">
            <v>1</v>
          </cell>
          <cell r="DB1516">
            <v>0</v>
          </cell>
          <cell r="DC1516">
            <v>1</v>
          </cell>
          <cell r="DD1516" t="str">
            <v>Harrowgate</v>
          </cell>
          <cell r="DE1516">
            <v>10000</v>
          </cell>
          <cell r="DF1516"/>
        </row>
        <row r="1517">
          <cell r="C1517" t="str">
            <v>6NW801120</v>
          </cell>
          <cell r="D1517" t="str">
            <v>NZ20608113</v>
          </cell>
          <cell r="E1517" t="str">
            <v>No</v>
          </cell>
          <cell r="F1517">
            <v>421009.99873733002</v>
          </cell>
          <cell r="G1517">
            <v>559990.00378407002</v>
          </cell>
          <cell r="H1517" t="str">
            <v>05-D11</v>
          </cell>
          <cell r="I1517" t="str">
            <v>Whickham South &amp; Sunniside</v>
          </cell>
          <cell r="J1517">
            <v>835</v>
          </cell>
          <cell r="K1517" t="str">
            <v>HOWDON STW</v>
          </cell>
          <cell r="L1517" t="str">
            <v>NUMERICAL</v>
          </cell>
          <cell r="M1517">
            <v>229720</v>
          </cell>
          <cell r="N1517">
            <v>4500</v>
          </cell>
          <cell r="O1517">
            <v>215905</v>
          </cell>
          <cell r="P1517" t="str">
            <v>05-D11_E W-Leg_DC_12</v>
          </cell>
          <cell r="Q1517" t="str">
            <v>235/1966</v>
          </cell>
          <cell r="R1517" t="str">
            <v>235/1966</v>
          </cell>
          <cell r="S1517"/>
          <cell r="T1517" t="str">
            <v>SO on sewer network</v>
          </cell>
          <cell r="U1517" t="str">
            <v>NZ2101059990</v>
          </cell>
          <cell r="V1517" t="str">
            <v>GB103023075670</v>
          </cell>
          <cell r="W1517"/>
          <cell r="X1517" t="str">
            <v>No</v>
          </cell>
          <cell r="Y1517" t="str">
            <v>No</v>
          </cell>
          <cell r="Z1517" t="str">
            <v>No</v>
          </cell>
          <cell r="AA1517" t="str">
            <v>No</v>
          </cell>
          <cell r="AB1517" t="str">
            <v>Team from Source to Tyne</v>
          </cell>
          <cell r="AC1517" t="str">
            <v>TRIB BLACK BURN VIA SW SEWER</v>
          </cell>
          <cell r="AD1517" t="str">
            <v>Inland</v>
          </cell>
          <cell r="AE1517"/>
          <cell r="AF1517"/>
          <cell r="AG1517" t="str">
            <v>No</v>
          </cell>
          <cell r="AH1517" t="str">
            <v>No</v>
          </cell>
          <cell r="AI1517" t="str">
            <v>No</v>
          </cell>
          <cell r="AJ1517"/>
          <cell r="AK1517"/>
          <cell r="AL1517"/>
          <cell r="AM1517" t="str">
            <v>No</v>
          </cell>
          <cell r="AO1517" t="str">
            <v>No</v>
          </cell>
          <cell r="AS1517" t="str">
            <v>No</v>
          </cell>
          <cell r="AT1517" t="str">
            <v>No</v>
          </cell>
          <cell r="AU1517"/>
          <cell r="AV1517" t="str">
            <v>No</v>
          </cell>
          <cell r="AW1517" t="str">
            <v xml:space="preserve">No </v>
          </cell>
          <cell r="AY1517" t="str">
            <v xml:space="preserve">No </v>
          </cell>
          <cell r="BA1517" t="str">
            <v>No</v>
          </cell>
          <cell r="BB1517" t="str">
            <v>No</v>
          </cell>
          <cell r="BC1517" t="str">
            <v>No</v>
          </cell>
          <cell r="BD1517" t="str">
            <v>Yes - Model only</v>
          </cell>
          <cell r="BE1517">
            <v>3</v>
          </cell>
          <cell r="BF1517">
            <v>15</v>
          </cell>
          <cell r="BG1517">
            <v>15</v>
          </cell>
          <cell r="BH1517" t="str">
            <v>Yes</v>
          </cell>
          <cell r="BI1517" t="str">
            <v>N/A</v>
          </cell>
          <cell r="BJ1517" t="str">
            <v>Unknown</v>
          </cell>
          <cell r="BK1517" t="str">
            <v>Yes</v>
          </cell>
          <cell r="BL1517">
            <v>1000</v>
          </cell>
          <cell r="BM1517">
            <v>1500</v>
          </cell>
          <cell r="BN1517" t="str">
            <v>Static</v>
          </cell>
          <cell r="BO1517"/>
          <cell r="BP1517" t="str">
            <v>No</v>
          </cell>
          <cell r="BQ1517">
            <v>375</v>
          </cell>
          <cell r="BR1517">
            <v>169</v>
          </cell>
          <cell r="BS1517">
            <v>0</v>
          </cell>
          <cell r="BT1517">
            <v>0</v>
          </cell>
          <cell r="BU1517">
            <v>0</v>
          </cell>
          <cell r="BV1517">
            <v>917</v>
          </cell>
          <cell r="BW1517">
            <v>5</v>
          </cell>
          <cell r="BX1517">
            <v>31</v>
          </cell>
          <cell r="BY1517" t="str">
            <v>No SOAF</v>
          </cell>
          <cell r="BZ1517" t="str">
            <v>No SOAF</v>
          </cell>
          <cell r="CA1517">
            <v>10.3066</v>
          </cell>
          <cell r="CB1517"/>
          <cell r="CC1517" t="str">
            <v>Non priority &gt; 10 spills</v>
          </cell>
          <cell r="CD1517" t="str">
            <v>Unlikely - non priority</v>
          </cell>
          <cell r="CE1517" t="str">
            <v>No</v>
          </cell>
          <cell r="CF1517" t="str">
            <v>No</v>
          </cell>
          <cell r="CG1517" t="str">
            <v>No</v>
          </cell>
          <cell r="CH1517" t="str">
            <v>No</v>
          </cell>
          <cell r="CI1517" t="str">
            <v>No</v>
          </cell>
          <cell r="CK1517"/>
          <cell r="CL1517" t="str">
            <v>Y</v>
          </cell>
          <cell r="CM1517"/>
          <cell r="CN1517"/>
          <cell r="CO1517" t="str">
            <v>? EDM &lt;10</v>
          </cell>
          <cell r="CP1517" t="str">
            <v>Y</v>
          </cell>
          <cell r="CS1517">
            <v>1.36</v>
          </cell>
          <cell r="CT1517" t="str">
            <v>not yet calculated</v>
          </cell>
          <cell r="CU1517">
            <v>0</v>
          </cell>
          <cell r="CV1517" t="e">
            <v>#VALUE!</v>
          </cell>
          <cell r="CW1517">
            <v>0</v>
          </cell>
          <cell r="CX1517"/>
          <cell r="CY1517" t="str">
            <v>Using indicative WB Q95 derived for priority sites</v>
          </cell>
          <cell r="DA1517">
            <v>1</v>
          </cell>
          <cell r="DB1517">
            <v>0</v>
          </cell>
          <cell r="DC1517">
            <v>1</v>
          </cell>
          <cell r="DD1517" t="str">
            <v>Black Burn</v>
          </cell>
          <cell r="DE1517">
            <v>10000</v>
          </cell>
          <cell r="DF1517"/>
        </row>
        <row r="1518">
          <cell r="C1518" t="str">
            <v>6NW800508</v>
          </cell>
          <cell r="D1518" t="str">
            <v>NZ15578707</v>
          </cell>
          <cell r="E1518" t="str">
            <v>No</v>
          </cell>
          <cell r="F1518">
            <v>415850.00039349002</v>
          </cell>
          <cell r="G1518">
            <v>557740.99755541002</v>
          </cell>
          <cell r="H1518" t="str">
            <v>04-D16</v>
          </cell>
          <cell r="I1518" t="str">
            <v>Rowlands Gill</v>
          </cell>
          <cell r="J1518">
            <v>1074</v>
          </cell>
          <cell r="K1518" t="str">
            <v>LOCKHAUGH STW</v>
          </cell>
          <cell r="L1518" t="str">
            <v>NUMERICAL</v>
          </cell>
          <cell r="M1518">
            <v>3500</v>
          </cell>
          <cell r="N1518">
            <v>96</v>
          </cell>
          <cell r="O1518">
            <v>2341</v>
          </cell>
          <cell r="P1518" t="str">
            <v>04-D16_04-D16_DC_02</v>
          </cell>
          <cell r="Q1518" t="str">
            <v>234/1174</v>
          </cell>
          <cell r="R1518" t="str">
            <v>234/1174</v>
          </cell>
          <cell r="S1518" t="str">
            <v>234/1174-02</v>
          </cell>
          <cell r="T1518" t="str">
            <v>Storm discharge at pumping station</v>
          </cell>
          <cell r="U1518" t="str">
            <v>NZ1585057741</v>
          </cell>
          <cell r="V1518" t="str">
            <v>GB103023074790</v>
          </cell>
          <cell r="W1518"/>
          <cell r="X1518" t="str">
            <v>No</v>
          </cell>
          <cell r="Y1518" t="str">
            <v>Yes</v>
          </cell>
          <cell r="Z1518" t="str">
            <v>No</v>
          </cell>
          <cell r="AA1518" t="str">
            <v>Yes</v>
          </cell>
          <cell r="AB1518" t="str">
            <v>Derwent from Burnhope Burn to River Tyne</v>
          </cell>
          <cell r="AC1518" t="str">
            <v>DERWENT, RIVER</v>
          </cell>
          <cell r="AD1518" t="str">
            <v>Inland</v>
          </cell>
          <cell r="AE1518"/>
          <cell r="AF1518"/>
          <cell r="AG1518" t="str">
            <v>No</v>
          </cell>
          <cell r="AH1518" t="str">
            <v>No</v>
          </cell>
          <cell r="AI1518" t="str">
            <v>No</v>
          </cell>
          <cell r="AJ1518"/>
          <cell r="AK1518"/>
          <cell r="AL1518"/>
          <cell r="AM1518" t="str">
            <v>No</v>
          </cell>
          <cell r="AO1518" t="str">
            <v>No</v>
          </cell>
          <cell r="AS1518" t="str">
            <v>No</v>
          </cell>
          <cell r="AT1518" t="str">
            <v>Yes</v>
          </cell>
          <cell r="AU1518" t="str">
            <v>River Derwent (Northumbria)</v>
          </cell>
          <cell r="AV1518" t="str">
            <v>No</v>
          </cell>
          <cell r="AW1518" t="str">
            <v xml:space="preserve">No </v>
          </cell>
          <cell r="AY1518" t="str">
            <v xml:space="preserve">No </v>
          </cell>
          <cell r="AZ1518"/>
          <cell r="BA1518" t="str">
            <v>No</v>
          </cell>
          <cell r="BB1518" t="str">
            <v>No</v>
          </cell>
          <cell r="BC1518" t="str">
            <v>No</v>
          </cell>
          <cell r="BD1518" t="str">
            <v>Yes - EDM and Model</v>
          </cell>
          <cell r="BE1518">
            <v>24.5</v>
          </cell>
          <cell r="BF1518">
            <v>63</v>
          </cell>
          <cell r="BG1518">
            <v>63</v>
          </cell>
          <cell r="BH1518" t="str">
            <v>Yes</v>
          </cell>
          <cell r="BI1518" t="str">
            <v>N/A</v>
          </cell>
          <cell r="BJ1518" t="str">
            <v>6mm x 6mm
6mm in more than one dimension</v>
          </cell>
          <cell r="BK1518" t="str">
            <v>-</v>
          </cell>
          <cell r="BL1518" t="str">
            <v>-</v>
          </cell>
          <cell r="BM1518" t="str">
            <v>-</v>
          </cell>
          <cell r="BN1518" t="str">
            <v>-</v>
          </cell>
          <cell r="BO1518"/>
          <cell r="BP1518" t="str">
            <v>No</v>
          </cell>
          <cell r="BQ1518" t="str">
            <v>Unknown</v>
          </cell>
          <cell r="BR1518">
            <v>85.4</v>
          </cell>
          <cell r="BS1518">
            <v>1</v>
          </cell>
          <cell r="BT1518">
            <v>0</v>
          </cell>
          <cell r="BU1518">
            <v>0</v>
          </cell>
          <cell r="BV1518">
            <v>10049</v>
          </cell>
          <cell r="BW1518">
            <v>314</v>
          </cell>
          <cell r="BX1518">
            <v>488</v>
          </cell>
          <cell r="BY1518" t="str">
            <v>No SOAF</v>
          </cell>
          <cell r="BZ1518" t="str">
            <v>No SOAF</v>
          </cell>
          <cell r="CA1518">
            <v>332.54739999999998</v>
          </cell>
          <cell r="CB1518"/>
          <cell r="CC1518" t="str">
            <v>Priority Inland &gt;10 spills</v>
          </cell>
          <cell r="CD1518" t="str">
            <v>POTENTIAL PR24</v>
          </cell>
          <cell r="CE1518" t="str">
            <v>Yes</v>
          </cell>
          <cell r="CF1518" t="str">
            <v>Yes</v>
          </cell>
          <cell r="CG1518" t="str">
            <v>Yes</v>
          </cell>
          <cell r="CH1518" t="str">
            <v>Yes</v>
          </cell>
          <cell r="CI1518" t="str">
            <v>Yes</v>
          </cell>
          <cell r="CJ1518" t="str">
            <v>Y</v>
          </cell>
          <cell r="CK1518"/>
          <cell r="CL1518" t="str">
            <v>Y</v>
          </cell>
          <cell r="CM1518"/>
          <cell r="CN1518"/>
          <cell r="CO1518" t="str">
            <v>Y</v>
          </cell>
          <cell r="CP1518"/>
          <cell r="CQ1518"/>
          <cell r="CS1518">
            <v>3.56</v>
          </cell>
          <cell r="CT1518"/>
          <cell r="CU1518">
            <v>0.42599999999999999</v>
          </cell>
          <cell r="CV1518">
            <v>119.66292134831461</v>
          </cell>
          <cell r="CW1518">
            <v>119.66292134831461</v>
          </cell>
          <cell r="CX1518" t="str">
            <v>not available</v>
          </cell>
          <cell r="CY1518" t="str">
            <v>Heavily urbanised catchment - boundary polygon start at bottom end</v>
          </cell>
          <cell r="CZ1518" t="str">
            <v>Q95 is an indicative value for all priority CSOs in the waterbody</v>
          </cell>
          <cell r="DA1518">
            <v>2</v>
          </cell>
          <cell r="DB1518" t="str">
            <v>Yes</v>
          </cell>
          <cell r="DC1518" t="str">
            <v>Dilution assessment</v>
          </cell>
          <cell r="DD1518" t="str">
            <v>Derwent3</v>
          </cell>
          <cell r="DE1518">
            <v>100</v>
          </cell>
          <cell r="DF1518"/>
        </row>
        <row r="1519">
          <cell r="C1519" t="str">
            <v>6NW800619</v>
          </cell>
          <cell r="D1519" t="str">
            <v>NZ40617307</v>
          </cell>
          <cell r="E1519" t="str">
            <v>No</v>
          </cell>
          <cell r="F1519">
            <v>442060.00251113001</v>
          </cell>
          <cell r="G1519">
            <v>561150.00173810998</v>
          </cell>
          <cell r="H1519" t="str">
            <v>08-D06</v>
          </cell>
          <cell r="I1519" t="str">
            <v>Seaburn &amp; Roker</v>
          </cell>
          <cell r="J1519">
            <v>1821</v>
          </cell>
          <cell r="K1519" t="str">
            <v>HENDON STW</v>
          </cell>
          <cell r="L1519" t="str">
            <v>NUMERICAL</v>
          </cell>
          <cell r="M1519">
            <v>66442</v>
          </cell>
          <cell r="N1519">
            <v>1856</v>
          </cell>
          <cell r="O1519">
            <v>45666</v>
          </cell>
          <cell r="P1519" t="str">
            <v>08-D06_HENDON STW_DC_21</v>
          </cell>
          <cell r="Q1519" t="str">
            <v>245/1207</v>
          </cell>
          <cell r="R1519" t="str">
            <v>245/1207</v>
          </cell>
          <cell r="S1519" t="str">
            <v>245/1207-01</v>
          </cell>
          <cell r="T1519" t="str">
            <v>Storm discharge at pumping station</v>
          </cell>
          <cell r="U1519" t="str">
            <v>NZ4206061150</v>
          </cell>
          <cell r="V1519" t="str">
            <v>GB650301500002</v>
          </cell>
          <cell r="W1519"/>
          <cell r="X1519" t="str">
            <v>No</v>
          </cell>
          <cell r="Y1519" t="str">
            <v>No</v>
          </cell>
          <cell r="Z1519" t="str">
            <v>No</v>
          </cell>
          <cell r="AA1519" t="str">
            <v>No</v>
          </cell>
          <cell r="AB1519" t="str">
            <v>Tyne and Wear</v>
          </cell>
          <cell r="AC1519" t="str">
            <v>NORTH SEA</v>
          </cell>
          <cell r="AD1519" t="str">
            <v>Coastal</v>
          </cell>
          <cell r="AE1519"/>
          <cell r="AF1519" t="str">
            <v>Seaburn (Whitburn North)</v>
          </cell>
          <cell r="AG1519" t="str">
            <v>No</v>
          </cell>
          <cell r="AH1519" t="str">
            <v>No</v>
          </cell>
          <cell r="AI1519" t="str">
            <v>No</v>
          </cell>
          <cell r="AJ1519"/>
          <cell r="AK1519"/>
          <cell r="AL1519"/>
          <cell r="AM1519" t="str">
            <v>No</v>
          </cell>
          <cell r="AO1519" t="str">
            <v>No</v>
          </cell>
          <cell r="AS1519" t="str">
            <v>No</v>
          </cell>
          <cell r="AT1519" t="str">
            <v>No</v>
          </cell>
          <cell r="AU1519"/>
          <cell r="AV1519" t="str">
            <v>No</v>
          </cell>
          <cell r="AW1519" t="str">
            <v xml:space="preserve">No </v>
          </cell>
          <cell r="AY1519" t="str">
            <v xml:space="preserve">No </v>
          </cell>
          <cell r="BA1519" t="str">
            <v>No</v>
          </cell>
          <cell r="BB1519" t="str">
            <v>No</v>
          </cell>
          <cell r="BC1519" t="str">
            <v>No</v>
          </cell>
          <cell r="BD1519" t="str">
            <v>Yes - EDM and Model</v>
          </cell>
          <cell r="BE1519">
            <v>27</v>
          </cell>
          <cell r="BF1519">
            <v>15</v>
          </cell>
          <cell r="BG1519">
            <v>15</v>
          </cell>
          <cell r="BH1519" t="str">
            <v>Yes</v>
          </cell>
          <cell r="BI1519" t="str">
            <v>N/A</v>
          </cell>
          <cell r="BJ1519" t="str">
            <v>No</v>
          </cell>
          <cell r="BK1519" t="str">
            <v>-</v>
          </cell>
          <cell r="BL1519" t="str">
            <v>-</v>
          </cell>
          <cell r="BM1519" t="str">
            <v>-</v>
          </cell>
          <cell r="BN1519" t="str">
            <v>-</v>
          </cell>
          <cell r="BO1519"/>
          <cell r="BP1519" t="str">
            <v>Yes</v>
          </cell>
          <cell r="BQ1519" t="str">
            <v>Unknown</v>
          </cell>
          <cell r="BR1519" t="str">
            <v>Unknown</v>
          </cell>
          <cell r="BS1519">
            <v>0</v>
          </cell>
          <cell r="BT1519">
            <v>0</v>
          </cell>
          <cell r="BU1519">
            <v>1</v>
          </cell>
          <cell r="BV1519">
            <v>135869</v>
          </cell>
          <cell r="BW1519">
            <v>7368</v>
          </cell>
          <cell r="BX1519">
            <v>12852</v>
          </cell>
          <cell r="BY1519" t="str">
            <v>No SOAF</v>
          </cell>
          <cell r="BZ1519" t="str">
            <v>No SOAF</v>
          </cell>
          <cell r="CA1519">
            <v>7334.1864999999998</v>
          </cell>
          <cell r="CB1519"/>
          <cell r="CC1519" t="str">
            <v>Coastal &gt;1km from BW</v>
          </cell>
          <cell r="CD1519" t="str">
            <v>No - lower priority coastal?</v>
          </cell>
          <cell r="CE1519" t="str">
            <v>Yes</v>
          </cell>
          <cell r="CF1519" t="str">
            <v>No</v>
          </cell>
          <cell r="CG1519" t="str">
            <v>No</v>
          </cell>
          <cell r="CH1519" t="str">
            <v>No</v>
          </cell>
          <cell r="CI1519" t="str">
            <v>No</v>
          </cell>
          <cell r="CK1519"/>
          <cell r="CL1519"/>
          <cell r="CM1519"/>
          <cell r="CN1519"/>
          <cell r="CO1519" t="str">
            <v>? (Coastal)</v>
          </cell>
          <cell r="CP1519" t="str">
            <v>(Y)</v>
          </cell>
          <cell r="CS1519"/>
          <cell r="CT1519" t="str">
            <v>not yet calculated</v>
          </cell>
          <cell r="CU1519">
            <v>0</v>
          </cell>
          <cell r="CV1519" t="e">
            <v>#VALUE!</v>
          </cell>
          <cell r="CW1519">
            <v>0</v>
          </cell>
          <cell r="CX1519"/>
          <cell r="CY1519" t="str">
            <v>Using indicative WB Q95 derived for priority sites</v>
          </cell>
          <cell r="DA1519" t="str">
            <v>Coastal</v>
          </cell>
          <cell r="DB1519">
            <v>0</v>
          </cell>
          <cell r="DC1519" t="str">
            <v>Coastal</v>
          </cell>
          <cell r="DD1519" t="str">
            <v>N/A Coastal</v>
          </cell>
          <cell r="DE1519">
            <v>0</v>
          </cell>
          <cell r="DF1519"/>
        </row>
        <row r="1520">
          <cell r="C1520" t="str">
            <v>6NW801516</v>
          </cell>
          <cell r="D1520" t="str">
            <v>NZ40618404</v>
          </cell>
          <cell r="E1520" t="str">
            <v>No</v>
          </cell>
          <cell r="F1520">
            <v>440969.99718850001</v>
          </cell>
          <cell r="G1520">
            <v>561409.99731514999</v>
          </cell>
          <cell r="H1520" t="str">
            <v>08-D06</v>
          </cell>
          <cell r="I1520" t="str">
            <v>Seaburn &amp; Roker</v>
          </cell>
          <cell r="J1520">
            <v>1821</v>
          </cell>
          <cell r="K1520" t="str">
            <v>HENDON STW</v>
          </cell>
          <cell r="L1520" t="str">
            <v>NUMERICAL</v>
          </cell>
          <cell r="M1520">
            <v>66442</v>
          </cell>
          <cell r="N1520">
            <v>1856</v>
          </cell>
          <cell r="O1520">
            <v>45666</v>
          </cell>
          <cell r="P1520" t="str">
            <v>08-D06_HENDON STW_DC_21</v>
          </cell>
          <cell r="Q1520" t="str">
            <v>245/1106</v>
          </cell>
          <cell r="R1520" t="str">
            <v>245/1106</v>
          </cell>
          <cell r="S1520"/>
          <cell r="T1520" t="str">
            <v>SO on sewer network</v>
          </cell>
          <cell r="U1520" t="str">
            <v>NZ4097061410</v>
          </cell>
          <cell r="V1520" t="str">
            <v>GB650301500002</v>
          </cell>
          <cell r="W1520"/>
          <cell r="X1520" t="str">
            <v>No</v>
          </cell>
          <cell r="Y1520" t="str">
            <v>No</v>
          </cell>
          <cell r="Z1520" t="str">
            <v>No</v>
          </cell>
          <cell r="AA1520" t="str">
            <v>No</v>
          </cell>
          <cell r="AB1520" t="str">
            <v>Tyne and Wear</v>
          </cell>
          <cell r="AC1520" t="str">
            <v>NORTH SEA</v>
          </cell>
          <cell r="AD1520" t="str">
            <v>Coastal</v>
          </cell>
          <cell r="AE1520"/>
          <cell r="AF1520" t="str">
            <v>Seaburn (Whitburn North)</v>
          </cell>
          <cell r="AG1520" t="str">
            <v>No</v>
          </cell>
          <cell r="AH1520" t="str">
            <v>No</v>
          </cell>
          <cell r="AI1520" t="str">
            <v>No</v>
          </cell>
          <cell r="AJ1520"/>
          <cell r="AK1520"/>
          <cell r="AL1520"/>
          <cell r="AM1520" t="str">
            <v>Yes</v>
          </cell>
          <cell r="AN1520" t="str">
            <v>Durham Coast, Coastal</v>
          </cell>
          <cell r="AO1520" t="str">
            <v>Yes</v>
          </cell>
          <cell r="AP1520" t="str">
            <v>Durham Coast</v>
          </cell>
          <cell r="AQ1520" t="str">
            <v>Northumbria Coast</v>
          </cell>
          <cell r="AR1520" t="str">
            <v>Northumbria Coast</v>
          </cell>
          <cell r="AS1520" t="str">
            <v>No</v>
          </cell>
          <cell r="AT1520" t="str">
            <v>No</v>
          </cell>
          <cell r="AU1520"/>
          <cell r="AV1520" t="str">
            <v>No</v>
          </cell>
          <cell r="AW1520" t="str">
            <v xml:space="preserve">No </v>
          </cell>
          <cell r="AY1520" t="str">
            <v>Yes</v>
          </cell>
          <cell r="AZ1520" t="str">
            <v>Seaburn - Sunderland</v>
          </cell>
          <cell r="BA1520" t="str">
            <v>No</v>
          </cell>
          <cell r="BB1520" t="str">
            <v>No</v>
          </cell>
          <cell r="BC1520" t="str">
            <v>Yes</v>
          </cell>
          <cell r="BD1520" t="str">
            <v>No</v>
          </cell>
          <cell r="BE1520">
            <v>2</v>
          </cell>
          <cell r="BF1520">
            <v>0</v>
          </cell>
          <cell r="BG1520" t="e">
            <v>#N/A</v>
          </cell>
          <cell r="BH1520" t="e">
            <v>#N/A</v>
          </cell>
          <cell r="BI1520">
            <v>1.1111111111111112</v>
          </cell>
          <cell r="BJ1520" t="str">
            <v>Unknown</v>
          </cell>
          <cell r="BK1520" t="str">
            <v>No</v>
          </cell>
          <cell r="BL1520" t="str">
            <v>-</v>
          </cell>
          <cell r="BM1520" t="str">
            <v>-</v>
          </cell>
          <cell r="BN1520" t="str">
            <v>Unscreened</v>
          </cell>
          <cell r="BO1520"/>
          <cell r="BP1520" t="str">
            <v>Yes</v>
          </cell>
          <cell r="BQ1520" t="str">
            <v>Unknown</v>
          </cell>
          <cell r="BR1520">
            <v>0</v>
          </cell>
          <cell r="BS1520">
            <v>3</v>
          </cell>
          <cell r="BT1520">
            <v>1</v>
          </cell>
          <cell r="BU1520">
            <v>0</v>
          </cell>
          <cell r="BV1520" t="e">
            <v>#N/A</v>
          </cell>
          <cell r="BW1520">
            <v>0</v>
          </cell>
          <cell r="BX1520">
            <v>0</v>
          </cell>
          <cell r="BY1520" t="str">
            <v>No SOAF</v>
          </cell>
          <cell r="BZ1520" t="str">
            <v>No SOAF</v>
          </cell>
          <cell r="CA1520">
            <v>0</v>
          </cell>
          <cell r="CB1520"/>
          <cell r="CC1520" t="str">
            <v>BW 1km &lt;2 spills</v>
          </cell>
          <cell r="CD1520" t="str">
            <v>Unlikely - &lt;2 spills</v>
          </cell>
          <cell r="CE1520" t="str">
            <v>Yes</v>
          </cell>
          <cell r="CF1520" t="str">
            <v>No</v>
          </cell>
          <cell r="CG1520" t="str">
            <v>No</v>
          </cell>
          <cell r="CH1520" t="str">
            <v>No</v>
          </cell>
          <cell r="CI1520" t="str">
            <v>No</v>
          </cell>
          <cell r="CK1520"/>
          <cell r="CL1520"/>
          <cell r="CM1520"/>
          <cell r="CN1520" t="str">
            <v>EDM &lt;2 spills</v>
          </cell>
          <cell r="CO1520" t="str">
            <v>N (&lt;10 Spills)</v>
          </cell>
          <cell r="CP1520" t="str">
            <v>Y</v>
          </cell>
          <cell r="CS1520">
            <v>17.37</v>
          </cell>
          <cell r="CT1520" t="str">
            <v>not yet calculated</v>
          </cell>
          <cell r="CU1520">
            <v>0</v>
          </cell>
          <cell r="CV1520" t="e">
            <v>#VALUE!</v>
          </cell>
          <cell r="CW1520">
            <v>0</v>
          </cell>
          <cell r="CX1520"/>
          <cell r="CY1520" t="str">
            <v>Using indicative WB Q95 derived for priority sites</v>
          </cell>
          <cell r="DA1520" t="str">
            <v>Coastal</v>
          </cell>
          <cell r="DB1520">
            <v>0</v>
          </cell>
          <cell r="DC1520" t="str">
            <v>Coastal</v>
          </cell>
          <cell r="DD1520" t="str">
            <v>N/A Coastal</v>
          </cell>
          <cell r="DE1520">
            <v>0</v>
          </cell>
          <cell r="DF1520"/>
        </row>
        <row r="1521">
          <cell r="C1521" t="str">
            <v>6NW801563M2</v>
          </cell>
          <cell r="D1521" t="str">
            <v>NZ45241010</v>
          </cell>
          <cell r="E1521" t="str">
            <v>No</v>
          </cell>
          <cell r="F1521">
            <v>445150.00405998999</v>
          </cell>
          <cell r="G1521">
            <v>524010.00295216998</v>
          </cell>
          <cell r="H1521" t="str">
            <v>11-D49</v>
          </cell>
          <cell r="I1521" t="str">
            <v>North Billingham</v>
          </cell>
          <cell r="J1521">
            <v>1999</v>
          </cell>
          <cell r="K1521" t="str">
            <v>BILLINGHAM STW</v>
          </cell>
          <cell r="L1521" t="str">
            <v>NUMERICAL</v>
          </cell>
          <cell r="M1521">
            <v>11941</v>
          </cell>
          <cell r="N1521">
            <v>340</v>
          </cell>
          <cell r="O1521">
            <v>6858</v>
          </cell>
          <cell r="P1521" t="str">
            <v>11-D49_11-D49_DC_04</v>
          </cell>
          <cell r="Q1521" t="str">
            <v>254/1823</v>
          </cell>
          <cell r="R1521" t="str">
            <v>254/1823</v>
          </cell>
          <cell r="S1521" t="str">
            <v>254/1823-1.3.1</v>
          </cell>
          <cell r="T1521" t="str">
            <v>SO on sewer network</v>
          </cell>
          <cell r="U1521" t="str">
            <v>NZ4515024010</v>
          </cell>
          <cell r="V1521" t="str">
            <v>GB103025076010</v>
          </cell>
          <cell r="W1521"/>
          <cell r="X1521" t="str">
            <v>No</v>
          </cell>
          <cell r="Y1521" t="str">
            <v>No</v>
          </cell>
          <cell r="Z1521" t="str">
            <v>No</v>
          </cell>
          <cell r="AA1521" t="str">
            <v>No</v>
          </cell>
          <cell r="AB1521" t="str">
            <v>Billingham Beck from Brierley Beck to Tees Es</v>
          </cell>
          <cell r="AC1521" t="str">
            <v>THORPE BECK, TRIB OF BILL.BECK</v>
          </cell>
          <cell r="AD1521" t="str">
            <v>Inland</v>
          </cell>
          <cell r="AE1521"/>
          <cell r="AF1521"/>
          <cell r="AG1521" t="str">
            <v>No</v>
          </cell>
          <cell r="AH1521" t="str">
            <v>No</v>
          </cell>
          <cell r="AI1521" t="str">
            <v>No</v>
          </cell>
          <cell r="AJ1521"/>
          <cell r="AK1521"/>
          <cell r="AL1521"/>
          <cell r="AM1521" t="str">
            <v>No</v>
          </cell>
          <cell r="AO1521" t="str">
            <v>No</v>
          </cell>
          <cell r="AS1521" t="str">
            <v>No</v>
          </cell>
          <cell r="AT1521" t="str">
            <v>No</v>
          </cell>
          <cell r="AU1521"/>
          <cell r="AV1521" t="str">
            <v>No</v>
          </cell>
          <cell r="AW1521" t="str">
            <v xml:space="preserve">No </v>
          </cell>
          <cell r="AY1521" t="str">
            <v xml:space="preserve">No </v>
          </cell>
          <cell r="BA1521" t="str">
            <v>No</v>
          </cell>
          <cell r="BB1521" t="str">
            <v>No</v>
          </cell>
          <cell r="BC1521" t="str">
            <v>No</v>
          </cell>
          <cell r="BD1521" t="str">
            <v>No</v>
          </cell>
          <cell r="BE1521">
            <v>2</v>
          </cell>
          <cell r="BF1521">
            <v>4</v>
          </cell>
          <cell r="BG1521">
            <v>4</v>
          </cell>
          <cell r="BH1521" t="str">
            <v>Yes</v>
          </cell>
          <cell r="BI1521" t="str">
            <v>N/A</v>
          </cell>
          <cell r="BJ1521" t="str">
            <v>Unknown</v>
          </cell>
          <cell r="BK1521" t="str">
            <v>Yes</v>
          </cell>
          <cell r="BL1521">
            <v>760</v>
          </cell>
          <cell r="BM1521">
            <v>750</v>
          </cell>
          <cell r="BN1521" t="str">
            <v>Static</v>
          </cell>
          <cell r="BO1521"/>
          <cell r="BP1521" t="str">
            <v>No</v>
          </cell>
          <cell r="BQ1521">
            <v>750</v>
          </cell>
          <cell r="BR1521">
            <v>476.7</v>
          </cell>
          <cell r="BS1521">
            <v>0</v>
          </cell>
          <cell r="BT1521">
            <v>0</v>
          </cell>
          <cell r="BU1521">
            <v>0</v>
          </cell>
          <cell r="BV1521">
            <v>296</v>
          </cell>
          <cell r="BW1521">
            <v>0</v>
          </cell>
          <cell r="BX1521">
            <v>0</v>
          </cell>
          <cell r="BY1521" t="str">
            <v>No SOAF</v>
          </cell>
          <cell r="BZ1521" t="str">
            <v>No SOAF</v>
          </cell>
          <cell r="CA1521">
            <v>0</v>
          </cell>
          <cell r="CB1521"/>
          <cell r="CC1521" t="str">
            <v>Non Priority &lt;10 spills</v>
          </cell>
          <cell r="CD1521" t="str">
            <v>No - low prioity &lt;10 spills</v>
          </cell>
          <cell r="CE1521" t="str">
            <v>No</v>
          </cell>
          <cell r="CF1521" t="str">
            <v>No</v>
          </cell>
          <cell r="CG1521" t="str">
            <v>No</v>
          </cell>
          <cell r="CH1521" t="str">
            <v>No</v>
          </cell>
          <cell r="CI1521" t="str">
            <v>No</v>
          </cell>
          <cell r="CK1521"/>
          <cell r="CL1521" t="str">
            <v>Y</v>
          </cell>
          <cell r="CM1521"/>
          <cell r="CN1521"/>
          <cell r="CO1521" t="str">
            <v>N (&lt;10 Spills)</v>
          </cell>
          <cell r="CP1521" t="str">
            <v>Y</v>
          </cell>
          <cell r="CS1521"/>
          <cell r="CT1521" t="str">
            <v>not yet calculated</v>
          </cell>
          <cell r="CU1521">
            <v>0</v>
          </cell>
          <cell r="CV1521" t="e">
            <v>#VALUE!</v>
          </cell>
          <cell r="CW1521">
            <v>0</v>
          </cell>
          <cell r="CX1521"/>
          <cell r="CY1521" t="str">
            <v>Using indicative WB Q95 derived for priority sites</v>
          </cell>
          <cell r="DA1521">
            <v>1</v>
          </cell>
          <cell r="DB1521">
            <v>0</v>
          </cell>
          <cell r="DC1521">
            <v>1</v>
          </cell>
          <cell r="DD1521" t="str">
            <v>Cowbridge Beck</v>
          </cell>
          <cell r="DE1521">
            <v>10000</v>
          </cell>
          <cell r="DF1521"/>
        </row>
        <row r="1522">
          <cell r="C1522" t="str">
            <v>6NW801563M3</v>
          </cell>
          <cell r="D1522" t="str">
            <v>NZ45241011</v>
          </cell>
          <cell r="E1522" t="str">
            <v>No</v>
          </cell>
          <cell r="F1522">
            <v>445150.00405998999</v>
          </cell>
          <cell r="G1522">
            <v>524010.00295216998</v>
          </cell>
          <cell r="H1522" t="str">
            <v>11-D49</v>
          </cell>
          <cell r="I1522" t="str">
            <v>North Billingham</v>
          </cell>
          <cell r="J1522">
            <v>1999</v>
          </cell>
          <cell r="K1522" t="str">
            <v>BILLINGHAM STW</v>
          </cell>
          <cell r="L1522" t="str">
            <v>NUMERICAL</v>
          </cell>
          <cell r="M1522">
            <v>11941</v>
          </cell>
          <cell r="N1522">
            <v>340</v>
          </cell>
          <cell r="O1522">
            <v>6858</v>
          </cell>
          <cell r="P1522" t="str">
            <v>11-D49_11-D49_DC_04</v>
          </cell>
          <cell r="Q1522" t="str">
            <v>254/1823</v>
          </cell>
          <cell r="R1522" t="str">
            <v>254/1823</v>
          </cell>
          <cell r="S1522" t="str">
            <v>254/1823-1.3.2</v>
          </cell>
          <cell r="T1522" t="str">
            <v>SO on sewer network</v>
          </cell>
          <cell r="U1522" t="str">
            <v>NZ4515024010</v>
          </cell>
          <cell r="V1522" t="str">
            <v>GB103025076010</v>
          </cell>
          <cell r="W1522"/>
          <cell r="X1522" t="str">
            <v>No</v>
          </cell>
          <cell r="Y1522" t="str">
            <v>No</v>
          </cell>
          <cell r="Z1522" t="str">
            <v>No</v>
          </cell>
          <cell r="AA1522" t="str">
            <v>No</v>
          </cell>
          <cell r="AB1522" t="str">
            <v>Billingham Beck from Brierley Beck to Tees Es</v>
          </cell>
          <cell r="AC1522" t="str">
            <v>THORPE BECK, TRIB OF BILL.BECK</v>
          </cell>
          <cell r="AD1522" t="str">
            <v>Inland</v>
          </cell>
          <cell r="AE1522"/>
          <cell r="AF1522"/>
          <cell r="AG1522" t="str">
            <v>No</v>
          </cell>
          <cell r="AH1522" t="str">
            <v>No</v>
          </cell>
          <cell r="AI1522" t="str">
            <v>No</v>
          </cell>
          <cell r="AJ1522"/>
          <cell r="AK1522"/>
          <cell r="AL1522"/>
          <cell r="AM1522" t="str">
            <v>No</v>
          </cell>
          <cell r="AO1522" t="str">
            <v>No</v>
          </cell>
          <cell r="AS1522" t="str">
            <v>No</v>
          </cell>
          <cell r="AT1522" t="str">
            <v>No</v>
          </cell>
          <cell r="AU1522"/>
          <cell r="AV1522" t="str">
            <v>No</v>
          </cell>
          <cell r="AW1522" t="str">
            <v xml:space="preserve">No </v>
          </cell>
          <cell r="AY1522" t="str">
            <v xml:space="preserve">No </v>
          </cell>
          <cell r="AZ1522"/>
          <cell r="BA1522" t="str">
            <v>No</v>
          </cell>
          <cell r="BB1522" t="str">
            <v>No</v>
          </cell>
          <cell r="BC1522" t="str">
            <v>No</v>
          </cell>
          <cell r="BD1522" t="str">
            <v>Yes - EDM and Model</v>
          </cell>
          <cell r="BE1522">
            <v>22</v>
          </cell>
          <cell r="BF1522">
            <v>39</v>
          </cell>
          <cell r="BG1522">
            <v>39</v>
          </cell>
          <cell r="BH1522" t="str">
            <v>Yes</v>
          </cell>
          <cell r="BI1522" t="str">
            <v>N/A</v>
          </cell>
          <cell r="BJ1522" t="str">
            <v>Unknown</v>
          </cell>
          <cell r="BK1522" t="str">
            <v>-</v>
          </cell>
          <cell r="BL1522" t="str">
            <v>-</v>
          </cell>
          <cell r="BM1522" t="str">
            <v>-</v>
          </cell>
          <cell r="BN1522" t="str">
            <v>Unscreened</v>
          </cell>
          <cell r="BO1522" t="str">
            <v>6mm Wedgewire</v>
          </cell>
          <cell r="BP1522" t="str">
            <v>No</v>
          </cell>
          <cell r="BQ1522">
            <v>600</v>
          </cell>
          <cell r="BR1522">
            <v>476</v>
          </cell>
          <cell r="BS1522">
            <v>0</v>
          </cell>
          <cell r="BT1522">
            <v>0</v>
          </cell>
          <cell r="BU1522">
            <v>0</v>
          </cell>
          <cell r="BV1522">
            <v>5846</v>
          </cell>
          <cell r="BW1522">
            <v>166</v>
          </cell>
          <cell r="BX1522">
            <v>380</v>
          </cell>
          <cell r="BY1522" t="str">
            <v>No SOAF</v>
          </cell>
          <cell r="BZ1522" t="str">
            <v>No SOAF</v>
          </cell>
          <cell r="CA1522">
            <v>181.72</v>
          </cell>
          <cell r="CB1522"/>
          <cell r="CC1522" t="str">
            <v>Non priority &gt; 10 spills</v>
          </cell>
          <cell r="CD1522" t="str">
            <v>Unlikely - non priority</v>
          </cell>
          <cell r="CE1522" t="str">
            <v>No</v>
          </cell>
          <cell r="CF1522" t="str">
            <v>No</v>
          </cell>
          <cell r="CG1522" t="str">
            <v>No</v>
          </cell>
          <cell r="CH1522" t="str">
            <v>No</v>
          </cell>
          <cell r="CI1522" t="str">
            <v>No</v>
          </cell>
          <cell r="CK1522"/>
          <cell r="CL1522" t="str">
            <v>Y</v>
          </cell>
          <cell r="CM1522"/>
          <cell r="CN1522"/>
          <cell r="CO1522" t="str">
            <v>Y</v>
          </cell>
          <cell r="CP1522" t="str">
            <v>Y</v>
          </cell>
          <cell r="CS1522"/>
          <cell r="CT1522" t="str">
            <v>not yet calculated</v>
          </cell>
          <cell r="CU1522">
            <v>0</v>
          </cell>
          <cell r="CV1522" t="e">
            <v>#VALUE!</v>
          </cell>
          <cell r="CW1522">
            <v>0</v>
          </cell>
          <cell r="CX1522"/>
          <cell r="CY1522" t="str">
            <v>Using indicative WB Q95 derived for priority sites</v>
          </cell>
          <cell r="DA1522">
            <v>1</v>
          </cell>
          <cell r="DB1522">
            <v>0</v>
          </cell>
          <cell r="DC1522">
            <v>1</v>
          </cell>
          <cell r="DD1522" t="str">
            <v>Cowbridge Beck</v>
          </cell>
          <cell r="DE1522">
            <v>10000</v>
          </cell>
          <cell r="DF1522"/>
        </row>
        <row r="1523">
          <cell r="C1523" t="str">
            <v>6NW800350</v>
          </cell>
          <cell r="D1523" t="str">
            <v>NZ29644302</v>
          </cell>
          <cell r="E1523" t="str">
            <v>No</v>
          </cell>
          <cell r="F1523">
            <v>429811.99722568999</v>
          </cell>
          <cell r="G1523">
            <v>564382.99630303995</v>
          </cell>
          <cell r="H1523" t="str">
            <v>05-D35</v>
          </cell>
          <cell r="I1523" t="str">
            <v>Walker</v>
          </cell>
          <cell r="J1523">
            <v>370</v>
          </cell>
          <cell r="K1523" t="str">
            <v>HOWDON STW</v>
          </cell>
          <cell r="L1523" t="str">
            <v>NUMERICAL</v>
          </cell>
          <cell r="M1523">
            <v>229720</v>
          </cell>
          <cell r="N1523">
            <v>4500</v>
          </cell>
          <cell r="O1523">
            <v>215905</v>
          </cell>
          <cell r="P1523" t="str">
            <v>05-D35_C-Leg_DC_05</v>
          </cell>
          <cell r="Q1523" t="str">
            <v>235/1330</v>
          </cell>
          <cell r="R1523" t="str">
            <v>235/1330</v>
          </cell>
          <cell r="S1523"/>
          <cell r="T1523" t="str">
            <v>SO on sewer network</v>
          </cell>
          <cell r="U1523" t="str">
            <v>NZ2981264383</v>
          </cell>
          <cell r="V1523" t="str">
            <v>GB510302310200</v>
          </cell>
          <cell r="W1523"/>
          <cell r="X1523" t="str">
            <v>No</v>
          </cell>
          <cell r="Y1523" t="str">
            <v>No</v>
          </cell>
          <cell r="Z1523" t="str">
            <v>No</v>
          </cell>
          <cell r="AA1523" t="str">
            <v>No</v>
          </cell>
          <cell r="AB1523" t="str">
            <v>TYNE</v>
          </cell>
          <cell r="AC1523" t="str">
            <v>RIVER TYNE ESTUARY</v>
          </cell>
          <cell r="AD1523" t="str">
            <v>Estuarine</v>
          </cell>
          <cell r="AE1523"/>
          <cell r="AF1523"/>
          <cell r="AG1523" t="str">
            <v>No</v>
          </cell>
          <cell r="AH1523" t="str">
            <v>No</v>
          </cell>
          <cell r="AI1523" t="str">
            <v>No</v>
          </cell>
          <cell r="AJ1523"/>
          <cell r="AK1523"/>
          <cell r="AL1523"/>
          <cell r="AM1523" t="str">
            <v>No</v>
          </cell>
          <cell r="AO1523" t="str">
            <v>No</v>
          </cell>
          <cell r="AS1523" t="str">
            <v>No</v>
          </cell>
          <cell r="AT1523" t="str">
            <v>No</v>
          </cell>
          <cell r="AU1523"/>
          <cell r="AV1523" t="str">
            <v>No</v>
          </cell>
          <cell r="AW1523" t="str">
            <v xml:space="preserve">No </v>
          </cell>
          <cell r="AY1523" t="str">
            <v xml:space="preserve">No </v>
          </cell>
          <cell r="AZ1523"/>
          <cell r="BA1523" t="str">
            <v>No</v>
          </cell>
          <cell r="BB1523" t="str">
            <v>No</v>
          </cell>
          <cell r="BC1523" t="str">
            <v>No</v>
          </cell>
          <cell r="BD1523" t="str">
            <v>Yes - EDM and Model</v>
          </cell>
          <cell r="BE1523">
            <v>32.666666666666664</v>
          </cell>
          <cell r="BF1523">
            <v>46</v>
          </cell>
          <cell r="BG1523">
            <v>46</v>
          </cell>
          <cell r="BH1523" t="str">
            <v>Yes</v>
          </cell>
          <cell r="BI1523" t="str">
            <v>N/A</v>
          </cell>
          <cell r="BJ1523" t="str">
            <v>No</v>
          </cell>
          <cell r="BK1523" t="str">
            <v>-</v>
          </cell>
          <cell r="BL1523" t="str">
            <v>-</v>
          </cell>
          <cell r="BM1523" t="str">
            <v>-</v>
          </cell>
          <cell r="BN1523" t="str">
            <v>-</v>
          </cell>
          <cell r="BO1523"/>
          <cell r="BP1523" t="str">
            <v>Yes</v>
          </cell>
          <cell r="BQ1523" t="str">
            <v>Unknown</v>
          </cell>
          <cell r="BR1523">
            <v>1411.5</v>
          </cell>
          <cell r="BS1523">
            <v>0</v>
          </cell>
          <cell r="BT1523">
            <v>0</v>
          </cell>
          <cell r="BU1523">
            <v>0</v>
          </cell>
          <cell r="BV1523">
            <v>26702</v>
          </cell>
          <cell r="BW1523">
            <v>709</v>
          </cell>
          <cell r="BX1523">
            <v>1380</v>
          </cell>
          <cell r="BY1523" t="str">
            <v>No SOAF</v>
          </cell>
          <cell r="BZ1523" t="str">
            <v>No SOAF</v>
          </cell>
          <cell r="CA1523">
            <v>854.92039999999997</v>
          </cell>
          <cell r="CB1523"/>
          <cell r="CC1523" t="str">
            <v>Non priority &gt; 10 spills</v>
          </cell>
          <cell r="CD1523" t="str">
            <v>Unlikely - non priority</v>
          </cell>
          <cell r="CE1523" t="str">
            <v>Yes</v>
          </cell>
          <cell r="CF1523" t="str">
            <v>No</v>
          </cell>
          <cell r="CG1523" t="str">
            <v>No</v>
          </cell>
          <cell r="CH1523" t="str">
            <v>No</v>
          </cell>
          <cell r="CI1523" t="str">
            <v>No</v>
          </cell>
          <cell r="CK1523"/>
          <cell r="CL1523" t="str">
            <v>Y</v>
          </cell>
          <cell r="CM1523"/>
          <cell r="CN1523"/>
          <cell r="CO1523" t="str">
            <v>Y</v>
          </cell>
          <cell r="CP1523" t="str">
            <v>Y</v>
          </cell>
          <cell r="CS1523">
            <v>5.83</v>
          </cell>
          <cell r="CT1523">
            <v>5.6890000000000001</v>
          </cell>
          <cell r="CU1523">
            <v>5.6890000000000001</v>
          </cell>
          <cell r="CV1523">
            <v>975.81475128644934</v>
          </cell>
          <cell r="CW1523">
            <v>975.81475128644934</v>
          </cell>
          <cell r="CX1523"/>
          <cell r="CY1523" t="str">
            <v>Using indicative WB Q95 derived for priority sites</v>
          </cell>
          <cell r="DA1523">
            <v>1</v>
          </cell>
          <cell r="DB1523" t="str">
            <v>Yes</v>
          </cell>
          <cell r="DC1523" t="str">
            <v>Dilution assessment</v>
          </cell>
          <cell r="DD1523" t="str">
            <v>Tyne Wide8</v>
          </cell>
          <cell r="DE1523">
            <v>100</v>
          </cell>
          <cell r="DF1523"/>
        </row>
        <row r="1524">
          <cell r="C1524" t="str">
            <v>6NW800351</v>
          </cell>
          <cell r="D1524" t="str">
            <v>NZ29645315</v>
          </cell>
          <cell r="E1524" t="str">
            <v>No</v>
          </cell>
          <cell r="F1524">
            <v>429811.99722568999</v>
          </cell>
          <cell r="G1524">
            <v>564400.00143536995</v>
          </cell>
          <cell r="H1524" t="str">
            <v>05-D35</v>
          </cell>
          <cell r="I1524" t="str">
            <v>Walker</v>
          </cell>
          <cell r="J1524">
            <v>370</v>
          </cell>
          <cell r="K1524" t="str">
            <v>HOWDON STW</v>
          </cell>
          <cell r="L1524" t="str">
            <v>NUMERICAL</v>
          </cell>
          <cell r="M1524">
            <v>229720</v>
          </cell>
          <cell r="N1524">
            <v>4500</v>
          </cell>
          <cell r="O1524">
            <v>215905</v>
          </cell>
          <cell r="P1524" t="str">
            <v>05-D35_C-Leg_DC_05</v>
          </cell>
          <cell r="Q1524" t="str">
            <v>235/1329</v>
          </cell>
          <cell r="R1524" t="str">
            <v>235/1329</v>
          </cell>
          <cell r="S1524"/>
          <cell r="T1524" t="str">
            <v>SO on sewer network</v>
          </cell>
          <cell r="U1524" t="str">
            <v>NZ2981264400</v>
          </cell>
          <cell r="V1524" t="str">
            <v>GB510302310200</v>
          </cell>
          <cell r="W1524"/>
          <cell r="X1524" t="str">
            <v>No</v>
          </cell>
          <cell r="Y1524" t="str">
            <v>No</v>
          </cell>
          <cell r="Z1524" t="str">
            <v>No</v>
          </cell>
          <cell r="AA1524" t="str">
            <v>No</v>
          </cell>
          <cell r="AB1524" t="str">
            <v>TYNE</v>
          </cell>
          <cell r="AC1524" t="str">
            <v>RIVER TYNE ESTUARY</v>
          </cell>
          <cell r="AD1524" t="str">
            <v>Estuarine</v>
          </cell>
          <cell r="AE1524"/>
          <cell r="AF1524"/>
          <cell r="AG1524" t="str">
            <v>No</v>
          </cell>
          <cell r="AH1524" t="str">
            <v>No</v>
          </cell>
          <cell r="AI1524" t="str">
            <v>No</v>
          </cell>
          <cell r="AJ1524"/>
          <cell r="AK1524"/>
          <cell r="AL1524"/>
          <cell r="AM1524" t="str">
            <v>No</v>
          </cell>
          <cell r="AO1524" t="str">
            <v>No</v>
          </cell>
          <cell r="AS1524" t="str">
            <v>No</v>
          </cell>
          <cell r="AT1524" t="str">
            <v>No</v>
          </cell>
          <cell r="AU1524"/>
          <cell r="AV1524" t="str">
            <v>No</v>
          </cell>
          <cell r="AW1524" t="str">
            <v xml:space="preserve">No </v>
          </cell>
          <cell r="AY1524" t="str">
            <v xml:space="preserve">No </v>
          </cell>
          <cell r="AZ1524"/>
          <cell r="BA1524" t="str">
            <v>No</v>
          </cell>
          <cell r="BB1524" t="str">
            <v>No</v>
          </cell>
          <cell r="BC1524" t="str">
            <v>No</v>
          </cell>
          <cell r="BD1524" t="str">
            <v>Yes - EDM and Model</v>
          </cell>
          <cell r="BE1524">
            <v>52</v>
          </cell>
          <cell r="BF1524">
            <v>16</v>
          </cell>
          <cell r="BG1524">
            <v>16</v>
          </cell>
          <cell r="BH1524" t="str">
            <v>Yes</v>
          </cell>
          <cell r="BI1524" t="str">
            <v>N/A</v>
          </cell>
          <cell r="BJ1524" t="str">
            <v>No</v>
          </cell>
          <cell r="BK1524" t="str">
            <v>-</v>
          </cell>
          <cell r="BL1524" t="str">
            <v>-</v>
          </cell>
          <cell r="BM1524" t="str">
            <v>-</v>
          </cell>
          <cell r="BN1524" t="str">
            <v>Unknown</v>
          </cell>
          <cell r="BO1524"/>
          <cell r="BP1524" t="str">
            <v>Yes</v>
          </cell>
          <cell r="BQ1524">
            <v>750</v>
          </cell>
          <cell r="BR1524">
            <v>495.1</v>
          </cell>
          <cell r="BS1524">
            <v>0</v>
          </cell>
          <cell r="BT1524">
            <v>0</v>
          </cell>
          <cell r="BU1524">
            <v>0</v>
          </cell>
          <cell r="BV1524">
            <v>1796</v>
          </cell>
          <cell r="BW1524">
            <v>14</v>
          </cell>
          <cell r="BX1524">
            <v>62</v>
          </cell>
          <cell r="BY1524" t="str">
            <v>No SOAF</v>
          </cell>
          <cell r="BZ1524" t="str">
            <v>No SOAF</v>
          </cell>
          <cell r="CA1524">
            <v>27.137899999999998</v>
          </cell>
          <cell r="CB1524"/>
          <cell r="CC1524" t="str">
            <v>Non priority &gt; 10 spills</v>
          </cell>
          <cell r="CD1524" t="str">
            <v>Unlikely - non priority</v>
          </cell>
          <cell r="CE1524" t="str">
            <v>Yes</v>
          </cell>
          <cell r="CF1524" t="str">
            <v>No</v>
          </cell>
          <cell r="CG1524" t="str">
            <v>No</v>
          </cell>
          <cell r="CH1524" t="str">
            <v>No</v>
          </cell>
          <cell r="CI1524" t="str">
            <v>No</v>
          </cell>
          <cell r="CK1524"/>
          <cell r="CL1524" t="str">
            <v>Y</v>
          </cell>
          <cell r="CM1524"/>
          <cell r="CN1524"/>
          <cell r="CO1524" t="str">
            <v>Y</v>
          </cell>
          <cell r="CP1524" t="str">
            <v>Y</v>
          </cell>
          <cell r="CS1524">
            <v>1.59</v>
          </cell>
          <cell r="CT1524">
            <v>5.6890000000000001</v>
          </cell>
          <cell r="CU1524">
            <v>5.6890000000000001</v>
          </cell>
          <cell r="CV1524">
            <v>3577.9874213836474</v>
          </cell>
          <cell r="CW1524">
            <v>3577.9874213836474</v>
          </cell>
          <cell r="CX1524"/>
          <cell r="CY1524" t="str">
            <v>Using indicative WB Q95 derived for priority sites</v>
          </cell>
          <cell r="DA1524">
            <v>1</v>
          </cell>
          <cell r="DB1524" t="str">
            <v>Yes</v>
          </cell>
          <cell r="DC1524" t="str">
            <v>Dilution assessment</v>
          </cell>
          <cell r="DD1524" t="str">
            <v>Tyne Wide8</v>
          </cell>
          <cell r="DE1524">
            <v>100</v>
          </cell>
          <cell r="DF1524"/>
        </row>
        <row r="1525">
          <cell r="C1525" t="str">
            <v>6NW801050</v>
          </cell>
          <cell r="D1525" t="str">
            <v>NZ17541303</v>
          </cell>
          <cell r="E1525" t="str">
            <v>No</v>
          </cell>
          <cell r="F1525">
            <v>417206.99728469999</v>
          </cell>
          <cell r="G1525">
            <v>554316.99766518001</v>
          </cell>
          <cell r="H1525" t="str">
            <v>04-D08</v>
          </cell>
          <cell r="I1525" t="str">
            <v>Annfield Plain &amp; Stanley</v>
          </cell>
          <cell r="J1525">
            <v>1481</v>
          </cell>
          <cell r="K1525" t="str">
            <v>EAST TANFIELD STW</v>
          </cell>
          <cell r="L1525" t="str">
            <v>NUMERICAL</v>
          </cell>
          <cell r="M1525">
            <v>5915</v>
          </cell>
          <cell r="N1525">
            <v>161</v>
          </cell>
          <cell r="O1525">
            <v>5489</v>
          </cell>
          <cell r="P1525" t="str">
            <v>04-D08_04-D08_DC_10</v>
          </cell>
          <cell r="Q1525" t="str">
            <v>235/1539</v>
          </cell>
          <cell r="R1525" t="str">
            <v>235/1539</v>
          </cell>
          <cell r="S1525"/>
          <cell r="T1525" t="str">
            <v>SO on sewer network</v>
          </cell>
          <cell r="U1525" t="str">
            <v>NZ1720754317</v>
          </cell>
          <cell r="V1525" t="str">
            <v>GB103023075670</v>
          </cell>
          <cell r="W1525"/>
          <cell r="X1525" t="str">
            <v>No</v>
          </cell>
          <cell r="Y1525" t="str">
            <v>No</v>
          </cell>
          <cell r="Z1525" t="str">
            <v>No</v>
          </cell>
          <cell r="AA1525" t="str">
            <v>No</v>
          </cell>
          <cell r="AB1525" t="str">
            <v>Team from Source to Tyne</v>
          </cell>
          <cell r="AC1525" t="str">
            <v>KYO BURN TRIB</v>
          </cell>
          <cell r="AD1525" t="str">
            <v>Inland</v>
          </cell>
          <cell r="AE1525"/>
          <cell r="AF1525"/>
          <cell r="AG1525" t="str">
            <v>No</v>
          </cell>
          <cell r="AH1525" t="str">
            <v>No</v>
          </cell>
          <cell r="AI1525" t="str">
            <v>No</v>
          </cell>
          <cell r="AJ1525"/>
          <cell r="AK1525"/>
          <cell r="AL1525"/>
          <cell r="AM1525" t="str">
            <v>No</v>
          </cell>
          <cell r="AO1525" t="str">
            <v>No</v>
          </cell>
          <cell r="AS1525" t="str">
            <v>No</v>
          </cell>
          <cell r="AT1525" t="str">
            <v>No</v>
          </cell>
          <cell r="AU1525"/>
          <cell r="AV1525" t="str">
            <v>No</v>
          </cell>
          <cell r="AW1525" t="str">
            <v xml:space="preserve">No </v>
          </cell>
          <cell r="AY1525" t="str">
            <v xml:space="preserve">No </v>
          </cell>
          <cell r="AZ1525"/>
          <cell r="BA1525" t="str">
            <v>No</v>
          </cell>
          <cell r="BB1525" t="str">
            <v>No</v>
          </cell>
          <cell r="BC1525" t="str">
            <v>No</v>
          </cell>
          <cell r="BD1525" t="str">
            <v>Yes - EDM only</v>
          </cell>
          <cell r="BE1525">
            <v>19</v>
          </cell>
          <cell r="BF1525">
            <v>1</v>
          </cell>
          <cell r="BG1525">
            <v>1</v>
          </cell>
          <cell r="BH1525" t="str">
            <v>Yes</v>
          </cell>
          <cell r="BI1525" t="str">
            <v>N/A</v>
          </cell>
          <cell r="BJ1525" t="str">
            <v>No</v>
          </cell>
          <cell r="BK1525" t="str">
            <v>No</v>
          </cell>
          <cell r="BL1525" t="str">
            <v>-</v>
          </cell>
          <cell r="BM1525" t="str">
            <v>-</v>
          </cell>
          <cell r="BN1525" t="str">
            <v>Unscreened</v>
          </cell>
          <cell r="BO1525"/>
          <cell r="BP1525" t="str">
            <v>Yes</v>
          </cell>
          <cell r="BQ1525">
            <v>225</v>
          </cell>
          <cell r="BR1525">
            <v>40.6</v>
          </cell>
          <cell r="BS1525">
            <v>0</v>
          </cell>
          <cell r="BT1525">
            <v>0</v>
          </cell>
          <cell r="BU1525">
            <v>0</v>
          </cell>
          <cell r="BV1525">
            <v>13</v>
          </cell>
          <cell r="BW1525">
            <v>0</v>
          </cell>
          <cell r="BX1525">
            <v>0</v>
          </cell>
          <cell r="BY1525" t="str">
            <v>No SOAF</v>
          </cell>
          <cell r="BZ1525" t="str">
            <v>No SOAF</v>
          </cell>
          <cell r="CA1525">
            <v>0</v>
          </cell>
          <cell r="CB1525"/>
          <cell r="CC1525" t="str">
            <v>Non priority &gt; 10 spills</v>
          </cell>
          <cell r="CD1525" t="str">
            <v>Unlikely - non priority</v>
          </cell>
          <cell r="CE1525" t="str">
            <v>Yes</v>
          </cell>
          <cell r="CF1525" t="str">
            <v>No</v>
          </cell>
          <cell r="CG1525" t="str">
            <v>No</v>
          </cell>
          <cell r="CH1525" t="str">
            <v>No</v>
          </cell>
          <cell r="CI1525" t="str">
            <v>No</v>
          </cell>
          <cell r="CK1525"/>
          <cell r="CL1525" t="str">
            <v>Y</v>
          </cell>
          <cell r="CM1525"/>
          <cell r="CN1525"/>
          <cell r="CO1525" t="str">
            <v>Y</v>
          </cell>
          <cell r="CP1525" t="str">
            <v>Y</v>
          </cell>
          <cell r="CR1525" t="str">
            <v>LOW DILUTION</v>
          </cell>
          <cell r="CS1525">
            <v>0.43</v>
          </cell>
          <cell r="CT1525" t="str">
            <v>not yet calculated</v>
          </cell>
          <cell r="CU1525">
            <v>8.0000000000000002E-3</v>
          </cell>
          <cell r="CV1525" t="e">
            <v>#VALUE!</v>
          </cell>
          <cell r="CW1525">
            <v>18.604651162790699</v>
          </cell>
          <cell r="CX1525"/>
          <cell r="CY1525" t="str">
            <v>Using indicative WB Q95 derived for priority sites</v>
          </cell>
          <cell r="DA1525">
            <v>1</v>
          </cell>
          <cell r="DB1525" t="str">
            <v>No</v>
          </cell>
          <cell r="DC1525">
            <v>1</v>
          </cell>
          <cell r="DD1525" t="str">
            <v>Upper Team and tribs</v>
          </cell>
          <cell r="DE1525">
            <v>10000</v>
          </cell>
          <cell r="DF1525"/>
        </row>
        <row r="1526">
          <cell r="C1526" t="str">
            <v>6NW800691</v>
          </cell>
          <cell r="D1526" t="str">
            <v>NU07120005</v>
          </cell>
          <cell r="E1526" t="str">
            <v>No</v>
          </cell>
          <cell r="F1526">
            <v>407160.00281512999</v>
          </cell>
          <cell r="G1526">
            <v>612080.00317685003</v>
          </cell>
          <cell r="H1526" t="str">
            <v>01-D11</v>
          </cell>
          <cell r="I1526" t="str">
            <v>Whittingham</v>
          </cell>
          <cell r="J1526">
            <v>26</v>
          </cell>
          <cell r="K1526" t="str">
            <v>WHITTINGHAM STW</v>
          </cell>
          <cell r="L1526" t="str">
            <v>NUMERICAL</v>
          </cell>
          <cell r="M1526">
            <v>77</v>
          </cell>
          <cell r="N1526">
            <v>2.1</v>
          </cell>
          <cell r="O1526">
            <v>32</v>
          </cell>
          <cell r="P1526" t="str">
            <v>01-D11_01-D11_DC_02</v>
          </cell>
          <cell r="Q1526" t="str">
            <v>222/0864</v>
          </cell>
          <cell r="R1526" t="str">
            <v>222/0864</v>
          </cell>
          <cell r="S1526" t="str">
            <v>222/0864-04</v>
          </cell>
          <cell r="T1526" t="str">
            <v>Storm tank at WwTW</v>
          </cell>
          <cell r="U1526" t="str">
            <v>NU0716012080</v>
          </cell>
          <cell r="V1526" t="str">
            <v>GB103022076310</v>
          </cell>
          <cell r="W1526"/>
          <cell r="X1526" t="str">
            <v>No</v>
          </cell>
          <cell r="Y1526" t="str">
            <v>No</v>
          </cell>
          <cell r="Z1526" t="str">
            <v>No</v>
          </cell>
          <cell r="AA1526" t="str">
            <v>No</v>
          </cell>
          <cell r="AB1526" t="str">
            <v>Aln from Callaly Burn to Coe Burn</v>
          </cell>
          <cell r="AC1526" t="str">
            <v>RIVER ALN</v>
          </cell>
          <cell r="AD1526" t="str">
            <v>Inland</v>
          </cell>
          <cell r="AE1526"/>
          <cell r="AF1526"/>
          <cell r="AG1526" t="str">
            <v>No</v>
          </cell>
          <cell r="AH1526" t="str">
            <v>No</v>
          </cell>
          <cell r="AI1526" t="str">
            <v>No</v>
          </cell>
          <cell r="AJ1526"/>
          <cell r="AK1526"/>
          <cell r="AL1526"/>
          <cell r="AM1526" t="str">
            <v>No</v>
          </cell>
          <cell r="AO1526" t="str">
            <v>No</v>
          </cell>
          <cell r="AS1526" t="str">
            <v>No</v>
          </cell>
          <cell r="AT1526" t="str">
            <v>No</v>
          </cell>
          <cell r="AU1526"/>
          <cell r="AV1526" t="str">
            <v>No</v>
          </cell>
          <cell r="AW1526" t="str">
            <v xml:space="preserve">No </v>
          </cell>
          <cell r="AY1526" t="str">
            <v xml:space="preserve">No </v>
          </cell>
          <cell r="AZ1526"/>
          <cell r="BA1526" t="str">
            <v>No</v>
          </cell>
          <cell r="BB1526" t="str">
            <v>No</v>
          </cell>
          <cell r="BC1526" t="str">
            <v>No</v>
          </cell>
          <cell r="BD1526" t="str">
            <v>Yes - Model only</v>
          </cell>
          <cell r="BE1526">
            <v>9</v>
          </cell>
          <cell r="BF1526">
            <v>118</v>
          </cell>
          <cell r="BG1526">
            <v>118</v>
          </cell>
          <cell r="BH1526" t="str">
            <v>Yes</v>
          </cell>
          <cell r="BI1526" t="str">
            <v>N/A</v>
          </cell>
          <cell r="BJ1526">
            <v>30</v>
          </cell>
          <cell r="BK1526" t="str">
            <v>-</v>
          </cell>
          <cell r="BL1526" t="str">
            <v>-</v>
          </cell>
          <cell r="BM1526" t="str">
            <v>-</v>
          </cell>
          <cell r="BN1526" t="str">
            <v>-</v>
          </cell>
          <cell r="BO1526"/>
          <cell r="BP1526" t="str">
            <v>Yes</v>
          </cell>
          <cell r="BQ1526" t="str">
            <v>Unknown</v>
          </cell>
          <cell r="BR1526" t="str">
            <v>Unknown</v>
          </cell>
          <cell r="BS1526">
            <v>0</v>
          </cell>
          <cell r="BT1526">
            <v>0</v>
          </cell>
          <cell r="BU1526">
            <v>0</v>
          </cell>
          <cell r="BV1526">
            <v>16496</v>
          </cell>
          <cell r="BW1526">
            <v>343</v>
          </cell>
          <cell r="BX1526">
            <v>465</v>
          </cell>
          <cell r="BY1526" t="str">
            <v>No SOAF</v>
          </cell>
          <cell r="BZ1526" t="str">
            <v>No SOAF</v>
          </cell>
          <cell r="CA1526">
            <v>343.57222000000002</v>
          </cell>
          <cell r="CB1526"/>
          <cell r="CC1526" t="str">
            <v>Non priority &gt; 10 spills</v>
          </cell>
          <cell r="CD1526" t="str">
            <v>Unlikely - non priority</v>
          </cell>
          <cell r="CE1526" t="str">
            <v>No</v>
          </cell>
          <cell r="CF1526" t="str">
            <v>No</v>
          </cell>
          <cell r="CG1526" t="str">
            <v>No</v>
          </cell>
          <cell r="CH1526" t="str">
            <v>No</v>
          </cell>
          <cell r="CI1526" t="str">
            <v>No</v>
          </cell>
          <cell r="CK1526"/>
          <cell r="CL1526" t="str">
            <v>Y</v>
          </cell>
          <cell r="CM1526"/>
          <cell r="CN1526"/>
          <cell r="CO1526" t="str">
            <v>? EDM &lt;10</v>
          </cell>
          <cell r="CP1526" t="str">
            <v>Y</v>
          </cell>
          <cell r="CS1526">
            <v>0.37037037037037035</v>
          </cell>
          <cell r="CT1526" t="str">
            <v>not yet calculated</v>
          </cell>
          <cell r="CU1526">
            <v>0</v>
          </cell>
          <cell r="CV1526" t="e">
            <v>#VALUE!</v>
          </cell>
          <cell r="CW1526">
            <v>0</v>
          </cell>
          <cell r="CX1526"/>
          <cell r="CY1526" t="str">
            <v>Using indicative WB Q95 derived for priority sites</v>
          </cell>
          <cell r="DA1526">
            <v>1</v>
          </cell>
          <cell r="DB1526">
            <v>0</v>
          </cell>
          <cell r="DC1526">
            <v>1</v>
          </cell>
          <cell r="DD1526" t="str">
            <v>Upper Aln</v>
          </cell>
          <cell r="DE1526">
            <v>10000</v>
          </cell>
          <cell r="DF1526"/>
        </row>
        <row r="1527">
          <cell r="C1527" t="str">
            <v>6NW800693</v>
          </cell>
          <cell r="D1527" t="str">
            <v>NU17064604</v>
          </cell>
          <cell r="E1527" t="str">
            <v>No</v>
          </cell>
          <cell r="F1527">
            <v>417457.00402739999</v>
          </cell>
          <cell r="G1527">
            <v>606614.99751844001</v>
          </cell>
          <cell r="H1527" t="str">
            <v>01-D08</v>
          </cell>
          <cell r="I1527" t="str">
            <v>Hampeth</v>
          </cell>
          <cell r="J1527">
            <v>3</v>
          </cell>
          <cell r="K1527" t="str">
            <v>WHITTLE COLLIERY STW</v>
          </cell>
          <cell r="L1527" t="str">
            <v>DESCRIPTIVE</v>
          </cell>
          <cell r="M1527" t="str">
            <v>N/A</v>
          </cell>
          <cell r="N1527" t="str">
            <v>N/A</v>
          </cell>
          <cell r="O1527" t="str">
            <v>N/A</v>
          </cell>
          <cell r="P1527" t="str">
            <v>No Draft DWMP</v>
          </cell>
          <cell r="Q1527" t="str">
            <v>223/0832</v>
          </cell>
          <cell r="R1527" t="str">
            <v>223/0832</v>
          </cell>
          <cell r="S1527"/>
          <cell r="T1527" t="str">
            <v>Storm tank at WwTW</v>
          </cell>
          <cell r="U1527" t="str">
            <v>NU1745706615</v>
          </cell>
          <cell r="V1527" t="str">
            <v>GB103022076710</v>
          </cell>
          <cell r="W1527"/>
          <cell r="X1527" t="str">
            <v>No</v>
          </cell>
          <cell r="Y1527" t="str">
            <v>No</v>
          </cell>
          <cell r="Z1527" t="str">
            <v>No</v>
          </cell>
          <cell r="AA1527" t="str">
            <v>No</v>
          </cell>
          <cell r="AB1527" t="str">
            <v>Hazon Burn Catchment (trib of Coquet)</v>
          </cell>
          <cell r="AC1527" t="str">
            <v>The Ogle Letch</v>
          </cell>
          <cell r="AD1527" t="str">
            <v>Inland</v>
          </cell>
          <cell r="AE1527"/>
          <cell r="AF1527"/>
          <cell r="AG1527" t="str">
            <v>No</v>
          </cell>
          <cell r="AH1527" t="str">
            <v>No</v>
          </cell>
          <cell r="AI1527" t="str">
            <v>No</v>
          </cell>
          <cell r="AJ1527"/>
          <cell r="AK1527"/>
          <cell r="AL1527"/>
          <cell r="AM1527" t="str">
            <v>No</v>
          </cell>
          <cell r="AO1527" t="str">
            <v>No</v>
          </cell>
          <cell r="AS1527" t="str">
            <v>No</v>
          </cell>
          <cell r="AT1527" t="str">
            <v>No</v>
          </cell>
          <cell r="AU1527"/>
          <cell r="AV1527" t="str">
            <v>No</v>
          </cell>
          <cell r="AW1527" t="str">
            <v xml:space="preserve">No </v>
          </cell>
          <cell r="AY1527" t="str">
            <v xml:space="preserve">No </v>
          </cell>
          <cell r="BA1527" t="str">
            <v>No</v>
          </cell>
          <cell r="BB1527" t="str">
            <v>No</v>
          </cell>
          <cell r="BC1527" t="str">
            <v>No</v>
          </cell>
          <cell r="BD1527" t="str">
            <v>No</v>
          </cell>
          <cell r="BE1527">
            <v>0</v>
          </cell>
          <cell r="BF1527" t="str">
            <v>No Data</v>
          </cell>
          <cell r="BG1527" t="e">
            <v>#N/A</v>
          </cell>
          <cell r="BH1527" t="e">
            <v>#N/A</v>
          </cell>
          <cell r="BI1527" t="str">
            <v>N/A</v>
          </cell>
          <cell r="BJ1527" t="str">
            <v>No</v>
          </cell>
          <cell r="BK1527" t="str">
            <v>-</v>
          </cell>
          <cell r="BL1527" t="str">
            <v>-</v>
          </cell>
          <cell r="BM1527" t="str">
            <v>-</v>
          </cell>
          <cell r="BN1527" t="str">
            <v>-</v>
          </cell>
          <cell r="BO1527"/>
          <cell r="BP1527" t="str">
            <v>Yes</v>
          </cell>
          <cell r="BQ1527" t="str">
            <v>Unknown</v>
          </cell>
          <cell r="BR1527" t="str">
            <v>No draft DWMP</v>
          </cell>
          <cell r="BS1527">
            <v>0</v>
          </cell>
          <cell r="BT1527">
            <v>0</v>
          </cell>
          <cell r="BU1527">
            <v>0</v>
          </cell>
          <cell r="BV1527" t="str">
            <v>No draft DWMP</v>
          </cell>
          <cell r="BW1527" t="str">
            <v>No draft DWMP</v>
          </cell>
          <cell r="BX1527" t="str">
            <v>No draft DWMP</v>
          </cell>
          <cell r="BY1527" t="str">
            <v>No SOAF</v>
          </cell>
          <cell r="BZ1527" t="str">
            <v>No SOAF</v>
          </cell>
          <cell r="CA1527" t="e">
            <v>#N/A</v>
          </cell>
          <cell r="CB1527"/>
          <cell r="CC1527" t="str">
            <v>Non Priority &lt;10 spills</v>
          </cell>
          <cell r="CD1527" t="str">
            <v>No - low prioity &lt;10 spills</v>
          </cell>
          <cell r="CE1527" t="str">
            <v>No</v>
          </cell>
          <cell r="CF1527" t="str">
            <v>No</v>
          </cell>
          <cell r="CG1527" t="str">
            <v>No</v>
          </cell>
          <cell r="CH1527" t="str">
            <v>No</v>
          </cell>
          <cell r="CI1527" t="str">
            <v>No</v>
          </cell>
          <cell r="CK1527"/>
          <cell r="CL1527" t="str">
            <v>Y</v>
          </cell>
          <cell r="CM1527"/>
          <cell r="CN1527"/>
          <cell r="CO1527" t="str">
            <v>N (&lt;10 Spills)</v>
          </cell>
          <cell r="CP1527" t="str">
            <v>Y</v>
          </cell>
          <cell r="CS1527"/>
          <cell r="CT1527" t="str">
            <v>not yet calculated</v>
          </cell>
          <cell r="CU1527">
            <v>0</v>
          </cell>
          <cell r="CV1527" t="e">
            <v>#VALUE!</v>
          </cell>
          <cell r="CW1527">
            <v>0</v>
          </cell>
          <cell r="CX1527"/>
          <cell r="CY1527" t="str">
            <v>Using indicative WB Q95 derived for priority sites</v>
          </cell>
          <cell r="DA1527">
            <v>1</v>
          </cell>
          <cell r="DB1527">
            <v>0</v>
          </cell>
          <cell r="DC1527">
            <v>1</v>
          </cell>
          <cell r="DD1527">
            <v>0</v>
          </cell>
          <cell r="DE1527">
            <v>10000</v>
          </cell>
          <cell r="DF1527"/>
        </row>
        <row r="1528">
          <cell r="C1528" t="str">
            <v>6NW800937</v>
          </cell>
          <cell r="D1528" t="str">
            <v>NZ07576501</v>
          </cell>
          <cell r="E1528" t="str">
            <v>No</v>
          </cell>
          <cell r="F1528">
            <v>407759.99591146002</v>
          </cell>
          <cell r="G1528">
            <v>557870.00062865997</v>
          </cell>
          <cell r="H1528" t="str">
            <v>03-D10</v>
          </cell>
          <cell r="I1528" t="str">
            <v>Whittonstall</v>
          </cell>
          <cell r="J1528">
            <v>13</v>
          </cell>
          <cell r="K1528" t="str">
            <v>WHITTONSTALL STW</v>
          </cell>
          <cell r="L1528" t="str">
            <v>DESCRIPTIVE</v>
          </cell>
          <cell r="M1528" t="str">
            <v>N/A</v>
          </cell>
          <cell r="N1528" t="str">
            <v>N/A</v>
          </cell>
          <cell r="O1528" t="str">
            <v>N/A</v>
          </cell>
          <cell r="P1528" t="str">
            <v>No Draft DWMP</v>
          </cell>
          <cell r="Q1528" t="str">
            <v>234/1026</v>
          </cell>
          <cell r="R1528" t="str">
            <v>234/1026</v>
          </cell>
          <cell r="S1528"/>
          <cell r="T1528" t="str">
            <v>SO on sewer network</v>
          </cell>
          <cell r="U1528" t="str">
            <v>NZ0776057870</v>
          </cell>
          <cell r="V1528" t="str">
            <v>GB103023074790</v>
          </cell>
          <cell r="W1528"/>
          <cell r="X1528" t="str">
            <v>No</v>
          </cell>
          <cell r="Y1528" t="str">
            <v>No</v>
          </cell>
          <cell r="Z1528" t="str">
            <v>No</v>
          </cell>
          <cell r="AA1528" t="str">
            <v>No</v>
          </cell>
          <cell r="AB1528" t="str">
            <v>Derwent from Burnhope Burn to River Tyne</v>
          </cell>
          <cell r="AC1528" t="str">
            <v>MILL BURN</v>
          </cell>
          <cell r="AD1528" t="str">
            <v>Inland</v>
          </cell>
          <cell r="AE1528"/>
          <cell r="AF1528"/>
          <cell r="AG1528" t="str">
            <v>No</v>
          </cell>
          <cell r="AH1528" t="str">
            <v>No</v>
          </cell>
          <cell r="AI1528" t="str">
            <v>No</v>
          </cell>
          <cell r="AJ1528"/>
          <cell r="AK1528"/>
          <cell r="AL1528"/>
          <cell r="AM1528" t="str">
            <v>No</v>
          </cell>
          <cell r="AO1528" t="str">
            <v>No</v>
          </cell>
          <cell r="AS1528" t="str">
            <v>No</v>
          </cell>
          <cell r="AT1528" t="str">
            <v>No</v>
          </cell>
          <cell r="AU1528"/>
          <cell r="AV1528" t="str">
            <v>No</v>
          </cell>
          <cell r="AW1528" t="str">
            <v xml:space="preserve">No </v>
          </cell>
          <cell r="AY1528" t="str">
            <v xml:space="preserve">No </v>
          </cell>
          <cell r="BA1528" t="str">
            <v>No</v>
          </cell>
          <cell r="BB1528" t="str">
            <v>No</v>
          </cell>
          <cell r="BC1528" t="str">
            <v>No</v>
          </cell>
          <cell r="BD1528" t="str">
            <v>No</v>
          </cell>
          <cell r="BE1528">
            <v>1</v>
          </cell>
          <cell r="BF1528" t="str">
            <v>No Data</v>
          </cell>
          <cell r="BG1528" t="e">
            <v>#N/A</v>
          </cell>
          <cell r="BH1528" t="e">
            <v>#N/A</v>
          </cell>
          <cell r="BI1528" t="str">
            <v>N/A</v>
          </cell>
          <cell r="BJ1528" t="str">
            <v>Unknown</v>
          </cell>
          <cell r="BK1528" t="str">
            <v>No</v>
          </cell>
          <cell r="BL1528" t="str">
            <v>-</v>
          </cell>
          <cell r="BM1528" t="str">
            <v>-</v>
          </cell>
          <cell r="BN1528" t="str">
            <v>Unscreened</v>
          </cell>
          <cell r="BO1528"/>
          <cell r="BP1528" t="str">
            <v>Yes</v>
          </cell>
          <cell r="BQ1528">
            <v>225</v>
          </cell>
          <cell r="BR1528" t="str">
            <v>No draft DWMP</v>
          </cell>
          <cell r="BS1528">
            <v>0</v>
          </cell>
          <cell r="BT1528">
            <v>0</v>
          </cell>
          <cell r="BU1528">
            <v>0</v>
          </cell>
          <cell r="BV1528" t="str">
            <v>No draft DWMP</v>
          </cell>
          <cell r="BW1528" t="str">
            <v>No draft DWMP</v>
          </cell>
          <cell r="BX1528" t="str">
            <v>No draft DWMP</v>
          </cell>
          <cell r="BY1528" t="str">
            <v>No SOAF</v>
          </cell>
          <cell r="BZ1528" t="str">
            <v>No SOAF</v>
          </cell>
          <cell r="CA1528" t="e">
            <v>#N/A</v>
          </cell>
          <cell r="CB1528"/>
          <cell r="CC1528" t="str">
            <v>Non Priority &lt;10 spills</v>
          </cell>
          <cell r="CD1528" t="str">
            <v>No - low prioity &lt;10 spills</v>
          </cell>
          <cell r="CE1528" t="str">
            <v>No</v>
          </cell>
          <cell r="CF1528" t="str">
            <v>No</v>
          </cell>
          <cell r="CG1528" t="str">
            <v>No</v>
          </cell>
          <cell r="CH1528" t="str">
            <v>No</v>
          </cell>
          <cell r="CI1528" t="str">
            <v>No</v>
          </cell>
          <cell r="CK1528"/>
          <cell r="CL1528" t="str">
            <v>Y</v>
          </cell>
          <cell r="CM1528"/>
          <cell r="CN1528"/>
          <cell r="CO1528" t="str">
            <v>N (&lt;10 Spills)</v>
          </cell>
          <cell r="CP1528" t="str">
            <v>Y</v>
          </cell>
          <cell r="CS1528"/>
          <cell r="CT1528">
            <v>0.42599999999999999</v>
          </cell>
          <cell r="CU1528">
            <v>0.42599999999999999</v>
          </cell>
          <cell r="CV1528" t="e">
            <v>#DIV/0!</v>
          </cell>
          <cell r="CW1528">
            <v>0</v>
          </cell>
          <cell r="CX1528"/>
          <cell r="CY1528" t="str">
            <v>Using indicative WB Q95 derived for priority sites</v>
          </cell>
          <cell r="DA1528">
            <v>1</v>
          </cell>
          <cell r="DB1528">
            <v>0</v>
          </cell>
          <cell r="DC1528">
            <v>1</v>
          </cell>
          <cell r="DD1528">
            <v>0</v>
          </cell>
          <cell r="DE1528">
            <v>10000</v>
          </cell>
          <cell r="DF1528"/>
        </row>
        <row r="1529">
          <cell r="C1529" t="str">
            <v>6NW800718</v>
          </cell>
          <cell r="D1529" t="str">
            <v>NZ10147614</v>
          </cell>
          <cell r="E1529" t="str">
            <v>No</v>
          </cell>
          <cell r="F1529">
            <v>410890.00249678001</v>
          </cell>
          <cell r="G1529">
            <v>514480.00088688999</v>
          </cell>
          <cell r="H1529" t="str">
            <v>09-D11</v>
          </cell>
          <cell r="I1529" t="str">
            <v>Whorlton</v>
          </cell>
          <cell r="J1529">
            <v>20</v>
          </cell>
          <cell r="K1529" t="str">
            <v>WHORLTON STW</v>
          </cell>
          <cell r="L1529" t="str">
            <v>DESCRIPTIVE</v>
          </cell>
          <cell r="M1529" t="str">
            <v>N/A</v>
          </cell>
          <cell r="N1529" t="str">
            <v>N/A</v>
          </cell>
          <cell r="O1529">
            <v>59</v>
          </cell>
          <cell r="P1529" t="str">
            <v>No Draft DWMP</v>
          </cell>
          <cell r="Q1529" t="str">
            <v>25/02/1087</v>
          </cell>
          <cell r="R1529" t="str">
            <v>25/02/1087</v>
          </cell>
          <cell r="S1529" t="str">
            <v>25/02/1087-03</v>
          </cell>
          <cell r="T1529" t="str">
            <v>Storm tank at WwTW</v>
          </cell>
          <cell r="U1529" t="str">
            <v>NZ1089014480</v>
          </cell>
          <cell r="V1529" t="str">
            <v>GB103025072190</v>
          </cell>
          <cell r="W1529"/>
          <cell r="X1529" t="str">
            <v>No</v>
          </cell>
          <cell r="Y1529" t="str">
            <v>No</v>
          </cell>
          <cell r="Z1529" t="str">
            <v>No</v>
          </cell>
          <cell r="AA1529" t="str">
            <v>No</v>
          </cell>
          <cell r="AB1529" t="str">
            <v>Tees from River Greta to River Skerne</v>
          </cell>
          <cell r="AC1529" t="str">
            <v>RIVER TEES</v>
          </cell>
          <cell r="AD1529" t="str">
            <v>Inland</v>
          </cell>
          <cell r="AE1529"/>
          <cell r="AF1529"/>
          <cell r="AG1529" t="str">
            <v>No</v>
          </cell>
          <cell r="AH1529" t="str">
            <v>No</v>
          </cell>
          <cell r="AI1529" t="str">
            <v>No</v>
          </cell>
          <cell r="AJ1529"/>
          <cell r="AK1529"/>
          <cell r="AL1529"/>
          <cell r="AM1529" t="str">
            <v>No</v>
          </cell>
          <cell r="AO1529" t="str">
            <v>No</v>
          </cell>
          <cell r="AS1529" t="str">
            <v>No</v>
          </cell>
          <cell r="AT1529" t="str">
            <v>No</v>
          </cell>
          <cell r="AU1529"/>
          <cell r="AV1529" t="str">
            <v>No</v>
          </cell>
          <cell r="AW1529" t="str">
            <v xml:space="preserve">No </v>
          </cell>
          <cell r="AY1529" t="str">
            <v xml:space="preserve">No </v>
          </cell>
          <cell r="BA1529" t="str">
            <v>No</v>
          </cell>
          <cell r="BB1529" t="str">
            <v>No</v>
          </cell>
          <cell r="BC1529" t="str">
            <v>No</v>
          </cell>
          <cell r="BD1529" t="str">
            <v>Yes - EDM only</v>
          </cell>
          <cell r="BE1529">
            <v>19.5</v>
          </cell>
          <cell r="BF1529" t="str">
            <v>No Data</v>
          </cell>
          <cell r="BG1529" t="e">
            <v>#N/A</v>
          </cell>
          <cell r="BH1529" t="e">
            <v>#N/A</v>
          </cell>
          <cell r="BI1529" t="str">
            <v>N/A</v>
          </cell>
          <cell r="BJ1529">
            <v>6</v>
          </cell>
          <cell r="BK1529" t="str">
            <v>-</v>
          </cell>
          <cell r="BL1529" t="str">
            <v>-</v>
          </cell>
          <cell r="BM1529" t="str">
            <v>-</v>
          </cell>
          <cell r="BN1529" t="str">
            <v>-</v>
          </cell>
          <cell r="BO1529"/>
          <cell r="BP1529" t="str">
            <v>No</v>
          </cell>
          <cell r="BQ1529" t="str">
            <v>Unknown</v>
          </cell>
          <cell r="BR1529" t="str">
            <v>No draft DWMP</v>
          </cell>
          <cell r="BS1529">
            <v>0</v>
          </cell>
          <cell r="BT1529">
            <v>0</v>
          </cell>
          <cell r="BU1529">
            <v>0</v>
          </cell>
          <cell r="BV1529" t="str">
            <v>No draft DWMP</v>
          </cell>
          <cell r="BW1529" t="str">
            <v>No draft DWMP</v>
          </cell>
          <cell r="BX1529" t="str">
            <v>No draft DWMP</v>
          </cell>
          <cell r="BY1529" t="str">
            <v>No SOAF</v>
          </cell>
          <cell r="BZ1529" t="str">
            <v>No SOAF</v>
          </cell>
          <cell r="CA1529">
            <v>514.67949999999996</v>
          </cell>
          <cell r="CB1529"/>
          <cell r="CC1529" t="str">
            <v>Non priority &gt; 10 spills</v>
          </cell>
          <cell r="CD1529" t="str">
            <v>Unlikely - non priority</v>
          </cell>
          <cell r="CE1529" t="str">
            <v>No</v>
          </cell>
          <cell r="CF1529" t="str">
            <v>No</v>
          </cell>
          <cell r="CG1529" t="str">
            <v>No</v>
          </cell>
          <cell r="CH1529" t="str">
            <v>No</v>
          </cell>
          <cell r="CI1529" t="str">
            <v>No</v>
          </cell>
          <cell r="CK1529"/>
          <cell r="CL1529" t="str">
            <v>Y</v>
          </cell>
          <cell r="CM1529"/>
          <cell r="CN1529"/>
          <cell r="CO1529" t="str">
            <v>Y</v>
          </cell>
          <cell r="CP1529"/>
          <cell r="CS1529">
            <v>0.68287037037037035</v>
          </cell>
          <cell r="CT1529" t="str">
            <v>not yet calculated</v>
          </cell>
          <cell r="CU1529">
            <v>0</v>
          </cell>
          <cell r="CV1529" t="e">
            <v>#VALUE!</v>
          </cell>
          <cell r="CW1529">
            <v>0</v>
          </cell>
          <cell r="CX1529"/>
          <cell r="CY1529" t="str">
            <v>Using indicative WB Q95 derived for priority sites</v>
          </cell>
          <cell r="DA1529">
            <v>1</v>
          </cell>
          <cell r="DB1529">
            <v>0</v>
          </cell>
          <cell r="DC1529">
            <v>1</v>
          </cell>
          <cell r="DD1529" t="str">
            <v>Tees4</v>
          </cell>
          <cell r="DE1529">
            <v>10000</v>
          </cell>
          <cell r="DF1529"/>
        </row>
        <row r="1530">
          <cell r="C1530" t="str">
            <v>6NW801222</v>
          </cell>
          <cell r="D1530" t="str">
            <v>NZ25936603</v>
          </cell>
          <cell r="E1530" t="str">
            <v>No</v>
          </cell>
          <cell r="F1530">
            <v>425704.00271785998</v>
          </cell>
          <cell r="G1530">
            <v>593603.00216337002</v>
          </cell>
          <cell r="H1530" t="str">
            <v>02-D17</v>
          </cell>
          <cell r="I1530" t="str">
            <v>Lyneburn Valley</v>
          </cell>
          <cell r="J1530">
            <v>396</v>
          </cell>
          <cell r="K1530" t="str">
            <v>LYNEMOUTH STW</v>
          </cell>
          <cell r="L1530" t="str">
            <v>NUMERICAL</v>
          </cell>
          <cell r="M1530">
            <v>3030</v>
          </cell>
          <cell r="N1530">
            <v>105</v>
          </cell>
          <cell r="O1530">
            <v>2743</v>
          </cell>
          <cell r="P1530" t="str">
            <v>02-D17_LYNEMOUTH STW_DC_08</v>
          </cell>
          <cell r="Q1530" t="str">
            <v>224/0995</v>
          </cell>
          <cell r="R1530" t="str">
            <v>224/0995</v>
          </cell>
          <cell r="S1530"/>
          <cell r="T1530" t="str">
            <v>SO on sewer network</v>
          </cell>
          <cell r="U1530" t="str">
            <v>NZ2570493603</v>
          </cell>
          <cell r="V1530" t="str">
            <v>GB103022076820</v>
          </cell>
          <cell r="W1530"/>
          <cell r="X1530" t="str">
            <v>No</v>
          </cell>
          <cell r="Y1530" t="str">
            <v>No</v>
          </cell>
          <cell r="Z1530" t="str">
            <v>No</v>
          </cell>
          <cell r="AA1530" t="str">
            <v>No</v>
          </cell>
          <cell r="AB1530" t="str">
            <v>Lyne from Source to Tidal Limit</v>
          </cell>
          <cell r="AC1530" t="str">
            <v>LINTON BURN (RIVER LYNE)</v>
          </cell>
          <cell r="AD1530" t="str">
            <v>Inland</v>
          </cell>
          <cell r="AE1530"/>
          <cell r="AF1530"/>
          <cell r="AG1530" t="str">
            <v>No</v>
          </cell>
          <cell r="AH1530" t="str">
            <v>No</v>
          </cell>
          <cell r="AI1530" t="str">
            <v>No</v>
          </cell>
          <cell r="AJ1530"/>
          <cell r="AK1530"/>
          <cell r="AL1530"/>
          <cell r="AM1530" t="str">
            <v>No</v>
          </cell>
          <cell r="AO1530" t="str">
            <v>No</v>
          </cell>
          <cell r="AS1530" t="str">
            <v>No</v>
          </cell>
          <cell r="AT1530" t="str">
            <v>No</v>
          </cell>
          <cell r="AU1530"/>
          <cell r="AV1530" t="str">
            <v>No</v>
          </cell>
          <cell r="AW1530" t="str">
            <v xml:space="preserve">No </v>
          </cell>
          <cell r="AY1530" t="str">
            <v xml:space="preserve">No </v>
          </cell>
          <cell r="BA1530" t="str">
            <v>No</v>
          </cell>
          <cell r="BB1530" t="str">
            <v>No</v>
          </cell>
          <cell r="BC1530" t="str">
            <v>No</v>
          </cell>
          <cell r="BD1530" t="str">
            <v>No</v>
          </cell>
          <cell r="BE1530">
            <v>2</v>
          </cell>
          <cell r="BF1530">
            <v>8</v>
          </cell>
          <cell r="BG1530">
            <v>8</v>
          </cell>
          <cell r="BH1530" t="str">
            <v>Yes</v>
          </cell>
          <cell r="BI1530" t="str">
            <v>N/A</v>
          </cell>
          <cell r="BJ1530" t="str">
            <v>6mm</v>
          </cell>
          <cell r="BK1530" t="str">
            <v>Yes</v>
          </cell>
          <cell r="BL1530">
            <v>1980</v>
          </cell>
          <cell r="BM1530">
            <v>1500</v>
          </cell>
          <cell r="BN1530" t="str">
            <v>Static</v>
          </cell>
          <cell r="BO1530"/>
          <cell r="BP1530" t="str">
            <v>No</v>
          </cell>
          <cell r="BQ1530">
            <v>450</v>
          </cell>
          <cell r="BR1530">
            <v>119</v>
          </cell>
          <cell r="BS1530">
            <v>0</v>
          </cell>
          <cell r="BT1530">
            <v>0</v>
          </cell>
          <cell r="BU1530">
            <v>0</v>
          </cell>
          <cell r="BV1530">
            <v>603</v>
          </cell>
          <cell r="BW1530">
            <v>0</v>
          </cell>
          <cell r="BX1530">
            <v>10</v>
          </cell>
          <cell r="BY1530" t="str">
            <v>No SOAF</v>
          </cell>
          <cell r="BZ1530" t="str">
            <v>No SOAF</v>
          </cell>
          <cell r="CA1530">
            <v>0</v>
          </cell>
          <cell r="CB1530"/>
          <cell r="CC1530" t="str">
            <v>Non Priority &lt;10 spills</v>
          </cell>
          <cell r="CD1530" t="str">
            <v>No - low prioity &lt;10 spills</v>
          </cell>
          <cell r="CE1530" t="str">
            <v>No</v>
          </cell>
          <cell r="CF1530" t="str">
            <v>No</v>
          </cell>
          <cell r="CG1530" t="str">
            <v>No</v>
          </cell>
          <cell r="CH1530" t="str">
            <v>No</v>
          </cell>
          <cell r="CI1530" t="str">
            <v>No</v>
          </cell>
          <cell r="CK1530"/>
          <cell r="CL1530" t="str">
            <v>Y</v>
          </cell>
          <cell r="CM1530"/>
          <cell r="CN1530"/>
          <cell r="CO1530" t="str">
            <v>N (&lt;10 Spills)</v>
          </cell>
          <cell r="CP1530"/>
          <cell r="CS1530">
            <v>4.78</v>
          </cell>
          <cell r="CT1530" t="str">
            <v>not yet calculated</v>
          </cell>
          <cell r="CU1530">
            <v>0</v>
          </cell>
          <cell r="CV1530" t="e">
            <v>#VALUE!</v>
          </cell>
          <cell r="CW1530">
            <v>0</v>
          </cell>
          <cell r="CX1530"/>
          <cell r="CY1530" t="str">
            <v>Using indicative WB Q95 derived for priority sites</v>
          </cell>
          <cell r="DA1530">
            <v>1</v>
          </cell>
          <cell r="DB1530">
            <v>0</v>
          </cell>
          <cell r="DC1530">
            <v>1</v>
          </cell>
          <cell r="DD1530" t="str">
            <v>Linton Burn</v>
          </cell>
          <cell r="DE1530">
            <v>10000</v>
          </cell>
          <cell r="DF1530"/>
        </row>
        <row r="1531">
          <cell r="C1531" t="str">
            <v>6NW801063</v>
          </cell>
          <cell r="D1531" t="str">
            <v>NZ18519826</v>
          </cell>
          <cell r="E1531" t="str">
            <v>No</v>
          </cell>
          <cell r="F1531">
            <v>418959.99621552002</v>
          </cell>
          <cell r="G1531">
            <v>551839.99669933005</v>
          </cell>
          <cell r="H1531" t="str">
            <v>07-D14</v>
          </cell>
          <cell r="I1531" t="str">
            <v>South Stanley &amp; Craghead</v>
          </cell>
          <cell r="J1531">
            <v>669</v>
          </cell>
          <cell r="K1531" t="str">
            <v>HUSTLEDOWN STW</v>
          </cell>
          <cell r="L1531" t="str">
            <v>NUMERICAL</v>
          </cell>
          <cell r="M1531">
            <v>5149</v>
          </cell>
          <cell r="N1531">
            <v>140</v>
          </cell>
          <cell r="O1531">
            <v>2906</v>
          </cell>
          <cell r="P1531" t="str">
            <v>07-D14_07-D14_DC_01</v>
          </cell>
          <cell r="Q1531" t="str">
            <v>245/1266</v>
          </cell>
          <cell r="R1531" t="str">
            <v>245/1266</v>
          </cell>
          <cell r="S1531"/>
          <cell r="T1531" t="str">
            <v>SO on sewer network</v>
          </cell>
          <cell r="U1531" t="str">
            <v>NZ1896051840</v>
          </cell>
          <cell r="V1531" t="str">
            <v>GB103024077590</v>
          </cell>
          <cell r="W1531"/>
          <cell r="X1531" t="str">
            <v>No</v>
          </cell>
          <cell r="Y1531" t="str">
            <v>No</v>
          </cell>
          <cell r="Z1531" t="str">
            <v>No</v>
          </cell>
          <cell r="AA1531" t="str">
            <v>No</v>
          </cell>
          <cell r="AB1531" t="str">
            <v>TYNE</v>
          </cell>
          <cell r="AC1531" t="str">
            <v>TRIB OF STANLEY BURN</v>
          </cell>
          <cell r="AD1531" t="str">
            <v>Inland</v>
          </cell>
          <cell r="AE1531"/>
          <cell r="AF1531"/>
          <cell r="AG1531" t="str">
            <v>No</v>
          </cell>
          <cell r="AH1531" t="str">
            <v>No</v>
          </cell>
          <cell r="AI1531" t="str">
            <v>No</v>
          </cell>
          <cell r="AJ1531"/>
          <cell r="AK1531"/>
          <cell r="AL1531"/>
          <cell r="AM1531" t="str">
            <v>No</v>
          </cell>
          <cell r="AO1531" t="str">
            <v>No</v>
          </cell>
          <cell r="AS1531" t="str">
            <v>No</v>
          </cell>
          <cell r="AT1531" t="str">
            <v>No</v>
          </cell>
          <cell r="AU1531"/>
          <cell r="AV1531" t="str">
            <v>No</v>
          </cell>
          <cell r="AW1531" t="str">
            <v xml:space="preserve">No </v>
          </cell>
          <cell r="AY1531" t="str">
            <v xml:space="preserve">No </v>
          </cell>
          <cell r="BA1531" t="str">
            <v>No</v>
          </cell>
          <cell r="BB1531" t="str">
            <v>No</v>
          </cell>
          <cell r="BC1531" t="str">
            <v>No</v>
          </cell>
          <cell r="BD1531" t="str">
            <v>Yes - Model only</v>
          </cell>
          <cell r="BE1531">
            <v>2</v>
          </cell>
          <cell r="BF1531">
            <v>13</v>
          </cell>
          <cell r="BG1531">
            <v>13</v>
          </cell>
          <cell r="BH1531" t="str">
            <v>Yes</v>
          </cell>
          <cell r="BI1531" t="str">
            <v>N/A</v>
          </cell>
          <cell r="BJ1531" t="str">
            <v>Unknown</v>
          </cell>
          <cell r="BK1531" t="str">
            <v>Yes</v>
          </cell>
          <cell r="BL1531">
            <v>1120</v>
          </cell>
          <cell r="BM1531">
            <v>1200</v>
          </cell>
          <cell r="BN1531" t="str">
            <v>Static</v>
          </cell>
          <cell r="BO1531"/>
          <cell r="BP1531" t="str">
            <v>No</v>
          </cell>
          <cell r="BQ1531">
            <v>300</v>
          </cell>
          <cell r="BR1531">
            <v>191.1</v>
          </cell>
          <cell r="BS1531">
            <v>0</v>
          </cell>
          <cell r="BT1531">
            <v>0</v>
          </cell>
          <cell r="BU1531">
            <v>0</v>
          </cell>
          <cell r="BV1531">
            <v>1117</v>
          </cell>
          <cell r="BW1531">
            <v>0</v>
          </cell>
          <cell r="BX1531">
            <v>29</v>
          </cell>
          <cell r="BY1531" t="str">
            <v>No SOAF</v>
          </cell>
          <cell r="BZ1531" t="str">
            <v>No SOAF</v>
          </cell>
          <cell r="CA1531">
            <v>21.131900000000002</v>
          </cell>
          <cell r="CB1531"/>
          <cell r="CC1531" t="str">
            <v>Non priority &gt; 10 spills</v>
          </cell>
          <cell r="CD1531" t="str">
            <v>Unlikely - non priority</v>
          </cell>
          <cell r="CE1531" t="str">
            <v>Yes</v>
          </cell>
          <cell r="CF1531" t="str">
            <v>Yes</v>
          </cell>
          <cell r="CG1531" t="str">
            <v>Yes</v>
          </cell>
          <cell r="CH1531" t="str">
            <v>No</v>
          </cell>
          <cell r="CI1531" t="str">
            <v>No</v>
          </cell>
          <cell r="CK1531"/>
          <cell r="CL1531" t="str">
            <v>Y</v>
          </cell>
          <cell r="CM1531"/>
          <cell r="CN1531"/>
          <cell r="CO1531" t="str">
            <v>? EDM &lt;10</v>
          </cell>
          <cell r="CP1531" t="str">
            <v>Y</v>
          </cell>
          <cell r="CS1531">
            <v>1.62</v>
          </cell>
          <cell r="CT1531">
            <v>1.0999999999999999E-2</v>
          </cell>
          <cell r="CU1531">
            <v>1.0999999999999999E-2</v>
          </cell>
          <cell r="CV1531">
            <v>6.7901234567901234</v>
          </cell>
          <cell r="CW1531">
            <v>6.7901234567901234</v>
          </cell>
          <cell r="CX1531"/>
          <cell r="CY1531" t="str">
            <v>Using indicative WB Q95 derived for priority sites</v>
          </cell>
          <cell r="DA1531">
            <v>2</v>
          </cell>
          <cell r="DB1531" t="str">
            <v>Yes</v>
          </cell>
          <cell r="DC1531" t="str">
            <v>Dilution assessment</v>
          </cell>
          <cell r="DD1531" t="str">
            <v>Upper Twizell Burn and tribs</v>
          </cell>
          <cell r="DE1531">
            <v>100</v>
          </cell>
          <cell r="DF1531"/>
        </row>
        <row r="1532">
          <cell r="C1532" t="str">
            <v>6NW801394</v>
          </cell>
          <cell r="D1532" t="str">
            <v>NZ31651310</v>
          </cell>
          <cell r="E1532" t="str">
            <v>No</v>
          </cell>
          <cell r="F1532">
            <v>430635.00273468002</v>
          </cell>
          <cell r="G1532">
            <v>565666.99876115995</v>
          </cell>
          <cell r="H1532" t="str">
            <v>05-D54</v>
          </cell>
          <cell r="I1532" t="str">
            <v>Hebburn</v>
          </cell>
          <cell r="J1532">
            <v>795</v>
          </cell>
          <cell r="K1532" t="str">
            <v>HOWDON STW</v>
          </cell>
          <cell r="L1532" t="str">
            <v>NUMERICAL</v>
          </cell>
          <cell r="M1532">
            <v>229720</v>
          </cell>
          <cell r="N1532">
            <v>4500</v>
          </cell>
          <cell r="O1532">
            <v>215905</v>
          </cell>
          <cell r="P1532" t="str">
            <v>05-D54_B D-Leg_DC_01</v>
          </cell>
          <cell r="Q1532" t="str">
            <v>235/1746</v>
          </cell>
          <cell r="R1532" t="str">
            <v>235/1746</v>
          </cell>
          <cell r="S1532"/>
          <cell r="T1532" t="str">
            <v>SO on sewer network</v>
          </cell>
          <cell r="U1532" t="str">
            <v>NZ3063565667</v>
          </cell>
          <cell r="V1532" t="str">
            <v>GB510302310200</v>
          </cell>
          <cell r="W1532"/>
          <cell r="X1532" t="str">
            <v>No</v>
          </cell>
          <cell r="Y1532" t="str">
            <v>No</v>
          </cell>
          <cell r="Z1532" t="str">
            <v>No</v>
          </cell>
          <cell r="AA1532" t="str">
            <v>No</v>
          </cell>
          <cell r="AB1532" t="str">
            <v>TYNE</v>
          </cell>
          <cell r="AC1532" t="str">
            <v>RIVER TYNE SALINE ESTUARY</v>
          </cell>
          <cell r="AD1532" t="str">
            <v>Estuarine</v>
          </cell>
          <cell r="AE1532"/>
          <cell r="AF1532"/>
          <cell r="AG1532" t="str">
            <v>No</v>
          </cell>
          <cell r="AH1532" t="str">
            <v>No</v>
          </cell>
          <cell r="AI1532" t="str">
            <v>No</v>
          </cell>
          <cell r="AJ1532"/>
          <cell r="AK1532"/>
          <cell r="AL1532"/>
          <cell r="AM1532" t="str">
            <v>No</v>
          </cell>
          <cell r="AO1532" t="str">
            <v>No</v>
          </cell>
          <cell r="AS1532" t="str">
            <v>No</v>
          </cell>
          <cell r="AT1532" t="str">
            <v>No</v>
          </cell>
          <cell r="AU1532"/>
          <cell r="AV1532" t="str">
            <v>No</v>
          </cell>
          <cell r="AW1532" t="str">
            <v xml:space="preserve">No </v>
          </cell>
          <cell r="AY1532" t="str">
            <v xml:space="preserve">No </v>
          </cell>
          <cell r="BA1532" t="str">
            <v>No</v>
          </cell>
          <cell r="BB1532" t="str">
            <v>No</v>
          </cell>
          <cell r="BC1532" t="str">
            <v>No</v>
          </cell>
          <cell r="BD1532" t="str">
            <v>No</v>
          </cell>
          <cell r="BE1532">
            <v>8</v>
          </cell>
          <cell r="BF1532">
            <v>0</v>
          </cell>
          <cell r="BG1532" t="e">
            <v>#N/A</v>
          </cell>
          <cell r="BH1532" t="e">
            <v>#N/A</v>
          </cell>
          <cell r="BI1532" t="str">
            <v>N/A</v>
          </cell>
          <cell r="BJ1532" t="str">
            <v>No</v>
          </cell>
          <cell r="BK1532" t="str">
            <v>No</v>
          </cell>
          <cell r="BL1532" t="str">
            <v>-</v>
          </cell>
          <cell r="BM1532" t="str">
            <v>-</v>
          </cell>
          <cell r="BN1532" t="str">
            <v>Unscreened</v>
          </cell>
          <cell r="BO1532"/>
          <cell r="BP1532" t="str">
            <v>Yes</v>
          </cell>
          <cell r="BQ1532">
            <v>375</v>
          </cell>
          <cell r="BR1532">
            <v>0</v>
          </cell>
          <cell r="BS1532">
            <v>0</v>
          </cell>
          <cell r="BT1532">
            <v>0</v>
          </cell>
          <cell r="BU1532">
            <v>0</v>
          </cell>
          <cell r="BV1532" t="e">
            <v>#N/A</v>
          </cell>
          <cell r="BW1532">
            <v>0</v>
          </cell>
          <cell r="BX1532">
            <v>0</v>
          </cell>
          <cell r="BY1532" t="str">
            <v>No SOAF</v>
          </cell>
          <cell r="BZ1532" t="str">
            <v>No SOAF</v>
          </cell>
          <cell r="CA1532">
            <v>0</v>
          </cell>
          <cell r="CB1532"/>
          <cell r="CC1532" t="str">
            <v>Non Priority &lt;10 spills</v>
          </cell>
          <cell r="CD1532" t="str">
            <v>No - low prioity &lt;10 spills</v>
          </cell>
          <cell r="CE1532" t="str">
            <v>Yes</v>
          </cell>
          <cell r="CF1532" t="str">
            <v>No</v>
          </cell>
          <cell r="CG1532" t="str">
            <v>No</v>
          </cell>
          <cell r="CH1532" t="str">
            <v>No</v>
          </cell>
          <cell r="CI1532" t="str">
            <v>No</v>
          </cell>
          <cell r="CK1532"/>
          <cell r="CL1532" t="str">
            <v>Y</v>
          </cell>
          <cell r="CM1532"/>
          <cell r="CN1532"/>
          <cell r="CO1532" t="str">
            <v>N (&lt;10 Spills)</v>
          </cell>
          <cell r="CP1532" t="str">
            <v>Y</v>
          </cell>
          <cell r="CS1532">
            <v>0.17</v>
          </cell>
          <cell r="CT1532">
            <v>5.6890000000000001</v>
          </cell>
          <cell r="CU1532">
            <v>5.6890000000000001</v>
          </cell>
          <cell r="CV1532">
            <v>33464.705882352937</v>
          </cell>
          <cell r="CW1532">
            <v>33464.705882352937</v>
          </cell>
          <cell r="CX1532"/>
          <cell r="CY1532" t="str">
            <v>Using indicative WB Q95 derived for priority sites</v>
          </cell>
          <cell r="DA1532">
            <v>1</v>
          </cell>
          <cell r="DB1532" t="str">
            <v>Yes</v>
          </cell>
          <cell r="DC1532" t="str">
            <v>Dilution assessment</v>
          </cell>
          <cell r="DD1532" t="str">
            <v>Tyne Wide8</v>
          </cell>
          <cell r="DE1532">
            <v>100</v>
          </cell>
          <cell r="DF1532"/>
        </row>
        <row r="1533">
          <cell r="C1533" t="str">
            <v>6NW800746</v>
          </cell>
          <cell r="D1533" t="str">
            <v>NZ20348601</v>
          </cell>
          <cell r="E1533" t="str">
            <v>No</v>
          </cell>
          <cell r="F1533">
            <v>421090.0005652</v>
          </cell>
          <cell r="G1533">
            <v>534460.00167115999</v>
          </cell>
          <cell r="H1533" t="str">
            <v>07-D59</v>
          </cell>
          <cell r="I1533" t="str">
            <v>Willington &amp; Hunwick</v>
          </cell>
          <cell r="J1533">
            <v>772</v>
          </cell>
          <cell r="K1533" t="str">
            <v>WILLINGTON STW</v>
          </cell>
          <cell r="L1533" t="str">
            <v>NUMERICAL</v>
          </cell>
          <cell r="M1533">
            <v>2500</v>
          </cell>
          <cell r="N1533">
            <v>90.05</v>
          </cell>
          <cell r="O1533">
            <v>2300</v>
          </cell>
          <cell r="P1533" t="str">
            <v>07-D59_WILLINGTON STW_DC_07</v>
          </cell>
          <cell r="Q1533" t="str">
            <v>243/0968</v>
          </cell>
          <cell r="R1533" t="str">
            <v>243/0968</v>
          </cell>
          <cell r="S1533" t="str">
            <v>243/0968-03</v>
          </cell>
          <cell r="T1533" t="str">
            <v>Storm tank at WwTW</v>
          </cell>
          <cell r="U1533" t="str">
            <v>NZ2109034460</v>
          </cell>
          <cell r="V1533" t="str">
            <v>GB103024077464</v>
          </cell>
          <cell r="W1533"/>
          <cell r="X1533" t="str">
            <v>No</v>
          </cell>
          <cell r="Y1533" t="str">
            <v>No</v>
          </cell>
          <cell r="Z1533" t="str">
            <v>No</v>
          </cell>
          <cell r="AA1533" t="str">
            <v>No</v>
          </cell>
          <cell r="AB1533" t="str">
            <v>Wear from Gaunless to Browney</v>
          </cell>
          <cell r="AC1533" t="str">
            <v>WEAR</v>
          </cell>
          <cell r="AD1533" t="str">
            <v>Inland</v>
          </cell>
          <cell r="AE1533"/>
          <cell r="AF1533"/>
          <cell r="AG1533" t="str">
            <v>No</v>
          </cell>
          <cell r="AH1533" t="str">
            <v>No</v>
          </cell>
          <cell r="AI1533" t="str">
            <v>No</v>
          </cell>
          <cell r="AJ1533"/>
          <cell r="AK1533"/>
          <cell r="AL1533"/>
          <cell r="AM1533" t="str">
            <v>No</v>
          </cell>
          <cell r="AO1533" t="str">
            <v>No</v>
          </cell>
          <cell r="AS1533" t="str">
            <v>No</v>
          </cell>
          <cell r="AT1533" t="str">
            <v>Yes</v>
          </cell>
          <cell r="AU1533" t="str">
            <v>River Wear</v>
          </cell>
          <cell r="AV1533" t="str">
            <v>No</v>
          </cell>
          <cell r="AW1533" t="str">
            <v xml:space="preserve">No </v>
          </cell>
          <cell r="AY1533" t="str">
            <v xml:space="preserve">No </v>
          </cell>
          <cell r="BA1533" t="str">
            <v>No</v>
          </cell>
          <cell r="BB1533" t="str">
            <v>No</v>
          </cell>
          <cell r="BC1533" t="str">
            <v>No</v>
          </cell>
          <cell r="BD1533" t="str">
            <v>No</v>
          </cell>
          <cell r="BE1533">
            <v>0</v>
          </cell>
          <cell r="BF1533">
            <v>8</v>
          </cell>
          <cell r="BG1533" t="e">
            <v>#N/A</v>
          </cell>
          <cell r="BH1533" t="e">
            <v>#N/A</v>
          </cell>
          <cell r="BI1533" t="str">
            <v>N/A</v>
          </cell>
          <cell r="BJ1533">
            <v>6</v>
          </cell>
          <cell r="BK1533" t="str">
            <v>-</v>
          </cell>
          <cell r="BL1533" t="str">
            <v>-</v>
          </cell>
          <cell r="BM1533" t="str">
            <v>-</v>
          </cell>
          <cell r="BN1533" t="str">
            <v>-</v>
          </cell>
          <cell r="BO1533"/>
          <cell r="BP1533" t="str">
            <v>No</v>
          </cell>
          <cell r="BQ1533" t="str">
            <v>Unknown</v>
          </cell>
          <cell r="BR1533" t="str">
            <v>Unknown</v>
          </cell>
          <cell r="BS1533">
            <v>1</v>
          </cell>
          <cell r="BT1533">
            <v>0</v>
          </cell>
          <cell r="BU1533">
            <v>0</v>
          </cell>
          <cell r="BV1533" t="e">
            <v>#N/A</v>
          </cell>
          <cell r="BW1533">
            <v>0</v>
          </cell>
          <cell r="BX1533">
            <v>453</v>
          </cell>
          <cell r="BY1533" t="str">
            <v>No SOAF</v>
          </cell>
          <cell r="BZ1533" t="str">
            <v>No SOAF</v>
          </cell>
          <cell r="CA1533">
            <v>294.33859999999999</v>
          </cell>
          <cell r="CB1533"/>
          <cell r="CC1533" t="str">
            <v>Priority &lt;10 Spills</v>
          </cell>
          <cell r="CD1533" t="str">
            <v>Unlikely - &lt;10 spills</v>
          </cell>
          <cell r="CE1533" t="str">
            <v>No</v>
          </cell>
          <cell r="CF1533" t="str">
            <v>Yes</v>
          </cell>
          <cell r="CG1533" t="str">
            <v>Yes</v>
          </cell>
          <cell r="CH1533" t="str">
            <v>No</v>
          </cell>
          <cell r="CI1533" t="str">
            <v>No</v>
          </cell>
          <cell r="CK1533"/>
          <cell r="CL1533" t="str">
            <v>Y</v>
          </cell>
          <cell r="CM1533"/>
          <cell r="CN1533"/>
          <cell r="CO1533" t="str">
            <v>N (&lt;10 Spills)</v>
          </cell>
          <cell r="CP1533"/>
          <cell r="CS1533">
            <v>26.62037037037037</v>
          </cell>
          <cell r="CT1533"/>
          <cell r="CU1533">
            <v>1.19</v>
          </cell>
          <cell r="CV1533" t="str">
            <v>no data</v>
          </cell>
          <cell r="CW1533">
            <v>0</v>
          </cell>
          <cell r="CX1533" t="str">
            <v>not available</v>
          </cell>
          <cell r="CY1533" t="str">
            <v>Scattered urbanised catchment - boundary polygon start at middle</v>
          </cell>
          <cell r="CZ1533" t="str">
            <v>Q95 is an indicative value for all priority CSOs in the waterbody</v>
          </cell>
          <cell r="DA1533">
            <v>1</v>
          </cell>
          <cell r="DB1533">
            <v>0</v>
          </cell>
          <cell r="DC1533">
            <v>1</v>
          </cell>
          <cell r="DD1533" t="str">
            <v>Wear8 + tribs</v>
          </cell>
          <cell r="DE1533">
            <v>10000</v>
          </cell>
          <cell r="DF1533"/>
        </row>
        <row r="1534">
          <cell r="C1534" t="str">
            <v>6NW801076</v>
          </cell>
          <cell r="D1534" t="str">
            <v>NZ19320504</v>
          </cell>
          <cell r="E1534" t="str">
            <v>No</v>
          </cell>
          <cell r="F1534">
            <v>419000.00125198998</v>
          </cell>
          <cell r="G1534">
            <v>531900.00446273002</v>
          </cell>
          <cell r="H1534" t="str">
            <v>07-D59</v>
          </cell>
          <cell r="I1534" t="str">
            <v>Willington &amp; Hunwick</v>
          </cell>
          <cell r="J1534">
            <v>772</v>
          </cell>
          <cell r="K1534" t="str">
            <v>WILLINGTON STW</v>
          </cell>
          <cell r="L1534" t="str">
            <v>NUMERICAL</v>
          </cell>
          <cell r="M1534">
            <v>2500</v>
          </cell>
          <cell r="N1534">
            <v>90.05</v>
          </cell>
          <cell r="O1534">
            <v>2300</v>
          </cell>
          <cell r="P1534" t="str">
            <v>07-D59_WILLINGTON STW_DC_01</v>
          </cell>
          <cell r="Q1534" t="str">
            <v>243/D/0393</v>
          </cell>
          <cell r="R1534" t="str">
            <v>243/D/0393</v>
          </cell>
          <cell r="S1534"/>
          <cell r="T1534" t="str">
            <v>SO on sewer network</v>
          </cell>
          <cell r="U1534" t="str">
            <v>NZ1900031900</v>
          </cell>
          <cell r="V1534" t="str">
            <v>GB103024077464</v>
          </cell>
          <cell r="W1534"/>
          <cell r="X1534" t="str">
            <v>No</v>
          </cell>
          <cell r="Y1534" t="str">
            <v>No</v>
          </cell>
          <cell r="Z1534" t="str">
            <v>No</v>
          </cell>
          <cell r="AA1534" t="str">
            <v>No</v>
          </cell>
          <cell r="AB1534" t="str">
            <v>Wear from Gaunless to Browney</v>
          </cell>
          <cell r="AC1534" t="str">
            <v>WEAR, TRIBUTARY OF</v>
          </cell>
          <cell r="AD1534" t="str">
            <v>Inland</v>
          </cell>
          <cell r="AE1534"/>
          <cell r="AF1534"/>
          <cell r="AG1534" t="str">
            <v>No</v>
          </cell>
          <cell r="AH1534" t="str">
            <v>No</v>
          </cell>
          <cell r="AI1534" t="str">
            <v>No</v>
          </cell>
          <cell r="AJ1534"/>
          <cell r="AK1534"/>
          <cell r="AL1534"/>
          <cell r="AM1534" t="str">
            <v>No</v>
          </cell>
          <cell r="AO1534" t="str">
            <v>No</v>
          </cell>
          <cell r="AS1534" t="str">
            <v>No</v>
          </cell>
          <cell r="AT1534" t="str">
            <v>No</v>
          </cell>
          <cell r="AU1534"/>
          <cell r="AV1534" t="str">
            <v>No</v>
          </cell>
          <cell r="AW1534" t="str">
            <v xml:space="preserve">No </v>
          </cell>
          <cell r="AY1534" t="str">
            <v xml:space="preserve">No </v>
          </cell>
          <cell r="AZ1534"/>
          <cell r="BA1534" t="str">
            <v>No</v>
          </cell>
          <cell r="BB1534" t="str">
            <v>No</v>
          </cell>
          <cell r="BC1534" t="str">
            <v>No</v>
          </cell>
          <cell r="BD1534" t="str">
            <v>Yes - EDM and Model</v>
          </cell>
          <cell r="BE1534">
            <v>24</v>
          </cell>
          <cell r="BF1534">
            <v>18</v>
          </cell>
          <cell r="BG1534">
            <v>18</v>
          </cell>
          <cell r="BH1534" t="str">
            <v>Yes</v>
          </cell>
          <cell r="BI1534" t="str">
            <v>N/A</v>
          </cell>
          <cell r="BJ1534" t="str">
            <v>Unknown</v>
          </cell>
          <cell r="BK1534" t="str">
            <v>No</v>
          </cell>
          <cell r="BL1534" t="str">
            <v>-</v>
          </cell>
          <cell r="BM1534" t="str">
            <v>-</v>
          </cell>
          <cell r="BN1534" t="str">
            <v>Unscreened</v>
          </cell>
          <cell r="BO1534"/>
          <cell r="BP1534" t="str">
            <v>Yes</v>
          </cell>
          <cell r="BQ1534">
            <v>375</v>
          </cell>
          <cell r="BR1534">
            <v>246.5</v>
          </cell>
          <cell r="BS1534">
            <v>0</v>
          </cell>
          <cell r="BT1534">
            <v>0</v>
          </cell>
          <cell r="BU1534">
            <v>0</v>
          </cell>
          <cell r="BV1534">
            <v>402</v>
          </cell>
          <cell r="BW1534">
            <v>5</v>
          </cell>
          <cell r="BX1534">
            <v>20</v>
          </cell>
          <cell r="BY1534" t="str">
            <v>No SOAF</v>
          </cell>
          <cell r="BZ1534" t="str">
            <v>No SOAF</v>
          </cell>
          <cell r="CA1534">
            <v>7.0663999999999998</v>
          </cell>
          <cell r="CB1534"/>
          <cell r="CC1534" t="str">
            <v>Non priority &gt; 10 spills</v>
          </cell>
          <cell r="CD1534" t="str">
            <v>Unlikely - non priority</v>
          </cell>
          <cell r="CE1534" t="str">
            <v>No</v>
          </cell>
          <cell r="CF1534" t="str">
            <v>Yes</v>
          </cell>
          <cell r="CG1534" t="str">
            <v>Yes</v>
          </cell>
          <cell r="CH1534" t="str">
            <v>No</v>
          </cell>
          <cell r="CI1534" t="str">
            <v>No</v>
          </cell>
          <cell r="CK1534"/>
          <cell r="CL1534" t="str">
            <v>Y</v>
          </cell>
          <cell r="CM1534"/>
          <cell r="CN1534"/>
          <cell r="CO1534" t="str">
            <v>Y</v>
          </cell>
          <cell r="CP1534" t="str">
            <v>Y</v>
          </cell>
          <cell r="CS1534">
            <v>1.3</v>
          </cell>
          <cell r="CT1534">
            <v>1.19</v>
          </cell>
          <cell r="CU1534">
            <v>1.19</v>
          </cell>
          <cell r="CV1534">
            <v>915.38461538461536</v>
          </cell>
          <cell r="CW1534">
            <v>915.38461538461536</v>
          </cell>
          <cell r="CX1534"/>
          <cell r="CY1534" t="str">
            <v>Using indicative WB Q95 derived for priority sites</v>
          </cell>
          <cell r="DA1534">
            <v>1</v>
          </cell>
          <cell r="DB1534" t="str">
            <v>Yes</v>
          </cell>
          <cell r="DC1534" t="str">
            <v>Dilution assessment</v>
          </cell>
          <cell r="DD1534">
            <v>0</v>
          </cell>
          <cell r="DE1534">
            <v>100</v>
          </cell>
          <cell r="DF1534"/>
        </row>
        <row r="1535">
          <cell r="C1535" t="str">
            <v>6NW801219</v>
          </cell>
          <cell r="D1535" t="str">
            <v>NZ25836607</v>
          </cell>
          <cell r="E1535" t="str">
            <v>No</v>
          </cell>
          <cell r="F1535">
            <v>425670.00008587999</v>
          </cell>
          <cell r="G1535">
            <v>583650.00118025998</v>
          </cell>
          <cell r="H1535" t="str">
            <v>02-D46</v>
          </cell>
          <cell r="I1535" t="str">
            <v>Bedlington &amp; Cambois</v>
          </cell>
          <cell r="J1535">
            <v>2203</v>
          </cell>
          <cell r="K1535" t="str">
            <v>CAMBOIS STW</v>
          </cell>
          <cell r="L1535" t="str">
            <v>NUMERICAL</v>
          </cell>
          <cell r="M1535">
            <v>10573</v>
          </cell>
          <cell r="N1535">
            <v>296</v>
          </cell>
          <cell r="O1535">
            <v>6672</v>
          </cell>
          <cell r="P1535" t="str">
            <v>02-D46_02-D46_DC_04</v>
          </cell>
          <cell r="Q1535" t="str">
            <v>226/1239</v>
          </cell>
          <cell r="R1535" t="str">
            <v>226/1239</v>
          </cell>
          <cell r="S1535"/>
          <cell r="T1535" t="str">
            <v>SO on sewer network</v>
          </cell>
          <cell r="U1535" t="str">
            <v>NZ2567083650</v>
          </cell>
          <cell r="V1535" t="str">
            <v>GB103022076230</v>
          </cell>
          <cell r="W1535"/>
          <cell r="X1535" t="str">
            <v>Sewage discharge (intermittent)</v>
          </cell>
          <cell r="Y1535" t="str">
            <v>No</v>
          </cell>
          <cell r="Z1535" t="str">
            <v>No</v>
          </cell>
          <cell r="AA1535" t="str">
            <v>No</v>
          </cell>
          <cell r="AB1535" t="str">
            <v>Sleek Burn / Hepscott Burn Source  to Tidal Limit</v>
          </cell>
          <cell r="AC1535" t="str">
            <v>THE SLEEK BURN</v>
          </cell>
          <cell r="AD1535" t="str">
            <v>Inland</v>
          </cell>
          <cell r="AE1535"/>
          <cell r="AF1535"/>
          <cell r="AG1535" t="str">
            <v>Suspected</v>
          </cell>
          <cell r="AH1535" t="str">
            <v>No</v>
          </cell>
          <cell r="AI1535" t="str">
            <v>No</v>
          </cell>
          <cell r="AJ1535"/>
          <cell r="AK1535"/>
          <cell r="AL1535"/>
          <cell r="AM1535" t="str">
            <v>No</v>
          </cell>
          <cell r="AO1535" t="str">
            <v>No</v>
          </cell>
          <cell r="AS1535" t="str">
            <v>No</v>
          </cell>
          <cell r="AT1535" t="str">
            <v>No</v>
          </cell>
          <cell r="AU1535"/>
          <cell r="AV1535" t="str">
            <v>No</v>
          </cell>
          <cell r="AW1535" t="str">
            <v xml:space="preserve">No </v>
          </cell>
          <cell r="AY1535" t="str">
            <v xml:space="preserve">No </v>
          </cell>
          <cell r="AZ1535"/>
          <cell r="BA1535" t="str">
            <v>No</v>
          </cell>
          <cell r="BB1535" t="str">
            <v>No</v>
          </cell>
          <cell r="BC1535" t="str">
            <v>No</v>
          </cell>
          <cell r="BD1535" t="str">
            <v>Yes - EDM and Model</v>
          </cell>
          <cell r="BE1535">
            <v>31</v>
          </cell>
          <cell r="BF1535">
            <v>55</v>
          </cell>
          <cell r="BG1535">
            <v>55</v>
          </cell>
          <cell r="BH1535" t="str">
            <v>Yes</v>
          </cell>
          <cell r="BI1535" t="str">
            <v>N/A</v>
          </cell>
          <cell r="BJ1535" t="str">
            <v>Unknown</v>
          </cell>
          <cell r="BK1535" t="str">
            <v>Yes</v>
          </cell>
          <cell r="BL1535">
            <v>830</v>
          </cell>
          <cell r="BM1535">
            <v>1500</v>
          </cell>
          <cell r="BN1535" t="str">
            <v>Static</v>
          </cell>
          <cell r="BO1535"/>
          <cell r="BP1535" t="str">
            <v>No</v>
          </cell>
          <cell r="BQ1535">
            <v>525</v>
          </cell>
          <cell r="BR1535">
            <v>387.7</v>
          </cell>
          <cell r="BS1535">
            <v>0</v>
          </cell>
          <cell r="BT1535">
            <v>0</v>
          </cell>
          <cell r="BU1535">
            <v>0</v>
          </cell>
          <cell r="BV1535">
            <v>8368</v>
          </cell>
          <cell r="BW1535">
            <v>264</v>
          </cell>
          <cell r="BX1535">
            <v>420</v>
          </cell>
          <cell r="BY1535" t="str">
            <v>No SOAF</v>
          </cell>
          <cell r="BZ1535" t="str">
            <v>No SOAF</v>
          </cell>
          <cell r="CA1535">
            <v>232.94999694824199</v>
          </cell>
          <cell r="CB1535"/>
          <cell r="CC1535" t="str">
            <v>Non priority &gt; 10 spills</v>
          </cell>
          <cell r="CD1535" t="str">
            <v>Unlikely - non priority</v>
          </cell>
          <cell r="CE1535" t="str">
            <v>Yes</v>
          </cell>
          <cell r="CF1535" t="str">
            <v>Yes</v>
          </cell>
          <cell r="CG1535" t="str">
            <v>Yes</v>
          </cell>
          <cell r="CH1535" t="str">
            <v>No</v>
          </cell>
          <cell r="CI1535" t="str">
            <v>No</v>
          </cell>
          <cell r="CK1535"/>
          <cell r="CL1535" t="str">
            <v>Y</v>
          </cell>
          <cell r="CM1535"/>
          <cell r="CN1535"/>
          <cell r="CO1535" t="str">
            <v>Y</v>
          </cell>
          <cell r="CP1535" t="str">
            <v>Y</v>
          </cell>
          <cell r="CS1535">
            <v>2</v>
          </cell>
          <cell r="CT1535" t="str">
            <v>not yet calculated</v>
          </cell>
          <cell r="CU1535">
            <v>0</v>
          </cell>
          <cell r="CV1535" t="e">
            <v>#VALUE!</v>
          </cell>
          <cell r="CW1535">
            <v>0</v>
          </cell>
          <cell r="CX1535"/>
          <cell r="CY1535" t="str">
            <v>Using indicative WB Q95 derived for priority sites</v>
          </cell>
          <cell r="DA1535">
            <v>1</v>
          </cell>
          <cell r="DB1535" t="str">
            <v>No - WFD_INV_MOD</v>
          </cell>
          <cell r="DC1535">
            <v>1</v>
          </cell>
          <cell r="DD1535" t="str">
            <v>Sleek Burn</v>
          </cell>
          <cell r="DE1535">
            <v>10000</v>
          </cell>
          <cell r="DF1535"/>
        </row>
        <row r="1536">
          <cell r="C1536" t="str">
            <v>6NW800565</v>
          </cell>
          <cell r="D1536" t="str">
            <v>NZ29647202</v>
          </cell>
          <cell r="E1536" t="str">
            <v>No</v>
          </cell>
          <cell r="F1536">
            <v>429800.00066179002</v>
          </cell>
          <cell r="G1536">
            <v>564269.99864828005</v>
          </cell>
          <cell r="H1536" t="str">
            <v>05-D35</v>
          </cell>
          <cell r="I1536" t="str">
            <v>Walker</v>
          </cell>
          <cell r="J1536">
            <v>370</v>
          </cell>
          <cell r="K1536" t="str">
            <v>HOWDON STW</v>
          </cell>
          <cell r="L1536" t="str">
            <v>NUMERICAL</v>
          </cell>
          <cell r="M1536">
            <v>229720</v>
          </cell>
          <cell r="N1536">
            <v>4500</v>
          </cell>
          <cell r="O1536">
            <v>215905</v>
          </cell>
          <cell r="P1536" t="str">
            <v>05-D35_C-Leg_DC_05</v>
          </cell>
          <cell r="Q1536" t="str">
            <v>235/1757</v>
          </cell>
          <cell r="R1536" t="str">
            <v>235/1757</v>
          </cell>
          <cell r="S1536" t="str">
            <v>Sch 1/3</v>
          </cell>
          <cell r="T1536" t="str">
            <v>Storm discharge at pumping station</v>
          </cell>
          <cell r="U1536" t="str">
            <v>NZ2980064270</v>
          </cell>
          <cell r="V1536" t="str">
            <v>GB510302310200</v>
          </cell>
          <cell r="W1536"/>
          <cell r="X1536" t="str">
            <v>No</v>
          </cell>
          <cell r="Y1536" t="str">
            <v>No</v>
          </cell>
          <cell r="Z1536" t="str">
            <v>No</v>
          </cell>
          <cell r="AA1536" t="str">
            <v>No</v>
          </cell>
          <cell r="AB1536" t="str">
            <v>TYNE</v>
          </cell>
          <cell r="AC1536" t="str">
            <v>RIVER TYNE SALINE ESTUARY</v>
          </cell>
          <cell r="AD1536" t="str">
            <v>Estuarine</v>
          </cell>
          <cell r="AE1536"/>
          <cell r="AF1536"/>
          <cell r="AG1536" t="str">
            <v>No</v>
          </cell>
          <cell r="AH1536" t="str">
            <v>No</v>
          </cell>
          <cell r="AI1536" t="str">
            <v>No</v>
          </cell>
          <cell r="AJ1536"/>
          <cell r="AK1536"/>
          <cell r="AL1536"/>
          <cell r="AM1536" t="str">
            <v>No</v>
          </cell>
          <cell r="AO1536" t="str">
            <v>No</v>
          </cell>
          <cell r="AS1536" t="str">
            <v>No</v>
          </cell>
          <cell r="AT1536" t="str">
            <v>No</v>
          </cell>
          <cell r="AU1536"/>
          <cell r="AV1536" t="str">
            <v>No</v>
          </cell>
          <cell r="AW1536" t="str">
            <v xml:space="preserve">No </v>
          </cell>
          <cell r="AY1536" t="str">
            <v xml:space="preserve">No </v>
          </cell>
          <cell r="AZ1536"/>
          <cell r="BA1536" t="str">
            <v>No</v>
          </cell>
          <cell r="BB1536" t="str">
            <v>No</v>
          </cell>
          <cell r="BC1536" t="str">
            <v>No</v>
          </cell>
          <cell r="BD1536" t="str">
            <v>Yes - EDM and Model</v>
          </cell>
          <cell r="BE1536">
            <v>10.333333333333334</v>
          </cell>
          <cell r="BF1536">
            <v>104</v>
          </cell>
          <cell r="BG1536">
            <v>104</v>
          </cell>
          <cell r="BH1536" t="str">
            <v>Yes</v>
          </cell>
          <cell r="BI1536" t="str">
            <v>N/A</v>
          </cell>
          <cell r="BJ1536" t="str">
            <v>No</v>
          </cell>
          <cell r="BK1536" t="str">
            <v>-</v>
          </cell>
          <cell r="BL1536" t="str">
            <v>-</v>
          </cell>
          <cell r="BM1536" t="str">
            <v>-</v>
          </cell>
          <cell r="BN1536" t="str">
            <v>-</v>
          </cell>
          <cell r="BO1536"/>
          <cell r="BP1536" t="str">
            <v>Yes</v>
          </cell>
          <cell r="BQ1536" t="str">
            <v>Unknown</v>
          </cell>
          <cell r="BR1536">
            <v>494.4</v>
          </cell>
          <cell r="BS1536">
            <v>0</v>
          </cell>
          <cell r="BT1536">
            <v>0</v>
          </cell>
          <cell r="BU1536">
            <v>0</v>
          </cell>
          <cell r="BV1536">
            <v>11088</v>
          </cell>
          <cell r="BW1536">
            <v>283</v>
          </cell>
          <cell r="BX1536">
            <v>573</v>
          </cell>
          <cell r="BY1536" t="str">
            <v>No SOAF</v>
          </cell>
          <cell r="BZ1536" t="str">
            <v>No SOAF</v>
          </cell>
          <cell r="CA1536">
            <v>307.45190000000002</v>
          </cell>
          <cell r="CB1536"/>
          <cell r="CC1536" t="str">
            <v>Non priority &gt; 10 spills</v>
          </cell>
          <cell r="CD1536" t="str">
            <v>Unlikely - non priority</v>
          </cell>
          <cell r="CE1536" t="str">
            <v>Yes</v>
          </cell>
          <cell r="CF1536" t="str">
            <v>No</v>
          </cell>
          <cell r="CG1536" t="str">
            <v>No</v>
          </cell>
          <cell r="CH1536" t="str">
            <v>No</v>
          </cell>
          <cell r="CI1536" t="str">
            <v>No</v>
          </cell>
          <cell r="CK1536"/>
          <cell r="CL1536" t="str">
            <v>Y</v>
          </cell>
          <cell r="CM1536"/>
          <cell r="CN1536"/>
          <cell r="CO1536" t="str">
            <v>Y</v>
          </cell>
          <cell r="CP1536" t="str">
            <v>Y</v>
          </cell>
          <cell r="CS1536"/>
          <cell r="CT1536">
            <v>5.6890000000000001</v>
          </cell>
          <cell r="CU1536">
            <v>5.6890000000000001</v>
          </cell>
          <cell r="CV1536" t="e">
            <v>#DIV/0!</v>
          </cell>
          <cell r="CW1536">
            <v>0</v>
          </cell>
          <cell r="CX1536"/>
          <cell r="CY1536" t="str">
            <v>Using indicative WB Q95 derived for priority sites</v>
          </cell>
          <cell r="DA1536">
            <v>1</v>
          </cell>
          <cell r="DB1536">
            <v>0</v>
          </cell>
          <cell r="DC1536">
            <v>1</v>
          </cell>
          <cell r="DD1536" t="str">
            <v>Tyne Wide8</v>
          </cell>
          <cell r="DE1536">
            <v>10000</v>
          </cell>
          <cell r="DF1536"/>
        </row>
        <row r="1537">
          <cell r="C1537" t="str">
            <v>6NW800564</v>
          </cell>
          <cell r="D1537" t="str">
            <v>NZ29646401</v>
          </cell>
          <cell r="E1537" t="str">
            <v>No</v>
          </cell>
          <cell r="F1537">
            <v>429820.00318002002</v>
          </cell>
          <cell r="G1537">
            <v>564390.00429702003</v>
          </cell>
          <cell r="H1537" t="str">
            <v>05-D35</v>
          </cell>
          <cell r="I1537" t="str">
            <v>Walker</v>
          </cell>
          <cell r="J1537">
            <v>370</v>
          </cell>
          <cell r="K1537" t="str">
            <v>HOWDON STW</v>
          </cell>
          <cell r="L1537" t="str">
            <v>NUMERICAL</v>
          </cell>
          <cell r="M1537">
            <v>229720</v>
          </cell>
          <cell r="N1537">
            <v>4500</v>
          </cell>
          <cell r="O1537">
            <v>215905</v>
          </cell>
          <cell r="P1537" t="str">
            <v>05-D35_C-Leg_DC_05</v>
          </cell>
          <cell r="Q1537" t="str">
            <v>235/1758</v>
          </cell>
          <cell r="R1537" t="str">
            <v>235/1758</v>
          </cell>
          <cell r="S1537"/>
          <cell r="T1537" t="str">
            <v>Storm discharge at pumping station</v>
          </cell>
          <cell r="U1537" t="str">
            <v>NZ2982064390</v>
          </cell>
          <cell r="V1537" t="str">
            <v>GB510302310200</v>
          </cell>
          <cell r="W1537"/>
          <cell r="X1537" t="str">
            <v>No</v>
          </cell>
          <cell r="Y1537" t="str">
            <v>No</v>
          </cell>
          <cell r="Z1537" t="str">
            <v>No</v>
          </cell>
          <cell r="AA1537" t="str">
            <v>No</v>
          </cell>
          <cell r="AB1537" t="str">
            <v>TYNE</v>
          </cell>
          <cell r="AC1537" t="str">
            <v>RIVER TYNE SALINE ESTUARY</v>
          </cell>
          <cell r="AD1537" t="str">
            <v>Estuarine</v>
          </cell>
          <cell r="AE1537"/>
          <cell r="AF1537"/>
          <cell r="AG1537" t="str">
            <v>No</v>
          </cell>
          <cell r="AH1537" t="str">
            <v>No</v>
          </cell>
          <cell r="AI1537" t="str">
            <v>No</v>
          </cell>
          <cell r="AJ1537"/>
          <cell r="AK1537"/>
          <cell r="AL1537"/>
          <cell r="AM1537" t="str">
            <v>No</v>
          </cell>
          <cell r="AO1537" t="str">
            <v>No</v>
          </cell>
          <cell r="AS1537" t="str">
            <v>No</v>
          </cell>
          <cell r="AT1537" t="str">
            <v>No</v>
          </cell>
          <cell r="AU1537"/>
          <cell r="AV1537" t="str">
            <v>No</v>
          </cell>
          <cell r="AW1537" t="str">
            <v xml:space="preserve">No </v>
          </cell>
          <cell r="AY1537" t="str">
            <v xml:space="preserve">No </v>
          </cell>
          <cell r="AZ1537"/>
          <cell r="BA1537" t="str">
            <v>No</v>
          </cell>
          <cell r="BB1537" t="str">
            <v>No</v>
          </cell>
          <cell r="BC1537" t="str">
            <v>No</v>
          </cell>
          <cell r="BD1537" t="str">
            <v>Yes - EDM only</v>
          </cell>
          <cell r="BE1537">
            <v>26</v>
          </cell>
          <cell r="BF1537">
            <v>5</v>
          </cell>
          <cell r="BG1537">
            <v>5</v>
          </cell>
          <cell r="BH1537" t="str">
            <v>Yes</v>
          </cell>
          <cell r="BI1537" t="str">
            <v>N/A</v>
          </cell>
          <cell r="BJ1537" t="str">
            <v>No</v>
          </cell>
          <cell r="BK1537" t="str">
            <v>No</v>
          </cell>
          <cell r="BL1537" t="str">
            <v>-</v>
          </cell>
          <cell r="BM1537" t="str">
            <v>-</v>
          </cell>
          <cell r="BN1537" t="str">
            <v>Unscreened</v>
          </cell>
          <cell r="BO1537"/>
          <cell r="BP1537" t="str">
            <v>Yes</v>
          </cell>
          <cell r="BQ1537" t="str">
            <v>Unknown</v>
          </cell>
          <cell r="BR1537">
            <v>239.1</v>
          </cell>
          <cell r="BS1537">
            <v>0</v>
          </cell>
          <cell r="BT1537">
            <v>0</v>
          </cell>
          <cell r="BU1537">
            <v>0</v>
          </cell>
          <cell r="BV1537">
            <v>329</v>
          </cell>
          <cell r="BW1537">
            <v>0</v>
          </cell>
          <cell r="BX1537">
            <v>0</v>
          </cell>
          <cell r="BY1537" t="str">
            <v>No SOAF</v>
          </cell>
          <cell r="BZ1537" t="str">
            <v>No SOAF</v>
          </cell>
          <cell r="CA1537">
            <v>0</v>
          </cell>
          <cell r="CB1537"/>
          <cell r="CC1537" t="str">
            <v>Non priority &gt; 10 spills</v>
          </cell>
          <cell r="CD1537" t="str">
            <v>Unlikely - non priority</v>
          </cell>
          <cell r="CE1537" t="str">
            <v>Yes</v>
          </cell>
          <cell r="CF1537" t="str">
            <v>No</v>
          </cell>
          <cell r="CG1537" t="str">
            <v>No</v>
          </cell>
          <cell r="CH1537" t="str">
            <v>No</v>
          </cell>
          <cell r="CI1537" t="str">
            <v>No</v>
          </cell>
          <cell r="CK1537"/>
          <cell r="CL1537" t="str">
            <v>Y</v>
          </cell>
          <cell r="CM1537"/>
          <cell r="CN1537"/>
          <cell r="CO1537" t="str">
            <v>Y</v>
          </cell>
          <cell r="CP1537" t="str">
            <v>Y</v>
          </cell>
          <cell r="CS1537">
            <v>0.15</v>
          </cell>
          <cell r="CT1537">
            <v>5.6890000000000001</v>
          </cell>
          <cell r="CU1537">
            <v>5.6890000000000001</v>
          </cell>
          <cell r="CV1537">
            <v>37926.666666666672</v>
          </cell>
          <cell r="CW1537">
            <v>37926.666666666672</v>
          </cell>
          <cell r="CX1537"/>
          <cell r="CY1537" t="str">
            <v>Using indicative WB Q95 derived for priority sites</v>
          </cell>
          <cell r="DA1537">
            <v>1</v>
          </cell>
          <cell r="DB1537" t="str">
            <v>Yes</v>
          </cell>
          <cell r="DC1537" t="str">
            <v>Dilution assessment</v>
          </cell>
          <cell r="DD1537" t="str">
            <v>Tyne Wide8</v>
          </cell>
          <cell r="DE1537">
            <v>100</v>
          </cell>
          <cell r="DF1537"/>
        </row>
        <row r="1538">
          <cell r="C1538" t="str">
            <v>6NW800352</v>
          </cell>
          <cell r="D1538" t="str">
            <v>NZ29646405</v>
          </cell>
          <cell r="E1538" t="str">
            <v>No</v>
          </cell>
          <cell r="F1538">
            <v>429811.99722568999</v>
          </cell>
          <cell r="G1538">
            <v>564400.00143536995</v>
          </cell>
          <cell r="H1538" t="str">
            <v>05-D35</v>
          </cell>
          <cell r="I1538" t="str">
            <v>Walker</v>
          </cell>
          <cell r="J1538">
            <v>370</v>
          </cell>
          <cell r="K1538" t="str">
            <v>HOWDON STW</v>
          </cell>
          <cell r="L1538" t="str">
            <v>NUMERICAL</v>
          </cell>
          <cell r="M1538">
            <v>229720</v>
          </cell>
          <cell r="N1538">
            <v>4500</v>
          </cell>
          <cell r="O1538">
            <v>215905</v>
          </cell>
          <cell r="P1538" t="str">
            <v>05-D35_C-Leg_DC_05</v>
          </cell>
          <cell r="Q1538" t="str">
            <v>235/1759</v>
          </cell>
          <cell r="R1538" t="str">
            <v>235/1759</v>
          </cell>
          <cell r="S1538"/>
          <cell r="T1538" t="str">
            <v>SO on sewer network</v>
          </cell>
          <cell r="U1538" t="str">
            <v>NZ2981264400</v>
          </cell>
          <cell r="V1538" t="str">
            <v>GB510302310200</v>
          </cell>
          <cell r="W1538"/>
          <cell r="X1538" t="str">
            <v>No</v>
          </cell>
          <cell r="Y1538" t="str">
            <v>No</v>
          </cell>
          <cell r="Z1538" t="str">
            <v>No</v>
          </cell>
          <cell r="AA1538" t="str">
            <v>No</v>
          </cell>
          <cell r="AB1538" t="str">
            <v>TYNE</v>
          </cell>
          <cell r="AC1538" t="str">
            <v>RIVER TYNE SALINE ESTUARY</v>
          </cell>
          <cell r="AD1538" t="str">
            <v>Estuarine</v>
          </cell>
          <cell r="AE1538"/>
          <cell r="AF1538"/>
          <cell r="AG1538" t="str">
            <v>No</v>
          </cell>
          <cell r="AH1538" t="str">
            <v>No</v>
          </cell>
          <cell r="AI1538" t="str">
            <v>No</v>
          </cell>
          <cell r="AJ1538"/>
          <cell r="AK1538"/>
          <cell r="AL1538"/>
          <cell r="AM1538" t="str">
            <v>No</v>
          </cell>
          <cell r="AO1538" t="str">
            <v>No</v>
          </cell>
          <cell r="AS1538" t="str">
            <v>No</v>
          </cell>
          <cell r="AT1538" t="str">
            <v>No</v>
          </cell>
          <cell r="AU1538"/>
          <cell r="AV1538" t="str">
            <v>No</v>
          </cell>
          <cell r="AW1538" t="str">
            <v xml:space="preserve">No </v>
          </cell>
          <cell r="AY1538" t="str">
            <v xml:space="preserve">No </v>
          </cell>
          <cell r="AZ1538"/>
          <cell r="BA1538" t="str">
            <v>No</v>
          </cell>
          <cell r="BB1538" t="str">
            <v>No</v>
          </cell>
          <cell r="BC1538" t="str">
            <v>No</v>
          </cell>
          <cell r="BD1538" t="str">
            <v>Yes - EDM and Model</v>
          </cell>
          <cell r="BE1538">
            <v>17.5</v>
          </cell>
          <cell r="BF1538">
            <v>72</v>
          </cell>
          <cell r="BG1538">
            <v>72</v>
          </cell>
          <cell r="BH1538" t="str">
            <v>Yes</v>
          </cell>
          <cell r="BI1538" t="str">
            <v>N/A</v>
          </cell>
          <cell r="BJ1538" t="str">
            <v>No</v>
          </cell>
          <cell r="BK1538" t="str">
            <v>-</v>
          </cell>
          <cell r="BL1538" t="str">
            <v>-</v>
          </cell>
          <cell r="BM1538" t="str">
            <v>-</v>
          </cell>
          <cell r="BN1538" t="str">
            <v>-</v>
          </cell>
          <cell r="BO1538"/>
          <cell r="BP1538" t="str">
            <v>Yes</v>
          </cell>
          <cell r="BQ1538" t="str">
            <v>Unknown</v>
          </cell>
          <cell r="BR1538">
            <v>780.7</v>
          </cell>
          <cell r="BS1538">
            <v>0</v>
          </cell>
          <cell r="BT1538">
            <v>0</v>
          </cell>
          <cell r="BU1538">
            <v>0</v>
          </cell>
          <cell r="BV1538">
            <v>48524</v>
          </cell>
          <cell r="BW1538">
            <v>1434</v>
          </cell>
          <cell r="BX1538">
            <v>2505</v>
          </cell>
          <cell r="BY1538" t="str">
            <v>No SOAF</v>
          </cell>
          <cell r="BZ1538" t="str">
            <v>No SOAF</v>
          </cell>
          <cell r="CA1538">
            <v>1473.2844</v>
          </cell>
          <cell r="CB1538"/>
          <cell r="CC1538" t="str">
            <v>Non priority &gt; 10 spills</v>
          </cell>
          <cell r="CD1538" t="str">
            <v>Unlikely - non priority</v>
          </cell>
          <cell r="CE1538" t="str">
            <v>Yes</v>
          </cell>
          <cell r="CF1538" t="str">
            <v>No</v>
          </cell>
          <cell r="CG1538" t="str">
            <v>No</v>
          </cell>
          <cell r="CH1538" t="str">
            <v>No</v>
          </cell>
          <cell r="CI1538" t="str">
            <v>No</v>
          </cell>
          <cell r="CK1538"/>
          <cell r="CL1538" t="str">
            <v>Y</v>
          </cell>
          <cell r="CM1538"/>
          <cell r="CN1538"/>
          <cell r="CO1538" t="str">
            <v>Y</v>
          </cell>
          <cell r="CP1538" t="str">
            <v>Y</v>
          </cell>
          <cell r="CS1538">
            <v>11.34</v>
          </cell>
          <cell r="CT1538">
            <v>5.6890000000000001</v>
          </cell>
          <cell r="CU1538">
            <v>5.6890000000000001</v>
          </cell>
          <cell r="CV1538">
            <v>501.67548500881833</v>
          </cell>
          <cell r="CW1538">
            <v>501.67548500881833</v>
          </cell>
          <cell r="CX1538"/>
          <cell r="CY1538" t="str">
            <v>Using indicative WB Q95 derived for priority sites</v>
          </cell>
          <cell r="DA1538">
            <v>1</v>
          </cell>
          <cell r="DB1538" t="str">
            <v>Yes</v>
          </cell>
          <cell r="DC1538" t="str">
            <v>Dilution assessment</v>
          </cell>
          <cell r="DD1538" t="str">
            <v>Tyne Wide8</v>
          </cell>
          <cell r="DE1538">
            <v>100</v>
          </cell>
          <cell r="DF1538"/>
        </row>
        <row r="1539">
          <cell r="C1539" t="str">
            <v>6NW800771</v>
          </cell>
          <cell r="D1539" t="str">
            <v>NZ29281801</v>
          </cell>
          <cell r="E1539" t="str">
            <v>No</v>
          </cell>
          <cell r="F1539">
            <v>428989.99761416001</v>
          </cell>
          <cell r="G1539">
            <v>528590.0019411</v>
          </cell>
          <cell r="H1539" t="str">
            <v>10-D23</v>
          </cell>
          <cell r="I1539" t="str">
            <v>Ferryhill South</v>
          </cell>
          <cell r="J1539">
            <v>615</v>
          </cell>
          <cell r="K1539" t="str">
            <v>WINDLESTONE STW</v>
          </cell>
          <cell r="L1539" t="str">
            <v>NUMERICAL</v>
          </cell>
          <cell r="M1539">
            <v>2747</v>
          </cell>
          <cell r="N1539">
            <v>89.1</v>
          </cell>
          <cell r="O1539">
            <v>1886</v>
          </cell>
          <cell r="P1539" t="str">
            <v>10-D23_Windlestone STW_DC_04</v>
          </cell>
          <cell r="Q1539" t="str">
            <v>253/1269</v>
          </cell>
          <cell r="R1539" t="str">
            <v>253/1269</v>
          </cell>
          <cell r="S1539" t="str">
            <v>A2</v>
          </cell>
          <cell r="T1539" t="str">
            <v>Storm tank at WwTW</v>
          </cell>
          <cell r="U1539" t="str">
            <v>NZ2899028590</v>
          </cell>
          <cell r="V1539" t="str">
            <v>GB103025072450</v>
          </cell>
          <cell r="W1539"/>
          <cell r="X1539" t="str">
            <v>No</v>
          </cell>
          <cell r="Y1539" t="str">
            <v>No</v>
          </cell>
          <cell r="Z1539" t="str">
            <v>No</v>
          </cell>
          <cell r="AA1539" t="str">
            <v>No</v>
          </cell>
          <cell r="AB1539" t="str">
            <v>Rushyford Beck from Source to Woodham Burn</v>
          </cell>
          <cell r="AC1539" t="str">
            <v>RUSHYFORD BECK, TRIBUTARY OF</v>
          </cell>
          <cell r="AD1539" t="str">
            <v>Inland</v>
          </cell>
          <cell r="AE1539"/>
          <cell r="AF1539"/>
          <cell r="AG1539" t="str">
            <v>No</v>
          </cell>
          <cell r="AH1539" t="str">
            <v>No</v>
          </cell>
          <cell r="AI1539" t="str">
            <v>No</v>
          </cell>
          <cell r="AJ1539"/>
          <cell r="AK1539"/>
          <cell r="AL1539"/>
          <cell r="AM1539" t="str">
            <v>No</v>
          </cell>
          <cell r="AO1539" t="str">
            <v>No</v>
          </cell>
          <cell r="AS1539" t="str">
            <v>No</v>
          </cell>
          <cell r="AT1539" t="str">
            <v>No</v>
          </cell>
          <cell r="AU1539"/>
          <cell r="AV1539" t="str">
            <v>No</v>
          </cell>
          <cell r="AW1539" t="str">
            <v xml:space="preserve">No </v>
          </cell>
          <cell r="AY1539" t="str">
            <v xml:space="preserve">No </v>
          </cell>
          <cell r="BA1539" t="str">
            <v>No</v>
          </cell>
          <cell r="BB1539" t="str">
            <v>No</v>
          </cell>
          <cell r="BC1539" t="str">
            <v>No</v>
          </cell>
          <cell r="BD1539" t="str">
            <v>Yes - EDM and Model</v>
          </cell>
          <cell r="BE1539">
            <v>89</v>
          </cell>
          <cell r="BF1539">
            <v>13</v>
          </cell>
          <cell r="BG1539" t="e">
            <v>#N/A</v>
          </cell>
          <cell r="BH1539" t="e">
            <v>#N/A</v>
          </cell>
          <cell r="BI1539" t="str">
            <v>N/A</v>
          </cell>
          <cell r="BJ1539" t="str">
            <v xml:space="preserve">6mm x 6mm </v>
          </cell>
          <cell r="BK1539" t="str">
            <v>-</v>
          </cell>
          <cell r="BL1539" t="str">
            <v>-</v>
          </cell>
          <cell r="BM1539" t="str">
            <v>-</v>
          </cell>
          <cell r="BN1539" t="str">
            <v>-</v>
          </cell>
          <cell r="BO1539"/>
          <cell r="BP1539" t="str">
            <v>No</v>
          </cell>
          <cell r="BQ1539" t="str">
            <v>Unknown</v>
          </cell>
          <cell r="BR1539" t="str">
            <v>Unknown</v>
          </cell>
          <cell r="BS1539">
            <v>0</v>
          </cell>
          <cell r="BT1539">
            <v>0</v>
          </cell>
          <cell r="BU1539">
            <v>0</v>
          </cell>
          <cell r="BV1539" t="e">
            <v>#N/A</v>
          </cell>
          <cell r="BW1539">
            <v>132</v>
          </cell>
          <cell r="BX1539">
            <v>628</v>
          </cell>
          <cell r="BY1539" t="str">
            <v>No SOAF</v>
          </cell>
          <cell r="BZ1539" t="str">
            <v>No SOAF</v>
          </cell>
          <cell r="CA1539">
            <v>622.13</v>
          </cell>
          <cell r="CB1539"/>
          <cell r="CC1539" t="str">
            <v>Non priority &gt; 10 spills</v>
          </cell>
          <cell r="CD1539" t="str">
            <v>Unlikely - non priority</v>
          </cell>
          <cell r="CE1539" t="str">
            <v>Yes</v>
          </cell>
          <cell r="CF1539" t="str">
            <v>No</v>
          </cell>
          <cell r="CG1539" t="str">
            <v>No</v>
          </cell>
          <cell r="CH1539" t="str">
            <v>No</v>
          </cell>
          <cell r="CI1539" t="str">
            <v>No</v>
          </cell>
          <cell r="CK1539"/>
          <cell r="CL1539" t="str">
            <v>Y</v>
          </cell>
          <cell r="CM1539"/>
          <cell r="CN1539"/>
          <cell r="CO1539" t="str">
            <v>Y</v>
          </cell>
          <cell r="CP1539"/>
          <cell r="CS1539">
            <v>21.828703703703702</v>
          </cell>
          <cell r="CT1539" t="str">
            <v>not yet calculated</v>
          </cell>
          <cell r="CU1539">
            <v>0</v>
          </cell>
          <cell r="CV1539" t="e">
            <v>#VALUE!</v>
          </cell>
          <cell r="CW1539">
            <v>0</v>
          </cell>
          <cell r="CX1539"/>
          <cell r="CY1539" t="str">
            <v>Using indicative WB Q95 derived for priority sites</v>
          </cell>
          <cell r="DA1539">
            <v>1</v>
          </cell>
          <cell r="DB1539">
            <v>0</v>
          </cell>
          <cell r="DC1539">
            <v>1</v>
          </cell>
          <cell r="DD1539" t="str">
            <v>Rushyford Beck</v>
          </cell>
          <cell r="DE1539">
            <v>10000</v>
          </cell>
          <cell r="DF1539"/>
        </row>
        <row r="1540">
          <cell r="C1540" t="str">
            <v>6NW800921</v>
          </cell>
          <cell r="D1540" t="str">
            <v>NZ01193510</v>
          </cell>
          <cell r="E1540" t="str">
            <v>No</v>
          </cell>
          <cell r="F1540">
            <v>401510.00049006002</v>
          </cell>
          <cell r="G1540">
            <v>519565.00531951</v>
          </cell>
          <cell r="H1540" t="str">
            <v>09-D20</v>
          </cell>
          <cell r="I1540" t="str">
            <v>Cotherstone</v>
          </cell>
          <cell r="J1540">
            <v>57</v>
          </cell>
          <cell r="K1540" t="str">
            <v>COTHERSTONE STW</v>
          </cell>
          <cell r="L1540" t="str">
            <v>NUMERICAL</v>
          </cell>
          <cell r="M1540">
            <v>203</v>
          </cell>
          <cell r="N1540" t="str">
            <v>5.5**</v>
          </cell>
          <cell r="O1540">
            <v>243</v>
          </cell>
          <cell r="P1540" t="str">
            <v>No Draft DWMP</v>
          </cell>
          <cell r="Q1540" t="str">
            <v>252/1125</v>
          </cell>
          <cell r="R1540" t="str">
            <v>252/1125</v>
          </cell>
          <cell r="S1540"/>
          <cell r="T1540" t="str">
            <v>SO on sewer network</v>
          </cell>
          <cell r="U1540" t="str">
            <v>NZ0151019565</v>
          </cell>
          <cell r="V1540" t="str">
            <v>GB103025072511</v>
          </cell>
          <cell r="W1540"/>
          <cell r="X1540" t="str">
            <v>No</v>
          </cell>
          <cell r="Y1540" t="str">
            <v>No</v>
          </cell>
          <cell r="Z1540" t="str">
            <v>No</v>
          </cell>
          <cell r="AA1540" t="str">
            <v>No</v>
          </cell>
          <cell r="AB1540" t="str">
            <v>Tees from Maize Beck to Percy Beck</v>
          </cell>
          <cell r="AC1540" t="str">
            <v>UNNAMED TRIB OF LANCE BECK</v>
          </cell>
          <cell r="AD1540" t="str">
            <v>Inland</v>
          </cell>
          <cell r="AE1540"/>
          <cell r="AF1540"/>
          <cell r="AG1540" t="str">
            <v>No</v>
          </cell>
          <cell r="AH1540" t="str">
            <v>No</v>
          </cell>
          <cell r="AI1540" t="str">
            <v>No</v>
          </cell>
          <cell r="AJ1540"/>
          <cell r="AK1540"/>
          <cell r="AL1540"/>
          <cell r="AM1540" t="str">
            <v>No</v>
          </cell>
          <cell r="AO1540" t="str">
            <v>No</v>
          </cell>
          <cell r="AS1540" t="str">
            <v>No</v>
          </cell>
          <cell r="AT1540" t="str">
            <v>No</v>
          </cell>
          <cell r="AU1540"/>
          <cell r="AV1540" t="str">
            <v>No</v>
          </cell>
          <cell r="AW1540" t="str">
            <v xml:space="preserve">No </v>
          </cell>
          <cell r="AY1540" t="str">
            <v xml:space="preserve">No </v>
          </cell>
          <cell r="BA1540" t="str">
            <v>No</v>
          </cell>
          <cell r="BB1540" t="str">
            <v>No</v>
          </cell>
          <cell r="BC1540" t="str">
            <v>No</v>
          </cell>
          <cell r="BD1540" t="str">
            <v>No</v>
          </cell>
          <cell r="BE1540">
            <v>8</v>
          </cell>
          <cell r="BF1540" t="str">
            <v>No Data</v>
          </cell>
          <cell r="BG1540" t="e">
            <v>#N/A</v>
          </cell>
          <cell r="BH1540" t="e">
            <v>#N/A</v>
          </cell>
          <cell r="BI1540" t="str">
            <v>N/A</v>
          </cell>
          <cell r="BJ1540" t="str">
            <v>6mm</v>
          </cell>
          <cell r="BK1540" t="str">
            <v>-</v>
          </cell>
          <cell r="BL1540" t="str">
            <v>-</v>
          </cell>
          <cell r="BM1540" t="str">
            <v>-</v>
          </cell>
          <cell r="BN1540" t="str">
            <v>Static</v>
          </cell>
          <cell r="BO1540"/>
          <cell r="BP1540" t="str">
            <v>No</v>
          </cell>
          <cell r="BQ1540">
            <v>300</v>
          </cell>
          <cell r="BR1540" t="str">
            <v>No draft DWMP</v>
          </cell>
          <cell r="BS1540">
            <v>0</v>
          </cell>
          <cell r="BT1540">
            <v>0</v>
          </cell>
          <cell r="BU1540">
            <v>0</v>
          </cell>
          <cell r="BV1540" t="str">
            <v>No draft DWMP</v>
          </cell>
          <cell r="BW1540" t="str">
            <v>No draft DWMP</v>
          </cell>
          <cell r="BX1540" t="str">
            <v>No draft DWMP</v>
          </cell>
          <cell r="BY1540" t="str">
            <v>No SOAF</v>
          </cell>
          <cell r="BZ1540" t="str">
            <v>No SOAF</v>
          </cell>
          <cell r="CA1540" t="e">
            <v>#N/A</v>
          </cell>
          <cell r="CB1540"/>
          <cell r="CC1540" t="str">
            <v>Non Priority &lt;10 spills</v>
          </cell>
          <cell r="CD1540" t="str">
            <v>No - low prioity &lt;10 spills</v>
          </cell>
          <cell r="CE1540" t="str">
            <v>No</v>
          </cell>
          <cell r="CF1540" t="str">
            <v>No</v>
          </cell>
          <cell r="CG1540" t="str">
            <v>No</v>
          </cell>
          <cell r="CH1540" t="str">
            <v>No</v>
          </cell>
          <cell r="CI1540" t="str">
            <v>No</v>
          </cell>
          <cell r="CK1540"/>
          <cell r="CL1540" t="str">
            <v>Y</v>
          </cell>
          <cell r="CM1540"/>
          <cell r="CN1540"/>
          <cell r="CO1540" t="str">
            <v>N (&lt;10 Spills)</v>
          </cell>
          <cell r="CP1540"/>
          <cell r="CS1540"/>
          <cell r="CT1540">
            <v>1.0169999999999999</v>
          </cell>
          <cell r="CU1540">
            <v>1.0169999999999999</v>
          </cell>
          <cell r="CV1540" t="e">
            <v>#DIV/0!</v>
          </cell>
          <cell r="CW1540">
            <v>0</v>
          </cell>
          <cell r="CX1540"/>
          <cell r="CY1540" t="str">
            <v>Using indicative WB Q95 derived for priority sites</v>
          </cell>
          <cell r="DA1540">
            <v>1</v>
          </cell>
          <cell r="DB1540">
            <v>0</v>
          </cell>
          <cell r="DC1540">
            <v>1</v>
          </cell>
          <cell r="DD1540" t="str">
            <v>Lance Beck</v>
          </cell>
          <cell r="DE1540">
            <v>10000</v>
          </cell>
          <cell r="DF1540"/>
        </row>
        <row r="1541">
          <cell r="C1541" t="str">
            <v>6NW801488</v>
          </cell>
          <cell r="D1541" t="str">
            <v>NZ37369404</v>
          </cell>
          <cell r="E1541" t="str">
            <v>No</v>
          </cell>
          <cell r="F1541">
            <v>437843.99770288001</v>
          </cell>
          <cell r="G1541">
            <v>536372.00436608004</v>
          </cell>
          <cell r="H1541" t="str">
            <v>08-D05</v>
          </cell>
          <cell r="I1541" t="str">
            <v>Peterlee</v>
          </cell>
          <cell r="J1541">
            <v>1286</v>
          </cell>
          <cell r="K1541" t="str">
            <v>HORDEN STW</v>
          </cell>
          <cell r="L1541" t="str">
            <v>NUMERICAL</v>
          </cell>
          <cell r="M1541">
            <v>28361</v>
          </cell>
          <cell r="N1541">
            <v>843</v>
          </cell>
          <cell r="O1541">
            <v>15208</v>
          </cell>
          <cell r="P1541" t="str">
            <v>08-D05_HORDEN STW_DC_01</v>
          </cell>
          <cell r="Q1541" t="str">
            <v>255/E/0642</v>
          </cell>
          <cell r="R1541" t="str">
            <v>255/E/0642</v>
          </cell>
          <cell r="S1541"/>
          <cell r="T1541" t="str">
            <v>SO on sewer network</v>
          </cell>
          <cell r="U1541" t="str">
            <v>NZ3784436372</v>
          </cell>
          <cell r="V1541" t="str">
            <v>GB103025076070</v>
          </cell>
          <cell r="W1541"/>
          <cell r="X1541" t="str">
            <v>Sewage discharge (intermittent)</v>
          </cell>
          <cell r="Y1541" t="str">
            <v>No</v>
          </cell>
          <cell r="Z1541" t="str">
            <v>No</v>
          </cell>
          <cell r="AA1541" t="str">
            <v>No</v>
          </cell>
          <cell r="AB1541" t="str">
            <v>Skerne from Source to Carrs</v>
          </cell>
          <cell r="AC1541" t="str">
            <v>River Skerne</v>
          </cell>
          <cell r="AD1541" t="str">
            <v>Inland</v>
          </cell>
          <cell r="AE1541"/>
          <cell r="AF1541"/>
          <cell r="AG1541" t="str">
            <v>Yes - Confirmed</v>
          </cell>
          <cell r="AH1541" t="str">
            <v>Yes</v>
          </cell>
          <cell r="AI1541" t="str">
            <v>No</v>
          </cell>
          <cell r="AJ1541"/>
          <cell r="AK1541"/>
          <cell r="AL1541"/>
          <cell r="AM1541" t="str">
            <v>No</v>
          </cell>
          <cell r="AO1541" t="str">
            <v>No</v>
          </cell>
          <cell r="AS1541" t="str">
            <v>No</v>
          </cell>
          <cell r="AT1541" t="str">
            <v>No</v>
          </cell>
          <cell r="AU1541"/>
          <cell r="AV1541" t="str">
            <v>No</v>
          </cell>
          <cell r="AW1541" t="str">
            <v xml:space="preserve">No </v>
          </cell>
          <cell r="AY1541" t="str">
            <v xml:space="preserve">No </v>
          </cell>
          <cell r="BA1541" t="str">
            <v>No</v>
          </cell>
          <cell r="BB1541" t="str">
            <v>No</v>
          </cell>
          <cell r="BC1541" t="str">
            <v>No</v>
          </cell>
          <cell r="BD1541" t="str">
            <v>No</v>
          </cell>
          <cell r="BE1541">
            <v>7</v>
          </cell>
          <cell r="BF1541">
            <v>5</v>
          </cell>
          <cell r="BG1541">
            <v>5</v>
          </cell>
          <cell r="BH1541" t="str">
            <v>Yes</v>
          </cell>
          <cell r="BI1541" t="str">
            <v>N/A</v>
          </cell>
          <cell r="BJ1541" t="str">
            <v>Unknown</v>
          </cell>
          <cell r="BK1541" t="str">
            <v>No</v>
          </cell>
          <cell r="BL1541" t="str">
            <v>-</v>
          </cell>
          <cell r="BM1541" t="str">
            <v>-</v>
          </cell>
          <cell r="BN1541" t="str">
            <v>Unscreened</v>
          </cell>
          <cell r="BO1541"/>
          <cell r="BP1541" t="str">
            <v>Yes</v>
          </cell>
          <cell r="BQ1541">
            <v>300</v>
          </cell>
          <cell r="BR1541">
            <v>176.3</v>
          </cell>
          <cell r="BS1541">
            <v>1</v>
          </cell>
          <cell r="BT1541">
            <v>0</v>
          </cell>
          <cell r="BU1541">
            <v>0</v>
          </cell>
          <cell r="BV1541">
            <v>189</v>
          </cell>
          <cell r="BW1541">
            <v>0</v>
          </cell>
          <cell r="BX1541">
            <v>0</v>
          </cell>
          <cell r="BY1541" t="str">
            <v>No SOAF</v>
          </cell>
          <cell r="BZ1541" t="str">
            <v>No SOAF</v>
          </cell>
          <cell r="CA1541">
            <v>0</v>
          </cell>
          <cell r="CB1541"/>
          <cell r="CC1541" t="str">
            <v>Priority &lt;10 Spills</v>
          </cell>
          <cell r="CD1541" t="str">
            <v>Unlikely - &lt;10 spills</v>
          </cell>
          <cell r="CE1541" t="str">
            <v>Yes</v>
          </cell>
          <cell r="CF1541" t="str">
            <v>Yes</v>
          </cell>
          <cell r="CG1541" t="str">
            <v>Yes</v>
          </cell>
          <cell r="CH1541" t="str">
            <v>No</v>
          </cell>
          <cell r="CI1541" t="str">
            <v>No</v>
          </cell>
          <cell r="CK1541"/>
          <cell r="CL1541" t="str">
            <v>Y</v>
          </cell>
          <cell r="CM1541"/>
          <cell r="CN1541"/>
          <cell r="CO1541" t="str">
            <v>N (&lt;10 Spills)</v>
          </cell>
          <cell r="CP1541" t="str">
            <v>Y</v>
          </cell>
          <cell r="CR1541" t="str">
            <v>RNAG</v>
          </cell>
          <cell r="CS1541">
            <v>0.57999999999999996</v>
          </cell>
          <cell r="CT1541"/>
          <cell r="CU1541">
            <v>0.02</v>
          </cell>
          <cell r="CV1541">
            <v>34.482758620689658</v>
          </cell>
          <cell r="CW1541">
            <v>34.482758620689658</v>
          </cell>
          <cell r="CX1541" t="str">
            <v>not available</v>
          </cell>
          <cell r="CY1541" t="str">
            <v>Scattered urbanised catchment - boundary polygon start at middle</v>
          </cell>
          <cell r="CZ1541" t="str">
            <v>Q95 is an indicative value for all priority CSOs in the waterbody</v>
          </cell>
          <cell r="DA1541">
            <v>1</v>
          </cell>
          <cell r="DB1541" t="str">
            <v>No - WFD_INV_MOD</v>
          </cell>
          <cell r="DC1541">
            <v>1</v>
          </cell>
          <cell r="DD1541" t="str">
            <v>Skerne1 + trib</v>
          </cell>
          <cell r="DE1541">
            <v>10000</v>
          </cell>
          <cell r="DF1541"/>
        </row>
        <row r="1542">
          <cell r="C1542" t="str">
            <v>6NW800152</v>
          </cell>
          <cell r="D1542" t="str">
            <v>NZ14162603</v>
          </cell>
          <cell r="E1542" t="str">
            <v>No</v>
          </cell>
          <cell r="F1542">
            <v>414329.99864432</v>
          </cell>
          <cell r="G1542">
            <v>516540.00121793</v>
          </cell>
          <cell r="H1542" t="str">
            <v>09-D10</v>
          </cell>
          <cell r="I1542" t="str">
            <v>Winston</v>
          </cell>
          <cell r="J1542">
            <v>33</v>
          </cell>
          <cell r="K1542" t="str">
            <v>WINSTON  STW</v>
          </cell>
          <cell r="L1542" t="str">
            <v>NUMERICAL</v>
          </cell>
          <cell r="M1542">
            <v>60</v>
          </cell>
          <cell r="N1542">
            <v>15</v>
          </cell>
          <cell r="O1542">
            <v>10</v>
          </cell>
          <cell r="P1542" t="str">
            <v>No Draft DWMP</v>
          </cell>
          <cell r="Q1542" t="str">
            <v>25/02/1104</v>
          </cell>
          <cell r="R1542" t="str">
            <v>25/02/1104</v>
          </cell>
          <cell r="S1542" t="str">
            <v>25/02/1104-01</v>
          </cell>
          <cell r="T1542" t="str">
            <v>Inlet SO at WwTW</v>
          </cell>
          <cell r="U1542" t="str">
            <v>NZ1433016540</v>
          </cell>
          <cell r="V1542" t="str">
            <v>GB103025072190</v>
          </cell>
          <cell r="W1542"/>
          <cell r="X1542" t="str">
            <v>No</v>
          </cell>
          <cell r="Y1542" t="str">
            <v>No</v>
          </cell>
          <cell r="Z1542" t="str">
            <v>No</v>
          </cell>
          <cell r="AA1542" t="str">
            <v>No</v>
          </cell>
          <cell r="AB1542" t="str">
            <v>Tees from River Greta to River Skerne</v>
          </cell>
          <cell r="AC1542" t="str">
            <v>RIVER TEES</v>
          </cell>
          <cell r="AD1542" t="str">
            <v>Inland</v>
          </cell>
          <cell r="AE1542"/>
          <cell r="AF1542"/>
          <cell r="AG1542" t="str">
            <v>No</v>
          </cell>
          <cell r="AH1542" t="str">
            <v>No</v>
          </cell>
          <cell r="AI1542" t="str">
            <v>No</v>
          </cell>
          <cell r="AJ1542"/>
          <cell r="AK1542"/>
          <cell r="AL1542"/>
          <cell r="AM1542" t="str">
            <v>No</v>
          </cell>
          <cell r="AO1542" t="str">
            <v>No</v>
          </cell>
          <cell r="AS1542" t="str">
            <v>No</v>
          </cell>
          <cell r="AT1542" t="str">
            <v>No</v>
          </cell>
          <cell r="AU1542"/>
          <cell r="AV1542" t="str">
            <v>No</v>
          </cell>
          <cell r="AW1542" t="str">
            <v xml:space="preserve">No </v>
          </cell>
          <cell r="AY1542" t="str">
            <v xml:space="preserve">No </v>
          </cell>
          <cell r="BA1542" t="str">
            <v>No</v>
          </cell>
          <cell r="BB1542" t="str">
            <v>No</v>
          </cell>
          <cell r="BC1542" t="str">
            <v>No</v>
          </cell>
          <cell r="BD1542" t="str">
            <v>No</v>
          </cell>
          <cell r="BE1542">
            <v>10</v>
          </cell>
          <cell r="BF1542" t="str">
            <v>No Data</v>
          </cell>
          <cell r="BG1542" t="e">
            <v>#N/A</v>
          </cell>
          <cell r="BH1542" t="e">
            <v>#N/A</v>
          </cell>
          <cell r="BI1542" t="str">
            <v>N/A</v>
          </cell>
          <cell r="BJ1542" t="str">
            <v>No</v>
          </cell>
          <cell r="BK1542" t="str">
            <v>No</v>
          </cell>
          <cell r="BL1542">
            <v>220</v>
          </cell>
          <cell r="BM1542">
            <v>1100</v>
          </cell>
          <cell r="BN1542" t="str">
            <v>Unscreened</v>
          </cell>
          <cell r="BO1542"/>
          <cell r="BP1542" t="str">
            <v>Yes</v>
          </cell>
          <cell r="BQ1542" t="str">
            <v>Unknown</v>
          </cell>
          <cell r="BR1542" t="str">
            <v>No draft DWMP</v>
          </cell>
          <cell r="BS1542">
            <v>0</v>
          </cell>
          <cell r="BT1542">
            <v>0</v>
          </cell>
          <cell r="BU1542">
            <v>0</v>
          </cell>
          <cell r="BV1542" t="str">
            <v>No draft DWMP</v>
          </cell>
          <cell r="BW1542" t="str">
            <v>No draft DWMP</v>
          </cell>
          <cell r="BX1542" t="str">
            <v>No draft DWMP</v>
          </cell>
          <cell r="BY1542" t="str">
            <v>No SOAF</v>
          </cell>
          <cell r="BZ1542" t="str">
            <v>No SOAF</v>
          </cell>
          <cell r="CA1542" t="e">
            <v>#N/A</v>
          </cell>
          <cell r="CB1542"/>
          <cell r="CC1542" t="str">
            <v>Non Priority &lt;10 spills</v>
          </cell>
          <cell r="CD1542" t="str">
            <v>No - low prioity &lt;10 spills</v>
          </cell>
          <cell r="CE1542" t="str">
            <v>No</v>
          </cell>
          <cell r="CF1542" t="str">
            <v>No</v>
          </cell>
          <cell r="CG1542" t="str">
            <v>No</v>
          </cell>
          <cell r="CH1542" t="str">
            <v>No</v>
          </cell>
          <cell r="CI1542" t="str">
            <v>No</v>
          </cell>
          <cell r="CK1542"/>
          <cell r="CL1542" t="str">
            <v>Y</v>
          </cell>
          <cell r="CM1542"/>
          <cell r="CN1542"/>
          <cell r="CO1542" t="str">
            <v>N (&lt;10 Spills)</v>
          </cell>
          <cell r="CP1542" t="str">
            <v>Y</v>
          </cell>
          <cell r="CS1542">
            <v>0.11574074074074073</v>
          </cell>
          <cell r="CT1542" t="str">
            <v>not yet calculated</v>
          </cell>
          <cell r="CU1542">
            <v>0</v>
          </cell>
          <cell r="CV1542" t="e">
            <v>#VALUE!</v>
          </cell>
          <cell r="CW1542">
            <v>0</v>
          </cell>
          <cell r="CX1542"/>
          <cell r="CY1542" t="str">
            <v>Using indicative WB Q95 derived for priority sites</v>
          </cell>
          <cell r="DA1542">
            <v>1</v>
          </cell>
          <cell r="DB1542">
            <v>0</v>
          </cell>
          <cell r="DC1542">
            <v>1</v>
          </cell>
          <cell r="DD1542" t="str">
            <v>Tees4</v>
          </cell>
          <cell r="DE1542">
            <v>10000</v>
          </cell>
          <cell r="DF1542"/>
        </row>
        <row r="1543">
          <cell r="C1543" t="str">
            <v>6NW801159</v>
          </cell>
          <cell r="D1543" t="str">
            <v>NZ23450201</v>
          </cell>
          <cell r="E1543" t="str">
            <v>No</v>
          </cell>
          <cell r="F1543">
            <v>423281.00187689997</v>
          </cell>
          <cell r="G1543">
            <v>545065.99573693005</v>
          </cell>
          <cell r="H1543" t="str">
            <v>07-D16</v>
          </cell>
          <cell r="I1543" t="str">
            <v>Langley Park &amp; Witton Gilbert</v>
          </cell>
          <cell r="J1543">
            <v>463</v>
          </cell>
          <cell r="K1543" t="str">
            <v>WITTON GILBERT STW</v>
          </cell>
          <cell r="L1543" t="str">
            <v>NUMERICAL</v>
          </cell>
          <cell r="M1543">
            <v>1730</v>
          </cell>
          <cell r="N1543">
            <v>52.26</v>
          </cell>
          <cell r="O1543">
            <v>1532</v>
          </cell>
          <cell r="P1543" t="str">
            <v>07-D16_07-D16_DC_04</v>
          </cell>
          <cell r="Q1543" t="str">
            <v>244/0889</v>
          </cell>
          <cell r="R1543" t="str">
            <v>244/0889</v>
          </cell>
          <cell r="S1543"/>
          <cell r="T1543" t="str">
            <v>SO on sewer network</v>
          </cell>
          <cell r="U1543" t="str">
            <v>NZ2328145066</v>
          </cell>
          <cell r="V1543" t="str">
            <v>GB103024077551</v>
          </cell>
          <cell r="W1543"/>
          <cell r="X1543" t="str">
            <v>No</v>
          </cell>
          <cell r="Y1543" t="str">
            <v>No</v>
          </cell>
          <cell r="Z1543" t="str">
            <v>Yes</v>
          </cell>
          <cell r="AA1543" t="str">
            <v>Yes</v>
          </cell>
          <cell r="AB1543" t="str">
            <v>Browney from Smallhope Burn Deerness confl</v>
          </cell>
          <cell r="AC1543" t="str">
            <v>RIVER BROWNEY</v>
          </cell>
          <cell r="AD1543" t="str">
            <v>Inland</v>
          </cell>
          <cell r="AE1543"/>
          <cell r="AF1543"/>
          <cell r="AG1543" t="str">
            <v>No</v>
          </cell>
          <cell r="AH1543" t="str">
            <v>No</v>
          </cell>
          <cell r="AI1543" t="str">
            <v>Yes</v>
          </cell>
          <cell r="AJ1543" t="str">
            <v>Moderate</v>
          </cell>
          <cell r="AK1543" t="str">
            <v>No impact</v>
          </cell>
          <cell r="AL1543" t="str">
            <v>Yes</v>
          </cell>
          <cell r="AM1543" t="str">
            <v>No</v>
          </cell>
          <cell r="AO1543" t="str">
            <v>No</v>
          </cell>
          <cell r="AS1543" t="str">
            <v>No</v>
          </cell>
          <cell r="AT1543" t="str">
            <v>No</v>
          </cell>
          <cell r="AU1543"/>
          <cell r="AV1543" t="str">
            <v>No</v>
          </cell>
          <cell r="AW1543" t="str">
            <v xml:space="preserve">No </v>
          </cell>
          <cell r="AY1543" t="str">
            <v xml:space="preserve">No </v>
          </cell>
          <cell r="AZ1543"/>
          <cell r="BA1543" t="str">
            <v>No</v>
          </cell>
          <cell r="BB1543" t="str">
            <v>No</v>
          </cell>
          <cell r="BC1543" t="str">
            <v>No</v>
          </cell>
          <cell r="BD1543" t="str">
            <v>Yes - EDM and Model</v>
          </cell>
          <cell r="BE1543">
            <v>72</v>
          </cell>
          <cell r="BF1543">
            <v>90</v>
          </cell>
          <cell r="BG1543">
            <v>90</v>
          </cell>
          <cell r="BH1543" t="str">
            <v>Yes</v>
          </cell>
          <cell r="BI1543" t="str">
            <v>N/A</v>
          </cell>
          <cell r="BJ1543" t="str">
            <v>No</v>
          </cell>
          <cell r="BK1543" t="str">
            <v>No</v>
          </cell>
          <cell r="BL1543" t="str">
            <v>-</v>
          </cell>
          <cell r="BM1543" t="str">
            <v>-</v>
          </cell>
          <cell r="BN1543" t="str">
            <v>Unscreened</v>
          </cell>
          <cell r="BO1543"/>
          <cell r="BP1543" t="str">
            <v>Yes</v>
          </cell>
          <cell r="BQ1543" t="str">
            <v>Unknown</v>
          </cell>
          <cell r="BR1543">
            <v>176.2</v>
          </cell>
          <cell r="BS1543">
            <v>2</v>
          </cell>
          <cell r="BT1543">
            <v>0</v>
          </cell>
          <cell r="BU1543">
            <v>0</v>
          </cell>
          <cell r="BV1543">
            <v>20929</v>
          </cell>
          <cell r="BW1543">
            <v>628</v>
          </cell>
          <cell r="BX1543">
            <v>1055</v>
          </cell>
          <cell r="BY1543">
            <v>168</v>
          </cell>
          <cell r="BZ1543">
            <v>570</v>
          </cell>
          <cell r="CA1543">
            <v>633.89449999999999</v>
          </cell>
          <cell r="CB1543"/>
          <cell r="CC1543" t="str">
            <v>Priority Inland &gt;10 spills</v>
          </cell>
          <cell r="CD1543" t="str">
            <v>POTENTIAL PR24 (SOAF MODEL)</v>
          </cell>
          <cell r="CE1543" t="str">
            <v>No</v>
          </cell>
          <cell r="CF1543" t="str">
            <v>No</v>
          </cell>
          <cell r="CG1543" t="str">
            <v>No</v>
          </cell>
          <cell r="CH1543" t="str">
            <v>No</v>
          </cell>
          <cell r="CI1543" t="str">
            <v>No</v>
          </cell>
          <cell r="CJ1543"/>
          <cell r="CK1543" t="str">
            <v>Y</v>
          </cell>
          <cell r="CL1543" t="str">
            <v>Y</v>
          </cell>
          <cell r="CM1543" t="str">
            <v>Y (SOAF MODEL)</v>
          </cell>
          <cell r="CN1543"/>
          <cell r="CO1543" t="str">
            <v>Y</v>
          </cell>
          <cell r="CP1543" t="str">
            <v>Y</v>
          </cell>
          <cell r="CQ1543"/>
          <cell r="CR1543" t="str">
            <v>LOW DILUTION</v>
          </cell>
          <cell r="CS1543">
            <v>5.99</v>
          </cell>
          <cell r="CT1543"/>
          <cell r="CU1543">
            <v>9.4E-2</v>
          </cell>
          <cell r="CV1543">
            <v>22.554840956045314</v>
          </cell>
          <cell r="CW1543">
            <v>22.554840956045314</v>
          </cell>
          <cell r="CX1543">
            <v>2.7003734559034758</v>
          </cell>
          <cell r="CZ1543" t="str">
            <v>From SOAF</v>
          </cell>
          <cell r="DA1543">
            <v>1</v>
          </cell>
          <cell r="DB1543" t="str">
            <v>No - composite dilution &lt; 20</v>
          </cell>
          <cell r="DC1543" t="str">
            <v>1 (SOAF)</v>
          </cell>
          <cell r="DD1543" t="str">
            <v>Browney1 + tribs</v>
          </cell>
          <cell r="DE1543">
            <v>5000</v>
          </cell>
          <cell r="DF1543" t="str">
            <v>Y? LOW DILUTION</v>
          </cell>
        </row>
        <row r="1544">
          <cell r="C1544" t="str">
            <v>6NW800753</v>
          </cell>
          <cell r="D1544" t="str">
            <v>NZ23450104</v>
          </cell>
          <cell r="E1544" t="str">
            <v>No</v>
          </cell>
          <cell r="F1544">
            <v>423279.99597943999</v>
          </cell>
          <cell r="G1544">
            <v>545066.99545077002</v>
          </cell>
          <cell r="H1544" t="str">
            <v>07-D16</v>
          </cell>
          <cell r="I1544" t="str">
            <v>Langley Park &amp; Witton Gilbert</v>
          </cell>
          <cell r="J1544">
            <v>463</v>
          </cell>
          <cell r="K1544" t="str">
            <v>WITTON GILBERT STW</v>
          </cell>
          <cell r="L1544" t="str">
            <v>NUMERICAL</v>
          </cell>
          <cell r="M1544">
            <v>1730</v>
          </cell>
          <cell r="N1544">
            <v>52.26</v>
          </cell>
          <cell r="O1544">
            <v>1532</v>
          </cell>
          <cell r="P1544" t="str">
            <v>07-D16_07-D16_DC_04</v>
          </cell>
          <cell r="Q1544" t="str">
            <v>244/1027</v>
          </cell>
          <cell r="R1544" t="str">
            <v>244/1027</v>
          </cell>
          <cell r="S1544" t="str">
            <v>244/1027-02</v>
          </cell>
          <cell r="T1544" t="str">
            <v>Storm tank at WwTW</v>
          </cell>
          <cell r="U1544" t="str">
            <v>NZ2328045067</v>
          </cell>
          <cell r="V1544" t="str">
            <v>GB103024077551</v>
          </cell>
          <cell r="W1544"/>
          <cell r="X1544" t="str">
            <v>No</v>
          </cell>
          <cell r="Y1544" t="str">
            <v>No</v>
          </cell>
          <cell r="Z1544" t="str">
            <v>No</v>
          </cell>
          <cell r="AA1544" t="str">
            <v>No</v>
          </cell>
          <cell r="AB1544" t="str">
            <v>Browney from Smallhope Burn Deerness confl</v>
          </cell>
          <cell r="AC1544" t="str">
            <v>River Browney</v>
          </cell>
          <cell r="AD1544" t="str">
            <v>Inland</v>
          </cell>
          <cell r="AE1544"/>
          <cell r="AF1544"/>
          <cell r="AG1544" t="str">
            <v>No</v>
          </cell>
          <cell r="AH1544" t="str">
            <v>No</v>
          </cell>
          <cell r="AI1544" t="str">
            <v>No</v>
          </cell>
          <cell r="AJ1544"/>
          <cell r="AK1544"/>
          <cell r="AL1544"/>
          <cell r="AM1544" t="str">
            <v>No</v>
          </cell>
          <cell r="AO1544" t="str">
            <v>No</v>
          </cell>
          <cell r="AS1544" t="str">
            <v>No</v>
          </cell>
          <cell r="AT1544" t="str">
            <v>No</v>
          </cell>
          <cell r="AU1544"/>
          <cell r="AV1544" t="str">
            <v>No</v>
          </cell>
          <cell r="AW1544" t="str">
            <v xml:space="preserve">No </v>
          </cell>
          <cell r="AY1544" t="str">
            <v xml:space="preserve">No </v>
          </cell>
          <cell r="BA1544" t="str">
            <v>No</v>
          </cell>
          <cell r="BB1544" t="str">
            <v>No</v>
          </cell>
          <cell r="BC1544" t="str">
            <v>No</v>
          </cell>
          <cell r="BD1544" t="str">
            <v>No</v>
          </cell>
          <cell r="BE1544">
            <v>10</v>
          </cell>
          <cell r="BF1544">
            <v>8</v>
          </cell>
          <cell r="BG1544" t="e">
            <v>#N/A</v>
          </cell>
          <cell r="BH1544" t="e">
            <v>#N/A</v>
          </cell>
          <cell r="BI1544" t="str">
            <v>N/A</v>
          </cell>
          <cell r="BJ1544" t="str">
            <v>Yes</v>
          </cell>
          <cell r="BK1544" t="str">
            <v>-</v>
          </cell>
          <cell r="BL1544" t="str">
            <v>-</v>
          </cell>
          <cell r="BM1544" t="str">
            <v>-</v>
          </cell>
          <cell r="BN1544" t="str">
            <v>-</v>
          </cell>
          <cell r="BO1544"/>
          <cell r="BP1544" t="str">
            <v>Yes</v>
          </cell>
          <cell r="BQ1544" t="str">
            <v>Unknown</v>
          </cell>
          <cell r="BR1544" t="str">
            <v>Unknown</v>
          </cell>
          <cell r="BS1544">
            <v>0</v>
          </cell>
          <cell r="BT1544">
            <v>0</v>
          </cell>
          <cell r="BU1544">
            <v>0</v>
          </cell>
          <cell r="BV1544" t="e">
            <v>#N/A</v>
          </cell>
          <cell r="BW1544">
            <v>0</v>
          </cell>
          <cell r="BX1544" t="str">
            <v>CHECK</v>
          </cell>
          <cell r="BY1544" t="str">
            <v>No SOAF</v>
          </cell>
          <cell r="BZ1544" t="str">
            <v>No SOAF</v>
          </cell>
          <cell r="CA1544">
            <v>0</v>
          </cell>
          <cell r="CB1544"/>
          <cell r="CC1544" t="str">
            <v>Non Priority &lt;10 spills</v>
          </cell>
          <cell r="CD1544" t="str">
            <v>No - low prioity &lt;10 spills</v>
          </cell>
          <cell r="CE1544" t="str">
            <v>No</v>
          </cell>
          <cell r="CF1544" t="str">
            <v>No</v>
          </cell>
          <cell r="CG1544" t="str">
            <v>No</v>
          </cell>
          <cell r="CH1544" t="str">
            <v>No</v>
          </cell>
          <cell r="CI1544" t="str">
            <v>No</v>
          </cell>
          <cell r="CK1544"/>
          <cell r="CL1544" t="str">
            <v>Y</v>
          </cell>
          <cell r="CM1544"/>
          <cell r="CN1544"/>
          <cell r="CO1544" t="str">
            <v>N (&lt;10 Spills)</v>
          </cell>
          <cell r="CP1544" t="str">
            <v>Y</v>
          </cell>
          <cell r="CS1544">
            <v>17.731481481481481</v>
          </cell>
          <cell r="CT1544" t="str">
            <v>not yet calculated</v>
          </cell>
          <cell r="CU1544">
            <v>0</v>
          </cell>
          <cell r="CV1544" t="e">
            <v>#VALUE!</v>
          </cell>
          <cell r="CW1544">
            <v>0</v>
          </cell>
          <cell r="CX1544"/>
          <cell r="CY1544" t="str">
            <v>Using indicative WB Q95 derived for priority sites</v>
          </cell>
          <cell r="DA1544">
            <v>1</v>
          </cell>
          <cell r="DB1544">
            <v>0</v>
          </cell>
          <cell r="DC1544">
            <v>1</v>
          </cell>
          <cell r="DD1544" t="str">
            <v>Browney1 + tribs</v>
          </cell>
          <cell r="DE1544">
            <v>10000</v>
          </cell>
          <cell r="DF1544"/>
        </row>
        <row r="1545">
          <cell r="C1545" t="str">
            <v>6NW801005</v>
          </cell>
          <cell r="D1545" t="str">
            <v>NZ15313305</v>
          </cell>
          <cell r="E1545" t="str">
            <v>No</v>
          </cell>
          <cell r="F1545">
            <v>415369.99767136999</v>
          </cell>
          <cell r="G1545">
            <v>531340.00476098002</v>
          </cell>
          <cell r="H1545" t="str">
            <v>06-D05</v>
          </cell>
          <cell r="I1545" t="str">
            <v>Crook</v>
          </cell>
          <cell r="J1545">
            <v>1147</v>
          </cell>
          <cell r="K1545" t="str">
            <v>LOW WADSWORTH STW</v>
          </cell>
          <cell r="L1545" t="str">
            <v>NUMERICAL</v>
          </cell>
          <cell r="M1545">
            <v>6123</v>
          </cell>
          <cell r="N1545">
            <v>124</v>
          </cell>
          <cell r="O1545">
            <v>4375</v>
          </cell>
          <cell r="P1545" t="str">
            <v>06-D03_LOW WADSWORTH STW_DC_07</v>
          </cell>
          <cell r="Q1545" t="str">
            <v>241/1080</v>
          </cell>
          <cell r="R1545" t="str">
            <v>241/1080</v>
          </cell>
          <cell r="S1545" t="str">
            <v>241/1080-01</v>
          </cell>
          <cell r="T1545" t="str">
            <v>Storm discharge at pumping station</v>
          </cell>
          <cell r="U1545" t="str">
            <v>NZ1537031340</v>
          </cell>
          <cell r="V1545" t="str">
            <v>GB103024077462</v>
          </cell>
          <cell r="W1545"/>
          <cell r="X1545" t="str">
            <v>No</v>
          </cell>
          <cell r="Y1545" t="str">
            <v>Yes</v>
          </cell>
          <cell r="Z1545" t="str">
            <v>No</v>
          </cell>
          <cell r="AA1545" t="str">
            <v>Yes</v>
          </cell>
          <cell r="AB1545" t="str">
            <v>Wear from Houselop Beck to Beechburn Beck</v>
          </cell>
          <cell r="AC1545" t="str">
            <v>RIVER WEAR</v>
          </cell>
          <cell r="AD1545" t="str">
            <v>Inland</v>
          </cell>
          <cell r="AE1545"/>
          <cell r="AF1545"/>
          <cell r="AG1545" t="str">
            <v>No</v>
          </cell>
          <cell r="AH1545" t="str">
            <v>No</v>
          </cell>
          <cell r="AI1545" t="str">
            <v>Yes</v>
          </cell>
          <cell r="AJ1545" t="str">
            <v>Low</v>
          </cell>
          <cell r="AK1545" t="str">
            <v>-</v>
          </cell>
          <cell r="AL1545" t="str">
            <v>No</v>
          </cell>
          <cell r="AM1545" t="str">
            <v>No</v>
          </cell>
          <cell r="AO1545" t="str">
            <v>No</v>
          </cell>
          <cell r="AS1545" t="str">
            <v>No</v>
          </cell>
          <cell r="AT1545" t="str">
            <v>No</v>
          </cell>
          <cell r="AU1545"/>
          <cell r="AV1545" t="str">
            <v>No</v>
          </cell>
          <cell r="AW1545" t="str">
            <v xml:space="preserve">No </v>
          </cell>
          <cell r="AY1545" t="str">
            <v xml:space="preserve">No </v>
          </cell>
          <cell r="AZ1545"/>
          <cell r="BA1545" t="str">
            <v>No</v>
          </cell>
          <cell r="BB1545" t="str">
            <v>No</v>
          </cell>
          <cell r="BC1545" t="str">
            <v>No</v>
          </cell>
          <cell r="BD1545" t="str">
            <v>Yes - EDM and Model</v>
          </cell>
          <cell r="BE1545">
            <v>53</v>
          </cell>
          <cell r="BF1545">
            <v>72</v>
          </cell>
          <cell r="BG1545">
            <v>72</v>
          </cell>
          <cell r="BH1545" t="str">
            <v>Yes</v>
          </cell>
          <cell r="BI1545" t="str">
            <v>N/A</v>
          </cell>
          <cell r="BJ1545">
            <v>6</v>
          </cell>
          <cell r="BK1545" t="str">
            <v>No</v>
          </cell>
          <cell r="BL1545" t="str">
            <v>-</v>
          </cell>
          <cell r="BM1545" t="str">
            <v>-</v>
          </cell>
          <cell r="BN1545" t="str">
            <v>Static</v>
          </cell>
          <cell r="BO1545"/>
          <cell r="BP1545" t="str">
            <v>No</v>
          </cell>
          <cell r="BQ1545">
            <v>1200</v>
          </cell>
          <cell r="BR1545">
            <v>564.5</v>
          </cell>
          <cell r="BS1545">
            <v>1</v>
          </cell>
          <cell r="BT1545">
            <v>0</v>
          </cell>
          <cell r="BU1545">
            <v>0</v>
          </cell>
          <cell r="BV1545">
            <v>20820</v>
          </cell>
          <cell r="BW1545">
            <v>528</v>
          </cell>
          <cell r="BX1545">
            <v>972</v>
          </cell>
          <cell r="BY1545">
            <v>354</v>
          </cell>
          <cell r="BZ1545" t="str">
            <v>Not available</v>
          </cell>
          <cell r="CA1545">
            <v>628.29060000000004</v>
          </cell>
          <cell r="CB1545"/>
          <cell r="CC1545" t="str">
            <v>Priority Inland &gt;10 spills</v>
          </cell>
          <cell r="CD1545" t="str">
            <v>POTENTIAL PR24 (SOAF MODEL)</v>
          </cell>
          <cell r="CE1545" t="str">
            <v>No</v>
          </cell>
          <cell r="CF1545" t="str">
            <v>Yes</v>
          </cell>
          <cell r="CG1545" t="str">
            <v>Yes</v>
          </cell>
          <cell r="CH1545" t="str">
            <v>Yes</v>
          </cell>
          <cell r="CI1545" t="str">
            <v>Yes</v>
          </cell>
          <cell r="CJ1545" t="str">
            <v>Y</v>
          </cell>
          <cell r="CK1545"/>
          <cell r="CL1545"/>
          <cell r="CM1545"/>
          <cell r="CN1545"/>
          <cell r="CO1545" t="str">
            <v>Y</v>
          </cell>
          <cell r="CP1545"/>
          <cell r="CQ1545"/>
          <cell r="CS1545">
            <v>3.33</v>
          </cell>
          <cell r="CT1545"/>
          <cell r="CU1545">
            <v>0.98899999999999999</v>
          </cell>
          <cell r="CV1545">
            <v>296.99699699699698</v>
          </cell>
          <cell r="CW1545">
            <v>296.99699699699698</v>
          </cell>
          <cell r="CX1545" t="str">
            <v>not available</v>
          </cell>
          <cell r="CZ1545" t="str">
            <v>Q95 is an indicative value for all priority CSOs in the waterbody</v>
          </cell>
          <cell r="DA1545">
            <v>1</v>
          </cell>
          <cell r="DB1545" t="str">
            <v>Yes</v>
          </cell>
          <cell r="DC1545" t="str">
            <v>High Dilution (SOAF)</v>
          </cell>
          <cell r="DD1545" t="str">
            <v>Wear4</v>
          </cell>
          <cell r="DE1545">
            <v>0</v>
          </cell>
          <cell r="DF1545"/>
        </row>
        <row r="1546">
          <cell r="C1546" t="str">
            <v>6NW000032</v>
          </cell>
          <cell r="D1546" t="str">
            <v>NZ10352802</v>
          </cell>
          <cell r="E1546" t="str">
            <v>No</v>
          </cell>
          <cell r="F1546">
            <v>410659.99827231001</v>
          </cell>
          <cell r="G1546">
            <v>535647.00189587998</v>
          </cell>
          <cell r="H1546" t="str">
            <v>06-D14</v>
          </cell>
          <cell r="I1546" t="str">
            <v>Thornley</v>
          </cell>
          <cell r="J1546">
            <v>49</v>
          </cell>
          <cell r="K1546" t="str">
            <v>WOLSINGHAM STW</v>
          </cell>
          <cell r="L1546" t="str">
            <v>NUMERICAL</v>
          </cell>
          <cell r="M1546">
            <v>700</v>
          </cell>
          <cell r="N1546">
            <v>48.7</v>
          </cell>
          <cell r="O1546">
            <v>454</v>
          </cell>
          <cell r="P1546" t="str">
            <v>06-D14_WOLSINGHAM STW_DC_02</v>
          </cell>
          <cell r="Q1546" t="str">
            <v>241/1102</v>
          </cell>
          <cell r="R1546" t="str">
            <v>241/1102</v>
          </cell>
          <cell r="S1546" t="str">
            <v>A2</v>
          </cell>
          <cell r="T1546" t="str">
            <v>Storm tank at WwTW</v>
          </cell>
          <cell r="U1546" t="str">
            <v>NZ1066035647</v>
          </cell>
          <cell r="V1546" t="str">
            <v>GB103024077462</v>
          </cell>
          <cell r="W1546"/>
          <cell r="X1546" t="str">
            <v>No</v>
          </cell>
          <cell r="Y1546" t="str">
            <v>No</v>
          </cell>
          <cell r="Z1546" t="str">
            <v>No</v>
          </cell>
          <cell r="AA1546" t="str">
            <v>No</v>
          </cell>
          <cell r="AB1546" t="str">
            <v>Wear from Houselop Beck to Beechburn Beck</v>
          </cell>
          <cell r="AC1546" t="str">
            <v>River Wear</v>
          </cell>
          <cell r="AD1546" t="str">
            <v>Inland</v>
          </cell>
          <cell r="AE1546"/>
          <cell r="AF1546"/>
          <cell r="AG1546" t="str">
            <v>No</v>
          </cell>
          <cell r="AH1546" t="str">
            <v>No</v>
          </cell>
          <cell r="AI1546" t="str">
            <v>No</v>
          </cell>
          <cell r="AJ1546"/>
          <cell r="AK1546"/>
          <cell r="AL1546"/>
          <cell r="AM1546" t="str">
            <v>No</v>
          </cell>
          <cell r="AO1546" t="str">
            <v>No</v>
          </cell>
          <cell r="AS1546" t="str">
            <v>No</v>
          </cell>
          <cell r="AT1546" t="str">
            <v>No</v>
          </cell>
          <cell r="AU1546"/>
          <cell r="AV1546" t="str">
            <v>No</v>
          </cell>
          <cell r="AW1546" t="str">
            <v xml:space="preserve">No </v>
          </cell>
          <cell r="AY1546" t="str">
            <v xml:space="preserve">No </v>
          </cell>
          <cell r="BA1546" t="str">
            <v>No</v>
          </cell>
          <cell r="BB1546" t="str">
            <v>No</v>
          </cell>
          <cell r="BC1546" t="str">
            <v>No</v>
          </cell>
          <cell r="BD1546" t="str">
            <v>Yes - Model only</v>
          </cell>
          <cell r="BE1546" t="str">
            <v>No available data</v>
          </cell>
          <cell r="BF1546">
            <v>47</v>
          </cell>
          <cell r="BG1546" t="e">
            <v>#N/A</v>
          </cell>
          <cell r="BH1546" t="e">
            <v>#N/A</v>
          </cell>
          <cell r="BI1546" t="str">
            <v>N/A</v>
          </cell>
          <cell r="BJ1546" t="str">
            <v>Unknown</v>
          </cell>
          <cell r="BK1546" t="str">
            <v>-</v>
          </cell>
          <cell r="BL1546" t="str">
            <v>-</v>
          </cell>
          <cell r="BM1546" t="str">
            <v>-</v>
          </cell>
          <cell r="BN1546" t="str">
            <v>-</v>
          </cell>
          <cell r="BO1546"/>
          <cell r="BP1546" t="str">
            <v>Yes</v>
          </cell>
          <cell r="BQ1546" t="str">
            <v>Unknown</v>
          </cell>
          <cell r="BR1546" t="str">
            <v>Unknown</v>
          </cell>
          <cell r="BS1546">
            <v>0</v>
          </cell>
          <cell r="BT1546">
            <v>0</v>
          </cell>
          <cell r="BU1546">
            <v>0</v>
          </cell>
          <cell r="BV1546" t="e">
            <v>#N/A</v>
          </cell>
          <cell r="BW1546">
            <v>642</v>
          </cell>
          <cell r="BX1546">
            <v>1114</v>
          </cell>
          <cell r="BY1546" t="str">
            <v>No SOAF</v>
          </cell>
          <cell r="BZ1546" t="str">
            <v>No SOAF</v>
          </cell>
          <cell r="CA1546">
            <v>648.10379999999998</v>
          </cell>
          <cell r="CB1546"/>
          <cell r="CC1546" t="str">
            <v>Non priority &gt; 10 spills</v>
          </cell>
          <cell r="CD1546" t="str">
            <v>Unlikely - non priority</v>
          </cell>
          <cell r="CE1546" t="str">
            <v>No</v>
          </cell>
          <cell r="CF1546" t="str">
            <v>No</v>
          </cell>
          <cell r="CG1546" t="str">
            <v>No</v>
          </cell>
          <cell r="CH1546" t="str">
            <v>No</v>
          </cell>
          <cell r="CI1546" t="str">
            <v>No</v>
          </cell>
          <cell r="CK1546"/>
          <cell r="CL1546" t="str">
            <v>Y</v>
          </cell>
          <cell r="CM1546"/>
          <cell r="CN1546"/>
          <cell r="CO1546" t="str">
            <v>? No EDM</v>
          </cell>
          <cell r="CP1546" t="str">
            <v>Y</v>
          </cell>
          <cell r="CS1546">
            <v>5.2546296296296289</v>
          </cell>
          <cell r="CT1546">
            <v>0.98899999999999999</v>
          </cell>
          <cell r="CU1546">
            <v>0.98899999999999999</v>
          </cell>
          <cell r="CV1546">
            <v>188.2149779735683</v>
          </cell>
          <cell r="CW1546">
            <v>188.2149779735683</v>
          </cell>
          <cell r="CX1546"/>
          <cell r="CY1546" t="str">
            <v>Using indicative WB Q95 derived for priority sites</v>
          </cell>
          <cell r="DA1546">
            <v>1</v>
          </cell>
          <cell r="DB1546" t="str">
            <v>Yes</v>
          </cell>
          <cell r="DC1546" t="str">
            <v>Dilution assessment</v>
          </cell>
          <cell r="DD1546">
            <v>0</v>
          </cell>
          <cell r="DE1546">
            <v>100</v>
          </cell>
          <cell r="DF1546"/>
        </row>
        <row r="1547">
          <cell r="C1547" t="str">
            <v>6NW801093</v>
          </cell>
          <cell r="D1547" t="str">
            <v>NZ19655110</v>
          </cell>
          <cell r="E1547" t="str">
            <v>No</v>
          </cell>
          <cell r="F1547">
            <v>419653.99949853</v>
          </cell>
          <cell r="G1547">
            <v>563974.00337605004</v>
          </cell>
          <cell r="H1547" t="str">
            <v>05-D26</v>
          </cell>
          <cell r="I1547" t="str">
            <v>Denton Valley</v>
          </cell>
          <cell r="J1547">
            <v>1686</v>
          </cell>
          <cell r="K1547" t="str">
            <v>HOWDON STW</v>
          </cell>
          <cell r="L1547" t="str">
            <v>NUMERICAL</v>
          </cell>
          <cell r="M1547">
            <v>229720</v>
          </cell>
          <cell r="N1547">
            <v>4500</v>
          </cell>
          <cell r="O1547">
            <v>215905</v>
          </cell>
          <cell r="P1547" t="str">
            <v>05-D26_C-Leg_DC_14</v>
          </cell>
          <cell r="Q1547" t="str">
            <v>235/1939</v>
          </cell>
          <cell r="R1547" t="str">
            <v>235/1939</v>
          </cell>
          <cell r="S1547"/>
          <cell r="T1547" t="str">
            <v>SO on sewer network</v>
          </cell>
          <cell r="U1547" t="str">
            <v>NZ1965463974</v>
          </cell>
          <cell r="V1547" t="str">
            <v>GB510302310200</v>
          </cell>
          <cell r="W1547"/>
          <cell r="X1547" t="str">
            <v>No</v>
          </cell>
          <cell r="Y1547" t="str">
            <v>No</v>
          </cell>
          <cell r="Z1547" t="str">
            <v>No</v>
          </cell>
          <cell r="AA1547" t="str">
            <v>No</v>
          </cell>
          <cell r="AB1547" t="str">
            <v>TYNE</v>
          </cell>
          <cell r="AC1547" t="str">
            <v>RIVER TYNE ESTUARY</v>
          </cell>
          <cell r="AD1547" t="str">
            <v>Estuarine</v>
          </cell>
          <cell r="AE1547"/>
          <cell r="AF1547"/>
          <cell r="AG1547" t="str">
            <v>No</v>
          </cell>
          <cell r="AH1547" t="str">
            <v>No</v>
          </cell>
          <cell r="AI1547" t="str">
            <v>No</v>
          </cell>
          <cell r="AJ1547" t="str">
            <v>-</v>
          </cell>
          <cell r="AK1547" t="str">
            <v>-</v>
          </cell>
          <cell r="AL1547"/>
          <cell r="AM1547" t="str">
            <v>No</v>
          </cell>
          <cell r="AO1547" t="str">
            <v>No</v>
          </cell>
          <cell r="AS1547" t="str">
            <v>No</v>
          </cell>
          <cell r="AT1547" t="str">
            <v>No</v>
          </cell>
          <cell r="AU1547"/>
          <cell r="AV1547" t="str">
            <v>No</v>
          </cell>
          <cell r="AW1547" t="str">
            <v xml:space="preserve">No </v>
          </cell>
          <cell r="AY1547" t="str">
            <v xml:space="preserve">No </v>
          </cell>
          <cell r="AZ1547"/>
          <cell r="BA1547" t="str">
            <v>No</v>
          </cell>
          <cell r="BB1547" t="str">
            <v>No</v>
          </cell>
          <cell r="BC1547" t="str">
            <v>No</v>
          </cell>
          <cell r="BD1547" t="str">
            <v>Yes - EDM and Model</v>
          </cell>
          <cell r="BE1547">
            <v>48</v>
          </cell>
          <cell r="BF1547">
            <v>63</v>
          </cell>
          <cell r="BG1547">
            <v>63</v>
          </cell>
          <cell r="BH1547" t="str">
            <v>Yes</v>
          </cell>
          <cell r="BI1547" t="str">
            <v>N/A</v>
          </cell>
          <cell r="BJ1547" t="str">
            <v>6mm</v>
          </cell>
          <cell r="BK1547" t="str">
            <v>Yes</v>
          </cell>
          <cell r="BL1547">
            <v>1500</v>
          </cell>
          <cell r="BM1547">
            <v>2500</v>
          </cell>
          <cell r="BN1547" t="str">
            <v>Static</v>
          </cell>
          <cell r="BO1547"/>
          <cell r="BP1547" t="str">
            <v>No</v>
          </cell>
          <cell r="BQ1547">
            <v>675</v>
          </cell>
          <cell r="BR1547">
            <v>393.3</v>
          </cell>
          <cell r="BS1547">
            <v>0</v>
          </cell>
          <cell r="BT1547">
            <v>0</v>
          </cell>
          <cell r="BU1547">
            <v>0</v>
          </cell>
          <cell r="BV1547">
            <v>11368</v>
          </cell>
          <cell r="BW1547">
            <v>315</v>
          </cell>
          <cell r="BX1547">
            <v>668</v>
          </cell>
          <cell r="BY1547" t="str">
            <v>Not available</v>
          </cell>
          <cell r="BZ1547" t="str">
            <v>Not available</v>
          </cell>
          <cell r="CA1547">
            <v>345.65890000000002</v>
          </cell>
          <cell r="CB1547"/>
          <cell r="CC1547" t="str">
            <v>Non priority &gt; 10 spills</v>
          </cell>
          <cell r="CD1547" t="str">
            <v>Unlikely - non priority</v>
          </cell>
          <cell r="CE1547" t="str">
            <v>Yes</v>
          </cell>
          <cell r="CF1547" t="str">
            <v>No</v>
          </cell>
          <cell r="CG1547" t="str">
            <v>No</v>
          </cell>
          <cell r="CH1547" t="str">
            <v>No</v>
          </cell>
          <cell r="CI1547" t="str">
            <v>No</v>
          </cell>
          <cell r="CK1547"/>
          <cell r="CL1547"/>
          <cell r="CM1547"/>
          <cell r="CN1547"/>
          <cell r="CO1547" t="str">
            <v>Y</v>
          </cell>
          <cell r="CP1547"/>
          <cell r="CS1547"/>
          <cell r="CT1547">
            <v>5.6890000000000001</v>
          </cell>
          <cell r="CU1547">
            <v>5.6890000000000001</v>
          </cell>
          <cell r="CV1547" t="e">
            <v>#DIV/0!</v>
          </cell>
          <cell r="CW1547">
            <v>0</v>
          </cell>
          <cell r="CX1547"/>
          <cell r="CY1547" t="str">
            <v>Using indicative WB Q95 derived for priority sites</v>
          </cell>
          <cell r="DA1547" t="str">
            <v>Estuarine</v>
          </cell>
          <cell r="DB1547">
            <v>0</v>
          </cell>
          <cell r="DC1547" t="str">
            <v>High Dilution (SOAF)</v>
          </cell>
          <cell r="DD1547" t="str">
            <v>Tyne Wide3</v>
          </cell>
          <cell r="DE1547">
            <v>0</v>
          </cell>
          <cell r="DF1547"/>
        </row>
        <row r="1548">
          <cell r="C1548" t="str">
            <v>6NW801532</v>
          </cell>
          <cell r="D1548" t="str">
            <v>NZ42208001</v>
          </cell>
          <cell r="E1548" t="str">
            <v>No</v>
          </cell>
          <cell r="F1548">
            <v>442932.99782558001</v>
          </cell>
          <cell r="G1548">
            <v>520382.00145679998</v>
          </cell>
          <cell r="H1548" t="str">
            <v>11-D53</v>
          </cell>
          <cell r="I1548" t="str">
            <v>Stockton West</v>
          </cell>
          <cell r="J1548">
            <v>1005</v>
          </cell>
          <cell r="K1548" t="str">
            <v>BRAN SANDS ETW</v>
          </cell>
          <cell r="L1548" t="str">
            <v>NUMERICAL</v>
          </cell>
          <cell r="M1548">
            <v>171140</v>
          </cell>
          <cell r="N1548">
            <v>3472</v>
          </cell>
          <cell r="O1548">
            <v>88716</v>
          </cell>
          <cell r="P1548" t="str">
            <v>11-D53_Bran Sands STW_DC_15</v>
          </cell>
          <cell r="Q1548" t="str">
            <v>25/04/1607</v>
          </cell>
          <cell r="R1548" t="str">
            <v>25/04/1607</v>
          </cell>
          <cell r="S1548"/>
          <cell r="T1548" t="str">
            <v>SO on sewer network</v>
          </cell>
          <cell r="U1548" t="str">
            <v>NZ4293320382</v>
          </cell>
          <cell r="V1548" t="str">
            <v>GB103025072550</v>
          </cell>
          <cell r="W1548"/>
          <cell r="X1548" t="str">
            <v>Sewage discharge (intermittent)</v>
          </cell>
          <cell r="Y1548" t="str">
            <v>No</v>
          </cell>
          <cell r="Z1548" t="str">
            <v>No</v>
          </cell>
          <cell r="AA1548" t="str">
            <v>No</v>
          </cell>
          <cell r="AB1548" t="str">
            <v>Lustrum Beck Catchment (trib of Tees)</v>
          </cell>
          <cell r="AC1548" t="str">
            <v>ELM TREE BECK</v>
          </cell>
          <cell r="AD1548" t="str">
            <v>Inland</v>
          </cell>
          <cell r="AE1548"/>
          <cell r="AF1548"/>
          <cell r="AG1548" t="str">
            <v>Yes - Confirmed</v>
          </cell>
          <cell r="AH1548" t="str">
            <v>Yes</v>
          </cell>
          <cell r="AI1548" t="str">
            <v>No</v>
          </cell>
          <cell r="AJ1548"/>
          <cell r="AK1548"/>
          <cell r="AL1548"/>
          <cell r="AM1548" t="str">
            <v>No</v>
          </cell>
          <cell r="AO1548" t="str">
            <v>No</v>
          </cell>
          <cell r="AS1548" t="str">
            <v>No</v>
          </cell>
          <cell r="AT1548" t="str">
            <v>No</v>
          </cell>
          <cell r="AU1548"/>
          <cell r="AV1548" t="str">
            <v>No</v>
          </cell>
          <cell r="AW1548" t="str">
            <v xml:space="preserve">No </v>
          </cell>
          <cell r="AY1548" t="str">
            <v xml:space="preserve">No </v>
          </cell>
          <cell r="BA1548" t="str">
            <v>No</v>
          </cell>
          <cell r="BB1548" t="str">
            <v>No</v>
          </cell>
          <cell r="BC1548" t="str">
            <v>No</v>
          </cell>
          <cell r="BD1548" t="str">
            <v>No</v>
          </cell>
          <cell r="BE1548">
            <v>2</v>
          </cell>
          <cell r="BF1548">
            <v>0</v>
          </cell>
          <cell r="BG1548" t="e">
            <v>#N/A</v>
          </cell>
          <cell r="BH1548" t="e">
            <v>#N/A</v>
          </cell>
          <cell r="BI1548" t="str">
            <v>N/A</v>
          </cell>
          <cell r="BJ1548" t="str">
            <v>No</v>
          </cell>
          <cell r="BK1548" t="str">
            <v>No</v>
          </cell>
          <cell r="BL1548" t="str">
            <v>-</v>
          </cell>
          <cell r="BM1548" t="str">
            <v>-</v>
          </cell>
          <cell r="BN1548" t="str">
            <v>Unscreened</v>
          </cell>
          <cell r="BO1548"/>
          <cell r="BP1548" t="str">
            <v>Yes</v>
          </cell>
          <cell r="BQ1548">
            <v>150</v>
          </cell>
          <cell r="BR1548">
            <v>0</v>
          </cell>
          <cell r="BS1548">
            <v>1</v>
          </cell>
          <cell r="BT1548">
            <v>0</v>
          </cell>
          <cell r="BU1548">
            <v>0</v>
          </cell>
          <cell r="BV1548" t="e">
            <v>#N/A</v>
          </cell>
          <cell r="BW1548">
            <v>0</v>
          </cell>
          <cell r="BX1548">
            <v>0</v>
          </cell>
          <cell r="BY1548" t="str">
            <v>No SOAF</v>
          </cell>
          <cell r="BZ1548" t="str">
            <v>No SOAF</v>
          </cell>
          <cell r="CA1548">
            <v>0</v>
          </cell>
          <cell r="CB1548"/>
          <cell r="CC1548" t="str">
            <v>Priority &lt;10 Spills</v>
          </cell>
          <cell r="CD1548" t="str">
            <v>Unlikely - &lt;10 spills</v>
          </cell>
          <cell r="CE1548" t="str">
            <v>Yes</v>
          </cell>
          <cell r="CF1548" t="str">
            <v>No</v>
          </cell>
          <cell r="CG1548" t="str">
            <v>No</v>
          </cell>
          <cell r="CH1548" t="str">
            <v>No</v>
          </cell>
          <cell r="CI1548" t="str">
            <v>No</v>
          </cell>
          <cell r="CK1548"/>
          <cell r="CL1548" t="str">
            <v>Y</v>
          </cell>
          <cell r="CM1548"/>
          <cell r="CN1548"/>
          <cell r="CO1548" t="str">
            <v>N (&lt;10 Spills)</v>
          </cell>
          <cell r="CP1548" t="str">
            <v>Y</v>
          </cell>
          <cell r="CR1548" t="str">
            <v>RNAG</v>
          </cell>
          <cell r="CS1548">
            <v>0.08</v>
          </cell>
          <cell r="CT1548"/>
          <cell r="CU1548">
            <v>0.02</v>
          </cell>
          <cell r="CV1548">
            <v>250</v>
          </cell>
          <cell r="CW1548">
            <v>250</v>
          </cell>
          <cell r="CX1548" t="str">
            <v>not available</v>
          </cell>
          <cell r="CY1548" t="str">
            <v>Heavily urbanised catchment at bottom end - bounday polygon start at bottom end</v>
          </cell>
          <cell r="CZ1548" t="str">
            <v>Q95 is an indicative value for all priority CSOs in the waterbody</v>
          </cell>
          <cell r="DA1548">
            <v>3</v>
          </cell>
          <cell r="DB1548" t="str">
            <v>No - WFD_INV_MOD</v>
          </cell>
          <cell r="DC1548">
            <v>3</v>
          </cell>
          <cell r="DD1548" t="str">
            <v>Lustrum Beck</v>
          </cell>
          <cell r="DE1548">
            <v>21000</v>
          </cell>
          <cell r="DF1548"/>
        </row>
        <row r="1549">
          <cell r="C1549" t="str">
            <v>6NW801006</v>
          </cell>
          <cell r="D1549" t="str">
            <v>NZ15350204</v>
          </cell>
          <cell r="E1549" t="str">
            <v>No</v>
          </cell>
          <cell r="F1549">
            <v>415102.00020533998</v>
          </cell>
          <cell r="G1549">
            <v>535245.99668242002</v>
          </cell>
          <cell r="H1549" t="str">
            <v>06-D05</v>
          </cell>
          <cell r="I1549" t="str">
            <v>Crook</v>
          </cell>
          <cell r="J1549">
            <v>1147</v>
          </cell>
          <cell r="K1549" t="str">
            <v>LOW WADSWORTH STW</v>
          </cell>
          <cell r="L1549" t="str">
            <v>NUMERICAL</v>
          </cell>
          <cell r="M1549">
            <v>6123</v>
          </cell>
          <cell r="N1549">
            <v>124</v>
          </cell>
          <cell r="O1549">
            <v>4375</v>
          </cell>
          <cell r="P1549" t="str">
            <v>06-D05_LOW WADSWORTH STW_DC_03</v>
          </cell>
          <cell r="Q1549" t="str">
            <v>EPRBB3499RX</v>
          </cell>
          <cell r="R1549" t="str">
            <v>EPRBB3499RX</v>
          </cell>
          <cell r="S1549"/>
          <cell r="T1549" t="str">
            <v>SO on sewer network</v>
          </cell>
          <cell r="U1549" t="str">
            <v>NZ1510235246</v>
          </cell>
          <cell r="V1549" t="str">
            <v>GB103024077390</v>
          </cell>
          <cell r="W1549"/>
          <cell r="X1549" t="str">
            <v>No</v>
          </cell>
          <cell r="Y1549" t="str">
            <v>No</v>
          </cell>
          <cell r="Z1549" t="str">
            <v>No</v>
          </cell>
          <cell r="AA1549" t="str">
            <v>No</v>
          </cell>
          <cell r="AB1549" t="str">
            <v>Beechburn Beck (Trib of Wear)</v>
          </cell>
          <cell r="AC1549" t="str">
            <v>CULVERTED BEECHBURN BECK</v>
          </cell>
          <cell r="AD1549" t="str">
            <v>Inland</v>
          </cell>
          <cell r="AE1549"/>
          <cell r="AF1549"/>
          <cell r="AG1549" t="str">
            <v>Yes - Confirmed</v>
          </cell>
          <cell r="AH1549" t="str">
            <v>Yes</v>
          </cell>
          <cell r="AI1549" t="str">
            <v>No</v>
          </cell>
          <cell r="AJ1549"/>
          <cell r="AK1549"/>
          <cell r="AL1549"/>
          <cell r="AM1549" t="str">
            <v>No</v>
          </cell>
          <cell r="AO1549" t="str">
            <v>No</v>
          </cell>
          <cell r="AS1549" t="str">
            <v>No</v>
          </cell>
          <cell r="AT1549" t="str">
            <v>No</v>
          </cell>
          <cell r="AU1549"/>
          <cell r="AV1549" t="str">
            <v>No</v>
          </cell>
          <cell r="AW1549" t="str">
            <v xml:space="preserve">No </v>
          </cell>
          <cell r="AY1549" t="str">
            <v xml:space="preserve">No </v>
          </cell>
          <cell r="AZ1549"/>
          <cell r="BA1549" t="str">
            <v>No</v>
          </cell>
          <cell r="BB1549" t="str">
            <v>No</v>
          </cell>
          <cell r="BC1549" t="str">
            <v>No</v>
          </cell>
          <cell r="BD1549" t="str">
            <v>Yes - Model only</v>
          </cell>
          <cell r="BE1549">
            <v>1</v>
          </cell>
          <cell r="BF1549">
            <v>12</v>
          </cell>
          <cell r="BG1549">
            <v>12</v>
          </cell>
          <cell r="BH1549" t="str">
            <v>Yes</v>
          </cell>
          <cell r="BI1549" t="str">
            <v>N/A</v>
          </cell>
          <cell r="BJ1549" t="str">
            <v>No</v>
          </cell>
          <cell r="BK1549" t="str">
            <v>No</v>
          </cell>
          <cell r="BL1549" t="str">
            <v>-</v>
          </cell>
          <cell r="BM1549" t="str">
            <v>-</v>
          </cell>
          <cell r="BN1549" t="str">
            <v>Unscreened</v>
          </cell>
          <cell r="BO1549"/>
          <cell r="BP1549" t="str">
            <v>Yes</v>
          </cell>
          <cell r="BQ1549">
            <v>150</v>
          </cell>
          <cell r="BR1549">
            <v>68.3</v>
          </cell>
          <cell r="BS1549">
            <v>1</v>
          </cell>
          <cell r="BT1549">
            <v>0</v>
          </cell>
          <cell r="BU1549">
            <v>0</v>
          </cell>
          <cell r="BV1549">
            <v>257</v>
          </cell>
          <cell r="BW1549">
            <v>0.4</v>
          </cell>
          <cell r="BX1549">
            <v>10</v>
          </cell>
          <cell r="BY1549" t="str">
            <v>No SOAF</v>
          </cell>
          <cell r="BZ1549" t="str">
            <v>No SOAF</v>
          </cell>
          <cell r="CA1549">
            <v>0.93300000000000005</v>
          </cell>
          <cell r="CB1549"/>
          <cell r="CC1549" t="str">
            <v>Priority &gt; 10 spills MODEL</v>
          </cell>
          <cell r="CD1549" t="str">
            <v>Unlikely - model only &gt;10 spills</v>
          </cell>
          <cell r="CE1549" t="str">
            <v>No</v>
          </cell>
          <cell r="CF1549" t="str">
            <v>Yes</v>
          </cell>
          <cell r="CG1549" t="str">
            <v>Yes</v>
          </cell>
          <cell r="CH1549" t="str">
            <v>No</v>
          </cell>
          <cell r="CI1549" t="str">
            <v>No</v>
          </cell>
          <cell r="CK1549"/>
          <cell r="CL1549" t="str">
            <v>Y</v>
          </cell>
          <cell r="CM1549"/>
          <cell r="CN1549"/>
          <cell r="CO1549" t="str">
            <v>? EDM &lt;10</v>
          </cell>
          <cell r="CP1549" t="str">
            <v>Y</v>
          </cell>
          <cell r="CR1549" t="str">
            <v>RNAG + LOW DILUTION</v>
          </cell>
          <cell r="CS1549">
            <v>0.6</v>
          </cell>
          <cell r="CT1549"/>
          <cell r="CU1549">
            <v>1.2E-2</v>
          </cell>
          <cell r="CV1549">
            <v>20</v>
          </cell>
          <cell r="CW1549">
            <v>20</v>
          </cell>
          <cell r="CX1549" t="str">
            <v>not available</v>
          </cell>
          <cell r="CY1549" t="str">
            <v>Scattered urban areas - boundary polygon start at middle</v>
          </cell>
          <cell r="CZ1549" t="str">
            <v>Q95 is an indicative value for all priority CSOs in the waterbody</v>
          </cell>
          <cell r="DA1549">
            <v>2</v>
          </cell>
          <cell r="DB1549">
            <v>0</v>
          </cell>
          <cell r="DC1549">
            <v>2</v>
          </cell>
          <cell r="DD1549" t="str">
            <v>Beechburn Beck (Crook)</v>
          </cell>
          <cell r="DE1549">
            <v>12000</v>
          </cell>
          <cell r="DF1549" t="str">
            <v>Y? Beechburn Beck</v>
          </cell>
        </row>
        <row r="1550">
          <cell r="C1550" t="str">
            <v>6NW801239</v>
          </cell>
          <cell r="D1550" t="str">
            <v>NZ26580308</v>
          </cell>
          <cell r="E1550" t="str">
            <v>No</v>
          </cell>
          <cell r="F1550">
            <v>425440.00410646998</v>
          </cell>
          <cell r="G1550">
            <v>558539.99884367001</v>
          </cell>
          <cell r="H1550" t="str">
            <v>05-D16</v>
          </cell>
          <cell r="I1550" t="str">
            <v>Chowdene</v>
          </cell>
          <cell r="J1550">
            <v>426</v>
          </cell>
          <cell r="K1550" t="str">
            <v>HOWDON STW</v>
          </cell>
          <cell r="L1550" t="str">
            <v>NUMERICAL</v>
          </cell>
          <cell r="M1550">
            <v>229720</v>
          </cell>
          <cell r="N1550">
            <v>4500</v>
          </cell>
          <cell r="O1550">
            <v>215905</v>
          </cell>
          <cell r="P1550" t="str">
            <v>05-D16_B D-Leg_DC_20</v>
          </cell>
          <cell r="Q1550" t="str">
            <v>235/1520</v>
          </cell>
          <cell r="R1550" t="str">
            <v>235/1520</v>
          </cell>
          <cell r="S1550"/>
          <cell r="T1550" t="str">
            <v>SO on sewer network</v>
          </cell>
          <cell r="U1550" t="str">
            <v>NZ2544058540</v>
          </cell>
          <cell r="V1550" t="str">
            <v>GB103023075670</v>
          </cell>
          <cell r="W1550"/>
          <cell r="X1550" t="str">
            <v>No</v>
          </cell>
          <cell r="Y1550" t="str">
            <v>No</v>
          </cell>
          <cell r="Z1550" t="str">
            <v>No</v>
          </cell>
          <cell r="AA1550" t="str">
            <v>No</v>
          </cell>
          <cell r="AB1550" t="str">
            <v>Team from Source to Tyne</v>
          </cell>
          <cell r="AC1550" t="str">
            <v>TEAM TRIB</v>
          </cell>
          <cell r="AD1550" t="str">
            <v>Inland</v>
          </cell>
          <cell r="AE1550"/>
          <cell r="AF1550"/>
          <cell r="AG1550" t="str">
            <v>No</v>
          </cell>
          <cell r="AH1550" t="str">
            <v>No</v>
          </cell>
          <cell r="AI1550" t="str">
            <v>Yes</v>
          </cell>
          <cell r="AJ1550" t="str">
            <v>Very Low</v>
          </cell>
          <cell r="AK1550" t="str">
            <v>-</v>
          </cell>
          <cell r="AL1550" t="str">
            <v>No</v>
          </cell>
          <cell r="AM1550" t="str">
            <v>No</v>
          </cell>
          <cell r="AO1550" t="str">
            <v>No</v>
          </cell>
          <cell r="AS1550" t="str">
            <v>No</v>
          </cell>
          <cell r="AT1550" t="str">
            <v>No</v>
          </cell>
          <cell r="AU1550"/>
          <cell r="AV1550" t="str">
            <v>No</v>
          </cell>
          <cell r="AW1550" t="str">
            <v xml:space="preserve">No </v>
          </cell>
          <cell r="AY1550" t="str">
            <v xml:space="preserve">No </v>
          </cell>
          <cell r="AZ1550"/>
          <cell r="BA1550" t="str">
            <v>No</v>
          </cell>
          <cell r="BB1550" t="str">
            <v>No</v>
          </cell>
          <cell r="BC1550" t="str">
            <v>No</v>
          </cell>
          <cell r="BD1550" t="str">
            <v>Yes - EDM only</v>
          </cell>
          <cell r="BE1550">
            <v>39</v>
          </cell>
          <cell r="BF1550">
            <v>0</v>
          </cell>
          <cell r="BG1550" t="e">
            <v>#N/A</v>
          </cell>
          <cell r="BH1550" t="e">
            <v>#N/A</v>
          </cell>
          <cell r="BI1550" t="str">
            <v>N/A</v>
          </cell>
          <cell r="BJ1550" t="str">
            <v>Unknown</v>
          </cell>
          <cell r="BK1550" t="str">
            <v>No</v>
          </cell>
          <cell r="BL1550" t="str">
            <v>-</v>
          </cell>
          <cell r="BM1550" t="str">
            <v>-</v>
          </cell>
          <cell r="BN1550" t="str">
            <v>Unscreened</v>
          </cell>
          <cell r="BO1550"/>
          <cell r="BP1550" t="str">
            <v>Yes</v>
          </cell>
          <cell r="BQ1550">
            <v>300</v>
          </cell>
          <cell r="BR1550">
            <v>0</v>
          </cell>
          <cell r="BS1550">
            <v>1</v>
          </cell>
          <cell r="BT1550">
            <v>0</v>
          </cell>
          <cell r="BU1550">
            <v>0</v>
          </cell>
          <cell r="BV1550" t="e">
            <v>#N/A</v>
          </cell>
          <cell r="BW1550">
            <v>0</v>
          </cell>
          <cell r="BX1550">
            <v>0</v>
          </cell>
          <cell r="BY1550">
            <v>40</v>
          </cell>
          <cell r="BZ1550" t="str">
            <v>Not available</v>
          </cell>
          <cell r="CA1550">
            <v>0</v>
          </cell>
          <cell r="CB1550"/>
          <cell r="CC1550" t="str">
            <v>Priority Inland &gt;10 spills</v>
          </cell>
          <cell r="CD1550" t="str">
            <v>POTENTIAL PR24 (SOAF MODEL)</v>
          </cell>
          <cell r="CE1550" t="str">
            <v>No</v>
          </cell>
          <cell r="CF1550" t="str">
            <v>No</v>
          </cell>
          <cell r="CG1550" t="str">
            <v>No</v>
          </cell>
          <cell r="CH1550" t="str">
            <v>No</v>
          </cell>
          <cell r="CI1550" t="str">
            <v>No</v>
          </cell>
          <cell r="CJ1550"/>
          <cell r="CK1550"/>
          <cell r="CL1550" t="str">
            <v>Y</v>
          </cell>
          <cell r="CM1550"/>
          <cell r="CN1550"/>
          <cell r="CO1550" t="str">
            <v>Y</v>
          </cell>
          <cell r="CP1550" t="str">
            <v>Y</v>
          </cell>
          <cell r="CQ1550"/>
          <cell r="CR1550" t="str">
            <v>LOW DILUTION</v>
          </cell>
          <cell r="CS1550">
            <v>6.87</v>
          </cell>
          <cell r="CT1550"/>
          <cell r="CU1550">
            <v>4.9000000000000002E-2</v>
          </cell>
          <cell r="CV1550">
            <v>13.759275791594771</v>
          </cell>
          <cell r="CW1550">
            <v>13.759275791594771</v>
          </cell>
          <cell r="CX1550">
            <v>0.16983224733120755</v>
          </cell>
          <cell r="CZ1550" t="str">
            <v>From SOAF</v>
          </cell>
          <cell r="DA1550">
            <v>1</v>
          </cell>
          <cell r="DB1550" t="str">
            <v>No</v>
          </cell>
          <cell r="DC1550" t="str">
            <v>1 (SOAF)</v>
          </cell>
          <cell r="DD1550" t="str">
            <v>Lower Team and tribs</v>
          </cell>
          <cell r="DE1550">
            <v>5000</v>
          </cell>
          <cell r="DF1550" t="str">
            <v>Y? LOW DILUTION</v>
          </cell>
        </row>
        <row r="1551">
          <cell r="C1551" t="str">
            <v>6NW801345</v>
          </cell>
          <cell r="D1551" t="str">
            <v>NZ29629405</v>
          </cell>
          <cell r="E1551" t="str">
            <v>No</v>
          </cell>
          <cell r="F1551">
            <v>429189.99806129001</v>
          </cell>
          <cell r="G1551">
            <v>562940.99907044997</v>
          </cell>
          <cell r="H1551" t="str">
            <v>05-D23</v>
          </cell>
          <cell r="I1551" t="str">
            <v>Heworth</v>
          </cell>
          <cell r="J1551">
            <v>244</v>
          </cell>
          <cell r="K1551" t="str">
            <v>HOWDON STW</v>
          </cell>
          <cell r="L1551" t="str">
            <v>NUMERICAL</v>
          </cell>
          <cell r="M1551">
            <v>229720</v>
          </cell>
          <cell r="N1551">
            <v>4500</v>
          </cell>
          <cell r="O1551">
            <v>215905</v>
          </cell>
          <cell r="P1551" t="str">
            <v>05-D24_B D-Leg_DC_13</v>
          </cell>
          <cell r="Q1551" t="str">
            <v>235/1981</v>
          </cell>
          <cell r="R1551" t="str">
            <v>235/1981</v>
          </cell>
          <cell r="S1551"/>
          <cell r="T1551" t="str">
            <v>SO on sewer network</v>
          </cell>
          <cell r="U1551" t="str">
            <v>NZ2919062941</v>
          </cell>
          <cell r="V1551" t="str">
            <v>GB510302310200</v>
          </cell>
          <cell r="W1551"/>
          <cell r="X1551" t="str">
            <v>No</v>
          </cell>
          <cell r="Y1551" t="str">
            <v>No</v>
          </cell>
          <cell r="Z1551" t="str">
            <v>No</v>
          </cell>
          <cell r="AA1551" t="str">
            <v>No</v>
          </cell>
          <cell r="AB1551" t="str">
            <v>TYNE</v>
          </cell>
          <cell r="AC1551" t="str">
            <v>TYNE ESTUARY</v>
          </cell>
          <cell r="AD1551" t="str">
            <v>Estuarine</v>
          </cell>
          <cell r="AE1551"/>
          <cell r="AF1551"/>
          <cell r="AG1551" t="str">
            <v>No</v>
          </cell>
          <cell r="AH1551" t="str">
            <v>No</v>
          </cell>
          <cell r="AI1551" t="str">
            <v>No</v>
          </cell>
          <cell r="AJ1551"/>
          <cell r="AK1551"/>
          <cell r="AL1551"/>
          <cell r="AM1551" t="str">
            <v>No</v>
          </cell>
          <cell r="AO1551" t="str">
            <v>No</v>
          </cell>
          <cell r="AS1551" t="str">
            <v>No</v>
          </cell>
          <cell r="AT1551" t="str">
            <v>No</v>
          </cell>
          <cell r="AU1551"/>
          <cell r="AV1551" t="str">
            <v>No</v>
          </cell>
          <cell r="AW1551" t="str">
            <v xml:space="preserve">No </v>
          </cell>
          <cell r="AY1551" t="str">
            <v xml:space="preserve">No </v>
          </cell>
          <cell r="BA1551" t="str">
            <v>No</v>
          </cell>
          <cell r="BB1551" t="str">
            <v>No</v>
          </cell>
          <cell r="BC1551" t="str">
            <v>No</v>
          </cell>
          <cell r="BD1551" t="str">
            <v>No</v>
          </cell>
          <cell r="BE1551">
            <v>0</v>
          </cell>
          <cell r="BF1551">
            <v>0</v>
          </cell>
          <cell r="BG1551" t="e">
            <v>#N/A</v>
          </cell>
          <cell r="BH1551" t="e">
            <v>#N/A</v>
          </cell>
          <cell r="BI1551" t="str">
            <v>N/A</v>
          </cell>
          <cell r="BJ1551" t="str">
            <v>Unknown</v>
          </cell>
          <cell r="BK1551" t="str">
            <v>No</v>
          </cell>
          <cell r="BL1551" t="str">
            <v>-</v>
          </cell>
          <cell r="BM1551" t="str">
            <v>-</v>
          </cell>
          <cell r="BN1551" t="str">
            <v>Static</v>
          </cell>
          <cell r="BO1551"/>
          <cell r="BP1551" t="str">
            <v>Yes</v>
          </cell>
          <cell r="BQ1551" t="str">
            <v>Unknown</v>
          </cell>
          <cell r="BR1551">
            <v>43</v>
          </cell>
          <cell r="BS1551">
            <v>0</v>
          </cell>
          <cell r="BT1551">
            <v>0</v>
          </cell>
          <cell r="BU1551">
            <v>0</v>
          </cell>
          <cell r="BV1551" t="e">
            <v>#N/A</v>
          </cell>
          <cell r="BW1551">
            <v>0</v>
          </cell>
          <cell r="BX1551">
            <v>0</v>
          </cell>
          <cell r="BY1551" t="str">
            <v>No SOAF</v>
          </cell>
          <cell r="BZ1551" t="str">
            <v>No SOAF</v>
          </cell>
          <cell r="CA1551">
            <v>0</v>
          </cell>
          <cell r="CB1551"/>
          <cell r="CC1551" t="str">
            <v>Non Priority &lt;10 spills</v>
          </cell>
          <cell r="CD1551" t="str">
            <v>No - low prioity &lt;10 spills</v>
          </cell>
          <cell r="CE1551" t="str">
            <v>Yes</v>
          </cell>
          <cell r="CF1551" t="str">
            <v>No</v>
          </cell>
          <cell r="CG1551" t="str">
            <v>No</v>
          </cell>
          <cell r="CH1551" t="str">
            <v>No</v>
          </cell>
          <cell r="CI1551" t="str">
            <v>No</v>
          </cell>
          <cell r="CK1551"/>
          <cell r="CL1551" t="str">
            <v>Y</v>
          </cell>
          <cell r="CM1551"/>
          <cell r="CN1551"/>
          <cell r="CO1551" t="str">
            <v>N (&lt;10 Spills)</v>
          </cell>
          <cell r="CP1551" t="str">
            <v>Y</v>
          </cell>
          <cell r="CS1551">
            <v>37.119999999999997</v>
          </cell>
          <cell r="CT1551">
            <v>5.6890000000000001</v>
          </cell>
          <cell r="CU1551">
            <v>5.6890000000000001</v>
          </cell>
          <cell r="CV1551">
            <v>153.25969827586209</v>
          </cell>
          <cell r="CW1551">
            <v>153.25969827586209</v>
          </cell>
          <cell r="CX1551"/>
          <cell r="CY1551" t="str">
            <v>Using indicative WB Q95 derived for priority sites</v>
          </cell>
          <cell r="DA1551">
            <v>1</v>
          </cell>
          <cell r="DB1551" t="str">
            <v>Yes</v>
          </cell>
          <cell r="DC1551" t="str">
            <v>Dilution assessment</v>
          </cell>
          <cell r="DD1551" t="str">
            <v>Tyne Wide7</v>
          </cell>
          <cell r="DE1551">
            <v>100</v>
          </cell>
          <cell r="DF1551"/>
        </row>
        <row r="1552">
          <cell r="C1552" t="str">
            <v>6NW801678</v>
          </cell>
          <cell r="D1552" t="str">
            <v>NZ20287317</v>
          </cell>
          <cell r="E1552" t="str">
            <v>No</v>
          </cell>
          <cell r="F1552">
            <v>421009.99873733002</v>
          </cell>
          <cell r="G1552">
            <v>527823.00149268995</v>
          </cell>
          <cell r="H1552" t="str">
            <v>07-D57</v>
          </cell>
          <cell r="I1552" t="str">
            <v>Bishop Auckland</v>
          </cell>
          <cell r="J1552">
            <v>3355</v>
          </cell>
          <cell r="K1552" t="str">
            <v xml:space="preserve">BISHOP AUCKLAND (VINOVIUM) STW </v>
          </cell>
          <cell r="L1552" t="str">
            <v>NUMERICAL</v>
          </cell>
          <cell r="M1552">
            <v>12960</v>
          </cell>
          <cell r="N1552">
            <v>320</v>
          </cell>
          <cell r="O1552">
            <v>8743</v>
          </cell>
          <cell r="P1552" t="str">
            <v>07-D57_07-D57_DC_05</v>
          </cell>
          <cell r="Q1552" t="str">
            <v>EPRBB3093WE</v>
          </cell>
          <cell r="R1552" t="str">
            <v>EPRBB3093WE</v>
          </cell>
          <cell r="S1552"/>
          <cell r="T1552" t="str">
            <v>SO on sewer network</v>
          </cell>
          <cell r="U1552" t="str">
            <v>NZ2101027823</v>
          </cell>
          <cell r="V1552" t="str">
            <v>GB103024072730</v>
          </cell>
          <cell r="W1552"/>
          <cell r="X1552" t="str">
            <v>No</v>
          </cell>
          <cell r="Y1552" t="str">
            <v>No</v>
          </cell>
          <cell r="Z1552" t="str">
            <v>No</v>
          </cell>
          <cell r="AA1552" t="str">
            <v>No</v>
          </cell>
          <cell r="AB1552" t="str">
            <v>Gaunless from Hummer Beck to Wear</v>
          </cell>
          <cell r="AC1552" t="str">
            <v>RIVER GAUNLESS</v>
          </cell>
          <cell r="AD1552" t="str">
            <v>Inland</v>
          </cell>
          <cell r="AE1552"/>
          <cell r="AF1552"/>
          <cell r="AG1552" t="str">
            <v>No</v>
          </cell>
          <cell r="AH1552" t="str">
            <v>No</v>
          </cell>
          <cell r="AI1552" t="str">
            <v>No</v>
          </cell>
          <cell r="AJ1552"/>
          <cell r="AK1552"/>
          <cell r="AL1552"/>
          <cell r="AM1552" t="str">
            <v>No</v>
          </cell>
          <cell r="AO1552" t="str">
            <v>No</v>
          </cell>
          <cell r="AS1552" t="str">
            <v>No</v>
          </cell>
          <cell r="AT1552" t="str">
            <v>No</v>
          </cell>
          <cell r="AU1552"/>
          <cell r="AV1552" t="str">
            <v>No</v>
          </cell>
          <cell r="AW1552" t="str">
            <v xml:space="preserve">No </v>
          </cell>
          <cell r="AY1552" t="str">
            <v xml:space="preserve">No </v>
          </cell>
          <cell r="BA1552" t="str">
            <v>No</v>
          </cell>
          <cell r="BB1552" t="str">
            <v>No</v>
          </cell>
          <cell r="BC1552" t="str">
            <v>No</v>
          </cell>
          <cell r="BD1552" t="str">
            <v>No</v>
          </cell>
          <cell r="BE1552">
            <v>8</v>
          </cell>
          <cell r="BF1552">
            <v>0</v>
          </cell>
          <cell r="BG1552" t="e">
            <v>#N/A</v>
          </cell>
          <cell r="BH1552" t="e">
            <v>#N/A</v>
          </cell>
          <cell r="BI1552" t="str">
            <v>N/A</v>
          </cell>
          <cell r="BJ1552" t="str">
            <v>6mm</v>
          </cell>
          <cell r="BK1552" t="str">
            <v>Yes</v>
          </cell>
          <cell r="BL1552">
            <v>1400</v>
          </cell>
          <cell r="BM1552">
            <v>1200</v>
          </cell>
          <cell r="BN1552" t="str">
            <v>Unscreened</v>
          </cell>
          <cell r="BO1552"/>
          <cell r="BP1552" t="str">
            <v>No</v>
          </cell>
          <cell r="BQ1552">
            <v>1050</v>
          </cell>
          <cell r="BR1552">
            <v>850.9</v>
          </cell>
          <cell r="BS1552">
            <v>0</v>
          </cell>
          <cell r="BT1552">
            <v>0</v>
          </cell>
          <cell r="BU1552">
            <v>0</v>
          </cell>
          <cell r="BV1552" t="e">
            <v>#N/A</v>
          </cell>
          <cell r="BW1552">
            <v>0</v>
          </cell>
          <cell r="BX1552">
            <v>0</v>
          </cell>
          <cell r="BY1552" t="str">
            <v>No SOAF</v>
          </cell>
          <cell r="BZ1552" t="str">
            <v>No SOAF</v>
          </cell>
          <cell r="CA1552">
            <v>8.2468000000000004</v>
          </cell>
          <cell r="CB1552"/>
          <cell r="CC1552" t="str">
            <v>Non Priority &lt;10 spills</v>
          </cell>
          <cell r="CD1552" t="str">
            <v>No - low prioity &lt;10 spills</v>
          </cell>
          <cell r="CE1552" t="str">
            <v>Yes</v>
          </cell>
          <cell r="CF1552" t="str">
            <v>Yes</v>
          </cell>
          <cell r="CG1552" t="str">
            <v>Yes</v>
          </cell>
          <cell r="CH1552" t="str">
            <v>No</v>
          </cell>
          <cell r="CI1552" t="str">
            <v>No</v>
          </cell>
          <cell r="CK1552"/>
          <cell r="CL1552" t="str">
            <v>Y</v>
          </cell>
          <cell r="CM1552"/>
          <cell r="CN1552"/>
          <cell r="CO1552" t="str">
            <v>N (&lt;10 Spills)</v>
          </cell>
          <cell r="CP1552"/>
          <cell r="CS1552">
            <v>4.32</v>
          </cell>
          <cell r="CT1552" t="str">
            <v>not yet calculated</v>
          </cell>
          <cell r="CU1552">
            <v>9.9000000000000005E-2</v>
          </cell>
          <cell r="CV1552" t="e">
            <v>#VALUE!</v>
          </cell>
          <cell r="CW1552">
            <v>22.916666666666668</v>
          </cell>
          <cell r="CX1552"/>
          <cell r="CY1552" t="str">
            <v>Using indicative WB Q95 derived for priority sites</v>
          </cell>
          <cell r="DA1552">
            <v>1</v>
          </cell>
          <cell r="DB1552" t="str">
            <v>Yes</v>
          </cell>
          <cell r="DC1552" t="str">
            <v>Dilution assessment</v>
          </cell>
          <cell r="DD1552" t="str">
            <v>Gaunless3</v>
          </cell>
          <cell r="DE1552">
            <v>100</v>
          </cell>
          <cell r="DF1552" t="str">
            <v>Possibly? Gaunless</v>
          </cell>
        </row>
        <row r="1553">
          <cell r="C1553" t="str">
            <v>6NW801497</v>
          </cell>
          <cell r="D1553" t="str">
            <v>NZ39379413</v>
          </cell>
          <cell r="E1553" t="str">
            <v>No</v>
          </cell>
          <cell r="F1553">
            <v>439939.99942056998</v>
          </cell>
          <cell r="G1553">
            <v>537490.00434191001</v>
          </cell>
          <cell r="H1553" t="str">
            <v>08-D05</v>
          </cell>
          <cell r="I1553" t="str">
            <v>Peterlee</v>
          </cell>
          <cell r="J1553">
            <v>1286</v>
          </cell>
          <cell r="K1553" t="str">
            <v>HORDEN STW</v>
          </cell>
          <cell r="L1553" t="str">
            <v>NUMERICAL</v>
          </cell>
          <cell r="M1553">
            <v>28361</v>
          </cell>
          <cell r="N1553">
            <v>843</v>
          </cell>
          <cell r="O1553">
            <v>15208</v>
          </cell>
          <cell r="P1553" t="str">
            <v>08-D05_HORDEN STW_DC_02</v>
          </cell>
          <cell r="Q1553" t="str">
            <v>255/1184</v>
          </cell>
          <cell r="R1553" t="str">
            <v>255/1184</v>
          </cell>
          <cell r="S1553"/>
          <cell r="T1553" t="str">
            <v>SO on sewer network</v>
          </cell>
          <cell r="U1553" t="str">
            <v>NZ3994037490</v>
          </cell>
          <cell r="V1553" t="str">
            <v>GB103025075910</v>
          </cell>
          <cell r="W1553"/>
          <cell r="X1553" t="str">
            <v>No</v>
          </cell>
          <cell r="Y1553" t="str">
            <v>No</v>
          </cell>
          <cell r="Z1553" t="str">
            <v>No</v>
          </cell>
          <cell r="AA1553" t="str">
            <v>No</v>
          </cell>
          <cell r="AB1553" t="str">
            <v>Crimdon Beck from Source to Sea</v>
          </cell>
          <cell r="AC1553" t="str">
            <v>TRIB. OF HEADS HOPE BURN</v>
          </cell>
          <cell r="AD1553" t="str">
            <v>Inland</v>
          </cell>
          <cell r="AE1553"/>
          <cell r="AF1553"/>
          <cell r="AG1553" t="str">
            <v>No</v>
          </cell>
          <cell r="AH1553" t="str">
            <v>No</v>
          </cell>
          <cell r="AI1553" t="str">
            <v>No</v>
          </cell>
          <cell r="AJ1553"/>
          <cell r="AK1553"/>
          <cell r="AL1553"/>
          <cell r="AM1553" t="str">
            <v>No</v>
          </cell>
          <cell r="AO1553" t="str">
            <v>No</v>
          </cell>
          <cell r="AS1553" t="str">
            <v>No</v>
          </cell>
          <cell r="AT1553" t="str">
            <v>No</v>
          </cell>
          <cell r="AU1553"/>
          <cell r="AV1553" t="str">
            <v>No</v>
          </cell>
          <cell r="AW1553" t="str">
            <v xml:space="preserve">No </v>
          </cell>
          <cell r="AY1553" t="str">
            <v xml:space="preserve">No </v>
          </cell>
          <cell r="BA1553" t="str">
            <v>No</v>
          </cell>
          <cell r="BB1553" t="str">
            <v>No</v>
          </cell>
          <cell r="BC1553" t="str">
            <v>No</v>
          </cell>
          <cell r="BD1553" t="str">
            <v>No</v>
          </cell>
          <cell r="BE1553">
            <v>5</v>
          </cell>
          <cell r="BF1553">
            <v>1</v>
          </cell>
          <cell r="BG1553">
            <v>1</v>
          </cell>
          <cell r="BH1553" t="str">
            <v>Yes</v>
          </cell>
          <cell r="BI1553" t="str">
            <v>N/A</v>
          </cell>
          <cell r="BJ1553" t="str">
            <v>Unknown</v>
          </cell>
          <cell r="BK1553" t="str">
            <v>No</v>
          </cell>
          <cell r="BL1553" t="str">
            <v>-</v>
          </cell>
          <cell r="BM1553" t="str">
            <v>-</v>
          </cell>
          <cell r="BN1553" t="str">
            <v>Unscreened</v>
          </cell>
          <cell r="BO1553"/>
          <cell r="BP1553" t="str">
            <v>Yes</v>
          </cell>
          <cell r="BQ1553" t="str">
            <v>Unknown</v>
          </cell>
          <cell r="BR1553">
            <v>321.89999999999998</v>
          </cell>
          <cell r="BS1553">
            <v>0</v>
          </cell>
          <cell r="BT1553">
            <v>0</v>
          </cell>
          <cell r="BU1553">
            <v>0</v>
          </cell>
          <cell r="BV1553">
            <v>178</v>
          </cell>
          <cell r="BW1553">
            <v>0</v>
          </cell>
          <cell r="BX1553">
            <v>0</v>
          </cell>
          <cell r="BY1553" t="str">
            <v>No SOAF</v>
          </cell>
          <cell r="BZ1553" t="str">
            <v>No SOAF</v>
          </cell>
          <cell r="CA1553">
            <v>0</v>
          </cell>
          <cell r="CB1553"/>
          <cell r="CC1553" t="str">
            <v>Non Priority &lt;10 spills</v>
          </cell>
          <cell r="CD1553" t="str">
            <v>No - low prioity &lt;10 spills</v>
          </cell>
          <cell r="CE1553" t="str">
            <v>Yes</v>
          </cell>
          <cell r="CF1553" t="str">
            <v>Yes</v>
          </cell>
          <cell r="CG1553" t="str">
            <v>Yes</v>
          </cell>
          <cell r="CH1553" t="str">
            <v>No</v>
          </cell>
          <cell r="CI1553" t="str">
            <v>No</v>
          </cell>
          <cell r="CK1553"/>
          <cell r="CL1553" t="str">
            <v>Y</v>
          </cell>
          <cell r="CM1553"/>
          <cell r="CN1553"/>
          <cell r="CO1553" t="str">
            <v>N (&lt;10 Spills)</v>
          </cell>
          <cell r="CP1553" t="str">
            <v>Y</v>
          </cell>
          <cell r="CS1553">
            <v>6.36</v>
          </cell>
          <cell r="CT1553" t="str">
            <v>not yet calculated</v>
          </cell>
          <cell r="CU1553">
            <v>0</v>
          </cell>
          <cell r="CV1553" t="e">
            <v>#VALUE!</v>
          </cell>
          <cell r="CW1553">
            <v>0</v>
          </cell>
          <cell r="CX1553"/>
          <cell r="CY1553" t="str">
            <v>Using indicative WB Q95 derived for priority sites</v>
          </cell>
          <cell r="DA1553">
            <v>1</v>
          </cell>
          <cell r="DB1553">
            <v>0</v>
          </cell>
          <cell r="DC1553">
            <v>1</v>
          </cell>
          <cell r="DD1553" t="str">
            <v>Crimdon Beck</v>
          </cell>
          <cell r="DE1553">
            <v>10000</v>
          </cell>
          <cell r="DF1553"/>
        </row>
        <row r="1554">
          <cell r="C1554" t="str">
            <v>6NW800496</v>
          </cell>
          <cell r="D1554" t="str">
            <v>NY94638906</v>
          </cell>
          <cell r="E1554" t="str">
            <v>No</v>
          </cell>
          <cell r="F1554">
            <v>394939.99775719002</v>
          </cell>
          <cell r="G1554">
            <v>563929.99597304</v>
          </cell>
          <cell r="H1554" t="str">
            <v>03-D03</v>
          </cell>
          <cell r="I1554" t="str">
            <v>Hexham</v>
          </cell>
          <cell r="J1554">
            <v>716</v>
          </cell>
          <cell r="K1554" t="str">
            <v>HEXHAM STW</v>
          </cell>
          <cell r="L1554" t="str">
            <v>NUMERICAL</v>
          </cell>
          <cell r="M1554">
            <v>4960</v>
          </cell>
          <cell r="N1554">
            <v>103.4</v>
          </cell>
          <cell r="O1554">
            <v>3378</v>
          </cell>
          <cell r="P1554" t="str">
            <v>tbc</v>
          </cell>
          <cell r="Q1554" t="str">
            <v>233/1065</v>
          </cell>
          <cell r="R1554" t="str">
            <v>233/1065</v>
          </cell>
          <cell r="S1554" t="str">
            <v>A</v>
          </cell>
          <cell r="T1554" t="str">
            <v>Storm discharge at pumping station</v>
          </cell>
          <cell r="U1554" t="str">
            <v>NY9494063930</v>
          </cell>
          <cell r="V1554" t="str">
            <v>GB103023075801</v>
          </cell>
          <cell r="W1554"/>
          <cell r="X1554" t="str">
            <v>No</v>
          </cell>
          <cell r="Y1554" t="str">
            <v>No</v>
          </cell>
          <cell r="Z1554" t="str">
            <v>No</v>
          </cell>
          <cell r="AA1554" t="str">
            <v>No</v>
          </cell>
          <cell r="AB1554" t="str">
            <v>Tyne from Watersmeet to Tidal Limit</v>
          </cell>
          <cell r="AC1554" t="str">
            <v>RIVER TYNE TRIBUTARY</v>
          </cell>
          <cell r="AD1554" t="str">
            <v>Inland</v>
          </cell>
          <cell r="AE1554"/>
          <cell r="AF1554"/>
          <cell r="AG1554" t="str">
            <v>No</v>
          </cell>
          <cell r="AH1554" t="str">
            <v>No</v>
          </cell>
          <cell r="AI1554" t="str">
            <v>No</v>
          </cell>
          <cell r="AJ1554"/>
          <cell r="AK1554"/>
          <cell r="AL1554"/>
          <cell r="AM1554" t="str">
            <v>No</v>
          </cell>
          <cell r="AO1554" t="str">
            <v>No</v>
          </cell>
          <cell r="AS1554" t="str">
            <v>No</v>
          </cell>
          <cell r="AT1554" t="str">
            <v>No</v>
          </cell>
          <cell r="AU1554"/>
          <cell r="AV1554" t="str">
            <v>No</v>
          </cell>
          <cell r="AW1554" t="str">
            <v xml:space="preserve">No </v>
          </cell>
          <cell r="AY1554" t="str">
            <v xml:space="preserve">No </v>
          </cell>
          <cell r="AZ1554"/>
          <cell r="BA1554" t="str">
            <v>No</v>
          </cell>
          <cell r="BB1554" t="str">
            <v>No</v>
          </cell>
          <cell r="BC1554" t="str">
            <v>No</v>
          </cell>
          <cell r="BD1554" t="str">
            <v>Yes - EDM and Model</v>
          </cell>
          <cell r="BE1554">
            <v>24.5</v>
          </cell>
          <cell r="BF1554">
            <v>31</v>
          </cell>
          <cell r="BG1554" t="e">
            <v>#N/A</v>
          </cell>
          <cell r="BH1554" t="e">
            <v>#N/A</v>
          </cell>
          <cell r="BI1554" t="str">
            <v>N/A</v>
          </cell>
          <cell r="BJ1554">
            <v>6</v>
          </cell>
          <cell r="BK1554" t="str">
            <v>-</v>
          </cell>
          <cell r="BL1554" t="str">
            <v>-</v>
          </cell>
          <cell r="BM1554" t="str">
            <v>-</v>
          </cell>
          <cell r="BN1554" t="str">
            <v>-</v>
          </cell>
          <cell r="BO1554"/>
          <cell r="BP1554" t="str">
            <v>No</v>
          </cell>
          <cell r="BQ1554" t="str">
            <v>Unknown</v>
          </cell>
          <cell r="BR1554" t="str">
            <v>tbc</v>
          </cell>
          <cell r="BS1554">
            <v>0</v>
          </cell>
          <cell r="BT1554">
            <v>0</v>
          </cell>
          <cell r="BU1554">
            <v>0</v>
          </cell>
          <cell r="BV1554" t="e">
            <v>#N/A</v>
          </cell>
          <cell r="BW1554">
            <v>186</v>
          </cell>
          <cell r="BX1554">
            <v>395</v>
          </cell>
          <cell r="BY1554" t="str">
            <v>No SOAF</v>
          </cell>
          <cell r="BZ1554" t="str">
            <v>No SOAF</v>
          </cell>
          <cell r="CA1554" t="e">
            <v>#N/A</v>
          </cell>
          <cell r="CB1554"/>
          <cell r="CC1554" t="str">
            <v>Non priority &gt; 10 spills</v>
          </cell>
          <cell r="CD1554" t="str">
            <v>Unlikely - non priority</v>
          </cell>
          <cell r="CE1554" t="str">
            <v>Yes</v>
          </cell>
          <cell r="CF1554" t="str">
            <v>No</v>
          </cell>
          <cell r="CG1554" t="str">
            <v>No</v>
          </cell>
          <cell r="CH1554" t="str">
            <v>No</v>
          </cell>
          <cell r="CI1554" t="str">
            <v>No</v>
          </cell>
          <cell r="CK1554"/>
          <cell r="CL1554" t="str">
            <v>Y</v>
          </cell>
          <cell r="CM1554"/>
          <cell r="CN1554"/>
          <cell r="CO1554" t="str">
            <v>Y</v>
          </cell>
          <cell r="CP1554"/>
          <cell r="CS1554"/>
          <cell r="CT1554">
            <v>4.9260000000000002</v>
          </cell>
          <cell r="CU1554">
            <v>4.9260000000000002</v>
          </cell>
          <cell r="CV1554" t="e">
            <v>#DIV/0!</v>
          </cell>
          <cell r="CW1554">
            <v>0</v>
          </cell>
          <cell r="CX1554"/>
          <cell r="CY1554" t="str">
            <v>Using indicative WB Q95 derived for priority sites</v>
          </cell>
          <cell r="DA1554">
            <v>1</v>
          </cell>
          <cell r="DB1554">
            <v>0</v>
          </cell>
          <cell r="DC1554">
            <v>1</v>
          </cell>
          <cell r="DD1554">
            <v>0</v>
          </cell>
          <cell r="DE1554">
            <v>10000</v>
          </cell>
          <cell r="DF1554"/>
        </row>
        <row r="1555">
          <cell r="C1555" t="str">
            <v>6NW801342</v>
          </cell>
          <cell r="D1555" t="str">
            <v>NZ29601001</v>
          </cell>
          <cell r="E1555" t="str">
            <v>No</v>
          </cell>
          <cell r="F1555">
            <v>429249.99737092003</v>
          </cell>
          <cell r="G1555">
            <v>559759.99962208001</v>
          </cell>
          <cell r="H1555" t="str">
            <v>05-D24</v>
          </cell>
          <cell r="I1555" t="str">
            <v>Leam Lane,Wardley,Bill Quay</v>
          </cell>
          <cell r="J1555">
            <v>738</v>
          </cell>
          <cell r="K1555" t="str">
            <v>HOWDON STW</v>
          </cell>
          <cell r="L1555" t="str">
            <v>NUMERICAL</v>
          </cell>
          <cell r="M1555">
            <v>229720</v>
          </cell>
          <cell r="N1555">
            <v>4500</v>
          </cell>
          <cell r="O1555">
            <v>215905</v>
          </cell>
          <cell r="P1555" t="str">
            <v>05-D24_B D-Leg_DC_15</v>
          </cell>
          <cell r="Q1555" t="str">
            <v>235/A/0508</v>
          </cell>
          <cell r="R1555" t="str">
            <v>235/A/0508</v>
          </cell>
          <cell r="S1555"/>
          <cell r="T1555" t="str">
            <v>SO on sewer network</v>
          </cell>
          <cell r="U1555" t="str">
            <v>NZ2925059760</v>
          </cell>
          <cell r="V1555" t="str">
            <v>GB103023075690</v>
          </cell>
          <cell r="W1555"/>
          <cell r="X1555" t="str">
            <v>Sewage discharge (intermittent)</v>
          </cell>
          <cell r="Y1555" t="str">
            <v>No</v>
          </cell>
          <cell r="Z1555" t="str">
            <v>No</v>
          </cell>
          <cell r="AA1555" t="str">
            <v>No</v>
          </cell>
          <cell r="AB1555" t="str">
            <v>Don from Source to Tidal Limit</v>
          </cell>
          <cell r="AC1555" t="str">
            <v>DON</v>
          </cell>
          <cell r="AD1555" t="str">
            <v>Inland</v>
          </cell>
          <cell r="AE1555"/>
          <cell r="AF1555"/>
          <cell r="AG1555" t="str">
            <v>Yes - Probable</v>
          </cell>
          <cell r="AH1555" t="str">
            <v>Yes</v>
          </cell>
          <cell r="AI1555" t="str">
            <v>No</v>
          </cell>
          <cell r="AJ1555"/>
          <cell r="AK1555"/>
          <cell r="AL1555"/>
          <cell r="AM1555" t="str">
            <v>No</v>
          </cell>
          <cell r="AO1555" t="str">
            <v>No</v>
          </cell>
          <cell r="AS1555" t="str">
            <v>No</v>
          </cell>
          <cell r="AT1555" t="str">
            <v>No</v>
          </cell>
          <cell r="AU1555"/>
          <cell r="AV1555" t="str">
            <v>No</v>
          </cell>
          <cell r="AW1555" t="str">
            <v xml:space="preserve">No </v>
          </cell>
          <cell r="AY1555" t="str">
            <v xml:space="preserve">No </v>
          </cell>
          <cell r="BA1555" t="str">
            <v>No</v>
          </cell>
          <cell r="BB1555" t="str">
            <v>No</v>
          </cell>
          <cell r="BC1555" t="str">
            <v>No</v>
          </cell>
          <cell r="BD1555" t="str">
            <v>No</v>
          </cell>
          <cell r="BE1555">
            <v>7</v>
          </cell>
          <cell r="BF1555">
            <v>2</v>
          </cell>
          <cell r="BG1555">
            <v>2</v>
          </cell>
          <cell r="BH1555" t="str">
            <v>Yes</v>
          </cell>
          <cell r="BI1555" t="str">
            <v>N/A</v>
          </cell>
          <cell r="BJ1555" t="str">
            <v>Unknown</v>
          </cell>
          <cell r="BK1555" t="str">
            <v>No</v>
          </cell>
          <cell r="BL1555" t="str">
            <v>-</v>
          </cell>
          <cell r="BM1555" t="str">
            <v>-</v>
          </cell>
          <cell r="BN1555" t="str">
            <v>Static</v>
          </cell>
          <cell r="BO1555"/>
          <cell r="BP1555" t="str">
            <v>Yes</v>
          </cell>
          <cell r="BQ1555">
            <v>300</v>
          </cell>
          <cell r="BR1555">
            <v>38.5</v>
          </cell>
          <cell r="BS1555">
            <v>1</v>
          </cell>
          <cell r="BT1555">
            <v>0</v>
          </cell>
          <cell r="BU1555">
            <v>0</v>
          </cell>
          <cell r="BV1555">
            <v>34</v>
          </cell>
          <cell r="BW1555">
            <v>0</v>
          </cell>
          <cell r="BX1555">
            <v>0</v>
          </cell>
          <cell r="BY1555" t="str">
            <v>No SOAF</v>
          </cell>
          <cell r="BZ1555" t="str">
            <v>No SOAF</v>
          </cell>
          <cell r="CA1555">
            <v>0</v>
          </cell>
          <cell r="CB1555"/>
          <cell r="CC1555" t="str">
            <v>Priority &lt;10 Spills</v>
          </cell>
          <cell r="CD1555" t="str">
            <v>Unlikely - &lt;10 spills</v>
          </cell>
          <cell r="CE1555" t="str">
            <v>Yes</v>
          </cell>
          <cell r="CF1555" t="str">
            <v>Yes</v>
          </cell>
          <cell r="CG1555" t="str">
            <v>Yes</v>
          </cell>
          <cell r="CH1555" t="str">
            <v>No</v>
          </cell>
          <cell r="CI1555" t="str">
            <v>No</v>
          </cell>
          <cell r="CK1555"/>
          <cell r="CL1555" t="str">
            <v>Y</v>
          </cell>
          <cell r="CM1555"/>
          <cell r="CN1555"/>
          <cell r="CO1555" t="str">
            <v>N (&lt;10 Spills)</v>
          </cell>
          <cell r="CP1555" t="str">
            <v>Y</v>
          </cell>
          <cell r="CR1555" t="str">
            <v>RNAG + LOW DILUTION</v>
          </cell>
          <cell r="CS1555">
            <v>5.44</v>
          </cell>
          <cell r="CT1555"/>
          <cell r="CU1555">
            <v>4.4999999999999998E-2</v>
          </cell>
          <cell r="CV1555">
            <v>8.2720588235294112</v>
          </cell>
          <cell r="CW1555">
            <v>8.2720588235294112</v>
          </cell>
          <cell r="CX1555" t="str">
            <v>not available</v>
          </cell>
          <cell r="CY1555" t="str">
            <v>Heavily urbanised catchment - boundary polygon start at bottom end</v>
          </cell>
          <cell r="CZ1555" t="str">
            <v>Q95 is an indicative value for all priority CSOs in the waterbody</v>
          </cell>
          <cell r="DA1555">
            <v>1</v>
          </cell>
          <cell r="DB1555" t="str">
            <v>No</v>
          </cell>
          <cell r="DC1555">
            <v>1</v>
          </cell>
          <cell r="DD1555" t="str">
            <v>Upper Don</v>
          </cell>
          <cell r="DE1555">
            <v>10000</v>
          </cell>
          <cell r="DF1555" t="str">
            <v>Y? RNAG+LOW DILUTION</v>
          </cell>
        </row>
        <row r="1556">
          <cell r="C1556" t="str">
            <v>6NW800821</v>
          </cell>
          <cell r="D1556" t="str">
            <v>NT99284101</v>
          </cell>
          <cell r="E1556" t="str">
            <v>No</v>
          </cell>
          <cell r="F1556">
            <v>399440.00369506999</v>
          </cell>
          <cell r="G1556">
            <v>628110.00463665999</v>
          </cell>
          <cell r="H1556" t="str">
            <v>01-D36</v>
          </cell>
          <cell r="I1556" t="str">
            <v>Wooler</v>
          </cell>
          <cell r="J1556">
            <v>164</v>
          </cell>
          <cell r="K1556" t="str">
            <v>WOOLER STW</v>
          </cell>
          <cell r="L1556" t="str">
            <v>NUMERICAL</v>
          </cell>
          <cell r="M1556">
            <v>578</v>
          </cell>
          <cell r="N1556">
            <v>40</v>
          </cell>
          <cell r="O1556">
            <v>453</v>
          </cell>
          <cell r="P1556" t="str">
            <v>01-D36_01-D36_DC_04</v>
          </cell>
          <cell r="Q1556" t="str">
            <v>210/D/0271</v>
          </cell>
          <cell r="R1556" t="str">
            <v>210/D/0271</v>
          </cell>
          <cell r="S1556"/>
          <cell r="T1556" t="str">
            <v>SO on sewer network</v>
          </cell>
          <cell r="U1556" t="str">
            <v>NT9944028110</v>
          </cell>
          <cell r="V1556" t="str">
            <v>GB102021072930</v>
          </cell>
          <cell r="W1556"/>
          <cell r="X1556" t="str">
            <v>No</v>
          </cell>
          <cell r="Y1556" t="str">
            <v>No</v>
          </cell>
          <cell r="Z1556" t="str">
            <v>No</v>
          </cell>
          <cell r="AA1556" t="str">
            <v>No</v>
          </cell>
          <cell r="AB1556" t="str">
            <v>Wooler Water from Harthope Burn to Till</v>
          </cell>
          <cell r="AC1556" t="str">
            <v>WOOLER WATER</v>
          </cell>
          <cell r="AD1556" t="str">
            <v>Inland</v>
          </cell>
          <cell r="AE1556"/>
          <cell r="AF1556"/>
          <cell r="AG1556" t="str">
            <v>No</v>
          </cell>
          <cell r="AH1556" t="str">
            <v>No</v>
          </cell>
          <cell r="AI1556" t="str">
            <v>No</v>
          </cell>
          <cell r="AJ1556"/>
          <cell r="AK1556"/>
          <cell r="AL1556"/>
          <cell r="AM1556" t="str">
            <v>Yes</v>
          </cell>
          <cell r="AN1556" t="str">
            <v>Tweed Catchment Rivers - England: Till Catchment, Fluvial</v>
          </cell>
          <cell r="AO1556" t="str">
            <v>Yes</v>
          </cell>
          <cell r="AP1556" t="str">
            <v>River Tweed</v>
          </cell>
          <cell r="AS1556" t="str">
            <v>No</v>
          </cell>
          <cell r="AT1556" t="str">
            <v>No</v>
          </cell>
          <cell r="AU1556"/>
          <cell r="AV1556" t="str">
            <v>No</v>
          </cell>
          <cell r="AW1556" t="str">
            <v xml:space="preserve">No </v>
          </cell>
          <cell r="AY1556" t="str">
            <v xml:space="preserve">No </v>
          </cell>
          <cell r="AZ1556"/>
          <cell r="BA1556" t="str">
            <v>No</v>
          </cell>
          <cell r="BB1556" t="str">
            <v>No</v>
          </cell>
          <cell r="BC1556" t="str">
            <v>No</v>
          </cell>
          <cell r="BD1556" t="str">
            <v>Yes - Model only</v>
          </cell>
          <cell r="BE1556">
            <v>0</v>
          </cell>
          <cell r="BF1556">
            <v>34</v>
          </cell>
          <cell r="BG1556">
            <v>34</v>
          </cell>
          <cell r="BH1556" t="str">
            <v>Yes</v>
          </cell>
          <cell r="BI1556" t="str">
            <v>N/A</v>
          </cell>
          <cell r="BJ1556" t="str">
            <v>Unknown</v>
          </cell>
          <cell r="BK1556" t="str">
            <v>No</v>
          </cell>
          <cell r="BL1556" t="str">
            <v>-</v>
          </cell>
          <cell r="BM1556" t="str">
            <v>-</v>
          </cell>
          <cell r="BN1556" t="str">
            <v>Unscreened</v>
          </cell>
          <cell r="BO1556"/>
          <cell r="BP1556" t="str">
            <v>Yes</v>
          </cell>
          <cell r="BQ1556" t="str">
            <v>Unknown</v>
          </cell>
          <cell r="BR1556">
            <v>29.9</v>
          </cell>
          <cell r="BS1556">
            <v>2</v>
          </cell>
          <cell r="BT1556">
            <v>0</v>
          </cell>
          <cell r="BU1556">
            <v>0</v>
          </cell>
          <cell r="BV1556">
            <v>1138</v>
          </cell>
          <cell r="BW1556">
            <v>19</v>
          </cell>
          <cell r="BX1556">
            <v>39</v>
          </cell>
          <cell r="BY1556" t="str">
            <v>No SOAF</v>
          </cell>
          <cell r="BZ1556" t="str">
            <v>No SOAF</v>
          </cell>
          <cell r="CA1556">
            <v>24.409579999999998</v>
          </cell>
          <cell r="CB1556"/>
          <cell r="CC1556" t="str">
            <v>Priority &gt; 10 spills MODEL</v>
          </cell>
          <cell r="CD1556" t="str">
            <v>Unlikely - model only &gt;10 spills</v>
          </cell>
          <cell r="CE1556" t="str">
            <v>No</v>
          </cell>
          <cell r="CF1556" t="str">
            <v>Yes</v>
          </cell>
          <cell r="CG1556" t="str">
            <v>Yes</v>
          </cell>
          <cell r="CH1556" t="str">
            <v>No</v>
          </cell>
          <cell r="CI1556" t="str">
            <v>No</v>
          </cell>
          <cell r="CK1556"/>
          <cell r="CL1556" t="str">
            <v>Y</v>
          </cell>
          <cell r="CM1556"/>
          <cell r="CN1556"/>
          <cell r="CO1556" t="str">
            <v>? EDM &lt;10</v>
          </cell>
          <cell r="CP1556" t="str">
            <v>Y</v>
          </cell>
          <cell r="CS1556"/>
          <cell r="CT1556"/>
          <cell r="CU1556">
            <v>0.222</v>
          </cell>
          <cell r="CV1556" t="str">
            <v>no data</v>
          </cell>
          <cell r="CW1556">
            <v>0</v>
          </cell>
          <cell r="CX1556" t="str">
            <v>not available</v>
          </cell>
          <cell r="CY1556" t="str">
            <v>Urban area at lower end - start boundary polygon from here</v>
          </cell>
          <cell r="CZ1556" t="str">
            <v>Q95 is an indicative value for all priority CSOs in the waterbody</v>
          </cell>
          <cell r="DA1556">
            <v>1</v>
          </cell>
          <cell r="DB1556">
            <v>0</v>
          </cell>
          <cell r="DC1556">
            <v>1</v>
          </cell>
          <cell r="DD1556" t="str">
            <v>Wooler Water</v>
          </cell>
          <cell r="DE1556">
            <v>10000</v>
          </cell>
          <cell r="DF1556"/>
        </row>
        <row r="1557">
          <cell r="C1557" t="str">
            <v>6NW800456</v>
          </cell>
          <cell r="D1557" t="str">
            <v>NT99284500</v>
          </cell>
          <cell r="E1557" t="str">
            <v>No</v>
          </cell>
          <cell r="F1557">
            <v>399449.99670913001</v>
          </cell>
          <cell r="G1557">
            <v>628530.00441297004</v>
          </cell>
          <cell r="H1557" t="str">
            <v>01-D36</v>
          </cell>
          <cell r="I1557" t="str">
            <v>Wooler</v>
          </cell>
          <cell r="J1557">
            <v>164</v>
          </cell>
          <cell r="K1557" t="str">
            <v>WOOLER STW</v>
          </cell>
          <cell r="L1557" t="str">
            <v>NUMERICAL</v>
          </cell>
          <cell r="M1557">
            <v>578</v>
          </cell>
          <cell r="N1557">
            <v>40</v>
          </cell>
          <cell r="O1557">
            <v>453</v>
          </cell>
          <cell r="P1557" t="str">
            <v>01-D36_01-D36_DC_03</v>
          </cell>
          <cell r="Q1557" t="str">
            <v>210/0970</v>
          </cell>
          <cell r="R1557" t="str">
            <v>210/0970</v>
          </cell>
          <cell r="S1557" t="str">
            <v>A1</v>
          </cell>
          <cell r="T1557" t="str">
            <v>Storm discharge at pumping station</v>
          </cell>
          <cell r="U1557" t="str">
            <v>NT9945028530</v>
          </cell>
          <cell r="V1557" t="str">
            <v>GB102021072930</v>
          </cell>
          <cell r="W1557"/>
          <cell r="X1557" t="str">
            <v>No</v>
          </cell>
          <cell r="Y1557" t="str">
            <v>No</v>
          </cell>
          <cell r="Z1557" t="str">
            <v>No</v>
          </cell>
          <cell r="AA1557" t="str">
            <v>No</v>
          </cell>
          <cell r="AB1557" t="str">
            <v>Wooler Water from Harthope Burn to Till</v>
          </cell>
          <cell r="AC1557" t="str">
            <v>WOOLER WATER</v>
          </cell>
          <cell r="AD1557" t="str">
            <v>Inland</v>
          </cell>
          <cell r="AE1557"/>
          <cell r="AF1557"/>
          <cell r="AG1557" t="str">
            <v>No</v>
          </cell>
          <cell r="AH1557" t="str">
            <v>No</v>
          </cell>
          <cell r="AI1557" t="str">
            <v>No</v>
          </cell>
          <cell r="AJ1557"/>
          <cell r="AK1557"/>
          <cell r="AL1557"/>
          <cell r="AM1557" t="str">
            <v>Yes</v>
          </cell>
          <cell r="AN1557" t="str">
            <v>Tweed Catchment Rivers - England: Till Catchment, Fluvial</v>
          </cell>
          <cell r="AO1557" t="str">
            <v>Yes</v>
          </cell>
          <cell r="AP1557" t="str">
            <v>River Tweed</v>
          </cell>
          <cell r="AS1557" t="str">
            <v>No</v>
          </cell>
          <cell r="AT1557" t="str">
            <v>No</v>
          </cell>
          <cell r="AU1557"/>
          <cell r="AV1557" t="str">
            <v>No</v>
          </cell>
          <cell r="AW1557" t="str">
            <v xml:space="preserve">No </v>
          </cell>
          <cell r="AY1557" t="str">
            <v xml:space="preserve">No </v>
          </cell>
          <cell r="AZ1557"/>
          <cell r="BA1557" t="str">
            <v>No</v>
          </cell>
          <cell r="BB1557" t="str">
            <v>No</v>
          </cell>
          <cell r="BC1557" t="str">
            <v>No</v>
          </cell>
          <cell r="BD1557" t="str">
            <v>Yes - Model only</v>
          </cell>
          <cell r="BE1557">
            <v>10</v>
          </cell>
          <cell r="BF1557">
            <v>66</v>
          </cell>
          <cell r="BG1557">
            <v>66</v>
          </cell>
          <cell r="BH1557" t="str">
            <v>Yes</v>
          </cell>
          <cell r="BI1557" t="str">
            <v>N/A</v>
          </cell>
          <cell r="BJ1557">
            <v>10</v>
          </cell>
          <cell r="BK1557" t="str">
            <v>-</v>
          </cell>
          <cell r="BL1557" t="str">
            <v>-</v>
          </cell>
          <cell r="BM1557" t="str">
            <v>-</v>
          </cell>
          <cell r="BN1557" t="str">
            <v>-</v>
          </cell>
          <cell r="BO1557"/>
          <cell r="BP1557" t="str">
            <v>Yes</v>
          </cell>
          <cell r="BQ1557" t="str">
            <v>Unknown</v>
          </cell>
          <cell r="BR1557">
            <v>110</v>
          </cell>
          <cell r="BS1557">
            <v>2</v>
          </cell>
          <cell r="BT1557">
            <v>0</v>
          </cell>
          <cell r="BU1557">
            <v>0</v>
          </cell>
          <cell r="BV1557">
            <v>4674</v>
          </cell>
          <cell r="BW1557">
            <v>125</v>
          </cell>
          <cell r="BX1557">
            <v>187</v>
          </cell>
          <cell r="BY1557" t="str">
            <v>No SOAF</v>
          </cell>
          <cell r="BZ1557" t="str">
            <v>No SOAF</v>
          </cell>
          <cell r="CA1557">
            <v>138.73365999999999</v>
          </cell>
          <cell r="CB1557"/>
          <cell r="CC1557" t="str">
            <v>Priority &gt; 10 spills MODEL</v>
          </cell>
          <cell r="CD1557" t="str">
            <v>Unlikely - model only &gt;10 spills</v>
          </cell>
          <cell r="CE1557" t="str">
            <v>No</v>
          </cell>
          <cell r="CF1557" t="str">
            <v>Yes</v>
          </cell>
          <cell r="CG1557" t="str">
            <v>Yes</v>
          </cell>
          <cell r="CH1557" t="str">
            <v>No</v>
          </cell>
          <cell r="CI1557" t="str">
            <v>No</v>
          </cell>
          <cell r="CK1557"/>
          <cell r="CL1557" t="str">
            <v>Y</v>
          </cell>
          <cell r="CM1557"/>
          <cell r="CN1557"/>
          <cell r="CO1557" t="str">
            <v>? EDM &lt;10</v>
          </cell>
          <cell r="CP1557" t="str">
            <v>Y</v>
          </cell>
          <cell r="CS1557"/>
          <cell r="CT1557"/>
          <cell r="CU1557">
            <v>0.222</v>
          </cell>
          <cell r="CV1557" t="str">
            <v>no data</v>
          </cell>
          <cell r="CW1557">
            <v>0</v>
          </cell>
          <cell r="CX1557" t="str">
            <v>not available</v>
          </cell>
          <cell r="CY1557" t="str">
            <v>Urban area at lower end - start boundary polygon from here</v>
          </cell>
          <cell r="CZ1557" t="str">
            <v>Q95 is an indicative value for all priority CSOs in the waterbody</v>
          </cell>
          <cell r="DA1557">
            <v>1</v>
          </cell>
          <cell r="DB1557">
            <v>0</v>
          </cell>
          <cell r="DC1557">
            <v>1</v>
          </cell>
          <cell r="DD1557" t="str">
            <v>Wooler Water</v>
          </cell>
          <cell r="DE1557">
            <v>10000</v>
          </cell>
          <cell r="DF1557"/>
        </row>
        <row r="1558">
          <cell r="C1558" t="str">
            <v>6NW800107</v>
          </cell>
          <cell r="D1558" t="str">
            <v>NT99287901</v>
          </cell>
          <cell r="E1558" t="str">
            <v>No</v>
          </cell>
          <cell r="F1558">
            <v>399905.99805838999</v>
          </cell>
          <cell r="G1558">
            <v>629453.00020817004</v>
          </cell>
          <cell r="H1558" t="str">
            <v>01-D36</v>
          </cell>
          <cell r="I1558" t="str">
            <v>Wooler</v>
          </cell>
          <cell r="J1558">
            <v>164</v>
          </cell>
          <cell r="K1558" t="str">
            <v>WOOLER STW</v>
          </cell>
          <cell r="L1558" t="str">
            <v>NUMERICAL</v>
          </cell>
          <cell r="M1558">
            <v>578</v>
          </cell>
          <cell r="N1558">
            <v>40</v>
          </cell>
          <cell r="O1558">
            <v>453</v>
          </cell>
          <cell r="P1558" t="str">
            <v>01-D36_01-D36_DC_01</v>
          </cell>
          <cell r="Q1558" t="str">
            <v>210/1275</v>
          </cell>
          <cell r="R1558" t="str">
            <v>210/1275</v>
          </cell>
          <cell r="S1558" t="str">
            <v>A2</v>
          </cell>
          <cell r="T1558" t="str">
            <v>Inlet SO at WwTW</v>
          </cell>
          <cell r="U1558" t="str">
            <v>NT9990629453</v>
          </cell>
          <cell r="V1558" t="str">
            <v>GB102021072930</v>
          </cell>
          <cell r="W1558"/>
          <cell r="X1558" t="str">
            <v>No</v>
          </cell>
          <cell r="Y1558" t="str">
            <v>Yes</v>
          </cell>
          <cell r="Z1558" t="str">
            <v>No</v>
          </cell>
          <cell r="AA1558" t="str">
            <v>Yes</v>
          </cell>
          <cell r="AB1558" t="str">
            <v>Wooler Water from Harthope Burn to Till</v>
          </cell>
          <cell r="AC1558" t="str">
            <v>WOOLER WATER</v>
          </cell>
          <cell r="AD1558" t="str">
            <v>Inland</v>
          </cell>
          <cell r="AE1558"/>
          <cell r="AF1558"/>
          <cell r="AG1558" t="str">
            <v>No</v>
          </cell>
          <cell r="AH1558" t="str">
            <v>No</v>
          </cell>
          <cell r="AI1558" t="str">
            <v>No</v>
          </cell>
          <cell r="AJ1558"/>
          <cell r="AK1558"/>
          <cell r="AL1558"/>
          <cell r="AM1558" t="str">
            <v>Yes</v>
          </cell>
          <cell r="AN1558" t="str">
            <v>Tweed Catchment Rivers - England: Till Catchment, Fluvial</v>
          </cell>
          <cell r="AO1558" t="str">
            <v>Yes</v>
          </cell>
          <cell r="AP1558" t="str">
            <v>River Tweed</v>
          </cell>
          <cell r="AS1558" t="str">
            <v>No</v>
          </cell>
          <cell r="AT1558" t="str">
            <v>No</v>
          </cell>
          <cell r="AU1558"/>
          <cell r="AV1558" t="str">
            <v>No</v>
          </cell>
          <cell r="AW1558" t="str">
            <v xml:space="preserve">No </v>
          </cell>
          <cell r="AY1558" t="str">
            <v xml:space="preserve">No </v>
          </cell>
          <cell r="BA1558" t="str">
            <v>No</v>
          </cell>
          <cell r="BB1558" t="str">
            <v>No</v>
          </cell>
          <cell r="BC1558" t="str">
            <v>No</v>
          </cell>
          <cell r="BD1558" t="str">
            <v>Yes - EDM and Model</v>
          </cell>
          <cell r="BE1558">
            <v>27</v>
          </cell>
          <cell r="BF1558">
            <v>55</v>
          </cell>
          <cell r="BG1558">
            <v>55</v>
          </cell>
          <cell r="BH1558" t="str">
            <v>Yes</v>
          </cell>
          <cell r="BI1558" t="str">
            <v>N/A</v>
          </cell>
          <cell r="BJ1558" t="str">
            <v>No</v>
          </cell>
          <cell r="BK1558" t="str">
            <v>-</v>
          </cell>
          <cell r="BL1558" t="str">
            <v>-</v>
          </cell>
          <cell r="BM1558" t="str">
            <v>-</v>
          </cell>
          <cell r="BN1558" t="str">
            <v>-</v>
          </cell>
          <cell r="BO1558"/>
          <cell r="BP1558" t="str">
            <v>Yes</v>
          </cell>
          <cell r="BQ1558" t="str">
            <v>Unknown</v>
          </cell>
          <cell r="BR1558" t="str">
            <v>Unknown</v>
          </cell>
          <cell r="BS1558">
            <v>2</v>
          </cell>
          <cell r="BT1558">
            <v>0</v>
          </cell>
          <cell r="BU1558">
            <v>0</v>
          </cell>
          <cell r="BV1558">
            <v>36219</v>
          </cell>
          <cell r="BW1558">
            <v>1096</v>
          </cell>
          <cell r="BX1558">
            <v>1559</v>
          </cell>
          <cell r="BY1558" t="str">
            <v>No SOAF</v>
          </cell>
          <cell r="BZ1558" t="str">
            <v>No SOAF</v>
          </cell>
          <cell r="CA1558">
            <v>1656.54592</v>
          </cell>
          <cell r="CB1558"/>
          <cell r="CC1558" t="str">
            <v>Priority Inland &gt;10 spills</v>
          </cell>
          <cell r="CD1558" t="str">
            <v>POTENTIAL PR24 &gt;1000m^3</v>
          </cell>
          <cell r="CE1558" t="str">
            <v>No</v>
          </cell>
          <cell r="CF1558" t="str">
            <v>Yes</v>
          </cell>
          <cell r="CG1558" t="str">
            <v>Yes</v>
          </cell>
          <cell r="CH1558" t="str">
            <v>Yes</v>
          </cell>
          <cell r="CI1558" t="str">
            <v>Yes</v>
          </cell>
          <cell r="CJ1558" t="str">
            <v>Y</v>
          </cell>
          <cell r="CK1558"/>
          <cell r="CL1558" t="str">
            <v>Y</v>
          </cell>
          <cell r="CM1558"/>
          <cell r="CN1558"/>
          <cell r="CO1558" t="str">
            <v>Y</v>
          </cell>
          <cell r="CP1558" t="str">
            <v>Y</v>
          </cell>
          <cell r="CQ1558" t="str">
            <v>DWMP storage &gt; 1000m^3</v>
          </cell>
          <cell r="CS1558">
            <v>5.2430555555555554</v>
          </cell>
          <cell r="CT1558"/>
          <cell r="CU1558">
            <v>0.222</v>
          </cell>
          <cell r="CV1558" t="str">
            <v>no data</v>
          </cell>
          <cell r="CW1558">
            <v>0</v>
          </cell>
          <cell r="CX1558" t="str">
            <v>not available</v>
          </cell>
          <cell r="CY1558" t="str">
            <v>Urban area at lower end - start boundary polygon from here</v>
          </cell>
          <cell r="CZ1558" t="str">
            <v>Q95 is an indicative value for all priority CSOs in the waterbody</v>
          </cell>
          <cell r="DA1558">
            <v>1</v>
          </cell>
          <cell r="DB1558">
            <v>0</v>
          </cell>
          <cell r="DC1558">
            <v>1</v>
          </cell>
          <cell r="DD1558" t="str">
            <v>Wooler Water</v>
          </cell>
          <cell r="DE1558">
            <v>10000</v>
          </cell>
          <cell r="DF1558" t="str">
            <v>Posiibly? Big Spiller</v>
          </cell>
        </row>
        <row r="1559">
          <cell r="C1559" t="str">
            <v>6NW801095</v>
          </cell>
          <cell r="D1559" t="str">
            <v>NZ19696703</v>
          </cell>
          <cell r="E1559" t="str">
            <v>No</v>
          </cell>
          <cell r="F1559">
            <v>419614.00270711997</v>
          </cell>
          <cell r="G1559">
            <v>569983.00331771001</v>
          </cell>
          <cell r="H1559" t="str">
            <v>05-D31</v>
          </cell>
          <cell r="I1559" t="str">
            <v>Gosforth</v>
          </cell>
          <cell r="J1559">
            <v>2971</v>
          </cell>
          <cell r="K1559" t="str">
            <v>HOWDON STW</v>
          </cell>
          <cell r="L1559" t="str">
            <v>NUMERICAL</v>
          </cell>
          <cell r="M1559">
            <v>229720</v>
          </cell>
          <cell r="N1559">
            <v>4500</v>
          </cell>
          <cell r="O1559">
            <v>215905</v>
          </cell>
          <cell r="P1559" t="str">
            <v>tbc</v>
          </cell>
          <cell r="Q1559" t="str">
            <v>EPRCB3191ED</v>
          </cell>
          <cell r="R1559" t="str">
            <v>EPRCB3191ED</v>
          </cell>
          <cell r="S1559"/>
          <cell r="T1559" t="str">
            <v>SO on sewer network</v>
          </cell>
          <cell r="U1559" t="str">
            <v>NZ1961469983</v>
          </cell>
          <cell r="V1559" t="str">
            <v>GB103023075780</v>
          </cell>
          <cell r="W1559"/>
          <cell r="X1559" t="str">
            <v>Sewage discharge (intermittent)</v>
          </cell>
          <cell r="Y1559" t="str">
            <v>No</v>
          </cell>
          <cell r="Z1559" t="str">
            <v>No</v>
          </cell>
          <cell r="AA1559" t="str">
            <v>No</v>
          </cell>
          <cell r="AB1559" t="str">
            <v>Ouse Burn from Source to Tyne</v>
          </cell>
          <cell r="AC1559" t="str">
            <v>OUSE BURN</v>
          </cell>
          <cell r="AD1559" t="str">
            <v>Inland</v>
          </cell>
          <cell r="AE1559"/>
          <cell r="AF1559"/>
          <cell r="AG1559" t="str">
            <v>Yes - Confirmed</v>
          </cell>
          <cell r="AH1559" t="str">
            <v>Yes</v>
          </cell>
          <cell r="AI1559" t="str">
            <v>No</v>
          </cell>
          <cell r="AJ1559"/>
          <cell r="AK1559"/>
          <cell r="AL1559"/>
          <cell r="AM1559" t="str">
            <v>No</v>
          </cell>
          <cell r="AO1559" t="str">
            <v>No</v>
          </cell>
          <cell r="AS1559" t="str">
            <v>No</v>
          </cell>
          <cell r="AT1559" t="str">
            <v>No</v>
          </cell>
          <cell r="AU1559"/>
          <cell r="AV1559" t="str">
            <v>No</v>
          </cell>
          <cell r="AW1559" t="str">
            <v xml:space="preserve">No </v>
          </cell>
          <cell r="AY1559" t="str">
            <v xml:space="preserve">No </v>
          </cell>
          <cell r="BA1559" t="str">
            <v>No</v>
          </cell>
          <cell r="BB1559" t="str">
            <v>No</v>
          </cell>
          <cell r="BC1559" t="str">
            <v>No</v>
          </cell>
          <cell r="BD1559" t="str">
            <v>No</v>
          </cell>
          <cell r="BE1559">
            <v>0</v>
          </cell>
          <cell r="BF1559">
            <v>0</v>
          </cell>
          <cell r="BG1559" t="e">
            <v>#N/A</v>
          </cell>
          <cell r="BH1559" t="e">
            <v>#N/A</v>
          </cell>
          <cell r="BI1559" t="str">
            <v>N/A</v>
          </cell>
          <cell r="BJ1559" t="str">
            <v>Unknown</v>
          </cell>
          <cell r="BK1559" t="str">
            <v>No</v>
          </cell>
          <cell r="BL1559" t="str">
            <v>-</v>
          </cell>
          <cell r="BM1559" t="str">
            <v>-</v>
          </cell>
          <cell r="BN1559" t="str">
            <v>Unscreened</v>
          </cell>
          <cell r="BO1559"/>
          <cell r="BP1559" t="str">
            <v>Yes</v>
          </cell>
          <cell r="BQ1559" t="str">
            <v>Unknown</v>
          </cell>
          <cell r="BR1559" t="str">
            <v>tbc</v>
          </cell>
          <cell r="BS1559">
            <v>1</v>
          </cell>
          <cell r="BT1559">
            <v>0</v>
          </cell>
          <cell r="BU1559">
            <v>0</v>
          </cell>
          <cell r="BV1559" t="e">
            <v>#N/A</v>
          </cell>
          <cell r="BW1559">
            <v>0</v>
          </cell>
          <cell r="BX1559">
            <v>0</v>
          </cell>
          <cell r="BY1559" t="str">
            <v>No SOAF</v>
          </cell>
          <cell r="BZ1559" t="str">
            <v>No SOAF</v>
          </cell>
          <cell r="CA1559" t="e">
            <v>#N/A</v>
          </cell>
          <cell r="CB1559"/>
          <cell r="CC1559" t="str">
            <v>Priority &lt;10 Spills</v>
          </cell>
          <cell r="CD1559" t="str">
            <v>Unlikely - &lt;10 spills</v>
          </cell>
          <cell r="CE1559" t="str">
            <v>Yes</v>
          </cell>
          <cell r="CF1559" t="str">
            <v>Yes</v>
          </cell>
          <cell r="CG1559" t="str">
            <v>Yes</v>
          </cell>
          <cell r="CH1559" t="str">
            <v>No</v>
          </cell>
          <cell r="CI1559" t="str">
            <v>No</v>
          </cell>
          <cell r="CK1559"/>
          <cell r="CL1559" t="str">
            <v>Y</v>
          </cell>
          <cell r="CM1559"/>
          <cell r="CN1559"/>
          <cell r="CO1559" t="str">
            <v>N (&lt;10 Spills)</v>
          </cell>
          <cell r="CP1559" t="str">
            <v>Y</v>
          </cell>
          <cell r="CR1559" t="str">
            <v>RNAG</v>
          </cell>
          <cell r="CS1559"/>
          <cell r="CT1559"/>
          <cell r="CU1559">
            <v>2.5999999999999999E-2</v>
          </cell>
          <cell r="CV1559" t="str">
            <v>no data</v>
          </cell>
          <cell r="CW1559">
            <v>0</v>
          </cell>
          <cell r="CX1559" t="str">
            <v>not available</v>
          </cell>
          <cell r="CY1559" t="str">
            <v>Heavily urbanised catchment - boundary polygon start at bottom end</v>
          </cell>
          <cell r="CZ1559" t="str">
            <v>Q95 is an indicative value for all priority CSOs in the waterbody</v>
          </cell>
          <cell r="DA1559">
            <v>1</v>
          </cell>
          <cell r="DB1559" t="str">
            <v>No - WFD_INV_MOD</v>
          </cell>
          <cell r="DC1559">
            <v>1</v>
          </cell>
          <cell r="DD1559" t="str">
            <v>Ouse Burn 1</v>
          </cell>
          <cell r="DE1559">
            <v>10000</v>
          </cell>
          <cell r="DF1559"/>
        </row>
        <row r="1560">
          <cell r="C1560" t="str">
            <v>6NW801124</v>
          </cell>
          <cell r="D1560" t="str">
            <v>NZ20695900</v>
          </cell>
          <cell r="E1560" t="str">
            <v>No</v>
          </cell>
          <cell r="F1560">
            <v>420590.00356991001</v>
          </cell>
          <cell r="G1560">
            <v>570020.00272673997</v>
          </cell>
          <cell r="H1560" t="str">
            <v>05-D31</v>
          </cell>
          <cell r="I1560" t="str">
            <v>Gosforth</v>
          </cell>
          <cell r="J1560">
            <v>2971</v>
          </cell>
          <cell r="K1560" t="str">
            <v>HOWDON STW</v>
          </cell>
          <cell r="L1560" t="str">
            <v>NUMERICAL</v>
          </cell>
          <cell r="M1560">
            <v>229720</v>
          </cell>
          <cell r="N1560">
            <v>4500</v>
          </cell>
          <cell r="O1560">
            <v>215905</v>
          </cell>
          <cell r="P1560" t="str">
            <v>05-D31_C-Leg_DC_10</v>
          </cell>
          <cell r="Q1560" t="str">
            <v>235/1954</v>
          </cell>
          <cell r="R1560" t="str">
            <v>235/1954</v>
          </cell>
          <cell r="S1560"/>
          <cell r="T1560" t="str">
            <v>SO on sewer network</v>
          </cell>
          <cell r="U1560" t="str">
            <v>NZ2059070020</v>
          </cell>
          <cell r="V1560" t="str">
            <v>GB103023075780</v>
          </cell>
          <cell r="W1560"/>
          <cell r="X1560" t="str">
            <v>Sewage discharge (intermittent)</v>
          </cell>
          <cell r="Y1560" t="str">
            <v>No</v>
          </cell>
          <cell r="Z1560" t="str">
            <v>No</v>
          </cell>
          <cell r="AA1560" t="str">
            <v>No</v>
          </cell>
          <cell r="AB1560" t="str">
            <v>Ouse Burn from Source to Tyne</v>
          </cell>
          <cell r="AC1560" t="str">
            <v>OUSE BURN</v>
          </cell>
          <cell r="AD1560" t="str">
            <v>Inland</v>
          </cell>
          <cell r="AE1560"/>
          <cell r="AF1560"/>
          <cell r="AG1560" t="str">
            <v>Yes - Confirmed</v>
          </cell>
          <cell r="AH1560" t="str">
            <v>Yes</v>
          </cell>
          <cell r="AI1560" t="str">
            <v>No</v>
          </cell>
          <cell r="AJ1560"/>
          <cell r="AK1560"/>
          <cell r="AL1560"/>
          <cell r="AM1560" t="str">
            <v>No</v>
          </cell>
          <cell r="AO1560" t="str">
            <v>No</v>
          </cell>
          <cell r="AS1560" t="str">
            <v>No</v>
          </cell>
          <cell r="AT1560" t="str">
            <v>No</v>
          </cell>
          <cell r="AU1560"/>
          <cell r="AV1560" t="str">
            <v>No</v>
          </cell>
          <cell r="AW1560" t="str">
            <v xml:space="preserve">No </v>
          </cell>
          <cell r="AY1560" t="str">
            <v xml:space="preserve">No </v>
          </cell>
          <cell r="BA1560" t="str">
            <v>No</v>
          </cell>
          <cell r="BB1560" t="str">
            <v>No</v>
          </cell>
          <cell r="BC1560" t="str">
            <v>No</v>
          </cell>
          <cell r="BD1560" t="str">
            <v>No</v>
          </cell>
          <cell r="BE1560">
            <v>1</v>
          </cell>
          <cell r="BF1560">
            <v>0</v>
          </cell>
          <cell r="BG1560" t="e">
            <v>#N/A</v>
          </cell>
          <cell r="BH1560" t="e">
            <v>#N/A</v>
          </cell>
          <cell r="BI1560" t="str">
            <v>N/A</v>
          </cell>
          <cell r="BJ1560" t="str">
            <v>Unknown</v>
          </cell>
          <cell r="BK1560" t="str">
            <v>No</v>
          </cell>
          <cell r="BL1560" t="str">
            <v>-</v>
          </cell>
          <cell r="BM1560" t="str">
            <v>-</v>
          </cell>
          <cell r="BN1560" t="str">
            <v>Static</v>
          </cell>
          <cell r="BO1560"/>
          <cell r="BP1560" t="str">
            <v>Yes</v>
          </cell>
          <cell r="BQ1560">
            <v>375</v>
          </cell>
          <cell r="BR1560">
            <v>0</v>
          </cell>
          <cell r="BS1560">
            <v>1</v>
          </cell>
          <cell r="BT1560">
            <v>0</v>
          </cell>
          <cell r="BU1560">
            <v>0</v>
          </cell>
          <cell r="BV1560" t="e">
            <v>#N/A</v>
          </cell>
          <cell r="BW1560">
            <v>0</v>
          </cell>
          <cell r="BX1560">
            <v>0</v>
          </cell>
          <cell r="BY1560" t="str">
            <v>No SOAF</v>
          </cell>
          <cell r="BZ1560" t="str">
            <v>No SOAF</v>
          </cell>
          <cell r="CA1560">
            <v>0</v>
          </cell>
          <cell r="CB1560"/>
          <cell r="CC1560" t="str">
            <v>Priority &lt;10 Spills</v>
          </cell>
          <cell r="CD1560" t="str">
            <v>Unlikely - &lt;10 spills</v>
          </cell>
          <cell r="CE1560" t="str">
            <v>Yes</v>
          </cell>
          <cell r="CF1560" t="str">
            <v>Yes</v>
          </cell>
          <cell r="CG1560" t="str">
            <v>Yes</v>
          </cell>
          <cell r="CH1560" t="str">
            <v>No</v>
          </cell>
          <cell r="CI1560" t="str">
            <v>No</v>
          </cell>
          <cell r="CJ1560"/>
          <cell r="CK1560"/>
          <cell r="CL1560" t="str">
            <v>Y</v>
          </cell>
          <cell r="CM1560"/>
          <cell r="CN1560"/>
          <cell r="CO1560" t="str">
            <v>N (&lt;10 Spills)</v>
          </cell>
          <cell r="CP1560" t="str">
            <v>Y</v>
          </cell>
          <cell r="CR1560" t="str">
            <v>RNAG + LOW DILUTION</v>
          </cell>
          <cell r="CS1560">
            <v>3.61</v>
          </cell>
          <cell r="CT1560"/>
          <cell r="CU1560">
            <v>0.03</v>
          </cell>
          <cell r="CV1560">
            <v>8.310249307479225</v>
          </cell>
          <cell r="CW1560">
            <v>8.310249307479225</v>
          </cell>
          <cell r="CX1560">
            <v>1.2582309273161934E-2</v>
          </cell>
          <cell r="CY1560" t="str">
            <v>Heavily urbanised catchment - boundary polygon start at bottom end</v>
          </cell>
          <cell r="CZ1560" t="str">
            <v>Not SOAF but in SOAF assessment</v>
          </cell>
          <cell r="DA1560">
            <v>1</v>
          </cell>
          <cell r="DB1560" t="str">
            <v>No</v>
          </cell>
          <cell r="DC1560">
            <v>1</v>
          </cell>
          <cell r="DD1560" t="str">
            <v>Ouse Burn 1</v>
          </cell>
          <cell r="DE1560">
            <v>10000</v>
          </cell>
          <cell r="DF1560" t="str">
            <v>Y? RNAG+LOW DILUTION</v>
          </cell>
        </row>
        <row r="1561">
          <cell r="C1561" t="str">
            <v>6NW801444</v>
          </cell>
          <cell r="D1561" t="str">
            <v>NZ33369123</v>
          </cell>
          <cell r="E1561" t="str">
            <v>No</v>
          </cell>
          <cell r="F1561">
            <v>434060.00111607998</v>
          </cell>
          <cell r="G1561">
            <v>536020.00512481004</v>
          </cell>
          <cell r="H1561" t="str">
            <v>07-D33</v>
          </cell>
          <cell r="I1561" t="str">
            <v>Kelloe</v>
          </cell>
          <cell r="J1561">
            <v>83</v>
          </cell>
          <cell r="K1561" t="str">
            <v>KELLOE STW</v>
          </cell>
          <cell r="L1561" t="str">
            <v>NUMERICAL</v>
          </cell>
          <cell r="M1561">
            <v>526</v>
          </cell>
          <cell r="N1561">
            <v>16.05</v>
          </cell>
          <cell r="O1561">
            <v>461</v>
          </cell>
          <cell r="P1561" t="str">
            <v>07-D33_07-D33_DC_03</v>
          </cell>
          <cell r="Q1561" t="str">
            <v>243/1004</v>
          </cell>
          <cell r="R1561" t="str">
            <v>243/1004</v>
          </cell>
          <cell r="S1561"/>
          <cell r="T1561" t="str">
            <v>SO on sewer network</v>
          </cell>
          <cell r="U1561" t="str">
            <v>NZ3406036020</v>
          </cell>
          <cell r="V1561" t="str">
            <v>GB103024077410</v>
          </cell>
          <cell r="W1561"/>
          <cell r="X1561" t="str">
            <v>No</v>
          </cell>
          <cell r="Y1561" t="str">
            <v>No</v>
          </cell>
          <cell r="Z1561" t="str">
            <v>No</v>
          </cell>
          <cell r="AA1561" t="str">
            <v>No</v>
          </cell>
          <cell r="AB1561" t="str">
            <v>Croxdale Beck from Source to Wear</v>
          </cell>
          <cell r="AC1561" t="str">
            <v>COXHOE BECK</v>
          </cell>
          <cell r="AD1561" t="str">
            <v>Inland</v>
          </cell>
          <cell r="AE1561"/>
          <cell r="AF1561"/>
          <cell r="AG1561" t="str">
            <v>No</v>
          </cell>
          <cell r="AH1561" t="str">
            <v>No</v>
          </cell>
          <cell r="AI1561" t="str">
            <v>No</v>
          </cell>
          <cell r="AJ1561"/>
          <cell r="AK1561"/>
          <cell r="AL1561"/>
          <cell r="AM1561" t="str">
            <v>No</v>
          </cell>
          <cell r="AO1561" t="str">
            <v>No</v>
          </cell>
          <cell r="AS1561" t="str">
            <v>No</v>
          </cell>
          <cell r="AT1561" t="str">
            <v>No</v>
          </cell>
          <cell r="AU1561"/>
          <cell r="AV1561" t="str">
            <v>No</v>
          </cell>
          <cell r="AW1561" t="str">
            <v xml:space="preserve">No </v>
          </cell>
          <cell r="AY1561" t="str">
            <v xml:space="preserve">No </v>
          </cell>
          <cell r="BA1561" t="str">
            <v>No</v>
          </cell>
          <cell r="BB1561" t="str">
            <v>No</v>
          </cell>
          <cell r="BC1561" t="str">
            <v>No</v>
          </cell>
          <cell r="BD1561" t="str">
            <v>No</v>
          </cell>
          <cell r="BE1561">
            <v>1</v>
          </cell>
          <cell r="BF1561">
            <v>0</v>
          </cell>
          <cell r="BG1561">
            <v>0</v>
          </cell>
          <cell r="BH1561" t="str">
            <v>Yes</v>
          </cell>
          <cell r="BI1561" t="str">
            <v>N/A</v>
          </cell>
          <cell r="BJ1561" t="str">
            <v>Unknown</v>
          </cell>
          <cell r="BK1561" t="str">
            <v>Yes</v>
          </cell>
          <cell r="BL1561">
            <v>1350</v>
          </cell>
          <cell r="BM1561">
            <v>1000</v>
          </cell>
          <cell r="BN1561" t="str">
            <v>Static</v>
          </cell>
          <cell r="BO1561"/>
          <cell r="BP1561" t="str">
            <v>No</v>
          </cell>
          <cell r="BQ1561">
            <v>375</v>
          </cell>
          <cell r="BR1561">
            <v>124.4</v>
          </cell>
          <cell r="BS1561">
            <v>0</v>
          </cell>
          <cell r="BT1561">
            <v>0</v>
          </cell>
          <cell r="BU1561">
            <v>0</v>
          </cell>
          <cell r="BV1561">
            <v>1</v>
          </cell>
          <cell r="BW1561">
            <v>0</v>
          </cell>
          <cell r="BX1561">
            <v>0</v>
          </cell>
          <cell r="BY1561" t="str">
            <v>No SOAF</v>
          </cell>
          <cell r="BZ1561" t="str">
            <v>No SOAF</v>
          </cell>
          <cell r="CA1561">
            <v>0</v>
          </cell>
          <cell r="CB1561"/>
          <cell r="CC1561" t="str">
            <v>Non Priority &lt;10 spills</v>
          </cell>
          <cell r="CD1561" t="str">
            <v>No - low prioity &lt;10 spills</v>
          </cell>
          <cell r="CE1561" t="str">
            <v>No</v>
          </cell>
          <cell r="CF1561" t="str">
            <v>No</v>
          </cell>
          <cell r="CG1561" t="str">
            <v>No</v>
          </cell>
          <cell r="CH1561" t="str">
            <v>No</v>
          </cell>
          <cell r="CI1561" t="str">
            <v>No</v>
          </cell>
          <cell r="CK1561"/>
          <cell r="CL1561" t="str">
            <v>Y</v>
          </cell>
          <cell r="CM1561"/>
          <cell r="CN1561"/>
          <cell r="CO1561" t="str">
            <v>N (&lt;10 Spills)</v>
          </cell>
          <cell r="CP1561" t="str">
            <v>Y</v>
          </cell>
          <cell r="CS1561">
            <v>1.07</v>
          </cell>
          <cell r="CT1561" t="str">
            <v>not yet calculated</v>
          </cell>
          <cell r="CU1561">
            <v>0</v>
          </cell>
          <cell r="CV1561" t="e">
            <v>#VALUE!</v>
          </cell>
          <cell r="CW1561">
            <v>0</v>
          </cell>
          <cell r="CX1561"/>
          <cell r="CY1561" t="str">
            <v>Using indicative WB Q95 derived for priority sites</v>
          </cell>
          <cell r="DA1561">
            <v>2</v>
          </cell>
          <cell r="DB1561">
            <v>0</v>
          </cell>
          <cell r="DC1561">
            <v>2</v>
          </cell>
          <cell r="DD1561" t="str">
            <v>Croxdale Beck</v>
          </cell>
          <cell r="DE1561">
            <v>12000</v>
          </cell>
          <cell r="DF1561"/>
        </row>
        <row r="1562">
          <cell r="C1562" t="str">
            <v>6NW801367</v>
          </cell>
          <cell r="D1562" t="str">
            <v>NZ30548301</v>
          </cell>
          <cell r="E1562" t="str">
            <v>No</v>
          </cell>
          <cell r="F1562">
            <v>430917.00031446002</v>
          </cell>
          <cell r="G1562">
            <v>554093.00178332999</v>
          </cell>
          <cell r="H1562" t="str">
            <v>08-D16</v>
          </cell>
          <cell r="I1562" t="str">
            <v>Fatfield</v>
          </cell>
          <cell r="J1562">
            <v>530</v>
          </cell>
          <cell r="K1562" t="str">
            <v>WASHINGTON STW</v>
          </cell>
          <cell r="L1562" t="str">
            <v>NUMERICAL</v>
          </cell>
          <cell r="M1562">
            <v>15800</v>
          </cell>
          <cell r="N1562">
            <v>547</v>
          </cell>
          <cell r="O1562">
            <v>13700</v>
          </cell>
          <cell r="P1562" t="str">
            <v>08-D16_WASHINGTON STW_DC_05</v>
          </cell>
          <cell r="Q1562" t="str">
            <v>245/1303</v>
          </cell>
          <cell r="R1562" t="str">
            <v>245/1303</v>
          </cell>
          <cell r="S1562"/>
          <cell r="T1562" t="str">
            <v>SO on sewer network</v>
          </cell>
          <cell r="U1562" t="str">
            <v>NZ3091754093</v>
          </cell>
          <cell r="V1562">
            <v>9</v>
          </cell>
          <cell r="W1562"/>
          <cell r="X1562" t="str">
            <v>No</v>
          </cell>
          <cell r="Y1562" t="str">
            <v>No</v>
          </cell>
          <cell r="Z1562" t="str">
            <v>No</v>
          </cell>
          <cell r="AA1562" t="str">
            <v>No</v>
          </cell>
          <cell r="AB1562"/>
          <cell r="AC1562" t="str">
            <v>BIDDICK BURN</v>
          </cell>
          <cell r="AD1562" t="str">
            <v>Estuarine</v>
          </cell>
          <cell r="AE1562"/>
          <cell r="AF1562"/>
          <cell r="AG1562" t="str">
            <v>No</v>
          </cell>
          <cell r="AH1562" t="str">
            <v>No</v>
          </cell>
          <cell r="AI1562" t="str">
            <v>No</v>
          </cell>
          <cell r="AJ1562"/>
          <cell r="AK1562"/>
          <cell r="AL1562"/>
          <cell r="AM1562" t="str">
            <v>No</v>
          </cell>
          <cell r="AO1562" t="str">
            <v>No</v>
          </cell>
          <cell r="AS1562" t="str">
            <v>No</v>
          </cell>
          <cell r="AT1562" t="str">
            <v>No</v>
          </cell>
          <cell r="AU1562"/>
          <cell r="AV1562" t="str">
            <v>No</v>
          </cell>
          <cell r="AW1562" t="str">
            <v xml:space="preserve">No </v>
          </cell>
          <cell r="AY1562" t="str">
            <v xml:space="preserve">No </v>
          </cell>
          <cell r="BA1562" t="str">
            <v>No</v>
          </cell>
          <cell r="BB1562" t="str">
            <v>No</v>
          </cell>
          <cell r="BC1562" t="str">
            <v>No</v>
          </cell>
          <cell r="BD1562" t="str">
            <v>No</v>
          </cell>
          <cell r="BE1562">
            <v>1</v>
          </cell>
          <cell r="BF1562">
            <v>0</v>
          </cell>
          <cell r="BG1562">
            <v>1</v>
          </cell>
          <cell r="BH1562" t="str">
            <v>No</v>
          </cell>
          <cell r="BI1562" t="str">
            <v>N/A</v>
          </cell>
          <cell r="BJ1562" t="str">
            <v>6mm</v>
          </cell>
          <cell r="BK1562" t="str">
            <v>Yes</v>
          </cell>
          <cell r="BL1562">
            <v>1500</v>
          </cell>
          <cell r="BM1562">
            <v>1000</v>
          </cell>
          <cell r="BN1562" t="str">
            <v>Static</v>
          </cell>
          <cell r="BO1562"/>
          <cell r="BP1562" t="str">
            <v>No</v>
          </cell>
          <cell r="BQ1562" t="str">
            <v>Unknown</v>
          </cell>
          <cell r="BR1562">
            <v>59.7</v>
          </cell>
          <cell r="BS1562">
            <v>0</v>
          </cell>
          <cell r="BT1562">
            <v>0</v>
          </cell>
          <cell r="BU1562">
            <v>0</v>
          </cell>
          <cell r="BV1562">
            <v>3</v>
          </cell>
          <cell r="BW1562">
            <v>0</v>
          </cell>
          <cell r="BX1562">
            <v>0</v>
          </cell>
          <cell r="BY1562" t="str">
            <v>No SOAF</v>
          </cell>
          <cell r="BZ1562" t="str">
            <v>No SOAF</v>
          </cell>
          <cell r="CA1562">
            <v>0</v>
          </cell>
          <cell r="CB1562"/>
          <cell r="CC1562" t="str">
            <v>Non Priority &lt;10 spills</v>
          </cell>
          <cell r="CD1562" t="str">
            <v>No - low prioity &lt;10 spills</v>
          </cell>
          <cell r="CE1562" t="str">
            <v>No</v>
          </cell>
          <cell r="CF1562" t="str">
            <v>No</v>
          </cell>
          <cell r="CG1562" t="str">
            <v>No</v>
          </cell>
          <cell r="CH1562" t="str">
            <v>No</v>
          </cell>
          <cell r="CI1562" t="str">
            <v>No</v>
          </cell>
          <cell r="CK1562"/>
          <cell r="CL1562" t="str">
            <v>Y</v>
          </cell>
          <cell r="CM1562"/>
          <cell r="CN1562"/>
          <cell r="CO1562" t="str">
            <v>N (&lt;10 Spills)</v>
          </cell>
          <cell r="CP1562"/>
          <cell r="CS1562">
            <v>0.19</v>
          </cell>
          <cell r="CT1562" t="str">
            <v>not yet calculated</v>
          </cell>
          <cell r="CU1562">
            <v>0</v>
          </cell>
          <cell r="CV1562" t="e">
            <v>#VALUE!</v>
          </cell>
          <cell r="CW1562">
            <v>0</v>
          </cell>
          <cell r="CX1562"/>
          <cell r="CY1562" t="str">
            <v>Using indicative WB Q95 derived for priority sites</v>
          </cell>
          <cell r="DA1562">
            <v>1</v>
          </cell>
          <cell r="DB1562">
            <v>0</v>
          </cell>
          <cell r="DC1562">
            <v>1</v>
          </cell>
          <cell r="DD1562" t="str">
            <v>Wear Wide1 + tribs</v>
          </cell>
          <cell r="DE1562">
            <v>10000</v>
          </cell>
          <cell r="DF1562"/>
        </row>
        <row r="1563">
          <cell r="C1563" t="str">
            <v>6NW800621</v>
          </cell>
          <cell r="D1563" t="str">
            <v>NZ41127205</v>
          </cell>
          <cell r="E1563" t="str">
            <v>No</v>
          </cell>
          <cell r="F1563">
            <v>441740.00344474002</v>
          </cell>
          <cell r="G1563">
            <v>512249.99921823002</v>
          </cell>
          <cell r="H1563" t="str">
            <v>11-D58</v>
          </cell>
          <cell r="I1563" t="str">
            <v>Yarm</v>
          </cell>
          <cell r="J1563">
            <v>426</v>
          </cell>
          <cell r="K1563" t="str">
            <v>BRAN SANDS ETW</v>
          </cell>
          <cell r="L1563" t="str">
            <v>NUMERICAL</v>
          </cell>
          <cell r="M1563">
            <v>171140</v>
          </cell>
          <cell r="N1563">
            <v>3472</v>
          </cell>
          <cell r="O1563">
            <v>88716</v>
          </cell>
          <cell r="P1563" t="str">
            <v>11-D58_Bran Sands STW_DC_25</v>
          </cell>
          <cell r="Q1563" t="str">
            <v>25/04/1648</v>
          </cell>
          <cell r="R1563" t="str">
            <v>25/04/1648</v>
          </cell>
          <cell r="S1563" t="str">
            <v>25/04/1648-01</v>
          </cell>
          <cell r="T1563" t="str">
            <v>Storm discharge at pumping station</v>
          </cell>
          <cell r="U1563" t="str">
            <v>NZ4174012250</v>
          </cell>
          <cell r="V1563" t="str">
            <v>GB103025072595</v>
          </cell>
          <cell r="W1563"/>
          <cell r="X1563" t="str">
            <v>No</v>
          </cell>
          <cell r="Y1563" t="str">
            <v>No</v>
          </cell>
          <cell r="Z1563" t="str">
            <v>No</v>
          </cell>
          <cell r="AA1563" t="str">
            <v>No</v>
          </cell>
          <cell r="AB1563" t="str">
            <v>Tees from Skerne to Tidal Limit</v>
          </cell>
          <cell r="AC1563" t="str">
            <v>SKYTERING BECK (R.TEES CATCH)</v>
          </cell>
          <cell r="AD1563" t="str">
            <v>Inland</v>
          </cell>
          <cell r="AE1563"/>
          <cell r="AF1563"/>
          <cell r="AG1563" t="str">
            <v>No</v>
          </cell>
          <cell r="AH1563" t="str">
            <v>No</v>
          </cell>
          <cell r="AI1563" t="str">
            <v>No</v>
          </cell>
          <cell r="AJ1563"/>
          <cell r="AK1563"/>
          <cell r="AL1563"/>
          <cell r="AM1563" t="str">
            <v>No</v>
          </cell>
          <cell r="AO1563" t="str">
            <v>No</v>
          </cell>
          <cell r="AS1563" t="str">
            <v>No</v>
          </cell>
          <cell r="AT1563" t="str">
            <v>No</v>
          </cell>
          <cell r="AU1563"/>
          <cell r="AV1563" t="str">
            <v>No</v>
          </cell>
          <cell r="AW1563" t="str">
            <v xml:space="preserve">No </v>
          </cell>
          <cell r="AY1563" t="str">
            <v xml:space="preserve">No </v>
          </cell>
          <cell r="BA1563" t="str">
            <v>No</v>
          </cell>
          <cell r="BB1563" t="str">
            <v>No</v>
          </cell>
          <cell r="BC1563" t="str">
            <v>No</v>
          </cell>
          <cell r="BD1563" t="str">
            <v>Yes - EDM and Model</v>
          </cell>
          <cell r="BE1563">
            <v>17.5</v>
          </cell>
          <cell r="BF1563">
            <v>78</v>
          </cell>
          <cell r="BG1563" t="e">
            <v>#N/A</v>
          </cell>
          <cell r="BH1563" t="e">
            <v>#N/A</v>
          </cell>
          <cell r="BI1563" t="str">
            <v>N/A</v>
          </cell>
          <cell r="BJ1563">
            <v>6</v>
          </cell>
          <cell r="BK1563" t="str">
            <v>-</v>
          </cell>
          <cell r="BL1563" t="str">
            <v>-</v>
          </cell>
          <cell r="BM1563" t="str">
            <v>-</v>
          </cell>
          <cell r="BN1563" t="str">
            <v>-</v>
          </cell>
          <cell r="BO1563"/>
          <cell r="BP1563" t="str">
            <v>No</v>
          </cell>
          <cell r="BQ1563" t="str">
            <v>Unknown</v>
          </cell>
          <cell r="BR1563">
            <v>0</v>
          </cell>
          <cell r="BS1563">
            <v>0</v>
          </cell>
          <cell r="BT1563">
            <v>0</v>
          </cell>
          <cell r="BU1563">
            <v>0</v>
          </cell>
          <cell r="BV1563" t="e">
            <v>#N/A</v>
          </cell>
          <cell r="BW1563">
            <v>0</v>
          </cell>
          <cell r="BX1563">
            <v>0</v>
          </cell>
          <cell r="BY1563" t="str">
            <v>No SOAF</v>
          </cell>
          <cell r="BZ1563" t="str">
            <v>No SOAF</v>
          </cell>
          <cell r="CA1563">
            <v>0</v>
          </cell>
          <cell r="CB1563"/>
          <cell r="CC1563" t="str">
            <v>Non priority &gt; 10 spills</v>
          </cell>
          <cell r="CD1563" t="str">
            <v>Unlikely - non priority</v>
          </cell>
          <cell r="CE1563" t="str">
            <v>No</v>
          </cell>
          <cell r="CF1563" t="str">
            <v>Yes</v>
          </cell>
          <cell r="CG1563" t="str">
            <v>Yes</v>
          </cell>
          <cell r="CH1563" t="str">
            <v>No</v>
          </cell>
          <cell r="CI1563" t="str">
            <v>No</v>
          </cell>
          <cell r="CK1563"/>
          <cell r="CL1563" t="str">
            <v>Y</v>
          </cell>
          <cell r="CM1563"/>
          <cell r="CN1563"/>
          <cell r="CO1563" t="str">
            <v>Y</v>
          </cell>
          <cell r="CP1563"/>
          <cell r="CS1563">
            <v>15.28</v>
          </cell>
          <cell r="CT1563">
            <v>2.9689999999999999</v>
          </cell>
          <cell r="CU1563">
            <v>2.9689999999999999</v>
          </cell>
          <cell r="CV1563">
            <v>194.30628272251309</v>
          </cell>
          <cell r="CW1563">
            <v>194.30628272251309</v>
          </cell>
          <cell r="CX1563"/>
          <cell r="CY1563" t="str">
            <v>Using indicative WB Q95 derived for priority sites</v>
          </cell>
          <cell r="DA1563">
            <v>1</v>
          </cell>
          <cell r="DB1563" t="str">
            <v>Yes</v>
          </cell>
          <cell r="DC1563" t="str">
            <v>Dilution assessment</v>
          </cell>
          <cell r="DD1563" t="str">
            <v>Tees9</v>
          </cell>
          <cell r="DE1563">
            <v>100</v>
          </cell>
          <cell r="DF1563"/>
        </row>
        <row r="1564">
          <cell r="C1564" t="str">
            <v>6NW800970</v>
          </cell>
          <cell r="D1564" t="str">
            <v>NZ11648501</v>
          </cell>
          <cell r="E1564" t="str">
            <v>No</v>
          </cell>
          <cell r="F1564">
            <v>411821.99946846999</v>
          </cell>
          <cell r="G1564">
            <v>564535.00279164</v>
          </cell>
          <cell r="H1564" t="str">
            <v>05-D55</v>
          </cell>
          <cell r="I1564" t="str">
            <v>Prudhoe</v>
          </cell>
          <cell r="J1564">
            <v>1416</v>
          </cell>
          <cell r="K1564" t="str">
            <v>HOWDON STW</v>
          </cell>
          <cell r="L1564" t="str">
            <v>NUMERICAL</v>
          </cell>
          <cell r="M1564">
            <v>229720</v>
          </cell>
          <cell r="N1564">
            <v>4500</v>
          </cell>
          <cell r="O1564">
            <v>215905</v>
          </cell>
          <cell r="P1564" t="str">
            <v>05-D55_E W-Leg_DC_07</v>
          </cell>
          <cell r="Q1564" t="str">
            <v>233/D/0206</v>
          </cell>
          <cell r="R1564" t="str">
            <v>233/D/0206</v>
          </cell>
          <cell r="S1564" t="str">
            <v>A1</v>
          </cell>
          <cell r="T1564" t="str">
            <v>Storm discharge at pumping station</v>
          </cell>
          <cell r="U1564" t="str">
            <v>NZ1182264535</v>
          </cell>
          <cell r="V1564" t="str">
            <v>GB103023075801</v>
          </cell>
          <cell r="W1564"/>
          <cell r="X1564" t="str">
            <v>No</v>
          </cell>
          <cell r="Y1564" t="str">
            <v>No</v>
          </cell>
          <cell r="Z1564" t="str">
            <v>No</v>
          </cell>
          <cell r="AA1564" t="str">
            <v>No</v>
          </cell>
          <cell r="AB1564" t="str">
            <v>Tyne from Watersmeet to Tidal Limit</v>
          </cell>
          <cell r="AC1564" t="str">
            <v>TYNE</v>
          </cell>
          <cell r="AD1564" t="str">
            <v>Inland</v>
          </cell>
          <cell r="AE1564"/>
          <cell r="AF1564"/>
          <cell r="AG1564" t="str">
            <v>No</v>
          </cell>
          <cell r="AH1564" t="str">
            <v>No</v>
          </cell>
          <cell r="AI1564" t="str">
            <v>No</v>
          </cell>
          <cell r="AJ1564"/>
          <cell r="AK1564"/>
          <cell r="AL1564" t="str">
            <v>No</v>
          </cell>
          <cell r="AM1564" t="str">
            <v>No</v>
          </cell>
          <cell r="AO1564" t="str">
            <v>No</v>
          </cell>
          <cell r="AS1564" t="str">
            <v>No</v>
          </cell>
          <cell r="AT1564" t="str">
            <v>No</v>
          </cell>
          <cell r="AU1564"/>
          <cell r="AV1564" t="str">
            <v>No</v>
          </cell>
          <cell r="AW1564" t="str">
            <v xml:space="preserve">No </v>
          </cell>
          <cell r="AY1564" t="str">
            <v xml:space="preserve">No </v>
          </cell>
          <cell r="AZ1564"/>
          <cell r="BA1564" t="str">
            <v>No</v>
          </cell>
          <cell r="BB1564" t="str">
            <v>No</v>
          </cell>
          <cell r="BC1564" t="str">
            <v>No</v>
          </cell>
          <cell r="BD1564" t="str">
            <v>Yes - EDM and Model</v>
          </cell>
          <cell r="BE1564">
            <v>41</v>
          </cell>
          <cell r="BF1564">
            <v>95</v>
          </cell>
          <cell r="BG1564">
            <v>95</v>
          </cell>
          <cell r="BH1564" t="str">
            <v>Yes</v>
          </cell>
          <cell r="BI1564" t="str">
            <v>N/A</v>
          </cell>
          <cell r="BJ1564" t="str">
            <v>No</v>
          </cell>
          <cell r="BK1564" t="str">
            <v>No</v>
          </cell>
          <cell r="BL1564" t="str">
            <v>-</v>
          </cell>
          <cell r="BM1564" t="str">
            <v>-</v>
          </cell>
          <cell r="BN1564" t="str">
            <v>Unscreened</v>
          </cell>
          <cell r="BO1564"/>
          <cell r="BP1564" t="str">
            <v>Yes</v>
          </cell>
          <cell r="BQ1564">
            <v>300</v>
          </cell>
          <cell r="BR1564">
            <v>151</v>
          </cell>
          <cell r="BS1564">
            <v>0</v>
          </cell>
          <cell r="BT1564">
            <v>0</v>
          </cell>
          <cell r="BU1564">
            <v>0</v>
          </cell>
          <cell r="BV1564">
            <v>24501</v>
          </cell>
          <cell r="BW1564">
            <v>662</v>
          </cell>
          <cell r="BX1564">
            <v>1207</v>
          </cell>
          <cell r="BY1564" t="str">
            <v>No SOAF</v>
          </cell>
          <cell r="BZ1564" t="str">
            <v>No SOAF</v>
          </cell>
          <cell r="CA1564">
            <v>660.21079999999995</v>
          </cell>
          <cell r="CB1564"/>
          <cell r="CC1564" t="str">
            <v>Non priority &gt; 10 spills</v>
          </cell>
          <cell r="CD1564" t="str">
            <v>Unlikely - non priority</v>
          </cell>
          <cell r="CE1564" t="str">
            <v>No</v>
          </cell>
          <cell r="CF1564" t="str">
            <v>No</v>
          </cell>
          <cell r="CG1564" t="str">
            <v>No</v>
          </cell>
          <cell r="CH1564" t="str">
            <v>No</v>
          </cell>
          <cell r="CI1564" t="str">
            <v>No</v>
          </cell>
          <cell r="CK1564"/>
          <cell r="CL1564" t="str">
            <v>Y</v>
          </cell>
          <cell r="CM1564"/>
          <cell r="CN1564"/>
          <cell r="CO1564" t="str">
            <v>Y</v>
          </cell>
          <cell r="CP1564" t="str">
            <v>Y</v>
          </cell>
          <cell r="CS1564">
            <v>3.86</v>
          </cell>
          <cell r="CT1564">
            <v>4.9260000000000002</v>
          </cell>
          <cell r="CU1564">
            <v>4.9260000000000002</v>
          </cell>
          <cell r="CV1564">
            <v>1276.1658031088084</v>
          </cell>
          <cell r="CW1564">
            <v>1276.1658031088084</v>
          </cell>
          <cell r="CX1564"/>
          <cell r="CY1564" t="str">
            <v>Using indicative WB Q95 derived for priority sites</v>
          </cell>
          <cell r="DA1564">
            <v>1</v>
          </cell>
          <cell r="DB1564" t="str">
            <v>Yes</v>
          </cell>
          <cell r="DC1564" t="str">
            <v>Dilution assessment</v>
          </cell>
          <cell r="DD1564" t="str">
            <v>Tyne3 (Wylam)</v>
          </cell>
          <cell r="DE1564">
            <v>100</v>
          </cell>
          <cell r="DF1564"/>
        </row>
        <row r="1565">
          <cell r="C1565" t="str">
            <v>6NW800905</v>
          </cell>
          <cell r="D1565" t="str">
            <v>NY97232701</v>
          </cell>
          <cell r="E1565" t="str">
            <v>No</v>
          </cell>
          <cell r="F1565">
            <v>397401.00008477003</v>
          </cell>
          <cell r="G1565">
            <v>523950.00012779998</v>
          </cell>
          <cell r="H1565" t="str">
            <v>09-D21</v>
          </cell>
          <cell r="I1565" t="str">
            <v>Mickleton</v>
          </cell>
          <cell r="J1565">
            <v>34</v>
          </cell>
          <cell r="K1565" t="str">
            <v>MICKLETON STW</v>
          </cell>
          <cell r="L1565" t="str">
            <v>NUMERICAL</v>
          </cell>
          <cell r="M1565">
            <v>90</v>
          </cell>
          <cell r="N1565">
            <v>2.4</v>
          </cell>
          <cell r="O1565">
            <v>79</v>
          </cell>
          <cell r="P1565" t="str">
            <v>No Draft DWMP</v>
          </cell>
          <cell r="Q1565" t="str">
            <v>25/01/0917</v>
          </cell>
          <cell r="R1565" t="str">
            <v>25/01/0917</v>
          </cell>
          <cell r="S1565"/>
          <cell r="T1565" t="str">
            <v>SO on sewer network</v>
          </cell>
          <cell r="U1565" t="str">
            <v>NY9740123950</v>
          </cell>
          <cell r="V1565" t="str">
            <v>GB103025072511</v>
          </cell>
          <cell r="W1565"/>
          <cell r="X1565" t="str">
            <v>No</v>
          </cell>
          <cell r="Y1565" t="str">
            <v>No</v>
          </cell>
          <cell r="Z1565" t="str">
            <v>No</v>
          </cell>
          <cell r="AA1565" t="str">
            <v>No</v>
          </cell>
          <cell r="AB1565" t="str">
            <v>Tees from Maize Beck to Percy Beck</v>
          </cell>
          <cell r="AC1565" t="str">
            <v>HEUGH SIKE</v>
          </cell>
          <cell r="AD1565" t="str">
            <v>Inland</v>
          </cell>
          <cell r="AE1565"/>
          <cell r="AF1565"/>
          <cell r="AG1565" t="str">
            <v>No</v>
          </cell>
          <cell r="AH1565" t="str">
            <v>No</v>
          </cell>
          <cell r="AI1565" t="str">
            <v>No</v>
          </cell>
          <cell r="AJ1565"/>
          <cell r="AK1565"/>
          <cell r="AL1565"/>
          <cell r="AM1565" t="str">
            <v>No</v>
          </cell>
          <cell r="AO1565" t="str">
            <v>No</v>
          </cell>
          <cell r="AS1565" t="str">
            <v>No</v>
          </cell>
          <cell r="AT1565" t="str">
            <v>No</v>
          </cell>
          <cell r="AU1565"/>
          <cell r="AV1565" t="str">
            <v>No</v>
          </cell>
          <cell r="AW1565" t="str">
            <v xml:space="preserve">No </v>
          </cell>
          <cell r="AY1565" t="str">
            <v xml:space="preserve">No </v>
          </cell>
          <cell r="AZ1565"/>
          <cell r="BA1565" t="str">
            <v>No</v>
          </cell>
          <cell r="BB1565" t="str">
            <v>No</v>
          </cell>
          <cell r="BC1565" t="str">
            <v>No</v>
          </cell>
          <cell r="BD1565" t="str">
            <v>Yes - EDM only</v>
          </cell>
          <cell r="BE1565">
            <v>21</v>
          </cell>
          <cell r="BF1565" t="str">
            <v>No Data</v>
          </cell>
          <cell r="BG1565" t="e">
            <v>#N/A</v>
          </cell>
          <cell r="BH1565" t="e">
            <v>#N/A</v>
          </cell>
          <cell r="BI1565" t="str">
            <v>N/A</v>
          </cell>
          <cell r="BJ1565" t="str">
            <v>Unknown</v>
          </cell>
          <cell r="BK1565" t="str">
            <v>No</v>
          </cell>
          <cell r="BL1565" t="str">
            <v>-</v>
          </cell>
          <cell r="BM1565" t="str">
            <v>-</v>
          </cell>
          <cell r="BN1565" t="str">
            <v>Static</v>
          </cell>
          <cell r="BO1565"/>
          <cell r="BP1565" t="str">
            <v>Yes</v>
          </cell>
          <cell r="BQ1565">
            <v>225</v>
          </cell>
          <cell r="BR1565" t="str">
            <v>No draft DWMP</v>
          </cell>
          <cell r="BS1565">
            <v>0</v>
          </cell>
          <cell r="BT1565">
            <v>0</v>
          </cell>
          <cell r="BU1565">
            <v>0</v>
          </cell>
          <cell r="BV1565" t="str">
            <v>No draft DWMP</v>
          </cell>
          <cell r="BW1565" t="str">
            <v>No draft DWMP</v>
          </cell>
          <cell r="BX1565" t="str">
            <v>No draft DWMP</v>
          </cell>
          <cell r="BY1565" t="str">
            <v>No SOAF</v>
          </cell>
          <cell r="BZ1565" t="str">
            <v>No SOAF</v>
          </cell>
          <cell r="CA1565">
            <v>0</v>
          </cell>
          <cell r="CB1565"/>
          <cell r="CC1565" t="str">
            <v>Non priority &gt; 10 spills</v>
          </cell>
          <cell r="CD1565" t="str">
            <v>Unlikely - non priority</v>
          </cell>
          <cell r="CE1565" t="str">
            <v>No</v>
          </cell>
          <cell r="CF1565" t="str">
            <v>No</v>
          </cell>
          <cell r="CG1565" t="str">
            <v>No</v>
          </cell>
          <cell r="CH1565" t="str">
            <v>No</v>
          </cell>
          <cell r="CI1565" t="str">
            <v>No</v>
          </cell>
          <cell r="CK1565"/>
          <cell r="CL1565" t="str">
            <v>Y</v>
          </cell>
          <cell r="CM1565"/>
          <cell r="CN1565"/>
          <cell r="CO1565" t="str">
            <v>Y</v>
          </cell>
          <cell r="CP1565" t="str">
            <v>Y</v>
          </cell>
          <cell r="CS1565"/>
          <cell r="CT1565">
            <v>1.0169999999999999</v>
          </cell>
          <cell r="CU1565">
            <v>1.0169999999999999</v>
          </cell>
          <cell r="CV1565" t="e">
            <v>#DIV/0!</v>
          </cell>
          <cell r="CW1565">
            <v>0</v>
          </cell>
          <cell r="CX1565"/>
          <cell r="CY1565" t="str">
            <v>Using indicative WB Q95 derived for priority sites</v>
          </cell>
          <cell r="DA1565">
            <v>1</v>
          </cell>
          <cell r="DB1565">
            <v>0</v>
          </cell>
          <cell r="DC1565">
            <v>1</v>
          </cell>
          <cell r="DD1565">
            <v>0</v>
          </cell>
          <cell r="DE1565">
            <v>10000</v>
          </cell>
          <cell r="DF1565"/>
        </row>
        <row r="1566">
          <cell r="C1566" t="str">
            <v>6NW801517</v>
          </cell>
          <cell r="D1566" t="str">
            <v>NZ41138205</v>
          </cell>
          <cell r="E1566" t="str">
            <v>No</v>
          </cell>
          <cell r="F1566">
            <v>441804.00160900003</v>
          </cell>
          <cell r="G1566">
            <v>513187.00100425002</v>
          </cell>
          <cell r="H1566" t="str">
            <v>11-D57</v>
          </cell>
          <cell r="I1566" t="str">
            <v>Eaglescliffe</v>
          </cell>
          <cell r="J1566">
            <v>1390</v>
          </cell>
          <cell r="K1566" t="str">
            <v>BRAN SANDS ETW</v>
          </cell>
          <cell r="L1566" t="str">
            <v>NUMERICAL</v>
          </cell>
          <cell r="M1566">
            <v>171140</v>
          </cell>
          <cell r="N1566">
            <v>3472</v>
          </cell>
          <cell r="O1566">
            <v>88716</v>
          </cell>
          <cell r="P1566" t="str">
            <v>11-D57_Bran Sands STW_DC_25</v>
          </cell>
          <cell r="Q1566" t="str">
            <v>254/1178</v>
          </cell>
          <cell r="R1566" t="str">
            <v>254/1178</v>
          </cell>
          <cell r="S1566"/>
          <cell r="T1566" t="str">
            <v>SO on sewer network</v>
          </cell>
          <cell r="U1566" t="str">
            <v>NZ4180413187</v>
          </cell>
          <cell r="V1566" t="str">
            <v>GB103025072595</v>
          </cell>
          <cell r="W1566"/>
          <cell r="X1566" t="str">
            <v>No</v>
          </cell>
          <cell r="Y1566" t="str">
            <v>No</v>
          </cell>
          <cell r="Z1566" t="str">
            <v>No</v>
          </cell>
          <cell r="AA1566" t="str">
            <v>No</v>
          </cell>
          <cell r="AB1566" t="str">
            <v>Tees from Skerne to Tidal Limit</v>
          </cell>
          <cell r="AC1566" t="str">
            <v>RIVER TEES</v>
          </cell>
          <cell r="AD1566" t="str">
            <v>Inland</v>
          </cell>
          <cell r="AE1566"/>
          <cell r="AF1566"/>
          <cell r="AG1566" t="str">
            <v>No</v>
          </cell>
          <cell r="AH1566" t="str">
            <v>No</v>
          </cell>
          <cell r="AI1566" t="str">
            <v>No</v>
          </cell>
          <cell r="AJ1566"/>
          <cell r="AK1566"/>
          <cell r="AL1566"/>
          <cell r="AM1566" t="str">
            <v>No</v>
          </cell>
          <cell r="AO1566" t="str">
            <v>No</v>
          </cell>
          <cell r="AS1566" t="str">
            <v>No</v>
          </cell>
          <cell r="AT1566" t="str">
            <v>Yes</v>
          </cell>
          <cell r="AU1566" t="str">
            <v>Skerne from Tees to Tidal Limit</v>
          </cell>
          <cell r="AV1566" t="str">
            <v>No</v>
          </cell>
          <cell r="AW1566" t="str">
            <v xml:space="preserve">No </v>
          </cell>
          <cell r="AY1566" t="str">
            <v xml:space="preserve">No </v>
          </cell>
          <cell r="BA1566" t="str">
            <v>No</v>
          </cell>
          <cell r="BB1566" t="str">
            <v>No</v>
          </cell>
          <cell r="BC1566" t="str">
            <v>No</v>
          </cell>
          <cell r="BD1566" t="str">
            <v>No</v>
          </cell>
          <cell r="BE1566">
            <v>4</v>
          </cell>
          <cell r="BF1566">
            <v>0</v>
          </cell>
          <cell r="BG1566">
            <v>78</v>
          </cell>
          <cell r="BH1566" t="str">
            <v>No</v>
          </cell>
          <cell r="BI1566" t="str">
            <v>N/A</v>
          </cell>
          <cell r="BJ1566" t="str">
            <v>No</v>
          </cell>
          <cell r="BK1566" t="str">
            <v>No</v>
          </cell>
          <cell r="BL1566" t="str">
            <v>-</v>
          </cell>
          <cell r="BM1566" t="str">
            <v>-</v>
          </cell>
          <cell r="BN1566" t="str">
            <v>Unscreened</v>
          </cell>
          <cell r="BO1566"/>
          <cell r="BP1566" t="str">
            <v>Yes</v>
          </cell>
          <cell r="BQ1566">
            <v>300</v>
          </cell>
          <cell r="BR1566">
            <v>158.6</v>
          </cell>
          <cell r="BS1566">
            <v>1</v>
          </cell>
          <cell r="BT1566">
            <v>0</v>
          </cell>
          <cell r="BU1566">
            <v>0</v>
          </cell>
          <cell r="BV1566">
            <v>10055</v>
          </cell>
          <cell r="BW1566">
            <v>273</v>
          </cell>
          <cell r="BX1566">
            <v>459</v>
          </cell>
          <cell r="BY1566" t="str">
            <v>No SOAF</v>
          </cell>
          <cell r="BZ1566" t="str">
            <v>No SOAF</v>
          </cell>
          <cell r="CA1566">
            <v>327.64</v>
          </cell>
          <cell r="CB1566"/>
          <cell r="CC1566" t="str">
            <v>Priority &lt;10 Spills</v>
          </cell>
          <cell r="CD1566" t="str">
            <v>Unlikely - &lt;10 spills</v>
          </cell>
          <cell r="CE1566" t="str">
            <v>Yes</v>
          </cell>
          <cell r="CF1566" t="str">
            <v>Yes</v>
          </cell>
          <cell r="CG1566" t="str">
            <v>Yes</v>
          </cell>
          <cell r="CH1566" t="str">
            <v>No</v>
          </cell>
          <cell r="CI1566" t="str">
            <v>No</v>
          </cell>
          <cell r="CK1566"/>
          <cell r="CL1566" t="str">
            <v>Y</v>
          </cell>
          <cell r="CM1566"/>
          <cell r="CN1566"/>
          <cell r="CO1566" t="str">
            <v>N (&lt;10 Spills)</v>
          </cell>
          <cell r="CP1566" t="str">
            <v>Y</v>
          </cell>
          <cell r="CS1566">
            <v>1.81</v>
          </cell>
          <cell r="CT1566"/>
          <cell r="CU1566">
            <v>2.9689999999999999</v>
          </cell>
          <cell r="CV1566">
            <v>1640.3314917127072</v>
          </cell>
          <cell r="CW1566">
            <v>1640.3314917127072</v>
          </cell>
          <cell r="CX1566" t="str">
            <v>not available</v>
          </cell>
          <cell r="CY1566" t="str">
            <v>Urban areas at bottom of catchment - boundary polygon at bottom end</v>
          </cell>
          <cell r="CZ1566" t="str">
            <v>Q95 is an indicative value for all priority CSOs in the waterbody</v>
          </cell>
          <cell r="DA1566">
            <v>1</v>
          </cell>
          <cell r="DB1566" t="str">
            <v>Yes</v>
          </cell>
          <cell r="DC1566" t="str">
            <v>Dilution assessment</v>
          </cell>
          <cell r="DD1566" t="str">
            <v>Tees9</v>
          </cell>
          <cell r="DE1566">
            <v>100</v>
          </cell>
          <cell r="DF1566"/>
        </row>
        <row r="1567">
          <cell r="C1567" t="str">
            <v>6NW801526</v>
          </cell>
          <cell r="D1567" t="str">
            <v>NZ42141603</v>
          </cell>
          <cell r="E1567" t="str">
            <v>No</v>
          </cell>
          <cell r="F1567">
            <v>442332.99648418999</v>
          </cell>
          <cell r="G1567">
            <v>514832.99984199001</v>
          </cell>
          <cell r="H1567" t="str">
            <v>11-D57</v>
          </cell>
          <cell r="I1567" t="str">
            <v>Eaglescliffe</v>
          </cell>
          <cell r="J1567">
            <v>1390</v>
          </cell>
          <cell r="K1567" t="str">
            <v>BRAN SANDS ETW</v>
          </cell>
          <cell r="L1567" t="str">
            <v>NUMERICAL</v>
          </cell>
          <cell r="M1567">
            <v>171140</v>
          </cell>
          <cell r="N1567">
            <v>3472</v>
          </cell>
          <cell r="O1567">
            <v>88716</v>
          </cell>
          <cell r="P1567" t="str">
            <v>11-D57_Bran Sands STW_DC_28</v>
          </cell>
          <cell r="Q1567" t="str">
            <v>EPRCB3195EM</v>
          </cell>
          <cell r="R1567" t="str">
            <v>EPRCB3195EM</v>
          </cell>
          <cell r="S1567"/>
          <cell r="T1567" t="str">
            <v>SO on sewer network</v>
          </cell>
          <cell r="U1567" t="str">
            <v>NZ4233314833</v>
          </cell>
          <cell r="V1567" t="str">
            <v>GB103025072595</v>
          </cell>
          <cell r="W1567"/>
          <cell r="X1567" t="str">
            <v>No</v>
          </cell>
          <cell r="Y1567" t="str">
            <v>No</v>
          </cell>
          <cell r="Z1567" t="str">
            <v>No</v>
          </cell>
          <cell r="AA1567" t="str">
            <v>No</v>
          </cell>
          <cell r="AB1567" t="str">
            <v>Tees from Skerne to Tidal Limit</v>
          </cell>
          <cell r="AC1567" t="str">
            <v>TRIB OF RIVER TEES</v>
          </cell>
          <cell r="AD1567" t="str">
            <v>Inland</v>
          </cell>
          <cell r="AE1567"/>
          <cell r="AF1567"/>
          <cell r="AG1567" t="str">
            <v>No</v>
          </cell>
          <cell r="AH1567" t="str">
            <v>No</v>
          </cell>
          <cell r="AI1567" t="str">
            <v>No</v>
          </cell>
          <cell r="AJ1567"/>
          <cell r="AK1567"/>
          <cell r="AL1567"/>
          <cell r="AM1567" t="str">
            <v>No</v>
          </cell>
          <cell r="AO1567" t="str">
            <v>No</v>
          </cell>
          <cell r="AS1567" t="str">
            <v>No</v>
          </cell>
          <cell r="AT1567" t="str">
            <v>No</v>
          </cell>
          <cell r="AU1567"/>
          <cell r="AV1567" t="str">
            <v>No</v>
          </cell>
          <cell r="AW1567" t="str">
            <v xml:space="preserve">No </v>
          </cell>
          <cell r="AY1567" t="str">
            <v xml:space="preserve">No </v>
          </cell>
          <cell r="BA1567" t="str">
            <v>No</v>
          </cell>
          <cell r="BB1567" t="str">
            <v>No</v>
          </cell>
          <cell r="BC1567" t="str">
            <v>No</v>
          </cell>
          <cell r="BD1567" t="str">
            <v>No</v>
          </cell>
          <cell r="BE1567">
            <v>0</v>
          </cell>
          <cell r="BF1567">
            <v>0</v>
          </cell>
          <cell r="BG1567">
            <v>0</v>
          </cell>
          <cell r="BH1567" t="str">
            <v>Yes</v>
          </cell>
          <cell r="BI1567" t="str">
            <v>N/A</v>
          </cell>
          <cell r="BJ1567" t="str">
            <v>Unknown</v>
          </cell>
          <cell r="BK1567" t="str">
            <v>No</v>
          </cell>
          <cell r="BL1567" t="str">
            <v>-</v>
          </cell>
          <cell r="BM1567" t="str">
            <v>-</v>
          </cell>
          <cell r="BN1567" t="str">
            <v>Unscreened</v>
          </cell>
          <cell r="BO1567"/>
          <cell r="BP1567" t="str">
            <v>Yes</v>
          </cell>
          <cell r="BQ1567">
            <v>300</v>
          </cell>
          <cell r="BR1567">
            <v>12.8</v>
          </cell>
          <cell r="BS1567">
            <v>0</v>
          </cell>
          <cell r="BT1567">
            <v>0</v>
          </cell>
          <cell r="BU1567">
            <v>0</v>
          </cell>
          <cell r="BV1567">
            <v>3</v>
          </cell>
          <cell r="BW1567">
            <v>0</v>
          </cell>
          <cell r="BX1567">
            <v>0</v>
          </cell>
          <cell r="BY1567" t="str">
            <v>No SOAF</v>
          </cell>
          <cell r="BZ1567" t="str">
            <v>No SOAF</v>
          </cell>
          <cell r="CA1567">
            <v>0</v>
          </cell>
          <cell r="CB1567"/>
          <cell r="CC1567" t="str">
            <v>Non Priority &lt;10 spills</v>
          </cell>
          <cell r="CD1567" t="str">
            <v>No - low prioity &lt;10 spills</v>
          </cell>
          <cell r="CE1567" t="str">
            <v>Yes</v>
          </cell>
          <cell r="CF1567" t="str">
            <v>Yes</v>
          </cell>
          <cell r="CG1567" t="str">
            <v>Yes</v>
          </cell>
          <cell r="CH1567" t="str">
            <v>No</v>
          </cell>
          <cell r="CI1567" t="str">
            <v>No</v>
          </cell>
          <cell r="CK1567"/>
          <cell r="CL1567" t="str">
            <v>Y</v>
          </cell>
          <cell r="CM1567"/>
          <cell r="CN1567"/>
          <cell r="CO1567" t="str">
            <v>N (&lt;10 Spills)</v>
          </cell>
          <cell r="CP1567" t="str">
            <v>Y</v>
          </cell>
          <cell r="CS1567"/>
          <cell r="CT1567" t="str">
            <v>not yet calculated</v>
          </cell>
          <cell r="CU1567">
            <v>0</v>
          </cell>
          <cell r="CV1567" t="e">
            <v>#VALUE!</v>
          </cell>
          <cell r="CW1567">
            <v>0</v>
          </cell>
          <cell r="CX1567"/>
          <cell r="CY1567" t="str">
            <v>Using indicative WB Q95 derived for priority sites</v>
          </cell>
          <cell r="DA1567">
            <v>1</v>
          </cell>
          <cell r="DB1567">
            <v>0</v>
          </cell>
          <cell r="DC1567">
            <v>1</v>
          </cell>
          <cell r="DD1567" t="str">
            <v>Tees10 + tribs</v>
          </cell>
          <cell r="DE1567">
            <v>10000</v>
          </cell>
          <cell r="DF1567"/>
        </row>
        <row r="1568">
          <cell r="C1568" t="str">
            <v>6NW801328</v>
          </cell>
          <cell r="D1568" t="str">
            <v>NZ29145303</v>
          </cell>
          <cell r="E1568" t="str">
            <v>No</v>
          </cell>
          <cell r="F1568">
            <v>429125.00224463001</v>
          </cell>
          <cell r="G1568">
            <v>514232.00187586999</v>
          </cell>
          <cell r="H1568" t="str">
            <v>10-D02</v>
          </cell>
          <cell r="I1568" t="str">
            <v>Darlington South</v>
          </cell>
          <cell r="J1568">
            <v>2006</v>
          </cell>
          <cell r="K1568" t="str">
            <v>STRESSHOLME STW</v>
          </cell>
          <cell r="L1568" t="str">
            <v>NUMERICAL</v>
          </cell>
          <cell r="M1568">
            <v>28658</v>
          </cell>
          <cell r="N1568">
            <v>716.7</v>
          </cell>
          <cell r="O1568">
            <v>27446</v>
          </cell>
          <cell r="P1568" t="str">
            <v>10-D02_10-DST_DC_06</v>
          </cell>
          <cell r="Q1568" t="str">
            <v>EPRMB3892EJ</v>
          </cell>
          <cell r="R1568" t="str">
            <v>EPRMB3892EJ</v>
          </cell>
          <cell r="S1568"/>
          <cell r="T1568" t="str">
            <v>SO on sewer network</v>
          </cell>
          <cell r="U1568" t="str">
            <v>NZ2912514232</v>
          </cell>
          <cell r="V1568" t="str">
            <v>GB103025072596</v>
          </cell>
          <cell r="W1568"/>
          <cell r="X1568" t="str">
            <v>No</v>
          </cell>
          <cell r="Y1568" t="str">
            <v>No</v>
          </cell>
          <cell r="Z1568" t="str">
            <v>No</v>
          </cell>
          <cell r="AA1568" t="str">
            <v>No</v>
          </cell>
          <cell r="AB1568" t="str">
            <v>Skerne from Demons Beck to Tees</v>
          </cell>
          <cell r="AC1568" t="str">
            <v>RIVER SKERNE</v>
          </cell>
          <cell r="AD1568" t="str">
            <v>Inland</v>
          </cell>
          <cell r="AE1568"/>
          <cell r="AF1568"/>
          <cell r="AG1568" t="str">
            <v>No</v>
          </cell>
          <cell r="AH1568" t="str">
            <v>No</v>
          </cell>
          <cell r="AI1568" t="str">
            <v>No</v>
          </cell>
          <cell r="AJ1568"/>
          <cell r="AK1568"/>
          <cell r="AL1568"/>
          <cell r="AM1568" t="str">
            <v>No</v>
          </cell>
          <cell r="AO1568" t="str">
            <v>No</v>
          </cell>
          <cell r="AS1568" t="str">
            <v>No</v>
          </cell>
          <cell r="AT1568" t="str">
            <v>Yes</v>
          </cell>
          <cell r="AU1568" t="str">
            <v>River Skerne (Tees catchment)</v>
          </cell>
          <cell r="AV1568" t="str">
            <v>No</v>
          </cell>
          <cell r="AW1568" t="str">
            <v xml:space="preserve">No </v>
          </cell>
          <cell r="AY1568" t="str">
            <v xml:space="preserve">No </v>
          </cell>
          <cell r="BA1568" t="str">
            <v>No</v>
          </cell>
          <cell r="BB1568" t="str">
            <v>No</v>
          </cell>
          <cell r="BC1568" t="str">
            <v>No</v>
          </cell>
          <cell r="BD1568" t="str">
            <v>No</v>
          </cell>
          <cell r="BE1568">
            <v>4</v>
          </cell>
          <cell r="BF1568">
            <v>0</v>
          </cell>
          <cell r="BG1568">
            <v>0</v>
          </cell>
          <cell r="BH1568" t="str">
            <v>Yes</v>
          </cell>
          <cell r="BI1568" t="str">
            <v>N/A</v>
          </cell>
          <cell r="BJ1568" t="str">
            <v>No</v>
          </cell>
          <cell r="BK1568" t="str">
            <v>No</v>
          </cell>
          <cell r="BL1568" t="str">
            <v>-</v>
          </cell>
          <cell r="BM1568" t="str">
            <v>-</v>
          </cell>
          <cell r="BN1568" t="str">
            <v>Unscreened</v>
          </cell>
          <cell r="BO1568"/>
          <cell r="BP1568" t="str">
            <v>Yes</v>
          </cell>
          <cell r="BQ1568">
            <v>750</v>
          </cell>
          <cell r="BR1568">
            <v>215.5</v>
          </cell>
          <cell r="BS1568">
            <v>1</v>
          </cell>
          <cell r="BT1568">
            <v>0</v>
          </cell>
          <cell r="BU1568">
            <v>0</v>
          </cell>
          <cell r="BV1568">
            <v>142</v>
          </cell>
          <cell r="BW1568">
            <v>0</v>
          </cell>
          <cell r="BX1568">
            <v>0</v>
          </cell>
          <cell r="BY1568" t="str">
            <v>No SOAF</v>
          </cell>
          <cell r="BZ1568" t="str">
            <v>No SOAF</v>
          </cell>
          <cell r="CA1568">
            <v>0</v>
          </cell>
          <cell r="CB1568"/>
          <cell r="CC1568" t="str">
            <v>Priority &lt;10 Spills</v>
          </cell>
          <cell r="CD1568" t="str">
            <v>Unlikely - &lt;10 spills</v>
          </cell>
          <cell r="CE1568" t="str">
            <v>Yes</v>
          </cell>
          <cell r="CF1568" t="str">
            <v>Yes</v>
          </cell>
          <cell r="CG1568" t="str">
            <v>Yes</v>
          </cell>
          <cell r="CH1568" t="str">
            <v>No</v>
          </cell>
          <cell r="CI1568" t="str">
            <v>No</v>
          </cell>
          <cell r="CK1568"/>
          <cell r="CL1568" t="str">
            <v>Y</v>
          </cell>
          <cell r="CM1568"/>
          <cell r="CN1568"/>
          <cell r="CO1568" t="str">
            <v>N (&lt;10 Spills)</v>
          </cell>
          <cell r="CP1568" t="str">
            <v>Y</v>
          </cell>
          <cell r="CR1568" t="str">
            <v>LOW DILUTION</v>
          </cell>
          <cell r="CS1568">
            <v>13.5</v>
          </cell>
          <cell r="CT1568"/>
          <cell r="CU1568">
            <v>0.10100000000000001</v>
          </cell>
          <cell r="CV1568">
            <v>7.4814814814814818</v>
          </cell>
          <cell r="CW1568">
            <v>7.4814814814814818</v>
          </cell>
          <cell r="CX1568" t="str">
            <v>not available</v>
          </cell>
          <cell r="CY1568" t="str">
            <v>Urban area in lower end of catchment - boundary start at lower end</v>
          </cell>
          <cell r="CZ1568" t="str">
            <v>Q95 is an indicative value for all priority CSOs in the waterbody</v>
          </cell>
          <cell r="DA1568">
            <v>1</v>
          </cell>
          <cell r="DB1568" t="str">
            <v>No</v>
          </cell>
          <cell r="DC1568">
            <v>1</v>
          </cell>
          <cell r="DD1568" t="str">
            <v>Skerne4 + trib</v>
          </cell>
          <cell r="DE1568">
            <v>10000</v>
          </cell>
          <cell r="DF1568" t="str">
            <v>Y? LOW DILUTION</v>
          </cell>
        </row>
        <row r="1569">
          <cell r="C1569" t="str">
            <v>6NW801357</v>
          </cell>
          <cell r="D1569" t="str">
            <v>NZ30140307</v>
          </cell>
          <cell r="E1569" t="str">
            <v>No</v>
          </cell>
          <cell r="F1569">
            <v>429125.00224463001</v>
          </cell>
          <cell r="G1569">
            <v>514232.00187586999</v>
          </cell>
          <cell r="H1569" t="str">
            <v>10-D02</v>
          </cell>
          <cell r="I1569" t="str">
            <v>Darlington South</v>
          </cell>
          <cell r="J1569">
            <v>2006</v>
          </cell>
          <cell r="K1569" t="str">
            <v>STRESSHOLME STW</v>
          </cell>
          <cell r="L1569" t="str">
            <v>NUMERICAL</v>
          </cell>
          <cell r="M1569">
            <v>28658</v>
          </cell>
          <cell r="N1569">
            <v>716.7</v>
          </cell>
          <cell r="O1569">
            <v>27446</v>
          </cell>
          <cell r="P1569" t="str">
            <v>10-D02_10-DST_DC_06</v>
          </cell>
          <cell r="Q1569" t="str">
            <v>EPRMB3892RF</v>
          </cell>
          <cell r="R1569" t="str">
            <v>EPRMB3892RF</v>
          </cell>
          <cell r="S1569"/>
          <cell r="T1569" t="str">
            <v>SO on sewer network</v>
          </cell>
          <cell r="U1569" t="str">
            <v>NZ2912514232</v>
          </cell>
          <cell r="V1569" t="str">
            <v>GB103025072596</v>
          </cell>
          <cell r="W1569"/>
          <cell r="X1569" t="str">
            <v>No</v>
          </cell>
          <cell r="Y1569" t="str">
            <v>Yes</v>
          </cell>
          <cell r="Z1569" t="str">
            <v>No</v>
          </cell>
          <cell r="AA1569" t="str">
            <v>Yes</v>
          </cell>
          <cell r="AB1569" t="str">
            <v>Skerne from Demons Beck to Tees</v>
          </cell>
          <cell r="AC1569" t="str">
            <v>RIVER SKERNE</v>
          </cell>
          <cell r="AD1569" t="str">
            <v>Inland</v>
          </cell>
          <cell r="AE1569"/>
          <cell r="AF1569"/>
          <cell r="AG1569" t="str">
            <v>No</v>
          </cell>
          <cell r="AH1569" t="str">
            <v>No</v>
          </cell>
          <cell r="AI1569" t="str">
            <v>No</v>
          </cell>
          <cell r="AJ1569"/>
          <cell r="AK1569"/>
          <cell r="AL1569"/>
          <cell r="AM1569" t="str">
            <v>No</v>
          </cell>
          <cell r="AO1569" t="str">
            <v>No</v>
          </cell>
          <cell r="AS1569" t="str">
            <v>No</v>
          </cell>
          <cell r="AT1569" t="str">
            <v>Yes</v>
          </cell>
          <cell r="AU1569" t="str">
            <v>River Skerne (Tees catchment)</v>
          </cell>
          <cell r="AV1569" t="str">
            <v>No</v>
          </cell>
          <cell r="AW1569" t="str">
            <v xml:space="preserve">No </v>
          </cell>
          <cell r="AY1569" t="str">
            <v xml:space="preserve">No </v>
          </cell>
          <cell r="AZ1569"/>
          <cell r="BA1569" t="str">
            <v>No</v>
          </cell>
          <cell r="BB1569" t="str">
            <v>No</v>
          </cell>
          <cell r="BC1569" t="str">
            <v>No</v>
          </cell>
          <cell r="BD1569" t="str">
            <v>Yes - EDM and Model</v>
          </cell>
          <cell r="BE1569">
            <v>35</v>
          </cell>
          <cell r="BF1569">
            <v>16</v>
          </cell>
          <cell r="BG1569">
            <v>16</v>
          </cell>
          <cell r="BH1569" t="str">
            <v>Yes</v>
          </cell>
          <cell r="BI1569" t="str">
            <v>N/A</v>
          </cell>
          <cell r="BJ1569" t="str">
            <v>No</v>
          </cell>
          <cell r="BK1569" t="str">
            <v>No</v>
          </cell>
          <cell r="BL1569" t="str">
            <v>-</v>
          </cell>
          <cell r="BM1569" t="str">
            <v>-</v>
          </cell>
          <cell r="BN1569" t="str">
            <v>Unscreened</v>
          </cell>
          <cell r="BO1569"/>
          <cell r="BP1569" t="str">
            <v>Yes</v>
          </cell>
          <cell r="BQ1569">
            <v>300</v>
          </cell>
          <cell r="BR1569">
            <v>95.8</v>
          </cell>
          <cell r="BS1569">
            <v>1</v>
          </cell>
          <cell r="BT1569">
            <v>0</v>
          </cell>
          <cell r="BU1569">
            <v>0</v>
          </cell>
          <cell r="BV1569">
            <v>252</v>
          </cell>
          <cell r="BW1569">
            <v>4</v>
          </cell>
          <cell r="BX1569">
            <v>15</v>
          </cell>
          <cell r="BY1569" t="str">
            <v>No SOAF</v>
          </cell>
          <cell r="BZ1569" t="str">
            <v>No SOAF</v>
          </cell>
          <cell r="CA1569">
            <v>5.71</v>
          </cell>
          <cell r="CB1569"/>
          <cell r="CC1569" t="str">
            <v>Priority Inland &gt;10 spills</v>
          </cell>
          <cell r="CD1569" t="str">
            <v>POTENTIAL PR24</v>
          </cell>
          <cell r="CE1569" t="str">
            <v>Yes</v>
          </cell>
          <cell r="CF1569" t="str">
            <v>Yes</v>
          </cell>
          <cell r="CG1569" t="str">
            <v>Yes</v>
          </cell>
          <cell r="CH1569" t="str">
            <v>Yes</v>
          </cell>
          <cell r="CI1569" t="str">
            <v>Yes</v>
          </cell>
          <cell r="CJ1569" t="str">
            <v>Y</v>
          </cell>
          <cell r="CK1569"/>
          <cell r="CL1569" t="str">
            <v>Y</v>
          </cell>
          <cell r="CM1569"/>
          <cell r="CN1569"/>
          <cell r="CO1569" t="str">
            <v>Y</v>
          </cell>
          <cell r="CP1569" t="str">
            <v>Y</v>
          </cell>
          <cell r="CQ1569"/>
          <cell r="CS1569">
            <v>1.21</v>
          </cell>
          <cell r="CT1569"/>
          <cell r="CU1569">
            <v>0.10100000000000001</v>
          </cell>
          <cell r="CV1569">
            <v>83.471074380165291</v>
          </cell>
          <cell r="CW1569">
            <v>83.471074380165291</v>
          </cell>
          <cell r="CX1569" t="str">
            <v>not available</v>
          </cell>
          <cell r="CY1569" t="str">
            <v>Urban area in lower end of catchment - boundary start at lower end</v>
          </cell>
          <cell r="CZ1569" t="str">
            <v>Q95 is an indicative value for all priority CSOs in the waterbody</v>
          </cell>
          <cell r="DA1569">
            <v>1</v>
          </cell>
          <cell r="DB1569" t="str">
            <v>Yes</v>
          </cell>
          <cell r="DC1569" t="str">
            <v>Dilution assessment</v>
          </cell>
          <cell r="DD1569" t="str">
            <v>Skerne4 + trib</v>
          </cell>
          <cell r="DE1569">
            <v>100</v>
          </cell>
          <cell r="DF1569"/>
        </row>
        <row r="1570">
          <cell r="C1570" t="str">
            <v>6NW801331</v>
          </cell>
          <cell r="D1570" t="str">
            <v>NZ29146301</v>
          </cell>
          <cell r="E1570" t="str">
            <v>No</v>
          </cell>
          <cell r="F1570">
            <v>429125.00224463001</v>
          </cell>
          <cell r="G1570">
            <v>514232.00187586999</v>
          </cell>
          <cell r="H1570" t="str">
            <v>10-D02</v>
          </cell>
          <cell r="I1570" t="str">
            <v>Darlington South</v>
          </cell>
          <cell r="J1570">
            <v>2006</v>
          </cell>
          <cell r="K1570" t="str">
            <v>STRESSHOLME STW</v>
          </cell>
          <cell r="L1570" t="str">
            <v>NUMERICAL</v>
          </cell>
          <cell r="M1570">
            <v>28658</v>
          </cell>
          <cell r="N1570">
            <v>716.7</v>
          </cell>
          <cell r="O1570">
            <v>27446</v>
          </cell>
          <cell r="P1570" t="str">
            <v>10-D02_10-DST_DC_06</v>
          </cell>
          <cell r="Q1570" t="str">
            <v>EPRMB3892VE</v>
          </cell>
          <cell r="R1570" t="str">
            <v>EPRMB3892VE</v>
          </cell>
          <cell r="S1570"/>
          <cell r="T1570" t="str">
            <v>SO on sewer network</v>
          </cell>
          <cell r="U1570" t="str">
            <v>NZ2912514232</v>
          </cell>
          <cell r="V1570" t="str">
            <v>GB103025072596</v>
          </cell>
          <cell r="W1570"/>
          <cell r="X1570" t="str">
            <v>No</v>
          </cell>
          <cell r="Y1570" t="str">
            <v>No</v>
          </cell>
          <cell r="Z1570" t="str">
            <v>No</v>
          </cell>
          <cell r="AA1570" t="str">
            <v>No</v>
          </cell>
          <cell r="AB1570" t="str">
            <v>Skerne from Demons Beck to Tees</v>
          </cell>
          <cell r="AC1570" t="str">
            <v>RIVER SKERNE</v>
          </cell>
          <cell r="AD1570" t="str">
            <v>Inland</v>
          </cell>
          <cell r="AE1570"/>
          <cell r="AF1570"/>
          <cell r="AG1570" t="str">
            <v>No</v>
          </cell>
          <cell r="AH1570" t="str">
            <v>No</v>
          </cell>
          <cell r="AI1570" t="str">
            <v>No</v>
          </cell>
          <cell r="AJ1570"/>
          <cell r="AK1570"/>
          <cell r="AL1570"/>
          <cell r="AM1570" t="str">
            <v>No</v>
          </cell>
          <cell r="AO1570" t="str">
            <v>No</v>
          </cell>
          <cell r="AS1570" t="str">
            <v>No</v>
          </cell>
          <cell r="AT1570" t="str">
            <v>Yes</v>
          </cell>
          <cell r="AU1570" t="str">
            <v>River Skerne (Tees catchment)</v>
          </cell>
          <cell r="AV1570" t="str">
            <v>No</v>
          </cell>
          <cell r="AW1570" t="str">
            <v xml:space="preserve">No </v>
          </cell>
          <cell r="AY1570" t="str">
            <v xml:space="preserve">No </v>
          </cell>
          <cell r="BA1570" t="str">
            <v>No</v>
          </cell>
          <cell r="BB1570" t="str">
            <v>No</v>
          </cell>
          <cell r="BC1570" t="str">
            <v>No</v>
          </cell>
          <cell r="BD1570" t="str">
            <v>No</v>
          </cell>
          <cell r="BE1570">
            <v>3</v>
          </cell>
          <cell r="BF1570">
            <v>0</v>
          </cell>
          <cell r="BG1570">
            <v>0</v>
          </cell>
          <cell r="BH1570" t="str">
            <v>Yes</v>
          </cell>
          <cell r="BI1570" t="str">
            <v>N/A</v>
          </cell>
          <cell r="BJ1570" t="str">
            <v>No</v>
          </cell>
          <cell r="BK1570" t="str">
            <v>-</v>
          </cell>
          <cell r="BL1570" t="str">
            <v>-</v>
          </cell>
          <cell r="BM1570" t="str">
            <v>-</v>
          </cell>
          <cell r="BN1570" t="str">
            <v>Unscreened</v>
          </cell>
          <cell r="BO1570"/>
          <cell r="BP1570" t="str">
            <v>Yes</v>
          </cell>
          <cell r="BQ1570" t="str">
            <v>Unknown</v>
          </cell>
          <cell r="BR1570">
            <v>181.3</v>
          </cell>
          <cell r="BS1570">
            <v>1</v>
          </cell>
          <cell r="BT1570">
            <v>0</v>
          </cell>
          <cell r="BU1570">
            <v>0</v>
          </cell>
          <cell r="BV1570">
            <v>28</v>
          </cell>
          <cell r="BW1570">
            <v>0</v>
          </cell>
          <cell r="BX1570">
            <v>0</v>
          </cell>
          <cell r="BY1570" t="str">
            <v>No SOAF</v>
          </cell>
          <cell r="BZ1570" t="str">
            <v>No SOAF</v>
          </cell>
          <cell r="CA1570">
            <v>0</v>
          </cell>
          <cell r="CB1570"/>
          <cell r="CC1570" t="str">
            <v>Priority &lt;10 Spills</v>
          </cell>
          <cell r="CD1570" t="str">
            <v>Unlikely - &lt;10 spills</v>
          </cell>
          <cell r="CE1570" t="str">
            <v>Yes</v>
          </cell>
          <cell r="CF1570" t="str">
            <v>Yes</v>
          </cell>
          <cell r="CG1570" t="str">
            <v>Yes</v>
          </cell>
          <cell r="CH1570" t="str">
            <v>No</v>
          </cell>
          <cell r="CI1570" t="str">
            <v>No</v>
          </cell>
          <cell r="CK1570"/>
          <cell r="CL1570" t="str">
            <v>Y</v>
          </cell>
          <cell r="CM1570"/>
          <cell r="CN1570"/>
          <cell r="CO1570" t="str">
            <v>N (&lt;10 Spills)</v>
          </cell>
          <cell r="CP1570"/>
          <cell r="CR1570" t="str">
            <v>LOW DILUTION</v>
          </cell>
          <cell r="CS1570">
            <v>5.07</v>
          </cell>
          <cell r="CT1570"/>
          <cell r="CU1570">
            <v>0.10100000000000001</v>
          </cell>
          <cell r="CV1570">
            <v>19.92110453648915</v>
          </cell>
          <cell r="CW1570">
            <v>19.92110453648915</v>
          </cell>
          <cell r="CX1570" t="str">
            <v>not available</v>
          </cell>
          <cell r="CY1570" t="str">
            <v>Urban area in lower end of catchment - boundary start at lower end</v>
          </cell>
          <cell r="CZ1570" t="str">
            <v>Q95 is an indicative value for all priority CSOs in the waterbody</v>
          </cell>
          <cell r="DA1570">
            <v>1</v>
          </cell>
          <cell r="DB1570" t="str">
            <v>No</v>
          </cell>
          <cell r="DC1570">
            <v>1</v>
          </cell>
          <cell r="DD1570" t="str">
            <v>Skerne4 + trib</v>
          </cell>
          <cell r="DE1570">
            <v>10000</v>
          </cell>
          <cell r="DF1570" t="str">
            <v>Y? LOW DILUTION</v>
          </cell>
        </row>
        <row r="1571">
          <cell r="C1571" t="str">
            <v>6NW800543</v>
          </cell>
          <cell r="D1571" t="str">
            <v>NZ27354105</v>
          </cell>
          <cell r="E1571" t="str">
            <v>No</v>
          </cell>
          <cell r="F1571">
            <v>427400.00354130002</v>
          </cell>
          <cell r="G1571">
            <v>535699.99672626005</v>
          </cell>
          <cell r="H1571" t="str">
            <v>07-D44</v>
          </cell>
          <cell r="I1571" t="str">
            <v>Spennymoor</v>
          </cell>
          <cell r="J1571">
            <v>1177</v>
          </cell>
          <cell r="K1571" t="str">
            <v>TUDHOE MILL STW</v>
          </cell>
          <cell r="L1571" t="str">
            <v>NUMERICAL</v>
          </cell>
          <cell r="M1571">
            <v>6751</v>
          </cell>
          <cell r="N1571">
            <v>198.8</v>
          </cell>
          <cell r="O1571">
            <v>4945</v>
          </cell>
          <cell r="P1571" t="str">
            <v>07-D44_TUDHOE MILL STW_DC_10</v>
          </cell>
          <cell r="Q1571" t="str">
            <v>243/1010</v>
          </cell>
          <cell r="R1571" t="str">
            <v>243/1010</v>
          </cell>
          <cell r="S1571" t="str">
            <v>243/1010-02</v>
          </cell>
          <cell r="T1571" t="str">
            <v>Storm discharge at pumping station</v>
          </cell>
          <cell r="U1571" t="str">
            <v>NZ2740035700</v>
          </cell>
          <cell r="V1571" t="str">
            <v>GB103024077464</v>
          </cell>
          <cell r="W1571"/>
          <cell r="X1571" t="str">
            <v>No</v>
          </cell>
          <cell r="Y1571" t="str">
            <v>No</v>
          </cell>
          <cell r="Z1571" t="str">
            <v>No</v>
          </cell>
          <cell r="AA1571" t="str">
            <v>No</v>
          </cell>
          <cell r="AB1571" t="str">
            <v>Wear from Gaunless to Browney</v>
          </cell>
          <cell r="AC1571" t="str">
            <v>NICKYNACK BECK</v>
          </cell>
          <cell r="AD1571" t="str">
            <v>Inland</v>
          </cell>
          <cell r="AE1571"/>
          <cell r="AF1571"/>
          <cell r="AG1571" t="str">
            <v>No</v>
          </cell>
          <cell r="AH1571" t="str">
            <v>No</v>
          </cell>
          <cell r="AI1571" t="str">
            <v>No</v>
          </cell>
          <cell r="AJ1571"/>
          <cell r="AK1571"/>
          <cell r="AL1571"/>
          <cell r="AM1571" t="str">
            <v>No</v>
          </cell>
          <cell r="AO1571" t="str">
            <v>No</v>
          </cell>
          <cell r="AS1571" t="str">
            <v>No</v>
          </cell>
          <cell r="AT1571" t="str">
            <v>No</v>
          </cell>
          <cell r="AU1571"/>
          <cell r="AV1571" t="str">
            <v>No</v>
          </cell>
          <cell r="AW1571" t="str">
            <v xml:space="preserve">No </v>
          </cell>
          <cell r="AY1571" t="str">
            <v xml:space="preserve">No </v>
          </cell>
          <cell r="BA1571" t="str">
            <v>No</v>
          </cell>
          <cell r="BB1571" t="str">
            <v>No</v>
          </cell>
          <cell r="BC1571" t="str">
            <v>No</v>
          </cell>
          <cell r="BD1571" t="str">
            <v>No</v>
          </cell>
          <cell r="BE1571">
            <v>0.5</v>
          </cell>
          <cell r="BF1571">
            <v>0</v>
          </cell>
          <cell r="BG1571" t="e">
            <v>#N/A</v>
          </cell>
          <cell r="BH1571" t="e">
            <v>#N/A</v>
          </cell>
          <cell r="BI1571" t="str">
            <v>N/A</v>
          </cell>
          <cell r="BJ1571">
            <v>6</v>
          </cell>
          <cell r="BK1571" t="str">
            <v>-</v>
          </cell>
          <cell r="BL1571" t="str">
            <v>-</v>
          </cell>
          <cell r="BM1571" t="str">
            <v>-</v>
          </cell>
          <cell r="BN1571" t="str">
            <v>-</v>
          </cell>
          <cell r="BO1571"/>
          <cell r="BP1571" t="str">
            <v>No</v>
          </cell>
          <cell r="BQ1571" t="str">
            <v>Unknown</v>
          </cell>
          <cell r="BR1571" t="str">
            <v>Unknown</v>
          </cell>
          <cell r="BS1571">
            <v>0</v>
          </cell>
          <cell r="BT1571">
            <v>0</v>
          </cell>
          <cell r="BU1571">
            <v>0</v>
          </cell>
          <cell r="BV1571" t="e">
            <v>#N/A</v>
          </cell>
          <cell r="BW1571">
            <v>0</v>
          </cell>
          <cell r="BX1571">
            <v>0</v>
          </cell>
          <cell r="BY1571" t="str">
            <v>No SOAF</v>
          </cell>
          <cell r="BZ1571" t="str">
            <v>No SOAF</v>
          </cell>
          <cell r="CA1571">
            <v>0</v>
          </cell>
          <cell r="CB1571"/>
          <cell r="CC1571" t="str">
            <v>Non Priority &lt;10 spills</v>
          </cell>
          <cell r="CD1571" t="str">
            <v>No - low prioity &lt;10 spills</v>
          </cell>
          <cell r="CE1571" t="str">
            <v>Yes</v>
          </cell>
          <cell r="CF1571" t="str">
            <v>Yes</v>
          </cell>
          <cell r="CG1571" t="str">
            <v>Yes</v>
          </cell>
          <cell r="CH1571" t="str">
            <v>No</v>
          </cell>
          <cell r="CI1571" t="str">
            <v>No</v>
          </cell>
          <cell r="CK1571"/>
          <cell r="CL1571" t="str">
            <v>Y</v>
          </cell>
          <cell r="CM1571"/>
          <cell r="CN1571"/>
          <cell r="CO1571" t="str">
            <v>N (&lt;10 Spills)</v>
          </cell>
          <cell r="CP1571"/>
          <cell r="CS1571"/>
          <cell r="CT1571">
            <v>1.19</v>
          </cell>
          <cell r="CU1571">
            <v>1.19</v>
          </cell>
          <cell r="CV1571" t="e">
            <v>#DIV/0!</v>
          </cell>
          <cell r="CW1571">
            <v>0</v>
          </cell>
          <cell r="CX1571"/>
          <cell r="CY1571" t="str">
            <v>Using indicative WB Q95 derived for priority sites</v>
          </cell>
          <cell r="DA1571">
            <v>1</v>
          </cell>
          <cell r="DB1571">
            <v>0</v>
          </cell>
          <cell r="DC1571">
            <v>1</v>
          </cell>
          <cell r="DD1571">
            <v>0</v>
          </cell>
          <cell r="DE1571">
            <v>10000</v>
          </cell>
          <cell r="DF1571"/>
        </row>
        <row r="1572">
          <cell r="C1572" t="str">
            <v>6NW801647</v>
          </cell>
          <cell r="D1572" t="str">
            <v>NZ71193801</v>
          </cell>
          <cell r="E1572" t="str">
            <v>No</v>
          </cell>
          <cell r="F1572">
            <v>471375.00394377002</v>
          </cell>
          <cell r="G1572">
            <v>519883.00429324998</v>
          </cell>
          <cell r="H1572" t="str">
            <v>11-D35</v>
          </cell>
          <cell r="I1572" t="str">
            <v>Loftus</v>
          </cell>
          <cell r="J1572">
            <v>597</v>
          </cell>
          <cell r="K1572" t="str">
            <v xml:space="preserve">SKINNINGROVE STW </v>
          </cell>
          <cell r="L1572" t="str">
            <v>NUMERICAL</v>
          </cell>
          <cell r="M1572">
            <v>3699</v>
          </cell>
          <cell r="N1572" t="str">
            <v>81**</v>
          </cell>
          <cell r="O1572">
            <v>2036</v>
          </cell>
          <cell r="P1572" t="str">
            <v>11-D35_11-D35_DC_05</v>
          </cell>
          <cell r="Q1572" t="str">
            <v>256/1076</v>
          </cell>
          <cell r="R1572" t="str">
            <v>256/1076</v>
          </cell>
          <cell r="S1572"/>
          <cell r="T1572" t="str">
            <v>SO on sewer network</v>
          </cell>
          <cell r="U1572" t="str">
            <v>NZ7137519883</v>
          </cell>
          <cell r="V1572" t="str">
            <v>GB103025071950</v>
          </cell>
          <cell r="W1572"/>
          <cell r="X1572" t="str">
            <v>No</v>
          </cell>
          <cell r="Y1572" t="str">
            <v>No</v>
          </cell>
          <cell r="Z1572" t="str">
            <v>No</v>
          </cell>
          <cell r="AA1572" t="str">
            <v>No</v>
          </cell>
          <cell r="AB1572" t="str">
            <v>Kilton Beck from Middle Gill Beck to North Sea</v>
          </cell>
          <cell r="AC1572" t="str">
            <v>SKINNINGROVE BECK (KILTON B.)</v>
          </cell>
          <cell r="AD1572" t="str">
            <v>Estuarine</v>
          </cell>
          <cell r="AE1572"/>
          <cell r="AF1572"/>
          <cell r="AG1572" t="str">
            <v>No</v>
          </cell>
          <cell r="AH1572" t="str">
            <v>No</v>
          </cell>
          <cell r="AI1572" t="str">
            <v>No</v>
          </cell>
          <cell r="AJ1572"/>
          <cell r="AK1572"/>
          <cell r="AL1572"/>
          <cell r="AM1572" t="str">
            <v>No</v>
          </cell>
          <cell r="AO1572" t="str">
            <v>No</v>
          </cell>
          <cell r="AS1572" t="str">
            <v>No</v>
          </cell>
          <cell r="AT1572" t="str">
            <v>No</v>
          </cell>
          <cell r="AU1572"/>
          <cell r="AV1572" t="str">
            <v>No</v>
          </cell>
          <cell r="AW1572" t="str">
            <v xml:space="preserve">No </v>
          </cell>
          <cell r="AY1572" t="str">
            <v xml:space="preserve">No </v>
          </cell>
          <cell r="BA1572" t="str">
            <v>No</v>
          </cell>
          <cell r="BB1572" t="str">
            <v>No</v>
          </cell>
          <cell r="BC1572" t="str">
            <v>No</v>
          </cell>
          <cell r="BD1572" t="str">
            <v>No</v>
          </cell>
          <cell r="BE1572">
            <v>10</v>
          </cell>
          <cell r="BF1572">
            <v>2</v>
          </cell>
          <cell r="BG1572">
            <v>2</v>
          </cell>
          <cell r="BH1572" t="str">
            <v>Yes</v>
          </cell>
          <cell r="BI1572" t="str">
            <v>N/A</v>
          </cell>
          <cell r="BJ1572" t="str">
            <v>6mm</v>
          </cell>
          <cell r="BK1572" t="str">
            <v>Yes</v>
          </cell>
          <cell r="BL1572">
            <v>890</v>
          </cell>
          <cell r="BM1572">
            <v>1000</v>
          </cell>
          <cell r="BN1572" t="str">
            <v>Static</v>
          </cell>
          <cell r="BO1572"/>
          <cell r="BP1572" t="str">
            <v>No</v>
          </cell>
          <cell r="BQ1572">
            <v>225</v>
          </cell>
          <cell r="BR1572">
            <v>47.6</v>
          </cell>
          <cell r="BS1572">
            <v>0</v>
          </cell>
          <cell r="BT1572">
            <v>0</v>
          </cell>
          <cell r="BU1572">
            <v>0</v>
          </cell>
          <cell r="BV1572">
            <v>13</v>
          </cell>
          <cell r="BW1572">
            <v>0</v>
          </cell>
          <cell r="BX1572">
            <v>0</v>
          </cell>
          <cell r="BY1572" t="str">
            <v>No SOAF</v>
          </cell>
          <cell r="BZ1572" t="str">
            <v>No SOAF</v>
          </cell>
          <cell r="CA1572">
            <v>0</v>
          </cell>
          <cell r="CB1572"/>
          <cell r="CC1572" t="str">
            <v>Non Priority &lt;10 spills</v>
          </cell>
          <cell r="CD1572" t="str">
            <v>No - low prioity &lt;10 spills</v>
          </cell>
          <cell r="CE1572" t="str">
            <v>No</v>
          </cell>
          <cell r="CF1572" t="str">
            <v>No</v>
          </cell>
          <cell r="CG1572" t="str">
            <v>No</v>
          </cell>
          <cell r="CH1572" t="str">
            <v>No</v>
          </cell>
          <cell r="CI1572" t="str">
            <v>No</v>
          </cell>
          <cell r="CK1572"/>
          <cell r="CL1572" t="str">
            <v>Y</v>
          </cell>
          <cell r="CM1572"/>
          <cell r="CN1572"/>
          <cell r="CO1572" t="str">
            <v>N (&lt;10 Spills)</v>
          </cell>
          <cell r="CP1572"/>
          <cell r="CS1572"/>
          <cell r="CT1572" t="str">
            <v>not yet calculated</v>
          </cell>
          <cell r="CU1572">
            <v>0</v>
          </cell>
          <cell r="CV1572" t="e">
            <v>#VALUE!</v>
          </cell>
          <cell r="CW1572">
            <v>0</v>
          </cell>
          <cell r="CX1572"/>
          <cell r="CY1572" t="str">
            <v>Using indicative WB Q95 derived for priority sites</v>
          </cell>
          <cell r="DA1572">
            <v>1</v>
          </cell>
          <cell r="DB1572">
            <v>0</v>
          </cell>
          <cell r="DC1572">
            <v>1</v>
          </cell>
          <cell r="DD1572" t="str">
            <v>Kilton Beck</v>
          </cell>
          <cell r="DE1572">
            <v>10000</v>
          </cell>
          <cell r="DF1572"/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Reaches Pivot"/>
      <sheetName val="Reaches cut v1"/>
      <sheetName val="EDM Names and PLRs"/>
      <sheetName val="Flow chart"/>
    </sheetNames>
    <sheetDataSet>
      <sheetData sheetId="0">
        <row r="2">
          <cell r="B2" t="str">
            <v>6NW800949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The non-GB set"/>
      <sheetName val="DWFs"/>
    </sheetNames>
    <sheetDataSet>
      <sheetData sheetId="0"/>
      <sheetData sheetId="1">
        <row r="2">
          <cell r="C2" t="str">
            <v>GB510302210100</v>
          </cell>
        </row>
      </sheetData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Sheet1"/>
      <sheetName val="Sheet2"/>
      <sheetName val="Sheet3"/>
    </sheetNames>
    <sheetDataSet>
      <sheetData sheetId="0"/>
      <sheetData sheetId="1"/>
      <sheetData sheetId="2">
        <row r="3">
          <cell r="B3" t="str">
            <v>NZ16357304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4160E-02B0-4FA5-8340-B13C6DE5A45A}">
  <dimension ref="A1:L630"/>
  <sheetViews>
    <sheetView tabSelected="1" topLeftCell="B1" zoomScale="47" zoomScaleNormal="85" workbookViewId="0">
      <selection activeCell="B8" sqref="B8"/>
    </sheetView>
  </sheetViews>
  <sheetFormatPr defaultRowHeight="15" x14ac:dyDescent="0.25"/>
  <cols>
    <col min="1" max="1" width="16.140625" style="11" bestFit="1" customWidth="1"/>
    <col min="2" max="2" width="65.5703125" style="1" bestFit="1" customWidth="1"/>
    <col min="3" max="3" width="27.7109375" style="5" bestFit="1" customWidth="1"/>
    <col min="4" max="4" width="19.85546875" style="5" bestFit="1" customWidth="1"/>
    <col min="5" max="5" width="19.85546875" style="1" bestFit="1" customWidth="1"/>
    <col min="6" max="6" width="34.42578125" style="1" bestFit="1" customWidth="1"/>
    <col min="7" max="7" width="33.140625" style="1" bestFit="1" customWidth="1"/>
    <col min="8" max="8" width="31.42578125" style="1" customWidth="1"/>
    <col min="9" max="9" width="34.140625" style="1" customWidth="1"/>
    <col min="10" max="10" width="21.85546875" customWidth="1"/>
    <col min="11" max="11" width="55.140625" bestFit="1" customWidth="1"/>
    <col min="12" max="12" width="15.85546875" style="10" bestFit="1" customWidth="1"/>
  </cols>
  <sheetData>
    <row r="1" spans="1:12" ht="30" x14ac:dyDescent="0.25">
      <c r="C1" s="2" t="s">
        <v>0</v>
      </c>
      <c r="D1" s="2"/>
      <c r="E1" s="2" t="s">
        <v>1</v>
      </c>
      <c r="F1" s="2" t="s">
        <v>2</v>
      </c>
      <c r="G1" s="2" t="s">
        <v>3</v>
      </c>
      <c r="H1" s="2" t="s">
        <v>4</v>
      </c>
      <c r="I1" s="2" t="s">
        <v>5</v>
      </c>
      <c r="J1" s="8" t="s">
        <v>6</v>
      </c>
      <c r="K1" s="8" t="s">
        <v>7</v>
      </c>
      <c r="L1" s="8" t="s">
        <v>8</v>
      </c>
    </row>
    <row r="2" spans="1:12" ht="90" x14ac:dyDescent="0.25">
      <c r="A2" s="2" t="s">
        <v>9</v>
      </c>
      <c r="B2" s="2" t="s">
        <v>10</v>
      </c>
      <c r="C2" s="2" t="s">
        <v>11</v>
      </c>
      <c r="D2" s="2" t="s">
        <v>12</v>
      </c>
      <c r="E2" s="2" t="s">
        <v>13</v>
      </c>
      <c r="F2" s="2" t="s">
        <v>14</v>
      </c>
      <c r="G2" s="2" t="s">
        <v>15</v>
      </c>
      <c r="H2" s="2" t="s">
        <v>16</v>
      </c>
      <c r="I2" s="2" t="s">
        <v>17</v>
      </c>
      <c r="J2" s="8" t="s">
        <v>18</v>
      </c>
      <c r="K2" s="8" t="s">
        <v>19</v>
      </c>
      <c r="L2" s="8"/>
    </row>
    <row r="3" spans="1:12" x14ac:dyDescent="0.25">
      <c r="A3" s="11" t="s">
        <v>20</v>
      </c>
      <c r="B3" s="3" t="s">
        <v>21</v>
      </c>
      <c r="C3" s="4">
        <v>40013329.724392906</v>
      </c>
      <c r="D3" s="4" t="s">
        <v>22</v>
      </c>
      <c r="E3" s="4">
        <v>4995948.089495237</v>
      </c>
      <c r="F3" s="4" t="s">
        <v>23</v>
      </c>
      <c r="G3" s="4">
        <v>4868343.9449170651</v>
      </c>
      <c r="H3" s="6">
        <v>34711691.540126607</v>
      </c>
      <c r="I3" s="4" t="s">
        <v>23</v>
      </c>
      <c r="J3" s="9" cm="1">
        <f t="array" ref="J3">_xlfn.XLOOKUP(1,('[1]Option Information'!$A:$A="AMP8")*('[1]Option Information'!$B:$B=B3),'[1]Option Information'!$AE:$AE)</f>
        <v>0</v>
      </c>
      <c r="K3" t="s">
        <v>3</v>
      </c>
      <c r="L3" s="9">
        <v>4868343.9449170651</v>
      </c>
    </row>
    <row r="4" spans="1:12" x14ac:dyDescent="0.25">
      <c r="A4" s="11" t="s">
        <v>20</v>
      </c>
      <c r="B4" s="3" t="s">
        <v>24</v>
      </c>
      <c r="C4" s="4">
        <v>36849787.462810621</v>
      </c>
      <c r="D4" s="4" t="s">
        <v>22</v>
      </c>
      <c r="E4" s="4">
        <v>6061238.6368965749</v>
      </c>
      <c r="F4" s="4">
        <v>6061238.6368965749</v>
      </c>
      <c r="G4" s="4" t="s">
        <v>23</v>
      </c>
      <c r="H4" s="6" t="s">
        <v>23</v>
      </c>
      <c r="I4" s="4" t="s">
        <v>23</v>
      </c>
      <c r="J4" s="9" cm="1">
        <f t="array" ref="J4">_xlfn.XLOOKUP(1,('[1]Option Information'!$A:$A="AMP8")*('[1]Option Information'!$B:$B=B4),'[1]Option Information'!$AE:$AE)</f>
        <v>0</v>
      </c>
      <c r="K4" t="s">
        <v>25</v>
      </c>
      <c r="L4" s="9">
        <v>6061238.6368965749</v>
      </c>
    </row>
    <row r="5" spans="1:12" x14ac:dyDescent="0.25">
      <c r="A5" s="11" t="s">
        <v>20</v>
      </c>
      <c r="B5" s="3" t="s">
        <v>26</v>
      </c>
      <c r="C5" s="4">
        <v>16882006.440801743</v>
      </c>
      <c r="D5" s="4" t="s">
        <v>22</v>
      </c>
      <c r="E5" s="4">
        <v>21025962.022064764</v>
      </c>
      <c r="F5" s="4" t="s">
        <v>23</v>
      </c>
      <c r="G5" s="4">
        <v>11550561.676890451</v>
      </c>
      <c r="H5" s="6">
        <v>31519022.057480041</v>
      </c>
      <c r="I5" s="4" t="s">
        <v>23</v>
      </c>
      <c r="J5" s="9" cm="1">
        <f t="array" ref="J5">_xlfn.XLOOKUP(1,('[1]Option Information'!$A:$A="AMP8")*('[1]Option Information'!$B:$B=B5),'[1]Option Information'!$AE:$AE)</f>
        <v>16882006.440801743</v>
      </c>
      <c r="K5" t="s">
        <v>0</v>
      </c>
      <c r="L5" s="9">
        <v>16882006.440801743</v>
      </c>
    </row>
    <row r="6" spans="1:12" x14ac:dyDescent="0.25">
      <c r="A6" s="11" t="s">
        <v>20</v>
      </c>
      <c r="B6" s="3" t="s">
        <v>27</v>
      </c>
      <c r="C6" s="4">
        <v>24589994.406122036</v>
      </c>
      <c r="D6" s="4" t="s">
        <v>22</v>
      </c>
      <c r="E6" s="4">
        <v>2436956.6180362422</v>
      </c>
      <c r="F6" s="4">
        <v>11026072.41732664</v>
      </c>
      <c r="G6" s="4">
        <v>3296270.9636144619</v>
      </c>
      <c r="H6" s="6">
        <v>9171729.7613067012</v>
      </c>
      <c r="I6" s="4" t="s">
        <v>23</v>
      </c>
      <c r="J6" s="9" cm="1">
        <f t="array" ref="J6">_xlfn.XLOOKUP(1,('[1]Option Information'!$A:$A="AMP8")*('[1]Option Information'!$B:$B=B6),'[1]Option Information'!$AE:$AE)</f>
        <v>0</v>
      </c>
      <c r="K6" t="s">
        <v>25</v>
      </c>
      <c r="L6" s="9">
        <v>2436956.6180362422</v>
      </c>
    </row>
    <row r="7" spans="1:12" x14ac:dyDescent="0.25">
      <c r="A7" s="11" t="s">
        <v>20</v>
      </c>
      <c r="B7" s="3" t="s">
        <v>28</v>
      </c>
      <c r="C7" s="4">
        <v>67024244.225630447</v>
      </c>
      <c r="D7" s="4" t="s">
        <v>29</v>
      </c>
      <c r="E7" s="4" t="s">
        <v>23</v>
      </c>
      <c r="F7" s="4" t="s">
        <v>23</v>
      </c>
      <c r="G7" s="4" t="s">
        <v>23</v>
      </c>
      <c r="H7" s="6" t="s">
        <v>23</v>
      </c>
      <c r="I7" s="4" t="s">
        <v>23</v>
      </c>
      <c r="J7" s="9" cm="1">
        <f t="array" ref="J7">_xlfn.XLOOKUP(1,('[1]Option Information'!$A:$A="AMP8")*('[1]Option Information'!$B:$B=B7),'[1]Option Information'!$AE:$AE)</f>
        <v>0</v>
      </c>
      <c r="K7" t="s">
        <v>0</v>
      </c>
      <c r="L7" s="9">
        <v>67024244.225630455</v>
      </c>
    </row>
    <row r="8" spans="1:12" x14ac:dyDescent="0.25">
      <c r="A8" s="11" t="s">
        <v>20</v>
      </c>
      <c r="B8" s="3" t="s">
        <v>30</v>
      </c>
      <c r="C8" s="4">
        <v>36525335.041645348</v>
      </c>
      <c r="D8" s="4" t="s">
        <v>29</v>
      </c>
      <c r="E8" s="4" t="s">
        <v>23</v>
      </c>
      <c r="F8" s="4" t="s">
        <v>23</v>
      </c>
      <c r="G8" s="4" t="s">
        <v>23</v>
      </c>
      <c r="H8" s="6" t="s">
        <v>23</v>
      </c>
      <c r="I8" s="4" t="s">
        <v>23</v>
      </c>
      <c r="J8" s="9" cm="1">
        <f t="array" ref="J8">_xlfn.XLOOKUP(1,('[1]Option Information'!$A:$A="AMP8")*('[1]Option Information'!$B:$B=B8),'[1]Option Information'!$AE:$AE)</f>
        <v>0</v>
      </c>
      <c r="K8" t="s">
        <v>0</v>
      </c>
      <c r="L8" s="9">
        <v>36525335.041645348</v>
      </c>
    </row>
    <row r="9" spans="1:12" x14ac:dyDescent="0.25">
      <c r="A9" s="11" t="s">
        <v>20</v>
      </c>
      <c r="B9" s="3" t="s">
        <v>31</v>
      </c>
      <c r="C9" s="4">
        <v>28630842.487660199</v>
      </c>
      <c r="D9" s="4" t="s">
        <v>29</v>
      </c>
      <c r="E9" s="4" t="s">
        <v>23</v>
      </c>
      <c r="F9" s="4" t="s">
        <v>23</v>
      </c>
      <c r="G9" s="4" t="s">
        <v>23</v>
      </c>
      <c r="H9" s="6" t="s">
        <v>23</v>
      </c>
      <c r="I9" s="4" t="s">
        <v>23</v>
      </c>
      <c r="J9" s="9" cm="1">
        <f t="array" ref="J9">_xlfn.XLOOKUP(1,('[1]Option Information'!$A:$A="AMP8")*('[1]Option Information'!$B:$B=B9),'[1]Option Information'!$AE:$AE)</f>
        <v>0</v>
      </c>
      <c r="K9" t="s">
        <v>0</v>
      </c>
      <c r="L9" s="9">
        <v>28630842.487660199</v>
      </c>
    </row>
    <row r="10" spans="1:12" x14ac:dyDescent="0.25">
      <c r="A10" s="11" t="s">
        <v>20</v>
      </c>
      <c r="B10" s="3" t="s">
        <v>32</v>
      </c>
      <c r="C10" s="4">
        <v>13880995.548130464</v>
      </c>
      <c r="D10" s="4" t="s">
        <v>29</v>
      </c>
      <c r="E10" s="4" t="s">
        <v>23</v>
      </c>
      <c r="F10" s="4" t="s">
        <v>23</v>
      </c>
      <c r="G10" s="4" t="s">
        <v>23</v>
      </c>
      <c r="H10" s="6" t="s">
        <v>23</v>
      </c>
      <c r="I10" s="4" t="s">
        <v>23</v>
      </c>
      <c r="J10" s="9" cm="1">
        <f t="array" ref="J10">_xlfn.XLOOKUP(1,('[1]Option Information'!$A:$A="AMP8")*('[1]Option Information'!$B:$B=B10),'[1]Option Information'!$AE:$AE)</f>
        <v>0</v>
      </c>
      <c r="K10" t="s">
        <v>0</v>
      </c>
      <c r="L10" s="9">
        <v>13880995.548130464</v>
      </c>
    </row>
    <row r="11" spans="1:12" x14ac:dyDescent="0.25">
      <c r="A11" s="11" t="s">
        <v>20</v>
      </c>
      <c r="B11" s="3" t="s">
        <v>33</v>
      </c>
      <c r="C11" s="4">
        <v>19420241.513537221</v>
      </c>
      <c r="D11" s="4" t="s">
        <v>29</v>
      </c>
      <c r="E11" s="4" t="s">
        <v>23</v>
      </c>
      <c r="F11" s="4" t="s">
        <v>23</v>
      </c>
      <c r="G11" s="4" t="s">
        <v>23</v>
      </c>
      <c r="H11" s="6" t="s">
        <v>23</v>
      </c>
      <c r="I11" s="4" t="s">
        <v>23</v>
      </c>
      <c r="J11" s="9" cm="1">
        <f t="array" ref="J11">_xlfn.XLOOKUP(1,('[1]Option Information'!$A:$A="AMP8")*('[1]Option Information'!$B:$B=B11),'[1]Option Information'!$AE:$AE)</f>
        <v>0</v>
      </c>
      <c r="K11" t="s">
        <v>0</v>
      </c>
      <c r="L11" s="9">
        <v>19420241.513537221</v>
      </c>
    </row>
    <row r="12" spans="1:12" x14ac:dyDescent="0.25">
      <c r="A12" s="11" t="s">
        <v>20</v>
      </c>
      <c r="B12" s="3" t="s">
        <v>34</v>
      </c>
      <c r="C12" s="4">
        <v>240141989.0523681</v>
      </c>
      <c r="D12" s="4" t="s">
        <v>22</v>
      </c>
      <c r="E12" s="4">
        <v>4775688.9485540865</v>
      </c>
      <c r="F12" s="4">
        <v>42225842.656896397</v>
      </c>
      <c r="G12" s="4">
        <v>4778673.2257673917</v>
      </c>
      <c r="H12" s="6">
        <v>34535327.166032895</v>
      </c>
      <c r="I12" s="4" t="s">
        <v>23</v>
      </c>
      <c r="J12" s="9" cm="1">
        <f t="array" ref="J12">_xlfn.XLOOKUP(1,('[1]Option Information'!$A:$A="AMP8")*('[1]Option Information'!$B:$B=B12),'[1]Option Information'!$AE:$AE)</f>
        <v>0</v>
      </c>
      <c r="K12" t="s">
        <v>25</v>
      </c>
      <c r="L12" s="9">
        <v>4775688.9485540865</v>
      </c>
    </row>
    <row r="13" spans="1:12" x14ac:dyDescent="0.25">
      <c r="A13" s="11" t="s">
        <v>20</v>
      </c>
      <c r="B13" s="3" t="s">
        <v>35</v>
      </c>
      <c r="C13" s="4">
        <v>7240040.0684861112</v>
      </c>
      <c r="D13" s="4" t="s">
        <v>22</v>
      </c>
      <c r="E13" s="4">
        <v>870563.66858384619</v>
      </c>
      <c r="F13" s="4">
        <v>6701234.4219025159</v>
      </c>
      <c r="G13" s="4">
        <v>2209339.5576236616</v>
      </c>
      <c r="H13" s="6" t="s">
        <v>23</v>
      </c>
      <c r="I13" s="4" t="s">
        <v>23</v>
      </c>
      <c r="J13" s="9" cm="1">
        <f t="array" ref="J13">_xlfn.XLOOKUP(1,('[1]Option Information'!$A:$A="AMP8")*('[1]Option Information'!$B:$B=B13),'[1]Option Information'!$AE:$AE)</f>
        <v>0</v>
      </c>
      <c r="K13" t="s">
        <v>25</v>
      </c>
      <c r="L13" s="9">
        <v>870563.66858384619</v>
      </c>
    </row>
    <row r="14" spans="1:12" x14ac:dyDescent="0.25">
      <c r="A14" s="11" t="s">
        <v>20</v>
      </c>
      <c r="B14" s="3" t="s">
        <v>36</v>
      </c>
      <c r="C14" s="4">
        <v>21567690.678115912</v>
      </c>
      <c r="D14" s="4" t="s">
        <v>22</v>
      </c>
      <c r="E14" s="4">
        <v>177096.69680307442</v>
      </c>
      <c r="F14" s="4">
        <v>894285.37795385951</v>
      </c>
      <c r="G14" s="4" t="s">
        <v>23</v>
      </c>
      <c r="H14" s="6" t="s">
        <v>23</v>
      </c>
      <c r="I14" s="4" t="s">
        <v>23</v>
      </c>
      <c r="J14" s="9" cm="1">
        <f t="array" ref="J14">_xlfn.XLOOKUP(1,('[1]Option Information'!$A:$A="AMP8")*('[1]Option Information'!$B:$B=B14),'[1]Option Information'!$AE:$AE)</f>
        <v>0</v>
      </c>
      <c r="K14" t="s">
        <v>25</v>
      </c>
      <c r="L14" s="9">
        <v>177096.69680307442</v>
      </c>
    </row>
    <row r="15" spans="1:12" x14ac:dyDescent="0.25">
      <c r="A15" s="11" t="s">
        <v>20</v>
      </c>
      <c r="B15" s="3" t="s">
        <v>37</v>
      </c>
      <c r="C15" s="4">
        <v>20077657.354338415</v>
      </c>
      <c r="D15" s="4" t="s">
        <v>22</v>
      </c>
      <c r="E15" s="4">
        <v>1974889.4570720037</v>
      </c>
      <c r="F15" s="4">
        <v>11022297.366745109</v>
      </c>
      <c r="G15" s="4" t="s">
        <v>23</v>
      </c>
      <c r="H15" s="6">
        <v>7226584.1349663101</v>
      </c>
      <c r="I15" s="4" t="s">
        <v>23</v>
      </c>
      <c r="J15" s="9" cm="1">
        <f t="array" ref="J15">_xlfn.XLOOKUP(1,('[1]Option Information'!$A:$A="AMP8")*('[1]Option Information'!$B:$B=B15),'[1]Option Information'!$AE:$AE)</f>
        <v>0</v>
      </c>
      <c r="K15" t="s">
        <v>25</v>
      </c>
      <c r="L15" s="9">
        <v>1974889.4570720037</v>
      </c>
    </row>
    <row r="16" spans="1:12" x14ac:dyDescent="0.25">
      <c r="A16" s="11" t="s">
        <v>20</v>
      </c>
      <c r="B16" s="3" t="s">
        <v>38</v>
      </c>
      <c r="C16" s="4">
        <v>10557230.763695994</v>
      </c>
      <c r="D16" s="4" t="s">
        <v>22</v>
      </c>
      <c r="E16" s="4">
        <v>14383649.206858419</v>
      </c>
      <c r="F16" s="4" t="s">
        <v>23</v>
      </c>
      <c r="G16" s="4">
        <v>10955378.116605278</v>
      </c>
      <c r="H16" s="6">
        <v>20930857.611763619</v>
      </c>
      <c r="I16" s="4">
        <v>12565277.332879154</v>
      </c>
      <c r="J16" s="9" cm="1">
        <f t="array" ref="J16">_xlfn.XLOOKUP(1,('[1]Option Information'!$A:$A="AMP8")*('[1]Option Information'!$B:$B=B16),'[1]Option Information'!$AE:$AE)</f>
        <v>0</v>
      </c>
      <c r="K16" t="s">
        <v>0</v>
      </c>
      <c r="L16" s="9">
        <v>10557230.763695994</v>
      </c>
    </row>
    <row r="17" spans="1:12" x14ac:dyDescent="0.25">
      <c r="A17" s="11" t="s">
        <v>20</v>
      </c>
      <c r="B17" s="3" t="s">
        <v>39</v>
      </c>
      <c r="C17" s="4">
        <v>35191224.529254884</v>
      </c>
      <c r="D17" s="4" t="s">
        <v>22</v>
      </c>
      <c r="E17" s="4">
        <v>9419648.0965914298</v>
      </c>
      <c r="F17" s="4" t="s">
        <v>23</v>
      </c>
      <c r="G17" s="4">
        <v>8117259.775745187</v>
      </c>
      <c r="H17" s="6">
        <v>65280530.804768011</v>
      </c>
      <c r="I17" s="4">
        <v>41442564.611387767</v>
      </c>
      <c r="J17" s="9" cm="1">
        <f t="array" ref="J17">_xlfn.XLOOKUP(1,('[1]Option Information'!$A:$A="AMP8")*('[1]Option Information'!$B:$B=B17),'[1]Option Information'!$AE:$AE)</f>
        <v>0</v>
      </c>
      <c r="K17" t="s">
        <v>3</v>
      </c>
      <c r="L17" s="9">
        <v>8117259.775745186</v>
      </c>
    </row>
    <row r="18" spans="1:12" x14ac:dyDescent="0.25">
      <c r="A18" s="11" t="s">
        <v>20</v>
      </c>
      <c r="B18" s="3" t="s">
        <v>40</v>
      </c>
      <c r="C18" s="4">
        <v>38566746.379022427</v>
      </c>
      <c r="D18" s="4" t="s">
        <v>22</v>
      </c>
      <c r="E18" s="4">
        <v>26066261.99104774</v>
      </c>
      <c r="F18" s="4" t="s">
        <v>23</v>
      </c>
      <c r="G18" s="4">
        <v>13829315.914381269</v>
      </c>
      <c r="H18" s="6">
        <v>69065370.221576855</v>
      </c>
      <c r="I18" s="4">
        <v>41439230.355368041</v>
      </c>
      <c r="J18" s="9" cm="1">
        <f t="array" ref="J18">_xlfn.XLOOKUP(1,('[1]Option Information'!$A:$A="AMP8")*('[1]Option Information'!$B:$B=B18),'[1]Option Information'!$AE:$AE)</f>
        <v>0</v>
      </c>
      <c r="K18" t="s">
        <v>3</v>
      </c>
      <c r="L18" s="9">
        <v>13829315.914381269</v>
      </c>
    </row>
    <row r="19" spans="1:12" x14ac:dyDescent="0.25">
      <c r="A19" s="11" t="s">
        <v>20</v>
      </c>
      <c r="B19" s="3" t="s">
        <v>41</v>
      </c>
      <c r="C19" s="4">
        <v>22447453.575603493</v>
      </c>
      <c r="D19" s="4" t="s">
        <v>22</v>
      </c>
      <c r="E19" s="4">
        <v>799956.07165703864</v>
      </c>
      <c r="F19" s="4">
        <v>799956.07165703864</v>
      </c>
      <c r="G19" s="4" t="s">
        <v>23</v>
      </c>
      <c r="H19" s="6" t="s">
        <v>23</v>
      </c>
      <c r="I19" s="4" t="s">
        <v>23</v>
      </c>
      <c r="J19" s="9" cm="1">
        <f t="array" ref="J19">_xlfn.XLOOKUP(1,('[1]Option Information'!$A:$A="AMP8")*('[1]Option Information'!$B:$B=B19),'[1]Option Information'!$AE:$AE)</f>
        <v>0</v>
      </c>
      <c r="K19" t="s">
        <v>25</v>
      </c>
      <c r="L19" s="9">
        <v>799956.07165703864</v>
      </c>
    </row>
    <row r="20" spans="1:12" x14ac:dyDescent="0.25">
      <c r="A20" s="11" t="s">
        <v>20</v>
      </c>
      <c r="B20" s="3" t="s">
        <v>42</v>
      </c>
      <c r="C20" s="4">
        <v>18791651.117627352</v>
      </c>
      <c r="D20" s="4" t="s">
        <v>22</v>
      </c>
      <c r="E20" s="4">
        <v>810610.66377267533</v>
      </c>
      <c r="F20" s="4">
        <v>8426946.9212042429</v>
      </c>
      <c r="G20" s="4" t="s">
        <v>23</v>
      </c>
      <c r="H20" s="6">
        <v>8342764.7500748476</v>
      </c>
      <c r="I20" s="4" t="s">
        <v>23</v>
      </c>
      <c r="J20" s="9" cm="1">
        <f t="array" ref="J20">_xlfn.XLOOKUP(1,('[1]Option Information'!$A:$A="AMP8")*('[1]Option Information'!$B:$B=B20),'[1]Option Information'!$AE:$AE)</f>
        <v>0</v>
      </c>
      <c r="K20" t="s">
        <v>25</v>
      </c>
      <c r="L20" s="9">
        <v>810610.66377267533</v>
      </c>
    </row>
    <row r="21" spans="1:12" x14ac:dyDescent="0.25">
      <c r="A21" s="11" t="s">
        <v>20</v>
      </c>
      <c r="B21" s="3" t="s">
        <v>43</v>
      </c>
      <c r="C21" s="4">
        <v>4206039.2679630108</v>
      </c>
      <c r="D21" s="4" t="s">
        <v>22</v>
      </c>
      <c r="E21" s="4">
        <v>88640.259919966382</v>
      </c>
      <c r="F21" s="4" t="s">
        <v>23</v>
      </c>
      <c r="G21" s="4">
        <v>1098342.9308326892</v>
      </c>
      <c r="H21" s="6">
        <v>4101741.1993583962</v>
      </c>
      <c r="I21" s="4">
        <v>3865047.1457717544</v>
      </c>
      <c r="J21" s="9" cm="1">
        <f t="array" ref="J21">_xlfn.XLOOKUP(1,('[1]Option Information'!$A:$A="AMP8")*('[1]Option Information'!$B:$B=B21),'[1]Option Information'!$AE:$AE)</f>
        <v>0</v>
      </c>
      <c r="K21" t="s">
        <v>25</v>
      </c>
      <c r="L21" s="9">
        <v>88640.259919966382</v>
      </c>
    </row>
    <row r="22" spans="1:12" x14ac:dyDescent="0.25">
      <c r="A22" s="11" t="s">
        <v>20</v>
      </c>
      <c r="B22" s="3" t="s">
        <v>44</v>
      </c>
      <c r="C22" s="4">
        <v>48469457.16251684</v>
      </c>
      <c r="D22" s="4" t="s">
        <v>29</v>
      </c>
      <c r="E22" s="4" t="s">
        <v>23</v>
      </c>
      <c r="F22" s="4" t="s">
        <v>23</v>
      </c>
      <c r="G22" s="4" t="s">
        <v>23</v>
      </c>
      <c r="H22" s="6" t="s">
        <v>23</v>
      </c>
      <c r="I22" s="4" t="s">
        <v>23</v>
      </c>
      <c r="J22" s="9" cm="1">
        <f t="array" ref="J22">_xlfn.XLOOKUP(1,('[1]Option Information'!$A:$A="AMP8")*('[1]Option Information'!$B:$B=B22),'[1]Option Information'!$AE:$AE)</f>
        <v>0</v>
      </c>
      <c r="K22" t="s">
        <v>0</v>
      </c>
      <c r="L22" s="9">
        <v>48469457.16251684</v>
      </c>
    </row>
    <row r="23" spans="1:12" x14ac:dyDescent="0.25">
      <c r="A23" s="11" t="s">
        <v>20</v>
      </c>
      <c r="B23" s="3" t="s">
        <v>45</v>
      </c>
      <c r="C23" s="4">
        <v>15954732.415960673</v>
      </c>
      <c r="D23" s="4" t="s">
        <v>22</v>
      </c>
      <c r="E23" s="4">
        <v>1291625.3634537747</v>
      </c>
      <c r="F23" s="4" t="s">
        <v>23</v>
      </c>
      <c r="G23" s="4">
        <v>2012025.269849268</v>
      </c>
      <c r="H23" s="6">
        <v>21455228.631897822</v>
      </c>
      <c r="I23" s="4">
        <v>17212159.249299526</v>
      </c>
      <c r="J23" s="9" cm="1">
        <f t="array" ref="J23">_xlfn.XLOOKUP(1,('[1]Option Information'!$A:$A="AMP8")*('[1]Option Information'!$B:$B=B23),'[1]Option Information'!$AE:$AE)</f>
        <v>0</v>
      </c>
      <c r="K23" t="s">
        <v>25</v>
      </c>
      <c r="L23" s="9">
        <v>1291625.3634537747</v>
      </c>
    </row>
    <row r="24" spans="1:12" x14ac:dyDescent="0.25">
      <c r="A24" s="11" t="s">
        <v>20</v>
      </c>
      <c r="B24" s="3" t="s">
        <v>46</v>
      </c>
      <c r="C24" s="4">
        <v>26653818.594777022</v>
      </c>
      <c r="D24" s="4" t="s">
        <v>22</v>
      </c>
      <c r="E24" s="4">
        <v>2843259.8024705928</v>
      </c>
      <c r="F24" s="4">
        <v>2843259.8024705928</v>
      </c>
      <c r="G24" s="4" t="s">
        <v>23</v>
      </c>
      <c r="H24" s="6" t="s">
        <v>23</v>
      </c>
      <c r="I24" s="4" t="s">
        <v>23</v>
      </c>
      <c r="J24" s="9" cm="1">
        <f t="array" ref="J24">_xlfn.XLOOKUP(1,('[1]Option Information'!$A:$A="AMP8")*('[1]Option Information'!$B:$B=B24),'[1]Option Information'!$AE:$AE)</f>
        <v>0</v>
      </c>
      <c r="K24" t="s">
        <v>25</v>
      </c>
      <c r="L24" s="9">
        <v>2843259.8024705928</v>
      </c>
    </row>
    <row r="25" spans="1:12" x14ac:dyDescent="0.25">
      <c r="A25" s="11" t="s">
        <v>20</v>
      </c>
      <c r="B25" s="3" t="s">
        <v>47</v>
      </c>
      <c r="C25" s="4">
        <v>14667086.323172932</v>
      </c>
      <c r="D25" s="4" t="s">
        <v>22</v>
      </c>
      <c r="E25" s="4">
        <v>1860407.1657009725</v>
      </c>
      <c r="F25" s="4" t="s">
        <v>23</v>
      </c>
      <c r="G25" s="4">
        <v>2063778.8652269761</v>
      </c>
      <c r="H25" s="6">
        <v>14361980.378814505</v>
      </c>
      <c r="I25" s="4" t="s">
        <v>23</v>
      </c>
      <c r="J25" s="9" cm="1">
        <f t="array" ref="J25">_xlfn.XLOOKUP(1,('[1]Option Information'!$A:$A="AMP8")*('[1]Option Information'!$B:$B=B25),'[1]Option Information'!$AE:$AE)</f>
        <v>0</v>
      </c>
      <c r="K25" t="s">
        <v>25</v>
      </c>
      <c r="L25" s="9">
        <v>1860407.1657009725</v>
      </c>
    </row>
    <row r="26" spans="1:12" x14ac:dyDescent="0.25">
      <c r="A26" s="11" t="s">
        <v>20</v>
      </c>
      <c r="B26" s="3" t="s">
        <v>48</v>
      </c>
      <c r="C26" s="4">
        <v>27010279.536209799</v>
      </c>
      <c r="D26" s="4" t="s">
        <v>22</v>
      </c>
      <c r="E26" s="4">
        <v>3222382.0337149776</v>
      </c>
      <c r="F26" s="4">
        <v>3222382.0337149776</v>
      </c>
      <c r="G26" s="4" t="s">
        <v>23</v>
      </c>
      <c r="H26" s="6" t="s">
        <v>23</v>
      </c>
      <c r="I26" s="4" t="s">
        <v>23</v>
      </c>
      <c r="J26" s="9" cm="1">
        <f t="array" ref="J26">_xlfn.XLOOKUP(1,('[1]Option Information'!$A:$A="AMP8")*('[1]Option Information'!$B:$B=B26),'[1]Option Information'!$AE:$AE)</f>
        <v>0</v>
      </c>
      <c r="K26" t="s">
        <v>25</v>
      </c>
      <c r="L26" s="9">
        <v>3222382.0337149776</v>
      </c>
    </row>
    <row r="27" spans="1:12" x14ac:dyDescent="0.25">
      <c r="A27" s="11" t="s">
        <v>20</v>
      </c>
      <c r="B27" s="3" t="s">
        <v>49</v>
      </c>
      <c r="C27" s="4">
        <v>28751202.274580516</v>
      </c>
      <c r="D27" s="4" t="s">
        <v>22</v>
      </c>
      <c r="E27" s="4">
        <v>3552635.3204078628</v>
      </c>
      <c r="F27" s="4">
        <v>3552635.3204078628</v>
      </c>
      <c r="G27" s="4" t="s">
        <v>23</v>
      </c>
      <c r="H27" s="6" t="s">
        <v>23</v>
      </c>
      <c r="I27" s="4" t="s">
        <v>23</v>
      </c>
      <c r="J27" s="9" cm="1">
        <f t="array" ref="J27">_xlfn.XLOOKUP(1,('[1]Option Information'!$A:$A="AMP8")*('[1]Option Information'!$B:$B=B27),'[1]Option Information'!$AE:$AE)</f>
        <v>0</v>
      </c>
      <c r="K27" t="s">
        <v>25</v>
      </c>
      <c r="L27" s="9">
        <v>3552635.3204078628</v>
      </c>
    </row>
    <row r="28" spans="1:12" x14ac:dyDescent="0.25">
      <c r="A28" s="11" t="s">
        <v>20</v>
      </c>
      <c r="B28" s="3" t="s">
        <v>50</v>
      </c>
      <c r="C28" s="4">
        <v>6889847.7608663095</v>
      </c>
      <c r="D28" s="4" t="s">
        <v>22</v>
      </c>
      <c r="E28" s="4">
        <v>7182748.1570489621</v>
      </c>
      <c r="F28" s="4" t="s">
        <v>23</v>
      </c>
      <c r="G28" s="4">
        <v>6689492.6043781089</v>
      </c>
      <c r="H28" s="6">
        <v>8106698.916313353</v>
      </c>
      <c r="I28" s="4">
        <v>6872267.5749007817</v>
      </c>
      <c r="J28" s="9" cm="1">
        <f t="array" ref="J28">_xlfn.XLOOKUP(1,('[1]Option Information'!$A:$A="AMP8")*('[1]Option Information'!$B:$B=B28),'[1]Option Information'!$AE:$AE)</f>
        <v>6872267.5749007817</v>
      </c>
      <c r="K28" t="s">
        <v>5</v>
      </c>
      <c r="L28" s="9">
        <v>6872267.5749007817</v>
      </c>
    </row>
    <row r="29" spans="1:12" x14ac:dyDescent="0.25">
      <c r="A29" s="11" t="s">
        <v>20</v>
      </c>
      <c r="B29" s="3" t="s">
        <v>51</v>
      </c>
      <c r="C29" s="4">
        <v>30462192.590592586</v>
      </c>
      <c r="D29" s="4" t="s">
        <v>22</v>
      </c>
      <c r="E29" s="4">
        <v>3599685.3960743276</v>
      </c>
      <c r="F29" s="4">
        <v>19627659.338135641</v>
      </c>
      <c r="G29" s="4">
        <v>3684419.989434829</v>
      </c>
      <c r="H29" s="6">
        <v>17475689.963016137</v>
      </c>
      <c r="I29" s="4" t="s">
        <v>23</v>
      </c>
      <c r="J29" s="9" cm="1">
        <f t="array" ref="J29">_xlfn.XLOOKUP(1,('[1]Option Information'!$A:$A="AMP8")*('[1]Option Information'!$B:$B=B29),'[1]Option Information'!$AE:$AE)</f>
        <v>0</v>
      </c>
      <c r="K29" t="s">
        <v>25</v>
      </c>
      <c r="L29" s="9">
        <v>3599685.3960743276</v>
      </c>
    </row>
    <row r="30" spans="1:12" x14ac:dyDescent="0.25">
      <c r="A30" s="11" t="s">
        <v>20</v>
      </c>
      <c r="B30" s="3" t="s">
        <v>52</v>
      </c>
      <c r="C30" s="4">
        <v>27851653.969637539</v>
      </c>
      <c r="D30" s="4" t="s">
        <v>22</v>
      </c>
      <c r="E30" s="4">
        <v>3285401.4246755489</v>
      </c>
      <c r="F30" s="4">
        <v>3285401.4246755489</v>
      </c>
      <c r="G30" s="4" t="s">
        <v>23</v>
      </c>
      <c r="H30" s="6" t="s">
        <v>23</v>
      </c>
      <c r="I30" s="4" t="s">
        <v>23</v>
      </c>
      <c r="J30" s="9" cm="1">
        <f t="array" ref="J30">_xlfn.XLOOKUP(1,('[1]Option Information'!$A:$A="AMP8")*('[1]Option Information'!$B:$B=B30),'[1]Option Information'!$AE:$AE)</f>
        <v>0</v>
      </c>
      <c r="K30" t="s">
        <v>25</v>
      </c>
      <c r="L30" s="9">
        <v>3285401.4246755489</v>
      </c>
    </row>
    <row r="31" spans="1:12" x14ac:dyDescent="0.25">
      <c r="A31" s="11" t="s">
        <v>20</v>
      </c>
      <c r="B31" s="3" t="s">
        <v>53</v>
      </c>
      <c r="C31" s="4">
        <v>5577502.9363881955</v>
      </c>
      <c r="D31" s="4" t="s">
        <v>29</v>
      </c>
      <c r="E31" s="4" t="s">
        <v>23</v>
      </c>
      <c r="F31" s="4" t="s">
        <v>23</v>
      </c>
      <c r="G31" s="4" t="s">
        <v>23</v>
      </c>
      <c r="H31" s="6" t="s">
        <v>23</v>
      </c>
      <c r="I31" s="4" t="s">
        <v>23</v>
      </c>
      <c r="J31" s="9" cm="1">
        <f t="array" ref="J31">_xlfn.XLOOKUP(1,('[1]Option Information'!$A:$A="AMP8")*('[1]Option Information'!$B:$B=B31),'[1]Option Information'!$AE:$AE)</f>
        <v>0</v>
      </c>
      <c r="K31" t="s">
        <v>0</v>
      </c>
      <c r="L31" s="9">
        <v>5577502.9363881955</v>
      </c>
    </row>
    <row r="32" spans="1:12" x14ac:dyDescent="0.25">
      <c r="A32" s="11" t="s">
        <v>20</v>
      </c>
      <c r="B32" s="3" t="s">
        <v>54</v>
      </c>
      <c r="C32" s="4">
        <v>12652660.255871834</v>
      </c>
      <c r="D32" s="4" t="s">
        <v>22</v>
      </c>
      <c r="E32" s="4">
        <v>811398.57780488615</v>
      </c>
      <c r="F32" s="4" t="s">
        <v>23</v>
      </c>
      <c r="G32" s="4">
        <v>1908372.2190656178</v>
      </c>
      <c r="H32" s="6">
        <v>17518069.63024053</v>
      </c>
      <c r="I32" s="4">
        <v>12442996.922106931</v>
      </c>
      <c r="J32" s="9" cm="1">
        <f t="array" ref="J32">_xlfn.XLOOKUP(1,('[1]Option Information'!$A:$A="AMP8")*('[1]Option Information'!$B:$B=B32),'[1]Option Information'!$AE:$AE)</f>
        <v>0</v>
      </c>
      <c r="K32" t="s">
        <v>25</v>
      </c>
      <c r="L32" s="9">
        <v>811398.57780488615</v>
      </c>
    </row>
    <row r="33" spans="1:12" x14ac:dyDescent="0.25">
      <c r="A33" s="11" t="s">
        <v>20</v>
      </c>
      <c r="B33" s="3" t="s">
        <v>55</v>
      </c>
      <c r="C33" s="4">
        <v>25241026.191208836</v>
      </c>
      <c r="D33" s="4" t="s">
        <v>22</v>
      </c>
      <c r="E33" s="4">
        <v>2266938.5077925227</v>
      </c>
      <c r="F33" s="4">
        <v>2266938.5077925227</v>
      </c>
      <c r="G33" s="4" t="s">
        <v>23</v>
      </c>
      <c r="H33" s="6" t="s">
        <v>23</v>
      </c>
      <c r="I33" s="4" t="s">
        <v>23</v>
      </c>
      <c r="J33" s="9" cm="1">
        <f t="array" ref="J33">_xlfn.XLOOKUP(1,('[1]Option Information'!$A:$A="AMP8")*('[1]Option Information'!$B:$B=B33),'[1]Option Information'!$AE:$AE)</f>
        <v>0</v>
      </c>
      <c r="K33" t="s">
        <v>25</v>
      </c>
      <c r="L33" s="9">
        <v>2266938.5077925227</v>
      </c>
    </row>
    <row r="34" spans="1:12" x14ac:dyDescent="0.25">
      <c r="A34" s="11" t="s">
        <v>20</v>
      </c>
      <c r="B34" s="3" t="s">
        <v>56</v>
      </c>
      <c r="C34" s="4">
        <v>13963679.989257794</v>
      </c>
      <c r="D34" s="4" t="s">
        <v>22</v>
      </c>
      <c r="E34" s="4">
        <v>3232261.796255847</v>
      </c>
      <c r="F34" s="4" t="s">
        <v>23</v>
      </c>
      <c r="G34" s="4">
        <v>3441705.7644519666</v>
      </c>
      <c r="H34" s="6">
        <v>27122493.934963722</v>
      </c>
      <c r="I34" s="4" t="s">
        <v>23</v>
      </c>
      <c r="J34" s="9" cm="1">
        <f t="array" ref="J34">_xlfn.XLOOKUP(1,('[1]Option Information'!$A:$A="AMP8")*('[1]Option Information'!$B:$B=B34),'[1]Option Information'!$AE:$AE)</f>
        <v>0</v>
      </c>
      <c r="K34" t="s">
        <v>25</v>
      </c>
      <c r="L34" s="9">
        <v>3232261.796255847</v>
      </c>
    </row>
    <row r="35" spans="1:12" x14ac:dyDescent="0.25">
      <c r="A35" s="11" t="s">
        <v>20</v>
      </c>
      <c r="B35" s="3" t="s">
        <v>57</v>
      </c>
      <c r="C35" s="4">
        <v>19732885.800543591</v>
      </c>
      <c r="D35" s="4" t="s">
        <v>22</v>
      </c>
      <c r="E35" s="4">
        <v>2863915.677571658</v>
      </c>
      <c r="F35" s="4" t="s">
        <v>23</v>
      </c>
      <c r="G35" s="4">
        <v>3122546.3980283956</v>
      </c>
      <c r="H35" s="6">
        <v>23612865.982930034</v>
      </c>
      <c r="I35" s="4">
        <v>19678950.753074959</v>
      </c>
      <c r="J35" s="9" cm="1">
        <f t="array" ref="J35">_xlfn.XLOOKUP(1,('[1]Option Information'!$A:$A="AMP8")*('[1]Option Information'!$B:$B=B35),'[1]Option Information'!$AE:$AE)</f>
        <v>0</v>
      </c>
      <c r="K35" t="s">
        <v>25</v>
      </c>
      <c r="L35" s="9">
        <v>2863915.677571658</v>
      </c>
    </row>
    <row r="36" spans="1:12" x14ac:dyDescent="0.25">
      <c r="A36" s="11" t="s">
        <v>20</v>
      </c>
      <c r="B36" s="3" t="s">
        <v>58</v>
      </c>
      <c r="C36" s="4">
        <v>7996696.7652245322</v>
      </c>
      <c r="D36" s="4" t="s">
        <v>22</v>
      </c>
      <c r="E36" s="4">
        <v>3532280.7532514092</v>
      </c>
      <c r="F36" s="4" t="s">
        <v>23</v>
      </c>
      <c r="G36" s="4">
        <v>3831427.5933359205</v>
      </c>
      <c r="H36" s="6">
        <v>11603262.884969935</v>
      </c>
      <c r="I36" s="4">
        <v>7960528.1455829954</v>
      </c>
      <c r="J36" s="9" cm="1">
        <f t="array" ref="J36">_xlfn.XLOOKUP(1,('[1]Option Information'!$A:$A="AMP8")*('[1]Option Information'!$B:$B=B36),'[1]Option Information'!$AE:$AE)</f>
        <v>7960528.1455829954</v>
      </c>
      <c r="K36" t="s">
        <v>5</v>
      </c>
      <c r="L36" s="9">
        <v>7960528.1455829954</v>
      </c>
    </row>
    <row r="37" spans="1:12" x14ac:dyDescent="0.25">
      <c r="A37" s="11" t="s">
        <v>20</v>
      </c>
      <c r="B37" s="3" t="s">
        <v>59</v>
      </c>
      <c r="C37" s="4">
        <v>30400029.752886739</v>
      </c>
      <c r="D37" s="4" t="s">
        <v>22</v>
      </c>
      <c r="E37" s="4">
        <v>4058719.0436359313</v>
      </c>
      <c r="F37" s="4">
        <v>4058719.0436359313</v>
      </c>
      <c r="G37" s="4" t="s">
        <v>23</v>
      </c>
      <c r="H37" s="6" t="s">
        <v>23</v>
      </c>
      <c r="I37" s="4" t="s">
        <v>23</v>
      </c>
      <c r="J37" s="9" cm="1">
        <f t="array" ref="J37">_xlfn.XLOOKUP(1,('[1]Option Information'!$A:$A="AMP8")*('[1]Option Information'!$B:$B=B37),'[1]Option Information'!$AE:$AE)</f>
        <v>0</v>
      </c>
      <c r="K37" t="s">
        <v>25</v>
      </c>
      <c r="L37" s="9">
        <v>4058719.0436359313</v>
      </c>
    </row>
    <row r="38" spans="1:12" x14ac:dyDescent="0.25">
      <c r="A38" s="11" t="s">
        <v>20</v>
      </c>
      <c r="B38" s="3" t="s">
        <v>60</v>
      </c>
      <c r="C38" s="4">
        <v>9180796.8585322369</v>
      </c>
      <c r="D38" s="4" t="s">
        <v>29</v>
      </c>
      <c r="E38" s="4" t="s">
        <v>23</v>
      </c>
      <c r="F38" s="4" t="s">
        <v>23</v>
      </c>
      <c r="G38" s="4" t="s">
        <v>23</v>
      </c>
      <c r="H38" s="6" t="s">
        <v>23</v>
      </c>
      <c r="I38" s="4" t="s">
        <v>23</v>
      </c>
      <c r="J38" s="9" cm="1">
        <f t="array" ref="J38">_xlfn.XLOOKUP(1,('[1]Option Information'!$A:$A="AMP8")*('[1]Option Information'!$B:$B=B38),'[1]Option Information'!$AE:$AE)</f>
        <v>0</v>
      </c>
      <c r="K38" t="s">
        <v>0</v>
      </c>
      <c r="L38" s="9">
        <v>9180796.8585322369</v>
      </c>
    </row>
    <row r="39" spans="1:12" x14ac:dyDescent="0.25">
      <c r="A39" s="11" t="s">
        <v>20</v>
      </c>
      <c r="B39" s="3" t="s">
        <v>61</v>
      </c>
      <c r="C39" s="4">
        <v>1508100.4710765323</v>
      </c>
      <c r="D39" s="4" t="s">
        <v>22</v>
      </c>
      <c r="E39" s="4">
        <v>454538.69868472009</v>
      </c>
      <c r="F39" s="4" t="s">
        <v>23</v>
      </c>
      <c r="G39" s="4" t="s">
        <v>23</v>
      </c>
      <c r="H39" s="6">
        <v>1501576.6279565222</v>
      </c>
      <c r="I39" s="4" t="s">
        <v>23</v>
      </c>
      <c r="J39" s="9" cm="1">
        <f t="array" ref="J39">_xlfn.XLOOKUP(1,('[1]Option Information'!$A:$A="AMP8")*('[1]Option Information'!$B:$B=B39),'[1]Option Information'!$AE:$AE)</f>
        <v>1501576.6279565222</v>
      </c>
      <c r="K39" t="s">
        <v>4</v>
      </c>
      <c r="L39" s="9">
        <v>1501576.6279565222</v>
      </c>
    </row>
    <row r="40" spans="1:12" x14ac:dyDescent="0.25">
      <c r="A40" s="11" t="s">
        <v>20</v>
      </c>
      <c r="B40" s="3" t="s">
        <v>62</v>
      </c>
      <c r="C40" s="4">
        <v>23041420.830179259</v>
      </c>
      <c r="D40" s="4" t="s">
        <v>22</v>
      </c>
      <c r="E40" s="4">
        <v>5139456.0528094843</v>
      </c>
      <c r="F40" s="4" t="s">
        <v>23</v>
      </c>
      <c r="G40" s="4" t="s">
        <v>23</v>
      </c>
      <c r="H40" s="6">
        <v>22469515.501120567</v>
      </c>
      <c r="I40" s="4" t="s">
        <v>23</v>
      </c>
      <c r="J40" s="9" cm="1">
        <f t="array" ref="J40">_xlfn.XLOOKUP(1,('[1]Option Information'!$A:$A="AMP8")*('[1]Option Information'!$B:$B=B40),'[1]Option Information'!$AE:$AE)</f>
        <v>0</v>
      </c>
      <c r="K40" t="s">
        <v>25</v>
      </c>
      <c r="L40" s="9">
        <v>5139456.0528094843</v>
      </c>
    </row>
    <row r="41" spans="1:12" x14ac:dyDescent="0.25">
      <c r="A41" s="11" t="s">
        <v>20</v>
      </c>
      <c r="B41" s="3" t="s">
        <v>63</v>
      </c>
      <c r="C41" s="4">
        <v>12138402.628843922</v>
      </c>
      <c r="D41" s="4" t="s">
        <v>29</v>
      </c>
      <c r="E41" s="4" t="s">
        <v>23</v>
      </c>
      <c r="F41" s="4" t="s">
        <v>23</v>
      </c>
      <c r="G41" s="4" t="s">
        <v>23</v>
      </c>
      <c r="H41" s="6" t="s">
        <v>23</v>
      </c>
      <c r="I41" s="4" t="s">
        <v>23</v>
      </c>
      <c r="J41" s="9" cm="1">
        <f t="array" ref="J41">_xlfn.XLOOKUP(1,('[1]Option Information'!$A:$A="AMP8")*('[1]Option Information'!$B:$B=B41),'[1]Option Information'!$AE:$AE)</f>
        <v>0</v>
      </c>
      <c r="K41" t="s">
        <v>0</v>
      </c>
      <c r="L41" s="9">
        <v>12138402.628843922</v>
      </c>
    </row>
    <row r="42" spans="1:12" x14ac:dyDescent="0.25">
      <c r="A42" s="11" t="s">
        <v>20</v>
      </c>
      <c r="B42" s="3" t="s">
        <v>64</v>
      </c>
      <c r="C42" s="4">
        <v>30027814.992996711</v>
      </c>
      <c r="D42" s="4" t="s">
        <v>22</v>
      </c>
      <c r="E42" s="4">
        <v>4357818.7810336016</v>
      </c>
      <c r="F42" s="4">
        <v>7002407.4403661387</v>
      </c>
      <c r="G42" s="4" t="s">
        <v>23</v>
      </c>
      <c r="H42" s="6">
        <v>5401222.0285263071</v>
      </c>
      <c r="I42" s="4" t="s">
        <v>23</v>
      </c>
      <c r="J42" s="9" cm="1">
        <f t="array" ref="J42">_xlfn.XLOOKUP(1,('[1]Option Information'!$A:$A="AMP8")*('[1]Option Information'!$B:$B=B42),'[1]Option Information'!$AE:$AE)</f>
        <v>0</v>
      </c>
      <c r="K42" t="s">
        <v>25</v>
      </c>
      <c r="L42" s="9">
        <v>4357818.7810336016</v>
      </c>
    </row>
    <row r="43" spans="1:12" x14ac:dyDescent="0.25">
      <c r="A43" s="11" t="s">
        <v>20</v>
      </c>
      <c r="B43" s="3" t="s">
        <v>65</v>
      </c>
      <c r="C43" s="4">
        <v>4602983.7126315963</v>
      </c>
      <c r="D43" s="4" t="s">
        <v>22</v>
      </c>
      <c r="E43" s="4">
        <v>3794243.453985862</v>
      </c>
      <c r="F43" s="4" t="s">
        <v>23</v>
      </c>
      <c r="G43" s="4">
        <v>3923517.0529368082</v>
      </c>
      <c r="H43" s="6">
        <v>8306820.9184779692</v>
      </c>
      <c r="I43" s="4" t="s">
        <v>23</v>
      </c>
      <c r="J43" s="9" cm="1">
        <f t="array" ref="J43">_xlfn.XLOOKUP(1,('[1]Option Information'!$A:$A="AMP8")*('[1]Option Information'!$B:$B=B43),'[1]Option Information'!$AE:$AE)</f>
        <v>4602983.7126315963</v>
      </c>
      <c r="K43" t="s">
        <v>0</v>
      </c>
      <c r="L43" s="9">
        <v>4602983.7126315963</v>
      </c>
    </row>
    <row r="44" spans="1:12" x14ac:dyDescent="0.25">
      <c r="A44" s="11" t="s">
        <v>20</v>
      </c>
      <c r="B44" s="3" t="s">
        <v>66</v>
      </c>
      <c r="C44" s="4">
        <v>27802249.249685895</v>
      </c>
      <c r="D44" s="4" t="s">
        <v>22</v>
      </c>
      <c r="E44" s="4">
        <v>6252674.5318907145</v>
      </c>
      <c r="F44" s="4">
        <v>26419268.941410154</v>
      </c>
      <c r="G44" s="4">
        <v>5931506.1068627117</v>
      </c>
      <c r="H44" s="6">
        <v>24961777.466835029</v>
      </c>
      <c r="I44" s="4" t="s">
        <v>23</v>
      </c>
      <c r="J44" s="9" cm="1">
        <f t="array" ref="J44">_xlfn.XLOOKUP(1,('[1]Option Information'!$A:$A="AMP8")*('[1]Option Information'!$B:$B=B44),'[1]Option Information'!$AE:$AE)</f>
        <v>0</v>
      </c>
      <c r="K44" t="s">
        <v>3</v>
      </c>
      <c r="L44" s="9">
        <v>5931506.1068627117</v>
      </c>
    </row>
    <row r="45" spans="1:12" x14ac:dyDescent="0.25">
      <c r="A45" s="11" t="s">
        <v>20</v>
      </c>
      <c r="B45" s="3" t="s">
        <v>67</v>
      </c>
      <c r="C45" s="4">
        <v>5815804.34608973</v>
      </c>
      <c r="D45" s="4" t="s">
        <v>29</v>
      </c>
      <c r="E45" s="4" t="s">
        <v>23</v>
      </c>
      <c r="F45" s="4" t="s">
        <v>23</v>
      </c>
      <c r="G45" s="4" t="s">
        <v>23</v>
      </c>
      <c r="H45" s="6" t="s">
        <v>23</v>
      </c>
      <c r="I45" s="4" t="s">
        <v>23</v>
      </c>
      <c r="J45" s="9" cm="1">
        <f t="array" ref="J45">_xlfn.XLOOKUP(1,('[1]Option Information'!$A:$A="AMP8")*('[1]Option Information'!$B:$B=B45),'[1]Option Information'!$AE:$AE)</f>
        <v>0</v>
      </c>
      <c r="K45" t="s">
        <v>0</v>
      </c>
      <c r="L45" s="9">
        <v>5815804.34608973</v>
      </c>
    </row>
    <row r="46" spans="1:12" x14ac:dyDescent="0.25">
      <c r="A46" s="11" t="s">
        <v>20</v>
      </c>
      <c r="B46" s="3" t="s">
        <v>68</v>
      </c>
      <c r="C46" s="4">
        <v>36191405.575680777</v>
      </c>
      <c r="D46" s="4" t="s">
        <v>29</v>
      </c>
      <c r="E46" s="4" t="s">
        <v>23</v>
      </c>
      <c r="F46" s="4" t="s">
        <v>23</v>
      </c>
      <c r="G46" s="4" t="s">
        <v>23</v>
      </c>
      <c r="H46" s="6" t="s">
        <v>23</v>
      </c>
      <c r="I46" s="4" t="s">
        <v>23</v>
      </c>
      <c r="J46" s="9" cm="1">
        <f t="array" ref="J46">_xlfn.XLOOKUP(1,('[1]Option Information'!$A:$A="AMP8")*('[1]Option Information'!$B:$B=B46),'[1]Option Information'!$AE:$AE)</f>
        <v>0</v>
      </c>
      <c r="K46" t="s">
        <v>0</v>
      </c>
      <c r="L46" s="9">
        <v>36191405.575680777</v>
      </c>
    </row>
    <row r="47" spans="1:12" x14ac:dyDescent="0.25">
      <c r="A47" s="11" t="s">
        <v>20</v>
      </c>
      <c r="B47" s="3" t="s">
        <v>69</v>
      </c>
      <c r="C47" s="4">
        <v>74506103.981577575</v>
      </c>
      <c r="D47" s="4" t="s">
        <v>22</v>
      </c>
      <c r="E47" s="4">
        <v>4008052.7991030538</v>
      </c>
      <c r="F47" s="4" t="s">
        <v>23</v>
      </c>
      <c r="G47" s="4">
        <v>4157123.5259306058</v>
      </c>
      <c r="H47" s="6">
        <v>116165743.5804538</v>
      </c>
      <c r="I47" s="4">
        <v>73742645.166744381</v>
      </c>
      <c r="J47" s="9" cm="1">
        <f t="array" ref="J47">_xlfn.XLOOKUP(1,('[1]Option Information'!$A:$A="AMP8")*('[1]Option Information'!$B:$B=B47),'[1]Option Information'!$AE:$AE)</f>
        <v>0</v>
      </c>
      <c r="K47" t="s">
        <v>25</v>
      </c>
      <c r="L47" s="9">
        <v>4008052.7991030542</v>
      </c>
    </row>
    <row r="48" spans="1:12" x14ac:dyDescent="0.25">
      <c r="A48" s="11" t="s">
        <v>20</v>
      </c>
      <c r="B48" s="3" t="s">
        <v>70</v>
      </c>
      <c r="C48" s="4">
        <v>5278524.8719724566</v>
      </c>
      <c r="D48" s="4" t="s">
        <v>22</v>
      </c>
      <c r="E48" s="4">
        <v>3227752.3706298112</v>
      </c>
      <c r="F48" s="4" t="s">
        <v>23</v>
      </c>
      <c r="G48" s="4">
        <v>3534601.5344228838</v>
      </c>
      <c r="H48" s="6">
        <v>5151525.7774241529</v>
      </c>
      <c r="I48" s="4">
        <v>4678502.1524777524</v>
      </c>
      <c r="J48" s="9" cm="1">
        <f t="array" ref="J48">_xlfn.XLOOKUP(1,('[1]Option Information'!$A:$A="AMP8")*('[1]Option Information'!$B:$B=B48),'[1]Option Information'!$AE:$AE)</f>
        <v>4678502.1524777524</v>
      </c>
      <c r="K48" t="s">
        <v>5</v>
      </c>
      <c r="L48" s="9">
        <v>4678502.1524777524</v>
      </c>
    </row>
    <row r="49" spans="1:12" x14ac:dyDescent="0.25">
      <c r="A49" s="11" t="s">
        <v>20</v>
      </c>
      <c r="B49" s="3" t="s">
        <v>71</v>
      </c>
      <c r="C49" s="4">
        <v>22945117.012112375</v>
      </c>
      <c r="D49" s="4" t="s">
        <v>22</v>
      </c>
      <c r="E49" s="4">
        <v>1133093.2928430783</v>
      </c>
      <c r="F49" s="4">
        <v>1133093.2928430783</v>
      </c>
      <c r="G49" s="4" t="s">
        <v>23</v>
      </c>
      <c r="H49" s="6" t="s">
        <v>23</v>
      </c>
      <c r="I49" s="4" t="s">
        <v>23</v>
      </c>
      <c r="J49" s="9" cm="1">
        <f t="array" ref="J49">_xlfn.XLOOKUP(1,('[1]Option Information'!$A:$A="AMP8")*('[1]Option Information'!$B:$B=B49),'[1]Option Information'!$AE:$AE)</f>
        <v>0</v>
      </c>
      <c r="K49" t="s">
        <v>25</v>
      </c>
      <c r="L49" s="9">
        <v>1133093.2928430783</v>
      </c>
    </row>
    <row r="50" spans="1:12" x14ac:dyDescent="0.25">
      <c r="A50" s="11" t="s">
        <v>20</v>
      </c>
      <c r="B50" s="3" t="s">
        <v>72</v>
      </c>
      <c r="C50" s="4">
        <v>10808098.521529028</v>
      </c>
      <c r="D50" s="4" t="s">
        <v>22</v>
      </c>
      <c r="E50" s="4">
        <v>8123383.6493424252</v>
      </c>
      <c r="F50" s="4" t="s">
        <v>23</v>
      </c>
      <c r="G50" s="4">
        <v>6426786.9743456533</v>
      </c>
      <c r="H50" s="6">
        <v>27300308.785454515</v>
      </c>
      <c r="I50" s="4">
        <v>10731257.402848613</v>
      </c>
      <c r="J50" s="9" cm="1">
        <f t="array" ref="J50">_xlfn.XLOOKUP(1,('[1]Option Information'!$A:$A="AMP8")*('[1]Option Information'!$B:$B=B50),'[1]Option Information'!$AE:$AE)</f>
        <v>10731257.402848613</v>
      </c>
      <c r="K50" t="s">
        <v>5</v>
      </c>
      <c r="L50" s="9">
        <v>10731257.402848613</v>
      </c>
    </row>
    <row r="51" spans="1:12" x14ac:dyDescent="0.25">
      <c r="A51" s="11" t="s">
        <v>20</v>
      </c>
      <c r="B51" s="3" t="s">
        <v>73</v>
      </c>
      <c r="C51" s="4">
        <v>18228813.796338752</v>
      </c>
      <c r="D51" s="4" t="s">
        <v>22</v>
      </c>
      <c r="E51" s="4">
        <v>6358307.8873283807</v>
      </c>
      <c r="F51" s="4" t="s">
        <v>23</v>
      </c>
      <c r="G51" s="4">
        <v>5492508.423106309</v>
      </c>
      <c r="H51" s="6">
        <v>29048796.548971999</v>
      </c>
      <c r="I51" s="4">
        <v>18013685.701998699</v>
      </c>
      <c r="J51" s="9" cm="1">
        <f t="array" ref="J51">_xlfn.XLOOKUP(1,('[1]Option Information'!$A:$A="AMP8")*('[1]Option Information'!$B:$B=B51),'[1]Option Information'!$AE:$AE)</f>
        <v>0</v>
      </c>
      <c r="K51" t="s">
        <v>3</v>
      </c>
      <c r="L51" s="9">
        <v>5492508.423106309</v>
      </c>
    </row>
    <row r="52" spans="1:12" x14ac:dyDescent="0.25">
      <c r="A52" s="11" t="s">
        <v>20</v>
      </c>
      <c r="B52" s="3" t="s">
        <v>74</v>
      </c>
      <c r="C52" s="4">
        <v>41015197.360810399</v>
      </c>
      <c r="D52" s="4" t="s">
        <v>22</v>
      </c>
      <c r="E52" s="4">
        <v>7000143.4356433107</v>
      </c>
      <c r="F52" s="4" t="s">
        <v>23</v>
      </c>
      <c r="G52" s="4">
        <v>5534514.1963532539</v>
      </c>
      <c r="H52" s="6">
        <v>92624660.271816596</v>
      </c>
      <c r="I52" s="4">
        <v>53874917.718308143</v>
      </c>
      <c r="J52" s="9" cm="1">
        <f t="array" ref="J52">_xlfn.XLOOKUP(1,('[1]Option Information'!$A:$A="AMP8")*('[1]Option Information'!$B:$B=B52),'[1]Option Information'!$AE:$AE)</f>
        <v>0</v>
      </c>
      <c r="K52" t="s">
        <v>3</v>
      </c>
      <c r="L52" s="9">
        <v>5534514.1963532539</v>
      </c>
    </row>
    <row r="53" spans="1:12" x14ac:dyDescent="0.25">
      <c r="A53" s="11" t="s">
        <v>20</v>
      </c>
      <c r="B53" s="3" t="s">
        <v>75</v>
      </c>
      <c r="C53" s="4">
        <v>41971317.726273634</v>
      </c>
      <c r="D53" s="4" t="s">
        <v>22</v>
      </c>
      <c r="E53" s="4">
        <v>7198943.6127053909</v>
      </c>
      <c r="F53" s="4" t="s">
        <v>23</v>
      </c>
      <c r="G53" s="4">
        <v>7049731.1520469105</v>
      </c>
      <c r="H53" s="6">
        <v>45493281.94952248</v>
      </c>
      <c r="I53" s="4">
        <v>41878744.358757354</v>
      </c>
      <c r="J53" s="9" cm="1">
        <f t="array" ref="J53">_xlfn.XLOOKUP(1,('[1]Option Information'!$A:$A="AMP8")*('[1]Option Information'!$B:$B=B53),'[1]Option Information'!$AE:$AE)</f>
        <v>0</v>
      </c>
      <c r="K53" t="s">
        <v>3</v>
      </c>
      <c r="L53" s="9">
        <v>7049731.1520469105</v>
      </c>
    </row>
    <row r="54" spans="1:12" x14ac:dyDescent="0.25">
      <c r="A54" s="11" t="s">
        <v>20</v>
      </c>
      <c r="B54" s="3" t="s">
        <v>76</v>
      </c>
      <c r="C54" s="4">
        <v>25095863.484874707</v>
      </c>
      <c r="D54" s="4" t="s">
        <v>22</v>
      </c>
      <c r="E54" s="4">
        <v>3346157.9688335015</v>
      </c>
      <c r="F54" s="4">
        <v>3346157.9688335015</v>
      </c>
      <c r="G54" s="4" t="s">
        <v>23</v>
      </c>
      <c r="H54" s="6" t="s">
        <v>23</v>
      </c>
      <c r="I54" s="4" t="s">
        <v>23</v>
      </c>
      <c r="J54" s="9" cm="1">
        <f t="array" ref="J54">_xlfn.XLOOKUP(1,('[1]Option Information'!$A:$A="AMP8")*('[1]Option Information'!$B:$B=B54),'[1]Option Information'!$AE:$AE)</f>
        <v>0</v>
      </c>
      <c r="K54" t="s">
        <v>25</v>
      </c>
      <c r="L54" s="9">
        <v>3346157.9688335015</v>
      </c>
    </row>
    <row r="55" spans="1:12" x14ac:dyDescent="0.25">
      <c r="A55" s="11" t="s">
        <v>20</v>
      </c>
      <c r="B55" s="3" t="s">
        <v>77</v>
      </c>
      <c r="C55" s="4">
        <v>31287814.537870195</v>
      </c>
      <c r="D55" s="4" t="s">
        <v>22</v>
      </c>
      <c r="E55" s="4">
        <v>3591193.7149763969</v>
      </c>
      <c r="F55" s="4" t="s">
        <v>23</v>
      </c>
      <c r="G55" s="4">
        <v>3904867.1217548419</v>
      </c>
      <c r="H55" s="6">
        <v>138719316.2908259</v>
      </c>
      <c r="I55" s="4">
        <v>115977188.44607452</v>
      </c>
      <c r="J55" s="9" cm="1">
        <f t="array" ref="J55">_xlfn.XLOOKUP(1,('[1]Option Information'!$A:$A="AMP8")*('[1]Option Information'!$B:$B=B55),'[1]Option Information'!$AE:$AE)</f>
        <v>0</v>
      </c>
      <c r="K55" t="s">
        <v>25</v>
      </c>
      <c r="L55" s="9">
        <v>3591193.7149763969</v>
      </c>
    </row>
    <row r="56" spans="1:12" x14ac:dyDescent="0.25">
      <c r="A56" s="11" t="s">
        <v>20</v>
      </c>
      <c r="B56" s="3" t="s">
        <v>78</v>
      </c>
      <c r="C56" s="4">
        <v>17539305.874545205</v>
      </c>
      <c r="D56" s="4" t="s">
        <v>22</v>
      </c>
      <c r="E56" s="4">
        <v>3511479.3027328076</v>
      </c>
      <c r="F56" s="4">
        <v>3511479.3027328076</v>
      </c>
      <c r="G56" s="4" t="s">
        <v>23</v>
      </c>
      <c r="H56" s="6" t="s">
        <v>23</v>
      </c>
      <c r="I56" s="4" t="s">
        <v>23</v>
      </c>
      <c r="J56" s="9" cm="1">
        <f t="array" ref="J56">_xlfn.XLOOKUP(1,('[1]Option Information'!$A:$A="AMP8")*('[1]Option Information'!$B:$B=B56),'[1]Option Information'!$AE:$AE)</f>
        <v>0</v>
      </c>
      <c r="K56" t="s">
        <v>25</v>
      </c>
      <c r="L56" s="9">
        <v>3511479.3027328076</v>
      </c>
    </row>
    <row r="57" spans="1:12" x14ac:dyDescent="0.25">
      <c r="A57" s="11" t="s">
        <v>20</v>
      </c>
      <c r="B57" s="3" t="s">
        <v>79</v>
      </c>
      <c r="C57" s="4">
        <v>20511206.096971758</v>
      </c>
      <c r="D57" s="4" t="s">
        <v>22</v>
      </c>
      <c r="E57" s="4">
        <v>2158100.9958174438</v>
      </c>
      <c r="F57" s="4" t="s">
        <v>23</v>
      </c>
      <c r="G57" s="4">
        <v>2691350.5548191671</v>
      </c>
      <c r="H57" s="6">
        <v>21216561.236317549</v>
      </c>
      <c r="I57" s="4">
        <v>20415333.825887382</v>
      </c>
      <c r="J57" s="9" cm="1">
        <f t="array" ref="J57">_xlfn.XLOOKUP(1,('[1]Option Information'!$A:$A="AMP8")*('[1]Option Information'!$B:$B=B57),'[1]Option Information'!$AE:$AE)</f>
        <v>0</v>
      </c>
      <c r="K57" t="s">
        <v>25</v>
      </c>
      <c r="L57" s="9">
        <v>2158100.9958174438</v>
      </c>
    </row>
    <row r="58" spans="1:12" x14ac:dyDescent="0.25">
      <c r="A58" s="11" t="s">
        <v>20</v>
      </c>
      <c r="B58" s="3" t="s">
        <v>80</v>
      </c>
      <c r="C58" s="4">
        <v>21248605.687204506</v>
      </c>
      <c r="D58" s="4" t="s">
        <v>22</v>
      </c>
      <c r="E58" s="4">
        <v>1838417.3939642152</v>
      </c>
      <c r="F58" s="4">
        <v>8031594.6166385645</v>
      </c>
      <c r="G58" s="4" t="s">
        <v>23</v>
      </c>
      <c r="H58" s="6">
        <v>6973633.9669643715</v>
      </c>
      <c r="I58" s="4" t="s">
        <v>23</v>
      </c>
      <c r="J58" s="9" cm="1">
        <f t="array" ref="J58">_xlfn.XLOOKUP(1,('[1]Option Information'!$A:$A="AMP8")*('[1]Option Information'!$B:$B=B58),'[1]Option Information'!$AE:$AE)</f>
        <v>0</v>
      </c>
      <c r="K58" t="s">
        <v>25</v>
      </c>
      <c r="L58" s="9">
        <v>1838417.3939642152</v>
      </c>
    </row>
    <row r="59" spans="1:12" x14ac:dyDescent="0.25">
      <c r="A59" s="11" t="s">
        <v>20</v>
      </c>
      <c r="B59" s="3" t="s">
        <v>81</v>
      </c>
      <c r="C59" s="4">
        <v>8066651.3834163537</v>
      </c>
      <c r="D59" s="4" t="s">
        <v>22</v>
      </c>
      <c r="E59" s="4">
        <v>122283.11279130414</v>
      </c>
      <c r="F59" s="4" t="s">
        <v>23</v>
      </c>
      <c r="G59" s="4" t="s">
        <v>23</v>
      </c>
      <c r="H59" s="6">
        <v>8064486.3247878226</v>
      </c>
      <c r="I59" s="4" t="s">
        <v>23</v>
      </c>
      <c r="J59" s="9" cm="1">
        <f t="array" ref="J59">_xlfn.XLOOKUP(1,('[1]Option Information'!$A:$A="AMP8")*('[1]Option Information'!$B:$B=B59),'[1]Option Information'!$AE:$AE)</f>
        <v>0</v>
      </c>
      <c r="K59" t="s">
        <v>25</v>
      </c>
      <c r="L59" s="9">
        <v>122283.11279130414</v>
      </c>
    </row>
    <row r="60" spans="1:12" x14ac:dyDescent="0.25">
      <c r="A60" s="11" t="s">
        <v>20</v>
      </c>
      <c r="B60" s="3" t="s">
        <v>82</v>
      </c>
      <c r="C60" s="4">
        <v>104389254.00923891</v>
      </c>
      <c r="D60" s="4" t="s">
        <v>22</v>
      </c>
      <c r="E60" s="4">
        <v>1342359.5363692034</v>
      </c>
      <c r="F60" s="4">
        <v>5070388.3248488866</v>
      </c>
      <c r="G60" s="4">
        <v>1582109.7407974056</v>
      </c>
      <c r="H60" s="6" t="s">
        <v>23</v>
      </c>
      <c r="I60" s="4" t="s">
        <v>23</v>
      </c>
      <c r="J60" s="9" cm="1">
        <f t="array" ref="J60">_xlfn.XLOOKUP(1,('[1]Option Information'!$A:$A="AMP8")*('[1]Option Information'!$B:$B=B60),'[1]Option Information'!$AE:$AE)</f>
        <v>0</v>
      </c>
      <c r="K60" t="s">
        <v>3</v>
      </c>
      <c r="L60" s="9">
        <v>1582109.7407974056</v>
      </c>
    </row>
    <row r="61" spans="1:12" x14ac:dyDescent="0.25">
      <c r="A61" s="11" t="s">
        <v>20</v>
      </c>
      <c r="B61" s="3" t="s">
        <v>83</v>
      </c>
      <c r="C61" s="4">
        <v>341155436.60362864</v>
      </c>
      <c r="D61" s="4" t="s">
        <v>22</v>
      </c>
      <c r="E61" s="4">
        <v>9720035.7481974121</v>
      </c>
      <c r="F61" s="4">
        <v>96402258.888525233</v>
      </c>
      <c r="G61" s="4">
        <v>7295415.4199984279</v>
      </c>
      <c r="H61" s="6">
        <v>89422089.117184907</v>
      </c>
      <c r="I61" s="4" t="s">
        <v>23</v>
      </c>
      <c r="J61" s="9" cm="1">
        <f t="array" ref="J61">_xlfn.XLOOKUP(1,('[1]Option Information'!$A:$A="AMP8")*('[1]Option Information'!$B:$B=B61),'[1]Option Information'!$AE:$AE)</f>
        <v>0</v>
      </c>
      <c r="K61" t="s">
        <v>3</v>
      </c>
      <c r="L61" s="9">
        <v>7295415.4199984279</v>
      </c>
    </row>
    <row r="62" spans="1:12" x14ac:dyDescent="0.25">
      <c r="A62" s="11" t="s">
        <v>20</v>
      </c>
      <c r="B62" s="3" t="s">
        <v>84</v>
      </c>
      <c r="C62" s="4">
        <v>22576269.663421866</v>
      </c>
      <c r="D62" s="4" t="s">
        <v>22</v>
      </c>
      <c r="E62" s="4">
        <v>3012886.3325814274</v>
      </c>
      <c r="F62" s="4">
        <v>7931531.5567028811</v>
      </c>
      <c r="G62" s="4">
        <v>3135538.0279659312</v>
      </c>
      <c r="H62" s="6" t="s">
        <v>23</v>
      </c>
      <c r="I62" s="4" t="s">
        <v>23</v>
      </c>
      <c r="J62" s="9" cm="1">
        <f t="array" ref="J62">_xlfn.XLOOKUP(1,('[1]Option Information'!$A:$A="AMP8")*('[1]Option Information'!$B:$B=B62),'[1]Option Information'!$AE:$AE)</f>
        <v>0</v>
      </c>
      <c r="K62" t="s">
        <v>25</v>
      </c>
      <c r="L62" s="9">
        <v>3012886.3325814274</v>
      </c>
    </row>
    <row r="63" spans="1:12" x14ac:dyDescent="0.25">
      <c r="A63" s="11" t="s">
        <v>20</v>
      </c>
      <c r="B63" s="3" t="s">
        <v>85</v>
      </c>
      <c r="C63" s="4">
        <v>258301260.0722785</v>
      </c>
      <c r="D63" s="4" t="s">
        <v>29</v>
      </c>
      <c r="E63" s="4" t="s">
        <v>23</v>
      </c>
      <c r="F63" s="4" t="s">
        <v>23</v>
      </c>
      <c r="G63" s="4" t="s">
        <v>23</v>
      </c>
      <c r="H63" s="6" t="s">
        <v>23</v>
      </c>
      <c r="I63" s="4" t="s">
        <v>23</v>
      </c>
      <c r="J63" s="9" cm="1">
        <f t="array" ref="J63">_xlfn.XLOOKUP(1,('[1]Option Information'!$A:$A="AMP8")*('[1]Option Information'!$B:$B=B63),'[1]Option Information'!$AE:$AE)</f>
        <v>0</v>
      </c>
      <c r="K63" t="s">
        <v>0</v>
      </c>
      <c r="L63" s="9">
        <v>258301260.07227853</v>
      </c>
    </row>
    <row r="64" spans="1:12" x14ac:dyDescent="0.25">
      <c r="A64" s="11" t="s">
        <v>20</v>
      </c>
      <c r="B64" s="3" t="s">
        <v>86</v>
      </c>
      <c r="C64" s="4">
        <v>21028870.600228421</v>
      </c>
      <c r="D64" s="4" t="s">
        <v>22</v>
      </c>
      <c r="E64" s="4">
        <v>2290627.5431247926</v>
      </c>
      <c r="F64" s="4">
        <v>3089425.4660555683</v>
      </c>
      <c r="G64" s="4" t="s">
        <v>23</v>
      </c>
      <c r="H64" s="6">
        <v>2703392.6871079081</v>
      </c>
      <c r="I64" s="4" t="s">
        <v>23</v>
      </c>
      <c r="J64" s="9" cm="1">
        <f t="array" ref="J64">_xlfn.XLOOKUP(1,('[1]Option Information'!$A:$A="AMP8")*('[1]Option Information'!$B:$B=B64),'[1]Option Information'!$AE:$AE)</f>
        <v>0</v>
      </c>
      <c r="K64" t="s">
        <v>25</v>
      </c>
      <c r="L64" s="9">
        <v>2290627.5431247926</v>
      </c>
    </row>
    <row r="65" spans="1:12" x14ac:dyDescent="0.25">
      <c r="A65" s="11" t="s">
        <v>20</v>
      </c>
      <c r="B65" s="3" t="s">
        <v>87</v>
      </c>
      <c r="C65" s="4">
        <v>28312300.440717991</v>
      </c>
      <c r="D65" s="4" t="s">
        <v>22</v>
      </c>
      <c r="E65" s="4">
        <v>3418631.8042042046</v>
      </c>
      <c r="F65" s="4">
        <v>3418631.8042042046</v>
      </c>
      <c r="G65" s="4" t="s">
        <v>23</v>
      </c>
      <c r="H65" s="6" t="s">
        <v>23</v>
      </c>
      <c r="I65" s="4" t="s">
        <v>23</v>
      </c>
      <c r="J65" s="9" cm="1">
        <f t="array" ref="J65">_xlfn.XLOOKUP(1,('[1]Option Information'!$A:$A="AMP8")*('[1]Option Information'!$B:$B=B65),'[1]Option Information'!$AE:$AE)</f>
        <v>0</v>
      </c>
      <c r="K65" t="s">
        <v>25</v>
      </c>
      <c r="L65" s="9">
        <v>3418631.8042042046</v>
      </c>
    </row>
    <row r="66" spans="1:12" x14ac:dyDescent="0.25">
      <c r="A66" s="11" t="s">
        <v>20</v>
      </c>
      <c r="B66" s="3" t="s">
        <v>88</v>
      </c>
      <c r="C66" s="4">
        <v>57413446.438335188</v>
      </c>
      <c r="D66" s="4" t="s">
        <v>22</v>
      </c>
      <c r="E66" s="4">
        <v>17196682.064018171</v>
      </c>
      <c r="F66" s="4" t="s">
        <v>23</v>
      </c>
      <c r="G66" s="4">
        <v>16401470.639275692</v>
      </c>
      <c r="H66" s="6">
        <v>54777840.149187475</v>
      </c>
      <c r="I66" s="4" t="s">
        <v>23</v>
      </c>
      <c r="J66" s="9" cm="1">
        <f t="array" ref="J66">_xlfn.XLOOKUP(1,('[1]Option Information'!$A:$A="AMP8")*('[1]Option Information'!$B:$B=B66),'[1]Option Information'!$AE:$AE)</f>
        <v>0</v>
      </c>
      <c r="K66" t="s">
        <v>3</v>
      </c>
      <c r="L66" s="9">
        <v>16401470.639275694</v>
      </c>
    </row>
    <row r="67" spans="1:12" x14ac:dyDescent="0.25">
      <c r="A67" s="11" t="s">
        <v>20</v>
      </c>
      <c r="B67" s="3" t="s">
        <v>89</v>
      </c>
      <c r="C67" s="4">
        <v>7688951.7400963129</v>
      </c>
      <c r="D67" s="4" t="s">
        <v>22</v>
      </c>
      <c r="E67" s="4">
        <v>1477941.1104899643</v>
      </c>
      <c r="F67" s="4">
        <v>1477941.1104899643</v>
      </c>
      <c r="G67" s="4" t="s">
        <v>23</v>
      </c>
      <c r="H67" s="6" t="s">
        <v>23</v>
      </c>
      <c r="I67" s="4" t="s">
        <v>23</v>
      </c>
      <c r="J67" s="9" cm="1">
        <f t="array" ref="J67">_xlfn.XLOOKUP(1,('[1]Option Information'!$A:$A="AMP8")*('[1]Option Information'!$B:$B=B67),'[1]Option Information'!$AE:$AE)</f>
        <v>0</v>
      </c>
      <c r="K67" t="s">
        <v>25</v>
      </c>
      <c r="L67" s="9">
        <v>1477941.1104899643</v>
      </c>
    </row>
    <row r="68" spans="1:12" x14ac:dyDescent="0.25">
      <c r="A68" s="11" t="s">
        <v>20</v>
      </c>
      <c r="B68" s="3" t="s">
        <v>90</v>
      </c>
      <c r="C68" s="4">
        <v>53768333.390970543</v>
      </c>
      <c r="D68" s="4" t="s">
        <v>29</v>
      </c>
      <c r="E68" s="4" t="s">
        <v>23</v>
      </c>
      <c r="F68" s="4" t="s">
        <v>23</v>
      </c>
      <c r="G68" s="4" t="s">
        <v>23</v>
      </c>
      <c r="H68" s="6" t="s">
        <v>23</v>
      </c>
      <c r="I68" s="4">
        <v>54687275.037840426</v>
      </c>
      <c r="J68" s="9" cm="1">
        <f t="array" ref="J68">_xlfn.XLOOKUP(1,('[1]Option Information'!$A:$A="AMP8")*('[1]Option Information'!$B:$B=B68),'[1]Option Information'!$AE:$AE)</f>
        <v>0</v>
      </c>
      <c r="K68" t="s">
        <v>0</v>
      </c>
      <c r="L68" s="9">
        <v>53768333.390970543</v>
      </c>
    </row>
    <row r="69" spans="1:12" x14ac:dyDescent="0.25">
      <c r="A69" s="11" t="s">
        <v>20</v>
      </c>
      <c r="B69" s="3" t="s">
        <v>91</v>
      </c>
      <c r="C69" s="4">
        <v>3603309.7976191514</v>
      </c>
      <c r="D69" s="4" t="s">
        <v>22</v>
      </c>
      <c r="E69" s="4">
        <v>2715201.2683156878</v>
      </c>
      <c r="F69" s="4" t="s">
        <v>23</v>
      </c>
      <c r="G69" s="4">
        <v>2860296.8259538664</v>
      </c>
      <c r="H69" s="6">
        <v>8509018.5759399086</v>
      </c>
      <c r="I69" s="4" t="s">
        <v>23</v>
      </c>
      <c r="J69" s="9" cm="1">
        <f t="array" ref="J69">_xlfn.XLOOKUP(1,('[1]Option Information'!$A:$A="AMP8")*('[1]Option Information'!$B:$B=B69),'[1]Option Information'!$AE:$AE)</f>
        <v>3603309.7976191514</v>
      </c>
      <c r="K69" t="s">
        <v>0</v>
      </c>
      <c r="L69" s="9">
        <v>3603309.7976191514</v>
      </c>
    </row>
    <row r="70" spans="1:12" x14ac:dyDescent="0.25">
      <c r="A70" s="11" t="s">
        <v>20</v>
      </c>
      <c r="B70" s="3" t="s">
        <v>92</v>
      </c>
      <c r="C70" s="4">
        <v>9120910.4265854731</v>
      </c>
      <c r="D70" s="4" t="s">
        <v>22</v>
      </c>
      <c r="E70" s="4">
        <v>2336115.5964937452</v>
      </c>
      <c r="F70" s="4" t="s">
        <v>23</v>
      </c>
      <c r="G70" s="4">
        <v>2832203.9464577707</v>
      </c>
      <c r="H70" s="6">
        <v>11597027.424801227</v>
      </c>
      <c r="I70" s="4">
        <v>9089644.8116812389</v>
      </c>
      <c r="J70" s="9" cm="1">
        <f t="array" ref="J70">_xlfn.XLOOKUP(1,('[1]Option Information'!$A:$A="AMP8")*('[1]Option Information'!$B:$B=B70),'[1]Option Information'!$AE:$AE)</f>
        <v>9089644.8116812389</v>
      </c>
      <c r="K70" t="s">
        <v>5</v>
      </c>
      <c r="L70" s="9">
        <v>9089644.8116812389</v>
      </c>
    </row>
    <row r="71" spans="1:12" x14ac:dyDescent="0.25">
      <c r="A71" s="11" t="s">
        <v>20</v>
      </c>
      <c r="B71" s="3" t="s">
        <v>93</v>
      </c>
      <c r="C71" s="4">
        <v>21904675.143354747</v>
      </c>
      <c r="D71" s="4" t="s">
        <v>22</v>
      </c>
      <c r="E71" s="4">
        <v>2671556.8190482669</v>
      </c>
      <c r="F71" s="4">
        <v>2671556.8190482669</v>
      </c>
      <c r="G71" s="4" t="s">
        <v>23</v>
      </c>
      <c r="H71" s="6" t="s">
        <v>23</v>
      </c>
      <c r="I71" s="4" t="s">
        <v>23</v>
      </c>
      <c r="J71" s="9" cm="1">
        <f t="array" ref="J71">_xlfn.XLOOKUP(1,('[1]Option Information'!$A:$A="AMP8")*('[1]Option Information'!$B:$B=B71),'[1]Option Information'!$AE:$AE)</f>
        <v>0</v>
      </c>
      <c r="K71" t="s">
        <v>25</v>
      </c>
      <c r="L71" s="9">
        <v>2671556.8190482669</v>
      </c>
    </row>
    <row r="72" spans="1:12" x14ac:dyDescent="0.25">
      <c r="A72" s="11" t="s">
        <v>20</v>
      </c>
      <c r="B72" s="3" t="s">
        <v>94</v>
      </c>
      <c r="C72" s="4">
        <v>23670051.901345193</v>
      </c>
      <c r="D72" s="4" t="s">
        <v>22</v>
      </c>
      <c r="E72" s="4">
        <v>2707775.3054152629</v>
      </c>
      <c r="F72" s="4">
        <v>2707775.3054152629</v>
      </c>
      <c r="G72" s="4" t="s">
        <v>23</v>
      </c>
      <c r="H72" s="6" t="s">
        <v>23</v>
      </c>
      <c r="I72" s="4" t="s">
        <v>23</v>
      </c>
      <c r="J72" s="9" cm="1">
        <f t="array" ref="J72">_xlfn.XLOOKUP(1,('[1]Option Information'!$A:$A="AMP8")*('[1]Option Information'!$B:$B=B72),'[1]Option Information'!$AE:$AE)</f>
        <v>0</v>
      </c>
      <c r="K72" t="s">
        <v>25</v>
      </c>
      <c r="L72" s="9">
        <v>2707775.3054152629</v>
      </c>
    </row>
    <row r="73" spans="1:12" x14ac:dyDescent="0.25">
      <c r="A73" s="11" t="s">
        <v>20</v>
      </c>
      <c r="B73" s="3" t="s">
        <v>95</v>
      </c>
      <c r="C73" s="4">
        <v>80020613.857458174</v>
      </c>
      <c r="D73" s="4" t="s">
        <v>22</v>
      </c>
      <c r="E73" s="4">
        <v>845621.43367785332</v>
      </c>
      <c r="F73" s="4">
        <v>23160315.057626035</v>
      </c>
      <c r="G73" s="4">
        <v>1930662.9417180347</v>
      </c>
      <c r="H73" s="6">
        <v>15291024.506277835</v>
      </c>
      <c r="I73" s="4" t="s">
        <v>23</v>
      </c>
      <c r="J73" s="9" cm="1">
        <f t="array" ref="J73">_xlfn.XLOOKUP(1,('[1]Option Information'!$A:$A="AMP8")*('[1]Option Information'!$B:$B=B73),'[1]Option Information'!$AE:$AE)</f>
        <v>0</v>
      </c>
      <c r="K73" t="s">
        <v>25</v>
      </c>
      <c r="L73" s="9">
        <v>845621.43367785332</v>
      </c>
    </row>
    <row r="74" spans="1:12" x14ac:dyDescent="0.25">
      <c r="A74" s="11" t="s">
        <v>20</v>
      </c>
      <c r="B74" s="3" t="s">
        <v>96</v>
      </c>
      <c r="C74" s="4">
        <v>20570169.328257076</v>
      </c>
      <c r="D74" s="4" t="s">
        <v>22</v>
      </c>
      <c r="E74" s="4">
        <v>810610.66377267533</v>
      </c>
      <c r="F74" s="4">
        <v>5160491.0072195539</v>
      </c>
      <c r="G74" s="4" t="s">
        <v>23</v>
      </c>
      <c r="H74" s="6" t="s">
        <v>23</v>
      </c>
      <c r="I74" s="4" t="s">
        <v>23</v>
      </c>
      <c r="J74" s="9" cm="1">
        <f t="array" ref="J74">_xlfn.XLOOKUP(1,('[1]Option Information'!$A:$A="AMP8")*('[1]Option Information'!$B:$B=B74),'[1]Option Information'!$AE:$AE)</f>
        <v>0</v>
      </c>
      <c r="K74" t="s">
        <v>25</v>
      </c>
      <c r="L74" s="9">
        <v>810610.66377267533</v>
      </c>
    </row>
    <row r="75" spans="1:12" x14ac:dyDescent="0.25">
      <c r="A75" s="11" t="s">
        <v>20</v>
      </c>
      <c r="B75" s="3" t="s">
        <v>97</v>
      </c>
      <c r="C75" s="4">
        <v>15294307.258631196</v>
      </c>
      <c r="D75" s="4" t="s">
        <v>22</v>
      </c>
      <c r="E75" s="4">
        <v>2341071.1561790705</v>
      </c>
      <c r="F75" s="4" t="s">
        <v>23</v>
      </c>
      <c r="G75" s="4">
        <v>2510882.8486727467</v>
      </c>
      <c r="H75" s="6">
        <v>16539828.992005901</v>
      </c>
      <c r="I75" s="4">
        <v>15243237.549250372</v>
      </c>
      <c r="J75" s="9" cm="1">
        <f t="array" ref="J75">_xlfn.XLOOKUP(1,('[1]Option Information'!$A:$A="AMP8")*('[1]Option Information'!$B:$B=B75),'[1]Option Information'!$AE:$AE)</f>
        <v>0</v>
      </c>
      <c r="K75" t="s">
        <v>25</v>
      </c>
      <c r="L75" s="9">
        <v>2341071.1561790705</v>
      </c>
    </row>
    <row r="76" spans="1:12" x14ac:dyDescent="0.25">
      <c r="A76" s="11" t="s">
        <v>20</v>
      </c>
      <c r="B76" s="3" t="s">
        <v>98</v>
      </c>
      <c r="C76" s="4">
        <v>37989466.978010722</v>
      </c>
      <c r="D76" s="4" t="s">
        <v>22</v>
      </c>
      <c r="E76" s="4">
        <v>6280428.7331775986</v>
      </c>
      <c r="F76" s="4">
        <v>6280428.7331775986</v>
      </c>
      <c r="G76" s="4" t="s">
        <v>23</v>
      </c>
      <c r="H76" s="6" t="s">
        <v>23</v>
      </c>
      <c r="I76" s="4" t="s">
        <v>23</v>
      </c>
      <c r="J76" s="9" cm="1">
        <f t="array" ref="J76">_xlfn.XLOOKUP(1,('[1]Option Information'!$A:$A="AMP8")*('[1]Option Information'!$B:$B=B76),'[1]Option Information'!$AE:$AE)</f>
        <v>0</v>
      </c>
      <c r="K76" t="s">
        <v>25</v>
      </c>
      <c r="L76" s="9">
        <v>6280428.7331775986</v>
      </c>
    </row>
    <row r="77" spans="1:12" x14ac:dyDescent="0.25">
      <c r="A77" s="11" t="s">
        <v>20</v>
      </c>
      <c r="B77" s="3" t="s">
        <v>99</v>
      </c>
      <c r="C77" s="4">
        <v>10509355.591659272</v>
      </c>
      <c r="D77" s="4" t="s">
        <v>22</v>
      </c>
      <c r="E77" s="4">
        <v>5145954.0659938324</v>
      </c>
      <c r="F77" s="4" t="s">
        <v>23</v>
      </c>
      <c r="G77" s="4">
        <v>4990002.0581055619</v>
      </c>
      <c r="H77" s="6">
        <v>13523890.263529202</v>
      </c>
      <c r="I77" s="4">
        <v>10484257.927303683</v>
      </c>
      <c r="J77" s="9" cm="1">
        <f t="array" ref="J77">_xlfn.XLOOKUP(1,('[1]Option Information'!$A:$A="AMP8")*('[1]Option Information'!$B:$B=B77),'[1]Option Information'!$AE:$AE)</f>
        <v>10484257.927303683</v>
      </c>
      <c r="K77" t="s">
        <v>5</v>
      </c>
      <c r="L77" s="9">
        <v>10484257.927303683</v>
      </c>
    </row>
    <row r="78" spans="1:12" x14ac:dyDescent="0.25">
      <c r="A78" s="11" t="s">
        <v>20</v>
      </c>
      <c r="B78" s="3" t="s">
        <v>100</v>
      </c>
      <c r="C78" s="4">
        <v>21253435.813522395</v>
      </c>
      <c r="D78" s="4" t="s">
        <v>22</v>
      </c>
      <c r="E78" s="4">
        <v>1368452.8993529631</v>
      </c>
      <c r="F78" s="4">
        <v>7341244.0469568409</v>
      </c>
      <c r="G78" s="4">
        <v>1606035.5434030569</v>
      </c>
      <c r="H78" s="6" t="s">
        <v>23</v>
      </c>
      <c r="I78" s="4" t="s">
        <v>23</v>
      </c>
      <c r="J78" s="9" cm="1">
        <f t="array" ref="J78">_xlfn.XLOOKUP(1,('[1]Option Information'!$A:$A="AMP8")*('[1]Option Information'!$B:$B=B78),'[1]Option Information'!$AE:$AE)</f>
        <v>0</v>
      </c>
      <c r="K78" t="s">
        <v>25</v>
      </c>
      <c r="L78" s="9">
        <v>1368452.8993529631</v>
      </c>
    </row>
    <row r="79" spans="1:12" x14ac:dyDescent="0.25">
      <c r="A79" s="11" t="s">
        <v>20</v>
      </c>
      <c r="B79" s="3" t="s">
        <v>101</v>
      </c>
      <c r="C79" s="4">
        <v>28936521.451748662</v>
      </c>
      <c r="D79" s="4" t="s">
        <v>22</v>
      </c>
      <c r="E79" s="4">
        <v>3609738.8903136672</v>
      </c>
      <c r="F79" s="4">
        <v>3609738.8903136672</v>
      </c>
      <c r="G79" s="4" t="s">
        <v>23</v>
      </c>
      <c r="H79" s="6" t="s">
        <v>23</v>
      </c>
      <c r="I79" s="4" t="s">
        <v>23</v>
      </c>
      <c r="J79" s="9" cm="1">
        <f t="array" ref="J79">_xlfn.XLOOKUP(1,('[1]Option Information'!$A:$A="AMP8")*('[1]Option Information'!$B:$B=B79),'[1]Option Information'!$AE:$AE)</f>
        <v>0</v>
      </c>
      <c r="K79" t="s">
        <v>25</v>
      </c>
      <c r="L79" s="9">
        <v>3609738.8903136672</v>
      </c>
    </row>
    <row r="80" spans="1:12" x14ac:dyDescent="0.25">
      <c r="A80" s="11" t="s">
        <v>20</v>
      </c>
      <c r="B80" s="3" t="s">
        <v>102</v>
      </c>
      <c r="C80" s="4">
        <v>11665249.636426779</v>
      </c>
      <c r="D80" s="4" t="s">
        <v>22</v>
      </c>
      <c r="E80" s="4">
        <v>2974768.5885801846</v>
      </c>
      <c r="F80" s="4">
        <v>11281880.297016397</v>
      </c>
      <c r="G80" s="4" t="s">
        <v>23</v>
      </c>
      <c r="H80" s="6">
        <v>9507596.091594182</v>
      </c>
      <c r="I80" s="4" t="s">
        <v>23</v>
      </c>
      <c r="J80" s="9" cm="1">
        <f t="array" ref="J80">_xlfn.XLOOKUP(1,('[1]Option Information'!$A:$A="AMP8")*('[1]Option Information'!$B:$B=B80),'[1]Option Information'!$AE:$AE)</f>
        <v>9507596.091594182</v>
      </c>
      <c r="K80" t="s">
        <v>4</v>
      </c>
      <c r="L80" s="9">
        <v>9507596.091594182</v>
      </c>
    </row>
    <row r="81" spans="1:12" x14ac:dyDescent="0.25">
      <c r="A81" s="11" t="s">
        <v>20</v>
      </c>
      <c r="B81" s="3" t="s">
        <v>103</v>
      </c>
      <c r="C81" s="4">
        <v>13757837.292880459</v>
      </c>
      <c r="D81" s="4" t="s">
        <v>22</v>
      </c>
      <c r="E81" s="4">
        <v>2269443.426445202</v>
      </c>
      <c r="F81" s="4">
        <v>2100021.7522380347</v>
      </c>
      <c r="G81" s="4" t="s">
        <v>23</v>
      </c>
      <c r="H81" s="6" t="s">
        <v>23</v>
      </c>
      <c r="I81" s="4" t="s">
        <v>23</v>
      </c>
      <c r="J81" s="9" cm="1">
        <f t="array" ref="J81">_xlfn.XLOOKUP(1,('[1]Option Information'!$A:$A="AMP8")*('[1]Option Information'!$B:$B=B81),'[1]Option Information'!$AE:$AE)</f>
        <v>0</v>
      </c>
      <c r="K81" t="s">
        <v>2</v>
      </c>
      <c r="L81" s="9">
        <v>2100021.7522380347</v>
      </c>
    </row>
    <row r="82" spans="1:12" x14ac:dyDescent="0.25">
      <c r="A82" s="11" t="s">
        <v>20</v>
      </c>
      <c r="B82" s="3" t="s">
        <v>104</v>
      </c>
      <c r="C82" s="4">
        <v>12670133.850494038</v>
      </c>
      <c r="D82" s="4" t="s">
        <v>22</v>
      </c>
      <c r="E82" s="4">
        <v>4616305.9765933007</v>
      </c>
      <c r="F82" s="4">
        <v>4709400.6506131468</v>
      </c>
      <c r="G82" s="4">
        <v>4642736.5170502486</v>
      </c>
      <c r="H82" s="6" t="s">
        <v>23</v>
      </c>
      <c r="I82" s="4" t="s">
        <v>23</v>
      </c>
      <c r="J82" s="9" cm="1">
        <f t="array" ref="J82">_xlfn.XLOOKUP(1,('[1]Option Information'!$A:$A="AMP8")*('[1]Option Information'!$B:$B=B82),'[1]Option Information'!$AE:$AE)</f>
        <v>4709400.6506131468</v>
      </c>
      <c r="K82" t="s">
        <v>2</v>
      </c>
      <c r="L82" s="9">
        <v>4709400.6506131468</v>
      </c>
    </row>
    <row r="83" spans="1:12" x14ac:dyDescent="0.25">
      <c r="A83" s="11" t="s">
        <v>20</v>
      </c>
      <c r="B83" s="3" t="s">
        <v>105</v>
      </c>
      <c r="C83" s="4">
        <v>13673645.756889438</v>
      </c>
      <c r="D83" s="4" t="s">
        <v>22</v>
      </c>
      <c r="E83" s="4">
        <v>338298.15567983425</v>
      </c>
      <c r="F83" s="4">
        <v>12825841.722131442</v>
      </c>
      <c r="G83" s="4" t="s">
        <v>23</v>
      </c>
      <c r="H83" s="6">
        <v>12090363.516954184</v>
      </c>
      <c r="I83" s="4" t="s">
        <v>23</v>
      </c>
      <c r="J83" s="9" cm="1">
        <f t="array" ref="J83">_xlfn.XLOOKUP(1,('[1]Option Information'!$A:$A="AMP8")*('[1]Option Information'!$B:$B=B83),'[1]Option Information'!$AE:$AE)</f>
        <v>0</v>
      </c>
      <c r="K83" t="s">
        <v>25</v>
      </c>
      <c r="L83" s="9">
        <v>338298.15567983425</v>
      </c>
    </row>
    <row r="84" spans="1:12" x14ac:dyDescent="0.25">
      <c r="A84" s="11" t="s">
        <v>20</v>
      </c>
      <c r="B84" s="3" t="s">
        <v>106</v>
      </c>
      <c r="C84" s="4">
        <v>18334341.998991571</v>
      </c>
      <c r="D84" s="4" t="s">
        <v>22</v>
      </c>
      <c r="E84" s="4">
        <v>1615014.4572301521</v>
      </c>
      <c r="F84" s="4">
        <v>1615014.4572301521</v>
      </c>
      <c r="G84" s="4" t="s">
        <v>23</v>
      </c>
      <c r="H84" s="6" t="s">
        <v>23</v>
      </c>
      <c r="I84" s="4" t="s">
        <v>23</v>
      </c>
      <c r="J84" s="9" cm="1">
        <f t="array" ref="J84">_xlfn.XLOOKUP(1,('[1]Option Information'!$A:$A="AMP8")*('[1]Option Information'!$B:$B=B84),'[1]Option Information'!$AE:$AE)</f>
        <v>0</v>
      </c>
      <c r="K84" t="s">
        <v>25</v>
      </c>
      <c r="L84" s="9">
        <v>1615014.4572301521</v>
      </c>
    </row>
    <row r="85" spans="1:12" x14ac:dyDescent="0.25">
      <c r="A85" s="11" t="s">
        <v>20</v>
      </c>
      <c r="B85" s="3" t="s">
        <v>107</v>
      </c>
      <c r="C85" s="4">
        <v>1950398.6312581862</v>
      </c>
      <c r="D85" s="4" t="s">
        <v>22</v>
      </c>
      <c r="E85" s="4">
        <v>1864044.3158406641</v>
      </c>
      <c r="F85" s="4" t="s">
        <v>23</v>
      </c>
      <c r="G85" s="4" t="s">
        <v>23</v>
      </c>
      <c r="H85" s="6" t="s">
        <v>23</v>
      </c>
      <c r="I85" s="4" t="s">
        <v>23</v>
      </c>
      <c r="J85" s="9" cm="1">
        <f t="array" ref="J85">_xlfn.XLOOKUP(1,('[1]Option Information'!$A:$A="AMP8")*('[1]Option Information'!$B:$B=B85),'[1]Option Information'!$AE:$AE)</f>
        <v>0</v>
      </c>
      <c r="K85" t="s">
        <v>25</v>
      </c>
      <c r="L85" s="9">
        <v>1864044.3158406641</v>
      </c>
    </row>
    <row r="86" spans="1:12" x14ac:dyDescent="0.25">
      <c r="A86" s="11" t="s">
        <v>20</v>
      </c>
      <c r="B86" s="3" t="s">
        <v>108</v>
      </c>
      <c r="C86" s="4">
        <v>3661717.0847061239</v>
      </c>
      <c r="D86" s="4" t="s">
        <v>22</v>
      </c>
      <c r="E86" s="4">
        <v>1894166.0798889634</v>
      </c>
      <c r="F86" s="4" t="s">
        <v>23</v>
      </c>
      <c r="G86" s="4">
        <v>2481965.9823847655</v>
      </c>
      <c r="H86" s="6">
        <v>4775959.4593202602</v>
      </c>
      <c r="I86" s="4">
        <v>4358287.1921129711</v>
      </c>
      <c r="J86" s="9" cm="1">
        <f t="array" ref="J86">_xlfn.XLOOKUP(1,('[1]Option Information'!$A:$A="AMP8")*('[1]Option Information'!$B:$B=B86),'[1]Option Information'!$AE:$AE)</f>
        <v>3661717.0847061239</v>
      </c>
      <c r="K86" t="s">
        <v>0</v>
      </c>
      <c r="L86" s="9">
        <v>3661717.0847061239</v>
      </c>
    </row>
    <row r="87" spans="1:12" x14ac:dyDescent="0.25">
      <c r="A87" s="11" t="s">
        <v>20</v>
      </c>
      <c r="B87" s="3" t="s">
        <v>109</v>
      </c>
      <c r="C87" s="4">
        <v>20903372.533254866</v>
      </c>
      <c r="D87" s="4" t="s">
        <v>22</v>
      </c>
      <c r="E87" s="4">
        <v>1534584.440948718</v>
      </c>
      <c r="F87" s="4">
        <v>7175217.257021538</v>
      </c>
      <c r="G87" s="4" t="s">
        <v>23</v>
      </c>
      <c r="H87" s="6">
        <v>6903340.3737510033</v>
      </c>
      <c r="I87" s="4" t="s">
        <v>23</v>
      </c>
      <c r="J87" s="9" cm="1">
        <f t="array" ref="J87">_xlfn.XLOOKUP(1,('[1]Option Information'!$A:$A="AMP8")*('[1]Option Information'!$B:$B=B87),'[1]Option Information'!$AE:$AE)</f>
        <v>0</v>
      </c>
      <c r="K87" t="s">
        <v>25</v>
      </c>
      <c r="L87" s="9">
        <v>1534584.440948718</v>
      </c>
    </row>
    <row r="88" spans="1:12" x14ac:dyDescent="0.25">
      <c r="A88" s="11" t="s">
        <v>20</v>
      </c>
      <c r="B88" s="3" t="s">
        <v>110</v>
      </c>
      <c r="C88" s="4">
        <v>5999113.7507427009</v>
      </c>
      <c r="D88" s="4" t="s">
        <v>22</v>
      </c>
      <c r="E88" s="4">
        <v>2306419.4152787146</v>
      </c>
      <c r="F88" s="4">
        <v>4366779.2703740038</v>
      </c>
      <c r="G88" s="4">
        <v>2647732.4603182427</v>
      </c>
      <c r="H88" s="6">
        <v>3512137.7036007661</v>
      </c>
      <c r="I88" s="4" t="s">
        <v>23</v>
      </c>
      <c r="J88" s="9" cm="1">
        <f t="array" ref="J88">_xlfn.XLOOKUP(1,('[1]Option Information'!$A:$A="AMP8")*('[1]Option Information'!$B:$B=B88),'[1]Option Information'!$AE:$AE)</f>
        <v>3512137.7036007661</v>
      </c>
      <c r="K88" t="s">
        <v>4</v>
      </c>
      <c r="L88" s="9">
        <v>3512137.7036007661</v>
      </c>
    </row>
    <row r="89" spans="1:12" x14ac:dyDescent="0.25">
      <c r="A89" s="11" t="s">
        <v>20</v>
      </c>
      <c r="B89" s="3" t="s">
        <v>111</v>
      </c>
      <c r="C89" s="4">
        <v>23415351.451052908</v>
      </c>
      <c r="D89" s="4" t="s">
        <v>22</v>
      </c>
      <c r="E89" s="4">
        <v>1413541.8931625523</v>
      </c>
      <c r="F89" s="4">
        <v>1478907.3012533861</v>
      </c>
      <c r="G89" s="4" t="s">
        <v>23</v>
      </c>
      <c r="H89" s="6" t="s">
        <v>23</v>
      </c>
      <c r="I89" s="4" t="s">
        <v>23</v>
      </c>
      <c r="J89" s="9" cm="1">
        <f t="array" ref="J89">_xlfn.XLOOKUP(1,('[1]Option Information'!$A:$A="AMP8")*('[1]Option Information'!$B:$B=B89),'[1]Option Information'!$AE:$AE)</f>
        <v>0</v>
      </c>
      <c r="K89" t="s">
        <v>25</v>
      </c>
      <c r="L89" s="9">
        <v>1413541.8931625523</v>
      </c>
    </row>
    <row r="90" spans="1:12" x14ac:dyDescent="0.25">
      <c r="A90" s="11" t="s">
        <v>20</v>
      </c>
      <c r="B90" s="3" t="s">
        <v>112</v>
      </c>
      <c r="C90" s="4">
        <v>21852872.77881239</v>
      </c>
      <c r="D90" s="4" t="s">
        <v>22</v>
      </c>
      <c r="E90" s="4">
        <v>221364.95499646835</v>
      </c>
      <c r="F90" s="4">
        <v>221364.95499646835</v>
      </c>
      <c r="G90" s="4" t="s">
        <v>23</v>
      </c>
      <c r="H90" s="6" t="s">
        <v>23</v>
      </c>
      <c r="I90" s="4" t="s">
        <v>23</v>
      </c>
      <c r="J90" s="9" cm="1">
        <f t="array" ref="J90">_xlfn.XLOOKUP(1,('[1]Option Information'!$A:$A="AMP8")*('[1]Option Information'!$B:$B=B90),'[1]Option Information'!$AE:$AE)</f>
        <v>0</v>
      </c>
      <c r="K90" t="s">
        <v>25</v>
      </c>
      <c r="L90" s="9">
        <v>221364.95499646835</v>
      </c>
    </row>
    <row r="91" spans="1:12" x14ac:dyDescent="0.25">
      <c r="A91" s="11" t="s">
        <v>20</v>
      </c>
      <c r="B91" s="3" t="s">
        <v>113</v>
      </c>
      <c r="C91" s="4">
        <v>25615648.594967395</v>
      </c>
      <c r="D91" s="4" t="s">
        <v>22</v>
      </c>
      <c r="E91" s="4">
        <v>2665839.5538794175</v>
      </c>
      <c r="F91" s="4">
        <v>11557988.907380983</v>
      </c>
      <c r="G91" s="4" t="s">
        <v>23</v>
      </c>
      <c r="H91" s="6">
        <v>9951641.3099354766</v>
      </c>
      <c r="I91" s="4" t="s">
        <v>23</v>
      </c>
      <c r="J91" s="9" cm="1">
        <f t="array" ref="J91">_xlfn.XLOOKUP(1,('[1]Option Information'!$A:$A="AMP8")*('[1]Option Information'!$B:$B=B91),'[1]Option Information'!$AE:$AE)</f>
        <v>0</v>
      </c>
      <c r="K91" t="s">
        <v>25</v>
      </c>
      <c r="L91" s="9">
        <v>2665839.5538794175</v>
      </c>
    </row>
    <row r="92" spans="1:12" x14ac:dyDescent="0.25">
      <c r="A92" s="11" t="s">
        <v>20</v>
      </c>
      <c r="B92" s="3" t="s">
        <v>114</v>
      </c>
      <c r="C92" s="4">
        <v>11821251.503087569</v>
      </c>
      <c r="D92" s="4" t="s">
        <v>22</v>
      </c>
      <c r="E92" s="4">
        <v>3488050.9378955849</v>
      </c>
      <c r="F92" s="4" t="s">
        <v>23</v>
      </c>
      <c r="G92" s="4">
        <v>3668352.9781636926</v>
      </c>
      <c r="H92" s="6">
        <v>11031140.048010739</v>
      </c>
      <c r="I92" s="4" t="s">
        <v>23</v>
      </c>
      <c r="J92" s="9" cm="1">
        <f t="array" ref="J92">_xlfn.XLOOKUP(1,('[1]Option Information'!$A:$A="AMP8")*('[1]Option Information'!$B:$B=B92),'[1]Option Information'!$AE:$AE)</f>
        <v>0</v>
      </c>
      <c r="K92" t="s">
        <v>25</v>
      </c>
      <c r="L92" s="9">
        <v>3488050.9378955849</v>
      </c>
    </row>
    <row r="93" spans="1:12" x14ac:dyDescent="0.25">
      <c r="A93" s="11" t="s">
        <v>20</v>
      </c>
      <c r="B93" s="3" t="s">
        <v>115</v>
      </c>
      <c r="C93" s="4">
        <v>38613204.369652458</v>
      </c>
      <c r="D93" s="4" t="s">
        <v>22</v>
      </c>
      <c r="E93" s="4">
        <v>4154863.4567216141</v>
      </c>
      <c r="F93" s="4" t="s">
        <v>23</v>
      </c>
      <c r="G93" s="4" t="s">
        <v>23</v>
      </c>
      <c r="H93" s="6">
        <v>38986463.989709131</v>
      </c>
      <c r="I93" s="4" t="s">
        <v>23</v>
      </c>
      <c r="J93" s="9" cm="1">
        <f t="array" ref="J93">_xlfn.XLOOKUP(1,('[1]Option Information'!$A:$A="AMP8")*('[1]Option Information'!$B:$B=B93),'[1]Option Information'!$AE:$AE)</f>
        <v>0</v>
      </c>
      <c r="K93" t="s">
        <v>25</v>
      </c>
      <c r="L93" s="9">
        <v>4154863.4567216141</v>
      </c>
    </row>
    <row r="94" spans="1:12" x14ac:dyDescent="0.25">
      <c r="A94" s="11" t="s">
        <v>20</v>
      </c>
      <c r="B94" s="3" t="s">
        <v>116</v>
      </c>
      <c r="C94" s="4">
        <v>37806977.288470998</v>
      </c>
      <c r="D94" s="4" t="s">
        <v>29</v>
      </c>
      <c r="E94" s="4" t="s">
        <v>23</v>
      </c>
      <c r="F94" s="4" t="s">
        <v>23</v>
      </c>
      <c r="G94" s="4" t="s">
        <v>23</v>
      </c>
      <c r="H94" s="6" t="s">
        <v>23</v>
      </c>
      <c r="I94" s="4" t="s">
        <v>23</v>
      </c>
      <c r="J94" s="9" cm="1">
        <f t="array" ref="J94">_xlfn.XLOOKUP(1,('[1]Option Information'!$A:$A="AMP8")*('[1]Option Information'!$B:$B=B94),'[1]Option Information'!$AE:$AE)</f>
        <v>0</v>
      </c>
      <c r="K94" t="s">
        <v>0</v>
      </c>
      <c r="L94" s="9">
        <v>37806977.288470998</v>
      </c>
    </row>
    <row r="95" spans="1:12" x14ac:dyDescent="0.25">
      <c r="A95" s="11" t="s">
        <v>20</v>
      </c>
      <c r="B95" s="3" t="s">
        <v>117</v>
      </c>
      <c r="C95" s="4">
        <v>20151339.921632688</v>
      </c>
      <c r="D95" s="4" t="s">
        <v>22</v>
      </c>
      <c r="E95" s="4">
        <v>2870744.9378767335</v>
      </c>
      <c r="F95" s="4" t="s">
        <v>23</v>
      </c>
      <c r="G95" s="4">
        <v>3135705.2851779866</v>
      </c>
      <c r="H95" s="6">
        <v>24154467.577755298</v>
      </c>
      <c r="I95" s="4">
        <v>20125261.272915155</v>
      </c>
      <c r="J95" s="9" cm="1">
        <f t="array" ref="J95">_xlfn.XLOOKUP(1,('[1]Option Information'!$A:$A="AMP8")*('[1]Option Information'!$B:$B=B95),'[1]Option Information'!$AE:$AE)</f>
        <v>0</v>
      </c>
      <c r="K95" t="s">
        <v>25</v>
      </c>
      <c r="L95" s="9">
        <v>2870744.9378767335</v>
      </c>
    </row>
    <row r="96" spans="1:12" x14ac:dyDescent="0.25">
      <c r="A96" s="11" t="s">
        <v>20</v>
      </c>
      <c r="B96" s="3" t="s">
        <v>118</v>
      </c>
      <c r="C96" s="4">
        <v>3825369.9824249498</v>
      </c>
      <c r="D96" s="4" t="s">
        <v>22</v>
      </c>
      <c r="E96" s="4">
        <v>392192.1336130625</v>
      </c>
      <c r="F96" s="4">
        <v>1460417.1771884384</v>
      </c>
      <c r="G96" s="4">
        <v>1016027.1148051588</v>
      </c>
      <c r="H96" s="6" t="s">
        <v>23</v>
      </c>
      <c r="I96" s="4" t="s">
        <v>23</v>
      </c>
      <c r="J96" s="9" cm="1">
        <f t="array" ref="J96">_xlfn.XLOOKUP(1,('[1]Option Information'!$A:$A="AMP8")*('[1]Option Information'!$B:$B=B96),'[1]Option Information'!$AE:$AE)</f>
        <v>1460417.1771884384</v>
      </c>
      <c r="K96" t="s">
        <v>2</v>
      </c>
      <c r="L96" s="9">
        <v>1460417.1771884384</v>
      </c>
    </row>
    <row r="97" spans="1:12" x14ac:dyDescent="0.25">
      <c r="A97" s="11" t="s">
        <v>20</v>
      </c>
      <c r="B97" s="3" t="s">
        <v>119</v>
      </c>
      <c r="C97" s="4">
        <v>101733585.43095566</v>
      </c>
      <c r="D97" s="4" t="s">
        <v>22</v>
      </c>
      <c r="E97" s="4">
        <v>21019862.325608637</v>
      </c>
      <c r="F97" s="4">
        <v>52919982.156650119</v>
      </c>
      <c r="G97" s="4" t="s">
        <v>23</v>
      </c>
      <c r="H97" s="6">
        <v>52819324.277025633</v>
      </c>
      <c r="I97" s="4" t="s">
        <v>23</v>
      </c>
      <c r="J97" s="9" cm="1">
        <f t="array" ref="J97">_xlfn.XLOOKUP(1,('[1]Option Information'!$A:$A="AMP8")*('[1]Option Information'!$B:$B=B97),'[1]Option Information'!$AE:$AE)</f>
        <v>0</v>
      </c>
      <c r="K97" t="s">
        <v>25</v>
      </c>
      <c r="L97" s="9">
        <v>21019862.325608637</v>
      </c>
    </row>
    <row r="98" spans="1:12" x14ac:dyDescent="0.25">
      <c r="A98" s="11" t="s">
        <v>120</v>
      </c>
      <c r="B98" s="5" t="s">
        <v>121</v>
      </c>
      <c r="C98" s="4">
        <v>23236519.128145754</v>
      </c>
      <c r="D98" s="4" t="s">
        <v>22</v>
      </c>
      <c r="E98" s="6">
        <v>2830948.23437759</v>
      </c>
      <c r="F98" s="4">
        <v>9565234.6156809758</v>
      </c>
      <c r="G98" s="4" t="s">
        <v>23</v>
      </c>
      <c r="H98" s="6">
        <v>8692679.7852745485</v>
      </c>
      <c r="I98" s="4" t="s">
        <v>23</v>
      </c>
      <c r="J98" s="9" cm="1">
        <f t="array" ref="J98">_xlfn.XLOOKUP(1,('[1]Option Information'!$A:$A="AMP9")*('[1]Option Information'!$B:$B=B98),'[1]Option Information'!$AE:$AE)</f>
        <v>0</v>
      </c>
      <c r="K98" t="s">
        <v>25</v>
      </c>
      <c r="L98" s="9">
        <v>2830948.23437759</v>
      </c>
    </row>
    <row r="99" spans="1:12" x14ac:dyDescent="0.25">
      <c r="A99" s="11" t="s">
        <v>120</v>
      </c>
      <c r="B99" s="5" t="s">
        <v>122</v>
      </c>
      <c r="C99" s="4">
        <v>30867705.907305766</v>
      </c>
      <c r="D99" s="4" t="s">
        <v>22</v>
      </c>
      <c r="E99" s="6">
        <v>4267088.1318662316</v>
      </c>
      <c r="F99" s="4">
        <v>4316287.4279335113</v>
      </c>
      <c r="G99" s="4" t="s">
        <v>23</v>
      </c>
      <c r="H99" s="6">
        <v>4267088.1318662316</v>
      </c>
      <c r="I99" s="4" t="s">
        <v>23</v>
      </c>
      <c r="J99" s="9" cm="1">
        <f t="array" ref="J99">_xlfn.XLOOKUP(1,('[1]Option Information'!$A:$A="AMP9")*('[1]Option Information'!$B:$B=B99),'[1]Option Information'!$AE:$AE)</f>
        <v>0</v>
      </c>
      <c r="K99" t="s">
        <v>25</v>
      </c>
      <c r="L99" s="9">
        <v>4267088.1318662316</v>
      </c>
    </row>
    <row r="100" spans="1:12" x14ac:dyDescent="0.25">
      <c r="A100" s="11" t="s">
        <v>120</v>
      </c>
      <c r="B100" s="5" t="s">
        <v>123</v>
      </c>
      <c r="C100" s="4">
        <v>1482002.2188361546</v>
      </c>
      <c r="D100" s="4" t="s">
        <v>22</v>
      </c>
      <c r="E100" s="6">
        <v>2569606.6924827043</v>
      </c>
      <c r="F100" s="4" t="s">
        <v>124</v>
      </c>
      <c r="G100" s="4">
        <v>2719368.9909772808</v>
      </c>
      <c r="H100" s="6">
        <v>1715136.2018483779</v>
      </c>
      <c r="I100" s="4">
        <v>3644303.2027959824</v>
      </c>
      <c r="J100" s="9" cm="1">
        <f t="array" ref="J100">_xlfn.XLOOKUP(1,('[1]Option Information'!$A:$A="AMP9")*('[1]Option Information'!$B:$B=B100),'[1]Option Information'!$AE:$AE)</f>
        <v>0</v>
      </c>
      <c r="K100" t="s">
        <v>0</v>
      </c>
      <c r="L100" s="9">
        <v>1482002.2188361546</v>
      </c>
    </row>
    <row r="101" spans="1:12" x14ac:dyDescent="0.25">
      <c r="A101" s="11" t="s">
        <v>120</v>
      </c>
      <c r="B101" s="5" t="s">
        <v>125</v>
      </c>
      <c r="C101" s="4">
        <v>14239217.197984215</v>
      </c>
      <c r="D101" s="4" t="s">
        <v>22</v>
      </c>
      <c r="E101" s="6">
        <v>2936287.0677707409</v>
      </c>
      <c r="F101" s="4">
        <v>12161966.02217056</v>
      </c>
      <c r="G101" s="4">
        <v>3059949.1488055428</v>
      </c>
      <c r="H101" s="6">
        <v>10535395.341108188</v>
      </c>
      <c r="I101" s="4" t="s">
        <v>23</v>
      </c>
      <c r="J101" s="9" cm="1">
        <f t="array" ref="J101">_xlfn.XLOOKUP(1,('[1]Option Information'!$A:$A="AMP9")*('[1]Option Information'!$B:$B=B101),'[1]Option Information'!$AE:$AE)</f>
        <v>10535395.341108188</v>
      </c>
      <c r="K101" t="s">
        <v>4</v>
      </c>
      <c r="L101" s="9">
        <v>10535395.341108188</v>
      </c>
    </row>
    <row r="102" spans="1:12" x14ac:dyDescent="0.25">
      <c r="A102" s="11" t="s">
        <v>120</v>
      </c>
      <c r="B102" s="5" t="s">
        <v>126</v>
      </c>
      <c r="C102" s="4">
        <v>22015282.383011471</v>
      </c>
      <c r="D102" s="4" t="s">
        <v>22</v>
      </c>
      <c r="E102" s="6">
        <v>507839.60962177132</v>
      </c>
      <c r="F102" s="4">
        <v>707389.06650478952</v>
      </c>
      <c r="G102" s="4" t="s">
        <v>23</v>
      </c>
      <c r="H102" s="6">
        <v>507839.60962177132</v>
      </c>
      <c r="I102" s="4" t="s">
        <v>23</v>
      </c>
      <c r="J102" s="9" cm="1">
        <f t="array" ref="J102">_xlfn.XLOOKUP(1,('[1]Option Information'!$A:$A="AMP9")*('[1]Option Information'!$B:$B=B102),'[1]Option Information'!$AE:$AE)</f>
        <v>0</v>
      </c>
      <c r="K102" t="s">
        <v>25</v>
      </c>
      <c r="L102" s="9">
        <v>507839.60962177132</v>
      </c>
    </row>
    <row r="103" spans="1:12" x14ac:dyDescent="0.25">
      <c r="A103" s="11" t="s">
        <v>120</v>
      </c>
      <c r="B103" s="5" t="s">
        <v>127</v>
      </c>
      <c r="C103" s="4">
        <v>16429431.126765359</v>
      </c>
      <c r="D103" s="4" t="s">
        <v>22</v>
      </c>
      <c r="E103" s="6">
        <v>710742.98757414066</v>
      </c>
      <c r="F103" s="4">
        <v>710742.98757414066</v>
      </c>
      <c r="G103" s="4" t="s">
        <v>23</v>
      </c>
      <c r="H103" s="6">
        <v>710742.98757414066</v>
      </c>
      <c r="I103" s="4" t="s">
        <v>23</v>
      </c>
      <c r="J103" s="9" cm="1">
        <f t="array" ref="J103">_xlfn.XLOOKUP(1,('[1]Option Information'!$A:$A="AMP9")*('[1]Option Information'!$B:$B=B103),'[1]Option Information'!$AE:$AE)</f>
        <v>0</v>
      </c>
      <c r="K103" t="s">
        <v>25</v>
      </c>
      <c r="L103" s="9">
        <v>710742.98757414066</v>
      </c>
    </row>
    <row r="104" spans="1:12" x14ac:dyDescent="0.25">
      <c r="A104" s="11" t="s">
        <v>120</v>
      </c>
      <c r="B104" s="5" t="s">
        <v>128</v>
      </c>
      <c r="C104" s="4">
        <v>9306430.679796515</v>
      </c>
      <c r="D104" s="4" t="s">
        <v>22</v>
      </c>
      <c r="E104" s="6">
        <v>1595144.7572185979</v>
      </c>
      <c r="F104" s="4" t="s">
        <v>124</v>
      </c>
      <c r="G104" s="4">
        <v>2242246.5443117139</v>
      </c>
      <c r="H104" s="6">
        <v>10497607.485426068</v>
      </c>
      <c r="I104" s="4" t="s">
        <v>23</v>
      </c>
      <c r="J104" s="9" cm="1">
        <f t="array" ref="J104">_xlfn.XLOOKUP(1,('[1]Option Information'!$A:$A="AMP9")*('[1]Option Information'!$B:$B=B104),'[1]Option Information'!$AE:$AE)</f>
        <v>0</v>
      </c>
      <c r="K104" t="s">
        <v>25</v>
      </c>
      <c r="L104" s="9">
        <v>1595144.7572185979</v>
      </c>
    </row>
    <row r="105" spans="1:12" x14ac:dyDescent="0.25">
      <c r="A105" s="11" t="s">
        <v>120</v>
      </c>
      <c r="B105" s="5" t="s">
        <v>129</v>
      </c>
      <c r="C105" s="4">
        <v>1237130.3502449463</v>
      </c>
      <c r="D105" s="4" t="s">
        <v>22</v>
      </c>
      <c r="E105" s="6">
        <v>274892.52372995182</v>
      </c>
      <c r="F105" s="4">
        <v>274892.52372995182</v>
      </c>
      <c r="G105" s="4" t="s">
        <v>23</v>
      </c>
      <c r="H105" s="6">
        <v>274892.52372995182</v>
      </c>
      <c r="I105" s="4" t="s">
        <v>23</v>
      </c>
      <c r="J105" s="9" cm="1">
        <f t="array" ref="J105">_xlfn.XLOOKUP(1,('[1]Option Information'!$A:$A="AMP9")*('[1]Option Information'!$B:$B=B105),'[1]Option Information'!$AE:$AE)</f>
        <v>1237130.3502449463</v>
      </c>
      <c r="K105" t="s">
        <v>0</v>
      </c>
      <c r="L105" s="9">
        <v>1237130.3502449463</v>
      </c>
    </row>
    <row r="106" spans="1:12" x14ac:dyDescent="0.25">
      <c r="A106" s="11" t="s">
        <v>120</v>
      </c>
      <c r="B106" s="5" t="s">
        <v>130</v>
      </c>
      <c r="C106" s="4">
        <v>25052792.4526476</v>
      </c>
      <c r="D106" s="4" t="s">
        <v>22</v>
      </c>
      <c r="E106" s="6">
        <v>2188231.309963732</v>
      </c>
      <c r="F106" s="4">
        <v>2188231.309963732</v>
      </c>
      <c r="G106" s="4" t="s">
        <v>23</v>
      </c>
      <c r="H106" s="6">
        <v>2188231.309963732</v>
      </c>
      <c r="I106" s="4" t="s">
        <v>23</v>
      </c>
      <c r="J106" s="9" cm="1">
        <f t="array" ref="J106">_xlfn.XLOOKUP(1,('[1]Option Information'!$A:$A="AMP9")*('[1]Option Information'!$B:$B=B106),'[1]Option Information'!$AE:$AE)</f>
        <v>0</v>
      </c>
      <c r="K106" t="s">
        <v>25</v>
      </c>
      <c r="L106" s="9">
        <v>2188231.309963732</v>
      </c>
    </row>
    <row r="107" spans="1:12" x14ac:dyDescent="0.25">
      <c r="A107" s="11" t="s">
        <v>120</v>
      </c>
      <c r="B107" s="5" t="s">
        <v>131</v>
      </c>
      <c r="C107" s="4">
        <v>34553940.847859383</v>
      </c>
      <c r="D107" s="4" t="s">
        <v>22</v>
      </c>
      <c r="E107" s="6">
        <v>5341075.1054126816</v>
      </c>
      <c r="F107" s="4">
        <v>5341075.1054126816</v>
      </c>
      <c r="G107" s="4" t="s">
        <v>23</v>
      </c>
      <c r="H107" s="6">
        <v>5341075.1054126816</v>
      </c>
      <c r="I107" s="4" t="s">
        <v>23</v>
      </c>
      <c r="J107" s="9" cm="1">
        <f t="array" ref="J107">_xlfn.XLOOKUP(1,('[1]Option Information'!$A:$A="AMP9")*('[1]Option Information'!$B:$B=B107),'[1]Option Information'!$AE:$AE)</f>
        <v>0</v>
      </c>
      <c r="K107" t="s">
        <v>25</v>
      </c>
      <c r="L107" s="9">
        <v>5341075.1054126816</v>
      </c>
    </row>
    <row r="108" spans="1:12" x14ac:dyDescent="0.25">
      <c r="A108" s="11" t="s">
        <v>120</v>
      </c>
      <c r="B108" s="5" t="s">
        <v>132</v>
      </c>
      <c r="C108" s="4">
        <v>13648717.952388488</v>
      </c>
      <c r="D108" s="4" t="s">
        <v>29</v>
      </c>
      <c r="E108" s="6" t="s">
        <v>133</v>
      </c>
      <c r="F108" s="4" t="s">
        <v>124</v>
      </c>
      <c r="G108" s="4" t="s">
        <v>23</v>
      </c>
      <c r="H108" s="6" t="s">
        <v>23</v>
      </c>
      <c r="I108" s="4" t="s">
        <v>23</v>
      </c>
      <c r="J108" s="9" cm="1">
        <f t="array" ref="J108">_xlfn.XLOOKUP(1,('[1]Option Information'!$A:$A="AMP9")*('[1]Option Information'!$B:$B=B108),'[1]Option Information'!$AE:$AE)</f>
        <v>0</v>
      </c>
      <c r="K108" t="s">
        <v>0</v>
      </c>
      <c r="L108" s="9">
        <v>13648717.952388488</v>
      </c>
    </row>
    <row r="109" spans="1:12" x14ac:dyDescent="0.25">
      <c r="A109" s="11" t="s">
        <v>120</v>
      </c>
      <c r="B109" s="5" t="s">
        <v>134</v>
      </c>
      <c r="C109" s="4">
        <v>16372588.837008838</v>
      </c>
      <c r="D109" s="4" t="s">
        <v>22</v>
      </c>
      <c r="E109" s="6">
        <v>5228882.9749436425</v>
      </c>
      <c r="F109" s="4" t="s">
        <v>23</v>
      </c>
      <c r="G109" s="4">
        <v>4996002.7307652906</v>
      </c>
      <c r="H109" s="6">
        <v>15856365.74509153</v>
      </c>
      <c r="I109" s="4">
        <v>29645693.158288643</v>
      </c>
      <c r="J109" s="9" cm="1">
        <f t="array" ref="J109">_xlfn.XLOOKUP(1,('[1]Option Information'!$A:$A="AMP9")*('[1]Option Information'!$B:$B=B109),'[1]Option Information'!$AE:$AE)</f>
        <v>0</v>
      </c>
      <c r="K109" t="s">
        <v>3</v>
      </c>
      <c r="L109" s="9">
        <v>4996002.7307652906</v>
      </c>
    </row>
    <row r="110" spans="1:12" x14ac:dyDescent="0.25">
      <c r="A110" s="11" t="s">
        <v>120</v>
      </c>
      <c r="B110" s="5" t="s">
        <v>135</v>
      </c>
      <c r="C110" s="4">
        <v>24194422.541564409</v>
      </c>
      <c r="D110" s="4" t="s">
        <v>22</v>
      </c>
      <c r="E110" s="6">
        <v>1799443.4599210422</v>
      </c>
      <c r="F110" s="4">
        <v>1799443.4599210422</v>
      </c>
      <c r="G110" s="4" t="s">
        <v>23</v>
      </c>
      <c r="H110" s="6">
        <v>1799443.4599210422</v>
      </c>
      <c r="I110" s="4" t="s">
        <v>23</v>
      </c>
      <c r="J110" s="9" cm="1">
        <f t="array" ref="J110">_xlfn.XLOOKUP(1,('[1]Option Information'!$A:$A="AMP9")*('[1]Option Information'!$B:$B=B110),'[1]Option Information'!$AE:$AE)</f>
        <v>0</v>
      </c>
      <c r="K110" t="s">
        <v>25</v>
      </c>
      <c r="L110" s="9">
        <v>1799443.4599210422</v>
      </c>
    </row>
    <row r="111" spans="1:12" x14ac:dyDescent="0.25">
      <c r="A111" s="11" t="s">
        <v>120</v>
      </c>
      <c r="B111" s="5" t="s">
        <v>24</v>
      </c>
      <c r="C111" s="4">
        <v>453874.69055964827</v>
      </c>
      <c r="D111" s="4" t="s">
        <v>22</v>
      </c>
      <c r="E111" s="6">
        <v>338298.15567983425</v>
      </c>
      <c r="F111" s="4">
        <v>338298.15567983425</v>
      </c>
      <c r="G111" s="4" t="s">
        <v>23</v>
      </c>
      <c r="H111" s="6">
        <v>338298.15567983425</v>
      </c>
      <c r="I111" s="4" t="s">
        <v>23</v>
      </c>
      <c r="J111" s="9" cm="1">
        <f t="array" ref="J111">_xlfn.XLOOKUP(1,('[1]Option Information'!$A:$A="AMP9")*('[1]Option Information'!$B:$B=B111),'[1]Option Information'!$AE:$AE)</f>
        <v>453874.69055964827</v>
      </c>
      <c r="K111" t="s">
        <v>0</v>
      </c>
      <c r="L111" s="9">
        <v>453874.69055964827</v>
      </c>
    </row>
    <row r="112" spans="1:12" x14ac:dyDescent="0.25">
      <c r="A112" s="11" t="s">
        <v>120</v>
      </c>
      <c r="B112" s="5" t="s">
        <v>136</v>
      </c>
      <c r="C112" s="4">
        <v>24242045.496793929</v>
      </c>
      <c r="D112" s="4" t="s">
        <v>22</v>
      </c>
      <c r="E112" s="6">
        <v>4188100.6946077594</v>
      </c>
      <c r="F112" s="4">
        <v>16222107.212635465</v>
      </c>
      <c r="G112" s="4" t="s">
        <v>23</v>
      </c>
      <c r="H112" s="6">
        <v>8515894.1138006728</v>
      </c>
      <c r="I112" s="4" t="s">
        <v>23</v>
      </c>
      <c r="J112" s="9" cm="1">
        <f t="array" ref="J112">_xlfn.XLOOKUP(1,('[1]Option Information'!$A:$A="AMP9")*('[1]Option Information'!$B:$B=B112),'[1]Option Information'!$AE:$AE)</f>
        <v>0</v>
      </c>
      <c r="K112" t="s">
        <v>25</v>
      </c>
      <c r="L112" s="9">
        <v>4188100.6946077594</v>
      </c>
    </row>
    <row r="113" spans="1:12" x14ac:dyDescent="0.25">
      <c r="A113" s="11" t="s">
        <v>120</v>
      </c>
      <c r="B113" s="5" t="s">
        <v>137</v>
      </c>
      <c r="C113" s="4">
        <v>19949016.605844989</v>
      </c>
      <c r="D113" s="4" t="s">
        <v>29</v>
      </c>
      <c r="E113" s="6" t="s">
        <v>133</v>
      </c>
      <c r="F113" s="4" t="s">
        <v>124</v>
      </c>
      <c r="G113" s="4" t="s">
        <v>23</v>
      </c>
      <c r="H113" s="6" t="s">
        <v>23</v>
      </c>
      <c r="I113" s="4" t="s">
        <v>23</v>
      </c>
      <c r="J113" s="9" cm="1">
        <f t="array" ref="J113">_xlfn.XLOOKUP(1,('[1]Option Information'!$A:$A="AMP9")*('[1]Option Information'!$B:$B=B113),'[1]Option Information'!$AE:$AE)</f>
        <v>0</v>
      </c>
      <c r="K113" t="s">
        <v>0</v>
      </c>
      <c r="L113" s="9">
        <v>19949016.605844989</v>
      </c>
    </row>
    <row r="114" spans="1:12" x14ac:dyDescent="0.25">
      <c r="A114" s="11" t="s">
        <v>120</v>
      </c>
      <c r="B114" s="5" t="s">
        <v>138</v>
      </c>
      <c r="C114" s="4">
        <v>26916060.008188829</v>
      </c>
      <c r="D114" s="4" t="s">
        <v>22</v>
      </c>
      <c r="E114" s="6">
        <v>2200629.5470919739</v>
      </c>
      <c r="F114" s="4">
        <v>8638212.9481864851</v>
      </c>
      <c r="G114" s="4" t="s">
        <v>23</v>
      </c>
      <c r="H114" s="6">
        <v>7895636.0476273391</v>
      </c>
      <c r="I114" s="4" t="s">
        <v>23</v>
      </c>
      <c r="J114" s="9" cm="1">
        <f t="array" ref="J114">_xlfn.XLOOKUP(1,('[1]Option Information'!$A:$A="AMP9")*('[1]Option Information'!$B:$B=B114),'[1]Option Information'!$AE:$AE)</f>
        <v>0</v>
      </c>
      <c r="K114" t="s">
        <v>25</v>
      </c>
      <c r="L114" s="9">
        <v>2200629.5470919739</v>
      </c>
    </row>
    <row r="115" spans="1:12" x14ac:dyDescent="0.25">
      <c r="A115" s="11" t="s">
        <v>120</v>
      </c>
      <c r="B115" s="5" t="s">
        <v>139</v>
      </c>
      <c r="C115" s="4">
        <v>30059943.032932956</v>
      </c>
      <c r="D115" s="4" t="s">
        <v>22</v>
      </c>
      <c r="E115" s="6">
        <v>4626167.3346652314</v>
      </c>
      <c r="F115" s="4">
        <v>8669636.350741623</v>
      </c>
      <c r="G115" s="4" t="s">
        <v>23</v>
      </c>
      <c r="H115" s="6">
        <v>8597734.8083921503</v>
      </c>
      <c r="I115" s="4" t="s">
        <v>23</v>
      </c>
      <c r="J115" s="9" cm="1">
        <f t="array" ref="J115">_xlfn.XLOOKUP(1,('[1]Option Information'!$A:$A="AMP9")*('[1]Option Information'!$B:$B=B115),'[1]Option Information'!$AE:$AE)</f>
        <v>0</v>
      </c>
      <c r="K115" t="s">
        <v>25</v>
      </c>
      <c r="L115" s="9">
        <v>4626167.3346652314</v>
      </c>
    </row>
    <row r="116" spans="1:12" x14ac:dyDescent="0.25">
      <c r="A116" s="11" t="s">
        <v>120</v>
      </c>
      <c r="B116" s="5" t="s">
        <v>140</v>
      </c>
      <c r="C116" s="4">
        <v>638588.88377756032</v>
      </c>
      <c r="D116" s="4" t="s">
        <v>22</v>
      </c>
      <c r="E116" s="6">
        <v>292584.60119693488</v>
      </c>
      <c r="F116" s="4" t="s">
        <v>124</v>
      </c>
      <c r="G116" s="4" t="s">
        <v>23</v>
      </c>
      <c r="H116" s="6">
        <v>492096.94832527707</v>
      </c>
      <c r="I116" s="4" t="s">
        <v>23</v>
      </c>
      <c r="J116" s="9" cm="1">
        <f t="array" ref="J116">_xlfn.XLOOKUP(1,('[1]Option Information'!$A:$A="AMP9")*('[1]Option Information'!$B:$B=B116),'[1]Option Information'!$AE:$AE)</f>
        <v>492096.94832527707</v>
      </c>
      <c r="K116" t="s">
        <v>4</v>
      </c>
      <c r="L116" s="9">
        <v>492096.94832527707</v>
      </c>
    </row>
    <row r="117" spans="1:12" x14ac:dyDescent="0.25">
      <c r="A117" s="11" t="s">
        <v>120</v>
      </c>
      <c r="B117" s="5" t="s">
        <v>141</v>
      </c>
      <c r="C117" s="4">
        <v>3075254.2917414401</v>
      </c>
      <c r="D117" s="4" t="s">
        <v>22</v>
      </c>
      <c r="E117" s="6">
        <v>3193613.2204452972</v>
      </c>
      <c r="F117" s="4" t="s">
        <v>124</v>
      </c>
      <c r="G117" s="4" t="s">
        <v>23</v>
      </c>
      <c r="H117" s="6">
        <v>4567277.6920792544</v>
      </c>
      <c r="I117" s="4" t="s">
        <v>23</v>
      </c>
      <c r="J117" s="9" cm="1">
        <f t="array" ref="J117">_xlfn.XLOOKUP(1,('[1]Option Information'!$A:$A="AMP9")*('[1]Option Information'!$B:$B=B117),'[1]Option Information'!$AE:$AE)</f>
        <v>0</v>
      </c>
      <c r="K117" t="s">
        <v>0</v>
      </c>
      <c r="L117" s="9">
        <v>3075254.2917414401</v>
      </c>
    </row>
    <row r="118" spans="1:12" x14ac:dyDescent="0.25">
      <c r="A118" s="11" t="s">
        <v>120</v>
      </c>
      <c r="B118" s="5" t="s">
        <v>142</v>
      </c>
      <c r="C118" s="4">
        <v>34351416.823092207</v>
      </c>
      <c r="D118" s="4" t="s">
        <v>22</v>
      </c>
      <c r="E118" s="6">
        <v>6994282.9732629871</v>
      </c>
      <c r="F118" s="4" t="s">
        <v>124</v>
      </c>
      <c r="G118" s="4">
        <v>4429779.8887372324</v>
      </c>
      <c r="H118" s="6">
        <v>27721568.84846982</v>
      </c>
      <c r="I118" s="4">
        <v>26394581.980281666</v>
      </c>
      <c r="J118" s="9" cm="1">
        <f t="array" ref="J118">_xlfn.XLOOKUP(1,('[1]Option Information'!$A:$A="AMP9")*('[1]Option Information'!$B:$B=B118),'[1]Option Information'!$AE:$AE)</f>
        <v>0</v>
      </c>
      <c r="K118" t="s">
        <v>3</v>
      </c>
      <c r="L118" s="9">
        <v>4429779.8887372324</v>
      </c>
    </row>
    <row r="119" spans="1:12" x14ac:dyDescent="0.25">
      <c r="A119" s="11" t="s">
        <v>120</v>
      </c>
      <c r="B119" s="5" t="s">
        <v>143</v>
      </c>
      <c r="C119" s="4">
        <v>22286724.228652067</v>
      </c>
      <c r="D119" s="4" t="s">
        <v>22</v>
      </c>
      <c r="E119" s="6">
        <v>676698.15245474118</v>
      </c>
      <c r="F119" s="4">
        <v>676698.15245474118</v>
      </c>
      <c r="G119" s="4" t="s">
        <v>23</v>
      </c>
      <c r="H119" s="6">
        <v>676698.15245474118</v>
      </c>
      <c r="I119" s="4" t="s">
        <v>23</v>
      </c>
      <c r="J119" s="9" cm="1">
        <f t="array" ref="J119">_xlfn.XLOOKUP(1,('[1]Option Information'!$A:$A="AMP9")*('[1]Option Information'!$B:$B=B119),'[1]Option Information'!$AE:$AE)</f>
        <v>0</v>
      </c>
      <c r="K119" t="s">
        <v>25</v>
      </c>
      <c r="L119" s="9">
        <v>676698.15245474118</v>
      </c>
    </row>
    <row r="120" spans="1:12" x14ac:dyDescent="0.25">
      <c r="A120" s="11" t="s">
        <v>120</v>
      </c>
      <c r="B120" s="5" t="s">
        <v>144</v>
      </c>
      <c r="C120" s="4">
        <v>28700274.333268274</v>
      </c>
      <c r="D120" s="4" t="s">
        <v>22</v>
      </c>
      <c r="E120" s="6">
        <v>3891049.7444568905</v>
      </c>
      <c r="F120" s="4">
        <v>3891049.7444568905</v>
      </c>
      <c r="G120" s="4" t="s">
        <v>23</v>
      </c>
      <c r="H120" s="6">
        <v>3891049.7444568905</v>
      </c>
      <c r="I120" s="4" t="s">
        <v>23</v>
      </c>
      <c r="J120" s="9" cm="1">
        <f t="array" ref="J120">_xlfn.XLOOKUP(1,('[1]Option Information'!$A:$A="AMP9")*('[1]Option Information'!$B:$B=B120),'[1]Option Information'!$AE:$AE)</f>
        <v>0</v>
      </c>
      <c r="K120" t="s">
        <v>25</v>
      </c>
      <c r="L120" s="9">
        <v>3891049.7444568905</v>
      </c>
    </row>
    <row r="121" spans="1:12" x14ac:dyDescent="0.25">
      <c r="A121" s="11" t="s">
        <v>120</v>
      </c>
      <c r="B121" s="5" t="s">
        <v>145</v>
      </c>
      <c r="C121" s="4">
        <v>126845852.84795314</v>
      </c>
      <c r="D121" s="4" t="s">
        <v>22</v>
      </c>
      <c r="E121" s="6">
        <v>22271048.801596139</v>
      </c>
      <c r="F121" s="4">
        <v>22295662.348067034</v>
      </c>
      <c r="G121" s="4" t="s">
        <v>23</v>
      </c>
      <c r="H121" s="6">
        <v>22271048.801596139</v>
      </c>
      <c r="I121" s="4" t="s">
        <v>23</v>
      </c>
      <c r="J121" s="9" cm="1">
        <f t="array" ref="J121">_xlfn.XLOOKUP(1,('[1]Option Information'!$A:$A="AMP9")*('[1]Option Information'!$B:$B=B121),'[1]Option Information'!$AE:$AE)</f>
        <v>0</v>
      </c>
      <c r="K121" t="s">
        <v>25</v>
      </c>
      <c r="L121" s="9">
        <v>22271048.801596139</v>
      </c>
    </row>
    <row r="122" spans="1:12" x14ac:dyDescent="0.25">
      <c r="A122" s="11" t="s">
        <v>120</v>
      </c>
      <c r="B122" s="5" t="s">
        <v>146</v>
      </c>
      <c r="C122" s="4">
        <v>13782809.445726348</v>
      </c>
      <c r="D122" s="4" t="s">
        <v>29</v>
      </c>
      <c r="E122" s="6" t="s">
        <v>133</v>
      </c>
      <c r="F122" s="4" t="s">
        <v>124</v>
      </c>
      <c r="G122" s="4" t="s">
        <v>23</v>
      </c>
      <c r="H122" s="6" t="s">
        <v>23</v>
      </c>
      <c r="I122" s="4" t="s">
        <v>23</v>
      </c>
      <c r="J122" s="9" cm="1">
        <f t="array" ref="J122">_xlfn.XLOOKUP(1,('[1]Option Information'!$A:$A="AMP9")*('[1]Option Information'!$B:$B=B122),'[1]Option Information'!$AE:$AE)</f>
        <v>0</v>
      </c>
      <c r="K122" t="s">
        <v>0</v>
      </c>
      <c r="L122" s="9">
        <v>13782809.445726348</v>
      </c>
    </row>
    <row r="123" spans="1:12" x14ac:dyDescent="0.25">
      <c r="A123" s="11" t="s">
        <v>120</v>
      </c>
      <c r="B123" s="5" t="s">
        <v>147</v>
      </c>
      <c r="C123" s="4">
        <v>20154100.961724471</v>
      </c>
      <c r="D123" s="4" t="s">
        <v>22</v>
      </c>
      <c r="E123" s="6">
        <v>3977588.8222800563</v>
      </c>
      <c r="F123" s="4" t="s">
        <v>124</v>
      </c>
      <c r="G123" s="4" t="s">
        <v>23</v>
      </c>
      <c r="H123" s="6">
        <v>20121512.870059196</v>
      </c>
      <c r="I123" s="4" t="s">
        <v>23</v>
      </c>
      <c r="J123" s="9" cm="1">
        <f t="array" ref="J123">_xlfn.XLOOKUP(1,('[1]Option Information'!$A:$A="AMP9")*('[1]Option Information'!$B:$B=B123),'[1]Option Information'!$AE:$AE)</f>
        <v>0</v>
      </c>
      <c r="K123" t="s">
        <v>25</v>
      </c>
      <c r="L123" s="9">
        <v>3977588.8222800563</v>
      </c>
    </row>
    <row r="124" spans="1:12" x14ac:dyDescent="0.25">
      <c r="A124" s="11" t="s">
        <v>120</v>
      </c>
      <c r="B124" s="5" t="s">
        <v>148</v>
      </c>
      <c r="C124" s="4">
        <v>11397026.937362418</v>
      </c>
      <c r="D124" s="4" t="s">
        <v>29</v>
      </c>
      <c r="E124" s="6" t="s">
        <v>133</v>
      </c>
      <c r="F124" s="4" t="s">
        <v>124</v>
      </c>
      <c r="G124" s="4" t="s">
        <v>23</v>
      </c>
      <c r="H124" s="6" t="s">
        <v>23</v>
      </c>
      <c r="I124" s="4" t="s">
        <v>23</v>
      </c>
      <c r="J124" s="9" cm="1">
        <f t="array" ref="J124">_xlfn.XLOOKUP(1,('[1]Option Information'!$A:$A="AMP9")*('[1]Option Information'!$B:$B=B124),'[1]Option Information'!$AE:$AE)</f>
        <v>0</v>
      </c>
      <c r="K124" t="s">
        <v>0</v>
      </c>
      <c r="L124" s="9">
        <v>11397026.937362418</v>
      </c>
    </row>
    <row r="125" spans="1:12" x14ac:dyDescent="0.25">
      <c r="A125" s="11" t="s">
        <v>120</v>
      </c>
      <c r="B125" s="5" t="s">
        <v>149</v>
      </c>
      <c r="C125" s="4">
        <v>28285908.167665284</v>
      </c>
      <c r="D125" s="4" t="s">
        <v>22</v>
      </c>
      <c r="E125" s="6">
        <v>3884480.5782734239</v>
      </c>
      <c r="F125" s="4">
        <v>6834867.4738402106</v>
      </c>
      <c r="G125" s="4" t="s">
        <v>23</v>
      </c>
      <c r="H125" s="6">
        <v>6828585.7729185661</v>
      </c>
      <c r="I125" s="4" t="s">
        <v>23</v>
      </c>
      <c r="J125" s="9" cm="1">
        <f t="array" ref="J125">_xlfn.XLOOKUP(1,('[1]Option Information'!$A:$A="AMP9")*('[1]Option Information'!$B:$B=B125),'[1]Option Information'!$AE:$AE)</f>
        <v>0</v>
      </c>
      <c r="K125" t="s">
        <v>25</v>
      </c>
      <c r="L125" s="9">
        <v>3884480.5782734239</v>
      </c>
    </row>
    <row r="126" spans="1:12" x14ac:dyDescent="0.25">
      <c r="A126" s="11" t="s">
        <v>120</v>
      </c>
      <c r="B126" s="5" t="s">
        <v>65</v>
      </c>
      <c r="C126" s="4">
        <v>2883942.2924471493</v>
      </c>
      <c r="D126" s="4" t="s">
        <v>22</v>
      </c>
      <c r="E126" s="6">
        <v>2618953.6227361518</v>
      </c>
      <c r="F126" s="4" t="s">
        <v>124</v>
      </c>
      <c r="G126" s="4">
        <v>2765194.8996944372</v>
      </c>
      <c r="H126" s="6">
        <v>5069352.750028315</v>
      </c>
      <c r="I126" s="4" t="s">
        <v>23</v>
      </c>
      <c r="J126" s="9" cm="1">
        <f t="array" ref="J126">_xlfn.XLOOKUP(1,('[1]Option Information'!$A:$A="AMP9")*('[1]Option Information'!$B:$B=B126),'[1]Option Information'!$AE:$AE)</f>
        <v>2883942.2924471493</v>
      </c>
      <c r="K126" t="s">
        <v>0</v>
      </c>
      <c r="L126" s="9">
        <v>2883942.2924471493</v>
      </c>
    </row>
    <row r="127" spans="1:12" x14ac:dyDescent="0.25">
      <c r="A127" s="11" t="s">
        <v>120</v>
      </c>
      <c r="B127" s="5" t="s">
        <v>150</v>
      </c>
      <c r="C127" s="4">
        <v>5515517.8562247036</v>
      </c>
      <c r="D127" s="4" t="s">
        <v>22</v>
      </c>
      <c r="E127" s="6">
        <v>1612184.6950858759</v>
      </c>
      <c r="F127" s="4" t="s">
        <v>124</v>
      </c>
      <c r="G127" s="4">
        <v>1831088.4176919053</v>
      </c>
      <c r="H127" s="6">
        <v>7093756.2105524261</v>
      </c>
      <c r="I127" s="4" t="s">
        <v>23</v>
      </c>
      <c r="J127" s="9" cm="1">
        <f t="array" ref="J127">_xlfn.XLOOKUP(1,('[1]Option Information'!$A:$A="AMP9")*('[1]Option Information'!$B:$B=B127),'[1]Option Information'!$AE:$AE)</f>
        <v>0</v>
      </c>
      <c r="K127" t="s">
        <v>25</v>
      </c>
      <c r="L127" s="9">
        <v>1612184.6950858759</v>
      </c>
    </row>
    <row r="128" spans="1:12" x14ac:dyDescent="0.25">
      <c r="A128" s="11" t="s">
        <v>120</v>
      </c>
      <c r="B128" s="5" t="s">
        <v>151</v>
      </c>
      <c r="C128" s="4">
        <v>9816911.9983456861</v>
      </c>
      <c r="D128" s="4" t="s">
        <v>22</v>
      </c>
      <c r="E128" s="6">
        <v>3297208.6345514357</v>
      </c>
      <c r="F128" s="4" t="s">
        <v>124</v>
      </c>
      <c r="G128" s="4">
        <v>3638024.3389466489</v>
      </c>
      <c r="H128" s="6">
        <v>13807307.644049151</v>
      </c>
      <c r="I128" s="4" t="s">
        <v>23</v>
      </c>
      <c r="J128" s="9" cm="1">
        <f t="array" ref="J128">_xlfn.XLOOKUP(1,('[1]Option Information'!$A:$A="AMP9")*('[1]Option Information'!$B:$B=B128),'[1]Option Information'!$AE:$AE)</f>
        <v>9816911.9983456861</v>
      </c>
      <c r="K128" t="s">
        <v>0</v>
      </c>
      <c r="L128" s="9">
        <v>9816911.9983456861</v>
      </c>
    </row>
    <row r="129" spans="1:12" x14ac:dyDescent="0.25">
      <c r="A129" s="11" t="s">
        <v>120</v>
      </c>
      <c r="B129" s="5" t="s">
        <v>152</v>
      </c>
      <c r="C129" s="4">
        <v>15433954.895026959</v>
      </c>
      <c r="D129" s="4" t="s">
        <v>29</v>
      </c>
      <c r="E129" s="6" t="s">
        <v>133</v>
      </c>
      <c r="F129" s="4" t="s">
        <v>124</v>
      </c>
      <c r="G129" s="4" t="s">
        <v>23</v>
      </c>
      <c r="H129" s="6" t="s">
        <v>23</v>
      </c>
      <c r="I129" s="4" t="s">
        <v>23</v>
      </c>
      <c r="J129" s="9" cm="1">
        <f t="array" ref="J129">_xlfn.XLOOKUP(1,('[1]Option Information'!$A:$A="AMP9")*('[1]Option Information'!$B:$B=B129),'[1]Option Information'!$AE:$AE)</f>
        <v>0</v>
      </c>
      <c r="K129" t="s">
        <v>0</v>
      </c>
      <c r="L129" s="9">
        <v>15433954.895026959</v>
      </c>
    </row>
    <row r="130" spans="1:12" x14ac:dyDescent="0.25">
      <c r="A130" s="11" t="s">
        <v>120</v>
      </c>
      <c r="B130" s="5" t="s">
        <v>153</v>
      </c>
      <c r="C130" s="4">
        <v>7598917.4549724981</v>
      </c>
      <c r="D130" s="4" t="s">
        <v>22</v>
      </c>
      <c r="E130" s="6">
        <v>3453034.1342785996</v>
      </c>
      <c r="F130" s="4" t="s">
        <v>124</v>
      </c>
      <c r="G130" s="4">
        <v>3688881.3998579658</v>
      </c>
      <c r="H130" s="6">
        <v>10274792.785129037</v>
      </c>
      <c r="I130" s="4" t="s">
        <v>23</v>
      </c>
      <c r="J130" s="9" cm="1">
        <f t="array" ref="J130">_xlfn.XLOOKUP(1,('[1]Option Information'!$A:$A="AMP9")*('[1]Option Information'!$B:$B=B130),'[1]Option Information'!$AE:$AE)</f>
        <v>7598917.4549724981</v>
      </c>
      <c r="K130" t="s">
        <v>0</v>
      </c>
      <c r="L130" s="9">
        <v>7598917.4549724981</v>
      </c>
    </row>
    <row r="131" spans="1:12" x14ac:dyDescent="0.25">
      <c r="A131" s="11" t="s">
        <v>120</v>
      </c>
      <c r="B131" s="5" t="s">
        <v>154</v>
      </c>
      <c r="C131" s="4">
        <v>12709644.792631403</v>
      </c>
      <c r="D131" s="4" t="s">
        <v>22</v>
      </c>
      <c r="E131" s="6">
        <v>4103255.9542198367</v>
      </c>
      <c r="F131" s="4" t="s">
        <v>124</v>
      </c>
      <c r="G131" s="4">
        <v>4196900.2619899679</v>
      </c>
      <c r="H131" s="6">
        <v>16502343.238164591</v>
      </c>
      <c r="I131" s="4" t="s">
        <v>23</v>
      </c>
      <c r="J131" s="9" cm="1">
        <f t="array" ref="J131">_xlfn.XLOOKUP(1,('[1]Option Information'!$A:$A="AMP9")*('[1]Option Information'!$B:$B=B131),'[1]Option Information'!$AE:$AE)</f>
        <v>0</v>
      </c>
      <c r="K131" t="s">
        <v>25</v>
      </c>
      <c r="L131" s="9">
        <v>4103255.9542198363</v>
      </c>
    </row>
    <row r="132" spans="1:12" x14ac:dyDescent="0.25">
      <c r="A132" s="11" t="s">
        <v>120</v>
      </c>
      <c r="B132" s="5" t="s">
        <v>155</v>
      </c>
      <c r="C132" s="4">
        <v>24087936.731765073</v>
      </c>
      <c r="D132" s="4" t="s">
        <v>22</v>
      </c>
      <c r="E132" s="6">
        <v>2048918.904349494</v>
      </c>
      <c r="F132" s="4">
        <v>3405414.6777994768</v>
      </c>
      <c r="G132" s="4" t="s">
        <v>23</v>
      </c>
      <c r="H132" s="6">
        <v>2955176.4630691945</v>
      </c>
      <c r="I132" s="4" t="s">
        <v>23</v>
      </c>
      <c r="J132" s="9" cm="1">
        <f t="array" ref="J132">_xlfn.XLOOKUP(1,('[1]Option Information'!$A:$A="AMP9")*('[1]Option Information'!$B:$B=B132),'[1]Option Information'!$AE:$AE)</f>
        <v>2955176.4630691945</v>
      </c>
      <c r="K132" t="s">
        <v>4</v>
      </c>
      <c r="L132" s="9">
        <v>2955176.4630691945</v>
      </c>
    </row>
    <row r="133" spans="1:12" x14ac:dyDescent="0.25">
      <c r="A133" s="11" t="s">
        <v>120</v>
      </c>
      <c r="B133" s="5" t="s">
        <v>156</v>
      </c>
      <c r="C133" s="4">
        <v>28932304.603330649</v>
      </c>
      <c r="D133" s="4" t="s">
        <v>22</v>
      </c>
      <c r="E133" s="6">
        <v>4262001.6464301189</v>
      </c>
      <c r="F133" s="4">
        <v>4262001.6464301189</v>
      </c>
      <c r="G133" s="4" t="s">
        <v>23</v>
      </c>
      <c r="H133" s="6">
        <v>4262001.6464301189</v>
      </c>
      <c r="I133" s="4" t="s">
        <v>23</v>
      </c>
      <c r="J133" s="9" cm="1">
        <f t="array" ref="J133">_xlfn.XLOOKUP(1,('[1]Option Information'!$A:$A="AMP9")*('[1]Option Information'!$B:$B=B133),'[1]Option Information'!$AE:$AE)</f>
        <v>0</v>
      </c>
      <c r="K133" t="s">
        <v>25</v>
      </c>
      <c r="L133" s="9">
        <v>4262001.6464301189</v>
      </c>
    </row>
    <row r="134" spans="1:12" x14ac:dyDescent="0.25">
      <c r="A134" s="11" t="s">
        <v>120</v>
      </c>
      <c r="B134" s="5" t="s">
        <v>157</v>
      </c>
      <c r="C134" s="4">
        <v>17191024.871542666</v>
      </c>
      <c r="D134" s="4" t="s">
        <v>22</v>
      </c>
      <c r="E134" s="6">
        <v>2048918.904349494</v>
      </c>
      <c r="F134" s="4" t="s">
        <v>124</v>
      </c>
      <c r="G134" s="4" t="s">
        <v>23</v>
      </c>
      <c r="H134" s="6">
        <v>2048918.904349494</v>
      </c>
      <c r="I134" s="4" t="s">
        <v>23</v>
      </c>
      <c r="J134" s="9" cm="1">
        <f t="array" ref="J134">_xlfn.XLOOKUP(1,('[1]Option Information'!$A:$A="AMP9")*('[1]Option Information'!$B:$B=B134),'[1]Option Information'!$AE:$AE)</f>
        <v>0</v>
      </c>
      <c r="K134" t="s">
        <v>25</v>
      </c>
      <c r="L134" s="9">
        <v>2048918.904349494</v>
      </c>
    </row>
    <row r="135" spans="1:12" x14ac:dyDescent="0.25">
      <c r="A135" s="11" t="s">
        <v>120</v>
      </c>
      <c r="B135" s="5" t="s">
        <v>158</v>
      </c>
      <c r="C135" s="4">
        <v>7071144.5712939026</v>
      </c>
      <c r="D135" s="4" t="s">
        <v>22</v>
      </c>
      <c r="E135" s="6">
        <v>4202986.8714243984</v>
      </c>
      <c r="F135" s="4" t="s">
        <v>124</v>
      </c>
      <c r="G135" s="4">
        <v>4274857.8876270605</v>
      </c>
      <c r="H135" s="6">
        <v>9363631.0179557595</v>
      </c>
      <c r="I135" s="4">
        <v>10015124.156422589</v>
      </c>
      <c r="J135" s="9" cm="1">
        <f t="array" ref="J135">_xlfn.XLOOKUP(1,('[1]Option Information'!$A:$A="AMP9")*('[1]Option Information'!$B:$B=B135),'[1]Option Information'!$AE:$AE)</f>
        <v>7071144.5712939026</v>
      </c>
      <c r="K135" t="s">
        <v>0</v>
      </c>
      <c r="L135" s="9">
        <v>7071144.5712939026</v>
      </c>
    </row>
    <row r="136" spans="1:12" x14ac:dyDescent="0.25">
      <c r="A136" s="11" t="s">
        <v>120</v>
      </c>
      <c r="B136" s="5" t="s">
        <v>159</v>
      </c>
      <c r="C136" s="4">
        <v>27085084.159716114</v>
      </c>
      <c r="D136" s="4" t="s">
        <v>22</v>
      </c>
      <c r="E136" s="6">
        <v>2993394.5190260462</v>
      </c>
      <c r="F136" s="4">
        <v>2993394.5190260462</v>
      </c>
      <c r="G136" s="4" t="s">
        <v>23</v>
      </c>
      <c r="H136" s="6">
        <v>2993394.5190260462</v>
      </c>
      <c r="I136" s="4" t="s">
        <v>23</v>
      </c>
      <c r="J136" s="9" cm="1">
        <f t="array" ref="J136">_xlfn.XLOOKUP(1,('[1]Option Information'!$A:$A="AMP9")*('[1]Option Information'!$B:$B=B136),'[1]Option Information'!$AE:$AE)</f>
        <v>0</v>
      </c>
      <c r="K136" t="s">
        <v>25</v>
      </c>
      <c r="L136" s="9">
        <v>2993394.5190260462</v>
      </c>
    </row>
    <row r="137" spans="1:12" x14ac:dyDescent="0.25">
      <c r="A137" s="11" t="s">
        <v>120</v>
      </c>
      <c r="B137" s="5" t="s">
        <v>160</v>
      </c>
      <c r="C137" s="4">
        <v>2055163.4058361929</v>
      </c>
      <c r="D137" s="4" t="s">
        <v>22</v>
      </c>
      <c r="E137" s="6">
        <v>1594289.4335964145</v>
      </c>
      <c r="F137" s="4" t="s">
        <v>124</v>
      </c>
      <c r="G137" s="4" t="s">
        <v>23</v>
      </c>
      <c r="H137" s="6">
        <v>1634204.5368492464</v>
      </c>
      <c r="I137" s="4" t="s">
        <v>23</v>
      </c>
      <c r="J137" s="9" cm="1">
        <f t="array" ref="J137">_xlfn.XLOOKUP(1,('[1]Option Information'!$A:$A="AMP9")*('[1]Option Information'!$B:$B=B137),'[1]Option Information'!$AE:$AE)</f>
        <v>0</v>
      </c>
      <c r="K137" t="s">
        <v>25</v>
      </c>
      <c r="L137" s="9">
        <v>1594289.4335964145</v>
      </c>
    </row>
    <row r="138" spans="1:12" x14ac:dyDescent="0.25">
      <c r="A138" s="11" t="s">
        <v>120</v>
      </c>
      <c r="B138" s="5" t="s">
        <v>53</v>
      </c>
      <c r="C138" s="4">
        <v>32591682.11192435</v>
      </c>
      <c r="D138" s="4" t="s">
        <v>22</v>
      </c>
      <c r="E138" s="6">
        <v>2486713.5533317593</v>
      </c>
      <c r="F138" s="4" t="s">
        <v>124</v>
      </c>
      <c r="G138" s="4">
        <v>3472510.3474169425</v>
      </c>
      <c r="H138" s="6">
        <v>2517019.2365882695</v>
      </c>
      <c r="I138" s="4">
        <v>80496451.758023605</v>
      </c>
      <c r="J138" s="9" cm="1">
        <f t="array" ref="J138">_xlfn.XLOOKUP(1,('[1]Option Information'!$A:$A="AMP9")*('[1]Option Information'!$B:$B=B138),'[1]Option Information'!$AE:$AE)</f>
        <v>0</v>
      </c>
      <c r="K138" t="s">
        <v>25</v>
      </c>
      <c r="L138" s="9">
        <v>2486713.5533317593</v>
      </c>
    </row>
    <row r="139" spans="1:12" x14ac:dyDescent="0.25">
      <c r="A139" s="11" t="s">
        <v>120</v>
      </c>
      <c r="B139" s="5" t="s">
        <v>161</v>
      </c>
      <c r="C139" s="4">
        <v>14941089.994875886</v>
      </c>
      <c r="D139" s="4" t="s">
        <v>22</v>
      </c>
      <c r="E139" s="6">
        <v>1594289.4335964145</v>
      </c>
      <c r="F139" s="4" t="s">
        <v>124</v>
      </c>
      <c r="G139" s="4">
        <v>1814507.1968247355</v>
      </c>
      <c r="H139" s="6">
        <v>16113674.610842938</v>
      </c>
      <c r="I139" s="4" t="s">
        <v>23</v>
      </c>
      <c r="J139" s="9" cm="1">
        <f t="array" ref="J139">_xlfn.XLOOKUP(1,('[1]Option Information'!$A:$A="AMP9")*('[1]Option Information'!$B:$B=B139),'[1]Option Information'!$AE:$AE)</f>
        <v>0</v>
      </c>
      <c r="K139" t="s">
        <v>25</v>
      </c>
      <c r="L139" s="9">
        <v>1594289.4335964145</v>
      </c>
    </row>
    <row r="140" spans="1:12" x14ac:dyDescent="0.25">
      <c r="A140" s="11" t="s">
        <v>120</v>
      </c>
      <c r="B140" s="5" t="s">
        <v>162</v>
      </c>
      <c r="C140" s="4">
        <v>3574731.9027018687</v>
      </c>
      <c r="D140" s="4" t="s">
        <v>29</v>
      </c>
      <c r="E140" s="6" t="s">
        <v>133</v>
      </c>
      <c r="F140" s="4" t="s">
        <v>124</v>
      </c>
      <c r="G140" s="4" t="s">
        <v>23</v>
      </c>
      <c r="H140" s="6" t="s">
        <v>23</v>
      </c>
      <c r="I140" s="4">
        <v>4170731.3508701469</v>
      </c>
      <c r="J140" s="9" cm="1">
        <f t="array" ref="J140">_xlfn.XLOOKUP(1,('[1]Option Information'!$A:$A="AMP9")*('[1]Option Information'!$B:$B=B140),'[1]Option Information'!$AE:$AE)</f>
        <v>0</v>
      </c>
      <c r="K140" t="s">
        <v>0</v>
      </c>
      <c r="L140" s="9">
        <v>3574731.9027018687</v>
      </c>
    </row>
    <row r="141" spans="1:12" x14ac:dyDescent="0.25">
      <c r="A141" s="11" t="s">
        <v>120</v>
      </c>
      <c r="B141" s="5" t="s">
        <v>163</v>
      </c>
      <c r="C141" s="4">
        <v>20779610.83823647</v>
      </c>
      <c r="D141" s="4" t="s">
        <v>22</v>
      </c>
      <c r="E141" s="6">
        <v>5113235.6562059503</v>
      </c>
      <c r="F141" s="4">
        <v>13512719.898215204</v>
      </c>
      <c r="G141" s="4">
        <v>4914616.5883536339</v>
      </c>
      <c r="H141" s="6">
        <v>11861236.33510923</v>
      </c>
      <c r="I141" s="4">
        <v>17765028.441585843</v>
      </c>
      <c r="J141" s="9" cm="1">
        <f t="array" ref="J141">_xlfn.XLOOKUP(1,('[1]Option Information'!$A:$A="AMP9")*('[1]Option Information'!$B:$B=B141),'[1]Option Information'!$AE:$AE)</f>
        <v>0</v>
      </c>
      <c r="K141" t="s">
        <v>3</v>
      </c>
      <c r="L141" s="9">
        <v>4914616.5883536339</v>
      </c>
    </row>
    <row r="142" spans="1:12" x14ac:dyDescent="0.25">
      <c r="A142" s="11" t="s">
        <v>120</v>
      </c>
      <c r="B142" s="5" t="s">
        <v>103</v>
      </c>
      <c r="C142" s="4">
        <v>44421887.399480656</v>
      </c>
      <c r="D142" s="4" t="s">
        <v>22</v>
      </c>
      <c r="E142" s="6">
        <v>5061678.3077638829</v>
      </c>
      <c r="F142" s="4">
        <v>5346005.3007869264</v>
      </c>
      <c r="G142" s="4">
        <v>4946368.0393312965</v>
      </c>
      <c r="H142" s="6">
        <v>5061678.3077638829</v>
      </c>
      <c r="I142" s="4">
        <v>35029200.596462853</v>
      </c>
      <c r="J142" s="9" cm="1">
        <f t="array" ref="J142">_xlfn.XLOOKUP(1,('[1]Option Information'!$A:$A="AMP9")*('[1]Option Information'!$B:$B=B142),'[1]Option Information'!$AE:$AE)</f>
        <v>5346005.3007869264</v>
      </c>
      <c r="K142" t="s">
        <v>2</v>
      </c>
      <c r="L142" s="9">
        <v>5346005.3007869264</v>
      </c>
    </row>
    <row r="143" spans="1:12" x14ac:dyDescent="0.25">
      <c r="A143" s="11" t="s">
        <v>120</v>
      </c>
      <c r="B143" s="5" t="s">
        <v>104</v>
      </c>
      <c r="C143" s="4">
        <v>15768889.183760934</v>
      </c>
      <c r="D143" s="4" t="s">
        <v>22</v>
      </c>
      <c r="E143" s="6">
        <v>5406373.3070661882</v>
      </c>
      <c r="F143" s="4">
        <v>5449456.7855809378</v>
      </c>
      <c r="G143" s="4">
        <v>5293501.7617555028</v>
      </c>
      <c r="H143" s="6">
        <v>5406373.3070661882</v>
      </c>
      <c r="I143" s="4">
        <v>17052775.794622384</v>
      </c>
      <c r="J143" s="9" cm="1">
        <f t="array" ref="J143">_xlfn.XLOOKUP(1,('[1]Option Information'!$A:$A="AMP9")*('[1]Option Information'!$B:$B=B143),'[1]Option Information'!$AE:$AE)</f>
        <v>5449456.7855809378</v>
      </c>
      <c r="K143" t="s">
        <v>2</v>
      </c>
      <c r="L143" s="9">
        <v>5449456.7855809378</v>
      </c>
    </row>
    <row r="144" spans="1:12" x14ac:dyDescent="0.25">
      <c r="A144" s="11" t="s">
        <v>120</v>
      </c>
      <c r="B144" s="5" t="s">
        <v>63</v>
      </c>
      <c r="C144" s="4">
        <v>52488625.881591022</v>
      </c>
      <c r="D144" s="4" t="s">
        <v>22</v>
      </c>
      <c r="E144" s="6">
        <v>15348351.341624444</v>
      </c>
      <c r="F144" s="4" t="s">
        <v>124</v>
      </c>
      <c r="G144" s="4" t="s">
        <v>23</v>
      </c>
      <c r="H144" s="6">
        <v>51880084.672268689</v>
      </c>
      <c r="I144" s="4" t="s">
        <v>23</v>
      </c>
      <c r="J144" s="9" cm="1">
        <f t="array" ref="J144">_xlfn.XLOOKUP(1,('[1]Option Information'!$A:$A="AMP9")*('[1]Option Information'!$B:$B=B144),'[1]Option Information'!$AE:$AE)</f>
        <v>0</v>
      </c>
      <c r="K144" t="s">
        <v>25</v>
      </c>
      <c r="L144" s="9">
        <v>15348351.341624444</v>
      </c>
    </row>
    <row r="145" spans="1:12" x14ac:dyDescent="0.25">
      <c r="A145" s="11" t="s">
        <v>120</v>
      </c>
      <c r="B145" s="5" t="s">
        <v>164</v>
      </c>
      <c r="C145" s="4">
        <v>25607352.114371371</v>
      </c>
      <c r="D145" s="4" t="s">
        <v>22</v>
      </c>
      <c r="E145" s="6">
        <v>5956697.2302521029</v>
      </c>
      <c r="F145" s="4" t="s">
        <v>124</v>
      </c>
      <c r="G145" s="4" t="s">
        <v>23</v>
      </c>
      <c r="H145" s="6">
        <v>5956697.2302521029</v>
      </c>
      <c r="I145" s="4" t="s">
        <v>23</v>
      </c>
      <c r="J145" s="9" cm="1">
        <f t="array" ref="J145">_xlfn.XLOOKUP(1,('[1]Option Information'!$A:$A="AMP9")*('[1]Option Information'!$B:$B=B145),'[1]Option Information'!$AE:$AE)</f>
        <v>0</v>
      </c>
      <c r="K145" t="s">
        <v>25</v>
      </c>
      <c r="L145" s="9">
        <v>5956697.2302521029</v>
      </c>
    </row>
    <row r="146" spans="1:12" x14ac:dyDescent="0.25">
      <c r="A146" s="11" t="s">
        <v>120</v>
      </c>
      <c r="B146" s="5" t="s">
        <v>165</v>
      </c>
      <c r="C146" s="4">
        <v>7808242.1468127752</v>
      </c>
      <c r="D146" s="4" t="s">
        <v>22</v>
      </c>
      <c r="E146" s="6">
        <v>6177366.8307639118</v>
      </c>
      <c r="F146" s="4" t="s">
        <v>124</v>
      </c>
      <c r="G146" s="4" t="s">
        <v>23</v>
      </c>
      <c r="H146" s="6">
        <v>25540268.126853544</v>
      </c>
      <c r="I146" s="4" t="s">
        <v>23</v>
      </c>
      <c r="J146" s="9" cm="1">
        <f t="array" ref="J146">_xlfn.XLOOKUP(1,('[1]Option Information'!$A:$A="AMP9")*('[1]Option Information'!$B:$B=B146),'[1]Option Information'!$AE:$AE)</f>
        <v>7808242.1468127752</v>
      </c>
      <c r="K146" t="s">
        <v>0</v>
      </c>
      <c r="L146" s="9">
        <v>7808242.1468127752</v>
      </c>
    </row>
    <row r="147" spans="1:12" x14ac:dyDescent="0.25">
      <c r="A147" s="11" t="s">
        <v>120</v>
      </c>
      <c r="B147" s="5" t="s">
        <v>166</v>
      </c>
      <c r="C147" s="4">
        <v>15463033.415010437</v>
      </c>
      <c r="D147" s="4" t="s">
        <v>22</v>
      </c>
      <c r="E147" s="6">
        <v>643896.23174079461</v>
      </c>
      <c r="F147" s="4" t="s">
        <v>124</v>
      </c>
      <c r="G147" s="4" t="s">
        <v>23</v>
      </c>
      <c r="H147" s="6">
        <v>643896.23174079461</v>
      </c>
      <c r="I147" s="4" t="s">
        <v>23</v>
      </c>
      <c r="J147" s="9" cm="1">
        <f t="array" ref="J147">_xlfn.XLOOKUP(1,('[1]Option Information'!$A:$A="AMP9")*('[1]Option Information'!$B:$B=B147),'[1]Option Information'!$AE:$AE)</f>
        <v>0</v>
      </c>
      <c r="K147" t="s">
        <v>25</v>
      </c>
      <c r="L147" s="9">
        <v>643896.23174079461</v>
      </c>
    </row>
    <row r="148" spans="1:12" x14ac:dyDescent="0.25">
      <c r="A148" s="11" t="s">
        <v>120</v>
      </c>
      <c r="B148" s="5" t="s">
        <v>167</v>
      </c>
      <c r="C148" s="4">
        <v>6152787.5477069272</v>
      </c>
      <c r="D148" s="4" t="s">
        <v>22</v>
      </c>
      <c r="E148" s="6">
        <v>24642872.459133025</v>
      </c>
      <c r="F148" s="4">
        <v>10053485.509464297</v>
      </c>
      <c r="G148" s="4">
        <v>23241675.976686217</v>
      </c>
      <c r="H148" s="6">
        <v>24642872.459133025</v>
      </c>
      <c r="I148" s="4">
        <v>6089938.8449013503</v>
      </c>
      <c r="J148" s="9" cm="1">
        <f t="array" ref="J148">_xlfn.XLOOKUP(1,('[1]Option Information'!$A:$A="AMP9")*('[1]Option Information'!$B:$B=B148),'[1]Option Information'!$AE:$AE)</f>
        <v>0</v>
      </c>
      <c r="K148" t="s">
        <v>5</v>
      </c>
      <c r="L148" s="9">
        <v>6089938.8449013503</v>
      </c>
    </row>
    <row r="149" spans="1:12" x14ac:dyDescent="0.25">
      <c r="A149" s="11" t="s">
        <v>120</v>
      </c>
      <c r="B149" s="5" t="s">
        <v>168</v>
      </c>
      <c r="C149" s="4">
        <v>42260969.788247593</v>
      </c>
      <c r="D149" s="4" t="s">
        <v>22</v>
      </c>
      <c r="E149" s="6">
        <v>7308442.734136885</v>
      </c>
      <c r="F149" s="4">
        <v>7308442.734136885</v>
      </c>
      <c r="G149" s="4" t="s">
        <v>23</v>
      </c>
      <c r="H149" s="6">
        <v>7308442.734136885</v>
      </c>
      <c r="I149" s="4" t="s">
        <v>23</v>
      </c>
      <c r="J149" s="9" cm="1">
        <f t="array" ref="J149">_xlfn.XLOOKUP(1,('[1]Option Information'!$A:$A="AMP9")*('[1]Option Information'!$B:$B=B149),'[1]Option Information'!$AE:$AE)</f>
        <v>0</v>
      </c>
      <c r="K149" t="s">
        <v>25</v>
      </c>
      <c r="L149" s="9">
        <v>7308442.734136885</v>
      </c>
    </row>
    <row r="150" spans="1:12" x14ac:dyDescent="0.25">
      <c r="A150" s="11" t="s">
        <v>120</v>
      </c>
      <c r="B150" s="5" t="s">
        <v>169</v>
      </c>
      <c r="C150" s="4">
        <v>32226427.514586974</v>
      </c>
      <c r="D150" s="4" t="s">
        <v>22</v>
      </c>
      <c r="E150" s="6">
        <v>6791622.5836802963</v>
      </c>
      <c r="F150" s="4">
        <v>19179214.902452573</v>
      </c>
      <c r="G150" s="4" t="s">
        <v>23</v>
      </c>
      <c r="H150" s="6">
        <v>16605794.600057237</v>
      </c>
      <c r="I150" s="4" t="s">
        <v>23</v>
      </c>
      <c r="J150" s="9" cm="1">
        <f t="array" ref="J150">_xlfn.XLOOKUP(1,('[1]Option Information'!$A:$A="AMP9")*('[1]Option Information'!$B:$B=B150),'[1]Option Information'!$AE:$AE)</f>
        <v>0</v>
      </c>
      <c r="K150" t="s">
        <v>25</v>
      </c>
      <c r="L150" s="9">
        <v>6791622.5836802963</v>
      </c>
    </row>
    <row r="151" spans="1:12" x14ac:dyDescent="0.25">
      <c r="A151" s="11" t="s">
        <v>120</v>
      </c>
      <c r="B151" s="5" t="s">
        <v>170</v>
      </c>
      <c r="C151" s="4">
        <v>32137068.372804914</v>
      </c>
      <c r="D151" s="4" t="s">
        <v>29</v>
      </c>
      <c r="E151" s="6" t="s">
        <v>133</v>
      </c>
      <c r="F151" s="4" t="s">
        <v>124</v>
      </c>
      <c r="G151" s="4" t="s">
        <v>23</v>
      </c>
      <c r="H151" s="6" t="s">
        <v>23</v>
      </c>
      <c r="I151" s="4" t="s">
        <v>23</v>
      </c>
      <c r="J151" s="9" cm="1">
        <f t="array" ref="J151">_xlfn.XLOOKUP(1,('[1]Option Information'!$A:$A="AMP9")*('[1]Option Information'!$B:$B=B151),'[1]Option Information'!$AE:$AE)</f>
        <v>0</v>
      </c>
      <c r="K151" t="s">
        <v>0</v>
      </c>
      <c r="L151" s="9">
        <v>32137068.37280491</v>
      </c>
    </row>
    <row r="152" spans="1:12" x14ac:dyDescent="0.25">
      <c r="A152" s="11" t="s">
        <v>120</v>
      </c>
      <c r="B152" s="5" t="s">
        <v>171</v>
      </c>
      <c r="C152" s="4">
        <v>14880316.853723198</v>
      </c>
      <c r="D152" s="4" t="s">
        <v>29</v>
      </c>
      <c r="E152" s="6" t="s">
        <v>133</v>
      </c>
      <c r="F152" s="4" t="s">
        <v>124</v>
      </c>
      <c r="G152" s="4" t="s">
        <v>23</v>
      </c>
      <c r="H152" s="6" t="s">
        <v>23</v>
      </c>
      <c r="I152" s="4" t="s">
        <v>23</v>
      </c>
      <c r="J152" s="9" cm="1">
        <f t="array" ref="J152">_xlfn.XLOOKUP(1,('[1]Option Information'!$A:$A="AMP9")*('[1]Option Information'!$B:$B=B152),'[1]Option Information'!$AE:$AE)</f>
        <v>0</v>
      </c>
      <c r="K152" t="s">
        <v>0</v>
      </c>
      <c r="L152" s="9">
        <v>14880316.853723198</v>
      </c>
    </row>
    <row r="153" spans="1:12" x14ac:dyDescent="0.25">
      <c r="A153" s="11" t="s">
        <v>120</v>
      </c>
      <c r="B153" s="5" t="s">
        <v>172</v>
      </c>
      <c r="C153" s="4">
        <v>15367187.015169561</v>
      </c>
      <c r="D153" s="4" t="s">
        <v>29</v>
      </c>
      <c r="E153" s="6" t="s">
        <v>133</v>
      </c>
      <c r="F153" s="4" t="s">
        <v>124</v>
      </c>
      <c r="G153" s="4" t="s">
        <v>23</v>
      </c>
      <c r="H153" s="6" t="s">
        <v>23</v>
      </c>
      <c r="I153" s="4">
        <v>10603873.06090988</v>
      </c>
      <c r="J153" s="9" cm="1">
        <f t="array" ref="J153">_xlfn.XLOOKUP(1,('[1]Option Information'!$A:$A="AMP9")*('[1]Option Information'!$B:$B=B153),'[1]Option Information'!$AE:$AE)</f>
        <v>0</v>
      </c>
      <c r="K153" t="s">
        <v>5</v>
      </c>
      <c r="L153" s="9">
        <v>10603873.06090988</v>
      </c>
    </row>
    <row r="154" spans="1:12" x14ac:dyDescent="0.25">
      <c r="A154" s="11" t="s">
        <v>120</v>
      </c>
      <c r="B154" s="5" t="s">
        <v>173</v>
      </c>
      <c r="C154" s="4">
        <v>16699006.996296551</v>
      </c>
      <c r="D154" s="4" t="s">
        <v>22</v>
      </c>
      <c r="E154" s="6">
        <v>1423214.4569208748</v>
      </c>
      <c r="F154" s="4">
        <v>14729708.767240066</v>
      </c>
      <c r="G154" s="4" t="s">
        <v>23</v>
      </c>
      <c r="H154" s="6">
        <v>13618121.846613625</v>
      </c>
      <c r="I154" s="4" t="s">
        <v>23</v>
      </c>
      <c r="J154" s="9" cm="1">
        <f t="array" ref="J154">_xlfn.XLOOKUP(1,('[1]Option Information'!$A:$A="AMP9")*('[1]Option Information'!$B:$B=B154),'[1]Option Information'!$AE:$AE)</f>
        <v>0</v>
      </c>
      <c r="K154" t="s">
        <v>25</v>
      </c>
      <c r="L154" s="9">
        <v>1423214.4569208748</v>
      </c>
    </row>
    <row r="155" spans="1:12" x14ac:dyDescent="0.25">
      <c r="A155" s="11" t="s">
        <v>120</v>
      </c>
      <c r="B155" s="5" t="s">
        <v>70</v>
      </c>
      <c r="C155" s="4">
        <v>5220163.5981351798</v>
      </c>
      <c r="D155" s="4" t="s">
        <v>22</v>
      </c>
      <c r="E155" s="6">
        <v>3203462.7033879161</v>
      </c>
      <c r="F155" s="4" t="s">
        <v>124</v>
      </c>
      <c r="G155" s="4">
        <v>3494034.8013611394</v>
      </c>
      <c r="H155" s="6">
        <v>3378079.8124848716</v>
      </c>
      <c r="I155" s="4">
        <v>4616487.7066936716</v>
      </c>
      <c r="J155" s="9" cm="1">
        <f t="array" ref="J155">_xlfn.XLOOKUP(1,('[1]Option Information'!$A:$A="AMP9")*('[1]Option Information'!$B:$B=B155),'[1]Option Information'!$AE:$AE)</f>
        <v>0</v>
      </c>
      <c r="K155" t="s">
        <v>25</v>
      </c>
      <c r="L155" s="9">
        <v>3203462.7033879161</v>
      </c>
    </row>
    <row r="156" spans="1:12" x14ac:dyDescent="0.25">
      <c r="A156" s="11" t="s">
        <v>120</v>
      </c>
      <c r="B156" s="5" t="s">
        <v>174</v>
      </c>
      <c r="C156" s="4">
        <v>15588694.057313817</v>
      </c>
      <c r="D156" s="4" t="s">
        <v>22</v>
      </c>
      <c r="E156" s="6">
        <v>1773898.3206225352</v>
      </c>
      <c r="F156" s="4">
        <v>1773898.3206225352</v>
      </c>
      <c r="G156" s="4" t="s">
        <v>23</v>
      </c>
      <c r="H156" s="6">
        <v>1773898.3206225352</v>
      </c>
      <c r="I156" s="4" t="s">
        <v>23</v>
      </c>
      <c r="J156" s="9" cm="1">
        <f t="array" ref="J156">_xlfn.XLOOKUP(1,('[1]Option Information'!$A:$A="AMP9")*('[1]Option Information'!$B:$B=B156),'[1]Option Information'!$AE:$AE)</f>
        <v>0</v>
      </c>
      <c r="K156" t="s">
        <v>25</v>
      </c>
      <c r="L156" s="9">
        <v>1773898.3206225352</v>
      </c>
    </row>
    <row r="157" spans="1:12" x14ac:dyDescent="0.25">
      <c r="A157" s="11" t="s">
        <v>120</v>
      </c>
      <c r="B157" s="5" t="s">
        <v>175</v>
      </c>
      <c r="C157" s="4">
        <v>30206250.887647957</v>
      </c>
      <c r="D157" s="4" t="s">
        <v>29</v>
      </c>
      <c r="E157" s="6" t="s">
        <v>133</v>
      </c>
      <c r="F157" s="4" t="s">
        <v>124</v>
      </c>
      <c r="G157" s="4" t="s">
        <v>23</v>
      </c>
      <c r="H157" s="6" t="s">
        <v>23</v>
      </c>
      <c r="I157" s="4" t="s">
        <v>23</v>
      </c>
      <c r="J157" s="9" cm="1">
        <f t="array" ref="J157">_xlfn.XLOOKUP(1,('[1]Option Information'!$A:$A="AMP9")*('[1]Option Information'!$B:$B=B157),'[1]Option Information'!$AE:$AE)</f>
        <v>0</v>
      </c>
      <c r="K157" t="s">
        <v>0</v>
      </c>
      <c r="L157" s="9">
        <v>30206250.887647957</v>
      </c>
    </row>
    <row r="158" spans="1:12" x14ac:dyDescent="0.25">
      <c r="A158" s="11" t="s">
        <v>120</v>
      </c>
      <c r="B158" s="5" t="s">
        <v>176</v>
      </c>
      <c r="C158" s="4">
        <v>4952665.182777971</v>
      </c>
      <c r="D158" s="4" t="s">
        <v>22</v>
      </c>
      <c r="E158" s="6">
        <v>338298.15567983425</v>
      </c>
      <c r="F158" s="4">
        <v>338298.15567983425</v>
      </c>
      <c r="G158" s="4" t="s">
        <v>23</v>
      </c>
      <c r="H158" s="6">
        <v>338298.15567983425</v>
      </c>
      <c r="I158" s="4" t="s">
        <v>23</v>
      </c>
      <c r="J158" s="9" cm="1">
        <f t="array" ref="J158">_xlfn.XLOOKUP(1,('[1]Option Information'!$A:$A="AMP9")*('[1]Option Information'!$B:$B=B158),'[1]Option Information'!$AE:$AE)</f>
        <v>0</v>
      </c>
      <c r="K158" t="s">
        <v>25</v>
      </c>
      <c r="L158" s="9">
        <v>338298.15567983425</v>
      </c>
    </row>
    <row r="159" spans="1:12" x14ac:dyDescent="0.25">
      <c r="A159" s="11" t="s">
        <v>120</v>
      </c>
      <c r="B159" s="5" t="s">
        <v>177</v>
      </c>
      <c r="C159" s="4">
        <v>9049790.78692149</v>
      </c>
      <c r="D159" s="4" t="s">
        <v>22</v>
      </c>
      <c r="E159" s="6">
        <v>2403463.3678637086</v>
      </c>
      <c r="F159" s="4" t="s">
        <v>124</v>
      </c>
      <c r="G159" s="4">
        <v>3011685.1270015733</v>
      </c>
      <c r="H159" s="6">
        <v>17780273.01232601</v>
      </c>
      <c r="I159" s="4" t="s">
        <v>23</v>
      </c>
      <c r="J159" s="9" cm="1">
        <f t="array" ref="J159">_xlfn.XLOOKUP(1,('[1]Option Information'!$A:$A="AMP9")*('[1]Option Information'!$B:$B=B159),'[1]Option Information'!$AE:$AE)</f>
        <v>0</v>
      </c>
      <c r="K159" t="s">
        <v>25</v>
      </c>
      <c r="L159" s="9">
        <v>2403463.3678637086</v>
      </c>
    </row>
    <row r="160" spans="1:12" x14ac:dyDescent="0.25">
      <c r="A160" s="11" t="s">
        <v>120</v>
      </c>
      <c r="B160" s="5" t="s">
        <v>178</v>
      </c>
      <c r="C160" s="4">
        <v>22245490.867547639</v>
      </c>
      <c r="D160" s="4" t="s">
        <v>29</v>
      </c>
      <c r="E160" s="6" t="s">
        <v>133</v>
      </c>
      <c r="F160" s="4" t="s">
        <v>124</v>
      </c>
      <c r="G160" s="4" t="s">
        <v>23</v>
      </c>
      <c r="H160" s="6" t="s">
        <v>23</v>
      </c>
      <c r="I160" s="4">
        <v>4222314.668135643</v>
      </c>
      <c r="J160" s="9" cm="1">
        <f t="array" ref="J160">_xlfn.XLOOKUP(1,('[1]Option Information'!$A:$A="AMP9")*('[1]Option Information'!$B:$B=B160),'[1]Option Information'!$AE:$AE)</f>
        <v>0</v>
      </c>
      <c r="K160" t="s">
        <v>5</v>
      </c>
      <c r="L160" s="9">
        <v>4222314.668135643</v>
      </c>
    </row>
    <row r="161" spans="1:12" x14ac:dyDescent="0.25">
      <c r="A161" s="11" t="s">
        <v>120</v>
      </c>
      <c r="B161" s="5" t="s">
        <v>179</v>
      </c>
      <c r="C161" s="4">
        <v>31989241.156378377</v>
      </c>
      <c r="D161" s="4" t="s">
        <v>22</v>
      </c>
      <c r="E161" s="6">
        <v>1179007.1617808428</v>
      </c>
      <c r="F161" s="4" t="s">
        <v>124</v>
      </c>
      <c r="G161" s="4">
        <v>3284582.7706854851</v>
      </c>
      <c r="H161" s="6">
        <v>1195814.4840065432</v>
      </c>
      <c r="I161" s="4">
        <v>3303924.9824109222</v>
      </c>
      <c r="J161" s="9" cm="1">
        <f t="array" ref="J161">_xlfn.XLOOKUP(1,('[1]Option Information'!$A:$A="AMP9")*('[1]Option Information'!$B:$B=B161),'[1]Option Information'!$AE:$AE)</f>
        <v>0</v>
      </c>
      <c r="K161" t="s">
        <v>25</v>
      </c>
      <c r="L161" s="9">
        <v>1179007.1617808428</v>
      </c>
    </row>
    <row r="162" spans="1:12" x14ac:dyDescent="0.25">
      <c r="A162" s="11" t="s">
        <v>120</v>
      </c>
      <c r="B162" s="5" t="s">
        <v>74</v>
      </c>
      <c r="C162" s="4">
        <v>49168420.095351383</v>
      </c>
      <c r="D162" s="4" t="s">
        <v>22</v>
      </c>
      <c r="E162" s="6">
        <v>10784945.085590113</v>
      </c>
      <c r="F162" s="4" t="s">
        <v>124</v>
      </c>
      <c r="G162" s="4">
        <v>3284582.7706854851</v>
      </c>
      <c r="H162" s="6">
        <v>42029748.623926997</v>
      </c>
      <c r="I162" s="4">
        <v>35122983.189661883</v>
      </c>
      <c r="J162" s="9" cm="1">
        <f t="array" ref="J162">_xlfn.XLOOKUP(1,('[1]Option Information'!$A:$A="AMP9")*('[1]Option Information'!$B:$B=B162),'[1]Option Information'!$AE:$AE)</f>
        <v>0</v>
      </c>
      <c r="K162" t="s">
        <v>3</v>
      </c>
      <c r="L162" s="9">
        <v>3284582.7706854851</v>
      </c>
    </row>
    <row r="163" spans="1:12" x14ac:dyDescent="0.25">
      <c r="A163" s="11" t="s">
        <v>120</v>
      </c>
      <c r="B163" s="5" t="s">
        <v>76</v>
      </c>
      <c r="C163" s="4">
        <v>4611405.5830607824</v>
      </c>
      <c r="D163" s="4" t="s">
        <v>22</v>
      </c>
      <c r="E163" s="6">
        <v>1085169.0443750783</v>
      </c>
      <c r="F163" s="4">
        <v>1085169.0443750783</v>
      </c>
      <c r="G163" s="4" t="s">
        <v>23</v>
      </c>
      <c r="H163" s="6">
        <v>1085169.0443750783</v>
      </c>
      <c r="I163" s="4" t="s">
        <v>23</v>
      </c>
      <c r="J163" s="9" cm="1">
        <f t="array" ref="J163">_xlfn.XLOOKUP(1,('[1]Option Information'!$A:$A="AMP9")*('[1]Option Information'!$B:$B=B163),'[1]Option Information'!$AE:$AE)</f>
        <v>4611405.5830607824</v>
      </c>
      <c r="K163" t="s">
        <v>0</v>
      </c>
      <c r="L163" s="9">
        <v>4611405.5830607824</v>
      </c>
    </row>
    <row r="164" spans="1:12" x14ac:dyDescent="0.25">
      <c r="A164" s="11" t="s">
        <v>120</v>
      </c>
      <c r="B164" s="5" t="s">
        <v>180</v>
      </c>
      <c r="C164" s="4">
        <v>18597814.038066853</v>
      </c>
      <c r="D164" s="4" t="s">
        <v>22</v>
      </c>
      <c r="E164" s="6">
        <v>2873032.781163347</v>
      </c>
      <c r="F164" s="4" t="s">
        <v>124</v>
      </c>
      <c r="G164" s="4">
        <v>3236224.7429427863</v>
      </c>
      <c r="H164" s="6">
        <v>2873032.781163347</v>
      </c>
      <c r="I164" s="4">
        <v>13789217.454195857</v>
      </c>
      <c r="J164" s="9" cm="1">
        <f t="array" ref="J164">_xlfn.XLOOKUP(1,('[1]Option Information'!$A:$A="AMP9")*('[1]Option Information'!$B:$B=B164),'[1]Option Information'!$AE:$AE)</f>
        <v>0</v>
      </c>
      <c r="K164" t="s">
        <v>25</v>
      </c>
      <c r="L164" s="9">
        <v>2873032.781163347</v>
      </c>
    </row>
    <row r="165" spans="1:12" x14ac:dyDescent="0.25">
      <c r="A165" s="11" t="s">
        <v>120</v>
      </c>
      <c r="B165" s="5" t="s">
        <v>77</v>
      </c>
      <c r="C165" s="4">
        <v>26482446.053033724</v>
      </c>
      <c r="D165" s="4" t="s">
        <v>22</v>
      </c>
      <c r="E165" s="6">
        <v>2873032.781163347</v>
      </c>
      <c r="F165" s="4" t="s">
        <v>124</v>
      </c>
      <c r="G165" s="4">
        <v>3433366.9984690379</v>
      </c>
      <c r="H165" s="6">
        <v>16415542.025274765</v>
      </c>
      <c r="I165" s="4" t="s">
        <v>23</v>
      </c>
      <c r="J165" s="9" cm="1">
        <f t="array" ref="J165">_xlfn.XLOOKUP(1,('[1]Option Information'!$A:$A="AMP9")*('[1]Option Information'!$B:$B=B165),'[1]Option Information'!$AE:$AE)</f>
        <v>0</v>
      </c>
      <c r="K165" t="s">
        <v>25</v>
      </c>
      <c r="L165" s="9">
        <v>2873032.781163347</v>
      </c>
    </row>
    <row r="166" spans="1:12" x14ac:dyDescent="0.25">
      <c r="A166" s="11" t="s">
        <v>120</v>
      </c>
      <c r="B166" s="5" t="s">
        <v>181</v>
      </c>
      <c r="C166" s="4">
        <v>30824591.824801143</v>
      </c>
      <c r="D166" s="4" t="s">
        <v>22</v>
      </c>
      <c r="E166" s="6">
        <v>3044068.9674774278</v>
      </c>
      <c r="F166" s="4" t="s">
        <v>124</v>
      </c>
      <c r="G166" s="4">
        <v>3269002.220378614</v>
      </c>
      <c r="H166" s="6">
        <v>15508906.40657049</v>
      </c>
      <c r="I166" s="4">
        <v>27476503.298670307</v>
      </c>
      <c r="J166" s="9" cm="1">
        <f t="array" ref="J166">_xlfn.XLOOKUP(1,('[1]Option Information'!$A:$A="AMP9")*('[1]Option Information'!$B:$B=B166),'[1]Option Information'!$AE:$AE)</f>
        <v>0</v>
      </c>
      <c r="K166" t="s">
        <v>25</v>
      </c>
      <c r="L166" s="9">
        <v>3044068.9674774278</v>
      </c>
    </row>
    <row r="167" spans="1:12" x14ac:dyDescent="0.25">
      <c r="A167" s="11" t="s">
        <v>120</v>
      </c>
      <c r="B167" s="5" t="s">
        <v>182</v>
      </c>
      <c r="C167" s="4">
        <v>99850651.143322304</v>
      </c>
      <c r="D167" s="4" t="s">
        <v>22</v>
      </c>
      <c r="E167" s="6">
        <v>11878399.794465892</v>
      </c>
      <c r="F167" s="4" t="s">
        <v>124</v>
      </c>
      <c r="G167" s="4">
        <v>9026552.9447858967</v>
      </c>
      <c r="H167" s="6">
        <v>110395404.07125235</v>
      </c>
      <c r="I167" s="4" t="s">
        <v>23</v>
      </c>
      <c r="J167" s="9" cm="1">
        <f t="array" ref="J167">_xlfn.XLOOKUP(1,('[1]Option Information'!$A:$A="AMP9")*('[1]Option Information'!$B:$B=B167),'[1]Option Information'!$AE:$AE)</f>
        <v>0</v>
      </c>
      <c r="K167" t="s">
        <v>3</v>
      </c>
      <c r="L167" s="9">
        <v>9026552.9447858967</v>
      </c>
    </row>
    <row r="168" spans="1:12" x14ac:dyDescent="0.25">
      <c r="A168" s="11" t="s">
        <v>120</v>
      </c>
      <c r="B168" s="5" t="s">
        <v>81</v>
      </c>
      <c r="C168" s="4">
        <v>25542817.258205295</v>
      </c>
      <c r="D168" s="4" t="s">
        <v>22</v>
      </c>
      <c r="E168" s="6">
        <v>2692835.0510351523</v>
      </c>
      <c r="F168" s="4" t="s">
        <v>124</v>
      </c>
      <c r="G168" s="4" t="s">
        <v>23</v>
      </c>
      <c r="H168" s="6">
        <v>10447884.25440434</v>
      </c>
      <c r="I168" s="4" t="s">
        <v>23</v>
      </c>
      <c r="J168" s="9" cm="1">
        <f t="array" ref="J168">_xlfn.XLOOKUP(1,('[1]Option Information'!$A:$A="AMP9")*('[1]Option Information'!$B:$B=B168),'[1]Option Information'!$AE:$AE)</f>
        <v>0</v>
      </c>
      <c r="K168" t="s">
        <v>25</v>
      </c>
      <c r="L168" s="9">
        <v>2692835.0510351523</v>
      </c>
    </row>
    <row r="169" spans="1:12" x14ac:dyDescent="0.25">
      <c r="A169" s="11" t="s">
        <v>120</v>
      </c>
      <c r="B169" s="5" t="s">
        <v>183</v>
      </c>
      <c r="C169" s="4">
        <v>51871590.138495125</v>
      </c>
      <c r="D169" s="4" t="s">
        <v>22</v>
      </c>
      <c r="E169" s="6">
        <v>5027512.7309224168</v>
      </c>
      <c r="F169" s="4" t="s">
        <v>124</v>
      </c>
      <c r="G169" s="4">
        <v>5003905.839371887</v>
      </c>
      <c r="H169" s="6">
        <v>72206952.633355409</v>
      </c>
      <c r="I169" s="4" t="s">
        <v>23</v>
      </c>
      <c r="J169" s="9" cm="1">
        <f t="array" ref="J169">_xlfn.XLOOKUP(1,('[1]Option Information'!$A:$A="AMP9")*('[1]Option Information'!$B:$B=B169),'[1]Option Information'!$AE:$AE)</f>
        <v>0</v>
      </c>
      <c r="K169" t="s">
        <v>3</v>
      </c>
      <c r="L169" s="9">
        <v>5003905.839371887</v>
      </c>
    </row>
    <row r="170" spans="1:12" x14ac:dyDescent="0.25">
      <c r="A170" s="11" t="s">
        <v>120</v>
      </c>
      <c r="B170" s="5" t="s">
        <v>184</v>
      </c>
      <c r="C170" s="4">
        <v>91051448.591355801</v>
      </c>
      <c r="D170" s="4" t="s">
        <v>22</v>
      </c>
      <c r="E170" s="6">
        <v>5258786.6303605959</v>
      </c>
      <c r="F170" s="4" t="s">
        <v>124</v>
      </c>
      <c r="G170" s="4">
        <v>4780784.5398209756</v>
      </c>
      <c r="H170" s="6">
        <v>229985101.98845163</v>
      </c>
      <c r="I170" s="4" t="s">
        <v>23</v>
      </c>
      <c r="J170" s="9" cm="1">
        <f t="array" ref="J170">_xlfn.XLOOKUP(1,('[1]Option Information'!$A:$A="AMP9")*('[1]Option Information'!$B:$B=B170),'[1]Option Information'!$AE:$AE)</f>
        <v>0</v>
      </c>
      <c r="K170" t="s">
        <v>3</v>
      </c>
      <c r="L170" s="9">
        <v>4780784.5398209756</v>
      </c>
    </row>
    <row r="171" spans="1:12" x14ac:dyDescent="0.25">
      <c r="A171" s="11" t="s">
        <v>120</v>
      </c>
      <c r="B171" s="5" t="s">
        <v>185</v>
      </c>
      <c r="C171" s="4">
        <v>17191024.871542666</v>
      </c>
      <c r="D171" s="4" t="s">
        <v>22</v>
      </c>
      <c r="E171" s="6">
        <v>2048918.904349494</v>
      </c>
      <c r="F171" s="4" t="s">
        <v>124</v>
      </c>
      <c r="G171" s="4">
        <v>2763928.0253714481</v>
      </c>
      <c r="H171" s="6">
        <v>2048918.904349494</v>
      </c>
      <c r="I171" s="4">
        <v>11488761.638422977</v>
      </c>
      <c r="J171" s="9" cm="1">
        <f t="array" ref="J171">_xlfn.XLOOKUP(1,('[1]Option Information'!$A:$A="AMP9")*('[1]Option Information'!$B:$B=B171),'[1]Option Information'!$AE:$AE)</f>
        <v>0</v>
      </c>
      <c r="K171" t="s">
        <v>25</v>
      </c>
      <c r="L171" s="9">
        <v>2048918.904349494</v>
      </c>
    </row>
    <row r="172" spans="1:12" x14ac:dyDescent="0.25">
      <c r="A172" s="11" t="s">
        <v>120</v>
      </c>
      <c r="B172" s="5" t="s">
        <v>186</v>
      </c>
      <c r="C172" s="4">
        <v>26647555.003265388</v>
      </c>
      <c r="D172" s="4" t="s">
        <v>22</v>
      </c>
      <c r="E172" s="6">
        <v>6379766.7486383216</v>
      </c>
      <c r="F172" s="4" t="s">
        <v>124</v>
      </c>
      <c r="G172" s="4" t="s">
        <v>23</v>
      </c>
      <c r="H172" s="6">
        <v>26115348.384854071</v>
      </c>
      <c r="I172" s="4" t="s">
        <v>23</v>
      </c>
      <c r="J172" s="9" cm="1">
        <f t="array" ref="J172">_xlfn.XLOOKUP(1,('[1]Option Information'!$A:$A="AMP9")*('[1]Option Information'!$B:$B=B172),'[1]Option Information'!$AE:$AE)</f>
        <v>0</v>
      </c>
      <c r="K172" t="s">
        <v>25</v>
      </c>
      <c r="L172" s="9">
        <v>6379766.7486383216</v>
      </c>
    </row>
    <row r="173" spans="1:12" x14ac:dyDescent="0.25">
      <c r="A173" s="11" t="s">
        <v>120</v>
      </c>
      <c r="B173" s="5" t="s">
        <v>187</v>
      </c>
      <c r="C173" s="4">
        <v>18015536.297071289</v>
      </c>
      <c r="D173" s="4" t="s">
        <v>29</v>
      </c>
      <c r="E173" s="6" t="s">
        <v>133</v>
      </c>
      <c r="F173" s="4" t="s">
        <v>124</v>
      </c>
      <c r="G173" s="4" t="s">
        <v>23</v>
      </c>
      <c r="H173" s="6" t="s">
        <v>23</v>
      </c>
      <c r="I173" s="4">
        <v>3295282.7706854851</v>
      </c>
      <c r="J173" s="9" cm="1">
        <f t="array" ref="J173">_xlfn.XLOOKUP(1,('[1]Option Information'!$A:$A="AMP9")*('[1]Option Information'!$B:$B=B173),'[1]Option Information'!$AE:$AE)</f>
        <v>0</v>
      </c>
      <c r="K173" t="s">
        <v>5</v>
      </c>
      <c r="L173" s="9">
        <v>3295282.7706854851</v>
      </c>
    </row>
    <row r="174" spans="1:12" x14ac:dyDescent="0.25">
      <c r="A174" s="11" t="s">
        <v>120</v>
      </c>
      <c r="B174" s="5" t="s">
        <v>188</v>
      </c>
      <c r="C174" s="4">
        <v>33404070.956584673</v>
      </c>
      <c r="D174" s="4" t="s">
        <v>22</v>
      </c>
      <c r="E174" s="6">
        <v>1725430.0016253211</v>
      </c>
      <c r="F174" s="4" t="s">
        <v>124</v>
      </c>
      <c r="G174" s="4">
        <v>2538415.4360803212</v>
      </c>
      <c r="H174" s="6">
        <v>62552016.728732727</v>
      </c>
      <c r="I174" s="4" t="s">
        <v>23</v>
      </c>
      <c r="J174" s="9" cm="1">
        <f t="array" ref="J174">_xlfn.XLOOKUP(1,('[1]Option Information'!$A:$A="AMP9")*('[1]Option Information'!$B:$B=B174),'[1]Option Information'!$AE:$AE)</f>
        <v>0</v>
      </c>
      <c r="K174" t="s">
        <v>25</v>
      </c>
      <c r="L174" s="9">
        <v>1725430.0016253211</v>
      </c>
    </row>
    <row r="175" spans="1:12" x14ac:dyDescent="0.25">
      <c r="A175" s="11" t="s">
        <v>120</v>
      </c>
      <c r="B175" s="5" t="s">
        <v>189</v>
      </c>
      <c r="C175" s="4">
        <v>2787173.4431096138</v>
      </c>
      <c r="D175" s="4" t="s">
        <v>22</v>
      </c>
      <c r="E175" s="6">
        <v>1609029.4070211037</v>
      </c>
      <c r="F175" s="4" t="s">
        <v>124</v>
      </c>
      <c r="G175" s="4">
        <v>2042998.3172756101</v>
      </c>
      <c r="H175" s="6">
        <v>1675611.4653077342</v>
      </c>
      <c r="I175" s="4" t="s">
        <v>23</v>
      </c>
      <c r="J175" s="9" cm="1">
        <f t="array" ref="J175">_xlfn.XLOOKUP(1,('[1]Option Information'!$A:$A="AMP9")*('[1]Option Information'!$B:$B=B175),'[1]Option Information'!$AE:$AE)</f>
        <v>1675611.4653077342</v>
      </c>
      <c r="K175" t="s">
        <v>4</v>
      </c>
      <c r="L175" s="9">
        <v>1675611.4653077342</v>
      </c>
    </row>
    <row r="176" spans="1:12" x14ac:dyDescent="0.25">
      <c r="A176" s="11" t="s">
        <v>120</v>
      </c>
      <c r="B176" s="5" t="s">
        <v>56</v>
      </c>
      <c r="C176" s="4">
        <v>21763023.06137326</v>
      </c>
      <c r="D176" s="4" t="s">
        <v>22</v>
      </c>
      <c r="E176" s="6">
        <v>4803298.2154294131</v>
      </c>
      <c r="F176" s="4" t="s">
        <v>124</v>
      </c>
      <c r="G176" s="4">
        <v>4629577.5339132734</v>
      </c>
      <c r="H176" s="6">
        <v>44462281.172678031</v>
      </c>
      <c r="I176" s="4" t="s">
        <v>23</v>
      </c>
      <c r="J176" s="9" cm="1">
        <f t="array" ref="J176">_xlfn.XLOOKUP(1,('[1]Option Information'!$A:$A="AMP9")*('[1]Option Information'!$B:$B=B176),'[1]Option Information'!$AE:$AE)</f>
        <v>0</v>
      </c>
      <c r="K176" t="s">
        <v>3</v>
      </c>
      <c r="L176" s="9">
        <v>4629577.5339132734</v>
      </c>
    </row>
    <row r="177" spans="1:12" x14ac:dyDescent="0.25">
      <c r="A177" s="11" t="s">
        <v>120</v>
      </c>
      <c r="B177" s="5" t="s">
        <v>190</v>
      </c>
      <c r="C177" s="4">
        <v>21372420.955612235</v>
      </c>
      <c r="D177" s="4" t="s">
        <v>22</v>
      </c>
      <c r="E177" s="6">
        <v>4225596.9670584546</v>
      </c>
      <c r="F177" s="4" t="s">
        <v>124</v>
      </c>
      <c r="G177" s="4" t="s">
        <v>23</v>
      </c>
      <c r="H177" s="6">
        <v>4225596.9670584546</v>
      </c>
      <c r="I177" s="4" t="s">
        <v>23</v>
      </c>
      <c r="J177" s="9" cm="1">
        <f t="array" ref="J177">_xlfn.XLOOKUP(1,('[1]Option Information'!$A:$A="AMP9")*('[1]Option Information'!$B:$B=B177),'[1]Option Information'!$AE:$AE)</f>
        <v>0</v>
      </c>
      <c r="K177" t="s">
        <v>25</v>
      </c>
      <c r="L177" s="9">
        <v>4225596.9670584546</v>
      </c>
    </row>
    <row r="178" spans="1:12" x14ac:dyDescent="0.25">
      <c r="A178" s="11" t="s">
        <v>120</v>
      </c>
      <c r="B178" s="5" t="s">
        <v>191</v>
      </c>
      <c r="C178" s="4">
        <v>18255297.086319041</v>
      </c>
      <c r="D178" s="4" t="s">
        <v>22</v>
      </c>
      <c r="E178" s="6">
        <v>2048918.904349494</v>
      </c>
      <c r="F178" s="4">
        <v>3045449.736886106</v>
      </c>
      <c r="G178" s="4">
        <v>2594435.9833673467</v>
      </c>
      <c r="H178" s="6">
        <v>2048918.904349494</v>
      </c>
      <c r="I178" s="4">
        <v>12816135.1719472</v>
      </c>
      <c r="J178" s="9" cm="1">
        <f t="array" ref="J178">_xlfn.XLOOKUP(1,('[1]Option Information'!$A:$A="AMP9")*('[1]Option Information'!$B:$B=B178),'[1]Option Information'!$AE:$AE)</f>
        <v>3045449.736886106</v>
      </c>
      <c r="K178" t="s">
        <v>2</v>
      </c>
      <c r="L178" s="9">
        <v>3045449.736886106</v>
      </c>
    </row>
    <row r="179" spans="1:12" x14ac:dyDescent="0.25">
      <c r="A179" s="11" t="s">
        <v>120</v>
      </c>
      <c r="B179" s="5" t="s">
        <v>192</v>
      </c>
      <c r="C179" s="4">
        <v>10342399.010962302</v>
      </c>
      <c r="D179" s="4" t="s">
        <v>22</v>
      </c>
      <c r="E179" s="6">
        <v>988380.9984574907</v>
      </c>
      <c r="F179" s="4" t="s">
        <v>124</v>
      </c>
      <c r="G179" s="4">
        <v>1254018.6692954181</v>
      </c>
      <c r="H179" s="6">
        <v>10430183.235922957</v>
      </c>
      <c r="I179" s="4" t="s">
        <v>23</v>
      </c>
      <c r="J179" s="9" cm="1">
        <f t="array" ref="J179">_xlfn.XLOOKUP(1,('[1]Option Information'!$A:$A="AMP9")*('[1]Option Information'!$B:$B=B179),'[1]Option Information'!$AE:$AE)</f>
        <v>0</v>
      </c>
      <c r="K179" t="s">
        <v>25</v>
      </c>
      <c r="L179" s="9">
        <v>988380.9984574907</v>
      </c>
    </row>
    <row r="180" spans="1:12" x14ac:dyDescent="0.25">
      <c r="A180" s="11" t="s">
        <v>120</v>
      </c>
      <c r="B180" s="5" t="s">
        <v>193</v>
      </c>
      <c r="C180" s="4">
        <v>4793848.0602704911</v>
      </c>
      <c r="D180" s="4" t="s">
        <v>22</v>
      </c>
      <c r="E180" s="6">
        <v>225316.64242938993</v>
      </c>
      <c r="F180" s="4" t="s">
        <v>124</v>
      </c>
      <c r="G180" s="4">
        <v>556009.21837248013</v>
      </c>
      <c r="H180" s="6">
        <v>242425.02925006062</v>
      </c>
      <c r="I180" s="4">
        <v>4540138.1679813955</v>
      </c>
      <c r="J180" s="9" cm="1">
        <f t="array" ref="J180">_xlfn.XLOOKUP(1,('[1]Option Information'!$A:$A="AMP9")*('[1]Option Information'!$B:$B=B180),'[1]Option Information'!$AE:$AE)</f>
        <v>0</v>
      </c>
      <c r="K180" t="s">
        <v>25</v>
      </c>
      <c r="L180" s="9">
        <v>225316.64242938993</v>
      </c>
    </row>
    <row r="181" spans="1:12" x14ac:dyDescent="0.25">
      <c r="A181" s="11" t="s">
        <v>120</v>
      </c>
      <c r="B181" s="5" t="s">
        <v>194</v>
      </c>
      <c r="C181" s="4">
        <v>2923449.9288419224</v>
      </c>
      <c r="D181" s="4" t="s">
        <v>22</v>
      </c>
      <c r="E181" s="6">
        <v>511544.5480134979</v>
      </c>
      <c r="F181" s="4">
        <v>900484.19801561313</v>
      </c>
      <c r="G181" s="4" t="s">
        <v>23</v>
      </c>
      <c r="H181" s="6">
        <v>893599.13138827868</v>
      </c>
      <c r="I181" s="4" t="s">
        <v>23</v>
      </c>
      <c r="J181" s="9" cm="1">
        <f t="array" ref="J181">_xlfn.XLOOKUP(1,('[1]Option Information'!$A:$A="AMP9")*('[1]Option Information'!$B:$B=B181),'[1]Option Information'!$AE:$AE)</f>
        <v>0</v>
      </c>
      <c r="K181" t="s">
        <v>25</v>
      </c>
      <c r="L181" s="9">
        <v>511544.5480134979</v>
      </c>
    </row>
    <row r="182" spans="1:12" x14ac:dyDescent="0.25">
      <c r="A182" s="11" t="s">
        <v>120</v>
      </c>
      <c r="B182" s="5" t="s">
        <v>45</v>
      </c>
      <c r="C182" s="4">
        <v>7257722.0940731335</v>
      </c>
      <c r="D182" s="4" t="s">
        <v>22</v>
      </c>
      <c r="E182" s="6">
        <v>405706.03699237469</v>
      </c>
      <c r="F182" s="4" t="s">
        <v>124</v>
      </c>
      <c r="G182" s="4" t="s">
        <v>23</v>
      </c>
      <c r="H182" s="6">
        <v>7981185.6949843084</v>
      </c>
      <c r="I182" s="4" t="s">
        <v>23</v>
      </c>
      <c r="J182" s="9" cm="1">
        <f t="array" ref="J182">_xlfn.XLOOKUP(1,('[1]Option Information'!$A:$A="AMP9")*('[1]Option Information'!$B:$B=B182),'[1]Option Information'!$AE:$AE)</f>
        <v>0</v>
      </c>
      <c r="K182" t="s">
        <v>25</v>
      </c>
      <c r="L182" s="9">
        <v>405706.03699237469</v>
      </c>
    </row>
    <row r="183" spans="1:12" x14ac:dyDescent="0.25">
      <c r="A183" s="11" t="s">
        <v>120</v>
      </c>
      <c r="B183" s="5" t="s">
        <v>48</v>
      </c>
      <c r="C183" s="4">
        <v>1115849.7893068918</v>
      </c>
      <c r="D183" s="4" t="s">
        <v>22</v>
      </c>
      <c r="E183" s="6">
        <v>405706.03699237469</v>
      </c>
      <c r="F183" s="4">
        <v>405706.03699237469</v>
      </c>
      <c r="G183" s="4" t="s">
        <v>23</v>
      </c>
      <c r="H183" s="6">
        <v>405706.03699237469</v>
      </c>
      <c r="I183" s="4" t="s">
        <v>23</v>
      </c>
      <c r="J183" s="9" cm="1">
        <f t="array" ref="J183">_xlfn.XLOOKUP(1,('[1]Option Information'!$A:$A="AMP9")*('[1]Option Information'!$B:$B=B183),'[1]Option Information'!$AE:$AE)</f>
        <v>0</v>
      </c>
      <c r="K183" t="s">
        <v>25</v>
      </c>
      <c r="L183" s="9">
        <v>405706.03699237469</v>
      </c>
    </row>
    <row r="184" spans="1:12" x14ac:dyDescent="0.25">
      <c r="A184" s="11" t="s">
        <v>120</v>
      </c>
      <c r="B184" s="5" t="s">
        <v>195</v>
      </c>
      <c r="C184" s="4">
        <v>15084652.921618752</v>
      </c>
      <c r="D184" s="4" t="s">
        <v>22</v>
      </c>
      <c r="E184" s="6">
        <v>627544.63443510677</v>
      </c>
      <c r="F184" s="4">
        <v>5138567.9108051583</v>
      </c>
      <c r="G184" s="4">
        <v>1498141.0428865273</v>
      </c>
      <c r="H184" s="6">
        <v>627544.63443510677</v>
      </c>
      <c r="I184" s="4">
        <v>11611720.490253767</v>
      </c>
      <c r="J184" s="9" cm="1">
        <f t="array" ref="J184">_xlfn.XLOOKUP(1,('[1]Option Information'!$A:$A="AMP9")*('[1]Option Information'!$B:$B=B184),'[1]Option Information'!$AE:$AE)</f>
        <v>0</v>
      </c>
      <c r="K184" t="s">
        <v>25</v>
      </c>
      <c r="L184" s="9">
        <v>627544.63443510677</v>
      </c>
    </row>
    <row r="185" spans="1:12" x14ac:dyDescent="0.25">
      <c r="A185" s="11" t="s">
        <v>120</v>
      </c>
      <c r="B185" s="5" t="s">
        <v>196</v>
      </c>
      <c r="C185" s="4">
        <v>2962157.7456647628</v>
      </c>
      <c r="D185" s="4" t="s">
        <v>22</v>
      </c>
      <c r="E185" s="6">
        <v>1825444.8864945327</v>
      </c>
      <c r="F185" s="4" t="s">
        <v>124</v>
      </c>
      <c r="G185" s="4" t="s">
        <v>23</v>
      </c>
      <c r="H185" s="6">
        <v>3297399.2607732741</v>
      </c>
      <c r="I185" s="4" t="s">
        <v>23</v>
      </c>
      <c r="J185" s="9" cm="1">
        <f t="array" ref="J185">_xlfn.XLOOKUP(1,('[1]Option Information'!$A:$A="AMP9")*('[1]Option Information'!$B:$B=B185),'[1]Option Information'!$AE:$AE)</f>
        <v>2962157.7456647628</v>
      </c>
      <c r="K185" t="s">
        <v>0</v>
      </c>
      <c r="L185" s="9">
        <v>2962157.7456647628</v>
      </c>
    </row>
    <row r="186" spans="1:12" x14ac:dyDescent="0.25">
      <c r="A186" s="11" t="s">
        <v>120</v>
      </c>
      <c r="B186" s="5" t="s">
        <v>197</v>
      </c>
      <c r="C186" s="4">
        <v>15587994.118945697</v>
      </c>
      <c r="D186" s="4" t="s">
        <v>22</v>
      </c>
      <c r="E186" s="6">
        <v>1133093.2928430783</v>
      </c>
      <c r="F186" s="4" t="s">
        <v>124</v>
      </c>
      <c r="G186" s="4" t="s">
        <v>23</v>
      </c>
      <c r="H186" s="6">
        <v>15549789.039288156</v>
      </c>
      <c r="I186" s="4" t="s">
        <v>23</v>
      </c>
      <c r="J186" s="9" cm="1">
        <f t="array" ref="J186">_xlfn.XLOOKUP(1,('[1]Option Information'!$A:$A="AMP9")*('[1]Option Information'!$B:$B=B186),'[1]Option Information'!$AE:$AE)</f>
        <v>0</v>
      </c>
      <c r="K186" t="s">
        <v>25</v>
      </c>
      <c r="L186" s="9">
        <v>1133093.2928430783</v>
      </c>
    </row>
    <row r="187" spans="1:12" x14ac:dyDescent="0.25">
      <c r="A187" s="11" t="s">
        <v>120</v>
      </c>
      <c r="B187" s="5" t="s">
        <v>51</v>
      </c>
      <c r="C187" s="4">
        <v>27532776.219728451</v>
      </c>
      <c r="D187" s="4" t="s">
        <v>22</v>
      </c>
      <c r="E187" s="6">
        <v>3301886.312695811</v>
      </c>
      <c r="F187" s="4">
        <v>18098470.455876306</v>
      </c>
      <c r="G187" s="4">
        <v>3399645.4701651968</v>
      </c>
      <c r="H187" s="6">
        <v>16193073.493116299</v>
      </c>
      <c r="I187" s="4" t="s">
        <v>23</v>
      </c>
      <c r="J187" s="9" cm="1">
        <f t="array" ref="J187">_xlfn.XLOOKUP(1,('[1]Option Information'!$A:$A="AMP9")*('[1]Option Information'!$B:$B=B187),'[1]Option Information'!$AE:$AE)</f>
        <v>0</v>
      </c>
      <c r="K187" t="s">
        <v>25</v>
      </c>
      <c r="L187" s="9">
        <v>3301886.312695811</v>
      </c>
    </row>
    <row r="188" spans="1:12" x14ac:dyDescent="0.25">
      <c r="A188" s="11" t="s">
        <v>120</v>
      </c>
      <c r="B188" s="5" t="s">
        <v>198</v>
      </c>
      <c r="C188" s="4">
        <v>15210908.718524871</v>
      </c>
      <c r="D188" s="4" t="s">
        <v>22</v>
      </c>
      <c r="E188" s="6">
        <v>5136297.1184943579</v>
      </c>
      <c r="F188" s="4">
        <v>8057680.4024576619</v>
      </c>
      <c r="G188" s="4">
        <v>4930845.4125122577</v>
      </c>
      <c r="H188" s="6">
        <v>7205694.960339711</v>
      </c>
      <c r="I188" s="4">
        <v>12000414.379673271</v>
      </c>
      <c r="J188" s="9" cm="1">
        <f t="array" ref="J188">_xlfn.XLOOKUP(1,('[1]Option Information'!$A:$A="AMP9")*('[1]Option Information'!$B:$B=B188),'[1]Option Information'!$AE:$AE)</f>
        <v>0</v>
      </c>
      <c r="K188" t="s">
        <v>3</v>
      </c>
      <c r="L188" s="9">
        <v>4930845.4125122577</v>
      </c>
    </row>
    <row r="189" spans="1:12" x14ac:dyDescent="0.25">
      <c r="A189" s="11" t="s">
        <v>120</v>
      </c>
      <c r="B189" s="1" t="s">
        <v>199</v>
      </c>
      <c r="C189" s="4">
        <v>50242226.827440202</v>
      </c>
      <c r="D189" s="4" t="s">
        <v>22</v>
      </c>
      <c r="E189" s="6">
        <v>9163121.0259371977</v>
      </c>
      <c r="F189" s="4">
        <v>9572696.0072262082</v>
      </c>
      <c r="G189" s="4" t="s">
        <v>23</v>
      </c>
      <c r="H189" s="6">
        <v>9163121.0259371977</v>
      </c>
      <c r="I189" s="4" t="s">
        <v>23</v>
      </c>
      <c r="J189" s="9" cm="1">
        <f t="array" ref="J189">_xlfn.XLOOKUP(1,('[1]Option Information'!$A:$A="AMP9")*('[1]Option Information'!$B:$B=B189),'[1]Option Information'!$AE:$AE)</f>
        <v>0</v>
      </c>
      <c r="K189" t="s">
        <v>25</v>
      </c>
      <c r="L189" s="9">
        <v>9163121.0259371977</v>
      </c>
    </row>
    <row r="190" spans="1:12" x14ac:dyDescent="0.25">
      <c r="A190" s="11" t="s">
        <v>120</v>
      </c>
      <c r="B190" s="1" t="s">
        <v>200</v>
      </c>
      <c r="C190" s="4">
        <v>26380895.551851869</v>
      </c>
      <c r="D190" s="4" t="s">
        <v>22</v>
      </c>
      <c r="E190" s="6">
        <v>2728357.6922522336</v>
      </c>
      <c r="F190" s="4">
        <v>2728357.6922522336</v>
      </c>
      <c r="G190" s="4" t="s">
        <v>23</v>
      </c>
      <c r="H190" s="6">
        <v>2728357.6922522336</v>
      </c>
      <c r="I190" s="4" t="s">
        <v>23</v>
      </c>
      <c r="J190" s="9" cm="1">
        <f t="array" ref="J190">_xlfn.XLOOKUP(1,('[1]Option Information'!$A:$A="AMP9")*('[1]Option Information'!$B:$B=B190),'[1]Option Information'!$AE:$AE)</f>
        <v>0</v>
      </c>
      <c r="K190" t="s">
        <v>25</v>
      </c>
      <c r="L190" s="9">
        <v>2728357.6922522336</v>
      </c>
    </row>
    <row r="191" spans="1:12" x14ac:dyDescent="0.25">
      <c r="A191" s="11" t="s">
        <v>120</v>
      </c>
      <c r="B191" s="1" t="s">
        <v>201</v>
      </c>
      <c r="C191" s="4">
        <v>6026138.7568071196</v>
      </c>
      <c r="D191" s="4" t="s">
        <v>22</v>
      </c>
      <c r="E191" s="6">
        <v>7675965.3131418349</v>
      </c>
      <c r="F191" s="4" t="s">
        <v>124</v>
      </c>
      <c r="G191" s="4">
        <v>6414666.7746417122</v>
      </c>
      <c r="H191" s="6">
        <v>11287969.65130733</v>
      </c>
      <c r="I191" s="4">
        <v>5987196.2676210403</v>
      </c>
      <c r="J191" s="9" cm="1">
        <f t="array" ref="J191">_xlfn.XLOOKUP(1,('[1]Option Information'!$A:$A="AMP9")*('[1]Option Information'!$B:$B=B191),'[1]Option Information'!$AE:$AE)</f>
        <v>0</v>
      </c>
      <c r="K191" t="s">
        <v>5</v>
      </c>
      <c r="L191" s="9">
        <v>5987196.2676210403</v>
      </c>
    </row>
    <row r="192" spans="1:12" x14ac:dyDescent="0.25">
      <c r="A192" s="11" t="s">
        <v>120</v>
      </c>
      <c r="B192" s="1" t="s">
        <v>202</v>
      </c>
      <c r="C192" s="4">
        <v>17158484.943512131</v>
      </c>
      <c r="D192" s="4" t="s">
        <v>22</v>
      </c>
      <c r="E192" s="6">
        <v>5601090.8752914714</v>
      </c>
      <c r="F192" s="4" t="s">
        <v>124</v>
      </c>
      <c r="G192" s="4">
        <v>5460494.0796930976</v>
      </c>
      <c r="H192" s="6">
        <v>21066355.720944408</v>
      </c>
      <c r="I192" s="4" t="s">
        <v>23</v>
      </c>
      <c r="J192" s="9" cm="1">
        <f t="array" ref="J192">_xlfn.XLOOKUP(1,('[1]Option Information'!$A:$A="AMP9")*('[1]Option Information'!$B:$B=B192),'[1]Option Information'!$AE:$AE)</f>
        <v>0</v>
      </c>
      <c r="K192" t="s">
        <v>3</v>
      </c>
      <c r="L192" s="9">
        <v>5460494.0796930976</v>
      </c>
    </row>
    <row r="193" spans="1:12" x14ac:dyDescent="0.25">
      <c r="A193" s="11" t="s">
        <v>120</v>
      </c>
      <c r="B193" s="1" t="s">
        <v>203</v>
      </c>
      <c r="C193" s="4">
        <v>3885202.2954888479</v>
      </c>
      <c r="D193" s="4" t="s">
        <v>22</v>
      </c>
      <c r="E193" s="6">
        <v>157320.78757495939</v>
      </c>
      <c r="F193" s="4" t="s">
        <v>124</v>
      </c>
      <c r="G193" s="4">
        <v>824053.69670018344</v>
      </c>
      <c r="H193" s="6">
        <v>4002735.1261933935</v>
      </c>
      <c r="I193" s="4" t="s">
        <v>23</v>
      </c>
      <c r="J193" s="9" cm="1">
        <f t="array" ref="J193">_xlfn.XLOOKUP(1,('[1]Option Information'!$A:$A="AMP9")*('[1]Option Information'!$B:$B=B193),'[1]Option Information'!$AE:$AE)</f>
        <v>0</v>
      </c>
      <c r="K193" t="s">
        <v>25</v>
      </c>
      <c r="L193" s="9">
        <v>157320.78757495939</v>
      </c>
    </row>
    <row r="194" spans="1:12" x14ac:dyDescent="0.25">
      <c r="A194" s="11" t="s">
        <v>120</v>
      </c>
      <c r="B194" s="1" t="s">
        <v>204</v>
      </c>
      <c r="C194" s="4">
        <v>18020436.152958538</v>
      </c>
      <c r="D194" s="4" t="s">
        <v>22</v>
      </c>
      <c r="E194" s="6">
        <v>1673007.1206122332</v>
      </c>
      <c r="F194" s="4">
        <v>1673007.1206122332</v>
      </c>
      <c r="G194" s="4" t="s">
        <v>23</v>
      </c>
      <c r="H194" s="6">
        <v>1673007.1206122332</v>
      </c>
      <c r="I194" s="4" t="s">
        <v>23</v>
      </c>
      <c r="J194" s="9" cm="1">
        <f t="array" ref="J194">_xlfn.XLOOKUP(1,('[1]Option Information'!$A:$A="AMP9")*('[1]Option Information'!$B:$B=B194),'[1]Option Information'!$AE:$AE)</f>
        <v>0</v>
      </c>
      <c r="K194" t="s">
        <v>25</v>
      </c>
      <c r="L194" s="9">
        <v>1673007.1206122332</v>
      </c>
    </row>
    <row r="195" spans="1:12" x14ac:dyDescent="0.25">
      <c r="A195" s="11" t="s">
        <v>120</v>
      </c>
      <c r="B195" s="1" t="s">
        <v>205</v>
      </c>
      <c r="C195" s="4">
        <v>7108309.117150153</v>
      </c>
      <c r="D195" s="4" t="s">
        <v>29</v>
      </c>
      <c r="E195" s="6" t="s">
        <v>133</v>
      </c>
      <c r="F195" s="4" t="s">
        <v>124</v>
      </c>
      <c r="G195" s="4" t="s">
        <v>23</v>
      </c>
      <c r="H195" s="6" t="s">
        <v>23</v>
      </c>
      <c r="I195" s="4" t="s">
        <v>23</v>
      </c>
      <c r="J195" s="9" cm="1">
        <f t="array" ref="J195">_xlfn.XLOOKUP(1,('[1]Option Information'!$A:$A="AMP9")*('[1]Option Information'!$B:$B=B195),'[1]Option Information'!$AE:$AE)</f>
        <v>0</v>
      </c>
      <c r="K195" t="s">
        <v>0</v>
      </c>
      <c r="L195" s="9">
        <v>7108309.117150153</v>
      </c>
    </row>
    <row r="196" spans="1:12" x14ac:dyDescent="0.25">
      <c r="A196" s="11" t="s">
        <v>120</v>
      </c>
      <c r="B196" s="1" t="s">
        <v>206</v>
      </c>
      <c r="C196" s="4">
        <v>25859264.429212902</v>
      </c>
      <c r="D196" s="4" t="s">
        <v>22</v>
      </c>
      <c r="E196" s="6">
        <v>2194140.3860139167</v>
      </c>
      <c r="F196" s="4">
        <v>3604972.6486986196</v>
      </c>
      <c r="G196" s="4" t="s">
        <v>23</v>
      </c>
      <c r="H196" s="6">
        <v>3249804.5327891549</v>
      </c>
      <c r="I196" s="4" t="s">
        <v>23</v>
      </c>
      <c r="J196" s="9" cm="1">
        <f t="array" ref="J196">_xlfn.XLOOKUP(1,('[1]Option Information'!$A:$A="AMP9")*('[1]Option Information'!$B:$B=B196),'[1]Option Information'!$AE:$AE)</f>
        <v>0</v>
      </c>
      <c r="K196" t="s">
        <v>25</v>
      </c>
      <c r="L196" s="9">
        <v>2194140.3860139167</v>
      </c>
    </row>
    <row r="197" spans="1:12" x14ac:dyDescent="0.25">
      <c r="A197" s="11" t="s">
        <v>120</v>
      </c>
      <c r="B197" s="1" t="s">
        <v>207</v>
      </c>
      <c r="C197" s="4">
        <v>8890685.7108336389</v>
      </c>
      <c r="D197" s="4" t="s">
        <v>29</v>
      </c>
      <c r="E197" s="6" t="s">
        <v>133</v>
      </c>
      <c r="F197" s="4" t="s">
        <v>124</v>
      </c>
      <c r="G197" s="4" t="s">
        <v>23</v>
      </c>
      <c r="H197" s="6" t="s">
        <v>23</v>
      </c>
      <c r="I197" s="4" t="s">
        <v>23</v>
      </c>
      <c r="J197" s="9" cm="1">
        <f t="array" ref="J197">_xlfn.XLOOKUP(1,('[1]Option Information'!$A:$A="AMP9")*('[1]Option Information'!$B:$B=B197),'[1]Option Information'!$AE:$AE)</f>
        <v>0</v>
      </c>
      <c r="K197" t="s">
        <v>0</v>
      </c>
      <c r="L197" s="9">
        <v>8890685.7108336389</v>
      </c>
    </row>
    <row r="198" spans="1:12" x14ac:dyDescent="0.25">
      <c r="A198" s="11" t="s">
        <v>120</v>
      </c>
      <c r="B198" s="1" t="s">
        <v>208</v>
      </c>
      <c r="C198" s="4">
        <v>6409640.1491413973</v>
      </c>
      <c r="D198" s="4" t="s">
        <v>29</v>
      </c>
      <c r="E198" s="6" t="s">
        <v>133</v>
      </c>
      <c r="F198" s="4" t="s">
        <v>124</v>
      </c>
      <c r="G198" s="4" t="s">
        <v>23</v>
      </c>
      <c r="H198" s="6" t="s">
        <v>23</v>
      </c>
      <c r="I198" s="4" t="s">
        <v>23</v>
      </c>
      <c r="J198" s="9" cm="1">
        <f t="array" ref="J198">_xlfn.XLOOKUP(1,('[1]Option Information'!$A:$A="AMP9")*('[1]Option Information'!$B:$B=B198),'[1]Option Information'!$AE:$AE)</f>
        <v>0</v>
      </c>
      <c r="K198" t="s">
        <v>0</v>
      </c>
      <c r="L198" s="9">
        <v>6409640.1491413973</v>
      </c>
    </row>
    <row r="199" spans="1:12" x14ac:dyDescent="0.25">
      <c r="A199" s="11" t="s">
        <v>120</v>
      </c>
      <c r="B199" s="1" t="s">
        <v>209</v>
      </c>
      <c r="C199" s="4">
        <v>13030250.9199338</v>
      </c>
      <c r="D199" s="4" t="s">
        <v>22</v>
      </c>
      <c r="E199" s="6">
        <v>3288044.5718592959</v>
      </c>
      <c r="F199" s="4" t="s">
        <v>124</v>
      </c>
      <c r="G199" s="4">
        <v>3477880.9997612378</v>
      </c>
      <c r="H199" s="6">
        <v>15491939.210294755</v>
      </c>
      <c r="I199" s="4" t="s">
        <v>23</v>
      </c>
      <c r="J199" s="9" cm="1">
        <f t="array" ref="J199">_xlfn.XLOOKUP(1,('[1]Option Information'!$A:$A="AMP9")*('[1]Option Information'!$B:$B=B199),'[1]Option Information'!$AE:$AE)</f>
        <v>0</v>
      </c>
      <c r="K199" t="s">
        <v>25</v>
      </c>
      <c r="L199" s="9">
        <v>3288044.5718592959</v>
      </c>
    </row>
    <row r="200" spans="1:12" x14ac:dyDescent="0.25">
      <c r="A200" s="11" t="s">
        <v>120</v>
      </c>
      <c r="B200" s="1" t="s">
        <v>78</v>
      </c>
      <c r="C200" s="4">
        <v>19907314.159029037</v>
      </c>
      <c r="D200" s="4" t="s">
        <v>22</v>
      </c>
      <c r="E200" s="6">
        <v>3866930.4508924829</v>
      </c>
      <c r="F200" s="4">
        <v>3866930.4508924829</v>
      </c>
      <c r="G200" s="4" t="s">
        <v>23</v>
      </c>
      <c r="H200" s="6">
        <v>3866930.4508924829</v>
      </c>
      <c r="I200" s="4" t="s">
        <v>23</v>
      </c>
      <c r="J200" s="9" cm="1">
        <f t="array" ref="J200">_xlfn.XLOOKUP(1,('[1]Option Information'!$A:$A="AMP9")*('[1]Option Information'!$B:$B=B200),'[1]Option Information'!$AE:$AE)</f>
        <v>0</v>
      </c>
      <c r="K200" t="s">
        <v>25</v>
      </c>
      <c r="L200" s="9">
        <v>3866930.4508924829</v>
      </c>
    </row>
    <row r="201" spans="1:12" x14ac:dyDescent="0.25">
      <c r="A201" s="11" t="s">
        <v>120</v>
      </c>
      <c r="B201" s="1" t="s">
        <v>210</v>
      </c>
      <c r="C201" s="4">
        <v>30120347.372257043</v>
      </c>
      <c r="D201" s="4" t="s">
        <v>22</v>
      </c>
      <c r="E201" s="6">
        <v>4025739.2991968095</v>
      </c>
      <c r="F201" s="4">
        <v>4025739.2991968095</v>
      </c>
      <c r="G201" s="4" t="s">
        <v>23</v>
      </c>
      <c r="H201" s="6">
        <v>4025739.2991968095</v>
      </c>
      <c r="I201" s="4" t="s">
        <v>23</v>
      </c>
      <c r="J201" s="9" cm="1">
        <f t="array" ref="J201">_xlfn.XLOOKUP(1,('[1]Option Information'!$A:$A="AMP9")*('[1]Option Information'!$B:$B=B201),'[1]Option Information'!$AE:$AE)</f>
        <v>0</v>
      </c>
      <c r="K201" t="s">
        <v>25</v>
      </c>
      <c r="L201" s="9">
        <v>4025739.2991968091</v>
      </c>
    </row>
    <row r="202" spans="1:12" x14ac:dyDescent="0.25">
      <c r="A202" s="11" t="s">
        <v>120</v>
      </c>
      <c r="B202" s="1" t="s">
        <v>211</v>
      </c>
      <c r="C202" s="4">
        <v>13001581.043658424</v>
      </c>
      <c r="D202" s="4" t="s">
        <v>22</v>
      </c>
      <c r="E202" s="6">
        <v>532711.06662323652</v>
      </c>
      <c r="F202" s="4" t="s">
        <v>124</v>
      </c>
      <c r="G202" s="4">
        <v>1132494.5053122642</v>
      </c>
      <c r="H202" s="6">
        <v>10391723.555201204</v>
      </c>
      <c r="I202" s="4">
        <v>182046418.32687888</v>
      </c>
      <c r="J202" s="9" cm="1">
        <f t="array" ref="J202">_xlfn.XLOOKUP(1,('[1]Option Information'!$A:$A="AMP9")*('[1]Option Information'!$B:$B=B202),'[1]Option Information'!$AE:$AE)</f>
        <v>0</v>
      </c>
      <c r="K202" t="s">
        <v>25</v>
      </c>
      <c r="L202" s="9">
        <v>532711.06662323652</v>
      </c>
    </row>
    <row r="203" spans="1:12" x14ac:dyDescent="0.25">
      <c r="A203" s="11" t="s">
        <v>120</v>
      </c>
      <c r="B203" s="1" t="s">
        <v>212</v>
      </c>
      <c r="C203" s="4">
        <v>137433291.31964141</v>
      </c>
      <c r="D203" s="4" t="s">
        <v>22</v>
      </c>
      <c r="E203" s="6">
        <v>6301134.4998286543</v>
      </c>
      <c r="F203" s="4">
        <v>74195814.549059495</v>
      </c>
      <c r="G203" s="4">
        <v>4736283.0934333652</v>
      </c>
      <c r="H203" s="6">
        <v>51024391.180313274</v>
      </c>
      <c r="I203" s="4">
        <v>222881309.72033396</v>
      </c>
      <c r="J203" s="9" cm="1">
        <f t="array" ref="J203">_xlfn.XLOOKUP(1,('[1]Option Information'!$A:$A="AMP9")*('[1]Option Information'!$B:$B=B203),'[1]Option Information'!$AE:$AE)</f>
        <v>0</v>
      </c>
      <c r="K203" t="s">
        <v>3</v>
      </c>
      <c r="L203" s="9">
        <v>4736283.0934333652</v>
      </c>
    </row>
    <row r="204" spans="1:12" x14ac:dyDescent="0.25">
      <c r="A204" s="11" t="s">
        <v>120</v>
      </c>
      <c r="B204" s="1" t="s">
        <v>213</v>
      </c>
      <c r="C204" s="4">
        <v>112590902.38140228</v>
      </c>
      <c r="D204" s="4" t="s">
        <v>22</v>
      </c>
      <c r="E204" s="6">
        <v>8004543.8581261924</v>
      </c>
      <c r="F204" s="4">
        <v>32187101.606897138</v>
      </c>
      <c r="G204" s="4">
        <v>6618935.830498728</v>
      </c>
      <c r="H204" s="6">
        <v>20168750.744765904</v>
      </c>
      <c r="I204" s="4">
        <v>104473087.9104142</v>
      </c>
      <c r="J204" s="9" cm="1">
        <f t="array" ref="J204">_xlfn.XLOOKUP(1,('[1]Option Information'!$A:$A="AMP9")*('[1]Option Information'!$B:$B=B204),'[1]Option Information'!$AE:$AE)</f>
        <v>0</v>
      </c>
      <c r="K204" t="s">
        <v>3</v>
      </c>
      <c r="L204" s="9">
        <v>6618935.830498728</v>
      </c>
    </row>
    <row r="205" spans="1:12" x14ac:dyDescent="0.25">
      <c r="A205" s="11" t="s">
        <v>214</v>
      </c>
      <c r="B205" s="5" t="s">
        <v>215</v>
      </c>
      <c r="C205" s="4">
        <v>3796152.6331714112</v>
      </c>
      <c r="D205" s="4" t="s">
        <v>29</v>
      </c>
      <c r="E205" s="4" t="s">
        <v>23</v>
      </c>
      <c r="F205" s="4" t="s">
        <v>124</v>
      </c>
      <c r="G205" s="4" t="s">
        <v>23</v>
      </c>
      <c r="H205" s="6" t="s">
        <v>23</v>
      </c>
      <c r="I205" s="4">
        <v>3755578.079972792</v>
      </c>
      <c r="K205" t="s">
        <v>5</v>
      </c>
      <c r="L205" s="9">
        <v>3755578.079972792</v>
      </c>
    </row>
    <row r="206" spans="1:12" x14ac:dyDescent="0.25">
      <c r="A206" s="11" t="s">
        <v>214</v>
      </c>
      <c r="B206" s="5" t="s">
        <v>216</v>
      </c>
      <c r="C206" s="4">
        <v>75074898.569849625</v>
      </c>
      <c r="D206" s="4" t="s">
        <v>22</v>
      </c>
      <c r="E206" s="7">
        <v>13569276.395950001</v>
      </c>
      <c r="F206" s="4" t="s">
        <v>124</v>
      </c>
      <c r="G206" s="4" t="s">
        <v>23</v>
      </c>
      <c r="H206" s="6" t="s">
        <v>23</v>
      </c>
      <c r="I206" s="4" t="s">
        <v>23</v>
      </c>
      <c r="K206" t="s">
        <v>25</v>
      </c>
      <c r="L206" s="9">
        <v>13569276.395950001</v>
      </c>
    </row>
    <row r="207" spans="1:12" x14ac:dyDescent="0.25">
      <c r="A207" s="11" t="s">
        <v>214</v>
      </c>
      <c r="B207" s="5" t="s">
        <v>217</v>
      </c>
      <c r="C207" s="4">
        <v>8613929.0382762495</v>
      </c>
      <c r="D207" s="4" t="s">
        <v>22</v>
      </c>
      <c r="E207" s="4">
        <v>583265.59554999997</v>
      </c>
      <c r="F207" s="4" t="s">
        <v>124</v>
      </c>
      <c r="G207" s="4">
        <v>2256694.1583500002</v>
      </c>
      <c r="H207" s="6">
        <v>22940085.441149998</v>
      </c>
      <c r="I207" s="4">
        <v>8524642.1961769238</v>
      </c>
      <c r="K207" t="s">
        <v>25</v>
      </c>
      <c r="L207" s="9">
        <v>583265.59554999997</v>
      </c>
    </row>
    <row r="208" spans="1:12" x14ac:dyDescent="0.25">
      <c r="A208" s="11" t="s">
        <v>214</v>
      </c>
      <c r="B208" s="5" t="s">
        <v>123</v>
      </c>
      <c r="C208" s="4">
        <v>1389112.1447464626</v>
      </c>
      <c r="D208" s="4" t="s">
        <v>22</v>
      </c>
      <c r="E208" s="4">
        <v>923676.06755000004</v>
      </c>
      <c r="F208" s="4" t="s">
        <v>124</v>
      </c>
      <c r="G208" s="4">
        <v>1416633.85035</v>
      </c>
      <c r="H208" s="6">
        <v>735613.12075</v>
      </c>
      <c r="I208" s="4" t="s">
        <v>23</v>
      </c>
      <c r="K208" t="s">
        <v>4</v>
      </c>
      <c r="L208" s="9">
        <v>735613.12075</v>
      </c>
    </row>
    <row r="209" spans="1:12" x14ac:dyDescent="0.25">
      <c r="A209" s="11" t="s">
        <v>214</v>
      </c>
      <c r="B209" s="5" t="s">
        <v>218</v>
      </c>
      <c r="C209" s="4">
        <v>68921556.339062616</v>
      </c>
      <c r="D209" s="4" t="s">
        <v>22</v>
      </c>
      <c r="E209" s="4">
        <v>609128.86155000003</v>
      </c>
      <c r="F209" s="4">
        <v>609128.86155000003</v>
      </c>
      <c r="G209" s="4" t="s">
        <v>23</v>
      </c>
      <c r="H209" s="6">
        <v>609128.86155000003</v>
      </c>
      <c r="I209" s="4" t="s">
        <v>23</v>
      </c>
      <c r="K209" t="s">
        <v>25</v>
      </c>
      <c r="L209" s="9">
        <v>609128.86155000003</v>
      </c>
    </row>
    <row r="210" spans="1:12" x14ac:dyDescent="0.25">
      <c r="A210" s="11" t="s">
        <v>214</v>
      </c>
      <c r="B210" s="5" t="s">
        <v>219</v>
      </c>
      <c r="C210" s="4">
        <v>19725911.092297032</v>
      </c>
      <c r="D210" s="4" t="s">
        <v>220</v>
      </c>
      <c r="E210" s="4">
        <v>111323.90075</v>
      </c>
      <c r="F210" s="4">
        <v>111323.90075</v>
      </c>
      <c r="G210" s="4" t="s">
        <v>23</v>
      </c>
      <c r="H210" s="6" t="s">
        <v>23</v>
      </c>
      <c r="I210" s="4" t="s">
        <v>23</v>
      </c>
      <c r="K210" t="s">
        <v>25</v>
      </c>
      <c r="L210" s="9">
        <v>111323.90075</v>
      </c>
    </row>
    <row r="211" spans="1:12" x14ac:dyDescent="0.25">
      <c r="A211" s="11" t="s">
        <v>214</v>
      </c>
      <c r="B211" s="5" t="s">
        <v>221</v>
      </c>
      <c r="C211" s="4">
        <v>157287503.91078502</v>
      </c>
      <c r="D211" s="4" t="s">
        <v>220</v>
      </c>
      <c r="E211" s="4">
        <v>908970.64555000002</v>
      </c>
      <c r="F211" s="4" t="s">
        <v>124</v>
      </c>
      <c r="G211" s="4" t="s">
        <v>23</v>
      </c>
      <c r="H211" s="6" t="s">
        <v>23</v>
      </c>
      <c r="I211" s="4" t="s">
        <v>23</v>
      </c>
      <c r="K211" t="s">
        <v>25</v>
      </c>
      <c r="L211" s="9">
        <v>908970.64555000002</v>
      </c>
    </row>
    <row r="212" spans="1:12" x14ac:dyDescent="0.25">
      <c r="A212" s="11" t="s">
        <v>214</v>
      </c>
      <c r="B212" s="5" t="s">
        <v>222</v>
      </c>
      <c r="C212" s="4">
        <v>15628616.864721298</v>
      </c>
      <c r="D212" s="4" t="s">
        <v>29</v>
      </c>
      <c r="E212" s="7" t="s">
        <v>23</v>
      </c>
      <c r="F212" s="4" t="s">
        <v>124</v>
      </c>
      <c r="G212" s="4" t="s">
        <v>23</v>
      </c>
      <c r="H212" s="6" t="s">
        <v>23</v>
      </c>
      <c r="I212" s="4" t="s">
        <v>23</v>
      </c>
      <c r="K212" t="s">
        <v>0</v>
      </c>
      <c r="L212" s="9">
        <v>15628616.864721298</v>
      </c>
    </row>
    <row r="213" spans="1:12" x14ac:dyDescent="0.25">
      <c r="A213" s="11" t="s">
        <v>214</v>
      </c>
      <c r="B213" s="5" t="s">
        <v>129</v>
      </c>
      <c r="C213" s="4">
        <v>172357937.74841249</v>
      </c>
      <c r="D213" s="4" t="s">
        <v>22</v>
      </c>
      <c r="E213" s="4">
        <v>4816716.3819500003</v>
      </c>
      <c r="F213" s="4">
        <v>4816716.3819500003</v>
      </c>
      <c r="G213" s="4" t="s">
        <v>23</v>
      </c>
      <c r="H213" s="6">
        <v>4816716.3819500003</v>
      </c>
      <c r="I213" s="4" t="s">
        <v>23</v>
      </c>
      <c r="K213" t="s">
        <v>25</v>
      </c>
      <c r="L213" s="9">
        <v>4816716.3819500003</v>
      </c>
    </row>
    <row r="214" spans="1:12" x14ac:dyDescent="0.25">
      <c r="A214" s="11" t="s">
        <v>214</v>
      </c>
      <c r="B214" s="5" t="s">
        <v>223</v>
      </c>
      <c r="C214" s="4">
        <v>11826127.369761854</v>
      </c>
      <c r="D214" s="4" t="s">
        <v>22</v>
      </c>
      <c r="E214" s="4">
        <v>5416059.9067500001</v>
      </c>
      <c r="F214" s="4" t="s">
        <v>124</v>
      </c>
      <c r="G214" s="4">
        <v>3768976.4671499999</v>
      </c>
      <c r="H214" s="6">
        <v>32115857</v>
      </c>
      <c r="I214" s="4">
        <v>11820149.219905637</v>
      </c>
      <c r="K214" t="s">
        <v>3</v>
      </c>
      <c r="L214" s="9">
        <v>3768976.4671499999</v>
      </c>
    </row>
    <row r="215" spans="1:12" x14ac:dyDescent="0.25">
      <c r="A215" s="11" t="s">
        <v>214</v>
      </c>
      <c r="B215" s="5" t="s">
        <v>32</v>
      </c>
      <c r="C215" s="4">
        <v>7904951.261660275</v>
      </c>
      <c r="D215" s="4" t="s">
        <v>22</v>
      </c>
      <c r="E215" s="4">
        <v>1162685.31675</v>
      </c>
      <c r="F215" s="4" t="s">
        <v>124</v>
      </c>
      <c r="G215" s="4">
        <v>1605466.2959499999</v>
      </c>
      <c r="H215" s="6">
        <v>8094174</v>
      </c>
      <c r="I215" s="4">
        <v>7879236.5547740674</v>
      </c>
      <c r="K215" t="s">
        <v>25</v>
      </c>
      <c r="L215" s="9">
        <v>1162685.31675</v>
      </c>
    </row>
    <row r="216" spans="1:12" x14ac:dyDescent="0.25">
      <c r="A216" s="11" t="s">
        <v>214</v>
      </c>
      <c r="B216" s="5" t="s">
        <v>224</v>
      </c>
      <c r="C216" s="4">
        <v>93075929.288225412</v>
      </c>
      <c r="D216" s="4" t="s">
        <v>22</v>
      </c>
      <c r="E216" s="4">
        <v>2887877.5903500002</v>
      </c>
      <c r="F216" s="4">
        <v>2887877.5903500002</v>
      </c>
      <c r="G216" s="4" t="s">
        <v>23</v>
      </c>
      <c r="H216" s="6">
        <v>2887877.5903500002</v>
      </c>
      <c r="I216" s="4" t="s">
        <v>23</v>
      </c>
      <c r="K216" t="s">
        <v>25</v>
      </c>
      <c r="L216" s="9">
        <v>2887877.5903500002</v>
      </c>
    </row>
    <row r="217" spans="1:12" x14ac:dyDescent="0.25">
      <c r="A217" s="11" t="s">
        <v>214</v>
      </c>
      <c r="B217" s="5" t="s">
        <v>225</v>
      </c>
      <c r="C217" s="4">
        <v>41305471.220732875</v>
      </c>
      <c r="D217" s="4" t="s">
        <v>22</v>
      </c>
      <c r="E217" s="4">
        <v>4876817.6855499996</v>
      </c>
      <c r="F217" s="4" t="s">
        <v>124</v>
      </c>
      <c r="G217" s="4">
        <v>4119171.8147499999</v>
      </c>
      <c r="H217" s="6">
        <v>51728804.101949997</v>
      </c>
      <c r="I217" s="4">
        <v>41233955.282885566</v>
      </c>
      <c r="K217" t="s">
        <v>3</v>
      </c>
      <c r="L217" s="9">
        <v>4119171.8147499994</v>
      </c>
    </row>
    <row r="218" spans="1:12" x14ac:dyDescent="0.25">
      <c r="A218" s="11" t="s">
        <v>214</v>
      </c>
      <c r="B218" s="5" t="s">
        <v>226</v>
      </c>
      <c r="C218" s="4">
        <v>77206913.781997487</v>
      </c>
      <c r="D218" s="4" t="s">
        <v>22</v>
      </c>
      <c r="E218" s="4">
        <v>2219726.8803500002</v>
      </c>
      <c r="F218" s="4">
        <v>4507396.0503500002</v>
      </c>
      <c r="G218" s="4" t="s">
        <v>23</v>
      </c>
      <c r="H218" s="6">
        <v>4454034.93475</v>
      </c>
      <c r="I218" s="4" t="s">
        <v>23</v>
      </c>
      <c r="K218" t="s">
        <v>25</v>
      </c>
      <c r="L218" s="9">
        <v>2219726.8803500002</v>
      </c>
    </row>
    <row r="219" spans="1:12" x14ac:dyDescent="0.25">
      <c r="A219" s="11" t="s">
        <v>214</v>
      </c>
      <c r="B219" s="5" t="s">
        <v>227</v>
      </c>
      <c r="C219" s="4">
        <v>40124723.09657079</v>
      </c>
      <c r="D219" s="4" t="s">
        <v>22</v>
      </c>
      <c r="E219" s="4">
        <v>1499563.55755</v>
      </c>
      <c r="F219" s="4" t="s">
        <v>124</v>
      </c>
      <c r="G219" s="4">
        <v>1686467.2999499999</v>
      </c>
      <c r="H219" s="6">
        <v>42221575.016350001</v>
      </c>
      <c r="I219" s="4">
        <v>39776370.048418976</v>
      </c>
      <c r="K219" t="s">
        <v>25</v>
      </c>
      <c r="L219" s="9">
        <v>1499563.55755</v>
      </c>
    </row>
    <row r="220" spans="1:12" x14ac:dyDescent="0.25">
      <c r="A220" s="11" t="s">
        <v>214</v>
      </c>
      <c r="B220" s="5" t="s">
        <v>228</v>
      </c>
      <c r="C220" s="4">
        <v>7984291.2430802891</v>
      </c>
      <c r="D220" s="4" t="s">
        <v>22</v>
      </c>
      <c r="E220" s="4">
        <v>200218.89515</v>
      </c>
      <c r="F220" s="4" t="s">
        <v>124</v>
      </c>
      <c r="G220" s="4">
        <v>854747.93555000005</v>
      </c>
      <c r="H220" s="6">
        <v>10881438</v>
      </c>
      <c r="I220" s="4">
        <v>9402284.0758432094</v>
      </c>
      <c r="K220" t="s">
        <v>25</v>
      </c>
      <c r="L220" s="9">
        <v>200218.89515</v>
      </c>
    </row>
    <row r="221" spans="1:12" x14ac:dyDescent="0.25">
      <c r="A221" s="11" t="s">
        <v>214</v>
      </c>
      <c r="B221" s="5" t="s">
        <v>229</v>
      </c>
      <c r="C221" s="4">
        <v>26183250.234591264</v>
      </c>
      <c r="D221" s="4" t="s">
        <v>220</v>
      </c>
      <c r="E221" s="4">
        <v>875635.64835000003</v>
      </c>
      <c r="F221" s="4">
        <v>4984188.5007499997</v>
      </c>
      <c r="G221" s="4" t="s">
        <v>23</v>
      </c>
      <c r="H221" s="6" t="s">
        <v>23</v>
      </c>
      <c r="I221" s="4" t="s">
        <v>23</v>
      </c>
      <c r="K221" t="s">
        <v>25</v>
      </c>
      <c r="L221" s="9">
        <v>875635.64835000003</v>
      </c>
    </row>
    <row r="222" spans="1:12" x14ac:dyDescent="0.25">
      <c r="A222" s="11" t="s">
        <v>214</v>
      </c>
      <c r="B222" s="5" t="s">
        <v>230</v>
      </c>
      <c r="C222" s="4">
        <v>37308332.483100325</v>
      </c>
      <c r="D222" s="4" t="s">
        <v>22</v>
      </c>
      <c r="E222" s="4">
        <v>2219726.8803500002</v>
      </c>
      <c r="F222" s="4">
        <v>15949845.89635</v>
      </c>
      <c r="G222" s="4">
        <v>2785964.3543500002</v>
      </c>
      <c r="H222" s="6">
        <v>14496779.91955</v>
      </c>
      <c r="I222" s="4" t="s">
        <v>23</v>
      </c>
      <c r="K222" t="s">
        <v>25</v>
      </c>
      <c r="L222" s="9">
        <v>2219726.8803500002</v>
      </c>
    </row>
    <row r="223" spans="1:12" x14ac:dyDescent="0.25">
      <c r="A223" s="11" t="s">
        <v>214</v>
      </c>
      <c r="B223" s="5" t="s">
        <v>231</v>
      </c>
      <c r="C223" s="4">
        <v>67131531.391661659</v>
      </c>
      <c r="D223" s="4" t="s">
        <v>22</v>
      </c>
      <c r="E223" s="4">
        <v>2219726.8803500002</v>
      </c>
      <c r="F223" s="4">
        <v>27166188.776349999</v>
      </c>
      <c r="G223" s="4" t="s">
        <v>23</v>
      </c>
      <c r="H223" s="6">
        <v>27009110.545150001</v>
      </c>
      <c r="I223" s="4" t="s">
        <v>23</v>
      </c>
      <c r="K223" t="s">
        <v>25</v>
      </c>
      <c r="L223" s="9">
        <v>2219726.8803500002</v>
      </c>
    </row>
    <row r="224" spans="1:12" x14ac:dyDescent="0.25">
      <c r="A224" s="11" t="s">
        <v>214</v>
      </c>
      <c r="B224" s="5" t="s">
        <v>136</v>
      </c>
      <c r="C224" s="4">
        <v>77681458.735966384</v>
      </c>
      <c r="D224" s="4" t="s">
        <v>22</v>
      </c>
      <c r="E224" s="4">
        <v>2219726.8803500002</v>
      </c>
      <c r="F224" s="4">
        <v>12395286.489150001</v>
      </c>
      <c r="G224" s="4" t="s">
        <v>23</v>
      </c>
      <c r="H224" s="6">
        <v>5833135.3915499998</v>
      </c>
      <c r="I224" s="4" t="s">
        <v>23</v>
      </c>
      <c r="K224" t="s">
        <v>25</v>
      </c>
      <c r="L224" s="9">
        <v>2219726.8803500002</v>
      </c>
    </row>
    <row r="225" spans="1:12" x14ac:dyDescent="0.25">
      <c r="A225" s="11" t="s">
        <v>214</v>
      </c>
      <c r="B225" s="5" t="s">
        <v>232</v>
      </c>
      <c r="C225" s="4">
        <v>16664024.887863841</v>
      </c>
      <c r="D225" s="4" t="s">
        <v>22</v>
      </c>
      <c r="E225" s="4">
        <v>670810.08715000004</v>
      </c>
      <c r="F225" s="4" t="s">
        <v>124</v>
      </c>
      <c r="G225" s="4" t="s">
        <v>23</v>
      </c>
      <c r="H225" s="6">
        <v>670810.08715000004</v>
      </c>
      <c r="I225" s="4" t="s">
        <v>23</v>
      </c>
      <c r="K225" t="s">
        <v>25</v>
      </c>
      <c r="L225" s="9">
        <v>670810.08715000004</v>
      </c>
    </row>
    <row r="226" spans="1:12" x14ac:dyDescent="0.25">
      <c r="A226" s="11" t="s">
        <v>214</v>
      </c>
      <c r="B226" s="5" t="s">
        <v>233</v>
      </c>
      <c r="C226" s="4">
        <v>21905902.561722551</v>
      </c>
      <c r="D226" s="4" t="s">
        <v>22</v>
      </c>
      <c r="E226" s="4">
        <v>111323.90075</v>
      </c>
      <c r="F226" s="4">
        <v>320884.40075000003</v>
      </c>
      <c r="G226" s="4" t="s">
        <v>23</v>
      </c>
      <c r="H226" s="6">
        <v>111323.90075</v>
      </c>
      <c r="I226" s="4" t="s">
        <v>23</v>
      </c>
      <c r="K226" t="s">
        <v>25</v>
      </c>
      <c r="L226" s="9">
        <v>111323.90075</v>
      </c>
    </row>
    <row r="227" spans="1:12" x14ac:dyDescent="0.25">
      <c r="A227" s="11" t="s">
        <v>214</v>
      </c>
      <c r="B227" s="5" t="s">
        <v>234</v>
      </c>
      <c r="C227" s="4">
        <v>26868958.544443231</v>
      </c>
      <c r="D227" s="7" t="s">
        <v>22</v>
      </c>
      <c r="E227" s="7">
        <v>1404506.8347499999</v>
      </c>
      <c r="F227" s="4" t="s">
        <v>124</v>
      </c>
      <c r="G227" s="4" t="s">
        <v>23</v>
      </c>
      <c r="H227" s="6" t="s">
        <v>23</v>
      </c>
      <c r="I227" s="4" t="s">
        <v>23</v>
      </c>
      <c r="K227" t="s">
        <v>25</v>
      </c>
      <c r="L227" s="9">
        <v>1404506.8347499999</v>
      </c>
    </row>
    <row r="228" spans="1:12" x14ac:dyDescent="0.25">
      <c r="A228" s="11" t="s">
        <v>214</v>
      </c>
      <c r="B228" s="5" t="s">
        <v>235</v>
      </c>
      <c r="C228" s="4">
        <v>24420340.268632561</v>
      </c>
      <c r="D228" s="4" t="s">
        <v>29</v>
      </c>
      <c r="E228" s="7" t="s">
        <v>23</v>
      </c>
      <c r="F228" s="4" t="s">
        <v>124</v>
      </c>
      <c r="G228" s="4" t="s">
        <v>23</v>
      </c>
      <c r="H228" s="6" t="s">
        <v>23</v>
      </c>
      <c r="I228" s="4" t="s">
        <v>23</v>
      </c>
      <c r="K228" t="s">
        <v>0</v>
      </c>
      <c r="L228" s="9">
        <v>24420340.268632561</v>
      </c>
    </row>
    <row r="229" spans="1:12" x14ac:dyDescent="0.25">
      <c r="A229" s="11" t="s">
        <v>214</v>
      </c>
      <c r="B229" s="5" t="s">
        <v>236</v>
      </c>
      <c r="C229" s="4">
        <v>13113966.904908724</v>
      </c>
      <c r="D229" s="4" t="s">
        <v>220</v>
      </c>
      <c r="E229" s="4">
        <v>407676.22515000001</v>
      </c>
      <c r="F229" s="4">
        <v>3229400.7739499998</v>
      </c>
      <c r="G229" s="4">
        <v>1013066.4995499999</v>
      </c>
      <c r="H229" s="6" t="s">
        <v>23</v>
      </c>
      <c r="I229" s="4" t="s">
        <v>23</v>
      </c>
      <c r="K229" t="s">
        <v>25</v>
      </c>
      <c r="L229" s="9">
        <v>407676.22515000001</v>
      </c>
    </row>
    <row r="230" spans="1:12" x14ac:dyDescent="0.25">
      <c r="A230" s="11" t="s">
        <v>214</v>
      </c>
      <c r="B230" s="5" t="s">
        <v>237</v>
      </c>
      <c r="C230" s="4">
        <v>15598899.978671281</v>
      </c>
      <c r="D230" s="4" t="s">
        <v>22</v>
      </c>
      <c r="E230" s="7">
        <v>908970.64555000002</v>
      </c>
      <c r="F230" s="4" t="s">
        <v>124</v>
      </c>
      <c r="G230" s="4" t="s">
        <v>23</v>
      </c>
      <c r="H230" s="6" t="s">
        <v>23</v>
      </c>
      <c r="I230" s="4" t="s">
        <v>23</v>
      </c>
      <c r="K230" t="s">
        <v>25</v>
      </c>
      <c r="L230" s="9">
        <v>908970.64555000002</v>
      </c>
    </row>
    <row r="231" spans="1:12" x14ac:dyDescent="0.25">
      <c r="A231" s="11" t="s">
        <v>214</v>
      </c>
      <c r="B231" s="5" t="s">
        <v>238</v>
      </c>
      <c r="C231" s="4">
        <v>445646541.21684694</v>
      </c>
      <c r="D231" s="4" t="s">
        <v>220</v>
      </c>
      <c r="E231" s="4">
        <v>2789584.4079499999</v>
      </c>
      <c r="F231" s="4" t="s">
        <v>124</v>
      </c>
      <c r="G231" s="4" t="s">
        <v>23</v>
      </c>
      <c r="H231" s="6" t="s">
        <v>23</v>
      </c>
      <c r="I231" s="4" t="s">
        <v>23</v>
      </c>
      <c r="K231" t="s">
        <v>25</v>
      </c>
      <c r="L231" s="9">
        <v>2789584.4079499999</v>
      </c>
    </row>
    <row r="232" spans="1:12" x14ac:dyDescent="0.25">
      <c r="A232" s="11" t="s">
        <v>214</v>
      </c>
      <c r="B232" s="5" t="s">
        <v>239</v>
      </c>
      <c r="C232" s="4">
        <v>14382570.204948554</v>
      </c>
      <c r="D232" s="4" t="s">
        <v>22</v>
      </c>
      <c r="E232" s="4">
        <v>217955.20155</v>
      </c>
      <c r="F232" s="4" t="s">
        <v>124</v>
      </c>
      <c r="G232" s="4" t="s">
        <v>23</v>
      </c>
      <c r="H232" s="6">
        <v>12722188.634749999</v>
      </c>
      <c r="I232" s="4" t="s">
        <v>23</v>
      </c>
      <c r="K232" t="s">
        <v>25</v>
      </c>
      <c r="L232" s="9">
        <v>217955.20155</v>
      </c>
    </row>
    <row r="233" spans="1:12" x14ac:dyDescent="0.25">
      <c r="A233" s="11" t="s">
        <v>214</v>
      </c>
      <c r="B233" s="5" t="s">
        <v>142</v>
      </c>
      <c r="C233" s="4">
        <v>23554620.072328281</v>
      </c>
      <c r="D233" s="4" t="s">
        <v>22</v>
      </c>
      <c r="E233" s="4">
        <v>712899.43114999996</v>
      </c>
      <c r="F233" s="4" t="s">
        <v>124</v>
      </c>
      <c r="G233" s="4">
        <v>1250848.8643499999</v>
      </c>
      <c r="H233" s="6">
        <v>22007939.28915</v>
      </c>
      <c r="I233" s="4" t="s">
        <v>23</v>
      </c>
      <c r="K233" t="s">
        <v>25</v>
      </c>
      <c r="L233" s="9">
        <v>712899.43114999996</v>
      </c>
    </row>
    <row r="234" spans="1:12" x14ac:dyDescent="0.25">
      <c r="A234" s="11" t="s">
        <v>214</v>
      </c>
      <c r="B234" s="5" t="s">
        <v>240</v>
      </c>
      <c r="C234" s="4">
        <v>19424622.845385399</v>
      </c>
      <c r="D234" s="4" t="s">
        <v>220</v>
      </c>
      <c r="E234" s="4">
        <v>184765.47315000001</v>
      </c>
      <c r="F234" s="4">
        <v>3812658.3979500001</v>
      </c>
      <c r="G234" s="4">
        <v>518547.93554999999</v>
      </c>
      <c r="H234" s="6" t="s">
        <v>23</v>
      </c>
      <c r="I234" s="4" t="s">
        <v>23</v>
      </c>
      <c r="K234" t="s">
        <v>25</v>
      </c>
      <c r="L234" s="9">
        <v>184765.47315000001</v>
      </c>
    </row>
    <row r="235" spans="1:12" x14ac:dyDescent="0.25">
      <c r="A235" s="11" t="s">
        <v>214</v>
      </c>
      <c r="B235" s="5" t="s">
        <v>241</v>
      </c>
      <c r="C235" s="4">
        <v>15470213.474839097</v>
      </c>
      <c r="D235" s="4" t="s">
        <v>220</v>
      </c>
      <c r="E235" s="4">
        <v>559638.13595000003</v>
      </c>
      <c r="F235" s="4">
        <v>844228.21675000002</v>
      </c>
      <c r="G235" s="4">
        <v>846907.71675000002</v>
      </c>
      <c r="H235" s="6" t="s">
        <v>23</v>
      </c>
      <c r="I235" s="4" t="s">
        <v>23</v>
      </c>
      <c r="K235" t="s">
        <v>25</v>
      </c>
      <c r="L235" s="9">
        <v>559638.13595000003</v>
      </c>
    </row>
    <row r="236" spans="1:12" x14ac:dyDescent="0.25">
      <c r="A236" s="11" t="s">
        <v>214</v>
      </c>
      <c r="B236" s="5" t="s">
        <v>242</v>
      </c>
      <c r="C236" s="4">
        <v>18313239.027686227</v>
      </c>
      <c r="D236" s="4" t="s">
        <v>22</v>
      </c>
      <c r="E236" s="7">
        <v>1843065.83595</v>
      </c>
      <c r="F236" s="4" t="s">
        <v>124</v>
      </c>
      <c r="G236" s="4" t="s">
        <v>23</v>
      </c>
      <c r="H236" s="6" t="s">
        <v>23</v>
      </c>
      <c r="I236" s="4" t="s">
        <v>23</v>
      </c>
      <c r="K236" t="s">
        <v>25</v>
      </c>
      <c r="L236" s="9">
        <v>1843065.83595</v>
      </c>
    </row>
    <row r="237" spans="1:12" x14ac:dyDescent="0.25">
      <c r="A237" s="11" t="s">
        <v>214</v>
      </c>
      <c r="B237" s="5" t="s">
        <v>243</v>
      </c>
      <c r="C237" s="4">
        <v>70959252.883833498</v>
      </c>
      <c r="D237" s="4" t="s">
        <v>22</v>
      </c>
      <c r="E237" s="7">
        <v>1219967.27355</v>
      </c>
      <c r="F237" s="4" t="s">
        <v>124</v>
      </c>
      <c r="G237" s="4" t="s">
        <v>23</v>
      </c>
      <c r="H237" s="6" t="s">
        <v>23</v>
      </c>
      <c r="I237" s="4" t="s">
        <v>23</v>
      </c>
      <c r="K237" t="s">
        <v>25</v>
      </c>
      <c r="L237" s="9">
        <v>1219967.27355</v>
      </c>
    </row>
    <row r="238" spans="1:12" x14ac:dyDescent="0.25">
      <c r="A238" s="11" t="s">
        <v>214</v>
      </c>
      <c r="B238" s="5" t="s">
        <v>244</v>
      </c>
      <c r="C238" s="4">
        <v>21724760.622643787</v>
      </c>
      <c r="D238" s="4" t="s">
        <v>22</v>
      </c>
      <c r="E238" s="4">
        <v>187225.39515</v>
      </c>
      <c r="F238" s="4">
        <v>1478069.2419499999</v>
      </c>
      <c r="G238" s="4" t="s">
        <v>23</v>
      </c>
      <c r="H238" s="6">
        <v>187225.39515</v>
      </c>
      <c r="I238" s="4" t="s">
        <v>23</v>
      </c>
      <c r="K238" t="s">
        <v>25</v>
      </c>
      <c r="L238" s="9">
        <v>187225.39515</v>
      </c>
    </row>
    <row r="239" spans="1:12" x14ac:dyDescent="0.25">
      <c r="A239" s="11" t="s">
        <v>214</v>
      </c>
      <c r="B239" s="5" t="s">
        <v>245</v>
      </c>
      <c r="C239" s="4">
        <v>13703905.933020735</v>
      </c>
      <c r="D239" s="4" t="s">
        <v>29</v>
      </c>
      <c r="E239" s="7" t="s">
        <v>23</v>
      </c>
      <c r="F239" s="4" t="s">
        <v>124</v>
      </c>
      <c r="G239" s="4" t="s">
        <v>23</v>
      </c>
      <c r="H239" s="6" t="s">
        <v>23</v>
      </c>
      <c r="I239" s="4" t="s">
        <v>23</v>
      </c>
      <c r="K239" t="s">
        <v>0</v>
      </c>
      <c r="L239" s="9">
        <v>13703905.933020735</v>
      </c>
    </row>
    <row r="240" spans="1:12" x14ac:dyDescent="0.25">
      <c r="A240" s="11" t="s">
        <v>214</v>
      </c>
      <c r="B240" s="5" t="s">
        <v>246</v>
      </c>
      <c r="C240" s="4">
        <v>26284904.147948306</v>
      </c>
      <c r="D240" s="4" t="s">
        <v>22</v>
      </c>
      <c r="E240" s="7">
        <v>1287751.1523500001</v>
      </c>
      <c r="F240" s="4" t="s">
        <v>124</v>
      </c>
      <c r="G240" s="4" t="s">
        <v>23</v>
      </c>
      <c r="H240" s="6" t="s">
        <v>23</v>
      </c>
      <c r="I240" s="4" t="s">
        <v>23</v>
      </c>
      <c r="K240" t="s">
        <v>25</v>
      </c>
      <c r="L240" s="9">
        <v>1287751.1523500001</v>
      </c>
    </row>
    <row r="241" spans="1:12" x14ac:dyDescent="0.25">
      <c r="A241" s="11" t="s">
        <v>214</v>
      </c>
      <c r="B241" s="5" t="s">
        <v>247</v>
      </c>
      <c r="C241" s="4">
        <v>22031296.218301713</v>
      </c>
      <c r="D241" s="4" t="s">
        <v>22</v>
      </c>
      <c r="E241" s="7">
        <v>1609649.4711500001</v>
      </c>
      <c r="F241" s="4" t="s">
        <v>124</v>
      </c>
      <c r="G241" s="4" t="s">
        <v>23</v>
      </c>
      <c r="H241" s="6" t="s">
        <v>23</v>
      </c>
      <c r="I241" s="4" t="s">
        <v>23</v>
      </c>
      <c r="K241" t="s">
        <v>25</v>
      </c>
      <c r="L241" s="9">
        <v>1609649.4711500001</v>
      </c>
    </row>
    <row r="242" spans="1:12" x14ac:dyDescent="0.25">
      <c r="A242" s="11" t="s">
        <v>214</v>
      </c>
      <c r="B242" s="5" t="s">
        <v>248</v>
      </c>
      <c r="C242" s="4">
        <v>12719352.652265383</v>
      </c>
      <c r="D242" s="4" t="s">
        <v>22</v>
      </c>
      <c r="E242" s="7">
        <v>1229148.31115</v>
      </c>
      <c r="F242" s="4" t="s">
        <v>124</v>
      </c>
      <c r="G242" s="4" t="s">
        <v>23</v>
      </c>
      <c r="H242" s="6" t="s">
        <v>23</v>
      </c>
      <c r="I242" s="4" t="s">
        <v>23</v>
      </c>
      <c r="K242" t="s">
        <v>25</v>
      </c>
      <c r="L242" s="9">
        <v>1229148.31115</v>
      </c>
    </row>
    <row r="243" spans="1:12" x14ac:dyDescent="0.25">
      <c r="A243" s="11" t="s">
        <v>214</v>
      </c>
      <c r="B243" s="5" t="s">
        <v>249</v>
      </c>
      <c r="C243" s="4">
        <v>42649216.021671616</v>
      </c>
      <c r="D243" s="4" t="s">
        <v>220</v>
      </c>
      <c r="E243" s="4">
        <v>895140.64555000002</v>
      </c>
      <c r="F243" s="4">
        <v>895140.64555000002</v>
      </c>
      <c r="G243" s="4" t="s">
        <v>23</v>
      </c>
      <c r="H243" s="6" t="s">
        <v>23</v>
      </c>
      <c r="I243" s="4" t="s">
        <v>23</v>
      </c>
      <c r="K243" t="s">
        <v>25</v>
      </c>
      <c r="L243" s="9">
        <v>895140.64555000002</v>
      </c>
    </row>
    <row r="244" spans="1:12" x14ac:dyDescent="0.25">
      <c r="A244" s="11" t="s">
        <v>214</v>
      </c>
      <c r="B244" s="5" t="s">
        <v>250</v>
      </c>
      <c r="C244" s="4">
        <v>22102469.684877772</v>
      </c>
      <c r="D244" s="4" t="s">
        <v>22</v>
      </c>
      <c r="E244" s="4">
        <v>412816.41595</v>
      </c>
      <c r="F244" s="4">
        <v>2660475.8811499998</v>
      </c>
      <c r="G244" s="4" t="s">
        <v>23</v>
      </c>
      <c r="H244" s="6">
        <v>412816.41595</v>
      </c>
      <c r="I244" s="4" t="s">
        <v>23</v>
      </c>
      <c r="K244" t="s">
        <v>25</v>
      </c>
      <c r="L244" s="9">
        <v>412816.41595</v>
      </c>
    </row>
    <row r="245" spans="1:12" x14ac:dyDescent="0.25">
      <c r="A245" s="11" t="s">
        <v>214</v>
      </c>
      <c r="B245" s="5" t="s">
        <v>251</v>
      </c>
      <c r="C245" s="4">
        <v>112790604.81382602</v>
      </c>
      <c r="D245" s="4" t="s">
        <v>22</v>
      </c>
      <c r="E245" s="4">
        <v>4160837.78755</v>
      </c>
      <c r="F245" s="4">
        <v>62804528.968350001</v>
      </c>
      <c r="G245" s="4" t="s">
        <v>23</v>
      </c>
      <c r="H245" s="6">
        <v>54286215.859549999</v>
      </c>
      <c r="I245" s="4" t="s">
        <v>23</v>
      </c>
      <c r="K245" t="s">
        <v>25</v>
      </c>
      <c r="L245" s="9">
        <v>4160837.78755</v>
      </c>
    </row>
    <row r="246" spans="1:12" x14ac:dyDescent="0.25">
      <c r="A246" s="11" t="s">
        <v>214</v>
      </c>
      <c r="B246" s="5" t="s">
        <v>252</v>
      </c>
      <c r="C246" s="4">
        <v>41872526.546537571</v>
      </c>
      <c r="D246" s="4" t="s">
        <v>22</v>
      </c>
      <c r="E246" s="7">
        <v>1027822.8279499999</v>
      </c>
      <c r="F246" s="4" t="s">
        <v>124</v>
      </c>
      <c r="G246" s="4" t="s">
        <v>23</v>
      </c>
      <c r="H246" s="6" t="s">
        <v>23</v>
      </c>
      <c r="I246" s="4" t="s">
        <v>23</v>
      </c>
      <c r="K246" t="s">
        <v>25</v>
      </c>
      <c r="L246" s="9">
        <v>1027822.8279499999</v>
      </c>
    </row>
    <row r="247" spans="1:12" x14ac:dyDescent="0.25">
      <c r="A247" s="11" t="s">
        <v>214</v>
      </c>
      <c r="B247" s="5" t="s">
        <v>253</v>
      </c>
      <c r="C247" s="4">
        <v>87481133.657188699</v>
      </c>
      <c r="D247" s="4" t="s">
        <v>22</v>
      </c>
      <c r="E247" s="7">
        <v>2976321.1223499998</v>
      </c>
      <c r="F247" s="4" t="s">
        <v>124</v>
      </c>
      <c r="G247" s="4" t="s">
        <v>23</v>
      </c>
      <c r="H247" s="6" t="s">
        <v>23</v>
      </c>
      <c r="I247" s="4" t="s">
        <v>23</v>
      </c>
      <c r="K247" t="s">
        <v>25</v>
      </c>
      <c r="L247" s="9">
        <v>2976321.1223499998</v>
      </c>
    </row>
    <row r="248" spans="1:12" x14ac:dyDescent="0.25">
      <c r="A248" s="11" t="s">
        <v>214</v>
      </c>
      <c r="B248" s="5" t="s">
        <v>254</v>
      </c>
      <c r="C248" s="4">
        <v>6374328.7201633891</v>
      </c>
      <c r="D248" s="4" t="s">
        <v>22</v>
      </c>
      <c r="E248" s="4">
        <v>1212681.5047500001</v>
      </c>
      <c r="F248" s="4" t="s">
        <v>124</v>
      </c>
      <c r="G248" s="4">
        <v>1429192.59115</v>
      </c>
      <c r="H248" s="6">
        <v>6643104</v>
      </c>
      <c r="I248" s="4">
        <v>6331482.0867213244</v>
      </c>
      <c r="K248" t="s">
        <v>25</v>
      </c>
      <c r="L248" s="9">
        <v>1212681.5047500001</v>
      </c>
    </row>
    <row r="249" spans="1:12" x14ac:dyDescent="0.25">
      <c r="A249" s="11" t="s">
        <v>214</v>
      </c>
      <c r="B249" s="5" t="s">
        <v>255</v>
      </c>
      <c r="C249" s="4">
        <v>8341046.4559178175</v>
      </c>
      <c r="D249" s="4" t="s">
        <v>22</v>
      </c>
      <c r="E249" s="4">
        <v>1460060.29155</v>
      </c>
      <c r="F249" s="4" t="s">
        <v>124</v>
      </c>
      <c r="G249" s="4">
        <v>2220569.1831499999</v>
      </c>
      <c r="H249" s="6">
        <v>11439174</v>
      </c>
      <c r="I249" s="4">
        <v>8280828.6695959223</v>
      </c>
      <c r="K249" t="s">
        <v>25</v>
      </c>
      <c r="L249" s="9">
        <v>1460060.29155</v>
      </c>
    </row>
    <row r="250" spans="1:12" x14ac:dyDescent="0.25">
      <c r="A250" s="11" t="s">
        <v>214</v>
      </c>
      <c r="B250" s="5" t="s">
        <v>256</v>
      </c>
      <c r="C250" s="4">
        <v>58610662.887544289</v>
      </c>
      <c r="D250" s="4" t="s">
        <v>22</v>
      </c>
      <c r="E250" s="7">
        <v>3810550.93395</v>
      </c>
      <c r="F250" s="4" t="s">
        <v>124</v>
      </c>
      <c r="G250" s="4" t="s">
        <v>23</v>
      </c>
      <c r="H250" s="6" t="s">
        <v>23</v>
      </c>
      <c r="I250" s="4" t="s">
        <v>23</v>
      </c>
      <c r="K250" t="s">
        <v>25</v>
      </c>
      <c r="L250" s="9">
        <v>3810550.93395</v>
      </c>
    </row>
    <row r="251" spans="1:12" x14ac:dyDescent="0.25">
      <c r="A251" s="11" t="s">
        <v>214</v>
      </c>
      <c r="B251" s="5" t="s">
        <v>65</v>
      </c>
      <c r="C251" s="4">
        <v>4993725.9319358319</v>
      </c>
      <c r="D251" s="4" t="s">
        <v>22</v>
      </c>
      <c r="E251" s="4">
        <v>1344113.1091499999</v>
      </c>
      <c r="F251" s="4" t="s">
        <v>124</v>
      </c>
      <c r="G251" s="4">
        <v>1749349.7067499999</v>
      </c>
      <c r="H251" s="6">
        <v>5494120</v>
      </c>
      <c r="I251" s="4">
        <v>4985619.8497487837</v>
      </c>
      <c r="K251" t="s">
        <v>25</v>
      </c>
      <c r="L251" s="9">
        <v>1344113.1091499999</v>
      </c>
    </row>
    <row r="252" spans="1:12" x14ac:dyDescent="0.25">
      <c r="A252" s="11" t="s">
        <v>214</v>
      </c>
      <c r="B252" s="5" t="s">
        <v>66</v>
      </c>
      <c r="C252" s="4">
        <v>11571094.959577303</v>
      </c>
      <c r="D252" s="4" t="s">
        <v>22</v>
      </c>
      <c r="E252" s="4">
        <v>553787.36715000006</v>
      </c>
      <c r="F252" s="4">
        <v>11112790.90075</v>
      </c>
      <c r="G252" s="4">
        <v>841694.94794999994</v>
      </c>
      <c r="H252" s="6">
        <v>10537556.00795</v>
      </c>
      <c r="I252" s="4" t="s">
        <v>23</v>
      </c>
      <c r="K252" t="s">
        <v>25</v>
      </c>
      <c r="L252" s="9">
        <v>553787.36715000006</v>
      </c>
    </row>
    <row r="253" spans="1:12" x14ac:dyDescent="0.25">
      <c r="A253" s="11" t="s">
        <v>214</v>
      </c>
      <c r="B253" s="5" t="s">
        <v>257</v>
      </c>
      <c r="C253" s="4">
        <v>8898098.5386802871</v>
      </c>
      <c r="D253" s="4" t="s">
        <v>29</v>
      </c>
      <c r="E253" s="4" t="s">
        <v>23</v>
      </c>
      <c r="F253" s="4" t="s">
        <v>124</v>
      </c>
      <c r="G253" s="4" t="s">
        <v>23</v>
      </c>
      <c r="H253" s="6" t="s">
        <v>23</v>
      </c>
      <c r="I253" s="4">
        <v>8864110.4716225397</v>
      </c>
      <c r="K253" t="s">
        <v>5</v>
      </c>
      <c r="L253" s="9">
        <v>8864110.4716225397</v>
      </c>
    </row>
    <row r="254" spans="1:12" x14ac:dyDescent="0.25">
      <c r="A254" s="11" t="s">
        <v>214</v>
      </c>
      <c r="B254" s="5" t="s">
        <v>95</v>
      </c>
      <c r="C254" s="4">
        <v>24905747.83736911</v>
      </c>
      <c r="D254" s="4" t="s">
        <v>22</v>
      </c>
      <c r="E254" s="4">
        <v>469980.95075000002</v>
      </c>
      <c r="F254" s="4">
        <v>5525965.4995499998</v>
      </c>
      <c r="G254" s="4">
        <v>767557.18475000001</v>
      </c>
      <c r="H254" s="6">
        <v>4099811.9563500001</v>
      </c>
      <c r="I254" s="4" t="s">
        <v>23</v>
      </c>
      <c r="K254" t="s">
        <v>25</v>
      </c>
      <c r="L254" s="9">
        <v>469980.95075000002</v>
      </c>
    </row>
    <row r="255" spans="1:12" x14ac:dyDescent="0.25">
      <c r="A255" s="11" t="s">
        <v>214</v>
      </c>
      <c r="B255" s="5" t="s">
        <v>91</v>
      </c>
      <c r="C255" s="4">
        <v>11493321.94938083</v>
      </c>
      <c r="D255" s="4" t="s">
        <v>22</v>
      </c>
      <c r="E255" s="7">
        <v>3439086.38955</v>
      </c>
      <c r="F255" s="4" t="s">
        <v>124</v>
      </c>
      <c r="G255" s="4" t="s">
        <v>23</v>
      </c>
      <c r="H255" s="6" t="s">
        <v>23</v>
      </c>
      <c r="I255" s="4">
        <v>11422097.712128351</v>
      </c>
      <c r="K255" t="s">
        <v>25</v>
      </c>
      <c r="L255" s="9">
        <v>3439086.38955</v>
      </c>
    </row>
    <row r="256" spans="1:12" x14ac:dyDescent="0.25">
      <c r="A256" s="11" t="s">
        <v>214</v>
      </c>
      <c r="B256" s="5" t="s">
        <v>93</v>
      </c>
      <c r="C256" s="4">
        <v>6128873.1718903035</v>
      </c>
      <c r="D256" s="4" t="s">
        <v>22</v>
      </c>
      <c r="E256" s="4">
        <v>395005.60954999999</v>
      </c>
      <c r="F256" s="4">
        <v>395005.60954999999</v>
      </c>
      <c r="G256" s="4" t="s">
        <v>23</v>
      </c>
      <c r="H256" s="6">
        <v>395005.60954999999</v>
      </c>
      <c r="I256" s="4" t="s">
        <v>23</v>
      </c>
      <c r="K256" t="s">
        <v>25</v>
      </c>
      <c r="L256" s="9">
        <v>395005.60954999999</v>
      </c>
    </row>
    <row r="257" spans="1:12" x14ac:dyDescent="0.25">
      <c r="A257" s="11" t="s">
        <v>214</v>
      </c>
      <c r="B257" s="5" t="s">
        <v>258</v>
      </c>
      <c r="C257" s="4">
        <v>22494472.145537347</v>
      </c>
      <c r="D257" s="4" t="s">
        <v>22</v>
      </c>
      <c r="E257" s="4">
        <v>260976.77395</v>
      </c>
      <c r="F257" s="4">
        <v>260976.77395</v>
      </c>
      <c r="G257" s="4" t="s">
        <v>23</v>
      </c>
      <c r="H257" s="6">
        <v>260976.77395</v>
      </c>
      <c r="I257" s="4" t="s">
        <v>23</v>
      </c>
      <c r="K257" t="s">
        <v>25</v>
      </c>
      <c r="L257" s="9">
        <v>260976.77395000003</v>
      </c>
    </row>
    <row r="258" spans="1:12" x14ac:dyDescent="0.25">
      <c r="A258" s="11" t="s">
        <v>214</v>
      </c>
      <c r="B258" s="5" t="s">
        <v>94</v>
      </c>
      <c r="C258" s="4">
        <v>3760112.9964169543</v>
      </c>
      <c r="D258" s="4" t="s">
        <v>22</v>
      </c>
      <c r="E258" s="4">
        <v>248065.35195000001</v>
      </c>
      <c r="F258" s="4">
        <v>248065.35195000001</v>
      </c>
      <c r="G258" s="4" t="s">
        <v>23</v>
      </c>
      <c r="H258" s="6">
        <v>248065.35195000001</v>
      </c>
      <c r="I258" s="4" t="s">
        <v>23</v>
      </c>
      <c r="K258" t="s">
        <v>25</v>
      </c>
      <c r="L258" s="9">
        <v>248065.35195000001</v>
      </c>
    </row>
    <row r="259" spans="1:12" x14ac:dyDescent="0.25">
      <c r="A259" s="11" t="s">
        <v>214</v>
      </c>
      <c r="B259" s="5" t="s">
        <v>259</v>
      </c>
      <c r="C259" s="4">
        <v>58832096.285103984</v>
      </c>
      <c r="D259" s="4" t="s">
        <v>22</v>
      </c>
      <c r="E259" s="7">
        <v>1644157.96835</v>
      </c>
      <c r="F259" s="4" t="s">
        <v>124</v>
      </c>
      <c r="G259" s="4" t="s">
        <v>23</v>
      </c>
      <c r="H259" s="6" t="s">
        <v>23</v>
      </c>
      <c r="I259" s="4" t="s">
        <v>23</v>
      </c>
      <c r="K259" t="s">
        <v>25</v>
      </c>
      <c r="L259" s="9">
        <v>1644157.96835</v>
      </c>
    </row>
    <row r="260" spans="1:12" x14ac:dyDescent="0.25">
      <c r="A260" s="11" t="s">
        <v>214</v>
      </c>
      <c r="B260" s="5" t="s">
        <v>260</v>
      </c>
      <c r="C260" s="4">
        <v>118542714.18099159</v>
      </c>
      <c r="D260" s="4" t="s">
        <v>22</v>
      </c>
      <c r="E260" s="4">
        <v>1362303.10635</v>
      </c>
      <c r="F260" s="4">
        <v>1362303.10635</v>
      </c>
      <c r="G260" s="4" t="s">
        <v>23</v>
      </c>
      <c r="H260" s="6">
        <v>1362303.10635</v>
      </c>
      <c r="I260" s="4" t="s">
        <v>23</v>
      </c>
      <c r="K260" t="s">
        <v>25</v>
      </c>
      <c r="L260" s="9">
        <v>1362303.10635</v>
      </c>
    </row>
    <row r="261" spans="1:12" x14ac:dyDescent="0.25">
      <c r="A261" s="11" t="s">
        <v>214</v>
      </c>
      <c r="B261" s="5" t="s">
        <v>261</v>
      </c>
      <c r="C261" s="4">
        <v>22299724.906240426</v>
      </c>
      <c r="D261" s="4" t="s">
        <v>22</v>
      </c>
      <c r="E261" s="4">
        <v>204984.70155</v>
      </c>
      <c r="F261" s="4">
        <v>204984.70155</v>
      </c>
      <c r="G261" s="4" t="s">
        <v>23</v>
      </c>
      <c r="H261" s="6">
        <v>204984.70155</v>
      </c>
      <c r="I261" s="4" t="s">
        <v>23</v>
      </c>
      <c r="K261" t="s">
        <v>25</v>
      </c>
      <c r="L261" s="9">
        <v>204984.70155</v>
      </c>
    </row>
    <row r="262" spans="1:12" x14ac:dyDescent="0.25">
      <c r="A262" s="11" t="s">
        <v>214</v>
      </c>
      <c r="B262" s="5" t="s">
        <v>262</v>
      </c>
      <c r="C262" s="4">
        <v>27694272.71163613</v>
      </c>
      <c r="D262" s="4" t="s">
        <v>22</v>
      </c>
      <c r="E262" s="4">
        <v>462416.29755000002</v>
      </c>
      <c r="F262" s="4" t="s">
        <v>124</v>
      </c>
      <c r="G262" s="4">
        <v>1346993.76835</v>
      </c>
      <c r="H262" s="6">
        <v>29237507.397950001</v>
      </c>
      <c r="I262" s="4">
        <v>27662839.865935918</v>
      </c>
      <c r="K262" t="s">
        <v>25</v>
      </c>
      <c r="L262" s="9">
        <v>462416.29755000002</v>
      </c>
    </row>
    <row r="263" spans="1:12" x14ac:dyDescent="0.25">
      <c r="A263" s="11" t="s">
        <v>214</v>
      </c>
      <c r="B263" s="5" t="s">
        <v>263</v>
      </c>
      <c r="C263" s="4">
        <v>18725139.283384848</v>
      </c>
      <c r="D263" s="4" t="s">
        <v>220</v>
      </c>
      <c r="E263" s="4">
        <v>240743.16115</v>
      </c>
      <c r="F263" s="4">
        <v>9340845.3227500003</v>
      </c>
      <c r="G263" s="4" t="s">
        <v>23</v>
      </c>
      <c r="H263" s="6" t="s">
        <v>23</v>
      </c>
      <c r="I263" s="4" t="s">
        <v>23</v>
      </c>
      <c r="K263" t="s">
        <v>25</v>
      </c>
      <c r="L263" s="9">
        <v>240743.16115</v>
      </c>
    </row>
    <row r="264" spans="1:12" x14ac:dyDescent="0.25">
      <c r="A264" s="11" t="s">
        <v>214</v>
      </c>
      <c r="B264" s="5" t="s">
        <v>264</v>
      </c>
      <c r="C264" s="4">
        <v>23143587.333414786</v>
      </c>
      <c r="D264" s="4" t="s">
        <v>22</v>
      </c>
      <c r="E264" s="7">
        <v>493896.41035000002</v>
      </c>
      <c r="F264" s="4" t="s">
        <v>124</v>
      </c>
      <c r="G264" s="4" t="s">
        <v>23</v>
      </c>
      <c r="H264" s="6" t="s">
        <v>23</v>
      </c>
      <c r="I264" s="4" t="s">
        <v>23</v>
      </c>
      <c r="K264" t="s">
        <v>25</v>
      </c>
      <c r="L264" s="9">
        <v>493896.41035000002</v>
      </c>
    </row>
    <row r="265" spans="1:12" x14ac:dyDescent="0.25">
      <c r="A265" s="11" t="s">
        <v>214</v>
      </c>
      <c r="B265" s="5" t="s">
        <v>265</v>
      </c>
      <c r="C265" s="4">
        <v>16053985.34624831</v>
      </c>
      <c r="D265" s="4" t="s">
        <v>22</v>
      </c>
      <c r="E265" s="4">
        <v>258882.96755</v>
      </c>
      <c r="F265" s="4" t="s">
        <v>124</v>
      </c>
      <c r="G265" s="4" t="s">
        <v>23</v>
      </c>
      <c r="H265" s="6">
        <v>15918028</v>
      </c>
      <c r="I265" s="4" t="s">
        <v>23</v>
      </c>
      <c r="K265" t="s">
        <v>25</v>
      </c>
      <c r="L265" s="9">
        <v>258882.96755</v>
      </c>
    </row>
    <row r="266" spans="1:12" x14ac:dyDescent="0.25">
      <c r="A266" s="11" t="s">
        <v>214</v>
      </c>
      <c r="B266" s="5" t="s">
        <v>162</v>
      </c>
      <c r="C266" s="4">
        <v>5584278.0371920634</v>
      </c>
      <c r="D266" s="4" t="s">
        <v>220</v>
      </c>
      <c r="E266" s="4" t="s">
        <v>23</v>
      </c>
      <c r="F266" s="4" t="s">
        <v>124</v>
      </c>
      <c r="G266" s="4" t="s">
        <v>23</v>
      </c>
      <c r="H266" s="6" t="s">
        <v>23</v>
      </c>
      <c r="I266" s="4" t="s">
        <v>23</v>
      </c>
      <c r="K266" t="s">
        <v>0</v>
      </c>
      <c r="L266" s="9">
        <v>5584278.0371920634</v>
      </c>
    </row>
    <row r="267" spans="1:12" x14ac:dyDescent="0.25">
      <c r="A267" s="11" t="s">
        <v>214</v>
      </c>
      <c r="B267" s="5" t="s">
        <v>266</v>
      </c>
      <c r="C267" s="4">
        <v>33311990.308015373</v>
      </c>
      <c r="D267" s="4" t="s">
        <v>22</v>
      </c>
      <c r="E267" s="4">
        <v>2219726.8803500002</v>
      </c>
      <c r="F267" s="4">
        <v>23905458.615150001</v>
      </c>
      <c r="G267" s="4">
        <v>2785964.3543500002</v>
      </c>
      <c r="H267" s="6">
        <v>21773317.866749998</v>
      </c>
      <c r="I267" s="4" t="s">
        <v>23</v>
      </c>
      <c r="K267" t="s">
        <v>25</v>
      </c>
      <c r="L267" s="9">
        <v>2219726.8803500002</v>
      </c>
    </row>
    <row r="268" spans="1:12" x14ac:dyDescent="0.25">
      <c r="A268" s="11" t="s">
        <v>214</v>
      </c>
      <c r="B268" s="5" t="s">
        <v>267</v>
      </c>
      <c r="C268" s="4">
        <v>23542940.070171878</v>
      </c>
      <c r="D268" s="4" t="s">
        <v>22</v>
      </c>
      <c r="E268" s="4">
        <v>552658.78914999997</v>
      </c>
      <c r="F268" s="4">
        <v>552658.78914999997</v>
      </c>
      <c r="G268" s="4" t="s">
        <v>23</v>
      </c>
      <c r="H268" s="6">
        <v>552658.78914999997</v>
      </c>
      <c r="I268" s="4" t="s">
        <v>23</v>
      </c>
      <c r="K268" t="s">
        <v>25</v>
      </c>
      <c r="L268" s="9">
        <v>552658.78914999997</v>
      </c>
    </row>
    <row r="269" spans="1:12" x14ac:dyDescent="0.25">
      <c r="A269" s="11" t="s">
        <v>214</v>
      </c>
      <c r="B269" s="5" t="s">
        <v>268</v>
      </c>
      <c r="C269" s="4">
        <v>442237162.11093283</v>
      </c>
      <c r="D269" s="4" t="s">
        <v>220</v>
      </c>
      <c r="E269" s="4">
        <v>21192595.803149998</v>
      </c>
      <c r="F269" s="4" t="s">
        <v>124</v>
      </c>
      <c r="G269" s="4" t="s">
        <v>23</v>
      </c>
      <c r="H269" s="6" t="s">
        <v>23</v>
      </c>
      <c r="I269" s="4" t="s">
        <v>23</v>
      </c>
      <c r="K269" t="s">
        <v>25</v>
      </c>
      <c r="L269" s="9">
        <v>21192595.803149998</v>
      </c>
    </row>
    <row r="270" spans="1:12" x14ac:dyDescent="0.25">
      <c r="A270" s="11" t="s">
        <v>214</v>
      </c>
      <c r="B270" s="5" t="s">
        <v>269</v>
      </c>
      <c r="C270" s="4">
        <v>4935083.4745396357</v>
      </c>
      <c r="D270" s="4" t="s">
        <v>22</v>
      </c>
      <c r="E270" s="4">
        <v>187382.85755000002</v>
      </c>
      <c r="F270" s="4" t="s">
        <v>124</v>
      </c>
      <c r="G270" s="4" t="s">
        <v>23</v>
      </c>
      <c r="H270" s="6">
        <v>4920866</v>
      </c>
      <c r="I270" s="4" t="s">
        <v>23</v>
      </c>
      <c r="K270" t="s">
        <v>25</v>
      </c>
      <c r="L270" s="9">
        <v>187382.85755000002</v>
      </c>
    </row>
    <row r="271" spans="1:12" x14ac:dyDescent="0.25">
      <c r="A271" s="11" t="s">
        <v>214</v>
      </c>
      <c r="B271" s="5" t="s">
        <v>270</v>
      </c>
      <c r="C271" s="4">
        <v>24196857.524377741</v>
      </c>
      <c r="D271" s="4" t="s">
        <v>22</v>
      </c>
      <c r="E271" s="7">
        <v>601713.78634999995</v>
      </c>
      <c r="F271" s="4" t="s">
        <v>124</v>
      </c>
      <c r="G271" s="4" t="s">
        <v>23</v>
      </c>
      <c r="H271" s="6" t="s">
        <v>23</v>
      </c>
      <c r="I271" s="4" t="s">
        <v>23</v>
      </c>
      <c r="K271" t="s">
        <v>25</v>
      </c>
      <c r="L271" s="9">
        <v>601713.78634999995</v>
      </c>
    </row>
    <row r="272" spans="1:12" x14ac:dyDescent="0.25">
      <c r="A272" s="11" t="s">
        <v>214</v>
      </c>
      <c r="B272" s="5" t="s">
        <v>271</v>
      </c>
      <c r="C272" s="4">
        <v>98214665.687762782</v>
      </c>
      <c r="D272" s="4" t="s">
        <v>22</v>
      </c>
      <c r="E272" s="4">
        <v>2795639.6767500001</v>
      </c>
      <c r="F272" s="4">
        <v>6044750.3411499998</v>
      </c>
      <c r="G272" s="4" t="s">
        <v>23</v>
      </c>
      <c r="H272" s="6">
        <v>5791476.3787500001</v>
      </c>
      <c r="I272" s="4" t="s">
        <v>23</v>
      </c>
      <c r="K272" t="s">
        <v>25</v>
      </c>
      <c r="L272" s="9">
        <v>2795639.6767500001</v>
      </c>
    </row>
    <row r="273" spans="1:12" x14ac:dyDescent="0.25">
      <c r="A273" s="11" t="s">
        <v>214</v>
      </c>
      <c r="B273" s="5" t="s">
        <v>272</v>
      </c>
      <c r="C273" s="4">
        <v>14786394.972845003</v>
      </c>
      <c r="D273" s="4" t="s">
        <v>22</v>
      </c>
      <c r="E273" s="4">
        <v>302325.61794999999</v>
      </c>
      <c r="F273" s="4">
        <v>14730491</v>
      </c>
      <c r="G273" s="4" t="s">
        <v>23</v>
      </c>
      <c r="H273" s="6">
        <v>12887224.55675</v>
      </c>
      <c r="I273" s="4" t="s">
        <v>23</v>
      </c>
      <c r="K273" t="s">
        <v>25</v>
      </c>
      <c r="L273" s="9">
        <v>302325.61794999999</v>
      </c>
    </row>
    <row r="274" spans="1:12" x14ac:dyDescent="0.25">
      <c r="A274" s="11" t="s">
        <v>214</v>
      </c>
      <c r="B274" s="5" t="s">
        <v>273</v>
      </c>
      <c r="C274" s="4">
        <v>41970587.69352825</v>
      </c>
      <c r="D274" s="4" t="s">
        <v>22</v>
      </c>
      <c r="E274" s="4">
        <v>8899350.97755</v>
      </c>
      <c r="F274" s="4" t="s">
        <v>124</v>
      </c>
      <c r="G274" s="4" t="s">
        <v>23</v>
      </c>
      <c r="H274" s="6">
        <v>9235637.97755</v>
      </c>
      <c r="I274" s="4" t="s">
        <v>23</v>
      </c>
      <c r="K274" t="s">
        <v>25</v>
      </c>
      <c r="L274" s="9">
        <v>8899350.97755</v>
      </c>
    </row>
    <row r="275" spans="1:12" x14ac:dyDescent="0.25">
      <c r="A275" s="11" t="s">
        <v>214</v>
      </c>
      <c r="B275" s="5" t="s">
        <v>274</v>
      </c>
      <c r="C275" s="4">
        <v>2011711.2200162881</v>
      </c>
      <c r="D275" s="4" t="s">
        <v>22</v>
      </c>
      <c r="E275" s="4">
        <v>316255.03995000001</v>
      </c>
      <c r="F275" s="4" t="s">
        <v>124</v>
      </c>
      <c r="G275" s="4" t="s">
        <v>23</v>
      </c>
      <c r="H275" s="6">
        <v>401714.03995000001</v>
      </c>
      <c r="I275" s="4" t="s">
        <v>23</v>
      </c>
      <c r="K275" t="s">
        <v>25</v>
      </c>
      <c r="L275" s="9">
        <v>316255.03995000001</v>
      </c>
    </row>
    <row r="276" spans="1:12" x14ac:dyDescent="0.25">
      <c r="A276" s="11" t="s">
        <v>214</v>
      </c>
      <c r="B276" s="5" t="s">
        <v>275</v>
      </c>
      <c r="C276" s="4">
        <v>23908005.200846303</v>
      </c>
      <c r="D276" s="4" t="s">
        <v>22</v>
      </c>
      <c r="E276" s="4">
        <v>609128.86155000003</v>
      </c>
      <c r="F276" s="4" t="s">
        <v>124</v>
      </c>
      <c r="G276" s="4">
        <v>3284582.5</v>
      </c>
      <c r="H276" s="6">
        <v>609128.86155000003</v>
      </c>
      <c r="I276" s="4">
        <v>3289657.7706854851</v>
      </c>
      <c r="K276" t="s">
        <v>25</v>
      </c>
      <c r="L276" s="9">
        <v>609128.86155000003</v>
      </c>
    </row>
    <row r="277" spans="1:12" x14ac:dyDescent="0.25">
      <c r="A277" s="11" t="s">
        <v>214</v>
      </c>
      <c r="B277" s="5" t="s">
        <v>276</v>
      </c>
      <c r="C277" s="4">
        <v>71402457.627007276</v>
      </c>
      <c r="D277" s="4" t="s">
        <v>22</v>
      </c>
      <c r="E277" s="7">
        <v>1870067.5643500001</v>
      </c>
      <c r="F277" s="4" t="s">
        <v>124</v>
      </c>
      <c r="G277" s="4" t="s">
        <v>23</v>
      </c>
      <c r="H277" s="6" t="s">
        <v>23</v>
      </c>
      <c r="I277" s="4" t="s">
        <v>23</v>
      </c>
      <c r="K277" t="s">
        <v>25</v>
      </c>
      <c r="L277" s="9">
        <v>1870067.5643500001</v>
      </c>
    </row>
    <row r="278" spans="1:12" x14ac:dyDescent="0.25">
      <c r="A278" s="11" t="s">
        <v>214</v>
      </c>
      <c r="B278" s="5" t="s">
        <v>277</v>
      </c>
      <c r="C278" s="4">
        <v>41571322.055079952</v>
      </c>
      <c r="D278" s="4" t="s">
        <v>22</v>
      </c>
      <c r="E278" s="7">
        <v>873108.26395000005</v>
      </c>
      <c r="F278" s="4" t="s">
        <v>124</v>
      </c>
      <c r="G278" s="4" t="s">
        <v>23</v>
      </c>
      <c r="H278" s="6" t="s">
        <v>23</v>
      </c>
      <c r="I278" s="4" t="s">
        <v>23</v>
      </c>
      <c r="K278" t="s">
        <v>25</v>
      </c>
      <c r="L278" s="9">
        <v>873108.26395000005</v>
      </c>
    </row>
    <row r="279" spans="1:12" x14ac:dyDescent="0.25">
      <c r="A279" s="11" t="s">
        <v>214</v>
      </c>
      <c r="B279" s="5" t="s">
        <v>278</v>
      </c>
      <c r="C279" s="4">
        <v>5080938.635900219</v>
      </c>
      <c r="D279" s="4" t="s">
        <v>29</v>
      </c>
      <c r="E279" s="4" t="s">
        <v>23</v>
      </c>
      <c r="F279" s="4" t="s">
        <v>124</v>
      </c>
      <c r="G279" s="4" t="s">
        <v>23</v>
      </c>
      <c r="H279" s="6" t="s">
        <v>23</v>
      </c>
      <c r="I279" s="4">
        <v>5039416.4744727602</v>
      </c>
      <c r="K279" t="s">
        <v>5</v>
      </c>
      <c r="L279" s="9">
        <v>5039416.4744727602</v>
      </c>
    </row>
    <row r="280" spans="1:12" x14ac:dyDescent="0.25">
      <c r="A280" s="11" t="s">
        <v>214</v>
      </c>
      <c r="B280" s="5" t="s">
        <v>70</v>
      </c>
      <c r="C280" s="4">
        <v>8100790.4964360027</v>
      </c>
      <c r="D280" s="4" t="s">
        <v>22</v>
      </c>
      <c r="E280" s="4">
        <v>2291359.6435500002</v>
      </c>
      <c r="F280" s="4" t="s">
        <v>124</v>
      </c>
      <c r="G280" s="4">
        <v>2821613.7359500001</v>
      </c>
      <c r="H280" s="6">
        <v>2454491.6435500002</v>
      </c>
      <c r="I280" s="4" t="s">
        <v>23</v>
      </c>
      <c r="K280" t="s">
        <v>25</v>
      </c>
      <c r="L280" s="9">
        <v>2291359.6435500002</v>
      </c>
    </row>
    <row r="281" spans="1:12" x14ac:dyDescent="0.25">
      <c r="A281" s="11" t="s">
        <v>214</v>
      </c>
      <c r="B281" s="5" t="s">
        <v>174</v>
      </c>
      <c r="C281" s="4">
        <v>50583468.743841887</v>
      </c>
      <c r="D281" s="4" t="s">
        <v>22</v>
      </c>
      <c r="E281" s="4">
        <v>2205416.8803500002</v>
      </c>
      <c r="F281" s="4">
        <v>2205416.8803500002</v>
      </c>
      <c r="G281" s="4" t="s">
        <v>23</v>
      </c>
      <c r="H281" s="6">
        <v>2205416.8803500002</v>
      </c>
      <c r="I281" s="4" t="s">
        <v>23</v>
      </c>
      <c r="K281" t="s">
        <v>25</v>
      </c>
      <c r="L281" s="9">
        <v>2205416.8803500002</v>
      </c>
    </row>
    <row r="282" spans="1:12" x14ac:dyDescent="0.25">
      <c r="A282" s="11" t="s">
        <v>214</v>
      </c>
      <c r="B282" s="5" t="s">
        <v>279</v>
      </c>
      <c r="C282" s="4">
        <v>48777795.31262257</v>
      </c>
      <c r="D282" s="4" t="s">
        <v>22</v>
      </c>
      <c r="E282" s="4">
        <v>15021723.49275</v>
      </c>
      <c r="F282" s="4" t="s">
        <v>124</v>
      </c>
      <c r="G282" s="4">
        <v>6928410.8123500003</v>
      </c>
      <c r="H282" s="6">
        <v>62244734.894749999</v>
      </c>
      <c r="I282" s="4">
        <v>48701554.259351812</v>
      </c>
      <c r="K282" t="s">
        <v>3</v>
      </c>
      <c r="L282" s="9">
        <v>6928410.8123500003</v>
      </c>
    </row>
    <row r="283" spans="1:12" x14ac:dyDescent="0.25">
      <c r="A283" s="11" t="s">
        <v>214</v>
      </c>
      <c r="B283" s="5" t="s">
        <v>280</v>
      </c>
      <c r="C283" s="4">
        <v>19697776.820020881</v>
      </c>
      <c r="D283" s="4" t="s">
        <v>22</v>
      </c>
      <c r="E283" s="4">
        <v>2219726.8803500002</v>
      </c>
      <c r="F283" s="4" t="s">
        <v>124</v>
      </c>
      <c r="G283" s="4">
        <v>2672957.2595500001</v>
      </c>
      <c r="H283" s="6">
        <v>18644735.561949998</v>
      </c>
      <c r="I283" s="4" t="s">
        <v>23</v>
      </c>
      <c r="K283" t="s">
        <v>25</v>
      </c>
      <c r="L283" s="9">
        <v>2219726.8803500002</v>
      </c>
    </row>
    <row r="284" spans="1:12" x14ac:dyDescent="0.25">
      <c r="A284" s="11" t="s">
        <v>214</v>
      </c>
      <c r="B284" s="5" t="s">
        <v>281</v>
      </c>
      <c r="C284" s="4">
        <v>21839958.822881032</v>
      </c>
      <c r="D284" s="4" t="s">
        <v>22</v>
      </c>
      <c r="E284" s="4">
        <v>65705.134749999997</v>
      </c>
      <c r="F284" s="4">
        <v>65705.134749999997</v>
      </c>
      <c r="G284" s="4" t="s">
        <v>23</v>
      </c>
      <c r="H284" s="6">
        <v>65705.134749999997</v>
      </c>
      <c r="I284" s="4" t="s">
        <v>23</v>
      </c>
      <c r="K284" t="s">
        <v>25</v>
      </c>
      <c r="L284" s="9">
        <v>65705.134749999997</v>
      </c>
    </row>
    <row r="285" spans="1:12" x14ac:dyDescent="0.25">
      <c r="A285" s="11" t="s">
        <v>214</v>
      </c>
      <c r="B285" s="5" t="s">
        <v>282</v>
      </c>
      <c r="C285" s="4">
        <v>21548105.773889299</v>
      </c>
      <c r="D285" s="4" t="s">
        <v>22</v>
      </c>
      <c r="E285" s="4">
        <v>414869.30034999998</v>
      </c>
      <c r="F285" s="4">
        <v>5599278.1583500002</v>
      </c>
      <c r="G285" s="4">
        <v>1028932.80595</v>
      </c>
      <c r="H285" s="6">
        <v>414869.30034999998</v>
      </c>
      <c r="I285" s="4" t="s">
        <v>23</v>
      </c>
      <c r="K285" t="s">
        <v>25</v>
      </c>
      <c r="L285" s="9">
        <v>414869.30034999998</v>
      </c>
    </row>
    <row r="286" spans="1:12" x14ac:dyDescent="0.25">
      <c r="A286" s="11" t="s">
        <v>214</v>
      </c>
      <c r="B286" s="5" t="s">
        <v>40</v>
      </c>
      <c r="C286" s="4">
        <v>130611521.06595303</v>
      </c>
      <c r="D286" s="4" t="s">
        <v>22</v>
      </c>
      <c r="E286" s="4">
        <v>12374894.46755</v>
      </c>
      <c r="F286" s="4">
        <v>60179325.129550003</v>
      </c>
      <c r="G286" s="4">
        <v>6112098.1163499998</v>
      </c>
      <c r="H286" s="6">
        <v>60481237.842749998</v>
      </c>
      <c r="I286" s="4" t="s">
        <v>23</v>
      </c>
      <c r="K286" t="s">
        <v>3</v>
      </c>
      <c r="L286" s="9">
        <v>6112098.1163499998</v>
      </c>
    </row>
    <row r="287" spans="1:12" x14ac:dyDescent="0.25">
      <c r="A287" s="11" t="s">
        <v>214</v>
      </c>
      <c r="B287" s="5" t="s">
        <v>283</v>
      </c>
      <c r="C287" s="4">
        <v>15384897.089593662</v>
      </c>
      <c r="D287" s="4" t="s">
        <v>22</v>
      </c>
      <c r="E287" s="7">
        <v>4089804.1399499997</v>
      </c>
      <c r="F287" s="4" t="s">
        <v>124</v>
      </c>
      <c r="G287" s="4" t="s">
        <v>23</v>
      </c>
      <c r="H287" s="6" t="s">
        <v>23</v>
      </c>
      <c r="I287" s="4">
        <v>15388697.79977398</v>
      </c>
      <c r="K287" t="s">
        <v>25</v>
      </c>
      <c r="L287" s="9">
        <v>4089804.1399500002</v>
      </c>
    </row>
    <row r="288" spans="1:12" x14ac:dyDescent="0.25">
      <c r="A288" s="11" t="s">
        <v>214</v>
      </c>
      <c r="B288" s="5" t="s">
        <v>284</v>
      </c>
      <c r="C288" s="4">
        <v>30027997.436435509</v>
      </c>
      <c r="D288" s="4" t="s">
        <v>22</v>
      </c>
      <c r="E288" s="4">
        <v>2268635.4903500001</v>
      </c>
      <c r="F288" s="4">
        <v>2268635.4903500001</v>
      </c>
      <c r="G288" s="4" t="s">
        <v>23</v>
      </c>
      <c r="H288" s="6">
        <v>2268635.4903500001</v>
      </c>
      <c r="I288" s="4" t="s">
        <v>23</v>
      </c>
      <c r="K288" t="s">
        <v>25</v>
      </c>
      <c r="L288" s="9">
        <v>2268635.4903500001</v>
      </c>
    </row>
    <row r="289" spans="1:12" x14ac:dyDescent="0.25">
      <c r="A289" s="11" t="s">
        <v>214</v>
      </c>
      <c r="B289" s="5" t="s">
        <v>285</v>
      </c>
      <c r="C289" s="4">
        <v>116623145.43534257</v>
      </c>
      <c r="D289" s="4" t="s">
        <v>22</v>
      </c>
      <c r="E289" s="4">
        <v>3428821.9675500002</v>
      </c>
      <c r="F289" s="4">
        <v>8485453.7155499998</v>
      </c>
      <c r="G289" s="4" t="s">
        <v>23</v>
      </c>
      <c r="H289" s="6">
        <v>8415968.0999500006</v>
      </c>
      <c r="I289" s="4" t="s">
        <v>23</v>
      </c>
      <c r="K289" t="s">
        <v>25</v>
      </c>
      <c r="L289" s="9">
        <v>3428821.9675500002</v>
      </c>
    </row>
    <row r="290" spans="1:12" x14ac:dyDescent="0.25">
      <c r="A290" s="11" t="s">
        <v>214</v>
      </c>
      <c r="B290" s="5" t="s">
        <v>178</v>
      </c>
      <c r="C290" s="4">
        <v>12411289.433304638</v>
      </c>
      <c r="D290" s="4" t="s">
        <v>22</v>
      </c>
      <c r="E290" s="4" t="s">
        <v>23</v>
      </c>
      <c r="F290" s="4" t="s">
        <v>124</v>
      </c>
      <c r="G290" s="4" t="s">
        <v>23</v>
      </c>
      <c r="H290" s="6" t="s">
        <v>23</v>
      </c>
      <c r="I290" s="4" t="s">
        <v>23</v>
      </c>
      <c r="K290" t="s">
        <v>0</v>
      </c>
      <c r="L290" s="9">
        <v>12411289.433304638</v>
      </c>
    </row>
    <row r="291" spans="1:12" x14ac:dyDescent="0.25">
      <c r="A291" s="11" t="s">
        <v>214</v>
      </c>
      <c r="B291" s="5" t="s">
        <v>74</v>
      </c>
      <c r="C291" s="4">
        <v>39046844.737573206</v>
      </c>
      <c r="D291" s="4" t="s">
        <v>22</v>
      </c>
      <c r="E291" s="4">
        <v>3917473.8475500001</v>
      </c>
      <c r="F291" s="4" t="s">
        <v>124</v>
      </c>
      <c r="G291" s="4">
        <v>3636046.5879500001</v>
      </c>
      <c r="H291" s="6">
        <v>34627969.632349998</v>
      </c>
      <c r="I291" s="4" t="s">
        <v>23</v>
      </c>
      <c r="K291" t="s">
        <v>3</v>
      </c>
      <c r="L291" s="9">
        <v>3636046.5879500001</v>
      </c>
    </row>
    <row r="292" spans="1:12" x14ac:dyDescent="0.25">
      <c r="A292" s="11" t="s">
        <v>214</v>
      </c>
      <c r="B292" s="5" t="s">
        <v>286</v>
      </c>
      <c r="C292" s="4">
        <v>31501527.478000503</v>
      </c>
      <c r="D292" s="4" t="s">
        <v>22</v>
      </c>
      <c r="E292" s="4">
        <v>5950549.7435499998</v>
      </c>
      <c r="F292" s="4" t="s">
        <v>124</v>
      </c>
      <c r="G292" s="4">
        <v>3284582.5</v>
      </c>
      <c r="H292" s="6">
        <v>17526526.743549999</v>
      </c>
      <c r="I292" s="4">
        <v>15083931.116290219</v>
      </c>
      <c r="K292" t="s">
        <v>3</v>
      </c>
      <c r="L292" s="9">
        <v>3284582.5</v>
      </c>
    </row>
    <row r="293" spans="1:12" x14ac:dyDescent="0.25">
      <c r="A293" s="11" t="s">
        <v>214</v>
      </c>
      <c r="B293" s="5" t="s">
        <v>287</v>
      </c>
      <c r="C293" s="4">
        <v>22015425.506617129</v>
      </c>
      <c r="D293" s="4" t="s">
        <v>22</v>
      </c>
      <c r="E293" s="4">
        <v>8915623.1683499999</v>
      </c>
      <c r="F293" s="4" t="s">
        <v>124</v>
      </c>
      <c r="G293" s="4">
        <v>3284582.5</v>
      </c>
      <c r="H293" s="6">
        <v>9280577.1683499999</v>
      </c>
      <c r="I293" s="4">
        <v>3772749.7386291358</v>
      </c>
      <c r="K293" t="s">
        <v>3</v>
      </c>
      <c r="L293" s="9">
        <v>3284582.5</v>
      </c>
    </row>
    <row r="294" spans="1:12" x14ac:dyDescent="0.25">
      <c r="A294" s="11" t="s">
        <v>214</v>
      </c>
      <c r="B294" s="5" t="s">
        <v>288</v>
      </c>
      <c r="C294" s="4">
        <v>17910297.70932072</v>
      </c>
      <c r="D294" s="4" t="s">
        <v>22</v>
      </c>
      <c r="E294" s="4">
        <v>4977617.4459499996</v>
      </c>
      <c r="F294" s="4" t="s">
        <v>124</v>
      </c>
      <c r="G294" s="4">
        <v>3284582.5</v>
      </c>
      <c r="H294" s="6">
        <v>5181053.4459499996</v>
      </c>
      <c r="I294" s="4">
        <v>3556735.6506375419</v>
      </c>
      <c r="K294" t="s">
        <v>3</v>
      </c>
      <c r="L294" s="9">
        <v>3284582.5</v>
      </c>
    </row>
    <row r="295" spans="1:12" x14ac:dyDescent="0.25">
      <c r="A295" s="11" t="s">
        <v>214</v>
      </c>
      <c r="B295" s="5" t="s">
        <v>289</v>
      </c>
      <c r="C295" s="4">
        <v>38627184.548854053</v>
      </c>
      <c r="D295" s="4" t="s">
        <v>22</v>
      </c>
      <c r="E295" s="4">
        <v>1389695.02835</v>
      </c>
      <c r="F295" s="4" t="s">
        <v>124</v>
      </c>
      <c r="G295" s="4">
        <v>3284582.5</v>
      </c>
      <c r="H295" s="6">
        <v>1433030.02835</v>
      </c>
      <c r="I295" s="4">
        <v>3352533.3915826664</v>
      </c>
      <c r="K295" t="s">
        <v>25</v>
      </c>
      <c r="L295" s="9">
        <v>1389695.02835</v>
      </c>
    </row>
    <row r="296" spans="1:12" x14ac:dyDescent="0.25">
      <c r="A296" s="11" t="s">
        <v>214</v>
      </c>
      <c r="B296" s="1" t="s">
        <v>290</v>
      </c>
      <c r="C296" s="4">
        <v>63592941.811088435</v>
      </c>
      <c r="D296" s="4" t="s">
        <v>22</v>
      </c>
      <c r="E296" s="4">
        <v>1393590.9127499999</v>
      </c>
      <c r="F296" s="4" t="s">
        <v>124</v>
      </c>
      <c r="G296" s="4">
        <v>1788574.47275</v>
      </c>
      <c r="H296" s="6">
        <v>79148088</v>
      </c>
      <c r="I296" s="4">
        <v>63475019.641537488</v>
      </c>
      <c r="K296" t="s">
        <v>25</v>
      </c>
      <c r="L296" s="9">
        <v>1393590.9127499999</v>
      </c>
    </row>
    <row r="297" spans="1:12" x14ac:dyDescent="0.25">
      <c r="A297" s="11" t="s">
        <v>214</v>
      </c>
      <c r="B297" s="1" t="s">
        <v>291</v>
      </c>
      <c r="C297" s="4">
        <v>14262963.168908469</v>
      </c>
      <c r="D297" s="4" t="s">
        <v>22</v>
      </c>
      <c r="E297" s="4">
        <v>4439525.6091499999</v>
      </c>
      <c r="F297" s="4" t="s">
        <v>124</v>
      </c>
      <c r="G297" s="4">
        <v>3284582.5</v>
      </c>
      <c r="H297" s="6">
        <v>4539992.6091499999</v>
      </c>
      <c r="I297" s="4">
        <v>3445213.3713867133</v>
      </c>
      <c r="K297" t="s">
        <v>3</v>
      </c>
      <c r="L297" s="9">
        <v>3284582.5</v>
      </c>
    </row>
    <row r="298" spans="1:12" x14ac:dyDescent="0.25">
      <c r="A298" s="11" t="s">
        <v>214</v>
      </c>
      <c r="B298" s="1" t="s">
        <v>292</v>
      </c>
      <c r="C298" s="4">
        <v>15150439.264261305</v>
      </c>
      <c r="D298" s="4" t="s">
        <v>22</v>
      </c>
      <c r="E298" s="4">
        <v>3172789.9899499998</v>
      </c>
      <c r="F298" s="4" t="s">
        <v>124</v>
      </c>
      <c r="G298" s="4">
        <v>3279864.6467499998</v>
      </c>
      <c r="H298" s="6">
        <v>29909401.464749999</v>
      </c>
      <c r="I298" s="4">
        <v>15027891.095923359</v>
      </c>
      <c r="K298" t="s">
        <v>25</v>
      </c>
      <c r="L298" s="9">
        <v>3172789.9899499998</v>
      </c>
    </row>
    <row r="299" spans="1:12" x14ac:dyDescent="0.25">
      <c r="A299" s="11" t="s">
        <v>214</v>
      </c>
      <c r="B299" s="1" t="s">
        <v>293</v>
      </c>
      <c r="C299" s="4">
        <v>13028008.33140995</v>
      </c>
      <c r="D299" s="4" t="s">
        <v>22</v>
      </c>
      <c r="E299" s="4">
        <v>10736787.540750001</v>
      </c>
      <c r="F299" s="4" t="s">
        <v>124</v>
      </c>
      <c r="G299" s="4">
        <v>4861310.2939499998</v>
      </c>
      <c r="H299" s="6">
        <v>10411368.413149999</v>
      </c>
      <c r="I299" s="4" t="s">
        <v>23</v>
      </c>
      <c r="K299" t="s">
        <v>3</v>
      </c>
      <c r="L299" s="9">
        <v>4861310.2939499998</v>
      </c>
    </row>
    <row r="300" spans="1:12" x14ac:dyDescent="0.25">
      <c r="A300" s="11" t="s">
        <v>214</v>
      </c>
      <c r="B300" s="1" t="s">
        <v>294</v>
      </c>
      <c r="C300" s="4">
        <v>12149136.887990186</v>
      </c>
      <c r="D300" s="4" t="s">
        <v>22</v>
      </c>
      <c r="E300" s="4">
        <v>1260686.42395</v>
      </c>
      <c r="F300" s="4" t="s">
        <v>124</v>
      </c>
      <c r="G300" s="4">
        <v>2519593.0203499999</v>
      </c>
      <c r="H300" s="6">
        <v>1307855.42395</v>
      </c>
      <c r="I300" s="4" t="s">
        <v>23</v>
      </c>
      <c r="K300" t="s">
        <v>25</v>
      </c>
      <c r="L300" s="9">
        <v>1260686.42395</v>
      </c>
    </row>
    <row r="301" spans="1:12" x14ac:dyDescent="0.25">
      <c r="A301" s="11" t="s">
        <v>214</v>
      </c>
      <c r="B301" s="1" t="s">
        <v>295</v>
      </c>
      <c r="C301" s="4">
        <v>12126101.491397945</v>
      </c>
      <c r="D301" s="4" t="s">
        <v>22</v>
      </c>
      <c r="E301" s="4">
        <v>504329.06355000002</v>
      </c>
      <c r="F301" s="4" t="s">
        <v>124</v>
      </c>
      <c r="G301" s="4">
        <v>1660600.34635</v>
      </c>
      <c r="H301" s="6">
        <v>17768276</v>
      </c>
      <c r="I301" s="4">
        <v>11917197.618571574</v>
      </c>
      <c r="K301" t="s">
        <v>25</v>
      </c>
      <c r="L301" s="9">
        <v>504329.06355000008</v>
      </c>
    </row>
    <row r="302" spans="1:12" x14ac:dyDescent="0.25">
      <c r="A302" s="11" t="s">
        <v>214</v>
      </c>
      <c r="B302" s="1" t="s">
        <v>296</v>
      </c>
      <c r="C302" s="4">
        <v>8220696.2257802943</v>
      </c>
      <c r="D302" s="4" t="s">
        <v>29</v>
      </c>
      <c r="E302" s="7" t="s">
        <v>23</v>
      </c>
      <c r="F302" s="4" t="s">
        <v>124</v>
      </c>
      <c r="G302" s="4" t="s">
        <v>23</v>
      </c>
      <c r="H302" s="6" t="s">
        <v>23</v>
      </c>
      <c r="I302" s="4" t="s">
        <v>23</v>
      </c>
      <c r="K302" t="s">
        <v>0</v>
      </c>
      <c r="L302" s="9">
        <v>8220696.2257802943</v>
      </c>
    </row>
    <row r="303" spans="1:12" x14ac:dyDescent="0.25">
      <c r="A303" s="11" t="s">
        <v>214</v>
      </c>
      <c r="B303" s="1" t="s">
        <v>297</v>
      </c>
      <c r="C303" s="4">
        <v>12264439.538084302</v>
      </c>
      <c r="D303" s="4" t="s">
        <v>22</v>
      </c>
      <c r="E303" s="4">
        <v>80094.019150000007</v>
      </c>
      <c r="F303" s="4">
        <v>5004866.9815499997</v>
      </c>
      <c r="G303" s="4">
        <v>430588.13474999997</v>
      </c>
      <c r="H303" s="6">
        <v>3806803.36595</v>
      </c>
      <c r="I303" s="4" t="s">
        <v>23</v>
      </c>
      <c r="K303" t="s">
        <v>25</v>
      </c>
      <c r="L303" s="9">
        <v>80094.019150000007</v>
      </c>
    </row>
    <row r="304" spans="1:12" x14ac:dyDescent="0.25">
      <c r="A304" s="11" t="s">
        <v>214</v>
      </c>
      <c r="B304" s="1" t="s">
        <v>298</v>
      </c>
      <c r="C304" s="4">
        <v>36248065.586477362</v>
      </c>
      <c r="D304" s="4" t="s">
        <v>22</v>
      </c>
      <c r="E304" s="7">
        <v>4133862.0591500001</v>
      </c>
      <c r="F304" s="4" t="s">
        <v>124</v>
      </c>
      <c r="G304" s="4" t="s">
        <v>23</v>
      </c>
      <c r="H304" s="6" t="s">
        <v>23</v>
      </c>
      <c r="I304" s="4" t="s">
        <v>23</v>
      </c>
      <c r="K304" t="s">
        <v>25</v>
      </c>
      <c r="L304" s="9">
        <v>4133862.0591500001</v>
      </c>
    </row>
    <row r="305" spans="1:12" x14ac:dyDescent="0.25">
      <c r="A305" s="11" t="s">
        <v>214</v>
      </c>
      <c r="B305" s="1" t="s">
        <v>299</v>
      </c>
      <c r="C305" s="4">
        <v>81140488.810083106</v>
      </c>
      <c r="D305" s="4" t="s">
        <v>22</v>
      </c>
      <c r="E305" s="4">
        <v>2219726.8803500002</v>
      </c>
      <c r="F305" s="4">
        <v>4581152.3107500002</v>
      </c>
      <c r="G305" s="4" t="s">
        <v>23</v>
      </c>
      <c r="H305" s="6">
        <v>4241563.2327500004</v>
      </c>
      <c r="I305" s="4" t="s">
        <v>23</v>
      </c>
      <c r="K305" t="s">
        <v>25</v>
      </c>
      <c r="L305" s="9">
        <v>2219726.8803500002</v>
      </c>
    </row>
    <row r="306" spans="1:12" x14ac:dyDescent="0.25">
      <c r="A306" s="11" t="s">
        <v>214</v>
      </c>
      <c r="B306" s="1" t="s">
        <v>300</v>
      </c>
      <c r="C306" s="4">
        <v>5588302.6821983438</v>
      </c>
      <c r="D306" s="4" t="s">
        <v>22</v>
      </c>
      <c r="E306" s="4">
        <v>574725.94235000003</v>
      </c>
      <c r="F306" s="4" t="s">
        <v>124</v>
      </c>
      <c r="G306" s="4">
        <v>1142682.21955</v>
      </c>
      <c r="H306" s="6">
        <v>6575824</v>
      </c>
      <c r="I306" s="4">
        <v>5540465.3171334462</v>
      </c>
      <c r="K306" t="s">
        <v>25</v>
      </c>
      <c r="L306" s="9">
        <v>574725.94235000003</v>
      </c>
    </row>
    <row r="307" spans="1:12" x14ac:dyDescent="0.25">
      <c r="A307" s="11" t="s">
        <v>214</v>
      </c>
      <c r="B307" s="1" t="s">
        <v>301</v>
      </c>
      <c r="C307" s="4">
        <v>29707050.516992722</v>
      </c>
      <c r="D307" s="4" t="s">
        <v>22</v>
      </c>
      <c r="E307" s="7">
        <v>2556916.7743500001</v>
      </c>
      <c r="F307" s="4" t="s">
        <v>124</v>
      </c>
      <c r="G307" s="4" t="s">
        <v>23</v>
      </c>
      <c r="H307" s="6" t="s">
        <v>23</v>
      </c>
      <c r="I307" s="4" t="s">
        <v>23</v>
      </c>
      <c r="K307" t="s">
        <v>25</v>
      </c>
      <c r="L307" s="9">
        <v>2556916.7743500001</v>
      </c>
    </row>
    <row r="308" spans="1:12" x14ac:dyDescent="0.25">
      <c r="A308" s="11" t="s">
        <v>214</v>
      </c>
      <c r="B308" s="1" t="s">
        <v>302</v>
      </c>
      <c r="C308" s="4">
        <v>13586057.578778671</v>
      </c>
      <c r="D308" s="4" t="s">
        <v>29</v>
      </c>
      <c r="E308" s="7" t="s">
        <v>23</v>
      </c>
      <c r="F308" s="4" t="s">
        <v>124</v>
      </c>
      <c r="G308" s="4" t="s">
        <v>23</v>
      </c>
      <c r="H308" s="6" t="s">
        <v>23</v>
      </c>
      <c r="I308" s="4" t="s">
        <v>23</v>
      </c>
      <c r="K308" t="s">
        <v>0</v>
      </c>
      <c r="L308" s="9">
        <v>13586057.578778671</v>
      </c>
    </row>
    <row r="309" spans="1:12" x14ac:dyDescent="0.25">
      <c r="A309" s="11" t="s">
        <v>214</v>
      </c>
      <c r="B309" s="1" t="s">
        <v>303</v>
      </c>
      <c r="C309" s="4">
        <v>101762219.17613445</v>
      </c>
      <c r="D309" s="4" t="s">
        <v>22</v>
      </c>
      <c r="E309" s="4">
        <v>664871.43394999998</v>
      </c>
      <c r="F309" s="4">
        <v>2924271.98275</v>
      </c>
      <c r="G309" s="4">
        <v>1223815.63595</v>
      </c>
      <c r="H309" s="6">
        <v>664871.43394999998</v>
      </c>
      <c r="I309" s="4" t="s">
        <v>23</v>
      </c>
      <c r="K309" t="s">
        <v>25</v>
      </c>
      <c r="L309" s="9">
        <v>664871.43394999998</v>
      </c>
    </row>
    <row r="310" spans="1:12" x14ac:dyDescent="0.25">
      <c r="A310" s="11" t="s">
        <v>214</v>
      </c>
      <c r="B310" s="1" t="s">
        <v>304</v>
      </c>
      <c r="C310" s="4">
        <v>20597236.193146408</v>
      </c>
      <c r="D310" s="4" t="s">
        <v>22</v>
      </c>
      <c r="E310" s="7">
        <v>3763566.1303500002</v>
      </c>
      <c r="F310" s="4" t="s">
        <v>124</v>
      </c>
      <c r="G310" s="4" t="s">
        <v>23</v>
      </c>
      <c r="H310" s="6" t="s">
        <v>23</v>
      </c>
      <c r="I310" s="4" t="s">
        <v>23</v>
      </c>
      <c r="K310" t="s">
        <v>25</v>
      </c>
      <c r="L310" s="9">
        <v>3763566.1303500002</v>
      </c>
    </row>
    <row r="311" spans="1:12" x14ac:dyDescent="0.25">
      <c r="A311" s="11" t="s">
        <v>214</v>
      </c>
      <c r="B311" s="1" t="s">
        <v>305</v>
      </c>
      <c r="C311" s="4">
        <v>60088628.708559714</v>
      </c>
      <c r="D311" s="4" t="s">
        <v>22</v>
      </c>
      <c r="E311" s="4">
        <v>201128.31715000002</v>
      </c>
      <c r="F311" s="4">
        <v>2879586.2043499998</v>
      </c>
      <c r="G311" s="4">
        <v>865177.47314999998</v>
      </c>
      <c r="H311" s="6">
        <v>201128.31715000002</v>
      </c>
      <c r="I311" s="4" t="s">
        <v>23</v>
      </c>
      <c r="K311" t="s">
        <v>25</v>
      </c>
      <c r="L311" s="9">
        <v>201128.31715000002</v>
      </c>
    </row>
    <row r="312" spans="1:12" x14ac:dyDescent="0.25">
      <c r="A312" s="11" t="s">
        <v>214</v>
      </c>
      <c r="B312" s="1" t="s">
        <v>306</v>
      </c>
      <c r="C312" s="4">
        <v>23959174.163190074</v>
      </c>
      <c r="D312" s="4" t="s">
        <v>22</v>
      </c>
      <c r="E312" s="4">
        <v>721506.39075000002</v>
      </c>
      <c r="F312" s="4">
        <v>721506.39075000002</v>
      </c>
      <c r="G312" s="4" t="s">
        <v>23</v>
      </c>
      <c r="H312" s="6">
        <v>721506.39075000002</v>
      </c>
      <c r="I312" s="4" t="s">
        <v>23</v>
      </c>
      <c r="K312" t="s">
        <v>25</v>
      </c>
      <c r="L312" s="9">
        <v>721506.39075000002</v>
      </c>
    </row>
    <row r="313" spans="1:12" x14ac:dyDescent="0.25">
      <c r="A313" s="11" t="s">
        <v>214</v>
      </c>
      <c r="B313" s="1" t="s">
        <v>108</v>
      </c>
      <c r="C313" s="4">
        <v>3527693.1022020965</v>
      </c>
      <c r="D313" s="4" t="s">
        <v>29</v>
      </c>
      <c r="E313" s="4" t="s">
        <v>23</v>
      </c>
      <c r="F313" s="4" t="s">
        <v>124</v>
      </c>
      <c r="G313" s="4" t="s">
        <v>23</v>
      </c>
      <c r="H313" s="6" t="s">
        <v>23</v>
      </c>
      <c r="I313" s="4">
        <v>3490555.3610099507</v>
      </c>
      <c r="K313" t="s">
        <v>5</v>
      </c>
      <c r="L313" s="9">
        <v>3490555.3610099507</v>
      </c>
    </row>
    <row r="314" spans="1:12" x14ac:dyDescent="0.25">
      <c r="A314" s="11" t="s">
        <v>214</v>
      </c>
      <c r="B314" s="1" t="s">
        <v>307</v>
      </c>
      <c r="C314" s="4">
        <v>23989409.630388413</v>
      </c>
      <c r="D314" s="4" t="s">
        <v>29</v>
      </c>
      <c r="E314" s="7" t="s">
        <v>23</v>
      </c>
      <c r="F314" s="4" t="s">
        <v>124</v>
      </c>
      <c r="G314" s="4" t="s">
        <v>23</v>
      </c>
      <c r="H314" s="6" t="s">
        <v>23</v>
      </c>
      <c r="I314" s="4" t="s">
        <v>23</v>
      </c>
      <c r="K314" t="s">
        <v>0</v>
      </c>
      <c r="L314" s="9">
        <v>23989409.630388413</v>
      </c>
    </row>
    <row r="315" spans="1:12" x14ac:dyDescent="0.25">
      <c r="A315" s="11" t="s">
        <v>214</v>
      </c>
      <c r="B315" s="1" t="s">
        <v>86</v>
      </c>
      <c r="C315" s="4">
        <v>5252043.5204702625</v>
      </c>
      <c r="D315" s="4" t="s">
        <v>22</v>
      </c>
      <c r="E315" s="4">
        <v>304701.00234999997</v>
      </c>
      <c r="F315" s="4">
        <v>546918.08034999995</v>
      </c>
      <c r="G315" s="4" t="s">
        <v>23</v>
      </c>
      <c r="H315" s="6">
        <v>455953.34915000002</v>
      </c>
      <c r="I315" s="4" t="s">
        <v>23</v>
      </c>
      <c r="K315" t="s">
        <v>25</v>
      </c>
      <c r="L315" s="9">
        <v>304701.00234999997</v>
      </c>
    </row>
    <row r="316" spans="1:12" x14ac:dyDescent="0.25">
      <c r="A316" s="11" t="s">
        <v>214</v>
      </c>
      <c r="B316" s="1" t="s">
        <v>205</v>
      </c>
      <c r="C316" s="4">
        <v>2539344.829467501</v>
      </c>
      <c r="D316" s="4" t="s">
        <v>22</v>
      </c>
      <c r="E316" s="4" t="s">
        <v>23</v>
      </c>
      <c r="F316" s="4" t="s">
        <v>124</v>
      </c>
      <c r="G316" s="4" t="s">
        <v>23</v>
      </c>
      <c r="H316" s="6" t="s">
        <v>23</v>
      </c>
      <c r="I316" s="4">
        <v>2536334.7257214803</v>
      </c>
      <c r="K316" t="s">
        <v>5</v>
      </c>
      <c r="L316" s="9">
        <v>2536334.7257214803</v>
      </c>
    </row>
    <row r="317" spans="1:12" x14ac:dyDescent="0.25">
      <c r="A317" s="11" t="s">
        <v>214</v>
      </c>
      <c r="B317" s="1" t="s">
        <v>308</v>
      </c>
      <c r="C317" s="4">
        <v>58235802.895605676</v>
      </c>
      <c r="D317" s="4" t="s">
        <v>22</v>
      </c>
      <c r="E317" s="7">
        <v>3691288.98275</v>
      </c>
      <c r="F317" s="4" t="s">
        <v>124</v>
      </c>
      <c r="G317" s="4" t="s">
        <v>23</v>
      </c>
      <c r="H317" s="6" t="s">
        <v>23</v>
      </c>
      <c r="I317" s="4" t="s">
        <v>23</v>
      </c>
      <c r="K317" t="s">
        <v>25</v>
      </c>
      <c r="L317" s="9">
        <v>3691288.98275</v>
      </c>
    </row>
    <row r="318" spans="1:12" x14ac:dyDescent="0.25">
      <c r="A318" s="11" t="s">
        <v>214</v>
      </c>
      <c r="B318" s="1" t="s">
        <v>102</v>
      </c>
      <c r="C318" s="4">
        <v>7365666.5244799228</v>
      </c>
      <c r="D318" s="4" t="s">
        <v>22</v>
      </c>
      <c r="E318" s="4">
        <v>983252.40874999994</v>
      </c>
      <c r="F318" s="4" t="s">
        <v>124</v>
      </c>
      <c r="G318" s="4" t="s">
        <v>23</v>
      </c>
      <c r="H318" s="6">
        <v>6622621.5887500001</v>
      </c>
      <c r="I318" s="4" t="s">
        <v>23</v>
      </c>
      <c r="K318" t="s">
        <v>25</v>
      </c>
      <c r="L318" s="9">
        <v>983252.40874999994</v>
      </c>
    </row>
    <row r="319" spans="1:12" x14ac:dyDescent="0.25">
      <c r="A319" s="11" t="s">
        <v>214</v>
      </c>
      <c r="B319" s="1" t="s">
        <v>309</v>
      </c>
      <c r="C319" s="4">
        <v>21087809.582179461</v>
      </c>
      <c r="D319" s="4" t="s">
        <v>22</v>
      </c>
      <c r="E319" s="4">
        <v>235717.39234999998</v>
      </c>
      <c r="F319" s="4">
        <v>3202369.66395</v>
      </c>
      <c r="G319" s="4" t="s">
        <v>23</v>
      </c>
      <c r="H319" s="6">
        <v>2321060.81715</v>
      </c>
      <c r="I319" s="4" t="s">
        <v>23</v>
      </c>
      <c r="K319" t="s">
        <v>25</v>
      </c>
      <c r="L319" s="9">
        <v>235717.39234999998</v>
      </c>
    </row>
    <row r="320" spans="1:12" x14ac:dyDescent="0.25">
      <c r="A320" s="11" t="s">
        <v>214</v>
      </c>
      <c r="B320" s="1" t="s">
        <v>310</v>
      </c>
      <c r="C320" s="4">
        <v>41882234.166937396</v>
      </c>
      <c r="D320" s="4" t="s">
        <v>22</v>
      </c>
      <c r="E320" s="7">
        <v>4649091.5519500002</v>
      </c>
      <c r="F320" s="4" t="s">
        <v>124</v>
      </c>
      <c r="G320" s="4" t="s">
        <v>23</v>
      </c>
      <c r="H320" s="6" t="s">
        <v>23</v>
      </c>
      <c r="I320" s="4" t="s">
        <v>23</v>
      </c>
      <c r="K320" t="s">
        <v>25</v>
      </c>
      <c r="L320" s="9">
        <v>4649091.5519500002</v>
      </c>
    </row>
    <row r="321" spans="1:12" x14ac:dyDescent="0.25">
      <c r="A321" s="11" t="s">
        <v>214</v>
      </c>
      <c r="B321" s="1" t="s">
        <v>311</v>
      </c>
      <c r="C321" s="4">
        <v>19870756.586295903</v>
      </c>
      <c r="D321" s="4" t="s">
        <v>22</v>
      </c>
      <c r="E321" s="4">
        <v>81073.519150000007</v>
      </c>
      <c r="F321" s="4">
        <v>15865841.712750001</v>
      </c>
      <c r="G321" s="4">
        <v>431380.13474999997</v>
      </c>
      <c r="H321" s="6">
        <v>14380179.59715</v>
      </c>
      <c r="I321" s="4" t="s">
        <v>23</v>
      </c>
      <c r="K321" t="s">
        <v>25</v>
      </c>
      <c r="L321" s="9">
        <v>81073.519150000007</v>
      </c>
    </row>
    <row r="322" spans="1:12" x14ac:dyDescent="0.25">
      <c r="A322" s="11" t="s">
        <v>214</v>
      </c>
      <c r="B322" s="1" t="s">
        <v>113</v>
      </c>
      <c r="C322" s="4">
        <v>3693237.1530532301</v>
      </c>
      <c r="D322" s="4" t="s">
        <v>22</v>
      </c>
      <c r="E322" s="4">
        <v>86907.287949999998</v>
      </c>
      <c r="F322" s="4">
        <v>3425275.1347500002</v>
      </c>
      <c r="G322" s="4" t="s">
        <v>23</v>
      </c>
      <c r="H322" s="6">
        <v>3392104.1347500002</v>
      </c>
      <c r="I322" s="4" t="s">
        <v>23</v>
      </c>
      <c r="K322" t="s">
        <v>25</v>
      </c>
      <c r="L322" s="9">
        <v>86907.287949999998</v>
      </c>
    </row>
    <row r="323" spans="1:12" x14ac:dyDescent="0.25">
      <c r="A323" s="11" t="s">
        <v>214</v>
      </c>
      <c r="B323" s="1" t="s">
        <v>312</v>
      </c>
      <c r="C323" s="4">
        <v>18775230.673006743</v>
      </c>
      <c r="D323" s="4" t="s">
        <v>22</v>
      </c>
      <c r="E323" s="4">
        <v>449971.87555</v>
      </c>
      <c r="F323" s="4">
        <v>7614640.5455499999</v>
      </c>
      <c r="G323" s="4">
        <v>1045805.9967499999</v>
      </c>
      <c r="H323" s="6">
        <v>5839801.6527500004</v>
      </c>
      <c r="I323" s="4" t="s">
        <v>23</v>
      </c>
      <c r="K323" t="s">
        <v>25</v>
      </c>
      <c r="L323" s="9">
        <v>449971.87555</v>
      </c>
    </row>
    <row r="324" spans="1:12" x14ac:dyDescent="0.25">
      <c r="A324" s="11" t="s">
        <v>214</v>
      </c>
      <c r="B324" s="1" t="s">
        <v>115</v>
      </c>
      <c r="C324" s="4">
        <v>29678781.705073968</v>
      </c>
      <c r="D324" s="4" t="s">
        <v>29</v>
      </c>
      <c r="E324" s="4" t="s">
        <v>23</v>
      </c>
      <c r="F324" s="4" t="s">
        <v>124</v>
      </c>
      <c r="G324" s="4" t="s">
        <v>23</v>
      </c>
      <c r="H324" s="6" t="s">
        <v>23</v>
      </c>
      <c r="I324" s="4" t="s">
        <v>23</v>
      </c>
      <c r="K324" t="s">
        <v>0</v>
      </c>
      <c r="L324" s="9">
        <v>29678781.705073968</v>
      </c>
    </row>
    <row r="325" spans="1:12" x14ac:dyDescent="0.25">
      <c r="A325" s="11" t="s">
        <v>214</v>
      </c>
      <c r="B325" s="1" t="s">
        <v>313</v>
      </c>
      <c r="C325" s="4">
        <v>30604392.027789257</v>
      </c>
      <c r="D325" s="4" t="s">
        <v>22</v>
      </c>
      <c r="E325" s="7">
        <v>1388818.02835</v>
      </c>
      <c r="F325" s="4" t="s">
        <v>124</v>
      </c>
      <c r="G325" s="4" t="s">
        <v>23</v>
      </c>
      <c r="H325" s="6" t="s">
        <v>23</v>
      </c>
      <c r="I325" s="4" t="s">
        <v>23</v>
      </c>
      <c r="K325" t="s">
        <v>25</v>
      </c>
      <c r="L325" s="9">
        <v>1388818.02835</v>
      </c>
    </row>
    <row r="326" spans="1:12" x14ac:dyDescent="0.25">
      <c r="A326" s="11" t="s">
        <v>214</v>
      </c>
      <c r="B326" s="1" t="s">
        <v>314</v>
      </c>
      <c r="C326" s="4">
        <v>24024055.494529679</v>
      </c>
      <c r="D326" s="4" t="s">
        <v>22</v>
      </c>
      <c r="E326" s="4">
        <v>683603.12474999996</v>
      </c>
      <c r="F326" s="4">
        <v>683603.12474999996</v>
      </c>
      <c r="G326" s="4" t="s">
        <v>23</v>
      </c>
      <c r="H326" s="6">
        <v>683603.12474999996</v>
      </c>
      <c r="I326" s="4" t="s">
        <v>23</v>
      </c>
      <c r="K326" t="s">
        <v>25</v>
      </c>
      <c r="L326" s="9">
        <v>683603.12474999996</v>
      </c>
    </row>
    <row r="327" spans="1:12" x14ac:dyDescent="0.25">
      <c r="A327" s="11" t="s">
        <v>214</v>
      </c>
      <c r="B327" s="1" t="s">
        <v>315</v>
      </c>
      <c r="C327" s="4">
        <v>66750334.566355668</v>
      </c>
      <c r="D327" s="4" t="s">
        <v>22</v>
      </c>
      <c r="E327" s="4">
        <v>2915361.51235</v>
      </c>
      <c r="F327" s="4" t="s">
        <v>124</v>
      </c>
      <c r="G327" s="4">
        <v>3089741.3387500001</v>
      </c>
      <c r="H327" s="6">
        <v>56135973.51235</v>
      </c>
      <c r="I327" s="4" t="s">
        <v>23</v>
      </c>
      <c r="K327" t="s">
        <v>25</v>
      </c>
      <c r="L327" s="9">
        <v>2915361.51235</v>
      </c>
    </row>
    <row r="328" spans="1:12" x14ac:dyDescent="0.25">
      <c r="A328" s="11" t="s">
        <v>214</v>
      </c>
      <c r="B328" s="1" t="s">
        <v>316</v>
      </c>
      <c r="C328" s="4">
        <v>70790392.678366557</v>
      </c>
      <c r="D328" s="4" t="s">
        <v>22</v>
      </c>
      <c r="E328" s="4">
        <v>4636915.9363500001</v>
      </c>
      <c r="F328" s="4">
        <v>4636915.9363500001</v>
      </c>
      <c r="G328" s="4" t="s">
        <v>23</v>
      </c>
      <c r="H328" s="6">
        <v>4636915.9363500001</v>
      </c>
      <c r="I328" s="4" t="s">
        <v>23</v>
      </c>
      <c r="K328" t="s">
        <v>25</v>
      </c>
      <c r="L328" s="9">
        <v>4636915.9363500001</v>
      </c>
    </row>
    <row r="329" spans="1:12" x14ac:dyDescent="0.25">
      <c r="A329" s="11" t="s">
        <v>214</v>
      </c>
      <c r="B329" s="1" t="s">
        <v>317</v>
      </c>
      <c r="C329" s="4">
        <v>7309545.9149681255</v>
      </c>
      <c r="D329" s="4" t="s">
        <v>22</v>
      </c>
      <c r="E329" s="4">
        <v>45290607.171549998</v>
      </c>
      <c r="F329" s="4" t="s">
        <v>124</v>
      </c>
      <c r="G329" s="4">
        <v>7755947.1395500004</v>
      </c>
      <c r="H329" s="6">
        <v>46968140.16195</v>
      </c>
      <c r="I329" s="4" t="s">
        <v>23</v>
      </c>
      <c r="K329" t="s">
        <v>0</v>
      </c>
      <c r="L329" s="9">
        <v>7309545.9149681255</v>
      </c>
    </row>
    <row r="330" spans="1:12" x14ac:dyDescent="0.25">
      <c r="A330" s="11" t="s">
        <v>214</v>
      </c>
      <c r="B330" s="1" t="s">
        <v>318</v>
      </c>
      <c r="C330" s="4">
        <v>18059961.846477825</v>
      </c>
      <c r="D330" s="4" t="s">
        <v>22</v>
      </c>
      <c r="E330" s="4">
        <v>17652452.517949998</v>
      </c>
      <c r="F330" s="4" t="s">
        <v>124</v>
      </c>
      <c r="G330" s="4">
        <v>3284582.5</v>
      </c>
      <c r="H330" s="6">
        <v>17860038.517949998</v>
      </c>
      <c r="I330" s="4">
        <v>3708454.2767106621</v>
      </c>
      <c r="K330" t="s">
        <v>3</v>
      </c>
      <c r="L330" s="9">
        <v>3284582.5</v>
      </c>
    </row>
    <row r="331" spans="1:12" x14ac:dyDescent="0.25">
      <c r="A331" s="11" t="s">
        <v>214</v>
      </c>
      <c r="B331" s="1" t="s">
        <v>319</v>
      </c>
      <c r="C331" s="4">
        <v>139573952.50142774</v>
      </c>
      <c r="D331" s="4" t="s">
        <v>22</v>
      </c>
      <c r="E331" s="4">
        <v>2584563.3091500001</v>
      </c>
      <c r="F331" s="4">
        <v>2584563.3091500001</v>
      </c>
      <c r="G331" s="4" t="s">
        <v>23</v>
      </c>
      <c r="H331" s="6">
        <v>2584563.3091500001</v>
      </c>
      <c r="I331" s="4" t="s">
        <v>23</v>
      </c>
      <c r="K331" t="s">
        <v>25</v>
      </c>
      <c r="L331" s="9">
        <v>2584563.3091500001</v>
      </c>
    </row>
    <row r="332" spans="1:12" x14ac:dyDescent="0.25">
      <c r="A332" s="11" t="s">
        <v>214</v>
      </c>
      <c r="B332" s="1" t="s">
        <v>320</v>
      </c>
      <c r="C332" s="4">
        <v>7001513.5832212428</v>
      </c>
      <c r="D332" s="4" t="s">
        <v>22</v>
      </c>
      <c r="E332" s="4">
        <v>1166665.00755</v>
      </c>
      <c r="F332" s="4">
        <v>1166665.00755</v>
      </c>
      <c r="G332" s="4" t="s">
        <v>23</v>
      </c>
      <c r="H332" s="6">
        <v>1166665.00755</v>
      </c>
      <c r="I332" s="4" t="s">
        <v>23</v>
      </c>
      <c r="K332" t="s">
        <v>25</v>
      </c>
      <c r="L332" s="9">
        <v>1166665.00755</v>
      </c>
    </row>
    <row r="333" spans="1:12" x14ac:dyDescent="0.25">
      <c r="A333" s="11" t="s">
        <v>214</v>
      </c>
      <c r="B333" s="1" t="s">
        <v>321</v>
      </c>
      <c r="C333" s="4">
        <v>35856262.589429766</v>
      </c>
      <c r="D333" s="4" t="s">
        <v>29</v>
      </c>
      <c r="E333" s="7" t="s">
        <v>23</v>
      </c>
      <c r="F333" s="4" t="s">
        <v>124</v>
      </c>
      <c r="G333" s="4" t="s">
        <v>23</v>
      </c>
      <c r="H333" s="6" t="s">
        <v>23</v>
      </c>
      <c r="I333" s="4" t="s">
        <v>23</v>
      </c>
      <c r="K333" t="s">
        <v>0</v>
      </c>
      <c r="L333" s="9">
        <v>35856262.589429766</v>
      </c>
    </row>
    <row r="334" spans="1:12" x14ac:dyDescent="0.25">
      <c r="A334" s="11" t="s">
        <v>322</v>
      </c>
      <c r="B334" s="5" t="s">
        <v>323</v>
      </c>
      <c r="C334" s="4">
        <v>30214670.946944937</v>
      </c>
      <c r="D334" s="4" t="s">
        <v>22</v>
      </c>
      <c r="E334" s="7">
        <v>9247075.2408750094</v>
      </c>
      <c r="F334" s="4" t="s">
        <v>124</v>
      </c>
      <c r="G334" s="4" t="s">
        <v>23</v>
      </c>
      <c r="H334" s="6" t="s">
        <v>23</v>
      </c>
      <c r="I334" s="4" t="s">
        <v>23</v>
      </c>
      <c r="K334" t="s">
        <v>25</v>
      </c>
      <c r="L334" s="9">
        <v>9247075.2408750094</v>
      </c>
    </row>
    <row r="335" spans="1:12" x14ac:dyDescent="0.25">
      <c r="A335" s="11" t="s">
        <v>322</v>
      </c>
      <c r="B335" s="5" t="s">
        <v>128</v>
      </c>
      <c r="C335" s="4">
        <v>8906709.2049211524</v>
      </c>
      <c r="D335" s="4" t="s">
        <v>22</v>
      </c>
      <c r="E335" s="4">
        <v>379538.57228960097</v>
      </c>
      <c r="F335" s="4" t="s">
        <v>124</v>
      </c>
      <c r="G335" s="4">
        <v>1291452.4957735143</v>
      </c>
      <c r="H335" s="6">
        <v>8636266.3860906195</v>
      </c>
      <c r="I335" s="4">
        <v>8887790.4951806739</v>
      </c>
      <c r="K335" t="s">
        <v>25</v>
      </c>
      <c r="L335" s="9">
        <v>379538.57228960097</v>
      </c>
    </row>
    <row r="336" spans="1:12" x14ac:dyDescent="0.25">
      <c r="A336" s="11" t="s">
        <v>322</v>
      </c>
      <c r="B336" s="5" t="s">
        <v>30</v>
      </c>
      <c r="C336" s="4">
        <v>23053813.937635761</v>
      </c>
      <c r="D336" s="4" t="s">
        <v>22</v>
      </c>
      <c r="E336" s="4">
        <v>151043.66315818031</v>
      </c>
      <c r="F336" s="4" t="s">
        <v>124</v>
      </c>
      <c r="G336" s="4">
        <v>489768.96945751726</v>
      </c>
      <c r="H336" s="6">
        <v>22740965.664353602</v>
      </c>
      <c r="I336" s="4" t="s">
        <v>23</v>
      </c>
      <c r="K336" t="s">
        <v>25</v>
      </c>
      <c r="L336" s="9">
        <v>151043.66315818031</v>
      </c>
    </row>
    <row r="337" spans="1:12" x14ac:dyDescent="0.25">
      <c r="A337" s="11" t="s">
        <v>322</v>
      </c>
      <c r="B337" s="5" t="s">
        <v>134</v>
      </c>
      <c r="C337" s="4">
        <v>21320296.953784496</v>
      </c>
      <c r="D337" s="4" t="s">
        <v>22</v>
      </c>
      <c r="E337" s="4">
        <v>4728968.8558110064</v>
      </c>
      <c r="F337" s="4" t="s">
        <v>124</v>
      </c>
      <c r="G337" s="4">
        <v>4044680.243190662</v>
      </c>
      <c r="H337" s="6">
        <v>17518639.017646655</v>
      </c>
      <c r="I337" s="4" t="s">
        <v>23</v>
      </c>
      <c r="K337" t="s">
        <v>3</v>
      </c>
      <c r="L337" s="9">
        <v>4044680.243190662</v>
      </c>
    </row>
    <row r="338" spans="1:12" x14ac:dyDescent="0.25">
      <c r="A338" s="11" t="s">
        <v>322</v>
      </c>
      <c r="B338" s="5" t="s">
        <v>324</v>
      </c>
      <c r="C338" s="4">
        <v>28311672.045686167</v>
      </c>
      <c r="D338" s="4" t="s">
        <v>29</v>
      </c>
      <c r="E338" s="4" t="s">
        <v>23</v>
      </c>
      <c r="F338" s="4" t="s">
        <v>124</v>
      </c>
      <c r="G338" s="4" t="s">
        <v>23</v>
      </c>
      <c r="H338" s="6" t="s">
        <v>23</v>
      </c>
      <c r="I338" s="4" t="s">
        <v>23</v>
      </c>
      <c r="K338" t="s">
        <v>0</v>
      </c>
      <c r="L338" s="9">
        <v>28311672.045686167</v>
      </c>
    </row>
    <row r="339" spans="1:12" x14ac:dyDescent="0.25">
      <c r="A339" s="11" t="s">
        <v>322</v>
      </c>
      <c r="B339" s="5" t="s">
        <v>325</v>
      </c>
      <c r="C339" s="4">
        <v>1315183.8370871157</v>
      </c>
      <c r="D339" s="4" t="s">
        <v>22</v>
      </c>
      <c r="E339" s="7">
        <v>1315183.8370871157</v>
      </c>
      <c r="F339" s="4" t="s">
        <v>124</v>
      </c>
      <c r="G339" s="4" t="s">
        <v>23</v>
      </c>
      <c r="H339" s="6" t="s">
        <v>23</v>
      </c>
      <c r="I339" s="4" t="s">
        <v>23</v>
      </c>
      <c r="K339" t="s">
        <v>0</v>
      </c>
      <c r="L339" s="9">
        <v>1315183.8370871157</v>
      </c>
    </row>
    <row r="340" spans="1:12" x14ac:dyDescent="0.25">
      <c r="A340" s="11" t="s">
        <v>322</v>
      </c>
      <c r="B340" s="5" t="s">
        <v>326</v>
      </c>
      <c r="C340" s="4">
        <v>5632389.1316874232</v>
      </c>
      <c r="D340" s="4" t="s">
        <v>220</v>
      </c>
      <c r="E340" s="4" t="s">
        <v>23</v>
      </c>
      <c r="F340" s="4" t="s">
        <v>124</v>
      </c>
      <c r="G340" s="4" t="s">
        <v>23</v>
      </c>
      <c r="H340" s="6" t="s">
        <v>23</v>
      </c>
      <c r="I340" s="4" t="s">
        <v>23</v>
      </c>
      <c r="K340" t="s">
        <v>0</v>
      </c>
      <c r="L340" s="9">
        <v>5632389.1316874232</v>
      </c>
    </row>
    <row r="341" spans="1:12" x14ac:dyDescent="0.25">
      <c r="A341" s="11" t="s">
        <v>322</v>
      </c>
      <c r="B341" s="5" t="s">
        <v>327</v>
      </c>
      <c r="C341" s="4">
        <v>4045656.7911122497</v>
      </c>
      <c r="D341" s="4" t="s">
        <v>220</v>
      </c>
      <c r="E341" s="4" t="s">
        <v>23</v>
      </c>
      <c r="F341" s="4" t="s">
        <v>124</v>
      </c>
      <c r="G341" s="4">
        <v>1501346.98556087</v>
      </c>
      <c r="H341" s="6" t="s">
        <v>23</v>
      </c>
      <c r="I341" s="4" t="s">
        <v>23</v>
      </c>
      <c r="K341" t="s">
        <v>3</v>
      </c>
      <c r="L341" s="9">
        <v>1501346.98556087</v>
      </c>
    </row>
    <row r="342" spans="1:12" x14ac:dyDescent="0.25">
      <c r="A342" s="11" t="s">
        <v>322</v>
      </c>
      <c r="B342" s="5" t="s">
        <v>328</v>
      </c>
      <c r="C342" s="4">
        <v>24681604.734016467</v>
      </c>
      <c r="D342" s="4" t="s">
        <v>220</v>
      </c>
      <c r="E342" s="4" t="s">
        <v>23</v>
      </c>
      <c r="F342" s="4">
        <v>11552908.794213451</v>
      </c>
      <c r="G342" s="4" t="s">
        <v>23</v>
      </c>
      <c r="H342" s="6" t="s">
        <v>23</v>
      </c>
      <c r="I342" s="4" t="s">
        <v>23</v>
      </c>
      <c r="K342" t="s">
        <v>2</v>
      </c>
      <c r="L342" s="9">
        <v>11552908.794213451</v>
      </c>
    </row>
    <row r="343" spans="1:12" x14ac:dyDescent="0.25">
      <c r="A343" s="11" t="s">
        <v>322</v>
      </c>
      <c r="B343" s="5" t="s">
        <v>329</v>
      </c>
      <c r="C343" s="4">
        <v>1574440.9845399724</v>
      </c>
      <c r="D343" s="4" t="s">
        <v>29</v>
      </c>
      <c r="E343" s="4" t="s">
        <v>23</v>
      </c>
      <c r="F343" s="4" t="s">
        <v>124</v>
      </c>
      <c r="G343" s="4" t="s">
        <v>23</v>
      </c>
      <c r="H343" s="6" t="s">
        <v>23</v>
      </c>
      <c r="I343" s="4" t="s">
        <v>23</v>
      </c>
      <c r="K343" t="s">
        <v>0</v>
      </c>
      <c r="L343" s="9">
        <v>1574440.9845399724</v>
      </c>
    </row>
    <row r="344" spans="1:12" x14ac:dyDescent="0.25">
      <c r="A344" s="11" t="s">
        <v>322</v>
      </c>
      <c r="B344" s="5" t="s">
        <v>330</v>
      </c>
      <c r="C344" s="4">
        <v>17482087.40914508</v>
      </c>
      <c r="D344" s="4" t="s">
        <v>220</v>
      </c>
      <c r="E344" s="4" t="s">
        <v>23</v>
      </c>
      <c r="F344" s="4">
        <v>10219329.159726799</v>
      </c>
      <c r="G344" s="4" t="s">
        <v>23</v>
      </c>
      <c r="H344" s="6" t="s">
        <v>23</v>
      </c>
      <c r="I344" s="4" t="s">
        <v>23</v>
      </c>
      <c r="K344" t="s">
        <v>2</v>
      </c>
      <c r="L344" s="9">
        <v>10219329.159726799</v>
      </c>
    </row>
    <row r="345" spans="1:12" x14ac:dyDescent="0.25">
      <c r="A345" s="11" t="s">
        <v>322</v>
      </c>
      <c r="B345" s="5" t="s">
        <v>331</v>
      </c>
      <c r="C345" s="4">
        <v>14044159.47733506</v>
      </c>
      <c r="D345" s="4" t="s">
        <v>29</v>
      </c>
      <c r="E345" s="4" t="s">
        <v>23</v>
      </c>
      <c r="F345" s="4" t="s">
        <v>124</v>
      </c>
      <c r="G345" s="4" t="s">
        <v>23</v>
      </c>
      <c r="H345" s="6" t="s">
        <v>23</v>
      </c>
      <c r="I345" s="4" t="s">
        <v>23</v>
      </c>
      <c r="K345" t="s">
        <v>0</v>
      </c>
      <c r="L345" s="9">
        <v>14044159.47733506</v>
      </c>
    </row>
    <row r="346" spans="1:12" x14ac:dyDescent="0.25">
      <c r="A346" s="11" t="s">
        <v>322</v>
      </c>
      <c r="B346" s="5" t="s">
        <v>332</v>
      </c>
      <c r="C346" s="4">
        <v>18173394.117949657</v>
      </c>
      <c r="D346" s="4" t="s">
        <v>22</v>
      </c>
      <c r="E346" s="7">
        <v>2662403.8503560741</v>
      </c>
      <c r="F346" s="4" t="s">
        <v>124</v>
      </c>
      <c r="G346" s="4" t="s">
        <v>23</v>
      </c>
      <c r="H346" s="6" t="s">
        <v>23</v>
      </c>
      <c r="I346" s="4" t="s">
        <v>23</v>
      </c>
      <c r="K346" t="s">
        <v>25</v>
      </c>
      <c r="L346" s="9">
        <v>2662403.8503560741</v>
      </c>
    </row>
    <row r="347" spans="1:12" x14ac:dyDescent="0.25">
      <c r="A347" s="11" t="s">
        <v>322</v>
      </c>
      <c r="B347" s="5" t="s">
        <v>333</v>
      </c>
      <c r="C347" s="4">
        <v>8121658.1107200459</v>
      </c>
      <c r="D347" s="4" t="s">
        <v>220</v>
      </c>
      <c r="E347" s="4" t="s">
        <v>23</v>
      </c>
      <c r="F347" s="4" t="s">
        <v>124</v>
      </c>
      <c r="G347" s="4" t="s">
        <v>23</v>
      </c>
      <c r="H347" s="6" t="s">
        <v>23</v>
      </c>
      <c r="I347" s="4" t="s">
        <v>23</v>
      </c>
      <c r="K347" t="s">
        <v>0</v>
      </c>
      <c r="L347" s="9">
        <v>8121658.1107200468</v>
      </c>
    </row>
    <row r="348" spans="1:12" x14ac:dyDescent="0.25">
      <c r="A348" s="11" t="s">
        <v>322</v>
      </c>
      <c r="B348" s="5" t="s">
        <v>334</v>
      </c>
      <c r="C348" s="4">
        <v>16960086.548815563</v>
      </c>
      <c r="D348" s="4" t="s">
        <v>22</v>
      </c>
      <c r="E348" s="4">
        <v>6824461.8618178749</v>
      </c>
      <c r="F348" s="4" t="s">
        <v>124</v>
      </c>
      <c r="G348" s="4">
        <v>5103527.152992364</v>
      </c>
      <c r="H348" s="6">
        <v>34723389.243709557</v>
      </c>
      <c r="I348" s="4">
        <v>16855361.244324416</v>
      </c>
      <c r="K348" t="s">
        <v>3</v>
      </c>
      <c r="L348" s="9">
        <v>5103527.152992364</v>
      </c>
    </row>
    <row r="349" spans="1:12" x14ac:dyDescent="0.25">
      <c r="A349" s="11" t="s">
        <v>322</v>
      </c>
      <c r="B349" s="5" t="s">
        <v>143</v>
      </c>
      <c r="C349" s="4">
        <v>2858305.7492603045</v>
      </c>
      <c r="D349" s="4" t="s">
        <v>22</v>
      </c>
      <c r="E349" s="4">
        <v>2843852.8789286762</v>
      </c>
      <c r="F349" s="4" t="s">
        <v>124</v>
      </c>
      <c r="G349" s="4" t="s">
        <v>23</v>
      </c>
      <c r="H349" s="6">
        <v>2843852.8789286762</v>
      </c>
      <c r="I349" s="4" t="s">
        <v>23</v>
      </c>
      <c r="K349" t="s">
        <v>25</v>
      </c>
      <c r="L349" s="9">
        <v>2843852.8789286762</v>
      </c>
    </row>
    <row r="350" spans="1:12" x14ac:dyDescent="0.25">
      <c r="A350" s="11" t="s">
        <v>322</v>
      </c>
      <c r="B350" s="5" t="s">
        <v>335</v>
      </c>
      <c r="C350" s="4">
        <v>49029047.451045834</v>
      </c>
      <c r="D350" s="4" t="s">
        <v>22</v>
      </c>
      <c r="E350" s="4">
        <v>2858305.7492603045</v>
      </c>
      <c r="F350" s="4" t="s">
        <v>124</v>
      </c>
      <c r="G350" s="4">
        <v>3006268.6680417918</v>
      </c>
      <c r="H350" s="6">
        <v>29596801.969468541</v>
      </c>
      <c r="I350" s="4" t="s">
        <v>23</v>
      </c>
      <c r="K350" t="s">
        <v>25</v>
      </c>
      <c r="L350" s="9">
        <v>2858305.7492603045</v>
      </c>
    </row>
    <row r="351" spans="1:12" x14ac:dyDescent="0.25">
      <c r="A351" s="11" t="s">
        <v>322</v>
      </c>
      <c r="B351" s="5" t="s">
        <v>145</v>
      </c>
      <c r="C351" s="4">
        <v>26785446.168551467</v>
      </c>
      <c r="D351" s="4" t="s">
        <v>29</v>
      </c>
      <c r="E351" s="4" t="s">
        <v>23</v>
      </c>
      <c r="F351" s="4" t="s">
        <v>124</v>
      </c>
      <c r="G351" s="4" t="s">
        <v>23</v>
      </c>
      <c r="H351" s="6" t="s">
        <v>23</v>
      </c>
      <c r="I351" s="4" t="s">
        <v>23</v>
      </c>
      <c r="K351" t="s">
        <v>0</v>
      </c>
      <c r="L351" s="9">
        <v>26785446.168551467</v>
      </c>
    </row>
    <row r="352" spans="1:12" x14ac:dyDescent="0.25">
      <c r="A352" s="11" t="s">
        <v>322</v>
      </c>
      <c r="B352" s="5" t="s">
        <v>336</v>
      </c>
      <c r="C352" s="4">
        <v>26846522.833031286</v>
      </c>
      <c r="D352" s="4" t="s">
        <v>22</v>
      </c>
      <c r="E352" s="7">
        <v>1687483.9395232876</v>
      </c>
      <c r="F352" s="4" t="s">
        <v>124</v>
      </c>
      <c r="G352" s="4" t="s">
        <v>23</v>
      </c>
      <c r="H352" s="6" t="s">
        <v>23</v>
      </c>
      <c r="I352" s="4" t="s">
        <v>23</v>
      </c>
      <c r="K352" t="s">
        <v>25</v>
      </c>
      <c r="L352" s="9">
        <v>1687483.9395232876</v>
      </c>
    </row>
    <row r="353" spans="1:12" x14ac:dyDescent="0.25">
      <c r="A353" s="11" t="s">
        <v>322</v>
      </c>
      <c r="B353" s="5" t="s">
        <v>146</v>
      </c>
      <c r="C353" s="4">
        <v>21828282.606076911</v>
      </c>
      <c r="D353" s="4" t="s">
        <v>22</v>
      </c>
      <c r="E353" s="7">
        <v>5632906.0006910777</v>
      </c>
      <c r="F353" s="4" t="s">
        <v>124</v>
      </c>
      <c r="G353" s="4" t="s">
        <v>23</v>
      </c>
      <c r="H353" s="6" t="s">
        <v>23</v>
      </c>
      <c r="I353" s="4">
        <v>21799099.428544715</v>
      </c>
      <c r="K353" t="s">
        <v>25</v>
      </c>
      <c r="L353" s="9">
        <v>5632906.0006910777</v>
      </c>
    </row>
    <row r="354" spans="1:12" x14ac:dyDescent="0.25">
      <c r="A354" s="11" t="s">
        <v>322</v>
      </c>
      <c r="B354" s="5" t="s">
        <v>148</v>
      </c>
      <c r="C354" s="4">
        <v>16320019.820370024</v>
      </c>
      <c r="D354" s="4" t="s">
        <v>29</v>
      </c>
      <c r="E354" s="4" t="s">
        <v>23</v>
      </c>
      <c r="F354" s="4" t="s">
        <v>124</v>
      </c>
      <c r="G354" s="4" t="s">
        <v>23</v>
      </c>
      <c r="H354" s="6" t="s">
        <v>23</v>
      </c>
      <c r="I354" s="4">
        <v>16348978.691196073</v>
      </c>
      <c r="K354" t="s">
        <v>0</v>
      </c>
      <c r="L354" s="9">
        <v>16320019.820370024</v>
      </c>
    </row>
    <row r="355" spans="1:12" x14ac:dyDescent="0.25">
      <c r="A355" s="11" t="s">
        <v>322</v>
      </c>
      <c r="B355" s="5" t="s">
        <v>337</v>
      </c>
      <c r="C355" s="4">
        <v>26360124.151518438</v>
      </c>
      <c r="D355" s="4" t="s">
        <v>22</v>
      </c>
      <c r="E355" s="7">
        <v>1322105.3703961025</v>
      </c>
      <c r="F355" s="4" t="s">
        <v>124</v>
      </c>
      <c r="G355" s="4" t="s">
        <v>23</v>
      </c>
      <c r="H355" s="6" t="s">
        <v>23</v>
      </c>
      <c r="I355" s="4" t="s">
        <v>23</v>
      </c>
      <c r="K355" t="s">
        <v>25</v>
      </c>
      <c r="L355" s="9">
        <v>1322105.3703961025</v>
      </c>
    </row>
    <row r="356" spans="1:12" x14ac:dyDescent="0.25">
      <c r="A356" s="11" t="s">
        <v>322</v>
      </c>
      <c r="B356" s="5" t="s">
        <v>338</v>
      </c>
      <c r="C356" s="4">
        <v>857074.35109393357</v>
      </c>
      <c r="D356" s="4" t="s">
        <v>29</v>
      </c>
      <c r="E356" s="4" t="s">
        <v>23</v>
      </c>
      <c r="F356" s="4" t="s">
        <v>124</v>
      </c>
      <c r="G356" s="4" t="s">
        <v>23</v>
      </c>
      <c r="H356" s="6" t="s">
        <v>23</v>
      </c>
      <c r="I356" s="4" t="s">
        <v>23</v>
      </c>
      <c r="K356" t="s">
        <v>0</v>
      </c>
      <c r="L356" s="9">
        <v>857074.35109393357</v>
      </c>
    </row>
    <row r="357" spans="1:12" x14ac:dyDescent="0.25">
      <c r="A357" s="11" t="s">
        <v>322</v>
      </c>
      <c r="B357" s="5" t="s">
        <v>339</v>
      </c>
      <c r="C357" s="4">
        <v>14043326.737512026</v>
      </c>
      <c r="D357" s="4" t="s">
        <v>22</v>
      </c>
      <c r="E357" s="7">
        <v>2703587.2315143873</v>
      </c>
      <c r="F357" s="4" t="s">
        <v>124</v>
      </c>
      <c r="G357" s="4" t="s">
        <v>23</v>
      </c>
      <c r="H357" s="6" t="s">
        <v>23</v>
      </c>
      <c r="I357" s="4" t="s">
        <v>23</v>
      </c>
      <c r="K357" t="s">
        <v>25</v>
      </c>
      <c r="L357" s="9">
        <v>2703587.2315143873</v>
      </c>
    </row>
    <row r="358" spans="1:12" x14ac:dyDescent="0.25">
      <c r="A358" s="11" t="s">
        <v>322</v>
      </c>
      <c r="B358" s="5" t="s">
        <v>340</v>
      </c>
      <c r="C358" s="4">
        <v>5120738.9010755401</v>
      </c>
      <c r="D358" s="4" t="s">
        <v>29</v>
      </c>
      <c r="E358" s="4" t="s">
        <v>23</v>
      </c>
      <c r="F358" s="4" t="s">
        <v>124</v>
      </c>
      <c r="G358" s="4" t="s">
        <v>23</v>
      </c>
      <c r="H358" s="6" t="s">
        <v>23</v>
      </c>
      <c r="I358" s="4">
        <v>5117594.3541684039</v>
      </c>
      <c r="K358" t="s">
        <v>5</v>
      </c>
      <c r="L358" s="9">
        <v>5117594.3541684039</v>
      </c>
    </row>
    <row r="359" spans="1:12" x14ac:dyDescent="0.25">
      <c r="A359" s="11" t="s">
        <v>322</v>
      </c>
      <c r="B359" s="5" t="s">
        <v>118</v>
      </c>
      <c r="C359" s="4">
        <v>1720241.2630392453</v>
      </c>
      <c r="D359" s="4" t="s">
        <v>22</v>
      </c>
      <c r="E359" s="4">
        <v>121950.60843064934</v>
      </c>
      <c r="F359" s="4" t="s">
        <v>124</v>
      </c>
      <c r="G359" s="4">
        <v>1452179.9552869312</v>
      </c>
      <c r="H359" s="6">
        <v>121950.60843064934</v>
      </c>
      <c r="I359" s="4" t="s">
        <v>23</v>
      </c>
      <c r="K359" t="s">
        <v>25</v>
      </c>
      <c r="L359" s="9">
        <v>121950.60843064934</v>
      </c>
    </row>
    <row r="360" spans="1:12" x14ac:dyDescent="0.25">
      <c r="A360" s="11" t="s">
        <v>322</v>
      </c>
      <c r="B360" s="5" t="s">
        <v>341</v>
      </c>
      <c r="C360" s="4">
        <v>17742950.315936361</v>
      </c>
      <c r="D360" s="4" t="s">
        <v>22</v>
      </c>
      <c r="E360" s="7">
        <v>2568707.9292760687</v>
      </c>
      <c r="F360" s="4" t="s">
        <v>124</v>
      </c>
      <c r="G360" s="4" t="s">
        <v>23</v>
      </c>
      <c r="H360" s="6" t="s">
        <v>23</v>
      </c>
      <c r="I360" s="4">
        <v>17693434.304203052</v>
      </c>
      <c r="K360" t="s">
        <v>25</v>
      </c>
      <c r="L360" s="9">
        <v>2568707.9292760687</v>
      </c>
    </row>
    <row r="361" spans="1:12" x14ac:dyDescent="0.25">
      <c r="A361" s="11" t="s">
        <v>322</v>
      </c>
      <c r="B361" s="5" t="s">
        <v>342</v>
      </c>
      <c r="C361" s="4">
        <v>8224893.2868885873</v>
      </c>
      <c r="D361" s="4" t="s">
        <v>29</v>
      </c>
      <c r="E361" s="4" t="s">
        <v>23</v>
      </c>
      <c r="F361" s="4" t="s">
        <v>124</v>
      </c>
      <c r="G361" s="4" t="s">
        <v>23</v>
      </c>
      <c r="H361" s="6" t="s">
        <v>23</v>
      </c>
      <c r="I361" s="4" t="s">
        <v>23</v>
      </c>
      <c r="K361" t="s">
        <v>0</v>
      </c>
      <c r="L361" s="9">
        <v>8224893.2868885873</v>
      </c>
    </row>
    <row r="362" spans="1:12" x14ac:dyDescent="0.25">
      <c r="A362" s="11" t="s">
        <v>322</v>
      </c>
      <c r="B362" s="5" t="s">
        <v>343</v>
      </c>
      <c r="C362" s="4">
        <v>3622266.0765535082</v>
      </c>
      <c r="D362" s="4" t="s">
        <v>29</v>
      </c>
      <c r="E362" s="7" t="s">
        <v>23</v>
      </c>
      <c r="F362" s="4" t="s">
        <v>124</v>
      </c>
      <c r="G362" s="4" t="s">
        <v>23</v>
      </c>
      <c r="H362" s="6" t="s">
        <v>23</v>
      </c>
      <c r="I362" s="4">
        <v>3688003.9249505233</v>
      </c>
      <c r="K362" t="s">
        <v>0</v>
      </c>
      <c r="L362" s="9">
        <v>3622266.0765535082</v>
      </c>
    </row>
    <row r="363" spans="1:12" x14ac:dyDescent="0.25">
      <c r="A363" s="11" t="s">
        <v>322</v>
      </c>
      <c r="B363" s="5" t="s">
        <v>344</v>
      </c>
      <c r="C363" s="4">
        <v>71593787.691683307</v>
      </c>
      <c r="D363" s="4" t="s">
        <v>22</v>
      </c>
      <c r="E363" s="7">
        <v>2163951.7477769456</v>
      </c>
      <c r="F363" s="4" t="s">
        <v>124</v>
      </c>
      <c r="G363" s="4" t="s">
        <v>23</v>
      </c>
      <c r="H363" s="6" t="s">
        <v>23</v>
      </c>
      <c r="I363" s="4" t="s">
        <v>23</v>
      </c>
      <c r="K363" t="s">
        <v>25</v>
      </c>
      <c r="L363" s="9">
        <v>2163951.7477769456</v>
      </c>
    </row>
    <row r="364" spans="1:12" x14ac:dyDescent="0.25">
      <c r="A364" s="11" t="s">
        <v>322</v>
      </c>
      <c r="B364" s="5" t="s">
        <v>345</v>
      </c>
      <c r="C364" s="4">
        <v>1008675.8610662349</v>
      </c>
      <c r="D364" s="4" t="s">
        <v>22</v>
      </c>
      <c r="E364" s="4">
        <v>994794.31196686754</v>
      </c>
      <c r="F364" s="4" t="s">
        <v>124</v>
      </c>
      <c r="G364" s="4" t="s">
        <v>23</v>
      </c>
      <c r="H364" s="6">
        <v>994794.31196686754</v>
      </c>
      <c r="I364" s="4" t="s">
        <v>23</v>
      </c>
      <c r="K364" t="s">
        <v>25</v>
      </c>
      <c r="L364" s="9">
        <v>994794.31196686754</v>
      </c>
    </row>
    <row r="365" spans="1:12" x14ac:dyDescent="0.25">
      <c r="A365" s="11" t="s">
        <v>322</v>
      </c>
      <c r="B365" s="5" t="s">
        <v>35</v>
      </c>
      <c r="C365" s="4">
        <v>7100897.3128641583</v>
      </c>
      <c r="D365" s="4" t="s">
        <v>22</v>
      </c>
      <c r="E365" s="4">
        <v>2679581.8046846413</v>
      </c>
      <c r="F365" s="4" t="s">
        <v>124</v>
      </c>
      <c r="G365" s="4">
        <v>3022525.6071969047</v>
      </c>
      <c r="H365" s="6">
        <v>2679581.8046846413</v>
      </c>
      <c r="I365" s="4" t="s">
        <v>23</v>
      </c>
      <c r="K365" t="s">
        <v>25</v>
      </c>
      <c r="L365" s="9">
        <v>2679581.8046846413</v>
      </c>
    </row>
    <row r="366" spans="1:12" x14ac:dyDescent="0.25">
      <c r="A366" s="11" t="s">
        <v>322</v>
      </c>
      <c r="B366" s="5" t="s">
        <v>346</v>
      </c>
      <c r="C366" s="4">
        <v>5806585.6502872771</v>
      </c>
      <c r="D366" s="4" t="s">
        <v>22</v>
      </c>
      <c r="E366" s="4">
        <v>653602.72051099548</v>
      </c>
      <c r="F366" s="4" t="s">
        <v>124</v>
      </c>
      <c r="G366" s="4">
        <v>1204332.2906199093</v>
      </c>
      <c r="H366" s="6">
        <v>5822560.2293217219</v>
      </c>
      <c r="I366" s="4">
        <v>5769127.8747899914</v>
      </c>
      <c r="K366" t="s">
        <v>25</v>
      </c>
      <c r="L366" s="9">
        <v>653602.72051099548</v>
      </c>
    </row>
    <row r="367" spans="1:12" x14ac:dyDescent="0.25">
      <c r="A367" s="11" t="s">
        <v>322</v>
      </c>
      <c r="B367" s="5" t="s">
        <v>347</v>
      </c>
      <c r="C367" s="4">
        <v>83955385.22425133</v>
      </c>
      <c r="D367" s="4" t="s">
        <v>22</v>
      </c>
      <c r="E367" s="4">
        <v>3189760.0883195363</v>
      </c>
      <c r="F367" s="4" t="s">
        <v>124</v>
      </c>
      <c r="G367" s="4">
        <v>3286615.4900396299</v>
      </c>
      <c r="H367" s="6">
        <v>78886418.613498151</v>
      </c>
      <c r="I367" s="4" t="s">
        <v>23</v>
      </c>
      <c r="K367" t="s">
        <v>25</v>
      </c>
      <c r="L367" s="9">
        <v>3189760.0883195363</v>
      </c>
    </row>
    <row r="368" spans="1:12" x14ac:dyDescent="0.25">
      <c r="A368" s="11" t="s">
        <v>322</v>
      </c>
      <c r="B368" s="5" t="s">
        <v>348</v>
      </c>
      <c r="C368" s="4">
        <v>14867088.725562917</v>
      </c>
      <c r="D368" s="4" t="s">
        <v>22</v>
      </c>
      <c r="E368" s="4">
        <v>69535.769284894908</v>
      </c>
      <c r="F368" s="4" t="s">
        <v>124</v>
      </c>
      <c r="G368" s="4" t="s">
        <v>23</v>
      </c>
      <c r="H368" s="6">
        <v>14786155.564580008</v>
      </c>
      <c r="I368" s="4" t="s">
        <v>23</v>
      </c>
      <c r="K368" t="s">
        <v>25</v>
      </c>
      <c r="L368" s="9">
        <v>69535.769284894908</v>
      </c>
    </row>
    <row r="369" spans="1:12" x14ac:dyDescent="0.25">
      <c r="A369" s="11" t="s">
        <v>322</v>
      </c>
      <c r="B369" s="5" t="s">
        <v>349</v>
      </c>
      <c r="C369" s="4">
        <v>44211664.687094502</v>
      </c>
      <c r="D369" s="4" t="s">
        <v>22</v>
      </c>
      <c r="E369" s="4">
        <v>1083714.5265987494</v>
      </c>
      <c r="F369" s="4" t="s">
        <v>124</v>
      </c>
      <c r="G369" s="4">
        <v>1313906.3123522382</v>
      </c>
      <c r="H369" s="6">
        <v>48732940.893933237</v>
      </c>
      <c r="I369" s="4">
        <v>44145025.568813138</v>
      </c>
      <c r="K369" t="s">
        <v>25</v>
      </c>
      <c r="L369" s="9">
        <v>1083714.5265987494</v>
      </c>
    </row>
    <row r="370" spans="1:12" x14ac:dyDescent="0.25">
      <c r="A370" s="11" t="s">
        <v>322</v>
      </c>
      <c r="B370" s="5" t="s">
        <v>350</v>
      </c>
      <c r="C370" s="4">
        <v>65646841.952177905</v>
      </c>
      <c r="D370" s="4" t="s">
        <v>22</v>
      </c>
      <c r="E370" s="4">
        <v>5218224.5088368161</v>
      </c>
      <c r="F370" s="4" t="s">
        <v>124</v>
      </c>
      <c r="G370" s="4">
        <v>4104621.5154420887</v>
      </c>
      <c r="H370" s="6">
        <v>53812479.820199385</v>
      </c>
      <c r="I370" s="4" t="s">
        <v>23</v>
      </c>
      <c r="K370" t="s">
        <v>3</v>
      </c>
      <c r="L370" s="9">
        <v>4104621.5154420887</v>
      </c>
    </row>
    <row r="371" spans="1:12" x14ac:dyDescent="0.25">
      <c r="A371" s="11" t="s">
        <v>322</v>
      </c>
      <c r="B371" s="5" t="s">
        <v>351</v>
      </c>
      <c r="C371" s="4">
        <v>36732608.274191894</v>
      </c>
      <c r="D371" s="4" t="s">
        <v>22</v>
      </c>
      <c r="E371" s="4">
        <v>917282.27792157454</v>
      </c>
      <c r="F371" s="4" t="s">
        <v>124</v>
      </c>
      <c r="G371" s="4">
        <v>1656565.7450342965</v>
      </c>
      <c r="H371" s="6">
        <v>42423876.823603466</v>
      </c>
      <c r="I371" s="4">
        <v>36458106.933924198</v>
      </c>
      <c r="K371" t="s">
        <v>25</v>
      </c>
      <c r="L371" s="9">
        <v>917282.27792157454</v>
      </c>
    </row>
    <row r="372" spans="1:12" x14ac:dyDescent="0.25">
      <c r="A372" s="11" t="s">
        <v>322</v>
      </c>
      <c r="B372" s="5" t="s">
        <v>352</v>
      </c>
      <c r="C372" s="4">
        <v>19745299.4168678</v>
      </c>
      <c r="D372" s="4" t="s">
        <v>22</v>
      </c>
      <c r="E372" s="4">
        <v>5632906.0006910777</v>
      </c>
      <c r="F372" s="4" t="s">
        <v>124</v>
      </c>
      <c r="G372" s="4">
        <v>4272573.4676537216</v>
      </c>
      <c r="H372" s="6">
        <v>17772440.555614553</v>
      </c>
      <c r="I372" s="4" t="s">
        <v>23</v>
      </c>
      <c r="K372" t="s">
        <v>3</v>
      </c>
      <c r="L372" s="9">
        <v>4272573.4676537216</v>
      </c>
    </row>
    <row r="373" spans="1:12" x14ac:dyDescent="0.25">
      <c r="A373" s="11" t="s">
        <v>322</v>
      </c>
      <c r="B373" s="5" t="s">
        <v>353</v>
      </c>
      <c r="C373" s="4">
        <v>69944583.490076408</v>
      </c>
      <c r="D373" s="4" t="s">
        <v>22</v>
      </c>
      <c r="E373" s="7">
        <v>12436434.770357087</v>
      </c>
      <c r="F373" s="4" t="s">
        <v>124</v>
      </c>
      <c r="G373" s="4" t="s">
        <v>23</v>
      </c>
      <c r="H373" s="6" t="s">
        <v>23</v>
      </c>
      <c r="I373" s="4" t="s">
        <v>23</v>
      </c>
      <c r="K373" t="s">
        <v>25</v>
      </c>
      <c r="L373" s="9">
        <v>12436434.770357087</v>
      </c>
    </row>
    <row r="374" spans="1:12" x14ac:dyDescent="0.25">
      <c r="A374" s="11" t="s">
        <v>322</v>
      </c>
      <c r="B374" s="5" t="s">
        <v>354</v>
      </c>
      <c r="C374" s="4">
        <v>2449243.5946664587</v>
      </c>
      <c r="D374" s="4" t="s">
        <v>29</v>
      </c>
      <c r="E374" s="4" t="s">
        <v>23</v>
      </c>
      <c r="F374" s="4" t="s">
        <v>124</v>
      </c>
      <c r="G374" s="4" t="s">
        <v>23</v>
      </c>
      <c r="H374" s="6" t="s">
        <v>23</v>
      </c>
      <c r="I374" s="4">
        <v>2528024.2491082703</v>
      </c>
      <c r="K374" t="s">
        <v>0</v>
      </c>
      <c r="L374" s="9">
        <v>2449243.5946664587</v>
      </c>
    </row>
    <row r="375" spans="1:12" x14ac:dyDescent="0.25">
      <c r="A375" s="11" t="s">
        <v>322</v>
      </c>
      <c r="B375" s="5" t="s">
        <v>355</v>
      </c>
      <c r="C375" s="4">
        <v>7995232.8919049567</v>
      </c>
      <c r="D375" s="4" t="s">
        <v>29</v>
      </c>
      <c r="E375" s="4" t="s">
        <v>23</v>
      </c>
      <c r="F375" s="4" t="s">
        <v>124</v>
      </c>
      <c r="G375" s="4" t="s">
        <v>23</v>
      </c>
      <c r="H375" s="6" t="s">
        <v>23</v>
      </c>
      <c r="I375" s="4" t="s">
        <v>23</v>
      </c>
      <c r="K375" t="s">
        <v>0</v>
      </c>
      <c r="L375" s="9">
        <v>7995232.8919049567</v>
      </c>
    </row>
    <row r="376" spans="1:12" x14ac:dyDescent="0.25">
      <c r="A376" s="11" t="s">
        <v>322</v>
      </c>
      <c r="B376" s="5" t="s">
        <v>154</v>
      </c>
      <c r="C376" s="4">
        <v>40606112.088530898</v>
      </c>
      <c r="D376" s="4" t="s">
        <v>22</v>
      </c>
      <c r="E376" s="4">
        <v>2370673.0340989507</v>
      </c>
      <c r="F376" s="4" t="s">
        <v>124</v>
      </c>
      <c r="G376" s="4">
        <v>2665224.8806071668</v>
      </c>
      <c r="H376" s="6">
        <v>39041390.123236857</v>
      </c>
      <c r="I376" s="4" t="s">
        <v>23</v>
      </c>
      <c r="K376" t="s">
        <v>25</v>
      </c>
      <c r="L376" s="9">
        <v>2370673.0340989507</v>
      </c>
    </row>
    <row r="377" spans="1:12" x14ac:dyDescent="0.25">
      <c r="A377" s="11" t="s">
        <v>322</v>
      </c>
      <c r="B377" s="5" t="s">
        <v>356</v>
      </c>
      <c r="C377" s="4">
        <v>13714987.807649003</v>
      </c>
      <c r="D377" s="4" t="s">
        <v>29</v>
      </c>
      <c r="E377" s="4" t="s">
        <v>23</v>
      </c>
      <c r="F377" s="4" t="s">
        <v>124</v>
      </c>
      <c r="G377" s="4" t="s">
        <v>23</v>
      </c>
      <c r="H377" s="6" t="s">
        <v>23</v>
      </c>
      <c r="I377" s="4" t="s">
        <v>23</v>
      </c>
      <c r="K377" t="s">
        <v>0</v>
      </c>
      <c r="L377" s="9">
        <v>13714987.807649003</v>
      </c>
    </row>
    <row r="378" spans="1:12" x14ac:dyDescent="0.25">
      <c r="A378" s="11" t="s">
        <v>322</v>
      </c>
      <c r="B378" s="5" t="s">
        <v>357</v>
      </c>
      <c r="C378" s="4">
        <v>2450224.2483974784</v>
      </c>
      <c r="D378" s="4" t="s">
        <v>22</v>
      </c>
      <c r="E378" s="4">
        <v>2435855.8993942626</v>
      </c>
      <c r="F378" s="4" t="s">
        <v>124</v>
      </c>
      <c r="G378" s="4" t="s">
        <v>23</v>
      </c>
      <c r="H378" s="6">
        <v>2435855.8993942626</v>
      </c>
      <c r="I378" s="4" t="s">
        <v>23</v>
      </c>
      <c r="K378" t="s">
        <v>25</v>
      </c>
      <c r="L378" s="9">
        <v>2435855.8993942626</v>
      </c>
    </row>
    <row r="379" spans="1:12" x14ac:dyDescent="0.25">
      <c r="A379" s="11" t="s">
        <v>322</v>
      </c>
      <c r="B379" s="5" t="s">
        <v>358</v>
      </c>
      <c r="C379" s="4">
        <v>8023704.9885226106</v>
      </c>
      <c r="D379" s="4" t="s">
        <v>22</v>
      </c>
      <c r="E379" s="4">
        <v>541295.70901864208</v>
      </c>
      <c r="F379" s="4">
        <v>5008139.2642508643</v>
      </c>
      <c r="G379" s="4">
        <v>1127205.9383678532</v>
      </c>
      <c r="H379" s="6">
        <v>541295.70901864208</v>
      </c>
      <c r="I379" s="4" t="s">
        <v>23</v>
      </c>
      <c r="K379" t="s">
        <v>25</v>
      </c>
      <c r="L379" s="9">
        <v>541295.70901864208</v>
      </c>
    </row>
    <row r="380" spans="1:12" x14ac:dyDescent="0.25">
      <c r="A380" s="11" t="s">
        <v>322</v>
      </c>
      <c r="B380" s="5" t="s">
        <v>359</v>
      </c>
      <c r="C380" s="4">
        <v>21304795.109124888</v>
      </c>
      <c r="D380" s="4" t="s">
        <v>22</v>
      </c>
      <c r="E380" s="7">
        <v>8514229.7433912493</v>
      </c>
      <c r="F380" s="4" t="s">
        <v>124</v>
      </c>
      <c r="G380" s="4" t="s">
        <v>23</v>
      </c>
      <c r="H380" s="6" t="s">
        <v>23</v>
      </c>
      <c r="I380" s="4">
        <v>21313962.676382508</v>
      </c>
      <c r="K380" t="s">
        <v>25</v>
      </c>
      <c r="L380" s="9">
        <v>8514229.7433912493</v>
      </c>
    </row>
    <row r="381" spans="1:12" x14ac:dyDescent="0.25">
      <c r="A381" s="11" t="s">
        <v>322</v>
      </c>
      <c r="B381" s="5" t="s">
        <v>360</v>
      </c>
      <c r="C381" s="4">
        <v>30735754.858779725</v>
      </c>
      <c r="D381" s="4" t="s">
        <v>22</v>
      </c>
      <c r="E381" s="7">
        <v>18730724.939415228</v>
      </c>
      <c r="F381" s="4" t="s">
        <v>124</v>
      </c>
      <c r="G381" s="4" t="s">
        <v>23</v>
      </c>
      <c r="H381" s="6" t="s">
        <v>23</v>
      </c>
      <c r="I381" s="4">
        <v>30684661.123404607</v>
      </c>
      <c r="K381" t="s">
        <v>25</v>
      </c>
      <c r="L381" s="9">
        <v>18730724.939415228</v>
      </c>
    </row>
    <row r="382" spans="1:12" x14ac:dyDescent="0.25">
      <c r="A382" s="11" t="s">
        <v>322</v>
      </c>
      <c r="B382" s="5" t="s">
        <v>361</v>
      </c>
      <c r="C382" s="4">
        <v>49099724.385838397</v>
      </c>
      <c r="D382" s="4" t="s">
        <v>22</v>
      </c>
      <c r="E382" s="4">
        <v>3757522.818301212</v>
      </c>
      <c r="F382" s="4" t="s">
        <v>124</v>
      </c>
      <c r="G382" s="4" t="s">
        <v>23</v>
      </c>
      <c r="H382" s="6">
        <v>47976019.141232878</v>
      </c>
      <c r="I382" s="4" t="s">
        <v>23</v>
      </c>
      <c r="K382" t="s">
        <v>25</v>
      </c>
      <c r="L382" s="9">
        <v>3757522.818301212</v>
      </c>
    </row>
    <row r="383" spans="1:12" x14ac:dyDescent="0.25">
      <c r="A383" s="11" t="s">
        <v>322</v>
      </c>
      <c r="B383" s="5" t="s">
        <v>362</v>
      </c>
      <c r="C383" s="4">
        <v>13220583.648922421</v>
      </c>
      <c r="D383" s="4" t="s">
        <v>22</v>
      </c>
      <c r="E383" s="4">
        <v>182198.56158437909</v>
      </c>
      <c r="F383" s="4">
        <v>3949879.9554762705</v>
      </c>
      <c r="G383" s="4">
        <v>850844.61196339561</v>
      </c>
      <c r="H383" s="6">
        <v>182198.56158437909</v>
      </c>
      <c r="I383" s="4" t="s">
        <v>23</v>
      </c>
      <c r="K383" t="s">
        <v>25</v>
      </c>
      <c r="L383" s="9">
        <v>182198.56158437909</v>
      </c>
    </row>
    <row r="384" spans="1:12" x14ac:dyDescent="0.25">
      <c r="A384" s="11" t="s">
        <v>322</v>
      </c>
      <c r="B384" s="5" t="s">
        <v>363</v>
      </c>
      <c r="C384" s="4">
        <v>23134060.48464188</v>
      </c>
      <c r="D384" s="4" t="s">
        <v>22</v>
      </c>
      <c r="E384" s="4">
        <v>440131.8283978015</v>
      </c>
      <c r="F384" s="4">
        <v>440131.8283978015</v>
      </c>
      <c r="G384" s="4" t="s">
        <v>23</v>
      </c>
      <c r="H384" s="6">
        <v>440131.8283978015</v>
      </c>
      <c r="I384" s="4" t="s">
        <v>23</v>
      </c>
      <c r="K384" t="s">
        <v>25</v>
      </c>
      <c r="L384" s="9">
        <v>440131.8283978015</v>
      </c>
    </row>
    <row r="385" spans="1:12" x14ac:dyDescent="0.25">
      <c r="A385" s="11" t="s">
        <v>322</v>
      </c>
      <c r="B385" s="5" t="s">
        <v>156</v>
      </c>
      <c r="C385" s="4">
        <v>3996816.4534420921</v>
      </c>
      <c r="D385" s="4" t="s">
        <v>22</v>
      </c>
      <c r="E385" s="4">
        <v>3982179.0209546159</v>
      </c>
      <c r="F385" s="4" t="s">
        <v>124</v>
      </c>
      <c r="G385" s="4" t="s">
        <v>23</v>
      </c>
      <c r="H385" s="6">
        <v>3982179.0209546159</v>
      </c>
      <c r="I385" s="4" t="s">
        <v>23</v>
      </c>
      <c r="K385" t="s">
        <v>25</v>
      </c>
      <c r="L385" s="9">
        <v>3982179.0209546159</v>
      </c>
    </row>
    <row r="386" spans="1:12" x14ac:dyDescent="0.25">
      <c r="A386" s="11" t="s">
        <v>322</v>
      </c>
      <c r="B386" s="5" t="s">
        <v>364</v>
      </c>
      <c r="C386" s="4">
        <v>23458700.425684616</v>
      </c>
      <c r="D386" s="4" t="s">
        <v>220</v>
      </c>
      <c r="E386" s="4" t="s">
        <v>23</v>
      </c>
      <c r="F386" s="4">
        <v>10733348.320410343</v>
      </c>
      <c r="G386" s="4" t="s">
        <v>23</v>
      </c>
      <c r="H386" s="6" t="s">
        <v>23</v>
      </c>
      <c r="I386" s="4" t="s">
        <v>23</v>
      </c>
      <c r="K386" t="s">
        <v>2</v>
      </c>
      <c r="L386" s="9">
        <v>10733348.320410343</v>
      </c>
    </row>
    <row r="387" spans="1:12" x14ac:dyDescent="0.25">
      <c r="A387" s="11" t="s">
        <v>322</v>
      </c>
      <c r="B387" s="5" t="s">
        <v>365</v>
      </c>
      <c r="C387" s="4">
        <v>62487928.018937722</v>
      </c>
      <c r="D387" s="4" t="s">
        <v>22</v>
      </c>
      <c r="E387" s="7">
        <v>1843092.6017964231</v>
      </c>
      <c r="F387" s="4" t="s">
        <v>124</v>
      </c>
      <c r="G387" s="4" t="s">
        <v>23</v>
      </c>
      <c r="H387" s="6" t="s">
        <v>23</v>
      </c>
      <c r="I387" s="4" t="s">
        <v>23</v>
      </c>
      <c r="K387" t="s">
        <v>25</v>
      </c>
      <c r="L387" s="9">
        <v>1843092.6017964231</v>
      </c>
    </row>
    <row r="388" spans="1:12" x14ac:dyDescent="0.25">
      <c r="A388" s="11" t="s">
        <v>322</v>
      </c>
      <c r="B388" s="5" t="s">
        <v>366</v>
      </c>
      <c r="C388" s="4">
        <v>17989409.382176731</v>
      </c>
      <c r="D388" s="4" t="s">
        <v>22</v>
      </c>
      <c r="E388" s="7">
        <v>857074.35109393357</v>
      </c>
      <c r="F388" s="4" t="s">
        <v>124</v>
      </c>
      <c r="G388" s="4" t="s">
        <v>23</v>
      </c>
      <c r="H388" s="6" t="s">
        <v>23</v>
      </c>
      <c r="I388" s="4" t="s">
        <v>23</v>
      </c>
      <c r="K388" t="s">
        <v>25</v>
      </c>
      <c r="L388" s="9">
        <v>857074.35109393357</v>
      </c>
    </row>
    <row r="389" spans="1:12" x14ac:dyDescent="0.25">
      <c r="A389" s="11" t="s">
        <v>322</v>
      </c>
      <c r="B389" s="5" t="s">
        <v>367</v>
      </c>
      <c r="C389" s="4">
        <v>70724059.76168105</v>
      </c>
      <c r="D389" s="4" t="s">
        <v>22</v>
      </c>
      <c r="E389" s="7">
        <v>4804188.8152105017</v>
      </c>
      <c r="F389" s="4" t="s">
        <v>124</v>
      </c>
      <c r="G389" s="4" t="s">
        <v>23</v>
      </c>
      <c r="H389" s="6" t="s">
        <v>23</v>
      </c>
      <c r="I389" s="4">
        <v>70515621.432361975</v>
      </c>
      <c r="K389" t="s">
        <v>25</v>
      </c>
      <c r="L389" s="9">
        <v>4804188.8152105017</v>
      </c>
    </row>
    <row r="390" spans="1:12" x14ac:dyDescent="0.25">
      <c r="A390" s="11" t="s">
        <v>322</v>
      </c>
      <c r="B390" s="5" t="s">
        <v>368</v>
      </c>
      <c r="C390" s="4">
        <v>89852087.17519179</v>
      </c>
      <c r="D390" s="4" t="s">
        <v>22</v>
      </c>
      <c r="E390" s="7">
        <v>2662403.8503560741</v>
      </c>
      <c r="F390" s="4" t="s">
        <v>124</v>
      </c>
      <c r="G390" s="4" t="s">
        <v>23</v>
      </c>
      <c r="H390" s="6" t="s">
        <v>23</v>
      </c>
      <c r="I390" s="4" t="s">
        <v>23</v>
      </c>
      <c r="K390" t="s">
        <v>25</v>
      </c>
      <c r="L390" s="9">
        <v>2662403.8503560741</v>
      </c>
    </row>
    <row r="391" spans="1:12" x14ac:dyDescent="0.25">
      <c r="A391" s="11" t="s">
        <v>322</v>
      </c>
      <c r="B391" s="5" t="s">
        <v>369</v>
      </c>
      <c r="C391" s="4">
        <v>63584060.699675635</v>
      </c>
      <c r="D391" s="4" t="s">
        <v>22</v>
      </c>
      <c r="E391" s="7">
        <v>2063950.4938235381</v>
      </c>
      <c r="F391" s="4" t="s">
        <v>124</v>
      </c>
      <c r="G391" s="4" t="s">
        <v>23</v>
      </c>
      <c r="H391" s="6" t="s">
        <v>23</v>
      </c>
      <c r="I391" s="4" t="s">
        <v>23</v>
      </c>
      <c r="K391" t="s">
        <v>25</v>
      </c>
      <c r="L391" s="9">
        <v>2063950.4938235383</v>
      </c>
    </row>
    <row r="392" spans="1:12" x14ac:dyDescent="0.25">
      <c r="A392" s="11" t="s">
        <v>322</v>
      </c>
      <c r="B392" s="5" t="s">
        <v>370</v>
      </c>
      <c r="C392" s="4">
        <v>23284740.557095397</v>
      </c>
      <c r="D392" s="4" t="s">
        <v>220</v>
      </c>
      <c r="E392" s="4" t="s">
        <v>23</v>
      </c>
      <c r="F392" s="4">
        <v>11240310.794501605</v>
      </c>
      <c r="G392" s="4" t="s">
        <v>23</v>
      </c>
      <c r="H392" s="6" t="s">
        <v>23</v>
      </c>
      <c r="I392" s="4" t="s">
        <v>23</v>
      </c>
      <c r="K392" t="s">
        <v>2</v>
      </c>
      <c r="L392" s="9">
        <v>11240310.794501605</v>
      </c>
    </row>
    <row r="393" spans="1:12" x14ac:dyDescent="0.25">
      <c r="A393" s="11" t="s">
        <v>322</v>
      </c>
      <c r="B393" s="5" t="s">
        <v>371</v>
      </c>
      <c r="C393" s="4">
        <v>7005713.6975039449</v>
      </c>
      <c r="D393" s="4" t="s">
        <v>22</v>
      </c>
      <c r="E393" s="7">
        <v>308586.9828813909</v>
      </c>
      <c r="F393" s="4" t="s">
        <v>124</v>
      </c>
      <c r="G393" s="4" t="s">
        <v>23</v>
      </c>
      <c r="H393" s="6" t="s">
        <v>23</v>
      </c>
      <c r="I393" s="4" t="s">
        <v>23</v>
      </c>
      <c r="K393" t="s">
        <v>25</v>
      </c>
      <c r="L393" s="9">
        <v>308586.9828813909</v>
      </c>
    </row>
    <row r="394" spans="1:12" x14ac:dyDescent="0.25">
      <c r="A394" s="11" t="s">
        <v>322</v>
      </c>
      <c r="B394" s="5" t="s">
        <v>160</v>
      </c>
      <c r="C394" s="4">
        <v>2217155.6987003852</v>
      </c>
      <c r="D394" s="4" t="s">
        <v>22</v>
      </c>
      <c r="E394" s="4">
        <v>676205.2449448175</v>
      </c>
      <c r="F394" s="4" t="s">
        <v>124</v>
      </c>
      <c r="G394" s="4" t="s">
        <v>23</v>
      </c>
      <c r="H394" s="6">
        <v>704269.31657799822</v>
      </c>
      <c r="I394" s="4" t="s">
        <v>23</v>
      </c>
      <c r="K394" t="s">
        <v>25</v>
      </c>
      <c r="L394" s="9">
        <v>676205.2449448175</v>
      </c>
    </row>
    <row r="395" spans="1:12" x14ac:dyDescent="0.25">
      <c r="A395" s="11" t="s">
        <v>322</v>
      </c>
      <c r="B395" s="5" t="s">
        <v>372</v>
      </c>
      <c r="C395" s="4">
        <v>20274885.974832959</v>
      </c>
      <c r="D395" s="4" t="s">
        <v>22</v>
      </c>
      <c r="E395" s="4">
        <v>1260300.2396932272</v>
      </c>
      <c r="F395" s="4" t="s">
        <v>124</v>
      </c>
      <c r="G395" s="4">
        <v>3284582.7706854851</v>
      </c>
      <c r="H395" s="6">
        <v>1293322.8010142257</v>
      </c>
      <c r="I395" s="4">
        <v>3341043.5908059669</v>
      </c>
      <c r="K395" t="s">
        <v>25</v>
      </c>
      <c r="L395" s="9">
        <v>1260300.2396932272</v>
      </c>
    </row>
    <row r="396" spans="1:12" x14ac:dyDescent="0.25">
      <c r="A396" s="11" t="s">
        <v>322</v>
      </c>
      <c r="B396" s="5" t="s">
        <v>53</v>
      </c>
      <c r="C396" s="4">
        <v>8672989.9292722829</v>
      </c>
      <c r="D396" s="4" t="s">
        <v>22</v>
      </c>
      <c r="E396" s="4">
        <v>320639.39528835751</v>
      </c>
      <c r="F396" s="4" t="s">
        <v>124</v>
      </c>
      <c r="G396" s="4">
        <v>946083.8305844604</v>
      </c>
      <c r="H396" s="6">
        <v>1182931.4535881577</v>
      </c>
      <c r="I396" s="4" t="s">
        <v>23</v>
      </c>
      <c r="K396" t="s">
        <v>25</v>
      </c>
      <c r="L396" s="9">
        <v>320639.39528835751</v>
      </c>
    </row>
    <row r="397" spans="1:12" x14ac:dyDescent="0.25">
      <c r="A397" s="11" t="s">
        <v>322</v>
      </c>
      <c r="B397" s="5" t="s">
        <v>163</v>
      </c>
      <c r="C397" s="4">
        <v>8244068.6637031101</v>
      </c>
      <c r="D397" s="4" t="s">
        <v>22</v>
      </c>
      <c r="E397" s="7">
        <v>1315183.8370871157</v>
      </c>
      <c r="F397" s="4" t="s">
        <v>124</v>
      </c>
      <c r="G397" s="4" t="s">
        <v>23</v>
      </c>
      <c r="H397" s="6" t="s">
        <v>23</v>
      </c>
      <c r="I397" s="4" t="s">
        <v>23</v>
      </c>
      <c r="K397" t="s">
        <v>25</v>
      </c>
      <c r="L397" s="9">
        <v>1315183.8370871157</v>
      </c>
    </row>
    <row r="398" spans="1:12" x14ac:dyDescent="0.25">
      <c r="A398" s="11" t="s">
        <v>322</v>
      </c>
      <c r="B398" s="5" t="s">
        <v>373</v>
      </c>
      <c r="C398" s="4">
        <v>14084988.048979348</v>
      </c>
      <c r="D398" s="4" t="s">
        <v>22</v>
      </c>
      <c r="E398" s="4">
        <v>6240915.608466207</v>
      </c>
      <c r="F398" s="4">
        <v>5734323.7377620004</v>
      </c>
      <c r="G398" s="4">
        <v>5670145.030037839</v>
      </c>
      <c r="H398" s="6">
        <v>6226031.0306082275</v>
      </c>
      <c r="I398" s="4" t="s">
        <v>23</v>
      </c>
      <c r="K398" t="s">
        <v>2</v>
      </c>
      <c r="L398" s="9">
        <v>5734323.7377620004</v>
      </c>
    </row>
    <row r="399" spans="1:12" x14ac:dyDescent="0.25">
      <c r="A399" s="11" t="s">
        <v>322</v>
      </c>
      <c r="B399" s="5" t="s">
        <v>374</v>
      </c>
      <c r="C399" s="4">
        <v>37283959.591633447</v>
      </c>
      <c r="D399" s="4" t="s">
        <v>22</v>
      </c>
      <c r="E399" s="4">
        <v>4149110.0449457848</v>
      </c>
      <c r="F399" s="4">
        <v>4149110.0449457848</v>
      </c>
      <c r="G399" s="4" t="s">
        <v>23</v>
      </c>
      <c r="H399" s="6">
        <v>4149110.0449457848</v>
      </c>
      <c r="I399" s="4" t="s">
        <v>23</v>
      </c>
      <c r="K399" t="s">
        <v>25</v>
      </c>
      <c r="L399" s="9">
        <v>4149110.0449457853</v>
      </c>
    </row>
    <row r="400" spans="1:12" x14ac:dyDescent="0.25">
      <c r="A400" s="11" t="s">
        <v>322</v>
      </c>
      <c r="B400" s="5" t="s">
        <v>61</v>
      </c>
      <c r="C400" s="4">
        <v>29955055.803781599</v>
      </c>
      <c r="D400" s="4" t="s">
        <v>22</v>
      </c>
      <c r="E400" s="4">
        <v>1728987.9891119113</v>
      </c>
      <c r="F400" s="4" t="s">
        <v>124</v>
      </c>
      <c r="G400" s="4" t="s">
        <v>23</v>
      </c>
      <c r="H400" s="6">
        <v>29882565.319000278</v>
      </c>
      <c r="I400" s="4" t="s">
        <v>23</v>
      </c>
      <c r="K400" t="s">
        <v>25</v>
      </c>
      <c r="L400" s="9">
        <v>1728987.9891119113</v>
      </c>
    </row>
    <row r="401" spans="1:12" x14ac:dyDescent="0.25">
      <c r="A401" s="11" t="s">
        <v>322</v>
      </c>
      <c r="B401" s="5" t="s">
        <v>375</v>
      </c>
      <c r="C401" s="4">
        <v>14321158.172559204</v>
      </c>
      <c r="D401" s="4" t="s">
        <v>22</v>
      </c>
      <c r="E401" s="4">
        <v>714615.44577596954</v>
      </c>
      <c r="F401" s="4" t="s">
        <v>124</v>
      </c>
      <c r="G401" s="4" t="s">
        <v>23</v>
      </c>
      <c r="H401" s="6">
        <v>14197390.310462529</v>
      </c>
      <c r="I401" s="4" t="s">
        <v>23</v>
      </c>
      <c r="K401" t="s">
        <v>25</v>
      </c>
      <c r="L401" s="9">
        <v>714615.44577596954</v>
      </c>
    </row>
    <row r="402" spans="1:12" x14ac:dyDescent="0.25">
      <c r="A402" s="11" t="s">
        <v>322</v>
      </c>
      <c r="B402" s="5" t="s">
        <v>167</v>
      </c>
      <c r="C402" s="4">
        <v>642889.86368828639</v>
      </c>
      <c r="D402" s="4" t="s">
        <v>22</v>
      </c>
      <c r="E402" s="4">
        <v>729081.61532397626</v>
      </c>
      <c r="F402" s="4" t="s">
        <v>124</v>
      </c>
      <c r="G402" s="4">
        <v>997416.04273051047</v>
      </c>
      <c r="H402" s="6">
        <v>715380.21872337861</v>
      </c>
      <c r="I402" s="4" t="s">
        <v>23</v>
      </c>
      <c r="K402" t="s">
        <v>0</v>
      </c>
      <c r="L402" s="9">
        <v>642889.86368828639</v>
      </c>
    </row>
    <row r="403" spans="1:12" x14ac:dyDescent="0.25">
      <c r="A403" s="11" t="s">
        <v>322</v>
      </c>
      <c r="B403" s="5" t="s">
        <v>376</v>
      </c>
      <c r="C403" s="4">
        <v>114494204.42975362</v>
      </c>
      <c r="D403" s="4" t="s">
        <v>22</v>
      </c>
      <c r="E403" s="4">
        <v>1315494.036614923</v>
      </c>
      <c r="F403" s="4">
        <v>29569902.563524872</v>
      </c>
      <c r="G403" s="4">
        <v>2143262.3356705378</v>
      </c>
      <c r="H403" s="6">
        <v>1315494.036614923</v>
      </c>
      <c r="I403" s="4" t="s">
        <v>23</v>
      </c>
      <c r="K403" t="s">
        <v>25</v>
      </c>
      <c r="L403" s="9">
        <v>1315494.036614923</v>
      </c>
    </row>
    <row r="404" spans="1:12" x14ac:dyDescent="0.25">
      <c r="A404" s="11" t="s">
        <v>322</v>
      </c>
      <c r="B404" s="5" t="s">
        <v>377</v>
      </c>
      <c r="C404" s="4">
        <v>29427184.934319336</v>
      </c>
      <c r="D404" s="4" t="s">
        <v>22</v>
      </c>
      <c r="E404" s="4">
        <v>2112298.5220307731</v>
      </c>
      <c r="F404" s="4">
        <v>2112298.5220307731</v>
      </c>
      <c r="G404" s="4" t="s">
        <v>23</v>
      </c>
      <c r="H404" s="6">
        <v>2112298.5220307731</v>
      </c>
      <c r="I404" s="4" t="s">
        <v>23</v>
      </c>
      <c r="K404" t="s">
        <v>25</v>
      </c>
      <c r="L404" s="9">
        <v>2112298.5220307731</v>
      </c>
    </row>
    <row r="405" spans="1:12" x14ac:dyDescent="0.25">
      <c r="A405" s="11" t="s">
        <v>322</v>
      </c>
      <c r="B405" s="5" t="s">
        <v>168</v>
      </c>
      <c r="C405" s="4">
        <v>718570.92331476498</v>
      </c>
      <c r="D405" s="4" t="s">
        <v>22</v>
      </c>
      <c r="E405" s="4">
        <v>704877.64771623875</v>
      </c>
      <c r="F405" s="4" t="s">
        <v>124</v>
      </c>
      <c r="G405" s="4" t="s">
        <v>23</v>
      </c>
      <c r="H405" s="6">
        <v>704877.64771623875</v>
      </c>
      <c r="I405" s="4" t="s">
        <v>23</v>
      </c>
      <c r="K405" t="s">
        <v>25</v>
      </c>
      <c r="L405" s="9">
        <v>704877.64771623875</v>
      </c>
    </row>
    <row r="406" spans="1:12" x14ac:dyDescent="0.25">
      <c r="A406" s="11" t="s">
        <v>322</v>
      </c>
      <c r="B406" s="5" t="s">
        <v>378</v>
      </c>
      <c r="C406" s="4">
        <v>493799604.30642015</v>
      </c>
      <c r="D406" s="4" t="s">
        <v>22</v>
      </c>
      <c r="E406" s="4">
        <v>766301.4007663941</v>
      </c>
      <c r="F406" s="4">
        <v>2803513.099313288</v>
      </c>
      <c r="G406" s="4">
        <v>1562565.9234134767</v>
      </c>
      <c r="H406" s="6">
        <v>766301.4007663941</v>
      </c>
      <c r="I406" s="4" t="s">
        <v>23</v>
      </c>
      <c r="K406" t="s">
        <v>25</v>
      </c>
      <c r="L406" s="9">
        <v>766301.4007663941</v>
      </c>
    </row>
    <row r="407" spans="1:12" x14ac:dyDescent="0.25">
      <c r="A407" s="11" t="s">
        <v>322</v>
      </c>
      <c r="B407" s="5" t="s">
        <v>172</v>
      </c>
      <c r="C407" s="4">
        <v>1802975.3604028027</v>
      </c>
      <c r="D407" s="4" t="s">
        <v>29</v>
      </c>
      <c r="E407" s="4" t="s">
        <v>23</v>
      </c>
      <c r="F407" s="4" t="s">
        <v>124</v>
      </c>
      <c r="G407" s="4" t="s">
        <v>23</v>
      </c>
      <c r="H407" s="6" t="s">
        <v>23</v>
      </c>
      <c r="I407" s="4" t="s">
        <v>23</v>
      </c>
      <c r="K407" t="s">
        <v>0</v>
      </c>
      <c r="L407" s="9">
        <v>1802975.3604028027</v>
      </c>
    </row>
    <row r="408" spans="1:12" x14ac:dyDescent="0.25">
      <c r="A408" s="11" t="s">
        <v>322</v>
      </c>
      <c r="B408" s="5" t="s">
        <v>379</v>
      </c>
      <c r="C408" s="4">
        <v>23150065.099588547</v>
      </c>
      <c r="D408" s="4" t="s">
        <v>22</v>
      </c>
      <c r="E408" s="7">
        <v>521927.0143550738</v>
      </c>
      <c r="F408" s="4" t="s">
        <v>124</v>
      </c>
      <c r="G408" s="4" t="s">
        <v>23</v>
      </c>
      <c r="H408" s="6" t="s">
        <v>23</v>
      </c>
      <c r="I408" s="4" t="s">
        <v>23</v>
      </c>
      <c r="K408" t="s">
        <v>25</v>
      </c>
      <c r="L408" s="9">
        <v>521927.0143550738</v>
      </c>
    </row>
    <row r="409" spans="1:12" x14ac:dyDescent="0.25">
      <c r="A409" s="11" t="s">
        <v>322</v>
      </c>
      <c r="B409" s="5" t="s">
        <v>380</v>
      </c>
      <c r="C409" s="4">
        <v>20923926.231701631</v>
      </c>
      <c r="D409" s="4" t="s">
        <v>22</v>
      </c>
      <c r="E409" s="7">
        <v>289414.5834289859</v>
      </c>
      <c r="F409" s="4" t="s">
        <v>124</v>
      </c>
      <c r="G409" s="4" t="s">
        <v>23</v>
      </c>
      <c r="H409" s="6" t="s">
        <v>23</v>
      </c>
      <c r="I409" s="4" t="s">
        <v>23</v>
      </c>
      <c r="K409" t="s">
        <v>25</v>
      </c>
      <c r="L409" s="9">
        <v>289414.5834289859</v>
      </c>
    </row>
    <row r="410" spans="1:12" x14ac:dyDescent="0.25">
      <c r="A410" s="11" t="s">
        <v>322</v>
      </c>
      <c r="B410" s="5" t="s">
        <v>381</v>
      </c>
      <c r="C410" s="4">
        <v>14858332.460374918</v>
      </c>
      <c r="D410" s="4" t="s">
        <v>22</v>
      </c>
      <c r="E410" s="4">
        <v>77693.95608428531</v>
      </c>
      <c r="F410" s="4" t="s">
        <v>124</v>
      </c>
      <c r="G410" s="4" t="s">
        <v>23</v>
      </c>
      <c r="H410" s="6">
        <v>14801429.365040679</v>
      </c>
      <c r="I410" s="4" t="s">
        <v>23</v>
      </c>
      <c r="K410" t="s">
        <v>25</v>
      </c>
      <c r="L410" s="9">
        <v>77693.95608428531</v>
      </c>
    </row>
    <row r="411" spans="1:12" x14ac:dyDescent="0.25">
      <c r="A411" s="11" t="s">
        <v>322</v>
      </c>
      <c r="B411" s="5" t="s">
        <v>89</v>
      </c>
      <c r="C411" s="4">
        <v>4045828.0638587321</v>
      </c>
      <c r="D411" s="4" t="s">
        <v>22</v>
      </c>
      <c r="E411" s="4">
        <v>4031183.9023339381</v>
      </c>
      <c r="F411" s="4" t="s">
        <v>124</v>
      </c>
      <c r="G411" s="4" t="s">
        <v>23</v>
      </c>
      <c r="H411" s="6">
        <v>4031183.9023339381</v>
      </c>
      <c r="I411" s="4" t="s">
        <v>23</v>
      </c>
      <c r="K411" t="s">
        <v>25</v>
      </c>
      <c r="L411" s="9">
        <v>4031183.9023339376</v>
      </c>
    </row>
    <row r="412" spans="1:12" x14ac:dyDescent="0.25">
      <c r="A412" s="11" t="s">
        <v>322</v>
      </c>
      <c r="B412" s="5" t="s">
        <v>382</v>
      </c>
      <c r="C412" s="4">
        <v>341610468.58602881</v>
      </c>
      <c r="D412" s="4" t="s">
        <v>22</v>
      </c>
      <c r="E412" s="4">
        <v>2837947.4442314859</v>
      </c>
      <c r="F412" s="4">
        <v>2837947.4442314859</v>
      </c>
      <c r="G412" s="4" t="s">
        <v>23</v>
      </c>
      <c r="H412" s="6">
        <v>2837947.4442314859</v>
      </c>
      <c r="I412" s="4" t="s">
        <v>23</v>
      </c>
      <c r="K412" t="s">
        <v>25</v>
      </c>
      <c r="L412" s="9">
        <v>2837947.4442314859</v>
      </c>
    </row>
    <row r="413" spans="1:12" x14ac:dyDescent="0.25">
      <c r="A413" s="11" t="s">
        <v>322</v>
      </c>
      <c r="B413" s="5" t="s">
        <v>383</v>
      </c>
      <c r="C413" s="4">
        <v>174788084.25480586</v>
      </c>
      <c r="D413" s="4" t="s">
        <v>22</v>
      </c>
      <c r="E413" s="4">
        <v>6393233.313576417</v>
      </c>
      <c r="F413" s="4">
        <v>14375671.557333324</v>
      </c>
      <c r="G413" s="4">
        <v>4885306.8289786093</v>
      </c>
      <c r="H413" s="6">
        <v>6378335.2909572208</v>
      </c>
      <c r="I413" s="4" t="s">
        <v>23</v>
      </c>
      <c r="K413" t="s">
        <v>3</v>
      </c>
      <c r="L413" s="9">
        <v>4885306.8289786093</v>
      </c>
    </row>
    <row r="414" spans="1:12" x14ac:dyDescent="0.25">
      <c r="A414" s="11" t="s">
        <v>322</v>
      </c>
      <c r="B414" s="5" t="s">
        <v>384</v>
      </c>
      <c r="C414" s="4">
        <v>39078375.07959266</v>
      </c>
      <c r="D414" s="4" t="s">
        <v>22</v>
      </c>
      <c r="E414" s="4">
        <v>12542005.620921815</v>
      </c>
      <c r="F414" s="4" t="s">
        <v>124</v>
      </c>
      <c r="G414" s="4">
        <v>8005127.3289298462</v>
      </c>
      <c r="H414" s="6">
        <v>68794752.426674128</v>
      </c>
      <c r="I414" s="4">
        <v>38955097.714514196</v>
      </c>
      <c r="K414" t="s">
        <v>3</v>
      </c>
      <c r="L414" s="9">
        <v>8005127.3289298471</v>
      </c>
    </row>
    <row r="415" spans="1:12" x14ac:dyDescent="0.25">
      <c r="A415" s="11" t="s">
        <v>322</v>
      </c>
      <c r="B415" s="5" t="s">
        <v>385</v>
      </c>
      <c r="C415" s="4">
        <v>24205640.539042994</v>
      </c>
      <c r="D415" s="4" t="s">
        <v>22</v>
      </c>
      <c r="E415" s="4">
        <v>732828.57732826378</v>
      </c>
      <c r="F415" s="4">
        <v>732828.57732826378</v>
      </c>
      <c r="G415" s="4" t="s">
        <v>23</v>
      </c>
      <c r="H415" s="6">
        <v>732828.57732826378</v>
      </c>
      <c r="I415" s="4" t="s">
        <v>23</v>
      </c>
      <c r="K415" t="s">
        <v>25</v>
      </c>
      <c r="L415" s="9">
        <v>732828.57732826378</v>
      </c>
    </row>
    <row r="416" spans="1:12" x14ac:dyDescent="0.25">
      <c r="A416" s="11" t="s">
        <v>322</v>
      </c>
      <c r="B416" s="5" t="s">
        <v>386</v>
      </c>
      <c r="C416" s="4">
        <v>28224702.485585354</v>
      </c>
      <c r="D416" s="4" t="s">
        <v>22</v>
      </c>
      <c r="E416" s="4">
        <v>512804.04667589668</v>
      </c>
      <c r="F416" s="4" t="s">
        <v>124</v>
      </c>
      <c r="G416" s="4">
        <v>1104997.4610611685</v>
      </c>
      <c r="H416" s="6">
        <v>512804.04667589668</v>
      </c>
      <c r="I416" s="4" t="s">
        <v>23</v>
      </c>
      <c r="K416" t="s">
        <v>25</v>
      </c>
      <c r="L416" s="9">
        <v>512804.04667589662</v>
      </c>
    </row>
    <row r="417" spans="1:12" x14ac:dyDescent="0.25">
      <c r="A417" s="11" t="s">
        <v>322</v>
      </c>
      <c r="B417" s="5" t="s">
        <v>387</v>
      </c>
      <c r="C417" s="4">
        <v>18688432.241296872</v>
      </c>
      <c r="D417" s="4" t="s">
        <v>22</v>
      </c>
      <c r="E417" s="4">
        <v>1315183.8370871157</v>
      </c>
      <c r="F417" s="4" t="s">
        <v>124</v>
      </c>
      <c r="G417" s="4">
        <v>1521121.9658564604</v>
      </c>
      <c r="H417" s="6">
        <v>17203663.031763002</v>
      </c>
      <c r="I417" s="4" t="s">
        <v>23</v>
      </c>
      <c r="K417" t="s">
        <v>25</v>
      </c>
      <c r="L417" s="9">
        <v>1315183.8370871157</v>
      </c>
    </row>
    <row r="418" spans="1:12" x14ac:dyDescent="0.25">
      <c r="A418" s="11" t="s">
        <v>322</v>
      </c>
      <c r="B418" s="5" t="s">
        <v>388</v>
      </c>
      <c r="C418" s="4">
        <v>120453295.16769727</v>
      </c>
      <c r="D418" s="4" t="s">
        <v>22</v>
      </c>
      <c r="E418" s="4">
        <v>1557976.3789643396</v>
      </c>
      <c r="F418" s="4">
        <v>1557976.3789643396</v>
      </c>
      <c r="G418" s="4" t="s">
        <v>23</v>
      </c>
      <c r="H418" s="6">
        <v>1557976.3789643396</v>
      </c>
      <c r="I418" s="4" t="s">
        <v>23</v>
      </c>
      <c r="K418" t="s">
        <v>25</v>
      </c>
      <c r="L418" s="9">
        <v>1557976.3789643396</v>
      </c>
    </row>
    <row r="419" spans="1:12" x14ac:dyDescent="0.25">
      <c r="A419" s="11" t="s">
        <v>322</v>
      </c>
      <c r="B419" s="5" t="s">
        <v>389</v>
      </c>
      <c r="C419" s="4">
        <v>2361439.6651275223</v>
      </c>
      <c r="D419" s="4" t="s">
        <v>22</v>
      </c>
      <c r="E419" s="4">
        <v>1315183.8370871157</v>
      </c>
      <c r="F419" s="4" t="s">
        <v>124</v>
      </c>
      <c r="G419" s="4" t="s">
        <v>23</v>
      </c>
      <c r="H419" s="6">
        <v>1471649.8653172634</v>
      </c>
      <c r="I419" s="4" t="s">
        <v>23</v>
      </c>
      <c r="K419" t="s">
        <v>25</v>
      </c>
      <c r="L419" s="9">
        <v>1315183.8370871157</v>
      </c>
    </row>
    <row r="420" spans="1:12" x14ac:dyDescent="0.25">
      <c r="A420" s="11" t="s">
        <v>322</v>
      </c>
      <c r="B420" s="5" t="s">
        <v>177</v>
      </c>
      <c r="C420" s="4">
        <v>5388606.8944867821</v>
      </c>
      <c r="D420" s="4" t="s">
        <v>22</v>
      </c>
      <c r="E420" s="4">
        <v>405376.16586420982</v>
      </c>
      <c r="F420" s="4" t="s">
        <v>124</v>
      </c>
      <c r="G420" s="4">
        <v>1011241.5802369951</v>
      </c>
      <c r="H420" s="6">
        <v>5849739.3117587864</v>
      </c>
      <c r="I420" s="4">
        <v>5361269.1464940403</v>
      </c>
      <c r="K420" t="s">
        <v>25</v>
      </c>
      <c r="L420" s="9">
        <v>405376.16586420982</v>
      </c>
    </row>
    <row r="421" spans="1:12" x14ac:dyDescent="0.25">
      <c r="A421" s="11" t="s">
        <v>322</v>
      </c>
      <c r="B421" s="5" t="s">
        <v>390</v>
      </c>
      <c r="C421" s="4">
        <v>185618015.9712435</v>
      </c>
      <c r="D421" s="4" t="s">
        <v>22</v>
      </c>
      <c r="E421" s="4">
        <v>3242191.8632208677</v>
      </c>
      <c r="F421" s="4">
        <v>142781584.80199125</v>
      </c>
      <c r="G421" s="4">
        <v>3296945.9462941419</v>
      </c>
      <c r="H421" s="6">
        <v>131347764.92951328</v>
      </c>
      <c r="I421" s="4" t="s">
        <v>23</v>
      </c>
      <c r="K421" t="s">
        <v>25</v>
      </c>
      <c r="L421" s="9">
        <v>3242191.8632208677</v>
      </c>
    </row>
    <row r="422" spans="1:12" x14ac:dyDescent="0.25">
      <c r="A422" s="11" t="s">
        <v>322</v>
      </c>
      <c r="B422" s="5" t="s">
        <v>391</v>
      </c>
      <c r="C422" s="4">
        <v>62666928.03580863</v>
      </c>
      <c r="D422" s="4" t="s">
        <v>22</v>
      </c>
      <c r="E422" s="4">
        <v>2666898.9645054373</v>
      </c>
      <c r="F422" s="4" t="s">
        <v>124</v>
      </c>
      <c r="G422" s="4" t="s">
        <v>23</v>
      </c>
      <c r="H422" s="6">
        <v>54308345.180276722</v>
      </c>
      <c r="I422" s="4" t="s">
        <v>23</v>
      </c>
      <c r="K422" t="s">
        <v>25</v>
      </c>
      <c r="L422" s="9">
        <v>2666898.9645054373</v>
      </c>
    </row>
    <row r="423" spans="1:12" x14ac:dyDescent="0.25">
      <c r="A423" s="11" t="s">
        <v>322</v>
      </c>
      <c r="B423" s="5" t="s">
        <v>392</v>
      </c>
      <c r="C423" s="4">
        <v>80614799.244702399</v>
      </c>
      <c r="D423" s="4" t="s">
        <v>22</v>
      </c>
      <c r="E423" s="4">
        <v>15111206.088240778</v>
      </c>
      <c r="F423" s="4">
        <v>15111206.088240778</v>
      </c>
      <c r="G423" s="4" t="s">
        <v>23</v>
      </c>
      <c r="H423" s="6">
        <v>15111206.088240778</v>
      </c>
      <c r="I423" s="4" t="s">
        <v>23</v>
      </c>
      <c r="K423" t="s">
        <v>25</v>
      </c>
      <c r="L423" s="9">
        <v>15111206.088240778</v>
      </c>
    </row>
    <row r="424" spans="1:12" x14ac:dyDescent="0.25">
      <c r="A424" s="11" t="s">
        <v>322</v>
      </c>
      <c r="B424" s="5" t="s">
        <v>393</v>
      </c>
      <c r="C424" s="4">
        <v>135557796.51606008</v>
      </c>
      <c r="D424" s="4" t="s">
        <v>22</v>
      </c>
      <c r="E424" s="4">
        <v>29301912.105015825</v>
      </c>
      <c r="F424" s="4" t="s">
        <v>124</v>
      </c>
      <c r="G424" s="4">
        <v>21674144.402047381</v>
      </c>
      <c r="H424" s="6">
        <v>178753027.31878281</v>
      </c>
      <c r="I424" s="4">
        <v>135472835.7202923</v>
      </c>
      <c r="K424" t="s">
        <v>3</v>
      </c>
      <c r="L424" s="9">
        <v>21674144.402047381</v>
      </c>
    </row>
    <row r="425" spans="1:12" x14ac:dyDescent="0.25">
      <c r="A425" s="11" t="s">
        <v>322</v>
      </c>
      <c r="B425" s="1" t="s">
        <v>182</v>
      </c>
      <c r="C425" s="4">
        <v>39135171.279530808</v>
      </c>
      <c r="D425" s="4" t="s">
        <v>22</v>
      </c>
      <c r="E425" s="4">
        <v>1315183.8370871157</v>
      </c>
      <c r="F425" s="4" t="s">
        <v>124</v>
      </c>
      <c r="G425" s="4">
        <v>1521121.9658564604</v>
      </c>
      <c r="H425" s="6">
        <v>37607772.908439621</v>
      </c>
      <c r="I425" s="4" t="s">
        <v>23</v>
      </c>
      <c r="K425" t="s">
        <v>25</v>
      </c>
      <c r="L425" s="9">
        <v>1315183.8370871157</v>
      </c>
    </row>
    <row r="426" spans="1:12" x14ac:dyDescent="0.25">
      <c r="A426" s="11" t="s">
        <v>322</v>
      </c>
      <c r="B426" s="1" t="s">
        <v>394</v>
      </c>
      <c r="C426" s="4">
        <v>45138718.190342925</v>
      </c>
      <c r="D426" s="4" t="s">
        <v>22</v>
      </c>
      <c r="E426" s="4">
        <v>828358.2153686675</v>
      </c>
      <c r="F426" s="4" t="s">
        <v>124</v>
      </c>
      <c r="G426" s="4">
        <v>3284582.7706854851</v>
      </c>
      <c r="H426" s="6">
        <v>25543861.325379185</v>
      </c>
      <c r="I426" s="4">
        <v>27819592.259323671</v>
      </c>
      <c r="K426" t="s">
        <v>25</v>
      </c>
      <c r="L426" s="9">
        <v>828358.2153686675</v>
      </c>
    </row>
    <row r="427" spans="1:12" x14ac:dyDescent="0.25">
      <c r="A427" s="11" t="s">
        <v>322</v>
      </c>
      <c r="B427" s="1" t="s">
        <v>395</v>
      </c>
      <c r="C427" s="4">
        <v>39265443.225151509</v>
      </c>
      <c r="D427" s="4" t="s">
        <v>22</v>
      </c>
      <c r="E427" s="4">
        <v>1315183.8370871157</v>
      </c>
      <c r="F427" s="4" t="s">
        <v>124</v>
      </c>
      <c r="G427" s="4" t="s">
        <v>23</v>
      </c>
      <c r="H427" s="6">
        <v>2635846.5849002344</v>
      </c>
      <c r="I427" s="4" t="s">
        <v>23</v>
      </c>
      <c r="K427" t="s">
        <v>25</v>
      </c>
      <c r="L427" s="9">
        <v>1315183.8370871157</v>
      </c>
    </row>
    <row r="428" spans="1:12" x14ac:dyDescent="0.25">
      <c r="A428" s="11" t="s">
        <v>322</v>
      </c>
      <c r="B428" s="1" t="s">
        <v>396</v>
      </c>
      <c r="C428" s="4">
        <v>79071065.050830722</v>
      </c>
      <c r="D428" s="4" t="s">
        <v>22</v>
      </c>
      <c r="E428" s="4">
        <v>3006855.4185385699</v>
      </c>
      <c r="F428" s="4" t="s">
        <v>124</v>
      </c>
      <c r="G428" s="4" t="s">
        <v>23</v>
      </c>
      <c r="H428" s="6">
        <v>78765865.364779308</v>
      </c>
      <c r="I428" s="4" t="s">
        <v>23</v>
      </c>
      <c r="K428" t="s">
        <v>25</v>
      </c>
      <c r="L428" s="9">
        <v>3006855.4185385699</v>
      </c>
    </row>
    <row r="429" spans="1:12" x14ac:dyDescent="0.25">
      <c r="A429" s="11" t="s">
        <v>322</v>
      </c>
      <c r="B429" s="1" t="s">
        <v>397</v>
      </c>
      <c r="C429" s="4">
        <v>82224534.941154703</v>
      </c>
      <c r="D429" s="4" t="s">
        <v>22</v>
      </c>
      <c r="E429" s="4">
        <v>7099954.3802502323</v>
      </c>
      <c r="F429" s="4" t="s">
        <v>124</v>
      </c>
      <c r="G429" s="4" t="s">
        <v>23</v>
      </c>
      <c r="H429" s="6">
        <v>48145935.828254208</v>
      </c>
      <c r="I429" s="4" t="s">
        <v>23</v>
      </c>
      <c r="K429" t="s">
        <v>25</v>
      </c>
      <c r="L429" s="9">
        <v>7099954.3802502323</v>
      </c>
    </row>
    <row r="430" spans="1:12" x14ac:dyDescent="0.25">
      <c r="A430" s="11" t="s">
        <v>322</v>
      </c>
      <c r="B430" s="1" t="s">
        <v>398</v>
      </c>
      <c r="C430" s="4">
        <v>25373413.543594372</v>
      </c>
      <c r="D430" s="4" t="s">
        <v>22</v>
      </c>
      <c r="E430" s="4">
        <v>27490632.069366664</v>
      </c>
      <c r="F430" s="4" t="s">
        <v>124</v>
      </c>
      <c r="G430" s="4">
        <v>3284582.7706854851</v>
      </c>
      <c r="H430" s="6">
        <v>27823390.384861112</v>
      </c>
      <c r="I430" s="4">
        <v>3956916.7951098215</v>
      </c>
      <c r="K430" t="s">
        <v>3</v>
      </c>
      <c r="L430" s="9">
        <v>3284582.7706854851</v>
      </c>
    </row>
    <row r="431" spans="1:12" x14ac:dyDescent="0.25">
      <c r="A431" s="11" t="s">
        <v>322</v>
      </c>
      <c r="B431" s="1" t="s">
        <v>399</v>
      </c>
      <c r="C431" s="4">
        <v>7619201.1343374904</v>
      </c>
      <c r="D431" s="4" t="s">
        <v>22</v>
      </c>
      <c r="E431" s="4">
        <v>10124698.900970552</v>
      </c>
      <c r="F431" s="4" t="s">
        <v>124</v>
      </c>
      <c r="G431" s="4">
        <v>3284582.7706854851</v>
      </c>
      <c r="H431" s="6">
        <v>10228471.433272937</v>
      </c>
      <c r="I431" s="4">
        <v>3512838.4178538024</v>
      </c>
      <c r="K431" t="s">
        <v>3</v>
      </c>
      <c r="L431" s="9">
        <v>3284582.7706854851</v>
      </c>
    </row>
    <row r="432" spans="1:12" x14ac:dyDescent="0.25">
      <c r="A432" s="11" t="s">
        <v>322</v>
      </c>
      <c r="B432" s="1" t="s">
        <v>400</v>
      </c>
      <c r="C432" s="4">
        <v>501788504.79619652</v>
      </c>
      <c r="D432" s="4" t="s">
        <v>22</v>
      </c>
      <c r="E432" s="4">
        <v>4176242.0378167308</v>
      </c>
      <c r="F432" s="4">
        <v>109227167.21586643</v>
      </c>
      <c r="G432" s="4">
        <v>3766235.6629764708</v>
      </c>
      <c r="H432" s="6">
        <v>99543093.252280489</v>
      </c>
      <c r="I432" s="4" t="s">
        <v>23</v>
      </c>
      <c r="K432" t="s">
        <v>3</v>
      </c>
      <c r="L432" s="9">
        <v>3766235.6629764708</v>
      </c>
    </row>
    <row r="433" spans="1:12" x14ac:dyDescent="0.25">
      <c r="A433" s="11" t="s">
        <v>322</v>
      </c>
      <c r="B433" s="1" t="s">
        <v>401</v>
      </c>
      <c r="C433" s="4">
        <v>59371081.533381946</v>
      </c>
      <c r="D433" s="4" t="s">
        <v>22</v>
      </c>
      <c r="E433" s="4">
        <v>2172849.5033008754</v>
      </c>
      <c r="F433" s="4" t="s">
        <v>124</v>
      </c>
      <c r="G433" s="4">
        <v>2409150.3891576822</v>
      </c>
      <c r="H433" s="6">
        <v>59956443.004765384</v>
      </c>
      <c r="I433" s="4">
        <v>59367058.060751937</v>
      </c>
      <c r="K433" t="s">
        <v>25</v>
      </c>
      <c r="L433" s="9">
        <v>2172849.5033008754</v>
      </c>
    </row>
    <row r="434" spans="1:12" x14ac:dyDescent="0.25">
      <c r="A434" s="11" t="s">
        <v>322</v>
      </c>
      <c r="B434" s="1" t="s">
        <v>402</v>
      </c>
      <c r="C434" s="4">
        <v>38971525.199620411</v>
      </c>
      <c r="D434" s="4" t="s">
        <v>22</v>
      </c>
      <c r="E434" s="7">
        <v>3042059.1995478547</v>
      </c>
      <c r="F434" s="4" t="s">
        <v>124</v>
      </c>
      <c r="G434" s="4" t="s">
        <v>23</v>
      </c>
      <c r="H434" s="6" t="s">
        <v>23</v>
      </c>
      <c r="I434" s="4" t="s">
        <v>23</v>
      </c>
      <c r="K434" t="s">
        <v>25</v>
      </c>
      <c r="L434" s="9">
        <v>3042059.1995478547</v>
      </c>
    </row>
    <row r="435" spans="1:12" x14ac:dyDescent="0.25">
      <c r="A435" s="11" t="s">
        <v>322</v>
      </c>
      <c r="B435" s="1" t="s">
        <v>403</v>
      </c>
      <c r="C435" s="4">
        <v>201345348.42120641</v>
      </c>
      <c r="D435" s="4" t="s">
        <v>22</v>
      </c>
      <c r="E435" s="7">
        <v>2447390.9441982415</v>
      </c>
      <c r="F435" s="4" t="s">
        <v>124</v>
      </c>
      <c r="G435" s="4" t="s">
        <v>23</v>
      </c>
      <c r="H435" s="6" t="s">
        <v>23</v>
      </c>
      <c r="I435" s="4" t="s">
        <v>23</v>
      </c>
      <c r="K435" t="s">
        <v>25</v>
      </c>
      <c r="L435" s="9">
        <v>2447390.9441982415</v>
      </c>
    </row>
    <row r="436" spans="1:12" x14ac:dyDescent="0.25">
      <c r="A436" s="11" t="s">
        <v>322</v>
      </c>
      <c r="B436" s="1" t="s">
        <v>404</v>
      </c>
      <c r="C436" s="4">
        <v>8881835.7181343138</v>
      </c>
      <c r="D436" s="4" t="s">
        <v>22</v>
      </c>
      <c r="E436" s="4">
        <v>417926.31898719317</v>
      </c>
      <c r="F436" s="4" t="s">
        <v>124</v>
      </c>
      <c r="G436" s="4">
        <v>1317135.4756125831</v>
      </c>
      <c r="H436" s="6">
        <v>11136271.563724892</v>
      </c>
      <c r="I436" s="4">
        <v>8799564.6517287325</v>
      </c>
      <c r="K436" t="s">
        <v>25</v>
      </c>
      <c r="L436" s="9">
        <v>417926.31898719317</v>
      </c>
    </row>
    <row r="437" spans="1:12" x14ac:dyDescent="0.25">
      <c r="A437" s="11" t="s">
        <v>322</v>
      </c>
      <c r="B437" s="1" t="s">
        <v>405</v>
      </c>
      <c r="C437" s="4">
        <v>2905549.9472984173</v>
      </c>
      <c r="D437" s="4" t="s">
        <v>22</v>
      </c>
      <c r="E437" s="4">
        <v>772877.82695236674</v>
      </c>
      <c r="F437" s="4" t="s">
        <v>124</v>
      </c>
      <c r="G437" s="4">
        <v>1557671.3825517588</v>
      </c>
      <c r="H437" s="6">
        <v>802784.75433998625</v>
      </c>
      <c r="I437" s="4" t="s">
        <v>23</v>
      </c>
      <c r="K437" t="s">
        <v>25</v>
      </c>
      <c r="L437" s="9">
        <v>772877.82695236674</v>
      </c>
    </row>
    <row r="438" spans="1:12" x14ac:dyDescent="0.25">
      <c r="A438" s="11" t="s">
        <v>322</v>
      </c>
      <c r="B438" s="1" t="s">
        <v>406</v>
      </c>
      <c r="C438" s="4">
        <v>20363903.322916504</v>
      </c>
      <c r="D438" s="4" t="s">
        <v>22</v>
      </c>
      <c r="E438" s="4">
        <v>61714.479585564142</v>
      </c>
      <c r="F438" s="4">
        <v>3345711.9025664879</v>
      </c>
      <c r="G438" s="4" t="s">
        <v>23</v>
      </c>
      <c r="H438" s="6">
        <v>3218124.611381894</v>
      </c>
      <c r="I438" s="4" t="s">
        <v>23</v>
      </c>
      <c r="K438" t="s">
        <v>25</v>
      </c>
      <c r="L438" s="9">
        <v>61714.479585564142</v>
      </c>
    </row>
    <row r="439" spans="1:12" x14ac:dyDescent="0.25">
      <c r="A439" s="11" t="s">
        <v>322</v>
      </c>
      <c r="B439" s="1" t="s">
        <v>407</v>
      </c>
      <c r="C439" s="4">
        <v>11337167.367584491</v>
      </c>
      <c r="D439" s="4" t="s">
        <v>22</v>
      </c>
      <c r="E439" s="7">
        <v>4539728.6875918536</v>
      </c>
      <c r="F439" s="4" t="s">
        <v>124</v>
      </c>
      <c r="G439" s="4" t="s">
        <v>23</v>
      </c>
      <c r="H439" s="6" t="s">
        <v>23</v>
      </c>
      <c r="I439" s="4" t="s">
        <v>23</v>
      </c>
      <c r="K439" t="s">
        <v>25</v>
      </c>
      <c r="L439" s="9">
        <v>4539728.6875918536</v>
      </c>
    </row>
    <row r="440" spans="1:12" x14ac:dyDescent="0.25">
      <c r="A440" s="11" t="s">
        <v>322</v>
      </c>
      <c r="B440" s="1" t="s">
        <v>408</v>
      </c>
      <c r="C440" s="4">
        <v>167704060.38477886</v>
      </c>
      <c r="D440" s="4" t="s">
        <v>22</v>
      </c>
      <c r="E440" s="4">
        <v>542035.97796972434</v>
      </c>
      <c r="F440" s="4">
        <v>33234648.500633091</v>
      </c>
      <c r="G440" s="4">
        <v>831329.44295213767</v>
      </c>
      <c r="H440" s="6">
        <v>25109833.44470045</v>
      </c>
      <c r="I440" s="4" t="s">
        <v>23</v>
      </c>
      <c r="K440" t="s">
        <v>25</v>
      </c>
      <c r="L440" s="9">
        <v>542035.97796972434</v>
      </c>
    </row>
    <row r="441" spans="1:12" x14ac:dyDescent="0.25">
      <c r="A441" s="11" t="s">
        <v>322</v>
      </c>
      <c r="B441" s="1" t="s">
        <v>409</v>
      </c>
      <c r="C441" s="4">
        <v>12626716.239602359</v>
      </c>
      <c r="D441" s="4" t="s">
        <v>22</v>
      </c>
      <c r="E441" s="4">
        <v>346368.55685473164</v>
      </c>
      <c r="F441" s="4">
        <v>6109029.5850549843</v>
      </c>
      <c r="G441" s="4">
        <v>965810.66188503255</v>
      </c>
      <c r="H441" s="6">
        <v>5025481.9382629311</v>
      </c>
      <c r="I441" s="4" t="s">
        <v>23</v>
      </c>
      <c r="K441" t="s">
        <v>25</v>
      </c>
      <c r="L441" s="9">
        <v>346368.55685473164</v>
      </c>
    </row>
    <row r="442" spans="1:12" x14ac:dyDescent="0.25">
      <c r="A442" s="11" t="s">
        <v>322</v>
      </c>
      <c r="B442" s="1" t="s">
        <v>410</v>
      </c>
      <c r="C442" s="4">
        <v>3155568.2657967494</v>
      </c>
      <c r="D442" s="4" t="s">
        <v>22</v>
      </c>
      <c r="E442" s="4">
        <v>186177.13070910369</v>
      </c>
      <c r="F442" s="4" t="s">
        <v>124</v>
      </c>
      <c r="G442" s="4">
        <v>519736.58946427022</v>
      </c>
      <c r="H442" s="6">
        <v>2513452.1680371002</v>
      </c>
      <c r="I442" s="4" t="s">
        <v>23</v>
      </c>
      <c r="K442" t="s">
        <v>25</v>
      </c>
      <c r="L442" s="9">
        <v>186177.13070910369</v>
      </c>
    </row>
    <row r="443" spans="1:12" x14ac:dyDescent="0.25">
      <c r="A443" s="11" t="s">
        <v>322</v>
      </c>
      <c r="B443" s="1" t="s">
        <v>411</v>
      </c>
      <c r="C443" s="4">
        <v>4385745.2564005489</v>
      </c>
      <c r="D443" s="4" t="s">
        <v>22</v>
      </c>
      <c r="E443" s="4">
        <v>164523.35790064986</v>
      </c>
      <c r="F443" s="4" t="s">
        <v>124</v>
      </c>
      <c r="G443" s="4">
        <v>828008.32086800167</v>
      </c>
      <c r="H443" s="6">
        <v>1097640.6624406767</v>
      </c>
      <c r="I443" s="4" t="s">
        <v>23</v>
      </c>
      <c r="K443" t="s">
        <v>25</v>
      </c>
      <c r="L443" s="9">
        <v>164523.35790064986</v>
      </c>
    </row>
    <row r="444" spans="1:12" x14ac:dyDescent="0.25">
      <c r="A444" s="11" t="s">
        <v>322</v>
      </c>
      <c r="B444" s="1" t="s">
        <v>192</v>
      </c>
      <c r="C444" s="4">
        <v>18159145.491039123</v>
      </c>
      <c r="D444" s="4" t="s">
        <v>22</v>
      </c>
      <c r="E444" s="4">
        <v>483306.89618616924</v>
      </c>
      <c r="F444" s="4" t="s">
        <v>124</v>
      </c>
      <c r="G444" s="4">
        <v>1361066.9354951063</v>
      </c>
      <c r="H444" s="6">
        <v>16489552.102835735</v>
      </c>
      <c r="I444" s="4" t="s">
        <v>23</v>
      </c>
      <c r="K444" t="s">
        <v>25</v>
      </c>
      <c r="L444" s="9">
        <v>483306.89618616924</v>
      </c>
    </row>
    <row r="445" spans="1:12" x14ac:dyDescent="0.25">
      <c r="A445" s="11" t="s">
        <v>322</v>
      </c>
      <c r="B445" s="1" t="s">
        <v>412</v>
      </c>
      <c r="C445" s="4">
        <v>5297325.3350189077</v>
      </c>
      <c r="D445" s="4" t="s">
        <v>29</v>
      </c>
      <c r="E445" s="4" t="s">
        <v>23</v>
      </c>
      <c r="F445" s="4" t="s">
        <v>124</v>
      </c>
      <c r="G445" s="4" t="s">
        <v>23</v>
      </c>
      <c r="H445" s="6" t="s">
        <v>23</v>
      </c>
      <c r="I445" s="4" t="s">
        <v>23</v>
      </c>
      <c r="K445" t="s">
        <v>0</v>
      </c>
      <c r="L445" s="9">
        <v>5297325.3350189077</v>
      </c>
    </row>
    <row r="446" spans="1:12" x14ac:dyDescent="0.25">
      <c r="A446" s="11" t="s">
        <v>322</v>
      </c>
      <c r="B446" s="1" t="s">
        <v>194</v>
      </c>
      <c r="C446" s="4">
        <v>3768676.708038901</v>
      </c>
      <c r="D446" s="4" t="s">
        <v>22</v>
      </c>
      <c r="E446" s="4">
        <v>746115.13948313368</v>
      </c>
      <c r="F446" s="4" t="s">
        <v>124</v>
      </c>
      <c r="G446" s="4" t="s">
        <v>23</v>
      </c>
      <c r="H446" s="6">
        <v>3699738.367810213</v>
      </c>
      <c r="I446" s="4" t="s">
        <v>23</v>
      </c>
      <c r="K446" t="s">
        <v>25</v>
      </c>
      <c r="L446" s="9">
        <v>746115.13948313368</v>
      </c>
    </row>
    <row r="447" spans="1:12" x14ac:dyDescent="0.25">
      <c r="A447" s="11" t="s">
        <v>322</v>
      </c>
      <c r="B447" s="1" t="s">
        <v>413</v>
      </c>
      <c r="C447" s="4">
        <v>45998865.009421051</v>
      </c>
      <c r="D447" s="4" t="s">
        <v>22</v>
      </c>
      <c r="E447" s="7">
        <v>1239854.97996664</v>
      </c>
      <c r="F447" s="4" t="s">
        <v>124</v>
      </c>
      <c r="G447" s="4" t="s">
        <v>23</v>
      </c>
      <c r="H447" s="6" t="s">
        <v>23</v>
      </c>
      <c r="I447" s="4" t="s">
        <v>23</v>
      </c>
      <c r="K447" t="s">
        <v>25</v>
      </c>
      <c r="L447" s="9">
        <v>1239854.97996664</v>
      </c>
    </row>
    <row r="448" spans="1:12" x14ac:dyDescent="0.25">
      <c r="A448" s="11" t="s">
        <v>322</v>
      </c>
      <c r="B448" s="1" t="s">
        <v>414</v>
      </c>
      <c r="C448" s="4">
        <v>14509879.042859582</v>
      </c>
      <c r="D448" s="4" t="s">
        <v>22</v>
      </c>
      <c r="E448" s="4">
        <v>576625.19177892688</v>
      </c>
      <c r="F448" s="4" t="s">
        <v>124</v>
      </c>
      <c r="G448" s="4">
        <v>1978852.5721208097</v>
      </c>
      <c r="H448" s="6">
        <v>23473964.193424851</v>
      </c>
      <c r="I448" s="4">
        <v>14386699.10590283</v>
      </c>
      <c r="K448" t="s">
        <v>25</v>
      </c>
      <c r="L448" s="9">
        <v>576625.19177892688</v>
      </c>
    </row>
    <row r="449" spans="1:12" x14ac:dyDescent="0.25">
      <c r="A449" s="11" t="s">
        <v>322</v>
      </c>
      <c r="B449" s="1" t="s">
        <v>46</v>
      </c>
      <c r="C449" s="4">
        <v>55841.948219992031</v>
      </c>
      <c r="D449" s="4" t="s">
        <v>22</v>
      </c>
      <c r="E449" s="4">
        <v>44784.770818774763</v>
      </c>
      <c r="F449" s="4" t="s">
        <v>124</v>
      </c>
      <c r="G449" s="4" t="s">
        <v>23</v>
      </c>
      <c r="H449" s="6">
        <v>44784.770818774763</v>
      </c>
      <c r="I449" s="4" t="s">
        <v>23</v>
      </c>
      <c r="K449" t="s">
        <v>25</v>
      </c>
      <c r="L449" s="9">
        <v>44784.770818774763</v>
      </c>
    </row>
    <row r="450" spans="1:12" x14ac:dyDescent="0.25">
      <c r="A450" s="11" t="s">
        <v>322</v>
      </c>
      <c r="B450" s="1" t="s">
        <v>415</v>
      </c>
      <c r="C450" s="4">
        <v>21891927.409402743</v>
      </c>
      <c r="D450" s="4" t="s">
        <v>22</v>
      </c>
      <c r="E450" s="4">
        <v>82852.039541535196</v>
      </c>
      <c r="F450" s="4">
        <v>82852.039541535196</v>
      </c>
      <c r="G450" s="4" t="s">
        <v>23</v>
      </c>
      <c r="H450" s="6">
        <v>82852.039541535196</v>
      </c>
      <c r="I450" s="4" t="s">
        <v>23</v>
      </c>
      <c r="K450" t="s">
        <v>25</v>
      </c>
      <c r="L450" s="9">
        <v>82852.039541535196</v>
      </c>
    </row>
    <row r="451" spans="1:12" x14ac:dyDescent="0.25">
      <c r="A451" s="11" t="s">
        <v>322</v>
      </c>
      <c r="B451" s="1" t="s">
        <v>416</v>
      </c>
      <c r="C451" s="4">
        <v>25716661.735236831</v>
      </c>
      <c r="D451" s="4" t="s">
        <v>29</v>
      </c>
      <c r="E451" s="4" t="s">
        <v>23</v>
      </c>
      <c r="F451" s="4" t="s">
        <v>124</v>
      </c>
      <c r="G451" s="4" t="s">
        <v>23</v>
      </c>
      <c r="H451" s="6" t="s">
        <v>23</v>
      </c>
      <c r="I451" s="4" t="s">
        <v>23</v>
      </c>
      <c r="K451" t="s">
        <v>0</v>
      </c>
      <c r="L451" s="9">
        <v>25716661.735236831</v>
      </c>
    </row>
    <row r="452" spans="1:12" x14ac:dyDescent="0.25">
      <c r="A452" s="11" t="s">
        <v>322</v>
      </c>
      <c r="B452" s="1" t="s">
        <v>417</v>
      </c>
      <c r="C452" s="4">
        <v>30149043.454813253</v>
      </c>
      <c r="D452" s="4" t="s">
        <v>22</v>
      </c>
      <c r="E452" s="4">
        <v>2300072.0783388154</v>
      </c>
      <c r="F452" s="4">
        <v>2300072.0783388154</v>
      </c>
      <c r="G452" s="4" t="s">
        <v>23</v>
      </c>
      <c r="H452" s="6">
        <v>2300072.0783388154</v>
      </c>
      <c r="I452" s="4" t="s">
        <v>23</v>
      </c>
      <c r="K452" t="s">
        <v>25</v>
      </c>
      <c r="L452" s="9">
        <v>2300072.0783388154</v>
      </c>
    </row>
    <row r="453" spans="1:12" x14ac:dyDescent="0.25">
      <c r="A453" s="11" t="s">
        <v>322</v>
      </c>
      <c r="B453" s="1" t="s">
        <v>418</v>
      </c>
      <c r="C453" s="4">
        <v>26968182.116848934</v>
      </c>
      <c r="D453" s="4" t="s">
        <v>22</v>
      </c>
      <c r="E453" s="4">
        <v>1468545.6965035081</v>
      </c>
      <c r="F453" s="4">
        <v>1468545.6965035081</v>
      </c>
      <c r="G453" s="4" t="s">
        <v>23</v>
      </c>
      <c r="H453" s="6">
        <v>1468545.6965035081</v>
      </c>
      <c r="I453" s="4" t="s">
        <v>23</v>
      </c>
      <c r="K453" t="s">
        <v>25</v>
      </c>
      <c r="L453" s="9">
        <v>1468545.6965035081</v>
      </c>
    </row>
    <row r="454" spans="1:12" x14ac:dyDescent="0.25">
      <c r="A454" s="11" t="s">
        <v>322</v>
      </c>
      <c r="B454" s="1" t="s">
        <v>419</v>
      </c>
      <c r="C454" s="4">
        <v>24323557.722581983</v>
      </c>
      <c r="D454" s="4" t="s">
        <v>22</v>
      </c>
      <c r="E454" s="4">
        <v>764679.54217666225</v>
      </c>
      <c r="F454" s="4">
        <v>764679.54217666225</v>
      </c>
      <c r="G454" s="4" t="s">
        <v>23</v>
      </c>
      <c r="H454" s="6">
        <v>764679.54217666225</v>
      </c>
      <c r="I454" s="4" t="s">
        <v>23</v>
      </c>
      <c r="K454" t="s">
        <v>25</v>
      </c>
      <c r="L454" s="9">
        <v>764679.54217666225</v>
      </c>
    </row>
    <row r="455" spans="1:12" x14ac:dyDescent="0.25">
      <c r="A455" s="11" t="s">
        <v>322</v>
      </c>
      <c r="B455" s="1" t="s">
        <v>420</v>
      </c>
      <c r="C455" s="4">
        <v>28506738.579975091</v>
      </c>
      <c r="D455" s="4" t="s">
        <v>22</v>
      </c>
      <c r="E455" s="4">
        <v>1872156.3872764779</v>
      </c>
      <c r="F455" s="4">
        <v>1872156.3872764779</v>
      </c>
      <c r="G455" s="4" t="s">
        <v>23</v>
      </c>
      <c r="H455" s="6">
        <v>1872156.3872764779</v>
      </c>
      <c r="I455" s="4" t="s">
        <v>23</v>
      </c>
      <c r="K455" t="s">
        <v>25</v>
      </c>
      <c r="L455" s="9">
        <v>1872156.3872764779</v>
      </c>
    </row>
    <row r="456" spans="1:12" x14ac:dyDescent="0.25">
      <c r="A456" s="11" t="s">
        <v>322</v>
      </c>
      <c r="B456" s="1" t="s">
        <v>421</v>
      </c>
      <c r="C456" s="4">
        <v>32084365.109132502</v>
      </c>
      <c r="D456" s="4" t="s">
        <v>22</v>
      </c>
      <c r="E456" s="4">
        <v>11190855.540431637</v>
      </c>
      <c r="F456" s="4" t="s">
        <v>124</v>
      </c>
      <c r="G456" s="4">
        <v>7318472.8788227383</v>
      </c>
      <c r="H456" s="6">
        <v>38247861.057575837</v>
      </c>
      <c r="I456" s="4">
        <v>32066761.238822434</v>
      </c>
      <c r="K456" t="s">
        <v>3</v>
      </c>
      <c r="L456" s="9">
        <v>7318472.8788227383</v>
      </c>
    </row>
    <row r="457" spans="1:12" x14ac:dyDescent="0.25">
      <c r="A457" s="11" t="s">
        <v>322</v>
      </c>
      <c r="B457" s="1" t="s">
        <v>422</v>
      </c>
      <c r="C457" s="4">
        <v>24117841.447837368</v>
      </c>
      <c r="D457" s="4" t="s">
        <v>22</v>
      </c>
      <c r="E457" s="4">
        <v>709075.40645904362</v>
      </c>
      <c r="F457" s="4">
        <v>709075.40645904362</v>
      </c>
      <c r="G457" s="4" t="s">
        <v>23</v>
      </c>
      <c r="H457" s="6">
        <v>709075.40645904362</v>
      </c>
      <c r="I457" s="4" t="s">
        <v>23</v>
      </c>
      <c r="K457" t="s">
        <v>25</v>
      </c>
      <c r="L457" s="9">
        <v>709075.40645904362</v>
      </c>
    </row>
    <row r="458" spans="1:12" x14ac:dyDescent="0.25">
      <c r="A458" s="11" t="s">
        <v>322</v>
      </c>
      <c r="B458" s="1" t="s">
        <v>423</v>
      </c>
      <c r="C458" s="4">
        <v>3187008.0069337427</v>
      </c>
      <c r="D458" s="4" t="s">
        <v>22</v>
      </c>
      <c r="E458" s="4">
        <v>6849665.2064641025</v>
      </c>
      <c r="F458" s="4" t="s">
        <v>124</v>
      </c>
      <c r="G458" s="4">
        <v>6159207.8219157103</v>
      </c>
      <c r="H458" s="6">
        <v>7909506.0448198728</v>
      </c>
      <c r="I458" s="4" t="s">
        <v>23</v>
      </c>
      <c r="K458" t="s">
        <v>0</v>
      </c>
      <c r="L458" s="9">
        <v>3187008.0069337427</v>
      </c>
    </row>
    <row r="459" spans="1:12" x14ac:dyDescent="0.25">
      <c r="A459" s="11" t="s">
        <v>322</v>
      </c>
      <c r="B459" s="1" t="s">
        <v>424</v>
      </c>
      <c r="C459" s="4">
        <v>22968799.335965201</v>
      </c>
      <c r="D459" s="4" t="s">
        <v>22</v>
      </c>
      <c r="E459" s="4">
        <v>394280.16950898024</v>
      </c>
      <c r="F459" s="4">
        <v>394280.16950898024</v>
      </c>
      <c r="G459" s="4" t="s">
        <v>23</v>
      </c>
      <c r="H459" s="6">
        <v>394280.16950898024</v>
      </c>
      <c r="I459" s="4" t="s">
        <v>23</v>
      </c>
      <c r="K459" t="s">
        <v>25</v>
      </c>
      <c r="L459" s="9">
        <v>394280.16950898024</v>
      </c>
    </row>
    <row r="460" spans="1:12" x14ac:dyDescent="0.25">
      <c r="A460" s="11" t="s">
        <v>322</v>
      </c>
      <c r="B460" s="1" t="s">
        <v>196</v>
      </c>
      <c r="C460" s="4">
        <v>11675828.955513723</v>
      </c>
      <c r="D460" s="4" t="s">
        <v>22</v>
      </c>
      <c r="E460" s="7">
        <v>3051601.2175098718</v>
      </c>
      <c r="F460" s="4" t="s">
        <v>124</v>
      </c>
      <c r="G460" s="4" t="s">
        <v>23</v>
      </c>
      <c r="H460" s="6" t="s">
        <v>23</v>
      </c>
      <c r="I460" s="4">
        <v>11683771.336731425</v>
      </c>
      <c r="K460" t="s">
        <v>25</v>
      </c>
      <c r="L460" s="9">
        <v>3051601.2175098718</v>
      </c>
    </row>
    <row r="461" spans="1:12" x14ac:dyDescent="0.25">
      <c r="A461" s="11" t="s">
        <v>322</v>
      </c>
      <c r="B461" s="1" t="s">
        <v>425</v>
      </c>
      <c r="C461" s="4">
        <v>15810838.712378331</v>
      </c>
      <c r="D461" s="4" t="s">
        <v>22</v>
      </c>
      <c r="E461" s="4">
        <v>57807.190744247026</v>
      </c>
      <c r="F461" s="4">
        <v>12607193.156204738</v>
      </c>
      <c r="G461" s="4">
        <v>412583.07172098407</v>
      </c>
      <c r="H461" s="6">
        <v>10748637.498314796</v>
      </c>
      <c r="I461" s="4" t="s">
        <v>23</v>
      </c>
      <c r="K461" t="s">
        <v>25</v>
      </c>
      <c r="L461" s="9">
        <v>57807.190744247026</v>
      </c>
    </row>
    <row r="462" spans="1:12" x14ac:dyDescent="0.25">
      <c r="A462" s="11" t="s">
        <v>322</v>
      </c>
      <c r="B462" s="1" t="s">
        <v>51</v>
      </c>
      <c r="C462" s="4">
        <v>14720171.619235648</v>
      </c>
      <c r="D462" s="4" t="s">
        <v>22</v>
      </c>
      <c r="E462" s="4">
        <v>1064822.7543147702</v>
      </c>
      <c r="F462" s="4" t="s">
        <v>124</v>
      </c>
      <c r="G462" s="4">
        <v>1297011.7794162207</v>
      </c>
      <c r="H462" s="6">
        <v>13063912.824262826</v>
      </c>
      <c r="I462" s="4" t="s">
        <v>23</v>
      </c>
      <c r="K462" t="s">
        <v>25</v>
      </c>
      <c r="L462" s="9">
        <v>1064822.7543147702</v>
      </c>
    </row>
    <row r="463" spans="1:12" x14ac:dyDescent="0.25">
      <c r="A463" s="11" t="s">
        <v>322</v>
      </c>
      <c r="B463" s="1" t="s">
        <v>426</v>
      </c>
      <c r="C463" s="4">
        <v>22350203.454019606</v>
      </c>
      <c r="D463" s="4" t="s">
        <v>22</v>
      </c>
      <c r="E463" s="4">
        <v>219607.59619917156</v>
      </c>
      <c r="F463" s="4">
        <v>219607.59619917156</v>
      </c>
      <c r="G463" s="4" t="s">
        <v>23</v>
      </c>
      <c r="H463" s="6">
        <v>219607.59619917156</v>
      </c>
      <c r="I463" s="4" t="s">
        <v>23</v>
      </c>
      <c r="K463" t="s">
        <v>25</v>
      </c>
      <c r="L463" s="9">
        <v>219607.59619917156</v>
      </c>
    </row>
    <row r="464" spans="1:12" x14ac:dyDescent="0.25">
      <c r="A464" s="11" t="s">
        <v>322</v>
      </c>
      <c r="B464" s="1" t="s">
        <v>427</v>
      </c>
      <c r="C464" s="4">
        <v>29816097.24764457</v>
      </c>
      <c r="D464" s="4" t="s">
        <v>22</v>
      </c>
      <c r="E464" s="7">
        <v>2385312.2139528613</v>
      </c>
      <c r="F464" s="4" t="s">
        <v>124</v>
      </c>
      <c r="G464" s="4" t="s">
        <v>23</v>
      </c>
      <c r="H464" s="6" t="s">
        <v>23</v>
      </c>
      <c r="I464" s="4" t="s">
        <v>23</v>
      </c>
      <c r="K464" t="s">
        <v>25</v>
      </c>
      <c r="L464" s="9">
        <v>2385312.2139528613</v>
      </c>
    </row>
    <row r="465" spans="1:12" x14ac:dyDescent="0.25">
      <c r="A465" s="11" t="s">
        <v>322</v>
      </c>
      <c r="B465" s="1" t="s">
        <v>428</v>
      </c>
      <c r="C465" s="4">
        <v>22180698.062313285</v>
      </c>
      <c r="D465" s="4" t="s">
        <v>22</v>
      </c>
      <c r="E465" s="4">
        <v>234668.65477308189</v>
      </c>
      <c r="F465" s="4">
        <v>668904.58923751465</v>
      </c>
      <c r="G465" s="4" t="s">
        <v>23</v>
      </c>
      <c r="H465" s="6">
        <v>339932.00231575995</v>
      </c>
      <c r="I465" s="4" t="s">
        <v>23</v>
      </c>
      <c r="K465" t="s">
        <v>25</v>
      </c>
      <c r="L465" s="9">
        <v>234668.65477308189</v>
      </c>
    </row>
    <row r="466" spans="1:12" x14ac:dyDescent="0.25">
      <c r="A466" s="11" t="s">
        <v>322</v>
      </c>
      <c r="B466" s="1" t="s">
        <v>429</v>
      </c>
      <c r="C466" s="4">
        <v>6109527.4943096796</v>
      </c>
      <c r="D466" s="4" t="s">
        <v>29</v>
      </c>
      <c r="E466" s="4" t="s">
        <v>23</v>
      </c>
      <c r="F466" s="4" t="s">
        <v>124</v>
      </c>
      <c r="G466" s="4" t="s">
        <v>23</v>
      </c>
      <c r="H466" s="6" t="s">
        <v>23</v>
      </c>
      <c r="I466" s="4">
        <v>6073169.1194094513</v>
      </c>
      <c r="K466" t="s">
        <v>5</v>
      </c>
      <c r="L466" s="9">
        <v>6073169.1194094513</v>
      </c>
    </row>
    <row r="467" spans="1:12" x14ac:dyDescent="0.25">
      <c r="A467" s="11" t="s">
        <v>322</v>
      </c>
      <c r="B467" s="1" t="s">
        <v>430</v>
      </c>
      <c r="C467" s="4">
        <v>22602474.69633479</v>
      </c>
      <c r="D467" s="4" t="s">
        <v>22</v>
      </c>
      <c r="E467" s="4">
        <v>291566.55341380712</v>
      </c>
      <c r="F467" s="4">
        <v>291566.55341380712</v>
      </c>
      <c r="G467" s="4" t="s">
        <v>23</v>
      </c>
      <c r="H467" s="6">
        <v>291566.55341380712</v>
      </c>
      <c r="I467" s="4" t="s">
        <v>23</v>
      </c>
      <c r="K467" t="s">
        <v>25</v>
      </c>
      <c r="L467" s="9">
        <v>291566.55341380712</v>
      </c>
    </row>
    <row r="468" spans="1:12" x14ac:dyDescent="0.25">
      <c r="A468" s="11" t="s">
        <v>322</v>
      </c>
      <c r="B468" s="1" t="s">
        <v>431</v>
      </c>
      <c r="C468" s="4">
        <v>13555095.350585751</v>
      </c>
      <c r="D468" s="4" t="s">
        <v>22</v>
      </c>
      <c r="E468" s="7">
        <v>4489793.6992075238</v>
      </c>
      <c r="F468" s="4" t="s">
        <v>124</v>
      </c>
      <c r="G468" s="4" t="s">
        <v>23</v>
      </c>
      <c r="H468" s="6" t="s">
        <v>23</v>
      </c>
      <c r="I468" s="4" t="s">
        <v>23</v>
      </c>
      <c r="K468" t="s">
        <v>25</v>
      </c>
      <c r="L468" s="9">
        <v>4489793.6992075238</v>
      </c>
    </row>
    <row r="469" spans="1:12" x14ac:dyDescent="0.25">
      <c r="A469" s="11" t="s">
        <v>322</v>
      </c>
      <c r="B469" s="1" t="s">
        <v>432</v>
      </c>
      <c r="C469" s="4">
        <v>6904927.403435166</v>
      </c>
      <c r="D469" s="4" t="s">
        <v>29</v>
      </c>
      <c r="E469" s="4" t="s">
        <v>23</v>
      </c>
      <c r="F469" s="4" t="s">
        <v>124</v>
      </c>
      <c r="G469" s="4" t="s">
        <v>23</v>
      </c>
      <c r="H469" s="6" t="s">
        <v>23</v>
      </c>
      <c r="I469" s="4">
        <v>6888280.9415465714</v>
      </c>
      <c r="K469" t="s">
        <v>5</v>
      </c>
      <c r="L469" s="9">
        <v>6888280.9415465714</v>
      </c>
    </row>
    <row r="470" spans="1:12" x14ac:dyDescent="0.25">
      <c r="A470" s="11" t="s">
        <v>322</v>
      </c>
      <c r="B470" s="1" t="s">
        <v>433</v>
      </c>
      <c r="C470" s="4">
        <v>15760327.358547999</v>
      </c>
      <c r="D470" s="4" t="s">
        <v>29</v>
      </c>
      <c r="E470" s="4" t="s">
        <v>23</v>
      </c>
      <c r="F470" s="4" t="s">
        <v>124</v>
      </c>
      <c r="G470" s="4" t="s">
        <v>23</v>
      </c>
      <c r="H470" s="6" t="s">
        <v>23</v>
      </c>
      <c r="I470" s="4" t="s">
        <v>23</v>
      </c>
      <c r="K470" t="s">
        <v>0</v>
      </c>
      <c r="L470" s="9">
        <v>15760327.358547999</v>
      </c>
    </row>
    <row r="471" spans="1:12" x14ac:dyDescent="0.25">
      <c r="A471" s="11" t="s">
        <v>322</v>
      </c>
      <c r="B471" s="1" t="s">
        <v>434</v>
      </c>
      <c r="C471" s="4">
        <v>847880.86062564934</v>
      </c>
      <c r="D471" s="4" t="s">
        <v>22</v>
      </c>
      <c r="E471" s="4">
        <v>43199.158008881343</v>
      </c>
      <c r="F471" s="4" t="s">
        <v>124</v>
      </c>
      <c r="G471" s="4">
        <v>1079040.9989700143</v>
      </c>
      <c r="H471" s="6">
        <v>43199.158008881343</v>
      </c>
      <c r="I471" s="4" t="s">
        <v>23</v>
      </c>
      <c r="K471" t="s">
        <v>25</v>
      </c>
      <c r="L471" s="9">
        <v>43199.158008881343</v>
      </c>
    </row>
    <row r="472" spans="1:12" x14ac:dyDescent="0.25">
      <c r="A472" s="11" t="s">
        <v>322</v>
      </c>
      <c r="B472" s="1" t="s">
        <v>209</v>
      </c>
      <c r="C472" s="4">
        <v>3752108.8308982346</v>
      </c>
      <c r="D472" s="4" t="s">
        <v>22</v>
      </c>
      <c r="E472" s="4">
        <v>405329.43671178981</v>
      </c>
      <c r="F472" s="4" t="s">
        <v>124</v>
      </c>
      <c r="G472" s="4">
        <v>710623.48212040972</v>
      </c>
      <c r="H472" s="6">
        <v>3766991.9413124891</v>
      </c>
      <c r="I472" s="4">
        <v>3741120.0131872613</v>
      </c>
      <c r="K472" t="s">
        <v>25</v>
      </c>
      <c r="L472" s="9">
        <v>405329.43671178981</v>
      </c>
    </row>
    <row r="473" spans="1:12" x14ac:dyDescent="0.25">
      <c r="A473" s="11" t="s">
        <v>322</v>
      </c>
      <c r="B473" s="1" t="s">
        <v>435</v>
      </c>
      <c r="C473" s="4">
        <v>60645209.392533667</v>
      </c>
      <c r="D473" s="4" t="s">
        <v>22</v>
      </c>
      <c r="E473" s="4">
        <v>10072945.081336252</v>
      </c>
      <c r="F473" s="4">
        <v>10072945.081336252</v>
      </c>
      <c r="G473" s="4" t="s">
        <v>23</v>
      </c>
      <c r="H473" s="6">
        <v>10072945.081336252</v>
      </c>
      <c r="I473" s="4" t="s">
        <v>23</v>
      </c>
      <c r="K473" t="s">
        <v>25</v>
      </c>
      <c r="L473" s="9">
        <v>10072945.081336252</v>
      </c>
    </row>
    <row r="474" spans="1:12" x14ac:dyDescent="0.25">
      <c r="A474" s="11" t="s">
        <v>322</v>
      </c>
      <c r="B474" s="1" t="s">
        <v>436</v>
      </c>
      <c r="C474" s="4">
        <v>29532674.613540404</v>
      </c>
      <c r="D474" s="4" t="s">
        <v>22</v>
      </c>
      <c r="E474" s="4">
        <v>2139767.7122905655</v>
      </c>
      <c r="F474" s="4">
        <v>2139767.7122905655</v>
      </c>
      <c r="G474" s="4" t="s">
        <v>23</v>
      </c>
      <c r="H474" s="6">
        <v>2139767.7122905655</v>
      </c>
      <c r="I474" s="4" t="s">
        <v>23</v>
      </c>
      <c r="K474" t="s">
        <v>25</v>
      </c>
      <c r="L474" s="9">
        <v>2139767.7122905655</v>
      </c>
    </row>
    <row r="475" spans="1:12" x14ac:dyDescent="0.25">
      <c r="A475" s="11" t="s">
        <v>322</v>
      </c>
      <c r="B475" s="1" t="s">
        <v>437</v>
      </c>
      <c r="C475" s="4">
        <v>11256303.165671259</v>
      </c>
      <c r="D475" s="4" t="s">
        <v>22</v>
      </c>
      <c r="E475" s="4">
        <v>110970.955624009</v>
      </c>
      <c r="F475" s="4" t="s">
        <v>124</v>
      </c>
      <c r="G475" s="4">
        <v>456055.87084953667</v>
      </c>
      <c r="H475" s="6">
        <v>8389486.0326599274</v>
      </c>
      <c r="I475" s="4" t="s">
        <v>23</v>
      </c>
      <c r="K475" t="s">
        <v>25</v>
      </c>
      <c r="L475" s="9">
        <v>110970.955624009</v>
      </c>
    </row>
    <row r="476" spans="1:12" x14ac:dyDescent="0.25">
      <c r="A476" s="11" t="s">
        <v>322</v>
      </c>
      <c r="B476" s="1" t="s">
        <v>438</v>
      </c>
      <c r="C476" s="4">
        <v>22285421.06290127</v>
      </c>
      <c r="D476" s="4" t="s">
        <v>22</v>
      </c>
      <c r="E476" s="4">
        <v>3213340.7037077923</v>
      </c>
      <c r="F476" s="4" t="s">
        <v>124</v>
      </c>
      <c r="G476" s="4">
        <v>3268778.4352049767</v>
      </c>
      <c r="H476" s="6">
        <v>18722653.28335961</v>
      </c>
      <c r="I476" s="4" t="s">
        <v>23</v>
      </c>
      <c r="K476" t="s">
        <v>25</v>
      </c>
      <c r="L476" s="9">
        <v>3213340.7037077923</v>
      </c>
    </row>
    <row r="477" spans="1:12" x14ac:dyDescent="0.25">
      <c r="A477" s="11" t="s">
        <v>322</v>
      </c>
      <c r="B477" s="1" t="s">
        <v>210</v>
      </c>
      <c r="C477" s="4">
        <v>2271891.1002300465</v>
      </c>
      <c r="D477" s="4" t="s">
        <v>22</v>
      </c>
      <c r="E477" s="4">
        <v>2257564.1675323276</v>
      </c>
      <c r="F477" s="4" t="s">
        <v>124</v>
      </c>
      <c r="G477" s="4" t="s">
        <v>23</v>
      </c>
      <c r="H477" s="6">
        <v>2257564.1675323276</v>
      </c>
      <c r="I477" s="4" t="s">
        <v>23</v>
      </c>
      <c r="K477" t="s">
        <v>25</v>
      </c>
      <c r="L477" s="9">
        <v>2257564.1675323276</v>
      </c>
    </row>
    <row r="478" spans="1:12" x14ac:dyDescent="0.25">
      <c r="A478" s="11" t="s">
        <v>322</v>
      </c>
      <c r="B478" s="1" t="s">
        <v>439</v>
      </c>
      <c r="C478" s="4">
        <v>58770479.219498754</v>
      </c>
      <c r="D478" s="4" t="s">
        <v>22</v>
      </c>
      <c r="E478" s="4">
        <v>403917.83641998284</v>
      </c>
      <c r="F478" s="4">
        <v>3880401.1239346219</v>
      </c>
      <c r="G478" s="4">
        <v>721160.93221122236</v>
      </c>
      <c r="H478" s="6">
        <v>403917.83641998284</v>
      </c>
      <c r="I478" s="4" t="s">
        <v>23</v>
      </c>
      <c r="K478" t="s">
        <v>25</v>
      </c>
      <c r="L478" s="9">
        <v>403917.83641998284</v>
      </c>
    </row>
    <row r="479" spans="1:12" x14ac:dyDescent="0.25">
      <c r="A479" s="11" t="s">
        <v>322</v>
      </c>
      <c r="B479" s="1" t="s">
        <v>212</v>
      </c>
      <c r="C479" s="4">
        <v>679801.70478959603</v>
      </c>
      <c r="D479" s="4" t="s">
        <v>22</v>
      </c>
      <c r="E479" s="4">
        <v>56241.218893442114</v>
      </c>
      <c r="F479" s="4" t="s">
        <v>124</v>
      </c>
      <c r="G479" s="4">
        <v>411279.57303195877</v>
      </c>
      <c r="H479" s="6">
        <v>319815.79990829912</v>
      </c>
      <c r="I479" s="4" t="s">
        <v>23</v>
      </c>
      <c r="K479" t="s">
        <v>25</v>
      </c>
      <c r="L479" s="9">
        <v>56241.218893442114</v>
      </c>
    </row>
    <row r="480" spans="1:12" x14ac:dyDescent="0.25">
      <c r="A480" s="11" t="s">
        <v>322</v>
      </c>
      <c r="B480" s="1" t="s">
        <v>213</v>
      </c>
      <c r="C480" s="4">
        <v>11982426.351163512</v>
      </c>
      <c r="D480" s="4" t="s">
        <v>22</v>
      </c>
      <c r="E480" s="4">
        <v>2329732.8390956633</v>
      </c>
      <c r="F480" s="4" t="s">
        <v>124</v>
      </c>
      <c r="G480" s="4">
        <v>2534417.4317121594</v>
      </c>
      <c r="H480" s="6">
        <v>7941713.7005868312</v>
      </c>
      <c r="I480" s="4" t="s">
        <v>23</v>
      </c>
      <c r="K480" t="s">
        <v>25</v>
      </c>
      <c r="L480" s="9">
        <v>2329732.8390956633</v>
      </c>
    </row>
    <row r="481" spans="1:12" x14ac:dyDescent="0.25">
      <c r="A481" s="11" t="s">
        <v>322</v>
      </c>
      <c r="B481" s="1" t="s">
        <v>440</v>
      </c>
      <c r="C481" s="4">
        <v>21025288.284397334</v>
      </c>
      <c r="D481" s="4" t="s">
        <v>22</v>
      </c>
      <c r="E481" s="4">
        <v>2742916.2441092348</v>
      </c>
      <c r="F481" s="4" t="s">
        <v>124</v>
      </c>
      <c r="G481" s="4" t="s">
        <v>23</v>
      </c>
      <c r="H481" s="6">
        <v>20989461.103737276</v>
      </c>
      <c r="I481" s="4" t="s">
        <v>23</v>
      </c>
      <c r="K481" t="s">
        <v>25</v>
      </c>
      <c r="L481" s="9">
        <v>2742916.2441092348</v>
      </c>
    </row>
    <row r="482" spans="1:12" x14ac:dyDescent="0.25">
      <c r="A482" s="11" t="s">
        <v>441</v>
      </c>
      <c r="B482" s="5" t="s">
        <v>442</v>
      </c>
      <c r="C482" s="4">
        <v>2230639.9078841396</v>
      </c>
      <c r="D482" s="4" t="s">
        <v>22</v>
      </c>
      <c r="E482" s="4">
        <v>235701.35528385639</v>
      </c>
      <c r="F482" s="4" t="s">
        <v>124</v>
      </c>
      <c r="G482" s="4">
        <v>1196208.8762298047</v>
      </c>
      <c r="H482" s="6">
        <v>508404.34627729841</v>
      </c>
      <c r="I482" s="4" t="s">
        <v>23</v>
      </c>
      <c r="K482" t="s">
        <v>25</v>
      </c>
      <c r="L482" s="9">
        <v>235701.35528385639</v>
      </c>
    </row>
    <row r="483" spans="1:12" x14ac:dyDescent="0.25">
      <c r="A483" s="11" t="s">
        <v>441</v>
      </c>
      <c r="B483" s="5" t="s">
        <v>443</v>
      </c>
      <c r="C483" s="4">
        <v>3834275.2230380275</v>
      </c>
      <c r="D483" s="4" t="s">
        <v>220</v>
      </c>
      <c r="E483" s="4">
        <v>473990.89809131844</v>
      </c>
      <c r="F483" s="4" t="s">
        <v>124</v>
      </c>
      <c r="G483" s="4">
        <v>1064341.0207833098</v>
      </c>
      <c r="H483" s="6" t="s">
        <v>23</v>
      </c>
      <c r="I483" s="4" t="s">
        <v>23</v>
      </c>
      <c r="K483" t="s">
        <v>25</v>
      </c>
      <c r="L483" s="9">
        <v>473990.89809131844</v>
      </c>
    </row>
    <row r="484" spans="1:12" x14ac:dyDescent="0.25">
      <c r="A484" s="11" t="s">
        <v>441</v>
      </c>
      <c r="B484" s="5" t="s">
        <v>444</v>
      </c>
      <c r="C484" s="4">
        <v>12474863.236154232</v>
      </c>
      <c r="D484" s="4" t="s">
        <v>22</v>
      </c>
      <c r="E484" s="4">
        <v>2662403.8503560741</v>
      </c>
      <c r="F484" s="4" t="s">
        <v>124</v>
      </c>
      <c r="G484" s="4" t="s">
        <v>23</v>
      </c>
      <c r="H484" s="6">
        <v>12273199.404324062</v>
      </c>
      <c r="I484" s="4" t="s">
        <v>23</v>
      </c>
      <c r="K484" t="s">
        <v>25</v>
      </c>
      <c r="L484" s="9">
        <v>2662403.8503560741</v>
      </c>
    </row>
    <row r="485" spans="1:12" x14ac:dyDescent="0.25">
      <c r="A485" s="11" t="s">
        <v>441</v>
      </c>
      <c r="B485" s="5" t="s">
        <v>445</v>
      </c>
      <c r="C485" s="4">
        <v>5939004.8964818213</v>
      </c>
      <c r="D485" s="4" t="s">
        <v>22</v>
      </c>
      <c r="E485" s="4">
        <v>758289.54116706084</v>
      </c>
      <c r="F485" s="4" t="s">
        <v>124</v>
      </c>
      <c r="G485" s="4" t="s">
        <v>23</v>
      </c>
      <c r="H485" s="6">
        <v>5256607.4797067316</v>
      </c>
      <c r="I485" s="4" t="s">
        <v>23</v>
      </c>
      <c r="K485" t="s">
        <v>25</v>
      </c>
      <c r="L485" s="9">
        <v>758289.54116706084</v>
      </c>
    </row>
    <row r="486" spans="1:12" x14ac:dyDescent="0.25">
      <c r="A486" s="11" t="s">
        <v>441</v>
      </c>
      <c r="B486" s="5" t="s">
        <v>446</v>
      </c>
      <c r="C486" s="4">
        <v>15474696.584786486</v>
      </c>
      <c r="D486" s="4" t="s">
        <v>220</v>
      </c>
      <c r="E486" s="4">
        <v>1239854.97996664</v>
      </c>
      <c r="F486" s="4">
        <v>1453646.2318899853</v>
      </c>
      <c r="G486" s="4">
        <v>1453646.2318899853</v>
      </c>
      <c r="H486" s="6" t="s">
        <v>23</v>
      </c>
      <c r="I486" s="4" t="s">
        <v>23</v>
      </c>
      <c r="K486" t="s">
        <v>25</v>
      </c>
      <c r="L486" s="9">
        <v>1239854.97996664</v>
      </c>
    </row>
    <row r="487" spans="1:12" x14ac:dyDescent="0.25">
      <c r="A487" s="11" t="s">
        <v>441</v>
      </c>
      <c r="B487" s="5" t="s">
        <v>447</v>
      </c>
      <c r="C487" s="4">
        <v>317864.37000313727</v>
      </c>
      <c r="D487" s="4" t="s">
        <v>220</v>
      </c>
      <c r="E487" s="4">
        <v>118618.56795245265</v>
      </c>
      <c r="F487" s="4" t="s">
        <v>124</v>
      </c>
      <c r="G487" s="4" t="s">
        <v>23</v>
      </c>
      <c r="H487" s="6" t="s">
        <v>23</v>
      </c>
      <c r="I487" s="4" t="s">
        <v>23</v>
      </c>
      <c r="K487" t="s">
        <v>25</v>
      </c>
      <c r="L487" s="9">
        <v>118618.56795245265</v>
      </c>
    </row>
    <row r="488" spans="1:12" x14ac:dyDescent="0.25">
      <c r="A488" s="11" t="s">
        <v>441</v>
      </c>
      <c r="B488" s="5" t="s">
        <v>448</v>
      </c>
      <c r="C488" s="4">
        <v>22086671.553330664</v>
      </c>
      <c r="D488" s="4" t="s">
        <v>22</v>
      </c>
      <c r="E488" s="7">
        <v>1174934.4672437077</v>
      </c>
      <c r="F488" s="4" t="s">
        <v>124</v>
      </c>
      <c r="G488" s="4" t="s">
        <v>23</v>
      </c>
      <c r="H488" s="6" t="s">
        <v>23</v>
      </c>
      <c r="I488" s="4" t="s">
        <v>23</v>
      </c>
      <c r="K488" t="s">
        <v>25</v>
      </c>
      <c r="L488" s="9">
        <v>1174934.4672437077</v>
      </c>
    </row>
    <row r="489" spans="1:12" x14ac:dyDescent="0.25">
      <c r="A489" s="11" t="s">
        <v>441</v>
      </c>
      <c r="B489" s="5" t="s">
        <v>67</v>
      </c>
      <c r="C489" s="4">
        <v>4009366.846521067</v>
      </c>
      <c r="D489" s="4" t="s">
        <v>29</v>
      </c>
      <c r="E489" s="4" t="s">
        <v>23</v>
      </c>
      <c r="F489" s="4" t="s">
        <v>124</v>
      </c>
      <c r="G489" s="4" t="s">
        <v>23</v>
      </c>
      <c r="H489" s="6" t="s">
        <v>23</v>
      </c>
      <c r="I489" s="4" t="s">
        <v>23</v>
      </c>
      <c r="K489" t="s">
        <v>0</v>
      </c>
      <c r="L489" s="9">
        <v>4009366.8465210665</v>
      </c>
    </row>
    <row r="490" spans="1:12" x14ac:dyDescent="0.25">
      <c r="A490" s="11" t="s">
        <v>441</v>
      </c>
      <c r="B490" s="5" t="s">
        <v>449</v>
      </c>
      <c r="C490" s="4">
        <v>28062411.245426141</v>
      </c>
      <c r="D490" s="4" t="s">
        <v>22</v>
      </c>
      <c r="E490" s="7">
        <v>4185973.3334410903</v>
      </c>
      <c r="F490" s="4" t="s">
        <v>124</v>
      </c>
      <c r="G490" s="4" t="s">
        <v>23</v>
      </c>
      <c r="H490" s="6" t="s">
        <v>23</v>
      </c>
      <c r="I490" s="4" t="s">
        <v>23</v>
      </c>
      <c r="K490" t="s">
        <v>25</v>
      </c>
      <c r="L490" s="9">
        <v>4185973.3334410903</v>
      </c>
    </row>
    <row r="491" spans="1:12" x14ac:dyDescent="0.25">
      <c r="A491" s="11" t="s">
        <v>441</v>
      </c>
      <c r="B491" s="5" t="s">
        <v>450</v>
      </c>
      <c r="C491" s="4">
        <v>27826798.083209418</v>
      </c>
      <c r="D491" s="4" t="s">
        <v>220</v>
      </c>
      <c r="E491" s="4">
        <v>559682.2097230053</v>
      </c>
      <c r="F491" s="4">
        <v>10051519.486666424</v>
      </c>
      <c r="G491" s="4" t="s">
        <v>23</v>
      </c>
      <c r="H491" s="6" t="s">
        <v>23</v>
      </c>
      <c r="I491" s="4" t="s">
        <v>23</v>
      </c>
      <c r="K491" t="s">
        <v>25</v>
      </c>
      <c r="L491" s="9">
        <v>559682.2097230053</v>
      </c>
    </row>
    <row r="492" spans="1:12" x14ac:dyDescent="0.25">
      <c r="A492" s="11" t="s">
        <v>441</v>
      </c>
      <c r="B492" s="5" t="s">
        <v>451</v>
      </c>
      <c r="C492" s="4">
        <v>10735198.021463197</v>
      </c>
      <c r="D492" s="4" t="s">
        <v>22</v>
      </c>
      <c r="E492" s="7">
        <v>535116.90000375675</v>
      </c>
      <c r="F492" s="4" t="s">
        <v>124</v>
      </c>
      <c r="G492" s="4" t="s">
        <v>23</v>
      </c>
      <c r="H492" s="6" t="s">
        <v>23</v>
      </c>
      <c r="I492" s="4" t="s">
        <v>23</v>
      </c>
      <c r="K492" t="s">
        <v>25</v>
      </c>
      <c r="L492" s="9">
        <v>535116.90000375675</v>
      </c>
    </row>
    <row r="493" spans="1:12" x14ac:dyDescent="0.25">
      <c r="A493" s="11" t="s">
        <v>441</v>
      </c>
      <c r="B493" s="5" t="s">
        <v>452</v>
      </c>
      <c r="C493" s="4">
        <v>7433598.3941362211</v>
      </c>
      <c r="D493" s="4" t="s">
        <v>22</v>
      </c>
      <c r="E493" s="7">
        <v>902338.94572981051</v>
      </c>
      <c r="F493" s="4" t="s">
        <v>124</v>
      </c>
      <c r="G493" s="4" t="s">
        <v>23</v>
      </c>
      <c r="H493" s="6" t="s">
        <v>23</v>
      </c>
      <c r="I493" s="4">
        <v>7408291.6738620745</v>
      </c>
      <c r="K493" t="s">
        <v>25</v>
      </c>
      <c r="L493" s="9">
        <v>902338.94572981051</v>
      </c>
    </row>
    <row r="494" spans="1:12" x14ac:dyDescent="0.25">
      <c r="A494" s="11" t="s">
        <v>441</v>
      </c>
      <c r="B494" s="5" t="s">
        <v>138</v>
      </c>
      <c r="C494" s="4">
        <v>8798251.5613537244</v>
      </c>
      <c r="D494" s="4" t="s">
        <v>22</v>
      </c>
      <c r="E494" s="7">
        <v>2814428.6511453865</v>
      </c>
      <c r="F494" s="4" t="s">
        <v>124</v>
      </c>
      <c r="G494" s="4" t="s">
        <v>23</v>
      </c>
      <c r="H494" s="6" t="s">
        <v>23</v>
      </c>
      <c r="I494" s="4" t="s">
        <v>23</v>
      </c>
      <c r="K494" t="s">
        <v>25</v>
      </c>
      <c r="L494" s="9">
        <v>2814428.6511453865</v>
      </c>
    </row>
    <row r="495" spans="1:12" x14ac:dyDescent="0.25">
      <c r="A495" s="11" t="s">
        <v>441</v>
      </c>
      <c r="B495" s="5" t="s">
        <v>140</v>
      </c>
      <c r="C495" s="4">
        <v>9950207.5603245459</v>
      </c>
      <c r="D495" s="4" t="s">
        <v>22</v>
      </c>
      <c r="E495" s="4">
        <v>1572319.6922286754</v>
      </c>
      <c r="F495" s="4" t="s">
        <v>124</v>
      </c>
      <c r="G495" s="4">
        <v>2464840.3534936244</v>
      </c>
      <c r="H495" s="6">
        <v>16045265.426286981</v>
      </c>
      <c r="I495" s="4">
        <v>9834018.4417460281</v>
      </c>
      <c r="K495" t="s">
        <v>25</v>
      </c>
      <c r="L495" s="9">
        <v>1572319.6922286754</v>
      </c>
    </row>
    <row r="496" spans="1:12" x14ac:dyDescent="0.25">
      <c r="A496" s="11" t="s">
        <v>441</v>
      </c>
      <c r="B496" s="5" t="s">
        <v>453</v>
      </c>
      <c r="C496" s="4">
        <v>20613786.056851763</v>
      </c>
      <c r="D496" s="4" t="s">
        <v>22</v>
      </c>
      <c r="E496" s="4">
        <v>960660.66029667773</v>
      </c>
      <c r="F496" s="4" t="s">
        <v>124</v>
      </c>
      <c r="G496" s="4" t="s">
        <v>23</v>
      </c>
      <c r="H496" s="6">
        <v>16814074.481344383</v>
      </c>
      <c r="I496" s="4" t="s">
        <v>23</v>
      </c>
      <c r="K496" t="s">
        <v>25</v>
      </c>
      <c r="L496" s="9">
        <v>960660.66029667773</v>
      </c>
    </row>
    <row r="497" spans="1:12" x14ac:dyDescent="0.25">
      <c r="A497" s="11" t="s">
        <v>441</v>
      </c>
      <c r="B497" s="5" t="s">
        <v>454</v>
      </c>
      <c r="C497" s="4">
        <v>8825214.3952750638</v>
      </c>
      <c r="D497" s="4" t="s">
        <v>22</v>
      </c>
      <c r="E497" s="7">
        <v>1168943.9737722059</v>
      </c>
      <c r="F497" s="4" t="s">
        <v>124</v>
      </c>
      <c r="G497" s="4" t="s">
        <v>23</v>
      </c>
      <c r="H497" s="6" t="s">
        <v>23</v>
      </c>
      <c r="I497" s="4">
        <v>8813415.5726686548</v>
      </c>
      <c r="K497" t="s">
        <v>25</v>
      </c>
      <c r="L497" s="9">
        <v>1168943.9737722059</v>
      </c>
    </row>
    <row r="498" spans="1:12" x14ac:dyDescent="0.25">
      <c r="A498" s="11" t="s">
        <v>441</v>
      </c>
      <c r="B498" s="5" t="s">
        <v>455</v>
      </c>
      <c r="C498" s="4">
        <v>3926430.9024487063</v>
      </c>
      <c r="D498" s="4" t="s">
        <v>220</v>
      </c>
      <c r="E498" s="4">
        <v>209355.82587400448</v>
      </c>
      <c r="F498" s="4" t="s">
        <v>124</v>
      </c>
      <c r="G498" s="4">
        <v>1178991.4075158769</v>
      </c>
      <c r="H498" s="6" t="s">
        <v>23</v>
      </c>
      <c r="I498" s="4" t="s">
        <v>23</v>
      </c>
      <c r="K498" t="s">
        <v>25</v>
      </c>
      <c r="L498" s="9">
        <v>209355.82587400448</v>
      </c>
    </row>
    <row r="499" spans="1:12" x14ac:dyDescent="0.25">
      <c r="A499" s="11" t="s">
        <v>441</v>
      </c>
      <c r="B499" s="5" t="s">
        <v>456</v>
      </c>
      <c r="C499" s="4">
        <v>20846443.206156246</v>
      </c>
      <c r="D499" s="4" t="s">
        <v>22</v>
      </c>
      <c r="E499" s="7">
        <v>1168943.9737722059</v>
      </c>
      <c r="F499" s="4" t="s">
        <v>124</v>
      </c>
      <c r="G499" s="4" t="s">
        <v>23</v>
      </c>
      <c r="H499" s="6" t="s">
        <v>23</v>
      </c>
      <c r="I499" s="4" t="s">
        <v>23</v>
      </c>
      <c r="K499" t="s">
        <v>25</v>
      </c>
      <c r="L499" s="9">
        <v>1168943.9737722059</v>
      </c>
    </row>
    <row r="500" spans="1:12" x14ac:dyDescent="0.25">
      <c r="A500" s="11" t="s">
        <v>441</v>
      </c>
      <c r="B500" s="5" t="s">
        <v>457</v>
      </c>
      <c r="C500" s="4">
        <v>8467822.4767504167</v>
      </c>
      <c r="D500" s="4" t="s">
        <v>22</v>
      </c>
      <c r="E500" s="7">
        <v>989140.04013950739</v>
      </c>
      <c r="F500" s="4" t="s">
        <v>124</v>
      </c>
      <c r="G500" s="4" t="s">
        <v>23</v>
      </c>
      <c r="H500" s="6" t="s">
        <v>23</v>
      </c>
      <c r="I500" s="4" t="s">
        <v>23</v>
      </c>
      <c r="K500" t="s">
        <v>25</v>
      </c>
      <c r="L500" s="9">
        <v>989140.04013950739</v>
      </c>
    </row>
    <row r="501" spans="1:12" x14ac:dyDescent="0.25">
      <c r="A501" s="11" t="s">
        <v>441</v>
      </c>
      <c r="B501" s="5" t="s">
        <v>458</v>
      </c>
      <c r="C501" s="4">
        <v>1546565.2714738885</v>
      </c>
      <c r="D501" s="4" t="s">
        <v>22</v>
      </c>
      <c r="E501" s="4">
        <v>323441.33110523364</v>
      </c>
      <c r="F501" s="4" t="s">
        <v>124</v>
      </c>
      <c r="G501" s="4" t="s">
        <v>23</v>
      </c>
      <c r="H501" s="6">
        <v>1028307.8683496226</v>
      </c>
      <c r="I501" s="4" t="s">
        <v>23</v>
      </c>
      <c r="K501" t="s">
        <v>4</v>
      </c>
      <c r="L501" s="9">
        <v>1028307.8683496225</v>
      </c>
    </row>
    <row r="502" spans="1:12" x14ac:dyDescent="0.25">
      <c r="A502" s="11" t="s">
        <v>441</v>
      </c>
      <c r="B502" s="5" t="s">
        <v>459</v>
      </c>
      <c r="C502" s="4">
        <v>13977679.088084117</v>
      </c>
      <c r="D502" s="4" t="s">
        <v>22</v>
      </c>
      <c r="E502" s="4">
        <v>287413.63446811039</v>
      </c>
      <c r="F502" s="4" t="s">
        <v>124</v>
      </c>
      <c r="G502" s="4" t="s">
        <v>23</v>
      </c>
      <c r="H502" s="6">
        <v>10371619.868442763</v>
      </c>
      <c r="I502" s="4" t="s">
        <v>23</v>
      </c>
      <c r="K502" t="s">
        <v>25</v>
      </c>
      <c r="L502" s="9">
        <v>287413.63446811039</v>
      </c>
    </row>
    <row r="503" spans="1:12" x14ac:dyDescent="0.25">
      <c r="A503" s="11" t="s">
        <v>441</v>
      </c>
      <c r="B503" s="5" t="s">
        <v>460</v>
      </c>
      <c r="C503" s="4">
        <v>5609073.3860881561</v>
      </c>
      <c r="D503" s="4" t="s">
        <v>29</v>
      </c>
      <c r="E503" s="4" t="s">
        <v>23</v>
      </c>
      <c r="F503" s="4" t="s">
        <v>124</v>
      </c>
      <c r="G503" s="4" t="s">
        <v>23</v>
      </c>
      <c r="H503" s="6" t="s">
        <v>23</v>
      </c>
      <c r="I503" s="4">
        <v>5589258.8331565876</v>
      </c>
      <c r="K503" t="s">
        <v>5</v>
      </c>
      <c r="L503" s="9">
        <v>5589258.8331565876</v>
      </c>
    </row>
    <row r="504" spans="1:12" x14ac:dyDescent="0.25">
      <c r="A504" s="11" t="s">
        <v>441</v>
      </c>
      <c r="B504" s="5" t="s">
        <v>461</v>
      </c>
      <c r="C504" s="4">
        <v>24653696.514736522</v>
      </c>
      <c r="D504" s="4" t="s">
        <v>22</v>
      </c>
      <c r="E504" s="7">
        <v>473990.89809131844</v>
      </c>
      <c r="F504" s="4" t="s">
        <v>124</v>
      </c>
      <c r="G504" s="4" t="s">
        <v>23</v>
      </c>
      <c r="H504" s="6" t="s">
        <v>23</v>
      </c>
      <c r="I504" s="4" t="s">
        <v>23</v>
      </c>
      <c r="K504" t="s">
        <v>25</v>
      </c>
      <c r="L504" s="9">
        <v>473990.89809131844</v>
      </c>
    </row>
    <row r="505" spans="1:12" x14ac:dyDescent="0.25">
      <c r="A505" s="11" t="s">
        <v>441</v>
      </c>
      <c r="B505" s="5" t="s">
        <v>462</v>
      </c>
      <c r="C505" s="4">
        <v>19062559.896884535</v>
      </c>
      <c r="D505" s="4" t="s">
        <v>220</v>
      </c>
      <c r="E505" s="4">
        <v>240662.42488185276</v>
      </c>
      <c r="F505" s="4">
        <v>8636640.0632919222</v>
      </c>
      <c r="G505" s="4" t="s">
        <v>23</v>
      </c>
      <c r="H505" s="6" t="s">
        <v>23</v>
      </c>
      <c r="I505" s="4" t="s">
        <v>23</v>
      </c>
      <c r="K505" t="s">
        <v>25</v>
      </c>
      <c r="L505" s="9">
        <v>240662.42488185276</v>
      </c>
    </row>
    <row r="506" spans="1:12" x14ac:dyDescent="0.25">
      <c r="A506" s="11" t="s">
        <v>441</v>
      </c>
      <c r="B506" s="5" t="s">
        <v>463</v>
      </c>
      <c r="C506" s="4">
        <v>18749551.993842684</v>
      </c>
      <c r="D506" s="4" t="s">
        <v>220</v>
      </c>
      <c r="E506" s="4">
        <v>240662.42488185276</v>
      </c>
      <c r="F506" s="4">
        <v>9289985.6277675349</v>
      </c>
      <c r="G506" s="4" t="s">
        <v>23</v>
      </c>
      <c r="H506" s="6" t="s">
        <v>23</v>
      </c>
      <c r="I506" s="4" t="s">
        <v>23</v>
      </c>
      <c r="K506" t="s">
        <v>25</v>
      </c>
      <c r="L506" s="9">
        <v>240662.42488185276</v>
      </c>
    </row>
    <row r="507" spans="1:12" x14ac:dyDescent="0.25">
      <c r="A507" s="11" t="s">
        <v>441</v>
      </c>
      <c r="B507" s="5" t="s">
        <v>464</v>
      </c>
      <c r="C507" s="4">
        <v>5196026.415589747</v>
      </c>
      <c r="D507" s="4" t="s">
        <v>22</v>
      </c>
      <c r="E507" s="4">
        <v>142970.47603577055</v>
      </c>
      <c r="F507" s="4" t="s">
        <v>124</v>
      </c>
      <c r="G507" s="4">
        <v>1136075.4924611545</v>
      </c>
      <c r="H507" s="6">
        <v>6070171.2117073145</v>
      </c>
      <c r="I507" s="4">
        <v>5145482.3860579235</v>
      </c>
      <c r="K507" t="s">
        <v>25</v>
      </c>
      <c r="L507" s="9">
        <v>142970.47603577055</v>
      </c>
    </row>
    <row r="508" spans="1:12" x14ac:dyDescent="0.25">
      <c r="A508" s="11" t="s">
        <v>441</v>
      </c>
      <c r="B508" s="5" t="s">
        <v>465</v>
      </c>
      <c r="C508" s="4">
        <v>41128031.577005044</v>
      </c>
      <c r="D508" s="4" t="s">
        <v>22</v>
      </c>
      <c r="E508" s="7">
        <v>1497528.6267164873</v>
      </c>
      <c r="F508" s="4" t="s">
        <v>124</v>
      </c>
      <c r="G508" s="4" t="s">
        <v>23</v>
      </c>
      <c r="H508" s="6" t="s">
        <v>23</v>
      </c>
      <c r="I508" s="4" t="s">
        <v>23</v>
      </c>
      <c r="K508" t="s">
        <v>25</v>
      </c>
      <c r="L508" s="9">
        <v>1497528.6267164873</v>
      </c>
    </row>
    <row r="509" spans="1:12" x14ac:dyDescent="0.25">
      <c r="A509" s="11" t="s">
        <v>441</v>
      </c>
      <c r="B509" s="5" t="s">
        <v>466</v>
      </c>
      <c r="C509" s="4">
        <v>16675417.785370972</v>
      </c>
      <c r="D509" s="4" t="s">
        <v>22</v>
      </c>
      <c r="E509" s="7">
        <v>3212219.8420171384</v>
      </c>
      <c r="F509" s="4" t="s">
        <v>124</v>
      </c>
      <c r="G509" s="4" t="s">
        <v>23</v>
      </c>
      <c r="H509" s="6" t="s">
        <v>23</v>
      </c>
      <c r="I509" s="4">
        <v>16641160.455801781</v>
      </c>
      <c r="K509" t="s">
        <v>25</v>
      </c>
      <c r="L509" s="9">
        <v>3212219.8420171384</v>
      </c>
    </row>
    <row r="510" spans="1:12" x14ac:dyDescent="0.25">
      <c r="A510" s="11" t="s">
        <v>441</v>
      </c>
      <c r="B510" s="5" t="s">
        <v>467</v>
      </c>
      <c r="C510" s="4">
        <v>16163002.990474958</v>
      </c>
      <c r="D510" s="4" t="s">
        <v>22</v>
      </c>
      <c r="E510" s="4">
        <v>110063.83946439445</v>
      </c>
      <c r="F510" s="4">
        <v>5872224.7107847109</v>
      </c>
      <c r="G510" s="4">
        <v>797068.77995903324</v>
      </c>
      <c r="H510" s="6">
        <v>110063.83946439445</v>
      </c>
      <c r="I510" s="4" t="s">
        <v>23</v>
      </c>
      <c r="K510" t="s">
        <v>25</v>
      </c>
      <c r="L510" s="9">
        <v>110063.83946439445</v>
      </c>
    </row>
    <row r="511" spans="1:12" x14ac:dyDescent="0.25">
      <c r="A511" s="11" t="s">
        <v>441</v>
      </c>
      <c r="B511" s="5" t="s">
        <v>150</v>
      </c>
      <c r="C511" s="4">
        <v>3962514.681427584</v>
      </c>
      <c r="D511" s="4" t="s">
        <v>22</v>
      </c>
      <c r="E511" s="4">
        <v>397177.02738556679</v>
      </c>
      <c r="F511" s="4" t="s">
        <v>124</v>
      </c>
      <c r="G511" s="4">
        <v>1004914.7474141137</v>
      </c>
      <c r="H511" s="6">
        <v>4171427.0816289987</v>
      </c>
      <c r="I511" s="4">
        <v>3937003.4533681227</v>
      </c>
      <c r="K511" t="s">
        <v>25</v>
      </c>
      <c r="L511" s="9">
        <v>397177.02738556679</v>
      </c>
    </row>
    <row r="512" spans="1:12" x14ac:dyDescent="0.25">
      <c r="A512" s="11" t="s">
        <v>441</v>
      </c>
      <c r="B512" s="5" t="s">
        <v>468</v>
      </c>
      <c r="C512" s="4">
        <v>17476121.92619092</v>
      </c>
      <c r="D512" s="4" t="s">
        <v>22</v>
      </c>
      <c r="E512" s="4">
        <v>960660.66029667773</v>
      </c>
      <c r="F512" s="4" t="s">
        <v>124</v>
      </c>
      <c r="G512" s="4" t="s">
        <v>23</v>
      </c>
      <c r="H512" s="6">
        <v>14743737.342966329</v>
      </c>
      <c r="I512" s="4" t="s">
        <v>23</v>
      </c>
      <c r="K512" t="s">
        <v>25</v>
      </c>
      <c r="L512" s="9">
        <v>960660.66029667773</v>
      </c>
    </row>
    <row r="513" spans="1:12" x14ac:dyDescent="0.25">
      <c r="A513" s="11" t="s">
        <v>441</v>
      </c>
      <c r="B513" s="5" t="s">
        <v>469</v>
      </c>
      <c r="C513" s="4">
        <v>1180465.1348768466</v>
      </c>
      <c r="D513" s="4" t="s">
        <v>22</v>
      </c>
      <c r="E513" s="4">
        <v>1166496.9903308989</v>
      </c>
      <c r="F513" s="4" t="s">
        <v>124</v>
      </c>
      <c r="G513" s="4" t="s">
        <v>23</v>
      </c>
      <c r="H513" s="6">
        <v>1166496.9903308989</v>
      </c>
      <c r="I513" s="4" t="s">
        <v>23</v>
      </c>
      <c r="K513" t="s">
        <v>25</v>
      </c>
      <c r="L513" s="9">
        <v>1166496.9903308989</v>
      </c>
    </row>
    <row r="514" spans="1:12" x14ac:dyDescent="0.25">
      <c r="A514" s="11" t="s">
        <v>441</v>
      </c>
      <c r="B514" s="5" t="s">
        <v>470</v>
      </c>
      <c r="C514" s="4">
        <v>8830158.6938830037</v>
      </c>
      <c r="D514" s="4" t="s">
        <v>22</v>
      </c>
      <c r="E514" s="4">
        <v>960660.66029667773</v>
      </c>
      <c r="F514" s="4" t="s">
        <v>124</v>
      </c>
      <c r="G514" s="4" t="s">
        <v>23</v>
      </c>
      <c r="H514" s="6">
        <v>7584098.7692085076</v>
      </c>
      <c r="I514" s="4" t="s">
        <v>23</v>
      </c>
      <c r="K514" t="s">
        <v>25</v>
      </c>
      <c r="L514" s="9">
        <v>960660.66029667773</v>
      </c>
    </row>
    <row r="515" spans="1:12" x14ac:dyDescent="0.25">
      <c r="A515" s="11" t="s">
        <v>441</v>
      </c>
      <c r="B515" s="5" t="s">
        <v>471</v>
      </c>
      <c r="C515" s="4">
        <v>42683229.421280585</v>
      </c>
      <c r="D515" s="4" t="s">
        <v>22</v>
      </c>
      <c r="E515" s="4">
        <v>1280212.1765232151</v>
      </c>
      <c r="F515" s="4">
        <v>18207894.397718981</v>
      </c>
      <c r="G515" s="4">
        <v>1906665.9605174707</v>
      </c>
      <c r="H515" s="6">
        <v>14962481.870115487</v>
      </c>
      <c r="I515" s="4" t="s">
        <v>23</v>
      </c>
      <c r="K515" t="s">
        <v>25</v>
      </c>
      <c r="L515" s="9">
        <v>1280212.1765232151</v>
      </c>
    </row>
    <row r="516" spans="1:12" x14ac:dyDescent="0.25">
      <c r="A516" s="11" t="s">
        <v>441</v>
      </c>
      <c r="B516" s="5" t="s">
        <v>472</v>
      </c>
      <c r="C516" s="4">
        <v>2417300.4564280901</v>
      </c>
      <c r="D516" s="4" t="s">
        <v>29</v>
      </c>
      <c r="E516" s="4" t="s">
        <v>23</v>
      </c>
      <c r="F516" s="4" t="s">
        <v>124</v>
      </c>
      <c r="G516" s="4" t="s">
        <v>23</v>
      </c>
      <c r="H516" s="6" t="s">
        <v>23</v>
      </c>
      <c r="I516" s="4" t="s">
        <v>23</v>
      </c>
      <c r="K516" t="s">
        <v>0</v>
      </c>
      <c r="L516" s="9">
        <v>2417300.4564280901</v>
      </c>
    </row>
    <row r="517" spans="1:12" x14ac:dyDescent="0.25">
      <c r="A517" s="11" t="s">
        <v>441</v>
      </c>
      <c r="B517" s="5" t="s">
        <v>473</v>
      </c>
      <c r="C517" s="4">
        <v>92081960.646193981</v>
      </c>
      <c r="D517" s="4" t="s">
        <v>220</v>
      </c>
      <c r="E517" s="4">
        <v>2703587.2315143873</v>
      </c>
      <c r="F517" s="4">
        <v>13089489.783108799</v>
      </c>
      <c r="G517" s="4" t="s">
        <v>23</v>
      </c>
      <c r="H517" s="6" t="s">
        <v>23</v>
      </c>
      <c r="I517" s="4" t="s">
        <v>23</v>
      </c>
      <c r="K517" t="s">
        <v>25</v>
      </c>
      <c r="L517" s="9">
        <v>2703587.2315143873</v>
      </c>
    </row>
    <row r="518" spans="1:12" x14ac:dyDescent="0.25">
      <c r="A518" s="11" t="s">
        <v>441</v>
      </c>
      <c r="B518" s="5" t="s">
        <v>474</v>
      </c>
      <c r="C518" s="4">
        <v>6802461.6343911411</v>
      </c>
      <c r="D518" s="4" t="s">
        <v>29</v>
      </c>
      <c r="E518" s="4" t="s">
        <v>23</v>
      </c>
      <c r="F518" s="4" t="s">
        <v>124</v>
      </c>
      <c r="G518" s="4" t="s">
        <v>23</v>
      </c>
      <c r="H518" s="6" t="s">
        <v>23</v>
      </c>
      <c r="I518" s="4" t="s">
        <v>23</v>
      </c>
      <c r="K518" t="s">
        <v>0</v>
      </c>
      <c r="L518" s="9">
        <v>6802461.6343911411</v>
      </c>
    </row>
    <row r="519" spans="1:12" x14ac:dyDescent="0.25">
      <c r="A519" s="11" t="s">
        <v>441</v>
      </c>
      <c r="B519" s="5" t="s">
        <v>475</v>
      </c>
      <c r="C519" s="4">
        <v>20798544.168391097</v>
      </c>
      <c r="D519" s="4" t="s">
        <v>22</v>
      </c>
      <c r="E519" s="7">
        <v>1364841.1699033477</v>
      </c>
      <c r="F519" s="4" t="s">
        <v>124</v>
      </c>
      <c r="G519" s="4" t="s">
        <v>23</v>
      </c>
      <c r="H519" s="6" t="s">
        <v>23</v>
      </c>
      <c r="I519" s="4" t="s">
        <v>23</v>
      </c>
      <c r="K519" t="s">
        <v>25</v>
      </c>
      <c r="L519" s="9">
        <v>1364841.1699033477</v>
      </c>
    </row>
    <row r="520" spans="1:12" x14ac:dyDescent="0.25">
      <c r="A520" s="11" t="s">
        <v>441</v>
      </c>
      <c r="B520" s="5" t="s">
        <v>476</v>
      </c>
      <c r="C520" s="4">
        <v>13849907.948161056</v>
      </c>
      <c r="D520" s="4" t="s">
        <v>220</v>
      </c>
      <c r="E520" s="4">
        <v>127218.02891271931</v>
      </c>
      <c r="F520" s="4">
        <v>12782465.95621614</v>
      </c>
      <c r="G520" s="4" t="s">
        <v>23</v>
      </c>
      <c r="H520" s="6" t="s">
        <v>23</v>
      </c>
      <c r="I520" s="4" t="s">
        <v>23</v>
      </c>
      <c r="K520" t="s">
        <v>25</v>
      </c>
      <c r="L520" s="9">
        <v>127218.0289127193</v>
      </c>
    </row>
    <row r="521" spans="1:12" x14ac:dyDescent="0.25">
      <c r="A521" s="11" t="s">
        <v>441</v>
      </c>
      <c r="B521" s="5" t="s">
        <v>477</v>
      </c>
      <c r="C521" s="4">
        <v>21290988.582997307</v>
      </c>
      <c r="D521" s="4" t="s">
        <v>220</v>
      </c>
      <c r="E521" s="4">
        <v>240662.42488185276</v>
      </c>
      <c r="F521" s="4">
        <v>2695160.7467722786</v>
      </c>
      <c r="G521" s="4" t="s">
        <v>23</v>
      </c>
      <c r="H521" s="6" t="s">
        <v>23</v>
      </c>
      <c r="I521" s="4" t="s">
        <v>23</v>
      </c>
      <c r="K521" t="s">
        <v>25</v>
      </c>
      <c r="L521" s="9">
        <v>240662.42488185276</v>
      </c>
    </row>
    <row r="522" spans="1:12" x14ac:dyDescent="0.25">
      <c r="A522" s="11" t="s">
        <v>441</v>
      </c>
      <c r="B522" s="5" t="s">
        <v>478</v>
      </c>
      <c r="C522" s="4">
        <v>21849260.785409153</v>
      </c>
      <c r="D522" s="4" t="s">
        <v>22</v>
      </c>
      <c r="E522" s="4">
        <v>68874.400447436943</v>
      </c>
      <c r="F522" s="4">
        <v>68874.400447436943</v>
      </c>
      <c r="G522" s="4" t="s">
        <v>23</v>
      </c>
      <c r="H522" s="6">
        <v>68874.400447436943</v>
      </c>
      <c r="I522" s="4" t="s">
        <v>23</v>
      </c>
      <c r="K522" t="s">
        <v>25</v>
      </c>
      <c r="L522" s="9">
        <v>68874.400447436943</v>
      </c>
    </row>
    <row r="523" spans="1:12" x14ac:dyDescent="0.25">
      <c r="A523" s="11" t="s">
        <v>441</v>
      </c>
      <c r="B523" s="5" t="s">
        <v>479</v>
      </c>
      <c r="C523" s="4">
        <v>20261656.30216277</v>
      </c>
      <c r="D523" s="4" t="s">
        <v>22</v>
      </c>
      <c r="E523" s="7">
        <v>722000.18020807579</v>
      </c>
      <c r="F523" s="4" t="s">
        <v>124</v>
      </c>
      <c r="G523" s="4" t="s">
        <v>23</v>
      </c>
      <c r="H523" s="6" t="s">
        <v>23</v>
      </c>
      <c r="I523" s="4" t="s">
        <v>23</v>
      </c>
      <c r="K523" t="s">
        <v>25</v>
      </c>
      <c r="L523" s="9">
        <v>722000.18020807579</v>
      </c>
    </row>
    <row r="524" spans="1:12" x14ac:dyDescent="0.25">
      <c r="A524" s="11" t="s">
        <v>441</v>
      </c>
      <c r="B524" s="5" t="s">
        <v>480</v>
      </c>
      <c r="C524" s="4">
        <v>18377207.951784659</v>
      </c>
      <c r="D524" s="4" t="s">
        <v>220</v>
      </c>
      <c r="E524" s="4">
        <v>240662.42488185276</v>
      </c>
      <c r="F524" s="4">
        <v>10064103.679553144</v>
      </c>
      <c r="G524" s="4" t="s">
        <v>23</v>
      </c>
      <c r="H524" s="6" t="s">
        <v>23</v>
      </c>
      <c r="I524" s="4" t="s">
        <v>23</v>
      </c>
      <c r="K524" t="s">
        <v>25</v>
      </c>
      <c r="L524" s="9">
        <v>240662.42488185276</v>
      </c>
    </row>
    <row r="525" spans="1:12" x14ac:dyDescent="0.25">
      <c r="A525" s="11" t="s">
        <v>441</v>
      </c>
      <c r="B525" s="5" t="s">
        <v>481</v>
      </c>
      <c r="C525" s="4">
        <v>55773876.853834838</v>
      </c>
      <c r="D525" s="4" t="s">
        <v>22</v>
      </c>
      <c r="E525" s="7">
        <v>1576084.3741719571</v>
      </c>
      <c r="F525" s="4" t="s">
        <v>124</v>
      </c>
      <c r="G525" s="4" t="s">
        <v>23</v>
      </c>
      <c r="H525" s="6" t="s">
        <v>23</v>
      </c>
      <c r="I525" s="4" t="s">
        <v>23</v>
      </c>
      <c r="K525" t="s">
        <v>25</v>
      </c>
      <c r="L525" s="9">
        <v>1576084.3741719571</v>
      </c>
    </row>
    <row r="526" spans="1:12" x14ac:dyDescent="0.25">
      <c r="A526" s="11" t="s">
        <v>441</v>
      </c>
      <c r="B526" s="5" t="s">
        <v>482</v>
      </c>
      <c r="C526" s="4">
        <v>25460348.523170434</v>
      </c>
      <c r="D526" s="4" t="s">
        <v>220</v>
      </c>
      <c r="E526" s="4">
        <v>478809.22350177873</v>
      </c>
      <c r="F526" s="4">
        <v>9934348.1453478131</v>
      </c>
      <c r="G526" s="4" t="s">
        <v>23</v>
      </c>
      <c r="H526" s="6" t="s">
        <v>23</v>
      </c>
      <c r="I526" s="4" t="s">
        <v>23</v>
      </c>
      <c r="K526" t="s">
        <v>25</v>
      </c>
      <c r="L526" s="9">
        <v>478809.22350177873</v>
      </c>
    </row>
    <row r="527" spans="1:12" x14ac:dyDescent="0.25">
      <c r="A527" s="11" t="s">
        <v>441</v>
      </c>
      <c r="B527" s="5" t="s">
        <v>483</v>
      </c>
      <c r="C527" s="4">
        <v>32853498.265873209</v>
      </c>
      <c r="D527" s="4" t="s">
        <v>22</v>
      </c>
      <c r="E527" s="7">
        <v>769979.14720516175</v>
      </c>
      <c r="F527" s="4" t="s">
        <v>124</v>
      </c>
      <c r="G527" s="4" t="s">
        <v>23</v>
      </c>
      <c r="H527" s="6" t="s">
        <v>23</v>
      </c>
      <c r="I527" s="4" t="s">
        <v>23</v>
      </c>
      <c r="K527" t="s">
        <v>25</v>
      </c>
      <c r="L527" s="9">
        <v>769979.14720516175</v>
      </c>
    </row>
    <row r="528" spans="1:12" x14ac:dyDescent="0.25">
      <c r="A528" s="11" t="s">
        <v>441</v>
      </c>
      <c r="B528" s="5" t="s">
        <v>484</v>
      </c>
      <c r="C528" s="4">
        <v>18336541.942625921</v>
      </c>
      <c r="D528" s="4" t="s">
        <v>220</v>
      </c>
      <c r="E528" s="4">
        <v>212156.02253036603</v>
      </c>
      <c r="F528" s="4">
        <v>8440405.4684979357</v>
      </c>
      <c r="G528" s="4" t="s">
        <v>23</v>
      </c>
      <c r="H528" s="6" t="s">
        <v>23</v>
      </c>
      <c r="I528" s="4" t="s">
        <v>23</v>
      </c>
      <c r="K528" t="s">
        <v>25</v>
      </c>
      <c r="L528" s="9">
        <v>212156.02253036603</v>
      </c>
    </row>
    <row r="529" spans="1:12" x14ac:dyDescent="0.25">
      <c r="A529" s="11" t="s">
        <v>441</v>
      </c>
      <c r="B529" s="5" t="s">
        <v>485</v>
      </c>
      <c r="C529" s="4">
        <v>14166686.236616394</v>
      </c>
      <c r="D529" s="4" t="s">
        <v>22</v>
      </c>
      <c r="E529" s="4">
        <v>118618.56795245265</v>
      </c>
      <c r="F529" s="4">
        <v>11657337.711347956</v>
      </c>
      <c r="G529" s="4" t="s">
        <v>23</v>
      </c>
      <c r="H529" s="6">
        <v>10127694.706353331</v>
      </c>
      <c r="I529" s="4" t="s">
        <v>23</v>
      </c>
      <c r="K529" t="s">
        <v>25</v>
      </c>
      <c r="L529" s="9">
        <v>118618.56795245265</v>
      </c>
    </row>
    <row r="530" spans="1:12" x14ac:dyDescent="0.25">
      <c r="A530" s="11" t="s">
        <v>441</v>
      </c>
      <c r="B530" s="5" t="s">
        <v>486</v>
      </c>
      <c r="C530" s="4">
        <v>19715504.023741871</v>
      </c>
      <c r="D530" s="4" t="s">
        <v>22</v>
      </c>
      <c r="E530" s="7">
        <v>426911.71321385686</v>
      </c>
      <c r="F530" s="4" t="s">
        <v>124</v>
      </c>
      <c r="G530" s="4" t="s">
        <v>23</v>
      </c>
      <c r="H530" s="6" t="s">
        <v>23</v>
      </c>
      <c r="I530" s="4" t="s">
        <v>23</v>
      </c>
      <c r="K530" t="s">
        <v>25</v>
      </c>
      <c r="L530" s="9">
        <v>426911.71321385686</v>
      </c>
    </row>
    <row r="531" spans="1:12" x14ac:dyDescent="0.25">
      <c r="A531" s="11" t="s">
        <v>441</v>
      </c>
      <c r="B531" s="5" t="s">
        <v>487</v>
      </c>
      <c r="C531" s="4">
        <v>22551960.851631194</v>
      </c>
      <c r="D531" s="4" t="s">
        <v>22</v>
      </c>
      <c r="E531" s="7">
        <v>861034.95451968501</v>
      </c>
      <c r="F531" s="4" t="s">
        <v>124</v>
      </c>
      <c r="G531" s="4" t="s">
        <v>23</v>
      </c>
      <c r="H531" s="6" t="s">
        <v>23</v>
      </c>
      <c r="I531" s="4" t="s">
        <v>23</v>
      </c>
      <c r="K531" t="s">
        <v>25</v>
      </c>
      <c r="L531" s="9">
        <v>861034.95451968501</v>
      </c>
    </row>
    <row r="532" spans="1:12" x14ac:dyDescent="0.25">
      <c r="A532" s="11" t="s">
        <v>441</v>
      </c>
      <c r="B532" s="5" t="s">
        <v>488</v>
      </c>
      <c r="C532" s="4">
        <v>12346811.541007366</v>
      </c>
      <c r="D532" s="4" t="s">
        <v>22</v>
      </c>
      <c r="E532" s="7">
        <v>1953449.1133426856</v>
      </c>
      <c r="F532" s="4" t="s">
        <v>124</v>
      </c>
      <c r="G532" s="4" t="s">
        <v>23</v>
      </c>
      <c r="H532" s="6" t="s">
        <v>23</v>
      </c>
      <c r="I532" s="4" t="s">
        <v>23</v>
      </c>
      <c r="K532" t="s">
        <v>25</v>
      </c>
      <c r="L532" s="9">
        <v>1953449.1133426856</v>
      </c>
    </row>
    <row r="533" spans="1:12" x14ac:dyDescent="0.25">
      <c r="A533" s="11" t="s">
        <v>441</v>
      </c>
      <c r="B533" s="5" t="s">
        <v>489</v>
      </c>
      <c r="C533" s="4">
        <v>2942682.2842237027</v>
      </c>
      <c r="D533" s="4" t="s">
        <v>220</v>
      </c>
      <c r="E533" s="4">
        <v>85201.901142809147</v>
      </c>
      <c r="F533" s="4" t="s">
        <v>124</v>
      </c>
      <c r="G533" s="4">
        <v>1425347.9273018474</v>
      </c>
      <c r="H533" s="6" t="s">
        <v>23</v>
      </c>
      <c r="I533" s="4">
        <v>2906006.7915019388</v>
      </c>
      <c r="K533" t="s">
        <v>25</v>
      </c>
      <c r="L533" s="9">
        <v>85201.901142809147</v>
      </c>
    </row>
    <row r="534" spans="1:12" x14ac:dyDescent="0.25">
      <c r="A534" s="11" t="s">
        <v>441</v>
      </c>
      <c r="B534" s="5" t="s">
        <v>490</v>
      </c>
      <c r="C534" s="4">
        <v>21806817.673999239</v>
      </c>
      <c r="D534" s="4" t="s">
        <v>220</v>
      </c>
      <c r="E534" s="4">
        <v>116527.79813826249</v>
      </c>
      <c r="F534" s="4">
        <v>510425.58315574331</v>
      </c>
      <c r="G534" s="4" t="s">
        <v>23</v>
      </c>
      <c r="H534" s="6" t="s">
        <v>23</v>
      </c>
      <c r="I534" s="4" t="s">
        <v>23</v>
      </c>
      <c r="K534" t="s">
        <v>25</v>
      </c>
      <c r="L534" s="9">
        <v>116527.79813826249</v>
      </c>
    </row>
    <row r="535" spans="1:12" x14ac:dyDescent="0.25">
      <c r="A535" s="11" t="s">
        <v>441</v>
      </c>
      <c r="B535" s="5" t="s">
        <v>491</v>
      </c>
      <c r="C535" s="4">
        <v>18427838.793456223</v>
      </c>
      <c r="D535" s="4" t="s">
        <v>220</v>
      </c>
      <c r="E535" s="4">
        <v>240662.42488185276</v>
      </c>
      <c r="F535" s="4">
        <v>9959028.8487185147</v>
      </c>
      <c r="G535" s="4" t="s">
        <v>23</v>
      </c>
      <c r="H535" s="6" t="s">
        <v>23</v>
      </c>
      <c r="I535" s="4" t="s">
        <v>23</v>
      </c>
      <c r="K535" t="s">
        <v>25</v>
      </c>
      <c r="L535" s="9">
        <v>240662.42488185276</v>
      </c>
    </row>
    <row r="536" spans="1:12" x14ac:dyDescent="0.25">
      <c r="A536" s="11" t="s">
        <v>441</v>
      </c>
      <c r="B536" s="5" t="s">
        <v>492</v>
      </c>
      <c r="C536" s="4">
        <v>48565737.359036885</v>
      </c>
      <c r="D536" s="4" t="s">
        <v>220</v>
      </c>
      <c r="E536" s="4">
        <v>1239854.97996664</v>
      </c>
      <c r="F536" s="4">
        <v>9886967.6093403567</v>
      </c>
      <c r="G536" s="4" t="s">
        <v>23</v>
      </c>
      <c r="H536" s="6" t="s">
        <v>23</v>
      </c>
      <c r="I536" s="4" t="s">
        <v>23</v>
      </c>
      <c r="K536" t="s">
        <v>25</v>
      </c>
      <c r="L536" s="9">
        <v>1239854.97996664</v>
      </c>
    </row>
    <row r="537" spans="1:12" x14ac:dyDescent="0.25">
      <c r="A537" s="11" t="s">
        <v>441</v>
      </c>
      <c r="B537" s="5" t="s">
        <v>493</v>
      </c>
      <c r="C537" s="4">
        <v>146720.61410816849</v>
      </c>
      <c r="D537" s="4" t="s">
        <v>22</v>
      </c>
      <c r="E537" s="4">
        <v>134028.79175971478</v>
      </c>
      <c r="F537" s="4" t="s">
        <v>124</v>
      </c>
      <c r="G537" s="4" t="s">
        <v>23</v>
      </c>
      <c r="H537" s="6">
        <v>134028.79175971478</v>
      </c>
      <c r="I537" s="4" t="s">
        <v>23</v>
      </c>
      <c r="K537" t="s">
        <v>25</v>
      </c>
      <c r="L537" s="9">
        <v>134028.79175971478</v>
      </c>
    </row>
    <row r="538" spans="1:12" x14ac:dyDescent="0.25">
      <c r="A538" s="11" t="s">
        <v>441</v>
      </c>
      <c r="B538" s="5" t="s">
        <v>494</v>
      </c>
      <c r="C538" s="4">
        <v>17597934.038943879</v>
      </c>
      <c r="D538" s="4" t="s">
        <v>220</v>
      </c>
      <c r="E538" s="4">
        <v>296653.38533021451</v>
      </c>
      <c r="F538" s="4">
        <v>15007745.592317834</v>
      </c>
      <c r="G538" s="4" t="s">
        <v>23</v>
      </c>
      <c r="H538" s="6" t="s">
        <v>23</v>
      </c>
      <c r="I538" s="4" t="s">
        <v>23</v>
      </c>
      <c r="K538" t="s">
        <v>25</v>
      </c>
      <c r="L538" s="9">
        <v>296653.38533021451</v>
      </c>
    </row>
    <row r="539" spans="1:12" x14ac:dyDescent="0.25">
      <c r="A539" s="11" t="s">
        <v>441</v>
      </c>
      <c r="B539" s="5" t="s">
        <v>495</v>
      </c>
      <c r="C539" s="4">
        <v>1279355.0010842397</v>
      </c>
      <c r="D539" s="4" t="s">
        <v>22</v>
      </c>
      <c r="E539" s="4">
        <v>1265342.6700480247</v>
      </c>
      <c r="F539" s="4" t="s">
        <v>124</v>
      </c>
      <c r="G539" s="4" t="s">
        <v>23</v>
      </c>
      <c r="H539" s="6">
        <v>1265342.6700480247</v>
      </c>
      <c r="I539" s="4" t="s">
        <v>23</v>
      </c>
      <c r="K539" t="s">
        <v>25</v>
      </c>
      <c r="L539" s="9">
        <v>1265342.6700480247</v>
      </c>
    </row>
    <row r="540" spans="1:12" x14ac:dyDescent="0.25">
      <c r="A540" s="11" t="s">
        <v>441</v>
      </c>
      <c r="B540" s="5" t="s">
        <v>159</v>
      </c>
      <c r="C540" s="4">
        <v>573360.90455078171</v>
      </c>
      <c r="D540" s="4" t="s">
        <v>22</v>
      </c>
      <c r="E540" s="4">
        <v>559794.83063840121</v>
      </c>
      <c r="F540" s="4" t="s">
        <v>124</v>
      </c>
      <c r="G540" s="4" t="s">
        <v>23</v>
      </c>
      <c r="H540" s="6">
        <v>559794.83063840121</v>
      </c>
      <c r="I540" s="4" t="s">
        <v>23</v>
      </c>
      <c r="K540" t="s">
        <v>25</v>
      </c>
      <c r="L540" s="9">
        <v>559794.83063840121</v>
      </c>
    </row>
    <row r="541" spans="1:12" x14ac:dyDescent="0.25">
      <c r="A541" s="11" t="s">
        <v>441</v>
      </c>
      <c r="B541" s="5" t="s">
        <v>496</v>
      </c>
      <c r="C541" s="4">
        <v>44843172.958117768</v>
      </c>
      <c r="D541" s="4" t="s">
        <v>22</v>
      </c>
      <c r="E541" s="4">
        <v>4094051.329759629</v>
      </c>
      <c r="F541" s="4" t="s">
        <v>124</v>
      </c>
      <c r="G541" s="4">
        <v>3284582.7706854851</v>
      </c>
      <c r="H541" s="6">
        <v>4079400.6250437652</v>
      </c>
      <c r="I541" s="4">
        <v>3324343.9506854853</v>
      </c>
      <c r="K541" t="s">
        <v>3</v>
      </c>
      <c r="L541" s="9">
        <v>3284582.7706854851</v>
      </c>
    </row>
    <row r="542" spans="1:12" x14ac:dyDescent="0.25">
      <c r="A542" s="11" t="s">
        <v>441</v>
      </c>
      <c r="B542" s="5" t="s">
        <v>497</v>
      </c>
      <c r="C542" s="4">
        <v>24674289.874012537</v>
      </c>
      <c r="D542" s="4" t="s">
        <v>22</v>
      </c>
      <c r="E542" s="4">
        <v>2174065.5366131109</v>
      </c>
      <c r="F542" s="4" t="s">
        <v>124</v>
      </c>
      <c r="G542" s="4">
        <v>3230705.6605064962</v>
      </c>
      <c r="H542" s="6">
        <v>80538116.125896662</v>
      </c>
      <c r="I542" s="4">
        <v>24261200.19697161</v>
      </c>
      <c r="K542" t="s">
        <v>25</v>
      </c>
      <c r="L542" s="9">
        <v>2174065.5366131109</v>
      </c>
    </row>
    <row r="543" spans="1:12" x14ac:dyDescent="0.25">
      <c r="A543" s="11" t="s">
        <v>441</v>
      </c>
      <c r="B543" s="5" t="s">
        <v>498</v>
      </c>
      <c r="C543" s="4">
        <v>26758124.5174434</v>
      </c>
      <c r="D543" s="4" t="s">
        <v>220</v>
      </c>
      <c r="E543" s="4">
        <v>1413180.6622017794</v>
      </c>
      <c r="F543" s="4">
        <v>1413180.6622017794</v>
      </c>
      <c r="G543" s="4" t="s">
        <v>23</v>
      </c>
      <c r="H543" s="6" t="s">
        <v>23</v>
      </c>
      <c r="I543" s="4" t="s">
        <v>23</v>
      </c>
      <c r="K543" t="s">
        <v>25</v>
      </c>
      <c r="L543" s="9">
        <v>1413180.6622017794</v>
      </c>
    </row>
    <row r="544" spans="1:12" x14ac:dyDescent="0.25">
      <c r="A544" s="11" t="s">
        <v>441</v>
      </c>
      <c r="B544" s="5" t="s">
        <v>499</v>
      </c>
      <c r="C544" s="4">
        <v>23090076.01054173</v>
      </c>
      <c r="D544" s="4" t="s">
        <v>22</v>
      </c>
      <c r="E544" s="4">
        <v>427952.93202248134</v>
      </c>
      <c r="F544" s="4">
        <v>427952.93202248134</v>
      </c>
      <c r="G544" s="4" t="s">
        <v>23</v>
      </c>
      <c r="H544" s="6">
        <v>427952.93202248134</v>
      </c>
      <c r="I544" s="4" t="s">
        <v>23</v>
      </c>
      <c r="K544" t="s">
        <v>25</v>
      </c>
      <c r="L544" s="9">
        <v>427952.93202248134</v>
      </c>
    </row>
    <row r="545" spans="1:12" x14ac:dyDescent="0.25">
      <c r="A545" s="11" t="s">
        <v>441</v>
      </c>
      <c r="B545" s="5" t="s">
        <v>500</v>
      </c>
      <c r="C545" s="4">
        <v>22268456.982000131</v>
      </c>
      <c r="D545" s="4" t="s">
        <v>22</v>
      </c>
      <c r="E545" s="7">
        <v>3411183.359336013</v>
      </c>
      <c r="F545" s="4" t="s">
        <v>124</v>
      </c>
      <c r="G545" s="4" t="s">
        <v>23</v>
      </c>
      <c r="H545" s="6" t="s">
        <v>23</v>
      </c>
      <c r="I545" s="4" t="s">
        <v>23</v>
      </c>
      <c r="K545" t="s">
        <v>25</v>
      </c>
      <c r="L545" s="9">
        <v>3411183.359336013</v>
      </c>
    </row>
    <row r="546" spans="1:12" x14ac:dyDescent="0.25">
      <c r="A546" s="11" t="s">
        <v>441</v>
      </c>
      <c r="B546" s="5" t="s">
        <v>501</v>
      </c>
      <c r="C546" s="4">
        <v>63532411.628694974</v>
      </c>
      <c r="D546" s="4" t="s">
        <v>22</v>
      </c>
      <c r="E546" s="4">
        <v>7685784.6168097351</v>
      </c>
      <c r="F546" s="4">
        <v>7685784.6168097351</v>
      </c>
      <c r="G546" s="4" t="s">
        <v>23</v>
      </c>
      <c r="H546" s="6">
        <v>7685784.6168097351</v>
      </c>
      <c r="I546" s="4" t="s">
        <v>23</v>
      </c>
      <c r="K546" t="s">
        <v>25</v>
      </c>
      <c r="L546" s="9">
        <v>7685784.6168097351</v>
      </c>
    </row>
    <row r="547" spans="1:12" x14ac:dyDescent="0.25">
      <c r="A547" s="11" t="s">
        <v>441</v>
      </c>
      <c r="B547" s="1" t="s">
        <v>502</v>
      </c>
      <c r="C547" s="4">
        <v>25251271.721833356</v>
      </c>
      <c r="D547" s="4" t="s">
        <v>22</v>
      </c>
      <c r="E547" s="4">
        <v>3864270.6760705952</v>
      </c>
      <c r="F547" s="4" t="s">
        <v>124</v>
      </c>
      <c r="G547" s="4" t="s">
        <v>23</v>
      </c>
      <c r="H547" s="6">
        <v>3992278.51132653</v>
      </c>
      <c r="I547" s="4" t="s">
        <v>23</v>
      </c>
      <c r="K547" t="s">
        <v>25</v>
      </c>
      <c r="L547" s="9">
        <v>3864270.6760705952</v>
      </c>
    </row>
    <row r="548" spans="1:12" x14ac:dyDescent="0.25">
      <c r="A548" s="11" t="s">
        <v>441</v>
      </c>
      <c r="B548" s="1" t="s">
        <v>503</v>
      </c>
      <c r="C548" s="4">
        <v>13264021.886413587</v>
      </c>
      <c r="D548" s="4" t="s">
        <v>22</v>
      </c>
      <c r="E548" s="4">
        <v>135371.33638917177</v>
      </c>
      <c r="F548" s="4" t="s">
        <v>124</v>
      </c>
      <c r="G548" s="4" t="s">
        <v>23</v>
      </c>
      <c r="H548" s="6">
        <v>13246681.896355378</v>
      </c>
      <c r="I548" s="4" t="s">
        <v>23</v>
      </c>
      <c r="K548" t="s">
        <v>25</v>
      </c>
      <c r="L548" s="9">
        <v>135371.33638917177</v>
      </c>
    </row>
    <row r="549" spans="1:12" x14ac:dyDescent="0.25">
      <c r="A549" s="11" t="s">
        <v>441</v>
      </c>
      <c r="B549" s="1" t="s">
        <v>504</v>
      </c>
      <c r="C549" s="4">
        <v>69907500.994998887</v>
      </c>
      <c r="D549" s="4" t="s">
        <v>22</v>
      </c>
      <c r="E549" s="4">
        <v>12613923.216057086</v>
      </c>
      <c r="F549" s="4">
        <v>14782327.52652359</v>
      </c>
      <c r="G549" s="4" t="s">
        <v>23</v>
      </c>
      <c r="H549" s="6">
        <v>14782327.52652359</v>
      </c>
      <c r="I549" s="4" t="s">
        <v>23</v>
      </c>
      <c r="K549" t="s">
        <v>25</v>
      </c>
      <c r="L549" s="9">
        <v>12613923.216057086</v>
      </c>
    </row>
    <row r="550" spans="1:12" x14ac:dyDescent="0.25">
      <c r="A550" s="11" t="s">
        <v>441</v>
      </c>
      <c r="B550" s="1" t="s">
        <v>505</v>
      </c>
      <c r="C550" s="4">
        <v>5593374.8954273108</v>
      </c>
      <c r="D550" s="4" t="s">
        <v>22</v>
      </c>
      <c r="E550" s="4">
        <v>213492.38441568828</v>
      </c>
      <c r="F550" s="4" t="s">
        <v>124</v>
      </c>
      <c r="G550" s="4">
        <v>1190183.5330446735</v>
      </c>
      <c r="H550" s="6">
        <v>213492.38441568828</v>
      </c>
      <c r="I550" s="4" t="s">
        <v>23</v>
      </c>
      <c r="K550" t="s">
        <v>25</v>
      </c>
      <c r="L550" s="9">
        <v>213492.38441568828</v>
      </c>
    </row>
    <row r="551" spans="1:12" x14ac:dyDescent="0.25">
      <c r="A551" s="11" t="s">
        <v>441</v>
      </c>
      <c r="B551" s="1" t="s">
        <v>506</v>
      </c>
      <c r="C551" s="4">
        <v>5472152.1069084508</v>
      </c>
      <c r="D551" s="4" t="s">
        <v>22</v>
      </c>
      <c r="E551" s="4">
        <v>2212190.5724179344</v>
      </c>
      <c r="F551" s="4" t="s">
        <v>124</v>
      </c>
      <c r="G551" s="4">
        <v>2564557.8622314413</v>
      </c>
      <c r="H551" s="6">
        <v>2212190.5724179344</v>
      </c>
      <c r="I551" s="4" t="s">
        <v>23</v>
      </c>
      <c r="K551" t="s">
        <v>25</v>
      </c>
      <c r="L551" s="9">
        <v>2212190.5724179344</v>
      </c>
    </row>
    <row r="552" spans="1:12" x14ac:dyDescent="0.25">
      <c r="A552" s="11" t="s">
        <v>441</v>
      </c>
      <c r="B552" s="1" t="s">
        <v>507</v>
      </c>
      <c r="C552" s="4">
        <v>6724896.0700321225</v>
      </c>
      <c r="D552" s="4" t="s">
        <v>22</v>
      </c>
      <c r="E552" s="4">
        <v>231467.07753844868</v>
      </c>
      <c r="F552" s="4">
        <v>1842780.8194509896</v>
      </c>
      <c r="G552" s="4">
        <v>888098.49998501851</v>
      </c>
      <c r="H552" s="6">
        <v>231467.07753844868</v>
      </c>
      <c r="I552" s="4" t="s">
        <v>23</v>
      </c>
      <c r="K552" t="s">
        <v>25</v>
      </c>
      <c r="L552" s="9">
        <v>231467.07753844868</v>
      </c>
    </row>
    <row r="553" spans="1:12" x14ac:dyDescent="0.25">
      <c r="A553" s="11" t="s">
        <v>441</v>
      </c>
      <c r="B553" s="1" t="s">
        <v>508</v>
      </c>
      <c r="C553" s="4">
        <v>38406761.135857984</v>
      </c>
      <c r="D553" s="4" t="s">
        <v>22</v>
      </c>
      <c r="E553" s="4">
        <v>38390836.994778804</v>
      </c>
      <c r="F553" s="4" t="s">
        <v>124</v>
      </c>
      <c r="G553" s="4" t="s">
        <v>23</v>
      </c>
      <c r="H553" s="6">
        <v>38390836.994778804</v>
      </c>
      <c r="I553" s="4" t="s">
        <v>23</v>
      </c>
      <c r="K553" t="s">
        <v>25</v>
      </c>
      <c r="L553" s="9">
        <v>38390836.994778804</v>
      </c>
    </row>
    <row r="554" spans="1:12" x14ac:dyDescent="0.25">
      <c r="A554" s="11" t="s">
        <v>441</v>
      </c>
      <c r="B554" s="1" t="s">
        <v>509</v>
      </c>
      <c r="C554" s="4">
        <v>24165119.288647372</v>
      </c>
      <c r="D554" s="4" t="s">
        <v>22</v>
      </c>
      <c r="E554" s="7">
        <v>735576.39564346103</v>
      </c>
      <c r="F554" s="4" t="s">
        <v>124</v>
      </c>
      <c r="G554" s="4" t="s">
        <v>23</v>
      </c>
      <c r="H554" s="6" t="s">
        <v>23</v>
      </c>
      <c r="I554" s="4" t="s">
        <v>23</v>
      </c>
      <c r="K554" t="s">
        <v>25</v>
      </c>
      <c r="L554" s="9">
        <v>735576.39564346103</v>
      </c>
    </row>
    <row r="555" spans="1:12" x14ac:dyDescent="0.25">
      <c r="A555" s="11" t="s">
        <v>441</v>
      </c>
      <c r="B555" s="1" t="s">
        <v>510</v>
      </c>
      <c r="C555" s="4">
        <v>921394.5861179413</v>
      </c>
      <c r="D555" s="4" t="s">
        <v>220</v>
      </c>
      <c r="E555" s="4">
        <v>181098.73694052696</v>
      </c>
      <c r="F555" s="4" t="s">
        <v>124</v>
      </c>
      <c r="G555" s="4" t="s">
        <v>23</v>
      </c>
      <c r="H555" s="6" t="s">
        <v>23</v>
      </c>
      <c r="I555" s="4" t="s">
        <v>23</v>
      </c>
      <c r="K555" t="s">
        <v>25</v>
      </c>
      <c r="L555" s="9">
        <v>181098.73694052696</v>
      </c>
    </row>
    <row r="556" spans="1:12" x14ac:dyDescent="0.25">
      <c r="A556" s="11" t="s">
        <v>441</v>
      </c>
      <c r="B556" s="1" t="s">
        <v>511</v>
      </c>
      <c r="C556" s="4">
        <v>21019135.113499265</v>
      </c>
      <c r="D556" s="4" t="s">
        <v>22</v>
      </c>
      <c r="E556" s="4">
        <v>66625.534958056451</v>
      </c>
      <c r="F556" s="4">
        <v>1944044.0301270518</v>
      </c>
      <c r="G556" s="4" t="s">
        <v>23</v>
      </c>
      <c r="H556" s="6">
        <v>1824086.2198795041</v>
      </c>
      <c r="I556" s="4" t="s">
        <v>23</v>
      </c>
      <c r="K556" t="s">
        <v>25</v>
      </c>
      <c r="L556" s="9">
        <v>66625.534958056451</v>
      </c>
    </row>
    <row r="557" spans="1:12" x14ac:dyDescent="0.25">
      <c r="A557" s="11" t="s">
        <v>441</v>
      </c>
      <c r="B557" s="1" t="s">
        <v>512</v>
      </c>
      <c r="C557" s="4">
        <v>3073212.0068646246</v>
      </c>
      <c r="D557" s="4" t="s">
        <v>22</v>
      </c>
      <c r="E557" s="4">
        <v>954843.32716906106</v>
      </c>
      <c r="F557" s="4" t="s">
        <v>124</v>
      </c>
      <c r="G557" s="4" t="s">
        <v>23</v>
      </c>
      <c r="H557" s="6">
        <v>2558990.887574906</v>
      </c>
      <c r="I557" s="4" t="s">
        <v>23</v>
      </c>
      <c r="K557" t="s">
        <v>25</v>
      </c>
      <c r="L557" s="9">
        <v>954843.32716906106</v>
      </c>
    </row>
    <row r="558" spans="1:12" x14ac:dyDescent="0.25">
      <c r="A558" s="11" t="s">
        <v>441</v>
      </c>
      <c r="B558" s="1" t="s">
        <v>513</v>
      </c>
      <c r="C558" s="4">
        <v>4591074.7728681611</v>
      </c>
      <c r="D558" s="4" t="s">
        <v>22</v>
      </c>
      <c r="E558" s="4">
        <v>1148703.3573742716</v>
      </c>
      <c r="F558" s="4" t="s">
        <v>124</v>
      </c>
      <c r="G558" s="4">
        <v>1815831.2029483442</v>
      </c>
      <c r="H558" s="6">
        <v>5070731.6141112288</v>
      </c>
      <c r="I558" s="4">
        <v>4570317.8679399965</v>
      </c>
      <c r="K558" t="s">
        <v>25</v>
      </c>
      <c r="L558" s="9">
        <v>1148703.3573742716</v>
      </c>
    </row>
    <row r="559" spans="1:12" x14ac:dyDescent="0.25">
      <c r="A559" s="11" t="s">
        <v>441</v>
      </c>
      <c r="B559" s="1" t="s">
        <v>514</v>
      </c>
      <c r="C559" s="4">
        <v>435201.00366181799</v>
      </c>
      <c r="D559" s="4" t="s">
        <v>22</v>
      </c>
      <c r="E559" s="4">
        <v>421793.53300270508</v>
      </c>
      <c r="F559" s="4" t="s">
        <v>124</v>
      </c>
      <c r="G559" s="4" t="s">
        <v>23</v>
      </c>
      <c r="H559" s="6">
        <v>421793.53300270508</v>
      </c>
      <c r="I559" s="4" t="s">
        <v>23</v>
      </c>
      <c r="K559" t="s">
        <v>25</v>
      </c>
      <c r="L559" s="9">
        <v>421793.53300270508</v>
      </c>
    </row>
    <row r="560" spans="1:12" x14ac:dyDescent="0.25">
      <c r="A560" s="11" t="s">
        <v>441</v>
      </c>
      <c r="B560" s="1" t="s">
        <v>515</v>
      </c>
      <c r="C560" s="4">
        <v>22975231.908506349</v>
      </c>
      <c r="D560" s="4" t="s">
        <v>22</v>
      </c>
      <c r="E560" s="4">
        <v>396069.77536254545</v>
      </c>
      <c r="F560" s="4">
        <v>396069.77536254545</v>
      </c>
      <c r="G560" s="4" t="s">
        <v>23</v>
      </c>
      <c r="H560" s="6">
        <v>396069.77536254545</v>
      </c>
      <c r="I560" s="4" t="s">
        <v>23</v>
      </c>
      <c r="K560" t="s">
        <v>25</v>
      </c>
      <c r="L560" s="9">
        <v>396069.77536254545</v>
      </c>
    </row>
    <row r="561" spans="1:12" x14ac:dyDescent="0.25">
      <c r="A561" s="11" t="s">
        <v>441</v>
      </c>
      <c r="B561" s="1" t="s">
        <v>176</v>
      </c>
      <c r="C561" s="4">
        <v>241397.57711341121</v>
      </c>
      <c r="D561" s="4" t="s">
        <v>22</v>
      </c>
      <c r="E561" s="4">
        <v>228350.99370540271</v>
      </c>
      <c r="F561" s="4" t="s">
        <v>124</v>
      </c>
      <c r="G561" s="4" t="s">
        <v>23</v>
      </c>
      <c r="H561" s="6">
        <v>228350.99370540271</v>
      </c>
      <c r="I561" s="4" t="s">
        <v>23</v>
      </c>
      <c r="K561" t="s">
        <v>25</v>
      </c>
      <c r="L561" s="9">
        <v>228350.99370540271</v>
      </c>
    </row>
    <row r="562" spans="1:12" x14ac:dyDescent="0.25">
      <c r="A562" s="11" t="s">
        <v>441</v>
      </c>
      <c r="B562" s="1" t="s">
        <v>516</v>
      </c>
      <c r="C562" s="4">
        <v>8455999.929327853</v>
      </c>
      <c r="D562" s="4" t="s">
        <v>22</v>
      </c>
      <c r="E562" s="4">
        <v>66880.127168387058</v>
      </c>
      <c r="F562" s="4" t="s">
        <v>124</v>
      </c>
      <c r="G562" s="4">
        <v>1415234.6605278712</v>
      </c>
      <c r="H562" s="6">
        <v>381776.82634756953</v>
      </c>
      <c r="I562" s="4" t="s">
        <v>23</v>
      </c>
      <c r="K562" t="s">
        <v>25</v>
      </c>
      <c r="L562" s="9">
        <v>66880.127168387058</v>
      </c>
    </row>
    <row r="563" spans="1:12" x14ac:dyDescent="0.25">
      <c r="A563" s="11" t="s">
        <v>441</v>
      </c>
      <c r="B563" s="1" t="s">
        <v>517</v>
      </c>
      <c r="C563" s="4">
        <v>126255699.92789255</v>
      </c>
      <c r="D563" s="4" t="s">
        <v>22</v>
      </c>
      <c r="E563" s="4">
        <v>1862977.8503472018</v>
      </c>
      <c r="F563" s="4" t="s">
        <v>124</v>
      </c>
      <c r="G563" s="4">
        <v>2757073.2298720106</v>
      </c>
      <c r="H563" s="6">
        <v>115075188.59886681</v>
      </c>
      <c r="I563" s="4" t="s">
        <v>23</v>
      </c>
      <c r="K563" t="s">
        <v>25</v>
      </c>
      <c r="L563" s="9">
        <v>1862977.8503472018</v>
      </c>
    </row>
    <row r="564" spans="1:12" x14ac:dyDescent="0.25">
      <c r="A564" s="11" t="s">
        <v>441</v>
      </c>
      <c r="B564" s="1" t="s">
        <v>518</v>
      </c>
      <c r="C564" s="4">
        <v>25495888.788169235</v>
      </c>
      <c r="D564" s="4" t="s">
        <v>22</v>
      </c>
      <c r="E564" s="4">
        <v>1997683.9728732882</v>
      </c>
      <c r="F564" s="4" t="s">
        <v>124</v>
      </c>
      <c r="G564" s="4">
        <v>3284582.7706854851</v>
      </c>
      <c r="H564" s="6">
        <v>2021274.4295672241</v>
      </c>
      <c r="I564" s="4">
        <v>3340303.8783670361</v>
      </c>
      <c r="K564" t="s">
        <v>25</v>
      </c>
      <c r="L564" s="9">
        <v>1997683.9728732882</v>
      </c>
    </row>
    <row r="565" spans="1:12" x14ac:dyDescent="0.25">
      <c r="A565" s="11" t="s">
        <v>441</v>
      </c>
      <c r="B565" s="1" t="s">
        <v>179</v>
      </c>
      <c r="C565" s="4">
        <v>33362184.632921204</v>
      </c>
      <c r="D565" s="4" t="s">
        <v>22</v>
      </c>
      <c r="E565" s="4">
        <v>3217788.330575414</v>
      </c>
      <c r="F565" s="4" t="s">
        <v>124</v>
      </c>
      <c r="G565" s="4">
        <v>3284582.7706854851</v>
      </c>
      <c r="H565" s="6">
        <v>3219342.4219535645</v>
      </c>
      <c r="I565" s="4">
        <v>3331542.8349109218</v>
      </c>
      <c r="K565" t="s">
        <v>25</v>
      </c>
      <c r="L565" s="9">
        <v>3217788.330575414</v>
      </c>
    </row>
    <row r="566" spans="1:12" x14ac:dyDescent="0.25">
      <c r="A566" s="11" t="s">
        <v>441</v>
      </c>
      <c r="B566" s="1" t="s">
        <v>519</v>
      </c>
      <c r="C566" s="4">
        <v>33595429.824964404</v>
      </c>
      <c r="D566" s="4" t="s">
        <v>22</v>
      </c>
      <c r="E566" s="4">
        <v>22083733.602886058</v>
      </c>
      <c r="F566" s="4" t="s">
        <v>124</v>
      </c>
      <c r="G566" s="4">
        <v>3284582.7706854851</v>
      </c>
      <c r="H566" s="6">
        <v>32505269.003195446</v>
      </c>
      <c r="I566" s="4">
        <v>14466533.842805415</v>
      </c>
      <c r="K566" t="s">
        <v>3</v>
      </c>
      <c r="L566" s="9">
        <v>3284582.7706854851</v>
      </c>
    </row>
    <row r="567" spans="1:12" x14ac:dyDescent="0.25">
      <c r="A567" s="11" t="s">
        <v>441</v>
      </c>
      <c r="B567" s="1" t="s">
        <v>520</v>
      </c>
      <c r="C567" s="4">
        <v>30632082.794534925</v>
      </c>
      <c r="D567" s="4" t="s">
        <v>22</v>
      </c>
      <c r="E567" s="4">
        <v>19752338.399745822</v>
      </c>
      <c r="F567" s="4" t="s">
        <v>124</v>
      </c>
      <c r="G567" s="4">
        <v>3284582.7706854851</v>
      </c>
      <c r="H567" s="6">
        <v>31776317.630446352</v>
      </c>
      <c r="I567" s="4">
        <v>16050023.789965371</v>
      </c>
      <c r="K567" t="s">
        <v>3</v>
      </c>
      <c r="L567" s="9">
        <v>3284582.7706854851</v>
      </c>
    </row>
    <row r="568" spans="1:12" x14ac:dyDescent="0.25">
      <c r="A568" s="11" t="s">
        <v>441</v>
      </c>
      <c r="B568" s="1" t="s">
        <v>521</v>
      </c>
      <c r="C568" s="4">
        <v>22782019.167060275</v>
      </c>
      <c r="D568" s="4" t="s">
        <v>22</v>
      </c>
      <c r="E568" s="4">
        <v>22766399.770696152</v>
      </c>
      <c r="F568" s="4" t="s">
        <v>124</v>
      </c>
      <c r="G568" s="4" t="s">
        <v>23</v>
      </c>
      <c r="H568" s="6">
        <v>22766399.770696152</v>
      </c>
      <c r="I568" s="4" t="s">
        <v>23</v>
      </c>
      <c r="K568" t="s">
        <v>25</v>
      </c>
      <c r="L568" s="9">
        <v>22766399.770696152</v>
      </c>
    </row>
    <row r="569" spans="1:12" x14ac:dyDescent="0.25">
      <c r="A569" s="11" t="s">
        <v>441</v>
      </c>
      <c r="B569" s="1" t="s">
        <v>522</v>
      </c>
      <c r="C569" s="4">
        <v>27439687.287734356</v>
      </c>
      <c r="D569" s="4" t="s">
        <v>22</v>
      </c>
      <c r="E569" s="4">
        <v>19724497.387553349</v>
      </c>
      <c r="F569" s="4" t="s">
        <v>124</v>
      </c>
      <c r="G569" s="4">
        <v>3284582.7706854851</v>
      </c>
      <c r="H569" s="6">
        <v>20593337.514797732</v>
      </c>
      <c r="I569" s="4">
        <v>4443392.3498323727</v>
      </c>
      <c r="K569" t="s">
        <v>3</v>
      </c>
      <c r="L569" s="9">
        <v>3284582.7706854851</v>
      </c>
    </row>
    <row r="570" spans="1:12" x14ac:dyDescent="0.25">
      <c r="A570" s="11" t="s">
        <v>441</v>
      </c>
      <c r="B570" s="1" t="s">
        <v>183</v>
      </c>
      <c r="C570" s="4">
        <v>36184589.610360973</v>
      </c>
      <c r="D570" s="4" t="s">
        <v>22</v>
      </c>
      <c r="E570" s="4">
        <v>1954399.170166573</v>
      </c>
      <c r="F570" s="4" t="s">
        <v>124</v>
      </c>
      <c r="G570" s="4">
        <v>2234872.5927374675</v>
      </c>
      <c r="H570" s="6">
        <v>43968830.912531696</v>
      </c>
      <c r="I570" s="4">
        <v>35959183.788184874</v>
      </c>
      <c r="K570" t="s">
        <v>25</v>
      </c>
      <c r="L570" s="9">
        <v>1954399.170166573</v>
      </c>
    </row>
    <row r="571" spans="1:12" x14ac:dyDescent="0.25">
      <c r="A571" s="11" t="s">
        <v>441</v>
      </c>
      <c r="B571" s="1" t="s">
        <v>523</v>
      </c>
      <c r="C571" s="4">
        <v>27811605.514396172</v>
      </c>
      <c r="D571" s="4" t="s">
        <v>22</v>
      </c>
      <c r="E571" s="4">
        <v>1809649.9716374904</v>
      </c>
      <c r="F571" s="4" t="s">
        <v>124</v>
      </c>
      <c r="G571" s="4">
        <v>2274023.1958183507</v>
      </c>
      <c r="H571" s="6">
        <v>2479820.0713094887</v>
      </c>
      <c r="I571" s="4" t="s">
        <v>23</v>
      </c>
      <c r="K571" t="s">
        <v>25</v>
      </c>
      <c r="L571" s="9">
        <v>1809649.9716374904</v>
      </c>
    </row>
    <row r="572" spans="1:12" x14ac:dyDescent="0.25">
      <c r="A572" s="11" t="s">
        <v>441</v>
      </c>
      <c r="B572" s="1" t="s">
        <v>524</v>
      </c>
      <c r="C572" s="4">
        <v>64043119.69039958</v>
      </c>
      <c r="D572" s="4" t="s">
        <v>22</v>
      </c>
      <c r="E572" s="4">
        <v>14920166.917180903</v>
      </c>
      <c r="F572" s="4" t="s">
        <v>124</v>
      </c>
      <c r="G572" s="4">
        <v>3284582.7706854851</v>
      </c>
      <c r="H572" s="6">
        <v>15603596.719781386</v>
      </c>
      <c r="I572" s="4">
        <v>4184376.6619126452</v>
      </c>
      <c r="K572" t="s">
        <v>3</v>
      </c>
      <c r="L572" s="9">
        <v>3284582.7706854851</v>
      </c>
    </row>
    <row r="573" spans="1:12" x14ac:dyDescent="0.25">
      <c r="A573" s="11" t="s">
        <v>441</v>
      </c>
      <c r="B573" s="1" t="s">
        <v>186</v>
      </c>
      <c r="C573" s="4">
        <v>25330419.156536635</v>
      </c>
      <c r="D573" s="4" t="s">
        <v>22</v>
      </c>
      <c r="E573" s="4">
        <v>4284590.0715421392</v>
      </c>
      <c r="F573" s="4" t="s">
        <v>124</v>
      </c>
      <c r="G573" s="4" t="s">
        <v>23</v>
      </c>
      <c r="H573" s="6">
        <v>25066678.279876128</v>
      </c>
      <c r="I573" s="4" t="s">
        <v>23</v>
      </c>
      <c r="K573" t="s">
        <v>25</v>
      </c>
      <c r="L573" s="9">
        <v>4284590.0715421392</v>
      </c>
    </row>
    <row r="574" spans="1:12" x14ac:dyDescent="0.25">
      <c r="A574" s="11" t="s">
        <v>441</v>
      </c>
      <c r="B574" s="1" t="s">
        <v>525</v>
      </c>
      <c r="C574" s="4">
        <v>54425132.332891926</v>
      </c>
      <c r="D574" s="4" t="s">
        <v>22</v>
      </c>
      <c r="E574" s="4">
        <v>36060632.969945215</v>
      </c>
      <c r="F574" s="4" t="s">
        <v>124</v>
      </c>
      <c r="G574" s="4">
        <v>6776557.5016930159</v>
      </c>
      <c r="H574" s="6">
        <v>37529577.635088816</v>
      </c>
      <c r="I574" s="4" t="s">
        <v>23</v>
      </c>
      <c r="K574" t="s">
        <v>3</v>
      </c>
      <c r="L574" s="9">
        <v>6776557.5016930159</v>
      </c>
    </row>
    <row r="575" spans="1:12" x14ac:dyDescent="0.25">
      <c r="A575" s="11" t="s">
        <v>441</v>
      </c>
      <c r="B575" s="1" t="s">
        <v>526</v>
      </c>
      <c r="C575" s="4">
        <v>27181475.040650852</v>
      </c>
      <c r="D575" s="4" t="s">
        <v>22</v>
      </c>
      <c r="E575" s="4">
        <v>4247452.6467377357</v>
      </c>
      <c r="F575" s="4" t="s">
        <v>124</v>
      </c>
      <c r="G575" s="4">
        <v>3284582.7706854851</v>
      </c>
      <c r="H575" s="6">
        <v>4347932.0199389486</v>
      </c>
      <c r="I575" s="4">
        <v>3443005.7895354861</v>
      </c>
      <c r="K575" t="s">
        <v>3</v>
      </c>
      <c r="L575" s="9">
        <v>3284582.7706854851</v>
      </c>
    </row>
    <row r="576" spans="1:12" x14ac:dyDescent="0.25">
      <c r="A576" s="11" t="s">
        <v>441</v>
      </c>
      <c r="B576" s="1" t="s">
        <v>527</v>
      </c>
      <c r="C576" s="4">
        <v>4287563.7141507417</v>
      </c>
      <c r="D576" s="4" t="s">
        <v>22</v>
      </c>
      <c r="E576" s="4">
        <v>21301161.126246911</v>
      </c>
      <c r="F576" s="4" t="s">
        <v>124</v>
      </c>
      <c r="G576" s="4">
        <v>3284582.7706854851</v>
      </c>
      <c r="H576" s="6">
        <v>22066712.006661452</v>
      </c>
      <c r="I576" s="4">
        <v>4352344.660013671</v>
      </c>
      <c r="K576" t="s">
        <v>3</v>
      </c>
      <c r="L576" s="9">
        <v>3284582.7706854851</v>
      </c>
    </row>
    <row r="577" spans="1:12" x14ac:dyDescent="0.25">
      <c r="A577" s="11" t="s">
        <v>441</v>
      </c>
      <c r="B577" s="1" t="s">
        <v>528</v>
      </c>
      <c r="C577" s="4">
        <v>12561151.091504237</v>
      </c>
      <c r="D577" s="4" t="s">
        <v>22</v>
      </c>
      <c r="E577" s="4">
        <v>1590693.1250282973</v>
      </c>
      <c r="F577" s="4" t="s">
        <v>124</v>
      </c>
      <c r="G577" s="4">
        <v>3284582.7706854851</v>
      </c>
      <c r="H577" s="6">
        <v>1616441.172337492</v>
      </c>
      <c r="I577" s="4">
        <v>3337844.4284694241</v>
      </c>
      <c r="K577" t="s">
        <v>25</v>
      </c>
      <c r="L577" s="9">
        <v>1590693.1250282973</v>
      </c>
    </row>
    <row r="578" spans="1:12" x14ac:dyDescent="0.25">
      <c r="A578" s="11" t="s">
        <v>441</v>
      </c>
      <c r="B578" s="1" t="s">
        <v>529</v>
      </c>
      <c r="C578" s="4">
        <v>7781527.7898119232</v>
      </c>
      <c r="D578" s="4" t="s">
        <v>22</v>
      </c>
      <c r="E578" s="4">
        <v>727072.38516776438</v>
      </c>
      <c r="F578" s="4" t="s">
        <v>124</v>
      </c>
      <c r="G578" s="4">
        <v>1789444.9846743953</v>
      </c>
      <c r="H578" s="6">
        <v>758706.17361428344</v>
      </c>
      <c r="I578" s="4" t="s">
        <v>23</v>
      </c>
      <c r="K578" t="s">
        <v>25</v>
      </c>
      <c r="L578" s="9">
        <v>727072.38516776438</v>
      </c>
    </row>
    <row r="579" spans="1:12" x14ac:dyDescent="0.25">
      <c r="A579" s="11" t="s">
        <v>441</v>
      </c>
      <c r="B579" s="1" t="s">
        <v>188</v>
      </c>
      <c r="C579" s="4">
        <v>105230753.41423453</v>
      </c>
      <c r="D579" s="4" t="s">
        <v>22</v>
      </c>
      <c r="E579" s="4">
        <v>1979884.9556896542</v>
      </c>
      <c r="F579" s="4" t="s">
        <v>124</v>
      </c>
      <c r="G579" s="4">
        <v>2529735.0516754664</v>
      </c>
      <c r="H579" s="6">
        <v>90734878.557510555</v>
      </c>
      <c r="I579" s="4" t="s">
        <v>23</v>
      </c>
      <c r="K579" t="s">
        <v>25</v>
      </c>
      <c r="L579" s="9">
        <v>1979884.9556896542</v>
      </c>
    </row>
    <row r="580" spans="1:12" x14ac:dyDescent="0.25">
      <c r="A580" s="11" t="s">
        <v>441</v>
      </c>
      <c r="B580" s="1" t="s">
        <v>189</v>
      </c>
      <c r="C580" s="4">
        <v>9187210.2394068427</v>
      </c>
      <c r="D580" s="4" t="s">
        <v>22</v>
      </c>
      <c r="E580" s="4">
        <v>1407867.9009869641</v>
      </c>
      <c r="F580" s="4" t="s">
        <v>124</v>
      </c>
      <c r="G580" s="4">
        <v>2577348.7187882229</v>
      </c>
      <c r="H580" s="6">
        <v>17358058.922930285</v>
      </c>
      <c r="I580" s="4">
        <v>9100692.3080279361</v>
      </c>
      <c r="K580" t="s">
        <v>25</v>
      </c>
      <c r="L580" s="9">
        <v>1407867.9009869641</v>
      </c>
    </row>
    <row r="581" spans="1:12" x14ac:dyDescent="0.25">
      <c r="A581" s="11" t="s">
        <v>441</v>
      </c>
      <c r="B581" s="1" t="s">
        <v>530</v>
      </c>
      <c r="C581" s="4">
        <v>75871717.306219056</v>
      </c>
      <c r="D581" s="4" t="s">
        <v>22</v>
      </c>
      <c r="E581" s="4">
        <v>131262.1536181212</v>
      </c>
      <c r="F581" s="4" t="s">
        <v>124</v>
      </c>
      <c r="G581" s="4">
        <v>2086842.9746351645</v>
      </c>
      <c r="H581" s="6">
        <v>70199915.750557631</v>
      </c>
      <c r="I581" s="4" t="s">
        <v>23</v>
      </c>
      <c r="K581" t="s">
        <v>25</v>
      </c>
      <c r="L581" s="9">
        <v>131262.1536181212</v>
      </c>
    </row>
    <row r="582" spans="1:12" x14ac:dyDescent="0.25">
      <c r="A582" s="11" t="s">
        <v>441</v>
      </c>
      <c r="B582" s="1" t="s">
        <v>531</v>
      </c>
      <c r="C582" s="4">
        <v>6335619.2396755051</v>
      </c>
      <c r="D582" s="4" t="s">
        <v>22</v>
      </c>
      <c r="E582" s="4">
        <v>731892.25706433575</v>
      </c>
      <c r="F582" s="4" t="s">
        <v>124</v>
      </c>
      <c r="G582" s="4">
        <v>2053572.5893039664</v>
      </c>
      <c r="H582" s="6">
        <v>9164916.9681925755</v>
      </c>
      <c r="I582" s="4">
        <v>6296598.5172484163</v>
      </c>
      <c r="K582" t="s">
        <v>25</v>
      </c>
      <c r="L582" s="9">
        <v>731892.25706433575</v>
      </c>
    </row>
    <row r="583" spans="1:12" x14ac:dyDescent="0.25">
      <c r="A583" s="11" t="s">
        <v>441</v>
      </c>
      <c r="B583" s="1" t="s">
        <v>532</v>
      </c>
      <c r="C583" s="4">
        <v>13068348.92184859</v>
      </c>
      <c r="D583" s="4" t="s">
        <v>22</v>
      </c>
      <c r="E583" s="4">
        <v>3757522.818301212</v>
      </c>
      <c r="F583" s="4" t="s">
        <v>124</v>
      </c>
      <c r="G583" s="4">
        <v>3636758.8812076249</v>
      </c>
      <c r="H583" s="6">
        <v>16954125.350835085</v>
      </c>
      <c r="I583" s="4">
        <v>13038227.884377291</v>
      </c>
      <c r="K583" t="s">
        <v>3</v>
      </c>
      <c r="L583" s="9">
        <v>3636758.8812076249</v>
      </c>
    </row>
    <row r="584" spans="1:12" x14ac:dyDescent="0.25">
      <c r="A584" s="11" t="s">
        <v>441</v>
      </c>
      <c r="B584" s="1" t="s">
        <v>533</v>
      </c>
      <c r="C584" s="4">
        <v>63695122.413963653</v>
      </c>
      <c r="D584" s="4" t="s">
        <v>22</v>
      </c>
      <c r="E584" s="4">
        <v>3120100.1317250244</v>
      </c>
      <c r="F584" s="4">
        <v>37530493.978738137</v>
      </c>
      <c r="G584" s="4">
        <v>3166504.5097344024</v>
      </c>
      <c r="H584" s="6">
        <v>33325862.496527139</v>
      </c>
      <c r="I584" s="4" t="s">
        <v>23</v>
      </c>
      <c r="K584" t="s">
        <v>25</v>
      </c>
      <c r="L584" s="9">
        <v>3120100.1317250244</v>
      </c>
    </row>
    <row r="585" spans="1:12" x14ac:dyDescent="0.25">
      <c r="A585" s="11" t="s">
        <v>441</v>
      </c>
      <c r="B585" s="1" t="s">
        <v>534</v>
      </c>
      <c r="C585" s="4">
        <v>14299618.741760921</v>
      </c>
      <c r="D585" s="4" t="s">
        <v>22</v>
      </c>
      <c r="E585" s="4">
        <v>5000147.0529181771</v>
      </c>
      <c r="F585" s="4" t="s">
        <v>124</v>
      </c>
      <c r="G585" s="4">
        <v>4673846.4730248656</v>
      </c>
      <c r="H585" s="6">
        <v>16833191.443195019</v>
      </c>
      <c r="I585" s="4">
        <v>14288145.095331065</v>
      </c>
      <c r="K585" t="s">
        <v>3</v>
      </c>
      <c r="L585" s="9">
        <v>4673846.4730248656</v>
      </c>
    </row>
    <row r="586" spans="1:12" x14ac:dyDescent="0.25">
      <c r="A586" s="11" t="s">
        <v>441</v>
      </c>
      <c r="B586" s="1" t="s">
        <v>535</v>
      </c>
      <c r="C586" s="4">
        <v>64632374.694755383</v>
      </c>
      <c r="D586" s="4" t="s">
        <v>22</v>
      </c>
      <c r="E586" s="4">
        <v>6336988.4366363809</v>
      </c>
      <c r="F586" s="4" t="s">
        <v>124</v>
      </c>
      <c r="G586" s="4">
        <v>5154564.4023299646</v>
      </c>
      <c r="H586" s="6">
        <v>57665984.59102793</v>
      </c>
      <c r="I586" s="4" t="s">
        <v>23</v>
      </c>
      <c r="K586" t="s">
        <v>3</v>
      </c>
      <c r="L586" s="9">
        <v>5154564.4023299646</v>
      </c>
    </row>
    <row r="587" spans="1:12" x14ac:dyDescent="0.25">
      <c r="A587" s="11" t="s">
        <v>441</v>
      </c>
      <c r="B587" s="1" t="s">
        <v>536</v>
      </c>
      <c r="C587" s="4">
        <v>50083291.69623784</v>
      </c>
      <c r="D587" s="4" t="s">
        <v>22</v>
      </c>
      <c r="E587" s="4">
        <v>175930.43989959842</v>
      </c>
      <c r="F587" s="4">
        <v>3929440.8803466731</v>
      </c>
      <c r="G587" s="4">
        <v>1165631.1172503356</v>
      </c>
      <c r="H587" s="6">
        <v>175930.43989959842</v>
      </c>
      <c r="I587" s="4" t="s">
        <v>23</v>
      </c>
      <c r="K587" t="s">
        <v>25</v>
      </c>
      <c r="L587" s="9">
        <v>175930.43989959842</v>
      </c>
    </row>
    <row r="588" spans="1:12" x14ac:dyDescent="0.25">
      <c r="A588" s="11" t="s">
        <v>441</v>
      </c>
      <c r="B588" s="1" t="s">
        <v>537</v>
      </c>
      <c r="C588" s="4">
        <v>146930324.91097668</v>
      </c>
      <c r="D588" s="4" t="s">
        <v>22</v>
      </c>
      <c r="E588" s="4">
        <v>90711.955913507918</v>
      </c>
      <c r="F588" s="4">
        <v>11581530.196582556</v>
      </c>
      <c r="G588" s="4">
        <v>439297.84253269003</v>
      </c>
      <c r="H588" s="6">
        <v>9164660.1054979824</v>
      </c>
      <c r="I588" s="4" t="s">
        <v>23</v>
      </c>
      <c r="K588" t="s">
        <v>25</v>
      </c>
      <c r="L588" s="9">
        <v>90711.955913507918</v>
      </c>
    </row>
    <row r="589" spans="1:12" x14ac:dyDescent="0.25">
      <c r="A589" s="11" t="s">
        <v>441</v>
      </c>
      <c r="B589" s="1" t="s">
        <v>538</v>
      </c>
      <c r="C589" s="4">
        <v>8643075.2640996985</v>
      </c>
      <c r="D589" s="4" t="s">
        <v>22</v>
      </c>
      <c r="E589" s="4">
        <v>236841.85063588212</v>
      </c>
      <c r="F589" s="4" t="s">
        <v>124</v>
      </c>
      <c r="G589" s="4">
        <v>892182.05251472967</v>
      </c>
      <c r="H589" s="6">
        <v>236841.85063588212</v>
      </c>
      <c r="I589" s="4" t="s">
        <v>23</v>
      </c>
      <c r="K589" t="s">
        <v>25</v>
      </c>
      <c r="L589" s="9">
        <v>236841.85063588212</v>
      </c>
    </row>
    <row r="590" spans="1:12" x14ac:dyDescent="0.25">
      <c r="A590" s="11" t="s">
        <v>441</v>
      </c>
      <c r="B590" s="1" t="s">
        <v>38</v>
      </c>
      <c r="C590" s="4">
        <v>2666405.8768054447</v>
      </c>
      <c r="D590" s="4" t="s">
        <v>22</v>
      </c>
      <c r="E590" s="4">
        <v>1438811.2168253423</v>
      </c>
      <c r="F590" s="4" t="s">
        <v>124</v>
      </c>
      <c r="G590" s="4">
        <v>1631930.3414733307</v>
      </c>
      <c r="H590" s="6">
        <v>2524307.5954450164</v>
      </c>
      <c r="I590" s="4">
        <v>2673827.4980587205</v>
      </c>
      <c r="K590" t="s">
        <v>25</v>
      </c>
      <c r="L590" s="9">
        <v>1438811.2168253423</v>
      </c>
    </row>
    <row r="591" spans="1:12" x14ac:dyDescent="0.25">
      <c r="A591" s="11" t="s">
        <v>441</v>
      </c>
      <c r="B591" s="1" t="s">
        <v>539</v>
      </c>
      <c r="C591" s="4">
        <v>36560608.399702445</v>
      </c>
      <c r="D591" s="4" t="s">
        <v>22</v>
      </c>
      <c r="E591" s="4">
        <v>1660965.0625936142</v>
      </c>
      <c r="F591" s="4" t="s">
        <v>124</v>
      </c>
      <c r="G591" s="4">
        <v>2001110.3306265734</v>
      </c>
      <c r="H591" s="6">
        <v>44202120.376749605</v>
      </c>
      <c r="I591" s="4">
        <v>36271717.835043974</v>
      </c>
      <c r="K591" t="s">
        <v>25</v>
      </c>
      <c r="L591" s="9">
        <v>1660965.0625936142</v>
      </c>
    </row>
    <row r="592" spans="1:12" x14ac:dyDescent="0.25">
      <c r="A592" s="11" t="s">
        <v>441</v>
      </c>
      <c r="B592" s="1" t="s">
        <v>540</v>
      </c>
      <c r="C592" s="4">
        <v>2502261.8083705232</v>
      </c>
      <c r="D592" s="4" t="s">
        <v>22</v>
      </c>
      <c r="E592" s="4">
        <v>1646809.6507334332</v>
      </c>
      <c r="F592" s="4" t="s">
        <v>124</v>
      </c>
      <c r="G592" s="4" t="s">
        <v>23</v>
      </c>
      <c r="H592" s="6">
        <v>1646809.6507334332</v>
      </c>
      <c r="I592" s="4" t="s">
        <v>23</v>
      </c>
      <c r="K592" t="s">
        <v>25</v>
      </c>
      <c r="L592" s="9">
        <v>1646809.6507334332</v>
      </c>
    </row>
    <row r="593" spans="1:12" x14ac:dyDescent="0.25">
      <c r="A593" s="11" t="s">
        <v>441</v>
      </c>
      <c r="B593" s="1" t="s">
        <v>39</v>
      </c>
      <c r="C593" s="4">
        <v>1190699.2381873974</v>
      </c>
      <c r="D593" s="4" t="s">
        <v>22</v>
      </c>
      <c r="E593" s="4">
        <v>125772.56663331114</v>
      </c>
      <c r="F593" s="4" t="s">
        <v>124</v>
      </c>
      <c r="G593" s="4">
        <v>468435.14590733155</v>
      </c>
      <c r="H593" s="6">
        <v>915119.08775741723</v>
      </c>
      <c r="I593" s="4">
        <v>1190850.6907348365</v>
      </c>
      <c r="K593" t="s">
        <v>4</v>
      </c>
      <c r="L593" s="9">
        <v>915119.08775741723</v>
      </c>
    </row>
    <row r="594" spans="1:12" x14ac:dyDescent="0.25">
      <c r="A594" s="11" t="s">
        <v>441</v>
      </c>
      <c r="B594" s="1" t="s">
        <v>541</v>
      </c>
      <c r="C594" s="4">
        <v>2441912.4253680836</v>
      </c>
      <c r="D594" s="4" t="s">
        <v>22</v>
      </c>
      <c r="E594" s="4">
        <v>2427545.9392809868</v>
      </c>
      <c r="F594" s="4" t="s">
        <v>124</v>
      </c>
      <c r="G594" s="4" t="s">
        <v>23</v>
      </c>
      <c r="H594" s="6">
        <v>2427545.9392809868</v>
      </c>
      <c r="I594" s="4" t="s">
        <v>23</v>
      </c>
      <c r="K594" t="s">
        <v>25</v>
      </c>
      <c r="L594" s="9">
        <v>2427545.9392809868</v>
      </c>
    </row>
    <row r="595" spans="1:12" x14ac:dyDescent="0.25">
      <c r="A595" s="11" t="s">
        <v>441</v>
      </c>
      <c r="B595" s="1" t="s">
        <v>542</v>
      </c>
      <c r="C595" s="4">
        <v>30022219.813102122</v>
      </c>
      <c r="D595" s="4" t="s">
        <v>22</v>
      </c>
      <c r="E595" s="4">
        <v>1660965.0625936142</v>
      </c>
      <c r="F595" s="4" t="s">
        <v>124</v>
      </c>
      <c r="G595" s="4">
        <v>1831226.7903779396</v>
      </c>
      <c r="H595" s="6">
        <v>25617732.596559949</v>
      </c>
      <c r="I595" s="4" t="s">
        <v>23</v>
      </c>
      <c r="K595" t="s">
        <v>25</v>
      </c>
      <c r="L595" s="9">
        <v>1660965.0625936142</v>
      </c>
    </row>
    <row r="596" spans="1:12" x14ac:dyDescent="0.25">
      <c r="A596" s="11" t="s">
        <v>441</v>
      </c>
      <c r="B596" s="1" t="s">
        <v>543</v>
      </c>
      <c r="C596" s="4">
        <v>22380683.210216995</v>
      </c>
      <c r="D596" s="4" t="s">
        <v>22</v>
      </c>
      <c r="E596" s="7">
        <v>241420.48679440448</v>
      </c>
      <c r="F596" s="4" t="s">
        <v>124</v>
      </c>
      <c r="G596" s="4" t="s">
        <v>23</v>
      </c>
      <c r="H596" s="6" t="s">
        <v>23</v>
      </c>
      <c r="I596" s="4" t="s">
        <v>23</v>
      </c>
      <c r="K596" t="s">
        <v>25</v>
      </c>
      <c r="L596" s="9">
        <v>241420.48679440448</v>
      </c>
    </row>
    <row r="597" spans="1:12" x14ac:dyDescent="0.25">
      <c r="A597" s="11" t="s">
        <v>441</v>
      </c>
      <c r="B597" s="1" t="s">
        <v>544</v>
      </c>
      <c r="C597" s="4">
        <v>8320673.5004351418</v>
      </c>
      <c r="D597" s="4" t="s">
        <v>22</v>
      </c>
      <c r="E597" s="4">
        <v>435201.00366181799</v>
      </c>
      <c r="F597" s="4" t="s">
        <v>124</v>
      </c>
      <c r="G597" s="4">
        <v>1328721.1096800277</v>
      </c>
      <c r="H597" s="6">
        <v>6616317.4239137499</v>
      </c>
      <c r="I597" s="4" t="s">
        <v>23</v>
      </c>
      <c r="K597" t="s">
        <v>25</v>
      </c>
      <c r="L597" s="9">
        <v>435201.00366181799</v>
      </c>
    </row>
    <row r="598" spans="1:12" x14ac:dyDescent="0.25">
      <c r="A598" s="11" t="s">
        <v>441</v>
      </c>
      <c r="B598" s="1" t="s">
        <v>545</v>
      </c>
      <c r="C598" s="4">
        <v>5653293.3201695224</v>
      </c>
      <c r="D598" s="4" t="s">
        <v>22</v>
      </c>
      <c r="E598" s="4">
        <v>1775027.1480414707</v>
      </c>
      <c r="F598" s="4" t="s">
        <v>124</v>
      </c>
      <c r="G598" s="4">
        <v>1933625.6957081163</v>
      </c>
      <c r="H598" s="6">
        <v>7341825.8359403452</v>
      </c>
      <c r="I598" s="4">
        <v>6808586.8820058638</v>
      </c>
      <c r="K598" t="s">
        <v>25</v>
      </c>
      <c r="L598" s="9">
        <v>1775027.1480414707</v>
      </c>
    </row>
    <row r="599" spans="1:12" x14ac:dyDescent="0.25">
      <c r="A599" s="11" t="s">
        <v>441</v>
      </c>
      <c r="B599" s="1" t="s">
        <v>546</v>
      </c>
      <c r="C599" s="4">
        <v>14073763.863066729</v>
      </c>
      <c r="D599" s="4" t="s">
        <v>22</v>
      </c>
      <c r="E599" s="4">
        <v>118618.56795245265</v>
      </c>
      <c r="F599" s="4">
        <v>11847882.542783489</v>
      </c>
      <c r="G599" s="4" t="s">
        <v>23</v>
      </c>
      <c r="H599" s="6">
        <v>10266564.092583293</v>
      </c>
      <c r="I599" s="4" t="s">
        <v>23</v>
      </c>
      <c r="K599" t="s">
        <v>25</v>
      </c>
      <c r="L599" s="9">
        <v>118618.56795245265</v>
      </c>
    </row>
    <row r="600" spans="1:12" x14ac:dyDescent="0.25">
      <c r="A600" s="11" t="s">
        <v>441</v>
      </c>
      <c r="B600" s="1" t="s">
        <v>547</v>
      </c>
      <c r="C600" s="4">
        <v>54738016.411771499</v>
      </c>
      <c r="D600" s="4" t="s">
        <v>22</v>
      </c>
      <c r="E600" s="7">
        <v>1576084.3741719571</v>
      </c>
      <c r="F600" s="4" t="s">
        <v>124</v>
      </c>
      <c r="G600" s="4" t="s">
        <v>23</v>
      </c>
      <c r="H600" s="6" t="s">
        <v>23</v>
      </c>
      <c r="I600" s="4" t="s">
        <v>23</v>
      </c>
      <c r="K600" t="s">
        <v>25</v>
      </c>
      <c r="L600" s="9">
        <v>1576084.3741719571</v>
      </c>
    </row>
    <row r="601" spans="1:12" x14ac:dyDescent="0.25">
      <c r="A601" s="11" t="s">
        <v>441</v>
      </c>
      <c r="B601" s="1" t="s">
        <v>548</v>
      </c>
      <c r="C601" s="4">
        <v>23787156.373320285</v>
      </c>
      <c r="D601" s="4" t="s">
        <v>22</v>
      </c>
      <c r="E601" s="7">
        <v>473990.89809131844</v>
      </c>
      <c r="F601" s="4" t="s">
        <v>124</v>
      </c>
      <c r="G601" s="4" t="s">
        <v>23</v>
      </c>
      <c r="H601" s="6" t="s">
        <v>23</v>
      </c>
      <c r="I601" s="4" t="s">
        <v>23</v>
      </c>
      <c r="K601" t="s">
        <v>25</v>
      </c>
      <c r="L601" s="9">
        <v>473990.89809131844</v>
      </c>
    </row>
    <row r="602" spans="1:12" x14ac:dyDescent="0.25">
      <c r="A602" s="11" t="s">
        <v>441</v>
      </c>
      <c r="B602" s="1" t="s">
        <v>549</v>
      </c>
      <c r="C602" s="4">
        <v>25134537.389651082</v>
      </c>
      <c r="D602" s="4" t="s">
        <v>22</v>
      </c>
      <c r="E602" s="4">
        <v>124827.29921241905</v>
      </c>
      <c r="F602" s="4" t="s">
        <v>124</v>
      </c>
      <c r="G602" s="4">
        <v>1124493.7326853506</v>
      </c>
      <c r="H602" s="6">
        <v>32087063.323881298</v>
      </c>
      <c r="I602" s="4">
        <v>25039323.19857052</v>
      </c>
      <c r="K602" t="s">
        <v>25</v>
      </c>
      <c r="L602" s="9">
        <v>124827.29921241905</v>
      </c>
    </row>
    <row r="603" spans="1:12" x14ac:dyDescent="0.25">
      <c r="A603" s="11" t="s">
        <v>441</v>
      </c>
      <c r="B603" s="1" t="s">
        <v>96</v>
      </c>
      <c r="C603" s="4">
        <v>3255168.1578478189</v>
      </c>
      <c r="D603" s="4" t="s">
        <v>22</v>
      </c>
      <c r="E603" s="4">
        <v>559794.83063840121</v>
      </c>
      <c r="F603" s="4" t="s">
        <v>124</v>
      </c>
      <c r="G603" s="4" t="s">
        <v>23</v>
      </c>
      <c r="H603" s="6">
        <v>559794.83063840121</v>
      </c>
      <c r="I603" s="4" t="s">
        <v>23</v>
      </c>
      <c r="K603" t="s">
        <v>25</v>
      </c>
      <c r="L603" s="9">
        <v>559794.83063840121</v>
      </c>
    </row>
    <row r="604" spans="1:12" x14ac:dyDescent="0.25">
      <c r="A604" s="11" t="s">
        <v>441</v>
      </c>
      <c r="B604" s="1" t="s">
        <v>550</v>
      </c>
      <c r="C604" s="4">
        <v>13549919.913690254</v>
      </c>
      <c r="D604" s="4" t="s">
        <v>22</v>
      </c>
      <c r="E604" s="4">
        <v>107869.33320354528</v>
      </c>
      <c r="F604" s="4">
        <v>1361027.8596030301</v>
      </c>
      <c r="G604" s="4">
        <v>463924.80109198723</v>
      </c>
      <c r="H604" s="6">
        <v>107869.33320354528</v>
      </c>
      <c r="I604" s="4" t="s">
        <v>23</v>
      </c>
      <c r="K604" t="s">
        <v>25</v>
      </c>
      <c r="L604" s="9">
        <v>107869.33320354528</v>
      </c>
    </row>
    <row r="605" spans="1:12" x14ac:dyDescent="0.25">
      <c r="A605" s="11" t="s">
        <v>441</v>
      </c>
      <c r="B605" s="1" t="s">
        <v>551</v>
      </c>
      <c r="C605" s="4">
        <v>8647189.1621843632</v>
      </c>
      <c r="D605" s="4" t="s">
        <v>22</v>
      </c>
      <c r="E605" s="7">
        <v>913626.80872576986</v>
      </c>
      <c r="F605" s="4" t="s">
        <v>124</v>
      </c>
      <c r="G605" s="4" t="s">
        <v>23</v>
      </c>
      <c r="H605" s="6" t="s">
        <v>23</v>
      </c>
      <c r="I605" s="4" t="s">
        <v>23</v>
      </c>
      <c r="K605" t="s">
        <v>25</v>
      </c>
      <c r="L605" s="9">
        <v>913626.80872576986</v>
      </c>
    </row>
    <row r="606" spans="1:12" x14ac:dyDescent="0.25">
      <c r="A606" s="11" t="s">
        <v>441</v>
      </c>
      <c r="B606" s="1" t="s">
        <v>552</v>
      </c>
      <c r="C606" s="4">
        <v>7241659.084686989</v>
      </c>
      <c r="D606" s="4" t="s">
        <v>22</v>
      </c>
      <c r="E606" s="4">
        <v>69072.354668642001</v>
      </c>
      <c r="F606" s="4" t="s">
        <v>124</v>
      </c>
      <c r="G606" s="4">
        <v>421704.41957903263</v>
      </c>
      <c r="H606" s="6">
        <v>7618636.073793212</v>
      </c>
      <c r="I606" s="4">
        <v>7196457.4183962112</v>
      </c>
      <c r="K606" t="s">
        <v>25</v>
      </c>
      <c r="L606" s="9">
        <v>69072.354668642001</v>
      </c>
    </row>
    <row r="607" spans="1:12" x14ac:dyDescent="0.25">
      <c r="A607" s="11" t="s">
        <v>441</v>
      </c>
      <c r="B607" s="1" t="s">
        <v>80</v>
      </c>
      <c r="C607" s="4">
        <v>4484643.0527000278</v>
      </c>
      <c r="D607" s="4" t="s">
        <v>22</v>
      </c>
      <c r="E607" s="4">
        <v>573360.90455078171</v>
      </c>
      <c r="F607" s="4" t="s">
        <v>124</v>
      </c>
      <c r="G607" s="4" t="s">
        <v>23</v>
      </c>
      <c r="H607" s="6">
        <v>3806743.1027441411</v>
      </c>
      <c r="I607" s="4" t="s">
        <v>23</v>
      </c>
      <c r="K607" t="s">
        <v>25</v>
      </c>
      <c r="L607" s="9">
        <v>573360.90455078171</v>
      </c>
    </row>
    <row r="608" spans="1:12" x14ac:dyDescent="0.25">
      <c r="A608" s="11" t="s">
        <v>441</v>
      </c>
      <c r="B608" s="1" t="s">
        <v>553</v>
      </c>
      <c r="C608" s="4">
        <v>28809022.534977522</v>
      </c>
      <c r="D608" s="4" t="s">
        <v>22</v>
      </c>
      <c r="E608" s="7">
        <v>1965364.490781883</v>
      </c>
      <c r="F608" s="4" t="s">
        <v>124</v>
      </c>
      <c r="G608" s="4" t="s">
        <v>23</v>
      </c>
      <c r="H608" s="6" t="s">
        <v>23</v>
      </c>
      <c r="I608" s="4" t="s">
        <v>23</v>
      </c>
      <c r="K608" t="s">
        <v>25</v>
      </c>
      <c r="L608" s="9">
        <v>1965364.490781883</v>
      </c>
    </row>
    <row r="609" spans="1:12" x14ac:dyDescent="0.25">
      <c r="A609" s="11" t="s">
        <v>441</v>
      </c>
      <c r="B609" s="1" t="s">
        <v>554</v>
      </c>
      <c r="C609" s="4">
        <v>40339436.649213485</v>
      </c>
      <c r="D609" s="4" t="s">
        <v>22</v>
      </c>
      <c r="E609" s="7">
        <v>897196.22707260121</v>
      </c>
      <c r="F609" s="4" t="s">
        <v>124</v>
      </c>
      <c r="G609" s="4" t="s">
        <v>23</v>
      </c>
      <c r="H609" s="6" t="s">
        <v>23</v>
      </c>
      <c r="I609" s="4" t="s">
        <v>23</v>
      </c>
      <c r="K609" t="s">
        <v>25</v>
      </c>
      <c r="L609" s="9">
        <v>897196.22707260121</v>
      </c>
    </row>
    <row r="610" spans="1:12" x14ac:dyDescent="0.25">
      <c r="A610" s="11" t="s">
        <v>441</v>
      </c>
      <c r="B610" s="1" t="s">
        <v>555</v>
      </c>
      <c r="C610" s="4">
        <v>13346457.267139602</v>
      </c>
      <c r="D610" s="4" t="s">
        <v>22</v>
      </c>
      <c r="E610" s="4">
        <v>1497528.6267164873</v>
      </c>
      <c r="F610" s="4" t="s">
        <v>124</v>
      </c>
      <c r="G610" s="4">
        <v>1684585.9167271401</v>
      </c>
      <c r="H610" s="6">
        <v>14375436.380531972</v>
      </c>
      <c r="I610" s="4">
        <v>13282185.789040307</v>
      </c>
      <c r="K610" t="s">
        <v>25</v>
      </c>
      <c r="L610" s="9">
        <v>1497528.6267164873</v>
      </c>
    </row>
    <row r="611" spans="1:12" x14ac:dyDescent="0.25">
      <c r="A611" s="11" t="s">
        <v>441</v>
      </c>
      <c r="B611" s="1" t="s">
        <v>556</v>
      </c>
      <c r="C611" s="4">
        <v>53642235.586344771</v>
      </c>
      <c r="D611" s="4" t="s">
        <v>220</v>
      </c>
      <c r="E611" s="4">
        <v>1427252.9965179544</v>
      </c>
      <c r="F611" s="4">
        <v>11286241.021272242</v>
      </c>
      <c r="G611" s="4" t="s">
        <v>23</v>
      </c>
      <c r="H611" s="6" t="s">
        <v>23</v>
      </c>
      <c r="I611" s="4" t="s">
        <v>23</v>
      </c>
      <c r="K611" t="s">
        <v>25</v>
      </c>
      <c r="L611" s="9">
        <v>1427252.9965179544</v>
      </c>
    </row>
    <row r="612" spans="1:12" x14ac:dyDescent="0.25">
      <c r="A612" s="11" t="s">
        <v>441</v>
      </c>
      <c r="B612" s="1" t="s">
        <v>557</v>
      </c>
      <c r="C612" s="4">
        <v>32781619.604631491</v>
      </c>
      <c r="D612" s="4" t="s">
        <v>22</v>
      </c>
      <c r="E612" s="4">
        <v>681346.90498385567</v>
      </c>
      <c r="F612" s="4" t="s">
        <v>124</v>
      </c>
      <c r="G612" s="4">
        <v>1226054.4425366081</v>
      </c>
      <c r="H612" s="6">
        <v>24051508.975998249</v>
      </c>
      <c r="I612" s="4" t="s">
        <v>23</v>
      </c>
      <c r="K612" t="s">
        <v>25</v>
      </c>
      <c r="L612" s="9">
        <v>681346.90498385567</v>
      </c>
    </row>
    <row r="613" spans="1:12" x14ac:dyDescent="0.25">
      <c r="A613" s="11" t="s">
        <v>441</v>
      </c>
      <c r="B613" s="1" t="s">
        <v>558</v>
      </c>
      <c r="C613" s="4">
        <v>31280952.520829864</v>
      </c>
      <c r="D613" s="4" t="s">
        <v>22</v>
      </c>
      <c r="E613" s="4">
        <v>2593671.0723649981</v>
      </c>
      <c r="F613" s="4">
        <v>2593671.0723649981</v>
      </c>
      <c r="G613" s="4" t="s">
        <v>23</v>
      </c>
      <c r="H613" s="6">
        <v>2593671.0723649981</v>
      </c>
      <c r="I613" s="4" t="s">
        <v>23</v>
      </c>
      <c r="K613" t="s">
        <v>25</v>
      </c>
      <c r="L613" s="9">
        <v>2593671.0723649981</v>
      </c>
    </row>
    <row r="614" spans="1:12" x14ac:dyDescent="0.25">
      <c r="A614" s="11" t="s">
        <v>441</v>
      </c>
      <c r="B614" s="1" t="s">
        <v>559</v>
      </c>
      <c r="C614" s="4">
        <v>25809899.318406533</v>
      </c>
      <c r="D614" s="4" t="s">
        <v>22</v>
      </c>
      <c r="E614" s="4">
        <v>1162277.6657549094</v>
      </c>
      <c r="F614" s="4">
        <v>1162277.6657549094</v>
      </c>
      <c r="G614" s="4" t="s">
        <v>23</v>
      </c>
      <c r="H614" s="6">
        <v>1162277.6657549094</v>
      </c>
      <c r="I614" s="4" t="s">
        <v>23</v>
      </c>
      <c r="K614" t="s">
        <v>25</v>
      </c>
      <c r="L614" s="9">
        <v>1162277.6657549094</v>
      </c>
    </row>
    <row r="615" spans="1:12" x14ac:dyDescent="0.25">
      <c r="A615" s="11" t="s">
        <v>441</v>
      </c>
      <c r="B615" s="1" t="s">
        <v>560</v>
      </c>
      <c r="C615" s="4">
        <v>7881601.0270580733</v>
      </c>
      <c r="D615" s="4" t="s">
        <v>22</v>
      </c>
      <c r="E615" s="4">
        <v>1660965.0625936142</v>
      </c>
      <c r="F615" s="4" t="s">
        <v>124</v>
      </c>
      <c r="G615" s="4" t="s">
        <v>23</v>
      </c>
      <c r="H615" s="6">
        <v>6834840.2694807313</v>
      </c>
      <c r="I615" s="4" t="s">
        <v>23</v>
      </c>
      <c r="K615" t="s">
        <v>25</v>
      </c>
      <c r="L615" s="9">
        <v>1660965.0625936142</v>
      </c>
    </row>
    <row r="616" spans="1:12" x14ac:dyDescent="0.25">
      <c r="A616" s="11" t="s">
        <v>441</v>
      </c>
      <c r="B616" s="1" t="s">
        <v>561</v>
      </c>
      <c r="C616" s="4">
        <v>33638402.109095857</v>
      </c>
      <c r="D616" s="4" t="s">
        <v>22</v>
      </c>
      <c r="E616" s="4">
        <v>3450417.1827551648</v>
      </c>
      <c r="F616" s="4" t="s">
        <v>124</v>
      </c>
      <c r="G616" s="4">
        <v>3431036.906286703</v>
      </c>
      <c r="H616" s="6">
        <v>42275958.700189389</v>
      </c>
      <c r="I616" s="4">
        <v>33557421.512744889</v>
      </c>
      <c r="K616" t="s">
        <v>3</v>
      </c>
      <c r="L616" s="9">
        <v>3431036.906286703</v>
      </c>
    </row>
    <row r="617" spans="1:12" x14ac:dyDescent="0.25">
      <c r="A617" s="11" t="s">
        <v>441</v>
      </c>
      <c r="B617" s="1" t="s">
        <v>562</v>
      </c>
      <c r="C617" s="4">
        <v>5450772.2180987503</v>
      </c>
      <c r="D617" s="4" t="s">
        <v>22</v>
      </c>
      <c r="E617" s="4">
        <v>92810.044074814141</v>
      </c>
      <c r="F617" s="4" t="s">
        <v>124</v>
      </c>
      <c r="G617" s="4">
        <v>2077212.2722463338</v>
      </c>
      <c r="H617" s="6">
        <v>92810.044074814141</v>
      </c>
      <c r="I617" s="4" t="s">
        <v>23</v>
      </c>
      <c r="K617" t="s">
        <v>25</v>
      </c>
      <c r="L617" s="9">
        <v>92810.044074814141</v>
      </c>
    </row>
    <row r="618" spans="1:12" x14ac:dyDescent="0.25">
      <c r="A618" s="11" t="s">
        <v>441</v>
      </c>
      <c r="B618" s="1" t="s">
        <v>563</v>
      </c>
      <c r="C618" s="4">
        <v>1660965.0625936142</v>
      </c>
      <c r="D618" s="4" t="s">
        <v>22</v>
      </c>
      <c r="E618" s="4">
        <v>1646809.6507334332</v>
      </c>
      <c r="F618" s="4" t="s">
        <v>124</v>
      </c>
      <c r="G618" s="4" t="s">
        <v>23</v>
      </c>
      <c r="H618" s="6">
        <v>1646809.6507334332</v>
      </c>
      <c r="I618" s="4" t="s">
        <v>23</v>
      </c>
      <c r="K618" t="s">
        <v>25</v>
      </c>
      <c r="L618" s="9">
        <v>1646809.6507334332</v>
      </c>
    </row>
    <row r="619" spans="1:12" x14ac:dyDescent="0.25">
      <c r="A619" s="11" t="s">
        <v>441</v>
      </c>
      <c r="B619" s="1" t="s">
        <v>564</v>
      </c>
      <c r="C619" s="4">
        <v>42554963.161743186</v>
      </c>
      <c r="D619" s="4" t="s">
        <v>22</v>
      </c>
      <c r="E619" s="4">
        <v>1290739.611094903</v>
      </c>
      <c r="F619" s="4">
        <v>28977965.771565516</v>
      </c>
      <c r="G619" s="4">
        <v>1913946.044153485</v>
      </c>
      <c r="H619" s="6">
        <v>24050242.326099347</v>
      </c>
      <c r="I619" s="4" t="s">
        <v>23</v>
      </c>
      <c r="K619" t="s">
        <v>25</v>
      </c>
      <c r="L619" s="9">
        <v>1290739.611094903</v>
      </c>
    </row>
    <row r="620" spans="1:12" x14ac:dyDescent="0.25">
      <c r="A620" s="11" t="s">
        <v>441</v>
      </c>
      <c r="B620" s="1" t="s">
        <v>565</v>
      </c>
      <c r="C620" s="4">
        <v>11030040.630818574</v>
      </c>
      <c r="D620" s="4" t="s">
        <v>29</v>
      </c>
      <c r="E620" s="4" t="s">
        <v>23</v>
      </c>
      <c r="F620" s="4" t="s">
        <v>124</v>
      </c>
      <c r="G620" s="4" t="s">
        <v>23</v>
      </c>
      <c r="H620" s="6" t="s">
        <v>23</v>
      </c>
      <c r="I620" s="4" t="s">
        <v>23</v>
      </c>
      <c r="K620" t="s">
        <v>0</v>
      </c>
      <c r="L620" s="9">
        <v>11030040.630818574</v>
      </c>
    </row>
    <row r="621" spans="1:12" x14ac:dyDescent="0.25">
      <c r="A621" s="11" t="s">
        <v>441</v>
      </c>
      <c r="B621" s="1" t="s">
        <v>566</v>
      </c>
      <c r="C621" s="4">
        <v>4014533.6001230078</v>
      </c>
      <c r="D621" s="4" t="s">
        <v>22</v>
      </c>
      <c r="E621" s="4">
        <v>573360.90455078171</v>
      </c>
      <c r="F621" s="4" t="s">
        <v>124</v>
      </c>
      <c r="G621" s="4">
        <v>859082.87997053913</v>
      </c>
      <c r="H621" s="6">
        <v>3065596.0770107815</v>
      </c>
      <c r="I621" s="4" t="s">
        <v>23</v>
      </c>
      <c r="K621" t="s">
        <v>25</v>
      </c>
      <c r="L621" s="9">
        <v>573360.90455078171</v>
      </c>
    </row>
    <row r="622" spans="1:12" x14ac:dyDescent="0.25">
      <c r="A622" s="11" t="s">
        <v>441</v>
      </c>
      <c r="B622" s="1" t="s">
        <v>204</v>
      </c>
      <c r="C622" s="4">
        <v>312444.48871532764</v>
      </c>
      <c r="D622" s="4" t="s">
        <v>22</v>
      </c>
      <c r="E622" s="4">
        <v>299235.02051673416</v>
      </c>
      <c r="F622" s="4" t="s">
        <v>124</v>
      </c>
      <c r="G622" s="4" t="s">
        <v>23</v>
      </c>
      <c r="H622" s="6">
        <v>299235.02051673416</v>
      </c>
      <c r="I622" s="4" t="s">
        <v>23</v>
      </c>
      <c r="K622" t="s">
        <v>25</v>
      </c>
      <c r="L622" s="9">
        <v>299235.02051673416</v>
      </c>
    </row>
    <row r="623" spans="1:12" x14ac:dyDescent="0.25">
      <c r="A623" s="11" t="s">
        <v>441</v>
      </c>
      <c r="B623" s="1" t="s">
        <v>567</v>
      </c>
      <c r="C623" s="4">
        <v>18921246.075042132</v>
      </c>
      <c r="D623" s="4" t="s">
        <v>22</v>
      </c>
      <c r="E623" s="7">
        <v>1835572.6926569904</v>
      </c>
      <c r="F623" s="4" t="s">
        <v>124</v>
      </c>
      <c r="G623" s="4" t="s">
        <v>23</v>
      </c>
      <c r="H623" s="6" t="s">
        <v>23</v>
      </c>
      <c r="I623" s="4" t="s">
        <v>23</v>
      </c>
      <c r="K623" t="s">
        <v>25</v>
      </c>
      <c r="L623" s="9">
        <v>1835572.6926569904</v>
      </c>
    </row>
    <row r="624" spans="1:12" x14ac:dyDescent="0.25">
      <c r="A624" s="11" t="s">
        <v>441</v>
      </c>
      <c r="B624" s="1" t="s">
        <v>568</v>
      </c>
      <c r="C624" s="4">
        <v>23778008.194768924</v>
      </c>
      <c r="D624" s="4" t="s">
        <v>22</v>
      </c>
      <c r="E624" s="4">
        <v>616803.80257191707</v>
      </c>
      <c r="F624" s="4">
        <v>616803.80257191707</v>
      </c>
      <c r="G624" s="4" t="s">
        <v>23</v>
      </c>
      <c r="H624" s="6">
        <v>616803.80257191707</v>
      </c>
      <c r="I624" s="4" t="s">
        <v>23</v>
      </c>
      <c r="K624" t="s">
        <v>25</v>
      </c>
      <c r="L624" s="9">
        <v>616803.80257191707</v>
      </c>
    </row>
    <row r="625" spans="1:12" x14ac:dyDescent="0.25">
      <c r="A625" s="11" t="s">
        <v>441</v>
      </c>
      <c r="B625" s="1" t="s">
        <v>569</v>
      </c>
      <c r="C625" s="4">
        <v>23107401.830000728</v>
      </c>
      <c r="D625" s="4" t="s">
        <v>22</v>
      </c>
      <c r="E625" s="4">
        <v>432752.3271375015</v>
      </c>
      <c r="F625" s="4">
        <v>432752.3271375015</v>
      </c>
      <c r="G625" s="4" t="s">
        <v>23</v>
      </c>
      <c r="H625" s="6">
        <v>432752.3271375015</v>
      </c>
      <c r="I625" s="4" t="s">
        <v>23</v>
      </c>
      <c r="K625" t="s">
        <v>25</v>
      </c>
      <c r="L625" s="9">
        <v>432752.3271375015</v>
      </c>
    </row>
    <row r="626" spans="1:12" x14ac:dyDescent="0.25">
      <c r="A626" s="11" t="s">
        <v>441</v>
      </c>
      <c r="B626" s="1" t="s">
        <v>570</v>
      </c>
      <c r="C626" s="4">
        <v>18093072.467605259</v>
      </c>
      <c r="D626" s="4" t="s">
        <v>22</v>
      </c>
      <c r="E626" s="4">
        <v>177614.8980123896</v>
      </c>
      <c r="F626" s="4">
        <v>3417843.638438358</v>
      </c>
      <c r="G626" s="4">
        <v>523444.69425945019</v>
      </c>
      <c r="H626" s="6">
        <v>177614.8980123896</v>
      </c>
      <c r="I626" s="4" t="s">
        <v>23</v>
      </c>
      <c r="K626" t="s">
        <v>25</v>
      </c>
      <c r="L626" s="9">
        <v>177614.8980123896</v>
      </c>
    </row>
    <row r="627" spans="1:12" x14ac:dyDescent="0.25">
      <c r="A627" s="11" t="s">
        <v>441</v>
      </c>
      <c r="B627" s="1" t="s">
        <v>571</v>
      </c>
      <c r="C627" s="4">
        <v>9161357.1574021056</v>
      </c>
      <c r="D627" s="4" t="s">
        <v>22</v>
      </c>
      <c r="E627" s="7">
        <v>3531878.9458180349</v>
      </c>
      <c r="F627" s="4" t="s">
        <v>124</v>
      </c>
      <c r="G627" s="4" t="s">
        <v>23</v>
      </c>
      <c r="H627" s="6" t="s">
        <v>23</v>
      </c>
      <c r="I627" s="4" t="s">
        <v>23</v>
      </c>
      <c r="K627" t="s">
        <v>25</v>
      </c>
      <c r="L627" s="9">
        <v>3531878.9458180349</v>
      </c>
    </row>
    <row r="628" spans="1:12" x14ac:dyDescent="0.25">
      <c r="A628" s="11" t="s">
        <v>441</v>
      </c>
      <c r="B628" s="1" t="s">
        <v>572</v>
      </c>
      <c r="C628" s="4">
        <v>46169474.105865955</v>
      </c>
      <c r="D628" s="4" t="s">
        <v>22</v>
      </c>
      <c r="E628" s="4">
        <v>1011425.6320378418</v>
      </c>
      <c r="F628" s="4" t="s">
        <v>124</v>
      </c>
      <c r="G628" s="4">
        <v>2196111.5317255273</v>
      </c>
      <c r="H628" s="6">
        <v>1011425.6320378418</v>
      </c>
      <c r="I628" s="4" t="s">
        <v>23</v>
      </c>
      <c r="K628" t="s">
        <v>25</v>
      </c>
      <c r="L628" s="9">
        <v>1011425.6320378418</v>
      </c>
    </row>
    <row r="629" spans="1:12" x14ac:dyDescent="0.25">
      <c r="A629" s="11" t="s">
        <v>441</v>
      </c>
      <c r="B629" s="1" t="s">
        <v>573</v>
      </c>
      <c r="C629" s="4">
        <v>60812488.321609765</v>
      </c>
      <c r="D629" s="4" t="s">
        <v>22</v>
      </c>
      <c r="E629" s="4">
        <v>22677994.435563114</v>
      </c>
      <c r="F629" s="4" t="s">
        <v>124</v>
      </c>
      <c r="G629" s="4">
        <v>9295337.2912964299</v>
      </c>
      <c r="H629" s="6">
        <v>90472159.002959311</v>
      </c>
      <c r="I629" s="4">
        <v>60085377.395724751</v>
      </c>
      <c r="K629" t="s">
        <v>3</v>
      </c>
      <c r="L629" s="9">
        <v>9295337.2912964299</v>
      </c>
    </row>
    <row r="630" spans="1:12" x14ac:dyDescent="0.25">
      <c r="A630" s="11" t="s">
        <v>441</v>
      </c>
      <c r="B630" s="1" t="s">
        <v>574</v>
      </c>
      <c r="C630" s="4">
        <v>136742.96691871778</v>
      </c>
      <c r="D630" s="4" t="s">
        <v>22</v>
      </c>
      <c r="E630" s="4">
        <v>124108.40955897041</v>
      </c>
      <c r="F630" s="4" t="s">
        <v>124</v>
      </c>
      <c r="G630" s="4" t="s">
        <v>23</v>
      </c>
      <c r="H630" s="6">
        <v>124108.40955897041</v>
      </c>
      <c r="I630" s="4" t="s">
        <v>23</v>
      </c>
      <c r="K630" t="s">
        <v>25</v>
      </c>
      <c r="L630" s="9">
        <v>124108.40955897041</v>
      </c>
    </row>
  </sheetData>
  <autoFilter ref="A2:L2" xr:uid="{6864160E-02B0-4FA5-8340-B13C6DE5A45A}">
    <sortState xmlns:xlrd2="http://schemas.microsoft.com/office/spreadsheetml/2017/richdata2" ref="A3:L630">
      <sortCondition ref="A3:A630" customList="AMP8,AMP9,AMP10,AMP11,AMP12"/>
    </sortState>
  </autoFilter>
  <conditionalFormatting sqref="D3:D97">
    <cfRule type="expression" dxfId="23" priority="11">
      <formula>D3="No"</formula>
    </cfRule>
  </conditionalFormatting>
  <conditionalFormatting sqref="F3:I97">
    <cfRule type="expression" dxfId="22" priority="10">
      <formula>ISNUMBER(F3)=FALSE</formula>
    </cfRule>
  </conditionalFormatting>
  <conditionalFormatting sqref="C98:E204 G98:I204">
    <cfRule type="expression" dxfId="21" priority="9">
      <formula>ISNUMBER(C98)=FALSE</formula>
    </cfRule>
  </conditionalFormatting>
  <conditionalFormatting sqref="F98:F204">
    <cfRule type="expression" dxfId="20" priority="8">
      <formula>ISNUMBER(F98)=FALSE</formula>
    </cfRule>
  </conditionalFormatting>
  <conditionalFormatting sqref="G205:I333 C205:E333">
    <cfRule type="expression" dxfId="19" priority="7">
      <formula>ISNUMBER(C205)=FALSE</formula>
    </cfRule>
  </conditionalFormatting>
  <conditionalFormatting sqref="F205:F333">
    <cfRule type="expression" dxfId="18" priority="6">
      <formula>ISNUMBER(F205)=FALSE</formula>
    </cfRule>
  </conditionalFormatting>
  <conditionalFormatting sqref="C334:I482">
    <cfRule type="expression" dxfId="17" priority="3">
      <formula>ISNUMBER(C334)=FALSE</formula>
    </cfRule>
  </conditionalFormatting>
  <conditionalFormatting sqref="G483:I630 C483:E630">
    <cfRule type="expression" dxfId="16" priority="2">
      <formula>ISNUMBER(C483)=FALSE</formula>
    </cfRule>
  </conditionalFormatting>
  <conditionalFormatting sqref="F483:F630">
    <cfRule type="expression" dxfId="15" priority="1">
      <formula>ISNUMBER(F483)=FALSE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2D854-6B9D-4EE3-97BD-434C97C7FBC8}">
  <dimension ref="A1:AC1573"/>
  <sheetViews>
    <sheetView zoomScale="62" workbookViewId="0">
      <selection activeCell="C10" sqref="C10:C161"/>
    </sheetView>
  </sheetViews>
  <sheetFormatPr defaultRowHeight="15" x14ac:dyDescent="0.25"/>
  <cols>
    <col min="1" max="1" width="52.42578125" style="13" customWidth="1"/>
    <col min="2" max="2" width="58.7109375" style="19" customWidth="1"/>
    <col min="3" max="4" width="24.85546875" style="22" customWidth="1"/>
    <col min="5" max="9" width="15.28515625" style="13" hidden="1" customWidth="1"/>
    <col min="10" max="10" width="27.7109375" style="29" hidden="1" customWidth="1"/>
    <col min="11" max="11" width="26.7109375" style="29" hidden="1" customWidth="1"/>
    <col min="12" max="12" width="13.28515625" style="22" hidden="1" customWidth="1"/>
    <col min="13" max="14" width="15.42578125" style="22" hidden="1" customWidth="1"/>
    <col min="15" max="17" width="16.140625" style="81" hidden="1" customWidth="1"/>
    <col min="18" max="18" width="47.7109375" style="29" hidden="1" customWidth="1"/>
    <col min="19" max="19" width="50.5703125" style="29" hidden="1" customWidth="1"/>
    <col min="20" max="20" width="16.5703125" style="13" hidden="1" customWidth="1"/>
    <col min="21" max="21" width="25" style="13" hidden="1" customWidth="1"/>
    <col min="22" max="22" width="22.85546875" style="13" hidden="1" customWidth="1"/>
    <col min="23" max="23" width="26.140625" style="29" hidden="1" customWidth="1"/>
    <col min="24" max="24" width="17.5703125" style="29" hidden="1" customWidth="1"/>
    <col min="25" max="25" width="33" style="13" hidden="1" customWidth="1"/>
    <col min="26" max="26" width="26.42578125" style="33" hidden="1" customWidth="1"/>
    <col min="27" max="29" width="24.85546875" style="13" customWidth="1"/>
  </cols>
  <sheetData>
    <row r="1" spans="1:29" ht="45" x14ac:dyDescent="0.25">
      <c r="A1" s="12"/>
      <c r="B1" s="18"/>
      <c r="E1" s="82" t="s">
        <v>575</v>
      </c>
      <c r="F1" s="83"/>
      <c r="G1" s="83"/>
      <c r="H1" s="83"/>
      <c r="I1" s="84"/>
      <c r="J1" s="22"/>
      <c r="K1" s="22"/>
      <c r="L1" s="23" t="s">
        <v>576</v>
      </c>
      <c r="M1" s="24"/>
      <c r="N1" s="24"/>
      <c r="O1" s="24"/>
      <c r="P1" s="24"/>
      <c r="Q1" s="24"/>
      <c r="R1" s="24"/>
      <c r="S1" s="25"/>
      <c r="T1" s="26" t="s">
        <v>577</v>
      </c>
      <c r="U1" s="27"/>
      <c r="V1" s="27"/>
      <c r="W1" s="27"/>
      <c r="X1" s="27"/>
      <c r="Y1" s="27"/>
      <c r="Z1" s="28"/>
      <c r="AA1" s="22"/>
      <c r="AB1" s="22"/>
      <c r="AC1" s="22"/>
    </row>
    <row r="2" spans="1:29" x14ac:dyDescent="0.25">
      <c r="E2" s="85"/>
      <c r="F2" s="86"/>
      <c r="G2" s="86"/>
      <c r="H2" s="86"/>
      <c r="I2" s="87"/>
      <c r="L2" s="30"/>
      <c r="M2" s="31"/>
      <c r="N2" s="31"/>
      <c r="O2" s="31"/>
      <c r="P2" s="31"/>
      <c r="Q2" s="31"/>
      <c r="R2" s="31"/>
      <c r="S2" s="32"/>
      <c r="T2" s="26"/>
      <c r="U2" s="27"/>
      <c r="V2" s="27"/>
      <c r="W2" s="27"/>
      <c r="X2" s="27"/>
      <c r="Y2" s="27"/>
    </row>
    <row r="3" spans="1:29" x14ac:dyDescent="0.25">
      <c r="E3" s="85"/>
      <c r="F3" s="86"/>
      <c r="G3" s="86"/>
      <c r="H3" s="86"/>
      <c r="I3" s="87"/>
      <c r="L3" s="30"/>
      <c r="M3" s="31"/>
      <c r="N3" s="31"/>
      <c r="O3" s="31"/>
      <c r="P3" s="31"/>
      <c r="Q3" s="31"/>
      <c r="R3" s="31"/>
      <c r="S3" s="32"/>
      <c r="T3" s="26"/>
      <c r="U3" s="27"/>
      <c r="V3" s="27"/>
      <c r="W3" s="27"/>
      <c r="X3" s="27"/>
      <c r="Y3" s="27"/>
      <c r="AA3" s="34">
        <v>225</v>
      </c>
      <c r="AB3" s="34">
        <v>242</v>
      </c>
      <c r="AC3" s="34">
        <v>241</v>
      </c>
    </row>
    <row r="4" spans="1:29" ht="15.75" thickBot="1" x14ac:dyDescent="0.3">
      <c r="E4" s="88"/>
      <c r="F4" s="89"/>
      <c r="G4" s="89"/>
      <c r="H4" s="89"/>
      <c r="I4" s="90"/>
      <c r="L4" s="35"/>
      <c r="M4" s="36">
        <v>96</v>
      </c>
      <c r="N4" s="36">
        <v>97</v>
      </c>
      <c r="O4" s="36">
        <v>98</v>
      </c>
      <c r="P4" s="36">
        <v>99</v>
      </c>
      <c r="Q4" s="36">
        <v>100</v>
      </c>
      <c r="R4" s="36">
        <v>101</v>
      </c>
      <c r="S4" s="37">
        <v>102</v>
      </c>
      <c r="T4" s="38">
        <v>103</v>
      </c>
      <c r="U4" s="39">
        <v>104</v>
      </c>
      <c r="V4" s="39">
        <v>105</v>
      </c>
      <c r="W4" s="39">
        <v>106</v>
      </c>
      <c r="X4" s="39">
        <v>107</v>
      </c>
      <c r="Y4" s="39">
        <v>108</v>
      </c>
      <c r="AA4" s="91" t="s">
        <v>578</v>
      </c>
      <c r="AB4" s="91"/>
      <c r="AC4" s="91"/>
    </row>
    <row r="5" spans="1:29" ht="75.75" thickBot="1" x14ac:dyDescent="0.3">
      <c r="A5" s="14" t="s">
        <v>579</v>
      </c>
      <c r="B5" s="20" t="s">
        <v>580</v>
      </c>
      <c r="C5" s="40" t="s">
        <v>581</v>
      </c>
      <c r="D5" s="40" t="s">
        <v>582</v>
      </c>
      <c r="E5" s="41" t="s">
        <v>583</v>
      </c>
      <c r="F5" s="41" t="s">
        <v>584</v>
      </c>
      <c r="G5" s="41" t="s">
        <v>585</v>
      </c>
      <c r="H5" s="41" t="s">
        <v>586</v>
      </c>
      <c r="I5" s="41" t="s">
        <v>587</v>
      </c>
      <c r="J5" s="42" t="s">
        <v>588</v>
      </c>
      <c r="K5" s="43" t="s">
        <v>589</v>
      </c>
      <c r="L5" s="42" t="s">
        <v>590</v>
      </c>
      <c r="M5" s="43" t="s">
        <v>591</v>
      </c>
      <c r="N5" s="43" t="s">
        <v>592</v>
      </c>
      <c r="O5" s="44" t="s">
        <v>593</v>
      </c>
      <c r="P5" s="44" t="s">
        <v>594</v>
      </c>
      <c r="Q5" s="44" t="s">
        <v>595</v>
      </c>
      <c r="R5" s="45" t="s">
        <v>596</v>
      </c>
      <c r="S5" s="45" t="s">
        <v>597</v>
      </c>
      <c r="T5" s="43" t="s">
        <v>598</v>
      </c>
      <c r="U5" s="43" t="s">
        <v>599</v>
      </c>
      <c r="V5" s="43" t="s">
        <v>600</v>
      </c>
      <c r="W5" s="45" t="s">
        <v>601</v>
      </c>
      <c r="X5" s="43" t="s">
        <v>602</v>
      </c>
      <c r="Y5" s="43" t="s">
        <v>603</v>
      </c>
      <c r="Z5" s="46" t="s">
        <v>604</v>
      </c>
      <c r="AA5" s="40" t="s">
        <v>605</v>
      </c>
      <c r="AB5" s="40" t="s">
        <v>606</v>
      </c>
      <c r="AC5" s="40" t="s">
        <v>607</v>
      </c>
    </row>
    <row r="6" spans="1:29" x14ac:dyDescent="0.25">
      <c r="A6" s="15" t="s">
        <v>608</v>
      </c>
      <c r="B6" s="21" t="s">
        <v>165</v>
      </c>
      <c r="C6" s="47"/>
      <c r="D6" s="15" t="s">
        <v>609</v>
      </c>
      <c r="E6" s="15" t="s">
        <v>609</v>
      </c>
      <c r="F6" s="15"/>
      <c r="G6" s="15"/>
      <c r="H6" s="15" t="s">
        <v>609</v>
      </c>
      <c r="I6" s="15" t="s">
        <v>609</v>
      </c>
      <c r="J6" s="48" t="s">
        <v>610</v>
      </c>
      <c r="K6" s="47"/>
      <c r="L6" s="49">
        <v>17.89</v>
      </c>
      <c r="M6" s="50" t="e">
        <f>IF(ISBLANK(VLOOKUP($C6,[2]MAIN!$C$6:$DF$1572,M$4,FALSE)),"",VLOOKUP($C6,[2]MAIN!$C$6:$DF$1572,M$4,FALSE))</f>
        <v>#N/A</v>
      </c>
      <c r="N6" s="51" t="e">
        <f>IF(ISBLANK(VLOOKUP($C6,[2]MAIN!$C$6:$DF$1572,N$4,FALSE)),"",VLOOKUP($C6,[2]MAIN!$C$6:$DF$1572,N$4,FALSE))</f>
        <v>#N/A</v>
      </c>
      <c r="O6" s="52" t="e">
        <f>IF(ISBLANK(VLOOKUP($C6,[2]MAIN!$C$6:$DF$1572,O$4,FALSE)),"",VLOOKUP($C6,[2]MAIN!$C$6:$DF$1572,O$4,FALSE))</f>
        <v>#N/A</v>
      </c>
      <c r="P6" s="52" t="e">
        <f>IF(ISBLANK(VLOOKUP($C6,[2]MAIN!$C$6:$DF$1572,P$4,FALSE)),"",VLOOKUP($C6,[2]MAIN!$C$6:$DF$1572,P$4,FALSE))</f>
        <v>#N/A</v>
      </c>
      <c r="Q6" s="53" t="e">
        <f>IF(ISBLANK(VLOOKUP($C6,[2]MAIN!$C$6:$DF$1572,Q$4,FALSE)),"",VLOOKUP($C6,[2]MAIN!$C$6:$DF$1572,Q$4,FALSE))</f>
        <v>#N/A</v>
      </c>
      <c r="R6" s="47" t="e">
        <f>IF(ISBLANK(VLOOKUP($C6,[2]MAIN!$C$6:$DF$1572,R$4,FALSE)),"",VLOOKUP($C6,[2]MAIN!$C$6:$DF$1572,R$4,FALSE))</f>
        <v>#N/A</v>
      </c>
      <c r="S6" s="47" t="e">
        <f>IF(ISBLANK(VLOOKUP($C6,[2]MAIN!$C$6:$DF$1572,S$4,FALSE)),"",VLOOKUP($C6,[2]MAIN!$C$6:$DF$1572,S$4,FALSE))</f>
        <v>#N/A</v>
      </c>
      <c r="T6" s="15" t="e">
        <f>IF(ISBLANK(VLOOKUP($C6,[2]MAIN!$C$6:$DF$1572,T$4,FALSE)),"",VLOOKUP($C6,[2]MAIN!$C$6:$DF$1572,T$4,FALSE))</f>
        <v>#N/A</v>
      </c>
      <c r="U6" s="15" t="e">
        <f>IF(ISBLANK(VLOOKUP($C6,[2]MAIN!$C$6:$DF$1572,U$4,FALSE)),"",VLOOKUP($C6,[2]MAIN!$C$6:$DF$1572,U$4,FALSE))</f>
        <v>#N/A</v>
      </c>
      <c r="V6" s="15" t="e">
        <f>IF(ISBLANK(VLOOKUP($C6,[2]MAIN!$C$6:$DF$1572,V$4,FALSE)),"",VLOOKUP($C6,[2]MAIN!$C$6:$DF$1572,V$4,FALSE))</f>
        <v>#N/A</v>
      </c>
      <c r="W6" s="21" t="e">
        <f>IF(ISBLANK(VLOOKUP($C6,[2]MAIN!$C$6:$DF$1572,W$4,FALSE)),"",VLOOKUP($C6,[2]MAIN!$C$6:$DF$1572,W$4,FALSE))</f>
        <v>#N/A</v>
      </c>
      <c r="X6" s="47">
        <v>150</v>
      </c>
      <c r="Y6" s="15" t="e">
        <f>IF(ISBLANK(VLOOKUP($C6,[2]MAIN!$C$6:$DF$1572,Y$4,FALSE)),"",VLOOKUP($C6,[2]MAIN!$C$6:$DF$1572,Y$4,FALSE))</f>
        <v>#N/A</v>
      </c>
      <c r="AA6" s="15"/>
      <c r="AB6" s="15"/>
      <c r="AC6" s="15"/>
    </row>
    <row r="7" spans="1:29" x14ac:dyDescent="0.25">
      <c r="A7" s="15" t="s">
        <v>611</v>
      </c>
      <c r="B7" s="21" t="s">
        <v>130</v>
      </c>
      <c r="C7" s="47"/>
      <c r="D7" s="15" t="s">
        <v>612</v>
      </c>
      <c r="E7" s="15"/>
      <c r="F7" s="15"/>
      <c r="G7" s="15" t="s">
        <v>609</v>
      </c>
      <c r="H7" s="15" t="s">
        <v>613</v>
      </c>
      <c r="I7" s="15" t="s">
        <v>609</v>
      </c>
      <c r="J7" s="47"/>
      <c r="K7" s="47"/>
      <c r="L7" s="49">
        <v>2.46</v>
      </c>
      <c r="M7" s="50" t="e">
        <f>IF(ISBLANK(VLOOKUP($C7,[2]MAIN!$C$6:$DF$1572,M$4,FALSE)),"",VLOOKUP($C7,[2]MAIN!$C$6:$DF$1572,M$4,FALSE))</f>
        <v>#N/A</v>
      </c>
      <c r="N7" s="51" t="e">
        <f>IF(ISBLANK(VLOOKUP($C7,[2]MAIN!$C$6:$DF$1572,N$4,FALSE)),"",VLOOKUP($C7,[2]MAIN!$C$6:$DF$1572,N$4,FALSE))</f>
        <v>#N/A</v>
      </c>
      <c r="O7" s="52" t="e">
        <f>IF(ISBLANK(VLOOKUP($C7,[2]MAIN!$C$6:$DF$1572,O$4,FALSE)),"",VLOOKUP($C7,[2]MAIN!$C$6:$DF$1572,O$4,FALSE))</f>
        <v>#N/A</v>
      </c>
      <c r="P7" s="52" t="e">
        <f>IF(ISBLANK(VLOOKUP($C7,[2]MAIN!$C$6:$DF$1572,P$4,FALSE)),"",VLOOKUP($C7,[2]MAIN!$C$6:$DF$1572,P$4,FALSE))</f>
        <v>#N/A</v>
      </c>
      <c r="Q7" s="49" t="e">
        <f>IF(ISBLANK(VLOOKUP($C7,[2]MAIN!$C$6:$DF$1572,Q$4,FALSE)),"",VLOOKUP($C7,[2]MAIN!$C$6:$DF$1572,Q$4,FALSE))</f>
        <v>#N/A</v>
      </c>
      <c r="R7" s="47" t="e">
        <f>IF(ISBLANK(VLOOKUP($C7,[2]MAIN!$C$6:$DF$1572,R$4,FALSE)),"",VLOOKUP($C7,[2]MAIN!$C$6:$DF$1572,R$4,FALSE))</f>
        <v>#N/A</v>
      </c>
      <c r="S7" s="47" t="e">
        <f>IF(ISBLANK(VLOOKUP($C7,[2]MAIN!$C$6:$DF$1572,S$4,FALSE)),"",VLOOKUP($C7,[2]MAIN!$C$6:$DF$1572,S$4,FALSE))</f>
        <v>#N/A</v>
      </c>
      <c r="T7" s="15" t="e">
        <f>IF(ISBLANK(VLOOKUP($C7,[2]MAIN!$C$6:$DF$1572,T$4,FALSE)),"",VLOOKUP($C7,[2]MAIN!$C$6:$DF$1572,T$4,FALSE))</f>
        <v>#N/A</v>
      </c>
      <c r="U7" s="15" t="e">
        <f>IF(ISBLANK(VLOOKUP($C7,[2]MAIN!$C$6:$DF$1572,U$4,FALSE)),"",VLOOKUP($C7,[2]MAIN!$C$6:$DF$1572,U$4,FALSE))</f>
        <v>#N/A</v>
      </c>
      <c r="V7" s="15" t="e">
        <f>IF(ISBLANK(VLOOKUP($C7,[2]MAIN!$C$6:$DF$1572,V$4,FALSE)),"",VLOOKUP($C7,[2]MAIN!$C$6:$DF$1572,V$4,FALSE))</f>
        <v>#N/A</v>
      </c>
      <c r="W7" s="21" t="e">
        <f>IF(ISBLANK(VLOOKUP($C7,[2]MAIN!$C$6:$DF$1572,W$4,FALSE)),"",VLOOKUP($C7,[2]MAIN!$C$6:$DF$1572,W$4,FALSE))</f>
        <v>#N/A</v>
      </c>
      <c r="X7" s="47" t="e">
        <f>IF(ISBLANK(VLOOKUP($C7,[2]MAIN!$C$6:$DF$1572,X$4,FALSE)),"",VLOOKUP($C7,[2]MAIN!$C$6:$DF$1572,X$4,FALSE))</f>
        <v>#N/A</v>
      </c>
      <c r="Y7" s="15" t="e">
        <f>IF(ISBLANK(VLOOKUP($C7,[2]MAIN!$C$6:$DF$1572,Y$4,FALSE)),"",VLOOKUP($C7,[2]MAIN!$C$6:$DF$1572,Y$4,FALSE))</f>
        <v>#N/A</v>
      </c>
      <c r="AA7" s="15"/>
      <c r="AB7" s="15"/>
      <c r="AC7" s="15"/>
    </row>
    <row r="8" spans="1:29" x14ac:dyDescent="0.25">
      <c r="A8" s="15" t="s">
        <v>614</v>
      </c>
      <c r="B8" s="21" t="s">
        <v>131</v>
      </c>
      <c r="C8" s="47"/>
      <c r="D8" s="15" t="s">
        <v>609</v>
      </c>
      <c r="E8" s="15"/>
      <c r="F8" s="15"/>
      <c r="G8" s="15"/>
      <c r="H8" s="15" t="s">
        <v>609</v>
      </c>
      <c r="I8" s="15" t="s">
        <v>609</v>
      </c>
      <c r="J8" s="47"/>
      <c r="K8" s="47"/>
      <c r="L8" s="49">
        <v>0.47</v>
      </c>
      <c r="M8" s="50" t="e">
        <f>IF(ISBLANK(VLOOKUP($C8,[2]MAIN!$C$6:$DF$1572,M$4,FALSE)),"",VLOOKUP($C8,[2]MAIN!$C$6:$DF$1572,M$4,FALSE))</f>
        <v>#N/A</v>
      </c>
      <c r="N8" s="51" t="e">
        <f>IF(ISBLANK(VLOOKUP($C8,[2]MAIN!$C$6:$DF$1572,N$4,FALSE)),"",VLOOKUP($C8,[2]MAIN!$C$6:$DF$1572,N$4,FALSE))</f>
        <v>#N/A</v>
      </c>
      <c r="O8" s="54" t="e">
        <f>IF(ISBLANK(VLOOKUP($C8,[2]MAIN!$C$6:$DF$1572,O$4,FALSE)),"",VLOOKUP($C8,[2]MAIN!$C$6:$DF$1572,O$4,FALSE))</f>
        <v>#N/A</v>
      </c>
      <c r="P8" s="54" t="e">
        <f>IF(ISBLANK(VLOOKUP($C8,[2]MAIN!$C$6:$DF$1572,P$4,FALSE)),"",VLOOKUP($C8,[2]MAIN!$C$6:$DF$1572,P$4,FALSE))</f>
        <v>#N/A</v>
      </c>
      <c r="Q8" s="53" t="e">
        <f>IF(ISBLANK(VLOOKUP($C8,[2]MAIN!$C$6:$DF$1572,Q$4,FALSE)),"",VLOOKUP($C8,[2]MAIN!$C$6:$DF$1572,Q$4,FALSE))</f>
        <v>#N/A</v>
      </c>
      <c r="R8" s="47" t="e">
        <f>IF(ISBLANK(VLOOKUP($C8,[2]MAIN!$C$6:$DF$1572,R$4,FALSE)),"",VLOOKUP($C8,[2]MAIN!$C$6:$DF$1572,R$4,FALSE))</f>
        <v>#N/A</v>
      </c>
      <c r="S8" s="47" t="e">
        <f>IF(ISBLANK(VLOOKUP($C8,[2]MAIN!$C$6:$DF$1572,S$4,FALSE)),"",VLOOKUP($C8,[2]MAIN!$C$6:$DF$1572,S$4,FALSE))</f>
        <v>#N/A</v>
      </c>
      <c r="T8" s="15" t="e">
        <f>IF(ISBLANK(VLOOKUP($C8,[2]MAIN!$C$6:$DF$1572,T$4,FALSE)),"",VLOOKUP($C8,[2]MAIN!$C$6:$DF$1572,T$4,FALSE))</f>
        <v>#N/A</v>
      </c>
      <c r="U8" s="15" t="e">
        <f>IF(ISBLANK(VLOOKUP($C8,[2]MAIN!$C$6:$DF$1572,U$4,FALSE)),"",VLOOKUP($C8,[2]MAIN!$C$6:$DF$1572,U$4,FALSE))</f>
        <v>#N/A</v>
      </c>
      <c r="V8" s="15" t="e">
        <f>IF(ISBLANK(VLOOKUP($C8,[2]MAIN!$C$6:$DF$1572,V$4,FALSE)),"",VLOOKUP($C8,[2]MAIN!$C$6:$DF$1572,V$4,FALSE))</f>
        <v>#N/A</v>
      </c>
      <c r="W8" s="21" t="e">
        <f>IF(ISBLANK(VLOOKUP($C8,[2]MAIN!$C$6:$DF$1572,W$4,FALSE)),"",VLOOKUP($C8,[2]MAIN!$C$6:$DF$1572,W$4,FALSE))</f>
        <v>#N/A</v>
      </c>
      <c r="X8" s="47" t="e">
        <f>IF(ISBLANK(VLOOKUP($C8,[2]MAIN!$C$6:$DF$1572,X$4,FALSE)),"",VLOOKUP($C8,[2]MAIN!$C$6:$DF$1572,X$4,FALSE))</f>
        <v>#N/A</v>
      </c>
      <c r="Y8" s="15" t="e">
        <f>IF(ISBLANK(VLOOKUP($C8,[2]MAIN!$C$6:$DF$1572,Y$4,FALSE)),"",VLOOKUP($C8,[2]MAIN!$C$6:$DF$1572,Y$4,FALSE))</f>
        <v>#N/A</v>
      </c>
      <c r="AA8" s="15"/>
      <c r="AB8" s="15"/>
      <c r="AC8" s="15"/>
    </row>
    <row r="9" spans="1:29" x14ac:dyDescent="0.25">
      <c r="A9" s="15" t="s">
        <v>615</v>
      </c>
      <c r="B9" s="21" t="s">
        <v>148</v>
      </c>
      <c r="C9" s="47"/>
      <c r="D9" s="15" t="s">
        <v>612</v>
      </c>
      <c r="E9" s="15"/>
      <c r="F9" s="15"/>
      <c r="G9" s="15" t="s">
        <v>609</v>
      </c>
      <c r="H9" s="15" t="s">
        <v>609</v>
      </c>
      <c r="I9" s="15"/>
      <c r="J9" s="48" t="s">
        <v>610</v>
      </c>
      <c r="K9" s="47"/>
      <c r="L9" s="49"/>
      <c r="M9" s="50" t="e">
        <f>IF(ISBLANK(VLOOKUP($C9,[2]MAIN!$C$6:$DF$1572,M$4,FALSE)),"",VLOOKUP($C9,[2]MAIN!$C$6:$DF$1572,M$4,FALSE))</f>
        <v>#N/A</v>
      </c>
      <c r="N9" s="51" t="e">
        <f>IF(ISBLANK(VLOOKUP($C9,[2]MAIN!$C$6:$DF$1572,N$4,FALSE)),"",VLOOKUP($C9,[2]MAIN!$C$6:$DF$1572,N$4,FALSE))</f>
        <v>#N/A</v>
      </c>
      <c r="O9" s="53" t="e">
        <f>IF(ISBLANK(VLOOKUP($C9,[2]MAIN!$C$6:$DF$1572,O$4,FALSE)),"",VLOOKUP($C9,[2]MAIN!$C$6:$DF$1572,O$4,FALSE))</f>
        <v>#N/A</v>
      </c>
      <c r="P9" s="53" t="e">
        <f>IF(ISBLANK(VLOOKUP($C9,[2]MAIN!$C$6:$DF$1572,P$4,FALSE)),"",VLOOKUP($C9,[2]MAIN!$C$6:$DF$1572,P$4,FALSE))</f>
        <v>#N/A</v>
      </c>
      <c r="Q9" s="50" t="e">
        <f>IF(ISBLANK(VLOOKUP($C9,[2]MAIN!$C$6:$DF$1572,Q$4,FALSE)),"",VLOOKUP($C9,[2]MAIN!$C$6:$DF$1572,Q$4,FALSE))</f>
        <v>#N/A</v>
      </c>
      <c r="R9" s="47" t="e">
        <f>IF(ISBLANK(VLOOKUP($C9,[2]MAIN!$C$6:$DF$1572,R$4,FALSE)),"",VLOOKUP($C9,[2]MAIN!$C$6:$DF$1572,R$4,FALSE))</f>
        <v>#N/A</v>
      </c>
      <c r="S9" s="47" t="e">
        <f>IF(ISBLANK(VLOOKUP($C9,[2]MAIN!$C$6:$DF$1572,S$4,FALSE)),"",VLOOKUP($C9,[2]MAIN!$C$6:$DF$1572,S$4,FALSE))</f>
        <v>#N/A</v>
      </c>
      <c r="T9" s="15" t="e">
        <f>IF(ISBLANK(VLOOKUP($C9,[2]MAIN!$C$6:$DF$1572,T$4,FALSE)),"",VLOOKUP($C9,[2]MAIN!$C$6:$DF$1572,T$4,FALSE))</f>
        <v>#N/A</v>
      </c>
      <c r="U9" s="15" t="e">
        <f>IF(ISBLANK(VLOOKUP($C9,[2]MAIN!$C$6:$DF$1572,U$4,FALSE)),"",VLOOKUP($C9,[2]MAIN!$C$6:$DF$1572,U$4,FALSE))</f>
        <v>#N/A</v>
      </c>
      <c r="V9" s="15" t="e">
        <f>IF(ISBLANK(VLOOKUP($C9,[2]MAIN!$C$6:$DF$1572,V$4,FALSE)),"",VLOOKUP($C9,[2]MAIN!$C$6:$DF$1572,V$4,FALSE))</f>
        <v>#N/A</v>
      </c>
      <c r="W9" s="21" t="e">
        <f>IF(ISBLANK(VLOOKUP($C9,[2]MAIN!$C$6:$DF$1572,W$4,FALSE)),"",VLOOKUP($C9,[2]MAIN!$C$6:$DF$1572,W$4,FALSE))</f>
        <v>#N/A</v>
      </c>
      <c r="X9" s="47" t="e">
        <f>IF(ISBLANK(VLOOKUP($C9,[2]MAIN!$C$6:$DF$1572,X$4,FALSE)),"",VLOOKUP($C9,[2]MAIN!$C$6:$DF$1572,X$4,FALSE))</f>
        <v>#N/A</v>
      </c>
      <c r="Y9" s="15" t="e">
        <f>IF(ISBLANK(VLOOKUP($C9,[2]MAIN!$C$6:$DF$1572,Y$4,FALSE)),"",VLOOKUP($C9,[2]MAIN!$C$6:$DF$1572,Y$4,FALSE))</f>
        <v>#N/A</v>
      </c>
      <c r="AA9" s="15"/>
      <c r="AB9" s="15"/>
      <c r="AC9" s="15"/>
    </row>
    <row r="10" spans="1:29" x14ac:dyDescent="0.25">
      <c r="A10" s="15" t="s">
        <v>616</v>
      </c>
      <c r="B10" s="21" t="s">
        <v>134</v>
      </c>
      <c r="C10" s="47"/>
      <c r="D10" s="15" t="s">
        <v>609</v>
      </c>
      <c r="E10" s="15"/>
      <c r="F10" s="15"/>
      <c r="G10" s="15"/>
      <c r="H10" s="15" t="s">
        <v>609</v>
      </c>
      <c r="I10" s="15" t="s">
        <v>609</v>
      </c>
      <c r="J10" s="55" t="s">
        <v>617</v>
      </c>
      <c r="K10" s="47" t="s">
        <v>618</v>
      </c>
      <c r="L10" s="49">
        <v>11.77</v>
      </c>
      <c r="M10" s="50" t="e">
        <f>IF(ISBLANK(VLOOKUP($C10,[2]MAIN!$C$6:$DF$1572,M$4,FALSE)),"",VLOOKUP($C10,[2]MAIN!$C$6:$DF$1572,M$4,FALSE))</f>
        <v>#N/A</v>
      </c>
      <c r="N10" s="51" t="e">
        <f>IF(ISBLANK(VLOOKUP($C10,[2]MAIN!$C$6:$DF$1572,N$4,FALSE)),"",VLOOKUP($C10,[2]MAIN!$C$6:$DF$1572,N$4,FALSE))</f>
        <v>#N/A</v>
      </c>
      <c r="O10" s="54" t="e">
        <f>IF(ISBLANK(VLOOKUP($C10,[2]MAIN!$C$6:$DF$1572,O$4,FALSE)),"",VLOOKUP($C10,[2]MAIN!$C$6:$DF$1572,O$4,FALSE))</f>
        <v>#N/A</v>
      </c>
      <c r="P10" s="56" t="e">
        <f>IF(ISBLANK(VLOOKUP($C10,[2]MAIN!$C$6:$DF$1572,P$4,FALSE)),"",VLOOKUP($C10,[2]MAIN!$C$6:$DF$1572,P$4,FALSE))</f>
        <v>#N/A</v>
      </c>
      <c r="Q10" s="53" t="e">
        <f>IF(ISBLANK(VLOOKUP($C10,[2]MAIN!$C$6:$DF$1572,Q$4,FALSE)),"",VLOOKUP($C10,[2]MAIN!$C$6:$DF$1572,Q$4,FALSE))</f>
        <v>#N/A</v>
      </c>
      <c r="R10" s="47" t="e">
        <f>IF(ISBLANK(VLOOKUP($C10,[2]MAIN!$C$6:$DF$1572,R$4,FALSE)),"",VLOOKUP($C10,[2]MAIN!$C$6:$DF$1572,R$4,FALSE))</f>
        <v>#N/A</v>
      </c>
      <c r="S10" s="47" t="e">
        <f>IF(ISBLANK(VLOOKUP($C10,[2]MAIN!$C$6:$DF$1572,S$4,FALSE)),"",VLOOKUP($C10,[2]MAIN!$C$6:$DF$1572,S$4,FALSE))</f>
        <v>#N/A</v>
      </c>
      <c r="T10" s="15" t="e">
        <f>IF(ISBLANK(VLOOKUP($C10,[2]MAIN!$C$6:$DF$1572,T$4,FALSE)),"",VLOOKUP($C10,[2]MAIN!$C$6:$DF$1572,T$4,FALSE))</f>
        <v>#N/A</v>
      </c>
      <c r="U10" s="15" t="e">
        <f>IF(ISBLANK(VLOOKUP($C10,[2]MAIN!$C$6:$DF$1572,U$4,FALSE)),"",VLOOKUP($C10,[2]MAIN!$C$6:$DF$1572,U$4,FALSE))</f>
        <v>#N/A</v>
      </c>
      <c r="V10" s="15" t="e">
        <f>IF(ISBLANK(VLOOKUP($C10,[2]MAIN!$C$6:$DF$1572,V$4,FALSE)),"",VLOOKUP($C10,[2]MAIN!$C$6:$DF$1572,V$4,FALSE))</f>
        <v>#N/A</v>
      </c>
      <c r="W10" s="21" t="e">
        <f>IF(ISBLANK(VLOOKUP($C10,[2]MAIN!$C$6:$DF$1572,W$4,FALSE)),"",VLOOKUP($C10,[2]MAIN!$C$6:$DF$1572,W$4,FALSE))</f>
        <v>#N/A</v>
      </c>
      <c r="X10" s="47" t="e">
        <f>IF(ISBLANK(VLOOKUP($C10,[2]MAIN!$C$6:$DF$1572,X$4,FALSE)),"",VLOOKUP($C10,[2]MAIN!$C$6:$DF$1572,X$4,FALSE))</f>
        <v>#N/A</v>
      </c>
      <c r="Y10" s="15" t="e">
        <f>IF(ISBLANK(VLOOKUP($C10,[2]MAIN!$C$6:$DF$1572,Y$4,FALSE)),"",VLOOKUP($C10,[2]MAIN!$C$6:$DF$1572,Y$4,FALSE))</f>
        <v>#N/A</v>
      </c>
      <c r="AA10" s="15"/>
      <c r="AB10" s="15"/>
      <c r="AC10" s="15"/>
    </row>
    <row r="11" spans="1:29" x14ac:dyDescent="0.25">
      <c r="A11" s="15" t="s">
        <v>619</v>
      </c>
      <c r="B11" s="21" t="s">
        <v>134</v>
      </c>
      <c r="C11" s="47"/>
      <c r="D11" s="15" t="s">
        <v>609</v>
      </c>
      <c r="E11" s="15" t="s">
        <v>609</v>
      </c>
      <c r="F11" s="15"/>
      <c r="G11" s="15"/>
      <c r="H11" s="15" t="s">
        <v>609</v>
      </c>
      <c r="I11" s="15" t="s">
        <v>609</v>
      </c>
      <c r="J11" s="47"/>
      <c r="K11" s="47" t="s">
        <v>618</v>
      </c>
      <c r="L11" s="49">
        <v>12.52</v>
      </c>
      <c r="M11" s="50" t="e">
        <f>IF(ISBLANK(VLOOKUP($C11,[2]MAIN!$C$6:$DF$1572,M$4,FALSE)),"",VLOOKUP($C11,[2]MAIN!$C$6:$DF$1572,M$4,FALSE))</f>
        <v>#N/A</v>
      </c>
      <c r="N11" s="51" t="e">
        <f>IF(ISBLANK(VLOOKUP($C11,[2]MAIN!$C$6:$DF$1572,N$4,FALSE)),"",VLOOKUP($C11,[2]MAIN!$C$6:$DF$1572,N$4,FALSE))</f>
        <v>#N/A</v>
      </c>
      <c r="O11" s="54" t="e">
        <f>IF(ISBLANK(VLOOKUP($C11,[2]MAIN!$C$6:$DF$1572,O$4,FALSE)),"",VLOOKUP($C11,[2]MAIN!$C$6:$DF$1572,O$4,FALSE))</f>
        <v>#N/A</v>
      </c>
      <c r="P11" s="56" t="e">
        <f>IF(ISBLANK(VLOOKUP($C11,[2]MAIN!$C$6:$DF$1572,P$4,FALSE)),"",VLOOKUP($C11,[2]MAIN!$C$6:$DF$1572,P$4,FALSE))</f>
        <v>#N/A</v>
      </c>
      <c r="Q11" s="53" t="e">
        <f>IF(ISBLANK(VLOOKUP($C11,[2]MAIN!$C$6:$DF$1572,Q$4,FALSE)),"",VLOOKUP($C11,[2]MAIN!$C$6:$DF$1572,Q$4,FALSE))</f>
        <v>#N/A</v>
      </c>
      <c r="R11" s="47" t="e">
        <f>IF(ISBLANK(VLOOKUP($C11,[2]MAIN!$C$6:$DF$1572,R$4,FALSE)),"",VLOOKUP($C11,[2]MAIN!$C$6:$DF$1572,R$4,FALSE))</f>
        <v>#N/A</v>
      </c>
      <c r="S11" s="47" t="e">
        <f>IF(ISBLANK(VLOOKUP($C11,[2]MAIN!$C$6:$DF$1572,S$4,FALSE)),"",VLOOKUP($C11,[2]MAIN!$C$6:$DF$1572,S$4,FALSE))</f>
        <v>#N/A</v>
      </c>
      <c r="T11" s="15" t="e">
        <f>IF(ISBLANK(VLOOKUP($C11,[2]MAIN!$C$6:$DF$1572,T$4,FALSE)),"",VLOOKUP($C11,[2]MAIN!$C$6:$DF$1572,T$4,FALSE))</f>
        <v>#N/A</v>
      </c>
      <c r="U11" s="15" t="e">
        <f>IF(ISBLANK(VLOOKUP($C11,[2]MAIN!$C$6:$DF$1572,U$4,FALSE)),"",VLOOKUP($C11,[2]MAIN!$C$6:$DF$1572,U$4,FALSE))</f>
        <v>#N/A</v>
      </c>
      <c r="V11" s="17" t="e">
        <f>IF(ISBLANK(VLOOKUP($C11,[2]MAIN!$C$6:$DF$1572,V$4,FALSE)),"",VLOOKUP($C11,[2]MAIN!$C$6:$DF$1572,V$4,FALSE))</f>
        <v>#N/A</v>
      </c>
      <c r="W11" s="21" t="e">
        <f>IF(ISBLANK(VLOOKUP($C11,[2]MAIN!$C$6:$DF$1572,W$4,FALSE)),"",VLOOKUP($C11,[2]MAIN!$C$6:$DF$1572,W$4,FALSE))</f>
        <v>#N/A</v>
      </c>
      <c r="X11" s="57">
        <v>7500</v>
      </c>
      <c r="Y11" s="15" t="e">
        <f>IF(ISBLANK(VLOOKUP($C11,[2]MAIN!$C$6:$DF$1572,Y$4,FALSE)),"",VLOOKUP($C11,[2]MAIN!$C$6:$DF$1572,Y$4,FALSE))</f>
        <v>#N/A</v>
      </c>
      <c r="Z11" s="33" t="s">
        <v>620</v>
      </c>
      <c r="AA11" s="15"/>
      <c r="AB11" s="15"/>
      <c r="AC11" s="15"/>
    </row>
    <row r="12" spans="1:29" x14ac:dyDescent="0.25">
      <c r="A12" s="15" t="s">
        <v>621</v>
      </c>
      <c r="B12" s="21" t="s">
        <v>137</v>
      </c>
      <c r="C12" s="47"/>
      <c r="D12" s="15" t="s">
        <v>609</v>
      </c>
      <c r="E12" s="15" t="s">
        <v>609</v>
      </c>
      <c r="F12" s="15"/>
      <c r="G12" s="15"/>
      <c r="H12" s="15" t="s">
        <v>609</v>
      </c>
      <c r="I12" s="15" t="s">
        <v>609</v>
      </c>
      <c r="J12" s="48" t="s">
        <v>610</v>
      </c>
      <c r="K12" s="47"/>
      <c r="L12" s="49"/>
      <c r="M12" s="50" t="e">
        <f>IF(ISBLANK(VLOOKUP($C12,[2]MAIN!$C$6:$DF$1572,M$4,FALSE)),"",VLOOKUP($C12,[2]MAIN!$C$6:$DF$1572,M$4,FALSE))</f>
        <v>#N/A</v>
      </c>
      <c r="N12" s="51" t="e">
        <f>IF(ISBLANK(VLOOKUP($C12,[2]MAIN!$C$6:$DF$1572,N$4,FALSE)),"",VLOOKUP($C12,[2]MAIN!$C$6:$DF$1572,N$4,FALSE))</f>
        <v>#N/A</v>
      </c>
      <c r="O12" s="53" t="e">
        <f>IF(ISBLANK(VLOOKUP($C12,[2]MAIN!$C$6:$DF$1572,O$4,FALSE)),"",VLOOKUP($C12,[2]MAIN!$C$6:$DF$1572,O$4,FALSE))</f>
        <v>#N/A</v>
      </c>
      <c r="P12" s="53" t="e">
        <f>IF(ISBLANK(VLOOKUP($C12,[2]MAIN!$C$6:$DF$1572,P$4,FALSE)),"",VLOOKUP($C12,[2]MAIN!$C$6:$DF$1572,P$4,FALSE))</f>
        <v>#N/A</v>
      </c>
      <c r="Q12" s="53" t="e">
        <f>IF(ISBLANK(VLOOKUP($C12,[2]MAIN!$C$6:$DF$1572,Q$4,FALSE)),"",VLOOKUP($C12,[2]MAIN!$C$6:$DF$1572,Q$4,FALSE))</f>
        <v>#N/A</v>
      </c>
      <c r="R12" s="47" t="e">
        <f>IF(ISBLANK(VLOOKUP($C12,[2]MAIN!$C$6:$DF$1572,R$4,FALSE)),"",VLOOKUP($C12,[2]MAIN!$C$6:$DF$1572,R$4,FALSE))</f>
        <v>#N/A</v>
      </c>
      <c r="S12" s="47" t="e">
        <f>IF(ISBLANK(VLOOKUP($C12,[2]MAIN!$C$6:$DF$1572,S$4,FALSE)),"",VLOOKUP($C12,[2]MAIN!$C$6:$DF$1572,S$4,FALSE))</f>
        <v>#N/A</v>
      </c>
      <c r="T12" s="15" t="e">
        <f>IF(ISBLANK(VLOOKUP($C12,[2]MAIN!$C$6:$DF$1572,T$4,FALSE)),"",VLOOKUP($C12,[2]MAIN!$C$6:$DF$1572,T$4,FALSE))</f>
        <v>#N/A</v>
      </c>
      <c r="U12" s="58" t="e">
        <f>IF(ISBLANK(VLOOKUP($C12,[2]MAIN!$C$6:$DF$1572,U$4,FALSE)),"",VLOOKUP($C12,[2]MAIN!$C$6:$DF$1572,U$4,FALSE))</f>
        <v>#N/A</v>
      </c>
      <c r="V12" s="58" t="e">
        <f>IF(ISBLANK(VLOOKUP($C12,[2]MAIN!$C$6:$DF$1572,V$4,FALSE)),"",VLOOKUP($C12,[2]MAIN!$C$6:$DF$1572,V$4,FALSE))</f>
        <v>#N/A</v>
      </c>
      <c r="W12" s="21" t="e">
        <f>IF(ISBLANK(VLOOKUP($C12,[2]MAIN!$C$6:$DF$1572,W$4,FALSE)),"",VLOOKUP($C12,[2]MAIN!$C$6:$DF$1572,W$4,FALSE))</f>
        <v>#N/A</v>
      </c>
      <c r="X12" s="59">
        <v>150</v>
      </c>
      <c r="Y12" s="15" t="e">
        <f>IF(ISBLANK(VLOOKUP($C12,[2]MAIN!$C$6:$DF$1572,Y$4,FALSE)),"",VLOOKUP($C12,[2]MAIN!$C$6:$DF$1572,Y$4,FALSE))</f>
        <v>#N/A</v>
      </c>
      <c r="Z12" s="33" t="s">
        <v>622</v>
      </c>
      <c r="AA12" s="15"/>
      <c r="AB12" s="15"/>
      <c r="AC12" s="15"/>
    </row>
    <row r="13" spans="1:29" x14ac:dyDescent="0.25">
      <c r="A13" s="15" t="s">
        <v>623</v>
      </c>
      <c r="B13" s="21" t="s">
        <v>143</v>
      </c>
      <c r="C13" s="47"/>
      <c r="D13" s="15" t="s">
        <v>609</v>
      </c>
      <c r="E13" s="15" t="s">
        <v>609</v>
      </c>
      <c r="F13" s="15"/>
      <c r="G13" s="15"/>
      <c r="H13" s="15" t="s">
        <v>609</v>
      </c>
      <c r="I13" s="15" t="s">
        <v>609</v>
      </c>
      <c r="J13" s="47"/>
      <c r="K13" s="47" t="s">
        <v>618</v>
      </c>
      <c r="L13" s="49">
        <v>17.07</v>
      </c>
      <c r="M13" s="50" t="e">
        <f>IF(ISBLANK(VLOOKUP($C13,[2]MAIN!$C$6:$DF$1572,M$4,FALSE)),"",VLOOKUP($C13,[2]MAIN!$C$6:$DF$1572,M$4,FALSE))</f>
        <v>#N/A</v>
      </c>
      <c r="N13" s="51" t="e">
        <f>IF(ISBLANK(VLOOKUP($C13,[2]MAIN!$C$6:$DF$1572,N$4,FALSE)),"",VLOOKUP($C13,[2]MAIN!$C$6:$DF$1572,N$4,FALSE))</f>
        <v>#N/A</v>
      </c>
      <c r="O13" s="54" t="e">
        <f>IF(ISBLANK(VLOOKUP($C13,[2]MAIN!$C$6:$DF$1572,O$4,FALSE)),"",VLOOKUP($C13,[2]MAIN!$C$6:$DF$1572,O$4,FALSE))</f>
        <v>#N/A</v>
      </c>
      <c r="P13" s="56" t="e">
        <f>IF(ISBLANK(VLOOKUP($C13,[2]MAIN!$C$6:$DF$1572,P$4,FALSE)),"",VLOOKUP($C13,[2]MAIN!$C$6:$DF$1572,P$4,FALSE))</f>
        <v>#N/A</v>
      </c>
      <c r="Q13" s="53" t="e">
        <f>IF(ISBLANK(VLOOKUP($C13,[2]MAIN!$C$6:$DF$1572,Q$4,FALSE)),"",VLOOKUP($C13,[2]MAIN!$C$6:$DF$1572,Q$4,FALSE))</f>
        <v>#N/A</v>
      </c>
      <c r="R13" s="47" t="e">
        <f>IF(ISBLANK(VLOOKUP($C13,[2]MAIN!$C$6:$DF$1572,R$4,FALSE)),"",VLOOKUP($C13,[2]MAIN!$C$6:$DF$1572,R$4,FALSE))</f>
        <v>#N/A</v>
      </c>
      <c r="S13" s="47" t="e">
        <f>IF(ISBLANK(VLOOKUP($C13,[2]MAIN!$C$6:$DF$1572,S$4,FALSE)),"",VLOOKUP($C13,[2]MAIN!$C$6:$DF$1572,S$4,FALSE))</f>
        <v>#N/A</v>
      </c>
      <c r="T13" s="15" t="e">
        <f>IF(ISBLANK(VLOOKUP($C13,[2]MAIN!$C$6:$DF$1572,T$4,FALSE)),"",VLOOKUP($C13,[2]MAIN!$C$6:$DF$1572,T$4,FALSE))</f>
        <v>#N/A</v>
      </c>
      <c r="U13" s="15" t="e">
        <f>IF(ISBLANK(VLOOKUP($C13,[2]MAIN!$C$6:$DF$1572,U$4,FALSE)),"",VLOOKUP($C13,[2]MAIN!$C$6:$DF$1572,U$4,FALSE))</f>
        <v>#N/A</v>
      </c>
      <c r="V13" s="15" t="e">
        <f>IF(ISBLANK(VLOOKUP($C13,[2]MAIN!$C$6:$DF$1572,V$4,FALSE)),"",VLOOKUP($C13,[2]MAIN!$C$6:$DF$1572,V$4,FALSE))</f>
        <v>#N/A</v>
      </c>
      <c r="W13" s="21" t="e">
        <f>IF(ISBLANK(VLOOKUP($C13,[2]MAIN!$C$6:$DF$1572,W$4,FALSE)),"",VLOOKUP($C13,[2]MAIN!$C$6:$DF$1572,W$4,FALSE))</f>
        <v>#N/A</v>
      </c>
      <c r="X13" s="47">
        <v>15000</v>
      </c>
      <c r="Y13" s="15" t="e">
        <f>IF(ISBLANK(VLOOKUP($C13,[2]MAIN!$C$6:$DF$1572,Y$4,FALSE)),"",VLOOKUP($C13,[2]MAIN!$C$6:$DF$1572,Y$4,FALSE))</f>
        <v>#N/A</v>
      </c>
      <c r="AA13" s="15"/>
      <c r="AB13" s="15"/>
      <c r="AC13" s="15"/>
    </row>
    <row r="14" spans="1:29" x14ac:dyDescent="0.25">
      <c r="A14" s="15" t="s">
        <v>624</v>
      </c>
      <c r="B14" s="21" t="s">
        <v>170</v>
      </c>
      <c r="C14" s="47"/>
      <c r="D14" s="15" t="s">
        <v>609</v>
      </c>
      <c r="E14" s="15" t="s">
        <v>609</v>
      </c>
      <c r="F14" s="15"/>
      <c r="G14" s="15"/>
      <c r="H14" s="15" t="s">
        <v>609</v>
      </c>
      <c r="I14" s="15" t="s">
        <v>609</v>
      </c>
      <c r="J14" s="47"/>
      <c r="K14" s="60" t="s">
        <v>625</v>
      </c>
      <c r="L14" s="49"/>
      <c r="M14" s="50" t="e">
        <f>IF(ISBLANK(VLOOKUP($C14,[2]MAIN!$C$6:$DF$1572,M$4,FALSE)),"",VLOOKUP($C14,[2]MAIN!$C$6:$DF$1572,M$4,FALSE))</f>
        <v>#N/A</v>
      </c>
      <c r="N14" s="51" t="e">
        <f>IF(ISBLANK(VLOOKUP($C14,[2]MAIN!$C$6:$DF$1572,N$4,FALSE)),"",VLOOKUP($C14,[2]MAIN!$C$6:$DF$1572,N$4,FALSE))</f>
        <v>#N/A</v>
      </c>
      <c r="O14" s="54" t="e">
        <f>IF(ISBLANK(VLOOKUP($C14,[2]MAIN!$C$6:$DF$1572,O$4,FALSE)),"",VLOOKUP($C14,[2]MAIN!$C$6:$DF$1572,O$4,FALSE))</f>
        <v>#N/A</v>
      </c>
      <c r="P14" s="54" t="e">
        <f>IF(ISBLANK(VLOOKUP($C14,[2]MAIN!$C$6:$DF$1572,P$4,FALSE)),"",VLOOKUP($C14,[2]MAIN!$C$6:$DF$1572,P$4,FALSE))</f>
        <v>#N/A</v>
      </c>
      <c r="Q14" s="53" t="e">
        <f>IF(ISBLANK(VLOOKUP($C14,[2]MAIN!$C$6:$DF$1572,Q$4,FALSE)),"",VLOOKUP($C14,[2]MAIN!$C$6:$DF$1572,Q$4,FALSE))</f>
        <v>#N/A</v>
      </c>
      <c r="R14" s="47" t="e">
        <f>IF(ISBLANK(VLOOKUP($C14,[2]MAIN!$C$6:$DF$1572,R$4,FALSE)),"",VLOOKUP($C14,[2]MAIN!$C$6:$DF$1572,R$4,FALSE))</f>
        <v>#N/A</v>
      </c>
      <c r="S14" s="47" t="e">
        <f>IF(ISBLANK(VLOOKUP($C14,[2]MAIN!$C$6:$DF$1572,S$4,FALSE)),"",VLOOKUP($C14,[2]MAIN!$C$6:$DF$1572,S$4,FALSE))</f>
        <v>#N/A</v>
      </c>
      <c r="T14" s="15" t="e">
        <f>IF(ISBLANK(VLOOKUP($C14,[2]MAIN!$C$6:$DF$1572,T$4,FALSE)),"",VLOOKUP($C14,[2]MAIN!$C$6:$DF$1572,T$4,FALSE))</f>
        <v>#N/A</v>
      </c>
      <c r="U14" s="15" t="e">
        <f>IF(ISBLANK(VLOOKUP($C14,[2]MAIN!$C$6:$DF$1572,U$4,FALSE)),"",VLOOKUP($C14,[2]MAIN!$C$6:$DF$1572,U$4,FALSE))</f>
        <v>#N/A</v>
      </c>
      <c r="V14" s="15" t="e">
        <f>IF(ISBLANK(VLOOKUP($C14,[2]MAIN!$C$6:$DF$1572,V$4,FALSE)),"",VLOOKUP($C14,[2]MAIN!$C$6:$DF$1572,V$4,FALSE))</f>
        <v>#N/A</v>
      </c>
      <c r="W14" s="21" t="e">
        <f>IF(ISBLANK(VLOOKUP($C14,[2]MAIN!$C$6:$DF$1572,W$4,FALSE)),"",VLOOKUP($C14,[2]MAIN!$C$6:$DF$1572,W$4,FALSE))</f>
        <v>#N/A</v>
      </c>
      <c r="X14" s="47">
        <v>15000</v>
      </c>
      <c r="Y14" s="15" t="e">
        <f>IF(ISBLANK(VLOOKUP($C14,[2]MAIN!$C$6:$DF$1572,Y$4,FALSE)),"",VLOOKUP($C14,[2]MAIN!$C$6:$DF$1572,Y$4,FALSE))</f>
        <v>#N/A</v>
      </c>
      <c r="AA14" s="15"/>
      <c r="AB14" s="15"/>
      <c r="AC14" s="15"/>
    </row>
    <row r="15" spans="1:29" x14ac:dyDescent="0.25">
      <c r="A15" s="15" t="s">
        <v>626</v>
      </c>
      <c r="B15" s="21" t="s">
        <v>175</v>
      </c>
      <c r="C15" s="47"/>
      <c r="D15" s="15" t="s">
        <v>612</v>
      </c>
      <c r="E15" s="15"/>
      <c r="F15" s="15"/>
      <c r="G15" s="15" t="s">
        <v>609</v>
      </c>
      <c r="H15" s="15" t="s">
        <v>609</v>
      </c>
      <c r="I15" s="15" t="s">
        <v>609</v>
      </c>
      <c r="J15" s="48" t="s">
        <v>610</v>
      </c>
      <c r="K15" s="47"/>
      <c r="L15" s="49"/>
      <c r="M15" s="50" t="e">
        <f>IF(ISBLANK(VLOOKUP($C15,[2]MAIN!$C$6:$DF$1572,M$4,FALSE)),"",VLOOKUP($C15,[2]MAIN!$C$6:$DF$1572,M$4,FALSE))</f>
        <v>#N/A</v>
      </c>
      <c r="N15" s="51" t="e">
        <f>IF(ISBLANK(VLOOKUP($C15,[2]MAIN!$C$6:$DF$1572,N$4,FALSE)),"",VLOOKUP($C15,[2]MAIN!$C$6:$DF$1572,N$4,FALSE))</f>
        <v>#N/A</v>
      </c>
      <c r="O15" s="53" t="e">
        <f>IF(ISBLANK(VLOOKUP($C15,[2]MAIN!$C$6:$DF$1572,O$4,FALSE)),"",VLOOKUP($C15,[2]MAIN!$C$6:$DF$1572,O$4,FALSE))</f>
        <v>#N/A</v>
      </c>
      <c r="P15" s="53" t="e">
        <f>IF(ISBLANK(VLOOKUP($C15,[2]MAIN!$C$6:$DF$1572,P$4,FALSE)),"",VLOOKUP($C15,[2]MAIN!$C$6:$DF$1572,P$4,FALSE))</f>
        <v>#N/A</v>
      </c>
      <c r="Q15" s="50" t="e">
        <f>IF(ISBLANK(VLOOKUP($C15,[2]MAIN!$C$6:$DF$1572,Q$4,FALSE)),"",VLOOKUP($C15,[2]MAIN!$C$6:$DF$1572,Q$4,FALSE))</f>
        <v>#N/A</v>
      </c>
      <c r="R15" s="47" t="e">
        <f>IF(ISBLANK(VLOOKUP($C15,[2]MAIN!$C$6:$DF$1572,R$4,FALSE)),"",VLOOKUP($C15,[2]MAIN!$C$6:$DF$1572,R$4,FALSE))</f>
        <v>#N/A</v>
      </c>
      <c r="S15" s="47" t="e">
        <f>IF(ISBLANK(VLOOKUP($C15,[2]MAIN!$C$6:$DF$1572,S$4,FALSE)),"",VLOOKUP($C15,[2]MAIN!$C$6:$DF$1572,S$4,FALSE))</f>
        <v>#N/A</v>
      </c>
      <c r="T15" s="15" t="e">
        <f>IF(ISBLANK(VLOOKUP($C15,[2]MAIN!$C$6:$DF$1572,T$4,FALSE)),"",VLOOKUP($C15,[2]MAIN!$C$6:$DF$1572,T$4,FALSE))</f>
        <v>#N/A</v>
      </c>
      <c r="U15" s="15" t="e">
        <f>IF(ISBLANK(VLOOKUP($C15,[2]MAIN!$C$6:$DF$1572,U$4,FALSE)),"",VLOOKUP($C15,[2]MAIN!$C$6:$DF$1572,U$4,FALSE))</f>
        <v>#N/A</v>
      </c>
      <c r="V15" s="15" t="e">
        <f>IF(ISBLANK(VLOOKUP($C15,[2]MAIN!$C$6:$DF$1572,V$4,FALSE)),"",VLOOKUP($C15,[2]MAIN!$C$6:$DF$1572,V$4,FALSE))</f>
        <v>#N/A</v>
      </c>
      <c r="W15" s="21" t="e">
        <f>IF(ISBLANK(VLOOKUP($C15,[2]MAIN!$C$6:$DF$1572,W$4,FALSE)),"",VLOOKUP($C15,[2]MAIN!$C$6:$DF$1572,W$4,FALSE))</f>
        <v>#N/A</v>
      </c>
      <c r="X15" s="47" t="e">
        <f>IF(ISBLANK(VLOOKUP($C15,[2]MAIN!$C$6:$DF$1572,X$4,FALSE)),"",VLOOKUP($C15,[2]MAIN!$C$6:$DF$1572,X$4,FALSE))</f>
        <v>#N/A</v>
      </c>
      <c r="Y15" s="15" t="e">
        <f>IF(ISBLANK(VLOOKUP($C15,[2]MAIN!$C$6:$DF$1572,Y$4,FALSE)),"",VLOOKUP($C15,[2]MAIN!$C$6:$DF$1572,Y$4,FALSE))</f>
        <v>#N/A</v>
      </c>
      <c r="AA15" s="15"/>
      <c r="AB15" s="15"/>
      <c r="AC15" s="15"/>
    </row>
    <row r="16" spans="1:29" x14ac:dyDescent="0.25">
      <c r="A16" s="15" t="s">
        <v>627</v>
      </c>
      <c r="B16" s="21" t="s">
        <v>175</v>
      </c>
      <c r="C16" s="47"/>
      <c r="D16" s="15" t="s">
        <v>612</v>
      </c>
      <c r="E16" s="15"/>
      <c r="F16" s="15"/>
      <c r="G16" s="15" t="s">
        <v>609</v>
      </c>
      <c r="H16" s="15" t="s">
        <v>628</v>
      </c>
      <c r="I16" s="15" t="s">
        <v>609</v>
      </c>
      <c r="J16" s="48" t="s">
        <v>610</v>
      </c>
      <c r="K16" s="47"/>
      <c r="L16" s="49">
        <v>2.31</v>
      </c>
      <c r="M16" s="50" t="e">
        <f>IF(ISBLANK(VLOOKUP($C16,[2]MAIN!$C$6:$DF$1572,M$4,FALSE)),"",VLOOKUP($C16,[2]MAIN!$C$6:$DF$1572,M$4,FALSE))</f>
        <v>#N/A</v>
      </c>
      <c r="N16" s="51" t="e">
        <f>IF(ISBLANK(VLOOKUP($C16,[2]MAIN!$C$6:$DF$1572,N$4,FALSE)),"",VLOOKUP($C16,[2]MAIN!$C$6:$DF$1572,N$4,FALSE))</f>
        <v>#N/A</v>
      </c>
      <c r="O16" s="61" t="e">
        <f>IF(ISBLANK(VLOOKUP($C16,[2]MAIN!$C$6:$DF$1572,O$4,FALSE)),"",VLOOKUP($C16,[2]MAIN!$C$6:$DF$1572,O$4,FALSE))</f>
        <v>#N/A</v>
      </c>
      <c r="P16" s="61" t="e">
        <f>IF(ISBLANK(VLOOKUP($C16,[2]MAIN!$C$6:$DF$1572,P$4,FALSE)),"",VLOOKUP($C16,[2]MAIN!$C$6:$DF$1572,P$4,FALSE))</f>
        <v>#N/A</v>
      </c>
      <c r="Q16" s="50" t="e">
        <f>IF(ISBLANK(VLOOKUP($C16,[2]MAIN!$C$6:$DF$1572,Q$4,FALSE)),"",VLOOKUP($C16,[2]MAIN!$C$6:$DF$1572,Q$4,FALSE))</f>
        <v>#N/A</v>
      </c>
      <c r="R16" s="47" t="e">
        <f>IF(ISBLANK(VLOOKUP($C16,[2]MAIN!$C$6:$DF$1572,R$4,FALSE)),"",VLOOKUP($C16,[2]MAIN!$C$6:$DF$1572,R$4,FALSE))</f>
        <v>#N/A</v>
      </c>
      <c r="S16" s="47" t="e">
        <f>IF(ISBLANK(VLOOKUP($C16,[2]MAIN!$C$6:$DF$1572,S$4,FALSE)),"",VLOOKUP($C16,[2]MAIN!$C$6:$DF$1572,S$4,FALSE))</f>
        <v>#N/A</v>
      </c>
      <c r="T16" s="15" t="e">
        <f>IF(ISBLANK(VLOOKUP($C16,[2]MAIN!$C$6:$DF$1572,T$4,FALSE)),"",VLOOKUP($C16,[2]MAIN!$C$6:$DF$1572,T$4,FALSE))</f>
        <v>#N/A</v>
      </c>
      <c r="U16" s="15" t="e">
        <f>IF(ISBLANK(VLOOKUP($C16,[2]MAIN!$C$6:$DF$1572,U$4,FALSE)),"",VLOOKUP($C16,[2]MAIN!$C$6:$DF$1572,U$4,FALSE))</f>
        <v>#N/A</v>
      </c>
      <c r="V16" s="15" t="e">
        <f>IF(ISBLANK(VLOOKUP($C16,[2]MAIN!$C$6:$DF$1572,V$4,FALSE)),"",VLOOKUP($C16,[2]MAIN!$C$6:$DF$1572,V$4,FALSE))</f>
        <v>#N/A</v>
      </c>
      <c r="W16" s="21" t="e">
        <f>IF(ISBLANK(VLOOKUP($C16,[2]MAIN!$C$6:$DF$1572,W$4,FALSE)),"",VLOOKUP($C16,[2]MAIN!$C$6:$DF$1572,W$4,FALSE))</f>
        <v>#N/A</v>
      </c>
      <c r="X16" s="47" t="e">
        <f>IF(ISBLANK(VLOOKUP($C16,[2]MAIN!$C$6:$DF$1572,X$4,FALSE)),"",VLOOKUP($C16,[2]MAIN!$C$6:$DF$1572,X$4,FALSE))</f>
        <v>#N/A</v>
      </c>
      <c r="Y16" s="15" t="e">
        <f>IF(ISBLANK(VLOOKUP($C16,[2]MAIN!$C$6:$DF$1572,Y$4,FALSE)),"",VLOOKUP($C16,[2]MAIN!$C$6:$DF$1572,Y$4,FALSE))</f>
        <v>#N/A</v>
      </c>
      <c r="AA16" s="15"/>
      <c r="AB16" s="15"/>
      <c r="AC16" s="15"/>
    </row>
    <row r="17" spans="1:29" x14ac:dyDescent="0.25">
      <c r="A17" s="15" t="s">
        <v>629</v>
      </c>
      <c r="B17" s="21" t="s">
        <v>630</v>
      </c>
      <c r="C17" s="47"/>
      <c r="D17" s="15"/>
      <c r="E17" s="15" t="s">
        <v>609</v>
      </c>
      <c r="F17" s="15"/>
      <c r="G17" s="15"/>
      <c r="H17" s="15" t="s">
        <v>628</v>
      </c>
      <c r="I17" s="15"/>
      <c r="J17" s="47"/>
      <c r="K17" s="47"/>
      <c r="L17" s="49"/>
      <c r="M17" s="50" t="e">
        <f>IF(ISBLANK(VLOOKUP($C17,[2]MAIN!$C$6:$DF$1572,M$4,FALSE)),"",VLOOKUP($C17,[2]MAIN!$C$6:$DF$1572,M$4,FALSE))</f>
        <v>#N/A</v>
      </c>
      <c r="N17" s="51" t="e">
        <f>IF(ISBLANK(VLOOKUP($C17,[2]MAIN!$C$6:$DF$1572,N$4,FALSE)),"",VLOOKUP($C17,[2]MAIN!$C$6:$DF$1572,N$4,FALSE))</f>
        <v>#N/A</v>
      </c>
      <c r="O17" s="53" t="e">
        <f>IF(ISBLANK(VLOOKUP($C17,[2]MAIN!$C$6:$DF$1572,O$4,FALSE)),"",VLOOKUP($C17,[2]MAIN!$C$6:$DF$1572,O$4,FALSE))</f>
        <v>#N/A</v>
      </c>
      <c r="P17" s="53" t="e">
        <f>IF(ISBLANK(VLOOKUP($C17,[2]MAIN!$C$6:$DF$1572,P$4,FALSE)),"",VLOOKUP($C17,[2]MAIN!$C$6:$DF$1572,P$4,FALSE))</f>
        <v>#N/A</v>
      </c>
      <c r="Q17" s="50" t="e">
        <f>IF(ISBLANK(VLOOKUP($C17,[2]MAIN!$C$6:$DF$1572,Q$4,FALSE)),"",VLOOKUP($C17,[2]MAIN!$C$6:$DF$1572,Q$4,FALSE))</f>
        <v>#N/A</v>
      </c>
      <c r="R17" s="47" t="e">
        <f>IF(ISBLANK(VLOOKUP($C17,[2]MAIN!$C$6:$DF$1572,R$4,FALSE)),"",VLOOKUP($C17,[2]MAIN!$C$6:$DF$1572,R$4,FALSE))</f>
        <v>#N/A</v>
      </c>
      <c r="S17" s="47" t="e">
        <f>IF(ISBLANK(VLOOKUP($C17,[2]MAIN!$C$6:$DF$1572,S$4,FALSE)),"",VLOOKUP($C17,[2]MAIN!$C$6:$DF$1572,S$4,FALSE))</f>
        <v>#N/A</v>
      </c>
      <c r="T17" s="15" t="e">
        <f>IF(ISBLANK(VLOOKUP($C17,[2]MAIN!$C$6:$DF$1572,T$4,FALSE)),"",VLOOKUP($C17,[2]MAIN!$C$6:$DF$1572,T$4,FALSE))</f>
        <v>#N/A</v>
      </c>
      <c r="U17" s="15" t="e">
        <f>IF(ISBLANK(VLOOKUP($C17,[2]MAIN!$C$6:$DF$1572,U$4,FALSE)),"",VLOOKUP($C17,[2]MAIN!$C$6:$DF$1572,U$4,FALSE))</f>
        <v>#N/A</v>
      </c>
      <c r="V17" s="58" t="e">
        <f>IF(ISBLANK(VLOOKUP($C17,[2]MAIN!$C$6:$DF$1572,V$4,FALSE)),"",VLOOKUP($C17,[2]MAIN!$C$6:$DF$1572,V$4,FALSE))</f>
        <v>#N/A</v>
      </c>
      <c r="W17" s="21" t="e">
        <f>IF(ISBLANK(VLOOKUP($C17,[2]MAIN!$C$6:$DF$1572,W$4,FALSE)),"",VLOOKUP($C17,[2]MAIN!$C$6:$DF$1572,W$4,FALSE))</f>
        <v>#N/A</v>
      </c>
      <c r="X17" s="59">
        <v>150</v>
      </c>
      <c r="Y17" s="15" t="e">
        <f>IF(ISBLANK(VLOOKUP($C17,[2]MAIN!$C$6:$DF$1572,Y$4,FALSE)),"",VLOOKUP($C17,[2]MAIN!$C$6:$DF$1572,Y$4,FALSE))</f>
        <v>#N/A</v>
      </c>
      <c r="Z17" s="33" t="s">
        <v>631</v>
      </c>
      <c r="AA17" s="47"/>
      <c r="AB17" s="47"/>
      <c r="AC17" s="47"/>
    </row>
    <row r="18" spans="1:29" x14ac:dyDescent="0.25">
      <c r="A18" s="15" t="s">
        <v>632</v>
      </c>
      <c r="B18" s="21" t="s">
        <v>121</v>
      </c>
      <c r="C18" s="47"/>
      <c r="D18" s="15" t="s">
        <v>609</v>
      </c>
      <c r="E18" s="15" t="s">
        <v>609</v>
      </c>
      <c r="F18" s="15"/>
      <c r="G18" s="15"/>
      <c r="H18" s="15" t="s">
        <v>609</v>
      </c>
      <c r="I18" s="15" t="s">
        <v>609</v>
      </c>
      <c r="J18" s="47"/>
      <c r="K18" s="47"/>
      <c r="L18" s="49"/>
      <c r="M18" s="50" t="e">
        <f>IF(ISBLANK(VLOOKUP($C18,[2]MAIN!$C$6:$DF$1572,M$4,FALSE)),"",VLOOKUP($C18,[2]MAIN!$C$6:$DF$1572,M$4,FALSE))</f>
        <v>#N/A</v>
      </c>
      <c r="N18" s="51" t="e">
        <f>IF(ISBLANK(VLOOKUP($C18,[2]MAIN!$C$6:$DF$1572,N$4,FALSE)),"",VLOOKUP($C18,[2]MAIN!$C$6:$DF$1572,N$4,FALSE))</f>
        <v>#N/A</v>
      </c>
      <c r="O18" s="54" t="e">
        <f>IF(ISBLANK(VLOOKUP($C18,[2]MAIN!$C$6:$DF$1572,O$4,FALSE)),"",VLOOKUP($C18,[2]MAIN!$C$6:$DF$1572,O$4,FALSE))</f>
        <v>#N/A</v>
      </c>
      <c r="P18" s="54" t="e">
        <f>IF(ISBLANK(VLOOKUP($C18,[2]MAIN!$C$6:$DF$1572,P$4,FALSE)),"",VLOOKUP($C18,[2]MAIN!$C$6:$DF$1572,P$4,FALSE))</f>
        <v>#N/A</v>
      </c>
      <c r="Q18" s="53" t="e">
        <f>IF(ISBLANK(VLOOKUP($C18,[2]MAIN!$C$6:$DF$1572,Q$4,FALSE)),"",VLOOKUP($C18,[2]MAIN!$C$6:$DF$1572,Q$4,FALSE))</f>
        <v>#N/A</v>
      </c>
      <c r="R18" s="47" t="e">
        <f>IF(ISBLANK(VLOOKUP($C18,[2]MAIN!$C$6:$DF$1572,R$4,FALSE)),"",VLOOKUP($C18,[2]MAIN!$C$6:$DF$1572,R$4,FALSE))</f>
        <v>#N/A</v>
      </c>
      <c r="S18" s="47" t="e">
        <f>IF(ISBLANK(VLOOKUP($C18,[2]MAIN!$C$6:$DF$1572,S$4,FALSE)),"",VLOOKUP($C18,[2]MAIN!$C$6:$DF$1572,S$4,FALSE))</f>
        <v>#N/A</v>
      </c>
      <c r="T18" s="15" t="e">
        <f>IF(ISBLANK(VLOOKUP($C18,[2]MAIN!$C$6:$DF$1572,T$4,FALSE)),"",VLOOKUP($C18,[2]MAIN!$C$6:$DF$1572,T$4,FALSE))</f>
        <v>#N/A</v>
      </c>
      <c r="U18" s="15" t="e">
        <f>IF(ISBLANK(VLOOKUP($C18,[2]MAIN!$C$6:$DF$1572,U$4,FALSE)),"",VLOOKUP($C18,[2]MAIN!$C$6:$DF$1572,U$4,FALSE))</f>
        <v>#N/A</v>
      </c>
      <c r="V18" s="15" t="e">
        <f>IF(ISBLANK(VLOOKUP($C18,[2]MAIN!$C$6:$DF$1572,V$4,FALSE)),"",VLOOKUP($C18,[2]MAIN!$C$6:$DF$1572,V$4,FALSE))</f>
        <v>#N/A</v>
      </c>
      <c r="W18" s="21" t="e">
        <f>IF(ISBLANK(VLOOKUP($C18,[2]MAIN!$C$6:$DF$1572,W$4,FALSE)),"",VLOOKUP($C18,[2]MAIN!$C$6:$DF$1572,W$4,FALSE))</f>
        <v>#N/A</v>
      </c>
      <c r="X18" s="47">
        <v>15000</v>
      </c>
      <c r="Y18" s="15" t="e">
        <f>IF(ISBLANK(VLOOKUP($C18,[2]MAIN!$C$6:$DF$1572,Y$4,FALSE)),"",VLOOKUP($C18,[2]MAIN!$C$6:$DF$1572,Y$4,FALSE))</f>
        <v>#N/A</v>
      </c>
      <c r="AA18" s="15"/>
      <c r="AB18" s="15"/>
      <c r="AC18" s="15"/>
    </row>
    <row r="19" spans="1:29" x14ac:dyDescent="0.25">
      <c r="A19" s="15" t="s">
        <v>633</v>
      </c>
      <c r="B19" s="21" t="s">
        <v>634</v>
      </c>
      <c r="C19" s="47"/>
      <c r="D19" s="15"/>
      <c r="E19" s="15" t="s">
        <v>609</v>
      </c>
      <c r="F19" s="15"/>
      <c r="G19" s="15"/>
      <c r="H19" s="15" t="s">
        <v>628</v>
      </c>
      <c r="I19" s="15"/>
      <c r="J19" s="47"/>
      <c r="K19" s="47"/>
      <c r="L19" s="49"/>
      <c r="M19" s="50" t="e">
        <f>IF(ISBLANK(VLOOKUP($C19,[2]MAIN!$C$6:$DF$1572,M$4,FALSE)),"",VLOOKUP($C19,[2]MAIN!$C$6:$DF$1572,M$4,FALSE))</f>
        <v>#N/A</v>
      </c>
      <c r="N19" s="51" t="e">
        <f>IF(ISBLANK(VLOOKUP($C19,[2]MAIN!$C$6:$DF$1572,N$4,FALSE)),"",VLOOKUP($C19,[2]MAIN!$C$6:$DF$1572,N$4,FALSE))</f>
        <v>#N/A</v>
      </c>
      <c r="O19" s="53" t="e">
        <f>IF(ISBLANK(VLOOKUP($C19,[2]MAIN!$C$6:$DF$1572,O$4,FALSE)),"",VLOOKUP($C19,[2]MAIN!$C$6:$DF$1572,O$4,FALSE))</f>
        <v>#N/A</v>
      </c>
      <c r="P19" s="53" t="e">
        <f>IF(ISBLANK(VLOOKUP($C19,[2]MAIN!$C$6:$DF$1572,P$4,FALSE)),"",VLOOKUP($C19,[2]MAIN!$C$6:$DF$1572,P$4,FALSE))</f>
        <v>#N/A</v>
      </c>
      <c r="Q19" s="50" t="e">
        <f>IF(ISBLANK(VLOOKUP($C19,[2]MAIN!$C$6:$DF$1572,Q$4,FALSE)),"",VLOOKUP($C19,[2]MAIN!$C$6:$DF$1572,Q$4,FALSE))</f>
        <v>#N/A</v>
      </c>
      <c r="R19" s="47" t="e">
        <f>IF(ISBLANK(VLOOKUP($C19,[2]MAIN!$C$6:$DF$1572,R$4,FALSE)),"",VLOOKUP($C19,[2]MAIN!$C$6:$DF$1572,R$4,FALSE))</f>
        <v>#N/A</v>
      </c>
      <c r="S19" s="47" t="e">
        <f>IF(ISBLANK(VLOOKUP($C19,[2]MAIN!$C$6:$DF$1572,S$4,FALSE)),"",VLOOKUP($C19,[2]MAIN!$C$6:$DF$1572,S$4,FALSE))</f>
        <v>#N/A</v>
      </c>
      <c r="T19" s="15" t="e">
        <f>IF(ISBLANK(VLOOKUP($C19,[2]MAIN!$C$6:$DF$1572,T$4,FALSE)),"",VLOOKUP($C19,[2]MAIN!$C$6:$DF$1572,T$4,FALSE))</f>
        <v>#N/A</v>
      </c>
      <c r="U19" s="15" t="e">
        <f>IF(ISBLANK(VLOOKUP($C19,[2]MAIN!$C$6:$DF$1572,U$4,FALSE)),"",VLOOKUP($C19,[2]MAIN!$C$6:$DF$1572,U$4,FALSE))</f>
        <v>#N/A</v>
      </c>
      <c r="V19" s="58" t="e">
        <f>IF(ISBLANK(VLOOKUP($C19,[2]MAIN!$C$6:$DF$1572,V$4,FALSE)),"",VLOOKUP($C19,[2]MAIN!$C$6:$DF$1572,V$4,FALSE))</f>
        <v>#N/A</v>
      </c>
      <c r="W19" s="21" t="e">
        <f>IF(ISBLANK(VLOOKUP($C19,[2]MAIN!$C$6:$DF$1572,W$4,FALSE)),"",VLOOKUP($C19,[2]MAIN!$C$6:$DF$1572,W$4,FALSE))</f>
        <v>#N/A</v>
      </c>
      <c r="X19" s="59">
        <v>150</v>
      </c>
      <c r="Y19" s="15" t="e">
        <f>IF(ISBLANK(VLOOKUP($C19,[2]MAIN!$C$6:$DF$1572,Y$4,FALSE)),"",VLOOKUP($C19,[2]MAIN!$C$6:$DF$1572,Y$4,FALSE))</f>
        <v>#N/A</v>
      </c>
      <c r="Z19" s="33" t="s">
        <v>631</v>
      </c>
      <c r="AA19" s="47"/>
      <c r="AB19" s="47"/>
      <c r="AC19" s="47"/>
    </row>
    <row r="20" spans="1:29" x14ac:dyDescent="0.25">
      <c r="A20" s="15" t="s">
        <v>635</v>
      </c>
      <c r="B20" s="21" t="s">
        <v>636</v>
      </c>
      <c r="C20" s="47"/>
      <c r="D20" s="15"/>
      <c r="E20" s="15" t="s">
        <v>609</v>
      </c>
      <c r="F20" s="15"/>
      <c r="G20" s="15"/>
      <c r="H20" s="15" t="s">
        <v>628</v>
      </c>
      <c r="I20" s="15"/>
      <c r="J20" s="47"/>
      <c r="K20" s="47"/>
      <c r="L20" s="49"/>
      <c r="M20" s="50" t="e">
        <f>IF(ISBLANK(VLOOKUP($C20,[2]MAIN!$C$6:$DF$1572,M$4,FALSE)),"",VLOOKUP($C20,[2]MAIN!$C$6:$DF$1572,M$4,FALSE))</f>
        <v>#N/A</v>
      </c>
      <c r="N20" s="51" t="e">
        <f>IF(ISBLANK(VLOOKUP($C20,[2]MAIN!$C$6:$DF$1572,N$4,FALSE)),"",VLOOKUP($C20,[2]MAIN!$C$6:$DF$1572,N$4,FALSE))</f>
        <v>#N/A</v>
      </c>
      <c r="O20" s="53" t="e">
        <f>IF(ISBLANK(VLOOKUP($C20,[2]MAIN!$C$6:$DF$1572,O$4,FALSE)),"",VLOOKUP($C20,[2]MAIN!$C$6:$DF$1572,O$4,FALSE))</f>
        <v>#N/A</v>
      </c>
      <c r="P20" s="53" t="e">
        <f>IF(ISBLANK(VLOOKUP($C20,[2]MAIN!$C$6:$DF$1572,P$4,FALSE)),"",VLOOKUP($C20,[2]MAIN!$C$6:$DF$1572,P$4,FALSE))</f>
        <v>#N/A</v>
      </c>
      <c r="Q20" s="50" t="e">
        <f>IF(ISBLANK(VLOOKUP($C20,[2]MAIN!$C$6:$DF$1572,Q$4,FALSE)),"",VLOOKUP($C20,[2]MAIN!$C$6:$DF$1572,Q$4,FALSE))</f>
        <v>#N/A</v>
      </c>
      <c r="R20" s="47" t="e">
        <f>IF(ISBLANK(VLOOKUP($C20,[2]MAIN!$C$6:$DF$1572,R$4,FALSE)),"",VLOOKUP($C20,[2]MAIN!$C$6:$DF$1572,R$4,FALSE))</f>
        <v>#N/A</v>
      </c>
      <c r="S20" s="47" t="e">
        <f>IF(ISBLANK(VLOOKUP($C20,[2]MAIN!$C$6:$DF$1572,S$4,FALSE)),"",VLOOKUP($C20,[2]MAIN!$C$6:$DF$1572,S$4,FALSE))</f>
        <v>#N/A</v>
      </c>
      <c r="T20" s="15" t="e">
        <f>IF(ISBLANK(VLOOKUP($C20,[2]MAIN!$C$6:$DF$1572,T$4,FALSE)),"",VLOOKUP($C20,[2]MAIN!$C$6:$DF$1572,T$4,FALSE))</f>
        <v>#N/A</v>
      </c>
      <c r="U20" s="15" t="e">
        <f>IF(ISBLANK(VLOOKUP($C20,[2]MAIN!$C$6:$DF$1572,U$4,FALSE)),"",VLOOKUP($C20,[2]MAIN!$C$6:$DF$1572,U$4,FALSE))</f>
        <v>#N/A</v>
      </c>
      <c r="V20" s="15" t="e">
        <f>IF(ISBLANK(VLOOKUP($C20,[2]MAIN!$C$6:$DF$1572,V$4,FALSE)),"",VLOOKUP($C20,[2]MAIN!$C$6:$DF$1572,V$4,FALSE))</f>
        <v>#N/A</v>
      </c>
      <c r="W20" s="21" t="e">
        <f>IF(ISBLANK(VLOOKUP($C20,[2]MAIN!$C$6:$DF$1572,W$4,FALSE)),"",VLOOKUP($C20,[2]MAIN!$C$6:$DF$1572,W$4,FALSE))</f>
        <v>#N/A</v>
      </c>
      <c r="X20" s="47">
        <v>18000</v>
      </c>
      <c r="Y20" s="15" t="e">
        <f>IF(ISBLANK(VLOOKUP($C20,[2]MAIN!$C$6:$DF$1572,Y$4,FALSE)),"",VLOOKUP($C20,[2]MAIN!$C$6:$DF$1572,Y$4,FALSE))</f>
        <v>#N/A</v>
      </c>
      <c r="AA20" s="47"/>
      <c r="AB20" s="47"/>
      <c r="AC20" s="47"/>
    </row>
    <row r="21" spans="1:29" x14ac:dyDescent="0.25">
      <c r="A21" s="15" t="s">
        <v>637</v>
      </c>
      <c r="B21" s="21" t="s">
        <v>122</v>
      </c>
      <c r="C21" s="47"/>
      <c r="D21" s="15" t="s">
        <v>609</v>
      </c>
      <c r="E21" s="15" t="s">
        <v>609</v>
      </c>
      <c r="F21" s="15"/>
      <c r="G21" s="15"/>
      <c r="H21" s="15" t="s">
        <v>609</v>
      </c>
      <c r="I21" s="15" t="s">
        <v>609</v>
      </c>
      <c r="J21" s="48" t="s">
        <v>610</v>
      </c>
      <c r="K21" s="47"/>
      <c r="L21" s="49">
        <v>1.42</v>
      </c>
      <c r="M21" s="50" t="e">
        <f>IF(ISBLANK(VLOOKUP($C21,[2]MAIN!$C$6:$DF$1572,M$4,FALSE)),"",VLOOKUP($C21,[2]MAIN!$C$6:$DF$1572,M$4,FALSE))</f>
        <v>#N/A</v>
      </c>
      <c r="N21" s="51" t="e">
        <f>IF(ISBLANK(VLOOKUP($C21,[2]MAIN!$C$6:$DF$1572,N$4,FALSE)),"",VLOOKUP($C21,[2]MAIN!$C$6:$DF$1572,N$4,FALSE))</f>
        <v>#N/A</v>
      </c>
      <c r="O21" s="52" t="e">
        <f>IF(ISBLANK(VLOOKUP($C21,[2]MAIN!$C$6:$DF$1572,O$4,FALSE)),"",VLOOKUP($C21,[2]MAIN!$C$6:$DF$1572,O$4,FALSE))</f>
        <v>#N/A</v>
      </c>
      <c r="P21" s="52" t="e">
        <f>IF(ISBLANK(VLOOKUP($C21,[2]MAIN!$C$6:$DF$1572,P$4,FALSE)),"",VLOOKUP($C21,[2]MAIN!$C$6:$DF$1572,P$4,FALSE))</f>
        <v>#N/A</v>
      </c>
      <c r="Q21" s="53" t="e">
        <f>IF(ISBLANK(VLOOKUP($C21,[2]MAIN!$C$6:$DF$1572,Q$4,FALSE)),"",VLOOKUP($C21,[2]MAIN!$C$6:$DF$1572,Q$4,FALSE))</f>
        <v>#N/A</v>
      </c>
      <c r="R21" s="47" t="e">
        <f>IF(ISBLANK(VLOOKUP($C21,[2]MAIN!$C$6:$DF$1572,R$4,FALSE)),"",VLOOKUP($C21,[2]MAIN!$C$6:$DF$1572,R$4,FALSE))</f>
        <v>#N/A</v>
      </c>
      <c r="S21" s="47" t="e">
        <f>IF(ISBLANK(VLOOKUP($C21,[2]MAIN!$C$6:$DF$1572,S$4,FALSE)),"",VLOOKUP($C21,[2]MAIN!$C$6:$DF$1572,S$4,FALSE))</f>
        <v>#N/A</v>
      </c>
      <c r="T21" s="15" t="e">
        <f>IF(ISBLANK(VLOOKUP($C21,[2]MAIN!$C$6:$DF$1572,T$4,FALSE)),"",VLOOKUP($C21,[2]MAIN!$C$6:$DF$1572,T$4,FALSE))</f>
        <v>#N/A</v>
      </c>
      <c r="U21" s="15" t="e">
        <f>IF(ISBLANK(VLOOKUP($C21,[2]MAIN!$C$6:$DF$1572,U$4,FALSE)),"",VLOOKUP($C21,[2]MAIN!$C$6:$DF$1572,U$4,FALSE))</f>
        <v>#N/A</v>
      </c>
      <c r="V21" s="15" t="e">
        <f>IF(ISBLANK(VLOOKUP($C21,[2]MAIN!$C$6:$DF$1572,V$4,FALSE)),"",VLOOKUP($C21,[2]MAIN!$C$6:$DF$1572,V$4,FALSE))</f>
        <v>#N/A</v>
      </c>
      <c r="W21" s="21" t="e">
        <f>IF(ISBLANK(VLOOKUP($C21,[2]MAIN!$C$6:$DF$1572,W$4,FALSE)),"",VLOOKUP($C21,[2]MAIN!$C$6:$DF$1572,W$4,FALSE))</f>
        <v>#N/A</v>
      </c>
      <c r="X21" s="47">
        <v>150</v>
      </c>
      <c r="Y21" s="15" t="e">
        <f>IF(ISBLANK(VLOOKUP($C21,[2]MAIN!$C$6:$DF$1572,Y$4,FALSE)),"",VLOOKUP($C21,[2]MAIN!$C$6:$DF$1572,Y$4,FALSE))</f>
        <v>#N/A</v>
      </c>
      <c r="AA21" s="15"/>
      <c r="AB21" s="15"/>
      <c r="AC21" s="15"/>
    </row>
    <row r="22" spans="1:29" x14ac:dyDescent="0.25">
      <c r="A22" s="15" t="s">
        <v>638</v>
      </c>
      <c r="B22" s="21" t="s">
        <v>264</v>
      </c>
      <c r="C22" s="47"/>
      <c r="D22" s="15"/>
      <c r="E22" s="15" t="s">
        <v>609</v>
      </c>
      <c r="F22" s="15"/>
      <c r="G22" s="15"/>
      <c r="H22" s="15" t="s">
        <v>628</v>
      </c>
      <c r="I22" s="15"/>
      <c r="J22" s="47"/>
      <c r="K22" s="47"/>
      <c r="L22" s="49"/>
      <c r="M22" s="50" t="e">
        <f>IF(ISBLANK(VLOOKUP($C22,[2]MAIN!$C$6:$DF$1572,M$4,FALSE)),"",VLOOKUP($C22,[2]MAIN!$C$6:$DF$1572,M$4,FALSE))</f>
        <v>#N/A</v>
      </c>
      <c r="N22" s="51" t="e">
        <f>IF(ISBLANK(VLOOKUP($C22,[2]MAIN!$C$6:$DF$1572,N$4,FALSE)),"",VLOOKUP($C22,[2]MAIN!$C$6:$DF$1572,N$4,FALSE))</f>
        <v>#N/A</v>
      </c>
      <c r="O22" s="53" t="e">
        <f>IF(ISBLANK(VLOOKUP($C22,[2]MAIN!$C$6:$DF$1572,O$4,FALSE)),"",VLOOKUP($C22,[2]MAIN!$C$6:$DF$1572,O$4,FALSE))</f>
        <v>#N/A</v>
      </c>
      <c r="P22" s="53" t="e">
        <f>IF(ISBLANK(VLOOKUP($C22,[2]MAIN!$C$6:$DF$1572,P$4,FALSE)),"",VLOOKUP($C22,[2]MAIN!$C$6:$DF$1572,P$4,FALSE))</f>
        <v>#N/A</v>
      </c>
      <c r="Q22" s="50" t="e">
        <f>IF(ISBLANK(VLOOKUP($C22,[2]MAIN!$C$6:$DF$1572,Q$4,FALSE)),"",VLOOKUP($C22,[2]MAIN!$C$6:$DF$1572,Q$4,FALSE))</f>
        <v>#N/A</v>
      </c>
      <c r="R22" s="47" t="e">
        <f>IF(ISBLANK(VLOOKUP($C22,[2]MAIN!$C$6:$DF$1572,R$4,FALSE)),"",VLOOKUP($C22,[2]MAIN!$C$6:$DF$1572,R$4,FALSE))</f>
        <v>#N/A</v>
      </c>
      <c r="S22" s="47" t="e">
        <f>IF(ISBLANK(VLOOKUP($C22,[2]MAIN!$C$6:$DF$1572,S$4,FALSE)),"",VLOOKUP($C22,[2]MAIN!$C$6:$DF$1572,S$4,FALSE))</f>
        <v>#N/A</v>
      </c>
      <c r="T22" s="15" t="e">
        <f>IF(ISBLANK(VLOOKUP($C22,[2]MAIN!$C$6:$DF$1572,T$4,FALSE)),"",VLOOKUP($C22,[2]MAIN!$C$6:$DF$1572,T$4,FALSE))</f>
        <v>#N/A</v>
      </c>
      <c r="U22" s="15" t="e">
        <f>IF(ISBLANK(VLOOKUP($C22,[2]MAIN!$C$6:$DF$1572,U$4,FALSE)),"",VLOOKUP($C22,[2]MAIN!$C$6:$DF$1572,U$4,FALSE))</f>
        <v>#N/A</v>
      </c>
      <c r="V22" s="15" t="e">
        <f>IF(ISBLANK(VLOOKUP($C22,[2]MAIN!$C$6:$DF$1572,V$4,FALSE)),"",VLOOKUP($C22,[2]MAIN!$C$6:$DF$1572,V$4,FALSE))</f>
        <v>#N/A</v>
      </c>
      <c r="W22" s="21" t="e">
        <f>IF(ISBLANK(VLOOKUP($C22,[2]MAIN!$C$6:$DF$1572,W$4,FALSE)),"",VLOOKUP($C22,[2]MAIN!$C$6:$DF$1572,W$4,FALSE))</f>
        <v>#N/A</v>
      </c>
      <c r="X22" s="47">
        <v>18000</v>
      </c>
      <c r="Y22" s="15" t="e">
        <f>IF(ISBLANK(VLOOKUP($C22,[2]MAIN!$C$6:$DF$1572,Y$4,FALSE)),"",VLOOKUP($C22,[2]MAIN!$C$6:$DF$1572,Y$4,FALSE))</f>
        <v>#N/A</v>
      </c>
      <c r="AA22" s="47"/>
      <c r="AB22" s="47"/>
      <c r="AC22" s="47"/>
    </row>
    <row r="23" spans="1:29" x14ac:dyDescent="0.25">
      <c r="A23" s="15" t="s">
        <v>639</v>
      </c>
      <c r="B23" s="21" t="s">
        <v>264</v>
      </c>
      <c r="C23" s="47"/>
      <c r="D23" s="15"/>
      <c r="E23" s="15" t="s">
        <v>609</v>
      </c>
      <c r="F23" s="15"/>
      <c r="G23" s="15"/>
      <c r="H23" s="15" t="s">
        <v>628</v>
      </c>
      <c r="I23" s="15"/>
      <c r="J23" s="47"/>
      <c r="K23" s="47"/>
      <c r="L23" s="49"/>
      <c r="M23" s="50" t="e">
        <f>IF(ISBLANK(VLOOKUP($C23,[2]MAIN!$C$6:$DF$1572,M$4,FALSE)),"",VLOOKUP($C23,[2]MAIN!$C$6:$DF$1572,M$4,FALSE))</f>
        <v>#N/A</v>
      </c>
      <c r="N23" s="51" t="e">
        <f>IF(ISBLANK(VLOOKUP($C23,[2]MAIN!$C$6:$DF$1572,N$4,FALSE)),"",VLOOKUP($C23,[2]MAIN!$C$6:$DF$1572,N$4,FALSE))</f>
        <v>#N/A</v>
      </c>
      <c r="O23" s="53" t="e">
        <f>IF(ISBLANK(VLOOKUP($C23,[2]MAIN!$C$6:$DF$1572,O$4,FALSE)),"",VLOOKUP($C23,[2]MAIN!$C$6:$DF$1572,O$4,FALSE))</f>
        <v>#N/A</v>
      </c>
      <c r="P23" s="53" t="e">
        <f>IF(ISBLANK(VLOOKUP($C23,[2]MAIN!$C$6:$DF$1572,P$4,FALSE)),"",VLOOKUP($C23,[2]MAIN!$C$6:$DF$1572,P$4,FALSE))</f>
        <v>#N/A</v>
      </c>
      <c r="Q23" s="50" t="e">
        <f>IF(ISBLANK(VLOOKUP($C23,[2]MAIN!$C$6:$DF$1572,Q$4,FALSE)),"",VLOOKUP($C23,[2]MAIN!$C$6:$DF$1572,Q$4,FALSE))</f>
        <v>#N/A</v>
      </c>
      <c r="R23" s="47" t="e">
        <f>IF(ISBLANK(VLOOKUP($C23,[2]MAIN!$C$6:$DF$1572,R$4,FALSE)),"",VLOOKUP($C23,[2]MAIN!$C$6:$DF$1572,R$4,FALSE))</f>
        <v>#N/A</v>
      </c>
      <c r="S23" s="47" t="e">
        <f>IF(ISBLANK(VLOOKUP($C23,[2]MAIN!$C$6:$DF$1572,S$4,FALSE)),"",VLOOKUP($C23,[2]MAIN!$C$6:$DF$1572,S$4,FALSE))</f>
        <v>#N/A</v>
      </c>
      <c r="T23" s="15" t="e">
        <f>IF(ISBLANK(VLOOKUP($C23,[2]MAIN!$C$6:$DF$1572,T$4,FALSE)),"",VLOOKUP($C23,[2]MAIN!$C$6:$DF$1572,T$4,FALSE))</f>
        <v>#N/A</v>
      </c>
      <c r="U23" s="15" t="e">
        <f>IF(ISBLANK(VLOOKUP($C23,[2]MAIN!$C$6:$DF$1572,U$4,FALSE)),"",VLOOKUP($C23,[2]MAIN!$C$6:$DF$1572,U$4,FALSE))</f>
        <v>#N/A</v>
      </c>
      <c r="V23" s="15" t="e">
        <f>IF(ISBLANK(VLOOKUP($C23,[2]MAIN!$C$6:$DF$1572,V$4,FALSE)),"",VLOOKUP($C23,[2]MAIN!$C$6:$DF$1572,V$4,FALSE))</f>
        <v>#N/A</v>
      </c>
      <c r="W23" s="21" t="e">
        <f>IF(ISBLANK(VLOOKUP($C23,[2]MAIN!$C$6:$DF$1572,W$4,FALSE)),"",VLOOKUP($C23,[2]MAIN!$C$6:$DF$1572,W$4,FALSE))</f>
        <v>#N/A</v>
      </c>
      <c r="X23" s="47">
        <v>15000</v>
      </c>
      <c r="Y23" s="15" t="e">
        <f>IF(ISBLANK(VLOOKUP($C23,[2]MAIN!$C$6:$DF$1572,Y$4,FALSE)),"",VLOOKUP($C23,[2]MAIN!$C$6:$DF$1572,Y$4,FALSE))</f>
        <v>#N/A</v>
      </c>
      <c r="AA23" s="47"/>
      <c r="AB23" s="47"/>
      <c r="AC23" s="47"/>
    </row>
    <row r="24" spans="1:29" x14ac:dyDescent="0.25">
      <c r="A24" s="15" t="s">
        <v>640</v>
      </c>
      <c r="B24" s="21" t="s">
        <v>123</v>
      </c>
      <c r="C24" s="47"/>
      <c r="D24" s="15" t="s">
        <v>609</v>
      </c>
      <c r="E24" s="15"/>
      <c r="F24" s="15"/>
      <c r="G24" s="15"/>
      <c r="H24" s="15" t="s">
        <v>609</v>
      </c>
      <c r="I24" s="15" t="s">
        <v>609</v>
      </c>
      <c r="J24" s="47"/>
      <c r="K24" s="47"/>
      <c r="L24" s="49">
        <v>15.11</v>
      </c>
      <c r="M24" s="50"/>
      <c r="N24" s="51">
        <v>0.45900000000000002</v>
      </c>
      <c r="O24" s="62">
        <v>30.377233620119128</v>
      </c>
      <c r="P24" s="62">
        <f>IF(ISNUMBER(O24),O24,VLOOKUP(#REF!,[3]MAIN!#REF!,51,FALSE))</f>
        <v>30.377233620119128</v>
      </c>
      <c r="Q24" s="53" t="s">
        <v>641</v>
      </c>
      <c r="R24" s="47"/>
      <c r="S24" s="47" t="s">
        <v>642</v>
      </c>
      <c r="T24" s="15">
        <v>2</v>
      </c>
      <c r="U24" s="15" t="s">
        <v>22</v>
      </c>
      <c r="V24" s="15" t="s">
        <v>643</v>
      </c>
      <c r="W24" s="21" t="s">
        <v>644</v>
      </c>
      <c r="X24" s="63">
        <v>0</v>
      </c>
      <c r="Y24" s="15"/>
      <c r="AA24" s="15"/>
      <c r="AB24" s="15"/>
      <c r="AC24" s="15"/>
    </row>
    <row r="25" spans="1:29" x14ac:dyDescent="0.25">
      <c r="A25" s="15" t="s">
        <v>645</v>
      </c>
      <c r="B25" s="21" t="s">
        <v>547</v>
      </c>
      <c r="C25" s="47"/>
      <c r="D25" s="15"/>
      <c r="E25" s="15" t="s">
        <v>609</v>
      </c>
      <c r="F25" s="15"/>
      <c r="G25" s="15"/>
      <c r="H25" s="15" t="s">
        <v>628</v>
      </c>
      <c r="I25" s="15"/>
      <c r="J25" s="47"/>
      <c r="K25" s="47"/>
      <c r="L25" s="49"/>
      <c r="M25" s="50" t="e">
        <f>IF(ISBLANK(VLOOKUP($C25,[2]MAIN!$C$6:$DF$1572,M$4,FALSE)),"",VLOOKUP($C25,[2]MAIN!$C$6:$DF$1572,M$4,FALSE))</f>
        <v>#N/A</v>
      </c>
      <c r="N25" s="51" t="e">
        <f>IF(ISBLANK(VLOOKUP($C25,[2]MAIN!$C$6:$DF$1572,N$4,FALSE)),"",VLOOKUP($C25,[2]MAIN!$C$6:$DF$1572,N$4,FALSE))</f>
        <v>#N/A</v>
      </c>
      <c r="O25" s="53" t="e">
        <f>IF(ISBLANK(VLOOKUP($C25,[2]MAIN!$C$6:$DF$1572,O$4,FALSE)),"",VLOOKUP($C25,[2]MAIN!$C$6:$DF$1572,O$4,FALSE))</f>
        <v>#N/A</v>
      </c>
      <c r="P25" s="53" t="e">
        <f>IF(ISBLANK(VLOOKUP($C25,[2]MAIN!$C$6:$DF$1572,P$4,FALSE)),"",VLOOKUP($C25,[2]MAIN!$C$6:$DF$1572,P$4,FALSE))</f>
        <v>#N/A</v>
      </c>
      <c r="Q25" s="50" t="e">
        <f>IF(ISBLANK(VLOOKUP($C25,[2]MAIN!$C$6:$DF$1572,Q$4,FALSE)),"",VLOOKUP($C25,[2]MAIN!$C$6:$DF$1572,Q$4,FALSE))</f>
        <v>#N/A</v>
      </c>
      <c r="R25" s="47" t="e">
        <f>IF(ISBLANK(VLOOKUP($C25,[2]MAIN!$C$6:$DF$1572,R$4,FALSE)),"",VLOOKUP($C25,[2]MAIN!$C$6:$DF$1572,R$4,FALSE))</f>
        <v>#N/A</v>
      </c>
      <c r="S25" s="47" t="e">
        <f>IF(ISBLANK(VLOOKUP($C25,[2]MAIN!$C$6:$DF$1572,S$4,FALSE)),"",VLOOKUP($C25,[2]MAIN!$C$6:$DF$1572,S$4,FALSE))</f>
        <v>#N/A</v>
      </c>
      <c r="T25" s="15" t="e">
        <f>IF(ISBLANK(VLOOKUP($C25,[2]MAIN!$C$6:$DF$1572,T$4,FALSE)),"",VLOOKUP($C25,[2]MAIN!$C$6:$DF$1572,T$4,FALSE))</f>
        <v>#N/A</v>
      </c>
      <c r="U25" s="15" t="e">
        <f>IF(ISBLANK(VLOOKUP($C25,[2]MAIN!$C$6:$DF$1572,U$4,FALSE)),"",VLOOKUP($C25,[2]MAIN!$C$6:$DF$1572,U$4,FALSE))</f>
        <v>#N/A</v>
      </c>
      <c r="V25" s="15" t="e">
        <f>IF(ISBLANK(VLOOKUP($C25,[2]MAIN!$C$6:$DF$1572,V$4,FALSE)),"",VLOOKUP($C25,[2]MAIN!$C$6:$DF$1572,V$4,FALSE))</f>
        <v>#N/A</v>
      </c>
      <c r="W25" s="21" t="e">
        <f>IF(ISBLANK(VLOOKUP($C25,[2]MAIN!$C$6:$DF$1572,W$4,FALSE)),"",VLOOKUP($C25,[2]MAIN!$C$6:$DF$1572,W$4,FALSE))</f>
        <v>#N/A</v>
      </c>
      <c r="X25" s="47">
        <v>18000</v>
      </c>
      <c r="Y25" s="15" t="e">
        <f>IF(ISBLANK(VLOOKUP($C25,[2]MAIN!$C$6:$DF$1572,Y$4,FALSE)),"",VLOOKUP($C25,[2]MAIN!$C$6:$DF$1572,Y$4,FALSE))</f>
        <v>#N/A</v>
      </c>
      <c r="AA25" s="47"/>
      <c r="AB25" s="47"/>
      <c r="AC25" s="47"/>
    </row>
    <row r="26" spans="1:29" x14ac:dyDescent="0.25">
      <c r="A26" s="15" t="s">
        <v>646</v>
      </c>
      <c r="B26" s="21" t="s">
        <v>178</v>
      </c>
      <c r="C26" s="47"/>
      <c r="D26" s="15" t="s">
        <v>612</v>
      </c>
      <c r="E26" s="15"/>
      <c r="F26" s="15"/>
      <c r="G26" s="15" t="s">
        <v>609</v>
      </c>
      <c r="H26" s="15" t="s">
        <v>613</v>
      </c>
      <c r="I26" s="15" t="s">
        <v>609</v>
      </c>
      <c r="J26" s="55" t="s">
        <v>617</v>
      </c>
      <c r="K26" s="47"/>
      <c r="L26" s="49"/>
      <c r="M26" s="50" t="e">
        <f>IF(ISBLANK(VLOOKUP($C26,[2]MAIN!$C$6:$DF$1572,M$4,FALSE)),"",VLOOKUP($C26,[2]MAIN!$C$6:$DF$1572,M$4,FALSE))</f>
        <v>#N/A</v>
      </c>
      <c r="N26" s="51" t="e">
        <f>IF(ISBLANK(VLOOKUP($C26,[2]MAIN!$C$6:$DF$1572,N$4,FALSE)),"",VLOOKUP($C26,[2]MAIN!$C$6:$DF$1572,N$4,FALSE))</f>
        <v>#N/A</v>
      </c>
      <c r="O26" s="53" t="e">
        <f>IF(ISBLANK(VLOOKUP($C26,[2]MAIN!$C$6:$DF$1572,O$4,FALSE)),"",VLOOKUP($C26,[2]MAIN!$C$6:$DF$1572,O$4,FALSE))</f>
        <v>#N/A</v>
      </c>
      <c r="P26" s="53" t="e">
        <f>IF(ISBLANK(VLOOKUP($C26,[2]MAIN!$C$6:$DF$1572,P$4,FALSE)),"",VLOOKUP($C26,[2]MAIN!$C$6:$DF$1572,P$4,FALSE))</f>
        <v>#N/A</v>
      </c>
      <c r="Q26" s="49" t="e">
        <f>IF(ISBLANK(VLOOKUP($C26,[2]MAIN!$C$6:$DF$1572,Q$4,FALSE)),"",VLOOKUP($C26,[2]MAIN!$C$6:$DF$1572,Q$4,FALSE))</f>
        <v>#N/A</v>
      </c>
      <c r="R26" s="47" t="e">
        <f>IF(ISBLANK(VLOOKUP($C26,[2]MAIN!$C$6:$DF$1572,R$4,FALSE)),"",VLOOKUP($C26,[2]MAIN!$C$6:$DF$1572,R$4,FALSE))</f>
        <v>#N/A</v>
      </c>
      <c r="S26" s="47" t="e">
        <f>IF(ISBLANK(VLOOKUP($C26,[2]MAIN!$C$6:$DF$1572,S$4,FALSE)),"",VLOOKUP($C26,[2]MAIN!$C$6:$DF$1572,S$4,FALSE))</f>
        <v>#N/A</v>
      </c>
      <c r="T26" s="15" t="e">
        <f>IF(ISBLANK(VLOOKUP($C26,[2]MAIN!$C$6:$DF$1572,T$4,FALSE)),"",VLOOKUP($C26,[2]MAIN!$C$6:$DF$1572,T$4,FALSE))</f>
        <v>#N/A</v>
      </c>
      <c r="U26" s="15" t="e">
        <f>IF(ISBLANK(VLOOKUP($C26,[2]MAIN!$C$6:$DF$1572,U$4,FALSE)),"",VLOOKUP($C26,[2]MAIN!$C$6:$DF$1572,U$4,FALSE))</f>
        <v>#N/A</v>
      </c>
      <c r="V26" s="15" t="e">
        <f>IF(ISBLANK(VLOOKUP($C26,[2]MAIN!$C$6:$DF$1572,V$4,FALSE)),"",VLOOKUP($C26,[2]MAIN!$C$6:$DF$1572,V$4,FALSE))</f>
        <v>#N/A</v>
      </c>
      <c r="W26" s="21" t="e">
        <f>IF(ISBLANK(VLOOKUP($C26,[2]MAIN!$C$6:$DF$1572,W$4,FALSE)),"",VLOOKUP($C26,[2]MAIN!$C$6:$DF$1572,W$4,FALSE))</f>
        <v>#N/A</v>
      </c>
      <c r="X26" s="47" t="e">
        <f>IF(ISBLANK(VLOOKUP($C26,[2]MAIN!$C$6:$DF$1572,X$4,FALSE)),"",VLOOKUP($C26,[2]MAIN!$C$6:$DF$1572,X$4,FALSE))</f>
        <v>#N/A</v>
      </c>
      <c r="Y26" s="15" t="e">
        <f>IF(ISBLANK(VLOOKUP($C26,[2]MAIN!$C$6:$DF$1572,Y$4,FALSE)),"",VLOOKUP($C26,[2]MAIN!$C$6:$DF$1572,Y$4,FALSE))</f>
        <v>#N/A</v>
      </c>
      <c r="AA26" s="15"/>
      <c r="AB26" s="15"/>
      <c r="AC26" s="15"/>
    </row>
    <row r="27" spans="1:29" x14ac:dyDescent="0.25">
      <c r="A27" s="15" t="s">
        <v>647</v>
      </c>
      <c r="B27" s="21" t="s">
        <v>146</v>
      </c>
      <c r="C27" s="47"/>
      <c r="D27" s="15" t="s">
        <v>612</v>
      </c>
      <c r="E27" s="15"/>
      <c r="F27" s="15"/>
      <c r="G27" s="15" t="s">
        <v>609</v>
      </c>
      <c r="H27" s="15" t="s">
        <v>628</v>
      </c>
      <c r="I27" s="15" t="s">
        <v>609</v>
      </c>
      <c r="J27" s="48" t="s">
        <v>610</v>
      </c>
      <c r="K27" s="47"/>
      <c r="L27" s="49"/>
      <c r="M27" s="50" t="e">
        <f>IF(ISBLANK(VLOOKUP($C27,[2]MAIN!$C$6:$DF$1572,M$4,FALSE)),"",VLOOKUP($C27,[2]MAIN!$C$6:$DF$1572,M$4,FALSE))</f>
        <v>#N/A</v>
      </c>
      <c r="N27" s="51" t="e">
        <f>IF(ISBLANK(VLOOKUP($C27,[2]MAIN!$C$6:$DF$1572,N$4,FALSE)),"",VLOOKUP($C27,[2]MAIN!$C$6:$DF$1572,N$4,FALSE))</f>
        <v>#N/A</v>
      </c>
      <c r="O27" s="53" t="e">
        <f>IF(ISBLANK(VLOOKUP($C27,[2]MAIN!$C$6:$DF$1572,O$4,FALSE)),"",VLOOKUP($C27,[2]MAIN!$C$6:$DF$1572,O$4,FALSE))</f>
        <v>#N/A</v>
      </c>
      <c r="P27" s="53" t="e">
        <f>IF(ISBLANK(VLOOKUP($C27,[2]MAIN!$C$6:$DF$1572,P$4,FALSE)),"",VLOOKUP($C27,[2]MAIN!$C$6:$DF$1572,P$4,FALSE))</f>
        <v>#N/A</v>
      </c>
      <c r="Q27" s="50" t="e">
        <f>IF(ISBLANK(VLOOKUP($C27,[2]MAIN!$C$6:$DF$1572,Q$4,FALSE)),"",VLOOKUP($C27,[2]MAIN!$C$6:$DF$1572,Q$4,FALSE))</f>
        <v>#N/A</v>
      </c>
      <c r="R27" s="47" t="e">
        <f>IF(ISBLANK(VLOOKUP($C27,[2]MAIN!$C$6:$DF$1572,R$4,FALSE)),"",VLOOKUP($C27,[2]MAIN!$C$6:$DF$1572,R$4,FALSE))</f>
        <v>#N/A</v>
      </c>
      <c r="S27" s="47" t="e">
        <f>IF(ISBLANK(VLOOKUP($C27,[2]MAIN!$C$6:$DF$1572,S$4,FALSE)),"",VLOOKUP($C27,[2]MAIN!$C$6:$DF$1572,S$4,FALSE))</f>
        <v>#N/A</v>
      </c>
      <c r="T27" s="15" t="e">
        <f>IF(ISBLANK(VLOOKUP($C27,[2]MAIN!$C$6:$DF$1572,T$4,FALSE)),"",VLOOKUP($C27,[2]MAIN!$C$6:$DF$1572,T$4,FALSE))</f>
        <v>#N/A</v>
      </c>
      <c r="U27" s="15" t="e">
        <f>IF(ISBLANK(VLOOKUP($C27,[2]MAIN!$C$6:$DF$1572,U$4,FALSE)),"",VLOOKUP($C27,[2]MAIN!$C$6:$DF$1572,U$4,FALSE))</f>
        <v>#N/A</v>
      </c>
      <c r="V27" s="15" t="e">
        <f>IF(ISBLANK(VLOOKUP($C27,[2]MAIN!$C$6:$DF$1572,V$4,FALSE)),"",VLOOKUP($C27,[2]MAIN!$C$6:$DF$1572,V$4,FALSE))</f>
        <v>#N/A</v>
      </c>
      <c r="W27" s="21" t="e">
        <f>IF(ISBLANK(VLOOKUP($C27,[2]MAIN!$C$6:$DF$1572,W$4,FALSE)),"",VLOOKUP($C27,[2]MAIN!$C$6:$DF$1572,W$4,FALSE))</f>
        <v>#N/A</v>
      </c>
      <c r="X27" s="47" t="e">
        <f>IF(ISBLANK(VLOOKUP($C27,[2]MAIN!$C$6:$DF$1572,X$4,FALSE)),"",VLOOKUP($C27,[2]MAIN!$C$6:$DF$1572,X$4,FALSE))</f>
        <v>#N/A</v>
      </c>
      <c r="Y27" s="15" t="e">
        <f>IF(ISBLANK(VLOOKUP($C27,[2]MAIN!$C$6:$DF$1572,Y$4,FALSE)),"",VLOOKUP($C27,[2]MAIN!$C$6:$DF$1572,Y$4,FALSE))</f>
        <v>#N/A</v>
      </c>
      <c r="AA27" s="15"/>
      <c r="AB27" s="15"/>
      <c r="AC27" s="15"/>
    </row>
    <row r="28" spans="1:29" x14ac:dyDescent="0.25">
      <c r="A28" s="15" t="s">
        <v>648</v>
      </c>
      <c r="B28" s="21" t="s">
        <v>155</v>
      </c>
      <c r="C28" s="15"/>
      <c r="D28" s="15" t="s">
        <v>609</v>
      </c>
      <c r="E28" s="15" t="s">
        <v>609</v>
      </c>
      <c r="F28" s="15"/>
      <c r="G28" s="15"/>
      <c r="H28" s="15" t="s">
        <v>609</v>
      </c>
      <c r="I28" s="15" t="s">
        <v>609</v>
      </c>
      <c r="J28" s="48" t="s">
        <v>610</v>
      </c>
      <c r="K28" s="47"/>
      <c r="L28" s="49"/>
      <c r="M28" s="50" t="e">
        <f>IF(ISBLANK(VLOOKUP($C28,[2]MAIN!$C$6:$DF$1572,M$4,FALSE)),"",VLOOKUP($C28,[2]MAIN!$C$6:$DF$1572,M$4,FALSE))</f>
        <v>#N/A</v>
      </c>
      <c r="N28" s="51" t="e">
        <f>IF(ISBLANK(VLOOKUP($C28,[2]MAIN!$C$6:$DF$1572,N$4,FALSE)),"",VLOOKUP($C28,[2]MAIN!$C$6:$DF$1572,N$4,FALSE))</f>
        <v>#N/A</v>
      </c>
      <c r="O28" s="53" t="e">
        <f>IF(ISBLANK(VLOOKUP($C28,[2]MAIN!$C$6:$DF$1572,O$4,FALSE)),"",VLOOKUP($C28,[2]MAIN!$C$6:$DF$1572,O$4,FALSE))</f>
        <v>#N/A</v>
      </c>
      <c r="P28" s="53" t="e">
        <f>IF(ISBLANK(VLOOKUP($C28,[2]MAIN!$C$6:$DF$1572,P$4,FALSE)),"",VLOOKUP($C28,[2]MAIN!$C$6:$DF$1572,P$4,FALSE))</f>
        <v>#N/A</v>
      </c>
      <c r="Q28" s="49" t="e">
        <f>IF(ISBLANK(VLOOKUP($C28,[2]MAIN!$C$6:$DF$1572,Q$4,FALSE)),"",VLOOKUP($C28,[2]MAIN!$C$6:$DF$1572,Q$4,FALSE))</f>
        <v>#N/A</v>
      </c>
      <c r="R28" s="47" t="e">
        <f>IF(ISBLANK(VLOOKUP($C28,[2]MAIN!$C$6:$DF$1572,R$4,FALSE)),"",VLOOKUP($C28,[2]MAIN!$C$6:$DF$1572,R$4,FALSE))</f>
        <v>#N/A</v>
      </c>
      <c r="S28" s="47" t="e">
        <f>IF(ISBLANK(VLOOKUP($C28,[2]MAIN!$C$6:$DF$1572,S$4,FALSE)),"",VLOOKUP($C28,[2]MAIN!$C$6:$DF$1572,S$4,FALSE))</f>
        <v>#N/A</v>
      </c>
      <c r="T28" s="15" t="e">
        <f>IF(ISBLANK(VLOOKUP($C28,[2]MAIN!$C$6:$DF$1572,T$4,FALSE)),"",VLOOKUP($C28,[2]MAIN!$C$6:$DF$1572,T$4,FALSE))</f>
        <v>#N/A</v>
      </c>
      <c r="U28" s="15" t="e">
        <f>IF(ISBLANK(VLOOKUP($C28,[2]MAIN!$C$6:$DF$1572,U$4,FALSE)),"",VLOOKUP($C28,[2]MAIN!$C$6:$DF$1572,U$4,FALSE))</f>
        <v>#N/A</v>
      </c>
      <c r="V28" s="15" t="e">
        <f>IF(ISBLANK(VLOOKUP($C28,[2]MAIN!$C$6:$DF$1572,V$4,FALSE)),"",VLOOKUP($C28,[2]MAIN!$C$6:$DF$1572,V$4,FALSE))</f>
        <v>#N/A</v>
      </c>
      <c r="W28" s="21" t="e">
        <f>IF(ISBLANK(VLOOKUP($C28,[2]MAIN!$C$6:$DF$1572,W$4,FALSE)),"",VLOOKUP($C28,[2]MAIN!$C$6:$DF$1572,W$4,FALSE))</f>
        <v>#N/A</v>
      </c>
      <c r="X28" s="47">
        <v>15000</v>
      </c>
      <c r="Y28" s="15" t="e">
        <f>IF(ISBLANK(VLOOKUP($C28,[2]MAIN!$C$6:$DF$1572,Y$4,FALSE)),"",VLOOKUP($C28,[2]MAIN!$C$6:$DF$1572,Y$4,FALSE))</f>
        <v>#N/A</v>
      </c>
      <c r="AA28" s="15"/>
      <c r="AB28" s="15"/>
      <c r="AC28" s="15"/>
    </row>
    <row r="29" spans="1:29" x14ac:dyDescent="0.25">
      <c r="A29" s="15" t="s">
        <v>649</v>
      </c>
      <c r="B29" s="21" t="s">
        <v>157</v>
      </c>
      <c r="C29" s="47"/>
      <c r="D29" s="15" t="s">
        <v>609</v>
      </c>
      <c r="E29" s="15" t="s">
        <v>609</v>
      </c>
      <c r="F29" s="15"/>
      <c r="G29" s="15"/>
      <c r="H29" s="15" t="s">
        <v>609</v>
      </c>
      <c r="I29" s="15" t="s">
        <v>609</v>
      </c>
      <c r="J29" s="48" t="s">
        <v>610</v>
      </c>
      <c r="K29" s="47"/>
      <c r="L29" s="49"/>
      <c r="M29" s="50" t="e">
        <f>IF(ISBLANK(VLOOKUP($C29,[2]MAIN!$C$6:$DF$1572,M$4,FALSE)),"",VLOOKUP($C29,[2]MAIN!$C$6:$DF$1572,M$4,FALSE))</f>
        <v>#N/A</v>
      </c>
      <c r="N29" s="51" t="e">
        <f>IF(ISBLANK(VLOOKUP($C29,[2]MAIN!$C$6:$DF$1572,N$4,FALSE)),"",VLOOKUP($C29,[2]MAIN!$C$6:$DF$1572,N$4,FALSE))</f>
        <v>#N/A</v>
      </c>
      <c r="O29" s="53" t="e">
        <f>IF(ISBLANK(VLOOKUP($C29,[2]MAIN!$C$6:$DF$1572,O$4,FALSE)),"",VLOOKUP($C29,[2]MAIN!$C$6:$DF$1572,O$4,FALSE))</f>
        <v>#N/A</v>
      </c>
      <c r="P29" s="53" t="e">
        <f>IF(ISBLANK(VLOOKUP($C29,[2]MAIN!$C$6:$DF$1572,P$4,FALSE)),"",VLOOKUP($C29,[2]MAIN!$C$6:$DF$1572,P$4,FALSE))</f>
        <v>#N/A</v>
      </c>
      <c r="Q29" s="53" t="e">
        <f>IF(ISBLANK(VLOOKUP($C29,[2]MAIN!$C$6:$DF$1572,Q$4,FALSE)),"",VLOOKUP($C29,[2]MAIN!$C$6:$DF$1572,Q$4,FALSE))</f>
        <v>#N/A</v>
      </c>
      <c r="R29" s="47" t="e">
        <f>IF(ISBLANK(VLOOKUP($C29,[2]MAIN!$C$6:$DF$1572,R$4,FALSE)),"",VLOOKUP($C29,[2]MAIN!$C$6:$DF$1572,R$4,FALSE))</f>
        <v>#N/A</v>
      </c>
      <c r="S29" s="47" t="e">
        <f>IF(ISBLANK(VLOOKUP($C29,[2]MAIN!$C$6:$DF$1572,S$4,FALSE)),"",VLOOKUP($C29,[2]MAIN!$C$6:$DF$1572,S$4,FALSE))</f>
        <v>#N/A</v>
      </c>
      <c r="T29" s="15" t="e">
        <f>IF(ISBLANK(VLOOKUP($C29,[2]MAIN!$C$6:$DF$1572,T$4,FALSE)),"",VLOOKUP($C29,[2]MAIN!$C$6:$DF$1572,T$4,FALSE))</f>
        <v>#N/A</v>
      </c>
      <c r="U29" s="15" t="e">
        <f>IF(ISBLANK(VLOOKUP($C29,[2]MAIN!$C$6:$DF$1572,U$4,FALSE)),"",VLOOKUP($C29,[2]MAIN!$C$6:$DF$1572,U$4,FALSE))</f>
        <v>#N/A</v>
      </c>
      <c r="V29" s="15" t="e">
        <f>IF(ISBLANK(VLOOKUP($C29,[2]MAIN!$C$6:$DF$1572,V$4,FALSE)),"",VLOOKUP($C29,[2]MAIN!$C$6:$DF$1572,V$4,FALSE))</f>
        <v>#N/A</v>
      </c>
      <c r="W29" s="21" t="e">
        <f>IF(ISBLANK(VLOOKUP($C29,[2]MAIN!$C$6:$DF$1572,W$4,FALSE)),"",VLOOKUP($C29,[2]MAIN!$C$6:$DF$1572,W$4,FALSE))</f>
        <v>#N/A</v>
      </c>
      <c r="X29" s="47">
        <v>15000</v>
      </c>
      <c r="Y29" s="15" t="e">
        <f>IF(ISBLANK(VLOOKUP($C29,[2]MAIN!$C$6:$DF$1572,Y$4,FALSE)),"",VLOOKUP($C29,[2]MAIN!$C$6:$DF$1572,Y$4,FALSE))</f>
        <v>#N/A</v>
      </c>
      <c r="AA29" s="15"/>
      <c r="AB29" s="15"/>
      <c r="AC29" s="15"/>
    </row>
    <row r="30" spans="1:29" x14ac:dyDescent="0.25">
      <c r="A30" s="15" t="s">
        <v>650</v>
      </c>
      <c r="B30" s="21" t="s">
        <v>158</v>
      </c>
      <c r="C30" s="47"/>
      <c r="D30" s="15" t="s">
        <v>609</v>
      </c>
      <c r="E30" s="15" t="s">
        <v>609</v>
      </c>
      <c r="F30" s="15"/>
      <c r="G30" s="15"/>
      <c r="H30" s="15" t="s">
        <v>609</v>
      </c>
      <c r="I30" s="15" t="s">
        <v>609</v>
      </c>
      <c r="J30" s="48" t="s">
        <v>610</v>
      </c>
      <c r="K30" s="47" t="s">
        <v>625</v>
      </c>
      <c r="L30" s="49" t="e">
        <f>#REF!/86.4</f>
        <v>#REF!</v>
      </c>
      <c r="M30" s="50" t="e">
        <f>IF(ISBLANK(VLOOKUP($C30,[2]MAIN!$C$6:$DF$1572,M$4,FALSE)),"",VLOOKUP($C30,[2]MAIN!$C$6:$DF$1572,M$4,FALSE))</f>
        <v>#N/A</v>
      </c>
      <c r="N30" s="51" t="e">
        <f>IF(ISBLANK(VLOOKUP($C30,[2]MAIN!$C$6:$DF$1572,N$4,FALSE)),"",VLOOKUP($C30,[2]MAIN!$C$6:$DF$1572,N$4,FALSE))</f>
        <v>#N/A</v>
      </c>
      <c r="O30" s="53" t="e">
        <f>IF(ISBLANK(VLOOKUP($C30,[2]MAIN!$C$6:$DF$1572,O$4,FALSE)),"",VLOOKUP($C30,[2]MAIN!$C$6:$DF$1572,O$4,FALSE))</f>
        <v>#N/A</v>
      </c>
      <c r="P30" s="53" t="e">
        <f>IF(ISBLANK(VLOOKUP($C30,[2]MAIN!$C$6:$DF$1572,P$4,FALSE)),"",VLOOKUP($C30,[2]MAIN!$C$6:$DF$1572,P$4,FALSE))</f>
        <v>#N/A</v>
      </c>
      <c r="Q30" s="53" t="e">
        <f>IF(ISBLANK(VLOOKUP($C30,[2]MAIN!$C$6:$DF$1572,Q$4,FALSE)),"",VLOOKUP($C30,[2]MAIN!$C$6:$DF$1572,Q$4,FALSE))</f>
        <v>#N/A</v>
      </c>
      <c r="R30" s="47" t="e">
        <f>IF(ISBLANK(VLOOKUP($C30,[2]MAIN!$C$6:$DF$1572,R$4,FALSE)),"",VLOOKUP($C30,[2]MAIN!$C$6:$DF$1572,R$4,FALSE))</f>
        <v>#N/A</v>
      </c>
      <c r="S30" s="47" t="e">
        <f>IF(ISBLANK(VLOOKUP($C30,[2]MAIN!$C$6:$DF$1572,S$4,FALSE)),"",VLOOKUP($C30,[2]MAIN!$C$6:$DF$1572,S$4,FALSE))</f>
        <v>#N/A</v>
      </c>
      <c r="T30" s="15" t="e">
        <f>IF(ISBLANK(VLOOKUP($C30,[2]MAIN!$C$6:$DF$1572,T$4,FALSE)),"",VLOOKUP($C30,[2]MAIN!$C$6:$DF$1572,T$4,FALSE))</f>
        <v>#N/A</v>
      </c>
      <c r="U30" s="15" t="e">
        <f>IF(ISBLANK(VLOOKUP($C30,[2]MAIN!$C$6:$DF$1572,U$4,FALSE)),"",VLOOKUP($C30,[2]MAIN!$C$6:$DF$1572,U$4,FALSE))</f>
        <v>#N/A</v>
      </c>
      <c r="V30" s="15" t="e">
        <f>IF(ISBLANK(VLOOKUP($C30,[2]MAIN!$C$6:$DF$1572,V$4,FALSE)),"",VLOOKUP($C30,[2]MAIN!$C$6:$DF$1572,V$4,FALSE))</f>
        <v>#N/A</v>
      </c>
      <c r="W30" s="21" t="e">
        <f>IF(ISBLANK(VLOOKUP($C30,[2]MAIN!$C$6:$DF$1572,W$4,FALSE)),"",VLOOKUP($C30,[2]MAIN!$C$6:$DF$1572,W$4,FALSE))</f>
        <v>#N/A</v>
      </c>
      <c r="X30" s="47">
        <v>15000</v>
      </c>
      <c r="Y30" s="15" t="e">
        <f>IF(ISBLANK(VLOOKUP($C30,[2]MAIN!$C$6:$DF$1572,Y$4,FALSE)),"",VLOOKUP($C30,[2]MAIN!$C$6:$DF$1572,Y$4,FALSE))</f>
        <v>#N/A</v>
      </c>
      <c r="AA30" s="15"/>
      <c r="AB30" s="15"/>
      <c r="AC30" s="15"/>
    </row>
    <row r="31" spans="1:29" x14ac:dyDescent="0.25">
      <c r="A31" s="15" t="s">
        <v>651</v>
      </c>
      <c r="B31" s="21" t="s">
        <v>53</v>
      </c>
      <c r="C31" s="47"/>
      <c r="D31" s="15" t="s">
        <v>609</v>
      </c>
      <c r="E31" s="15" t="s">
        <v>609</v>
      </c>
      <c r="F31" s="15"/>
      <c r="G31" s="15"/>
      <c r="H31" s="15" t="s">
        <v>609</v>
      </c>
      <c r="I31" s="15" t="s">
        <v>609</v>
      </c>
      <c r="J31" s="48" t="s">
        <v>610</v>
      </c>
      <c r="K31" s="47"/>
      <c r="L31" s="49">
        <v>3.04</v>
      </c>
      <c r="M31" s="50" t="e">
        <f>IF(ISBLANK(VLOOKUP($C31,[2]MAIN!$C$6:$DF$1572,M$4,FALSE)),"",VLOOKUP($C31,[2]MAIN!$C$6:$DF$1572,M$4,FALSE))</f>
        <v>#N/A</v>
      </c>
      <c r="N31" s="51" t="e">
        <f>IF(ISBLANK(VLOOKUP($C31,[2]MAIN!$C$6:$DF$1572,N$4,FALSE)),"",VLOOKUP($C31,[2]MAIN!$C$6:$DF$1572,N$4,FALSE))</f>
        <v>#N/A</v>
      </c>
      <c r="O31" s="52" t="e">
        <f>IF(ISBLANK(VLOOKUP($C31,[2]MAIN!$C$6:$DF$1572,O$4,FALSE)),"",VLOOKUP($C31,[2]MAIN!$C$6:$DF$1572,O$4,FALSE))</f>
        <v>#N/A</v>
      </c>
      <c r="P31" s="52" t="e">
        <f>IF(ISBLANK(VLOOKUP($C31,[2]MAIN!$C$6:$DF$1572,P$4,FALSE)),"",VLOOKUP($C31,[2]MAIN!$C$6:$DF$1572,P$4,FALSE))</f>
        <v>#N/A</v>
      </c>
      <c r="Q31" s="53" t="e">
        <f>IF(ISBLANK(VLOOKUP($C31,[2]MAIN!$C$6:$DF$1572,Q$4,FALSE)),"",VLOOKUP($C31,[2]MAIN!$C$6:$DF$1572,Q$4,FALSE))</f>
        <v>#N/A</v>
      </c>
      <c r="R31" s="47" t="e">
        <f>IF(ISBLANK(VLOOKUP($C31,[2]MAIN!$C$6:$DF$1572,R$4,FALSE)),"",VLOOKUP($C31,[2]MAIN!$C$6:$DF$1572,R$4,FALSE))</f>
        <v>#N/A</v>
      </c>
      <c r="S31" s="47" t="e">
        <f>IF(ISBLANK(VLOOKUP($C31,[2]MAIN!$C$6:$DF$1572,S$4,FALSE)),"",VLOOKUP($C31,[2]MAIN!$C$6:$DF$1572,S$4,FALSE))</f>
        <v>#N/A</v>
      </c>
      <c r="T31" s="15" t="e">
        <f>IF(ISBLANK(VLOOKUP($C31,[2]MAIN!$C$6:$DF$1572,T$4,FALSE)),"",VLOOKUP($C31,[2]MAIN!$C$6:$DF$1572,T$4,FALSE))</f>
        <v>#N/A</v>
      </c>
      <c r="U31" s="15" t="e">
        <f>IF(ISBLANK(VLOOKUP($C31,[2]MAIN!$C$6:$DF$1572,U$4,FALSE)),"",VLOOKUP($C31,[2]MAIN!$C$6:$DF$1572,U$4,FALSE))</f>
        <v>#N/A</v>
      </c>
      <c r="V31" s="15" t="e">
        <f>IF(ISBLANK(VLOOKUP($C31,[2]MAIN!$C$6:$DF$1572,V$4,FALSE)),"",VLOOKUP($C31,[2]MAIN!$C$6:$DF$1572,V$4,FALSE))</f>
        <v>#N/A</v>
      </c>
      <c r="W31" s="21" t="e">
        <f>IF(ISBLANK(VLOOKUP($C31,[2]MAIN!$C$6:$DF$1572,W$4,FALSE)),"",VLOOKUP($C31,[2]MAIN!$C$6:$DF$1572,W$4,FALSE))</f>
        <v>#N/A</v>
      </c>
      <c r="X31" s="47">
        <v>150</v>
      </c>
      <c r="Y31" s="15" t="e">
        <f>IF(ISBLANK(VLOOKUP($C31,[2]MAIN!$C$6:$DF$1572,Y$4,FALSE)),"",VLOOKUP($C31,[2]MAIN!$C$6:$DF$1572,Y$4,FALSE))</f>
        <v>#N/A</v>
      </c>
      <c r="AA31" s="15"/>
      <c r="AB31" s="15"/>
      <c r="AC31" s="15"/>
    </row>
    <row r="32" spans="1:29" x14ac:dyDescent="0.25">
      <c r="A32" s="15" t="s">
        <v>652</v>
      </c>
      <c r="B32" s="21" t="s">
        <v>161</v>
      </c>
      <c r="C32" s="47"/>
      <c r="D32" s="15" t="s">
        <v>609</v>
      </c>
      <c r="E32" s="15" t="s">
        <v>609</v>
      </c>
      <c r="F32" s="15"/>
      <c r="G32" s="15"/>
      <c r="H32" s="15" t="s">
        <v>609</v>
      </c>
      <c r="I32" s="15" t="s">
        <v>609</v>
      </c>
      <c r="J32" s="48" t="s">
        <v>610</v>
      </c>
      <c r="K32" s="47"/>
      <c r="L32" s="49">
        <v>2.25</v>
      </c>
      <c r="M32" s="50" t="e">
        <f>IF(ISBLANK(VLOOKUP($C32,[2]MAIN!$C$6:$DF$1572,M$4,FALSE)),"",VLOOKUP($C32,[2]MAIN!$C$6:$DF$1572,M$4,FALSE))</f>
        <v>#N/A</v>
      </c>
      <c r="N32" s="51" t="e">
        <f>IF(ISBLANK(VLOOKUP($C32,[2]MAIN!$C$6:$DF$1572,N$4,FALSE)),"",VLOOKUP($C32,[2]MAIN!$C$6:$DF$1572,N$4,FALSE))</f>
        <v>#N/A</v>
      </c>
      <c r="O32" s="52" t="e">
        <f>IF(ISBLANK(VLOOKUP($C32,[2]MAIN!$C$6:$DF$1572,O$4,FALSE)),"",VLOOKUP($C32,[2]MAIN!$C$6:$DF$1572,O$4,FALSE))</f>
        <v>#N/A</v>
      </c>
      <c r="P32" s="52" t="e">
        <f>IF(ISBLANK(VLOOKUP($C32,[2]MAIN!$C$6:$DF$1572,P$4,FALSE)),"",VLOOKUP($C32,[2]MAIN!$C$6:$DF$1572,P$4,FALSE))</f>
        <v>#N/A</v>
      </c>
      <c r="Q32" s="53" t="e">
        <f>IF(ISBLANK(VLOOKUP($C32,[2]MAIN!$C$6:$DF$1572,Q$4,FALSE)),"",VLOOKUP($C32,[2]MAIN!$C$6:$DF$1572,Q$4,FALSE))</f>
        <v>#N/A</v>
      </c>
      <c r="R32" s="47" t="e">
        <f>IF(ISBLANK(VLOOKUP($C32,[2]MAIN!$C$6:$DF$1572,R$4,FALSE)),"",VLOOKUP($C32,[2]MAIN!$C$6:$DF$1572,R$4,FALSE))</f>
        <v>#N/A</v>
      </c>
      <c r="S32" s="47" t="e">
        <f>IF(ISBLANK(VLOOKUP($C32,[2]MAIN!$C$6:$DF$1572,S$4,FALSE)),"",VLOOKUP($C32,[2]MAIN!$C$6:$DF$1572,S$4,FALSE))</f>
        <v>#N/A</v>
      </c>
      <c r="T32" s="15" t="e">
        <f>IF(ISBLANK(VLOOKUP($C32,[2]MAIN!$C$6:$DF$1572,T$4,FALSE)),"",VLOOKUP($C32,[2]MAIN!$C$6:$DF$1572,T$4,FALSE))</f>
        <v>#N/A</v>
      </c>
      <c r="U32" s="15" t="e">
        <f>IF(ISBLANK(VLOOKUP($C32,[2]MAIN!$C$6:$DF$1572,U$4,FALSE)),"",VLOOKUP($C32,[2]MAIN!$C$6:$DF$1572,U$4,FALSE))</f>
        <v>#N/A</v>
      </c>
      <c r="V32" s="15" t="e">
        <f>IF(ISBLANK(VLOOKUP($C32,[2]MAIN!$C$6:$DF$1572,V$4,FALSE)),"",VLOOKUP($C32,[2]MAIN!$C$6:$DF$1572,V$4,FALSE))</f>
        <v>#N/A</v>
      </c>
      <c r="W32" s="21" t="e">
        <f>IF(ISBLANK(VLOOKUP($C32,[2]MAIN!$C$6:$DF$1572,W$4,FALSE)),"",VLOOKUP($C32,[2]MAIN!$C$6:$DF$1572,W$4,FALSE))</f>
        <v>#N/A</v>
      </c>
      <c r="X32" s="47">
        <v>150</v>
      </c>
      <c r="Y32" s="15" t="e">
        <f>IF(ISBLANK(VLOOKUP($C32,[2]MAIN!$C$6:$DF$1572,Y$4,FALSE)),"",VLOOKUP($C32,[2]MAIN!$C$6:$DF$1572,Y$4,FALSE))</f>
        <v>#N/A</v>
      </c>
      <c r="AA32" s="15"/>
      <c r="AB32" s="15"/>
      <c r="AC32" s="15"/>
    </row>
    <row r="33" spans="1:29" x14ac:dyDescent="0.25">
      <c r="A33" s="15" t="s">
        <v>653</v>
      </c>
      <c r="B33" s="21" t="s">
        <v>63</v>
      </c>
      <c r="C33" s="15"/>
      <c r="D33" s="15" t="s">
        <v>609</v>
      </c>
      <c r="E33" s="15" t="s">
        <v>609</v>
      </c>
      <c r="F33" s="15"/>
      <c r="G33" s="15"/>
      <c r="H33" s="15" t="s">
        <v>609</v>
      </c>
      <c r="I33" s="15" t="s">
        <v>609</v>
      </c>
      <c r="J33" s="48" t="s">
        <v>610</v>
      </c>
      <c r="K33" s="47" t="s">
        <v>654</v>
      </c>
      <c r="L33" s="49">
        <v>2.4156076388888885</v>
      </c>
      <c r="M33" s="50" t="e">
        <f>IF(ISBLANK(VLOOKUP($C33,[2]MAIN!$C$6:$DF$1572,M$4,FALSE)),"",VLOOKUP($C33,[2]MAIN!$C$6:$DF$1572,M$4,FALSE))</f>
        <v>#N/A</v>
      </c>
      <c r="N33" s="51" t="e">
        <f>IF(ISBLANK(VLOOKUP($C33,[2]MAIN!$C$6:$DF$1572,N$4,FALSE)),"",VLOOKUP($C33,[2]MAIN!$C$6:$DF$1572,N$4,FALSE))</f>
        <v>#N/A</v>
      </c>
      <c r="O33" s="53" t="e">
        <f>IF(ISBLANK(VLOOKUP($C33,[2]MAIN!$C$6:$DF$1572,O$4,FALSE)),"",VLOOKUP($C33,[2]MAIN!$C$6:$DF$1572,O$4,FALSE))</f>
        <v>#N/A</v>
      </c>
      <c r="P33" s="64" t="e">
        <f>IF(ISBLANK(VLOOKUP($C33,[2]MAIN!$C$6:$DF$1572,P$4,FALSE)),"",VLOOKUP($C33,[2]MAIN!$C$6:$DF$1572,P$4,FALSE))</f>
        <v>#N/A</v>
      </c>
      <c r="Q33" s="65" t="e">
        <f>IF(ISBLANK(VLOOKUP($C33,[2]MAIN!$C$6:$DF$1572,Q$4,FALSE)),"",VLOOKUP($C33,[2]MAIN!$C$6:$DF$1572,Q$4,FALSE))</f>
        <v>#N/A</v>
      </c>
      <c r="R33" s="47" t="e">
        <f>IF(ISBLANK(VLOOKUP($C33,[2]MAIN!$C$6:$DF$1572,R$4,FALSE)),"",VLOOKUP($C33,[2]MAIN!$C$6:$DF$1572,R$4,FALSE))</f>
        <v>#N/A</v>
      </c>
      <c r="S33" s="47" t="e">
        <f>IF(ISBLANK(VLOOKUP($C33,[2]MAIN!$C$6:$DF$1572,S$4,FALSE)),"",VLOOKUP($C33,[2]MAIN!$C$6:$DF$1572,S$4,FALSE))</f>
        <v>#N/A</v>
      </c>
      <c r="T33" s="15" t="e">
        <f>IF(ISBLANK(VLOOKUP($C33,[2]MAIN!$C$6:$DF$1572,T$4,FALSE)),"",VLOOKUP($C33,[2]MAIN!$C$6:$DF$1572,T$4,FALSE))</f>
        <v>#N/A</v>
      </c>
      <c r="U33" s="15" t="e">
        <f>IF(ISBLANK(VLOOKUP($C33,[2]MAIN!$C$6:$DF$1572,U$4,FALSE)),"",VLOOKUP($C33,[2]MAIN!$C$6:$DF$1572,U$4,FALSE))</f>
        <v>#N/A</v>
      </c>
      <c r="V33" s="15" t="e">
        <f>IF(ISBLANK(VLOOKUP($C33,[2]MAIN!$C$6:$DF$1572,V$4,FALSE)),"",VLOOKUP($C33,[2]MAIN!$C$6:$DF$1572,V$4,FALSE))</f>
        <v>#N/A</v>
      </c>
      <c r="W33" s="21" t="e">
        <f>IF(ISBLANK(VLOOKUP($C33,[2]MAIN!$C$6:$DF$1572,W$4,FALSE)),"",VLOOKUP($C33,[2]MAIN!$C$6:$DF$1572,W$4,FALSE))</f>
        <v>#N/A</v>
      </c>
      <c r="X33" s="47">
        <v>31500</v>
      </c>
      <c r="Y33" s="15" t="e">
        <f>IF(ISBLANK(VLOOKUP($C33,[2]MAIN!$C$6:$DF$1572,Y$4,FALSE)),"",VLOOKUP($C33,[2]MAIN!$C$6:$DF$1572,Y$4,FALSE))</f>
        <v>#N/A</v>
      </c>
      <c r="AA33" s="15"/>
      <c r="AB33" s="15"/>
      <c r="AC33" s="15"/>
    </row>
    <row r="34" spans="1:29" x14ac:dyDescent="0.25">
      <c r="A34" s="15" t="s">
        <v>655</v>
      </c>
      <c r="B34" s="21" t="s">
        <v>63</v>
      </c>
      <c r="C34" s="15"/>
      <c r="D34" s="15" t="s">
        <v>609</v>
      </c>
      <c r="E34" s="15" t="s">
        <v>609</v>
      </c>
      <c r="F34" s="15"/>
      <c r="G34" s="15"/>
      <c r="H34" s="15" t="s">
        <v>609</v>
      </c>
      <c r="I34" s="15" t="s">
        <v>609</v>
      </c>
      <c r="J34" s="48" t="s">
        <v>610</v>
      </c>
      <c r="K34" s="47" t="s">
        <v>654</v>
      </c>
      <c r="L34" s="49">
        <v>82.307480902777769</v>
      </c>
      <c r="M34" s="50" t="e">
        <f>IF(ISBLANK(VLOOKUP($C34,[2]MAIN!$C$6:$DF$1572,M$4,FALSE)),"",VLOOKUP($C34,[2]MAIN!$C$6:$DF$1572,M$4,FALSE))</f>
        <v>#N/A</v>
      </c>
      <c r="N34" s="51" t="e">
        <f>IF(ISBLANK(VLOOKUP($C34,[2]MAIN!$C$6:$DF$1572,N$4,FALSE)),"",VLOOKUP($C34,[2]MAIN!$C$6:$DF$1572,N$4,FALSE))</f>
        <v>#N/A</v>
      </c>
      <c r="O34" s="53" t="e">
        <f>IF(ISBLANK(VLOOKUP($C34,[2]MAIN!$C$6:$DF$1572,O$4,FALSE)),"",VLOOKUP($C34,[2]MAIN!$C$6:$DF$1572,O$4,FALSE))</f>
        <v>#N/A</v>
      </c>
      <c r="P34" s="66" t="e">
        <f>IF(ISBLANK(VLOOKUP($C34,[2]MAIN!$C$6:$DF$1572,P$4,FALSE)),"",VLOOKUP($C34,[2]MAIN!$C$6:$DF$1572,P$4,FALSE))</f>
        <v>#N/A</v>
      </c>
      <c r="Q34" s="65" t="e">
        <f>IF(ISBLANK(VLOOKUP($C34,[2]MAIN!$C$6:$DF$1572,Q$4,FALSE)),"",VLOOKUP($C34,[2]MAIN!$C$6:$DF$1572,Q$4,FALSE))</f>
        <v>#N/A</v>
      </c>
      <c r="R34" s="47" t="e">
        <f>IF(ISBLANK(VLOOKUP($C34,[2]MAIN!$C$6:$DF$1572,R$4,FALSE)),"",VLOOKUP($C34,[2]MAIN!$C$6:$DF$1572,R$4,FALSE))</f>
        <v>#N/A</v>
      </c>
      <c r="S34" s="47" t="e">
        <f>IF(ISBLANK(VLOOKUP($C34,[2]MAIN!$C$6:$DF$1572,S$4,FALSE)),"",VLOOKUP($C34,[2]MAIN!$C$6:$DF$1572,S$4,FALSE))</f>
        <v>#N/A</v>
      </c>
      <c r="T34" s="15" t="e">
        <f>IF(ISBLANK(VLOOKUP($C34,[2]MAIN!$C$6:$DF$1572,T$4,FALSE)),"",VLOOKUP($C34,[2]MAIN!$C$6:$DF$1572,T$4,FALSE))</f>
        <v>#N/A</v>
      </c>
      <c r="U34" s="15" t="e">
        <f>IF(ISBLANK(VLOOKUP($C34,[2]MAIN!$C$6:$DF$1572,U$4,FALSE)),"",VLOOKUP($C34,[2]MAIN!$C$6:$DF$1572,U$4,FALSE))</f>
        <v>#N/A</v>
      </c>
      <c r="V34" s="15" t="e">
        <f>IF(ISBLANK(VLOOKUP($C34,[2]MAIN!$C$6:$DF$1572,V$4,FALSE)),"",VLOOKUP($C34,[2]MAIN!$C$6:$DF$1572,V$4,FALSE))</f>
        <v>#N/A</v>
      </c>
      <c r="W34" s="21" t="e">
        <f>IF(ISBLANK(VLOOKUP($C34,[2]MAIN!$C$6:$DF$1572,W$4,FALSE)),"",VLOOKUP($C34,[2]MAIN!$C$6:$DF$1572,W$4,FALSE))</f>
        <v>#N/A</v>
      </c>
      <c r="X34" s="47">
        <v>31500</v>
      </c>
      <c r="Y34" s="15" t="e">
        <f>IF(ISBLANK(VLOOKUP($C34,[2]MAIN!$C$6:$DF$1572,Y$4,FALSE)),"",VLOOKUP($C34,[2]MAIN!$C$6:$DF$1572,Y$4,FALSE))</f>
        <v>#N/A</v>
      </c>
      <c r="AA34" s="15"/>
      <c r="AB34" s="15"/>
      <c r="AC34" s="15"/>
    </row>
    <row r="35" spans="1:29" x14ac:dyDescent="0.25">
      <c r="A35" s="15" t="s">
        <v>656</v>
      </c>
      <c r="B35" s="21" t="s">
        <v>169</v>
      </c>
      <c r="C35" s="47"/>
      <c r="D35" s="15" t="s">
        <v>609</v>
      </c>
      <c r="E35" s="15" t="s">
        <v>609</v>
      </c>
      <c r="F35" s="15"/>
      <c r="G35" s="15"/>
      <c r="H35" s="15" t="s">
        <v>609</v>
      </c>
      <c r="I35" s="15" t="s">
        <v>609</v>
      </c>
      <c r="J35" s="48" t="s">
        <v>610</v>
      </c>
      <c r="K35" s="47"/>
      <c r="L35" s="49"/>
      <c r="M35" s="50"/>
      <c r="N35" s="51">
        <v>3.2610000000000001</v>
      </c>
      <c r="O35" s="53" t="s">
        <v>657</v>
      </c>
      <c r="P35" s="53" t="e">
        <f>IF(ISNUMBER(O35),O35,VLOOKUP(#REF!,[3]MAIN!#REF!,51,FALSE))</f>
        <v>#REF!</v>
      </c>
      <c r="Q35" s="53" t="s">
        <v>641</v>
      </c>
      <c r="R35" s="47" t="s">
        <v>658</v>
      </c>
      <c r="S35" s="47" t="s">
        <v>642</v>
      </c>
      <c r="T35" s="15">
        <v>1</v>
      </c>
      <c r="U35" s="15">
        <v>0</v>
      </c>
      <c r="V35" s="15">
        <v>1</v>
      </c>
      <c r="W35" s="21" t="s">
        <v>659</v>
      </c>
      <c r="X35" s="47">
        <v>15000</v>
      </c>
      <c r="Y35" s="15"/>
      <c r="AA35" s="15"/>
      <c r="AB35" s="15"/>
      <c r="AC35" s="15"/>
    </row>
    <row r="36" spans="1:29" x14ac:dyDescent="0.25">
      <c r="A36" s="15" t="s">
        <v>660</v>
      </c>
      <c r="B36" s="21" t="s">
        <v>76</v>
      </c>
      <c r="C36" s="47"/>
      <c r="D36" s="15" t="s">
        <v>609</v>
      </c>
      <c r="E36" s="15" t="s">
        <v>609</v>
      </c>
      <c r="F36" s="15"/>
      <c r="G36" s="15"/>
      <c r="H36" s="15" t="s">
        <v>609</v>
      </c>
      <c r="I36" s="15" t="s">
        <v>609</v>
      </c>
      <c r="J36" s="48" t="s">
        <v>610</v>
      </c>
      <c r="K36" s="47" t="s">
        <v>654</v>
      </c>
      <c r="L36" s="49">
        <v>56.16</v>
      </c>
      <c r="M36" s="50" t="e">
        <f>IF(ISBLANK(VLOOKUP($C36,[2]MAIN!$C$6:$DF$1572,M$4,FALSE)),"",VLOOKUP($C36,[2]MAIN!$C$6:$DF$1572,M$4,FALSE))</f>
        <v>#N/A</v>
      </c>
      <c r="N36" s="51" t="e">
        <f>IF(ISBLANK(VLOOKUP($C36,[2]MAIN!$C$6:$DF$1572,N$4,FALSE)),"",VLOOKUP($C36,[2]MAIN!$C$6:$DF$1572,N$4,FALSE))</f>
        <v>#N/A</v>
      </c>
      <c r="O36" s="64" t="e">
        <f>IF(ISBLANK(VLOOKUP($C36,[2]MAIN!$C$6:$DF$1572,O$4,FALSE)),"",VLOOKUP($C36,[2]MAIN!$C$6:$DF$1572,O$4,FALSE))</f>
        <v>#N/A</v>
      </c>
      <c r="P36" s="64" t="e">
        <f>IF(ISBLANK(VLOOKUP($C36,[2]MAIN!$C$6:$DF$1572,P$4,FALSE)),"",VLOOKUP($C36,[2]MAIN!$C$6:$DF$1572,P$4,FALSE))</f>
        <v>#N/A</v>
      </c>
      <c r="Q36" s="53" t="e">
        <f>IF(ISBLANK(VLOOKUP($C36,[2]MAIN!$C$6:$DF$1572,Q$4,FALSE)),"",VLOOKUP($C36,[2]MAIN!$C$6:$DF$1572,Q$4,FALSE))</f>
        <v>#N/A</v>
      </c>
      <c r="R36" s="47" t="e">
        <f>IF(ISBLANK(VLOOKUP($C36,[2]MAIN!$C$6:$DF$1572,R$4,FALSE)),"",VLOOKUP($C36,[2]MAIN!$C$6:$DF$1572,R$4,FALSE))</f>
        <v>#N/A</v>
      </c>
      <c r="S36" s="47" t="e">
        <f>IF(ISBLANK(VLOOKUP($C36,[2]MAIN!$C$6:$DF$1572,S$4,FALSE)),"",VLOOKUP($C36,[2]MAIN!$C$6:$DF$1572,S$4,FALSE))</f>
        <v>#N/A</v>
      </c>
      <c r="T36" s="15" t="e">
        <f>IF(ISBLANK(VLOOKUP($C36,[2]MAIN!$C$6:$DF$1572,T$4,FALSE)),"",VLOOKUP($C36,[2]MAIN!$C$6:$DF$1572,T$4,FALSE))</f>
        <v>#N/A</v>
      </c>
      <c r="U36" s="15" t="e">
        <f>IF(ISBLANK(VLOOKUP($C36,[2]MAIN!$C$6:$DF$1572,U$4,FALSE)),"",VLOOKUP($C36,[2]MAIN!$C$6:$DF$1572,U$4,FALSE))</f>
        <v>#N/A</v>
      </c>
      <c r="V36" s="15" t="e">
        <f>IF(ISBLANK(VLOOKUP($C36,[2]MAIN!$C$6:$DF$1572,V$4,FALSE)),"",VLOOKUP($C36,[2]MAIN!$C$6:$DF$1572,V$4,FALSE))</f>
        <v>#N/A</v>
      </c>
      <c r="W36" s="21" t="e">
        <f>IF(ISBLANK(VLOOKUP($C36,[2]MAIN!$C$6:$DF$1572,W$4,FALSE)),"",VLOOKUP($C36,[2]MAIN!$C$6:$DF$1572,W$4,FALSE))</f>
        <v>#N/A</v>
      </c>
      <c r="X36" s="47">
        <v>15000</v>
      </c>
      <c r="Y36" s="15" t="e">
        <f>IF(ISBLANK(VLOOKUP($C36,[2]MAIN!$C$6:$DF$1572,Y$4,FALSE)),"",VLOOKUP($C36,[2]MAIN!$C$6:$DF$1572,Y$4,FALSE))</f>
        <v>#N/A</v>
      </c>
      <c r="AA36" s="15"/>
      <c r="AB36" s="15"/>
      <c r="AC36" s="15"/>
    </row>
    <row r="37" spans="1:29" x14ac:dyDescent="0.25">
      <c r="A37" s="15" t="s">
        <v>661</v>
      </c>
      <c r="B37" s="21" t="s">
        <v>180</v>
      </c>
      <c r="C37" s="47"/>
      <c r="D37" s="15" t="s">
        <v>609</v>
      </c>
      <c r="E37" s="15" t="s">
        <v>609</v>
      </c>
      <c r="F37" s="15"/>
      <c r="G37" s="15"/>
      <c r="H37" s="15" t="s">
        <v>609</v>
      </c>
      <c r="I37" s="15" t="s">
        <v>609</v>
      </c>
      <c r="J37" s="48" t="s">
        <v>610</v>
      </c>
      <c r="K37" s="47" t="s">
        <v>654</v>
      </c>
      <c r="L37" s="49">
        <v>19.350000000000001</v>
      </c>
      <c r="M37" s="50" t="e">
        <f>IF(ISBLANK(VLOOKUP($C37,[2]MAIN!$C$6:$DF$1572,M$4,FALSE)),"",VLOOKUP($C37,[2]MAIN!$C$6:$DF$1572,M$4,FALSE))</f>
        <v>#N/A</v>
      </c>
      <c r="N37" s="51" t="e">
        <f>IF(ISBLANK(VLOOKUP($C37,[2]MAIN!$C$6:$DF$1572,N$4,FALSE)),"",VLOOKUP($C37,[2]MAIN!$C$6:$DF$1572,N$4,FALSE))</f>
        <v>#N/A</v>
      </c>
      <c r="O37" s="64" t="e">
        <f>IF(ISBLANK(VLOOKUP($C37,[2]MAIN!$C$6:$DF$1572,O$4,FALSE)),"",VLOOKUP($C37,[2]MAIN!$C$6:$DF$1572,O$4,FALSE))</f>
        <v>#N/A</v>
      </c>
      <c r="P37" s="64" t="e">
        <f>IF(ISBLANK(VLOOKUP($C37,[2]MAIN!$C$6:$DF$1572,P$4,FALSE)),"",VLOOKUP($C37,[2]MAIN!$C$6:$DF$1572,P$4,FALSE))</f>
        <v>#N/A</v>
      </c>
      <c r="Q37" s="53" t="e">
        <f>IF(ISBLANK(VLOOKUP($C37,[2]MAIN!$C$6:$DF$1572,Q$4,FALSE)),"",VLOOKUP($C37,[2]MAIN!$C$6:$DF$1572,Q$4,FALSE))</f>
        <v>#N/A</v>
      </c>
      <c r="R37" s="47" t="e">
        <f>IF(ISBLANK(VLOOKUP($C37,[2]MAIN!$C$6:$DF$1572,R$4,FALSE)),"",VLOOKUP($C37,[2]MAIN!$C$6:$DF$1572,R$4,FALSE))</f>
        <v>#N/A</v>
      </c>
      <c r="S37" s="47" t="e">
        <f>IF(ISBLANK(VLOOKUP($C37,[2]MAIN!$C$6:$DF$1572,S$4,FALSE)),"",VLOOKUP($C37,[2]MAIN!$C$6:$DF$1572,S$4,FALSE))</f>
        <v>#N/A</v>
      </c>
      <c r="T37" s="15" t="e">
        <f>IF(ISBLANK(VLOOKUP($C37,[2]MAIN!$C$6:$DF$1572,T$4,FALSE)),"",VLOOKUP($C37,[2]MAIN!$C$6:$DF$1572,T$4,FALSE))</f>
        <v>#N/A</v>
      </c>
      <c r="U37" s="15" t="e">
        <f>IF(ISBLANK(VLOOKUP($C37,[2]MAIN!$C$6:$DF$1572,U$4,FALSE)),"",VLOOKUP($C37,[2]MAIN!$C$6:$DF$1572,U$4,FALSE))</f>
        <v>#N/A</v>
      </c>
      <c r="V37" s="15" t="e">
        <f>IF(ISBLANK(VLOOKUP($C37,[2]MAIN!$C$6:$DF$1572,V$4,FALSE)),"",VLOOKUP($C37,[2]MAIN!$C$6:$DF$1572,V$4,FALSE))</f>
        <v>#N/A</v>
      </c>
      <c r="W37" s="21" t="e">
        <f>IF(ISBLANK(VLOOKUP($C37,[2]MAIN!$C$6:$DF$1572,W$4,FALSE)),"",VLOOKUP($C37,[2]MAIN!$C$6:$DF$1572,W$4,FALSE))</f>
        <v>#N/A</v>
      </c>
      <c r="X37" s="47">
        <v>15000</v>
      </c>
      <c r="Y37" s="15" t="e">
        <f>IF(ISBLANK(VLOOKUP($C37,[2]MAIN!$C$6:$DF$1572,Y$4,FALSE)),"",VLOOKUP($C37,[2]MAIN!$C$6:$DF$1572,Y$4,FALSE))</f>
        <v>#N/A</v>
      </c>
      <c r="AA37" s="15"/>
      <c r="AB37" s="15"/>
      <c r="AC37" s="15"/>
    </row>
    <row r="38" spans="1:29" x14ac:dyDescent="0.25">
      <c r="A38" s="15" t="s">
        <v>662</v>
      </c>
      <c r="B38" s="21" t="s">
        <v>265</v>
      </c>
      <c r="C38" s="47"/>
      <c r="D38" s="15"/>
      <c r="E38" s="15" t="s">
        <v>609</v>
      </c>
      <c r="F38" s="15"/>
      <c r="G38" s="15"/>
      <c r="H38" s="15" t="s">
        <v>628</v>
      </c>
      <c r="I38" s="15"/>
      <c r="J38" s="47"/>
      <c r="K38" s="47"/>
      <c r="L38" s="49" t="e">
        <f>#REF!/86.4</f>
        <v>#REF!</v>
      </c>
      <c r="M38" s="50" t="e">
        <f>IF(ISBLANK(VLOOKUP($C38,[2]MAIN!$C$6:$DF$1572,M$4,FALSE)),"",VLOOKUP($C38,[2]MAIN!$C$6:$DF$1572,M$4,FALSE))</f>
        <v>#N/A</v>
      </c>
      <c r="N38" s="51" t="e">
        <f>IF(ISBLANK(VLOOKUP($C38,[2]MAIN!$C$6:$DF$1572,N$4,FALSE)),"",VLOOKUP($C38,[2]MAIN!$C$6:$DF$1572,N$4,FALSE))</f>
        <v>#N/A</v>
      </c>
      <c r="O38" s="53" t="e">
        <f>IF(ISBLANK(VLOOKUP($C38,[2]MAIN!$C$6:$DF$1572,O$4,FALSE)),"",VLOOKUP($C38,[2]MAIN!$C$6:$DF$1572,O$4,FALSE))</f>
        <v>#N/A</v>
      </c>
      <c r="P38" s="53" t="e">
        <f>IF(ISBLANK(VLOOKUP($C38,[2]MAIN!$C$6:$DF$1572,P$4,FALSE)),"",VLOOKUP($C38,[2]MAIN!$C$6:$DF$1572,P$4,FALSE))</f>
        <v>#N/A</v>
      </c>
      <c r="Q38" s="50" t="e">
        <f>IF(ISBLANK(VLOOKUP($C38,[2]MAIN!$C$6:$DF$1572,Q$4,FALSE)),"",VLOOKUP($C38,[2]MAIN!$C$6:$DF$1572,Q$4,FALSE))</f>
        <v>#N/A</v>
      </c>
      <c r="R38" s="47" t="e">
        <f>IF(ISBLANK(VLOOKUP($C38,[2]MAIN!$C$6:$DF$1572,R$4,FALSE)),"",VLOOKUP($C38,[2]MAIN!$C$6:$DF$1572,R$4,FALSE))</f>
        <v>#N/A</v>
      </c>
      <c r="S38" s="47" t="e">
        <f>IF(ISBLANK(VLOOKUP($C38,[2]MAIN!$C$6:$DF$1572,S$4,FALSE)),"",VLOOKUP($C38,[2]MAIN!$C$6:$DF$1572,S$4,FALSE))</f>
        <v>#N/A</v>
      </c>
      <c r="T38" s="15" t="e">
        <f>IF(ISBLANK(VLOOKUP($C38,[2]MAIN!$C$6:$DF$1572,T$4,FALSE)),"",VLOOKUP($C38,[2]MAIN!$C$6:$DF$1572,T$4,FALSE))</f>
        <v>#N/A</v>
      </c>
      <c r="U38" s="15" t="e">
        <f>IF(ISBLANK(VLOOKUP($C38,[2]MAIN!$C$6:$DF$1572,U$4,FALSE)),"",VLOOKUP($C38,[2]MAIN!$C$6:$DF$1572,U$4,FALSE))</f>
        <v>#N/A</v>
      </c>
      <c r="V38" s="15" t="e">
        <f>IF(ISBLANK(VLOOKUP($C38,[2]MAIN!$C$6:$DF$1572,V$4,FALSE)),"",VLOOKUP($C38,[2]MAIN!$C$6:$DF$1572,V$4,FALSE))</f>
        <v>#N/A</v>
      </c>
      <c r="W38" s="21" t="e">
        <f>IF(ISBLANK(VLOOKUP($C38,[2]MAIN!$C$6:$DF$1572,W$4,FALSE)),"",VLOOKUP($C38,[2]MAIN!$C$6:$DF$1572,W$4,FALSE))</f>
        <v>#N/A</v>
      </c>
      <c r="X38" s="47">
        <v>15000</v>
      </c>
      <c r="Y38" s="15" t="e">
        <f>IF(ISBLANK(VLOOKUP($C38,[2]MAIN!$C$6:$DF$1572,Y$4,FALSE)),"",VLOOKUP($C38,[2]MAIN!$C$6:$DF$1572,Y$4,FALSE))</f>
        <v>#N/A</v>
      </c>
      <c r="AA38" s="47"/>
      <c r="AB38" s="47"/>
      <c r="AC38" s="47"/>
    </row>
    <row r="39" spans="1:29" x14ac:dyDescent="0.25">
      <c r="A39" s="15" t="s">
        <v>663</v>
      </c>
      <c r="B39" s="21" t="s">
        <v>77</v>
      </c>
      <c r="C39" s="47"/>
      <c r="D39" s="15" t="s">
        <v>609</v>
      </c>
      <c r="E39" s="15"/>
      <c r="F39" s="15"/>
      <c r="G39" s="15"/>
      <c r="H39" s="15" t="s">
        <v>609</v>
      </c>
      <c r="I39" s="15" t="s">
        <v>609</v>
      </c>
      <c r="J39" s="48" t="s">
        <v>610</v>
      </c>
      <c r="K39" s="47"/>
      <c r="L39" s="49">
        <v>23.59</v>
      </c>
      <c r="M39" s="50" t="e">
        <f>IF(ISBLANK(VLOOKUP($C39,[2]MAIN!$C$6:$DF$1572,M$4,FALSE)),"",VLOOKUP($C39,[2]MAIN!$C$6:$DF$1572,M$4,FALSE))</f>
        <v>#N/A</v>
      </c>
      <c r="N39" s="51" t="e">
        <f>IF(ISBLANK(VLOOKUP($C39,[2]MAIN!$C$6:$DF$1572,N$4,FALSE)),"",VLOOKUP($C39,[2]MAIN!$C$6:$DF$1572,N$4,FALSE))</f>
        <v>#N/A</v>
      </c>
      <c r="O39" s="67" t="e">
        <f>IF(ISBLANK(VLOOKUP($C39,[2]MAIN!$C$6:$DF$1572,O$4,FALSE)),"",VLOOKUP($C39,[2]MAIN!$C$6:$DF$1572,O$4,FALSE))</f>
        <v>#N/A</v>
      </c>
      <c r="P39" s="67" t="e">
        <f>IF(ISBLANK(VLOOKUP($C39,[2]MAIN!$C$6:$DF$1572,P$4,FALSE)),"",VLOOKUP($C39,[2]MAIN!$C$6:$DF$1572,P$4,FALSE))</f>
        <v>#N/A</v>
      </c>
      <c r="Q39" s="53" t="e">
        <f>IF(ISBLANK(VLOOKUP($C39,[2]MAIN!$C$6:$DF$1572,Q$4,FALSE)),"",VLOOKUP($C39,[2]MAIN!$C$6:$DF$1572,Q$4,FALSE))</f>
        <v>#N/A</v>
      </c>
      <c r="R39" s="47" t="e">
        <f>IF(ISBLANK(VLOOKUP($C39,[2]MAIN!$C$6:$DF$1572,R$4,FALSE)),"",VLOOKUP($C39,[2]MAIN!$C$6:$DF$1572,R$4,FALSE))</f>
        <v>#N/A</v>
      </c>
      <c r="S39" s="47" t="e">
        <f>IF(ISBLANK(VLOOKUP($C39,[2]MAIN!$C$6:$DF$1572,S$4,FALSE)),"",VLOOKUP($C39,[2]MAIN!$C$6:$DF$1572,S$4,FALSE))</f>
        <v>#N/A</v>
      </c>
      <c r="T39" s="15" t="e">
        <f>IF(ISBLANK(VLOOKUP($C39,[2]MAIN!$C$6:$DF$1572,T$4,FALSE)),"",VLOOKUP($C39,[2]MAIN!$C$6:$DF$1572,T$4,FALSE))</f>
        <v>#N/A</v>
      </c>
      <c r="U39" s="15" t="e">
        <f>IF(ISBLANK(VLOOKUP($C39,[2]MAIN!$C$6:$DF$1572,U$4,FALSE)),"",VLOOKUP($C39,[2]MAIN!$C$6:$DF$1572,U$4,FALSE))</f>
        <v>#N/A</v>
      </c>
      <c r="V39" s="15" t="e">
        <f>IF(ISBLANK(VLOOKUP($C39,[2]MAIN!$C$6:$DF$1572,V$4,FALSE)),"",VLOOKUP($C39,[2]MAIN!$C$6:$DF$1572,V$4,FALSE))</f>
        <v>#N/A</v>
      </c>
      <c r="W39" s="21" t="e">
        <f>IF(ISBLANK(VLOOKUP($C39,[2]MAIN!$C$6:$DF$1572,W$4,FALSE)),"",VLOOKUP($C39,[2]MAIN!$C$6:$DF$1572,W$4,FALSE))</f>
        <v>#N/A</v>
      </c>
      <c r="X39" s="63" t="e">
        <f>IF(ISBLANK(VLOOKUP($C39,[2]MAIN!$C$6:$DF$1572,X$4,FALSE)),"",VLOOKUP($C39,[2]MAIN!$C$6:$DF$1572,X$4,FALSE))</f>
        <v>#N/A</v>
      </c>
      <c r="Y39" s="15" t="e">
        <f>IF(ISBLANK(VLOOKUP($C39,[2]MAIN!$C$6:$DF$1572,Y$4,FALSE)),"",VLOOKUP($C39,[2]MAIN!$C$6:$DF$1572,Y$4,FALSE))</f>
        <v>#N/A</v>
      </c>
      <c r="AA39" s="15"/>
      <c r="AB39" s="15"/>
      <c r="AC39" s="15"/>
    </row>
    <row r="40" spans="1:29" x14ac:dyDescent="0.25">
      <c r="A40" s="15" t="s">
        <v>664</v>
      </c>
      <c r="B40" s="21" t="s">
        <v>56</v>
      </c>
      <c r="C40" s="47"/>
      <c r="D40" s="15" t="s">
        <v>609</v>
      </c>
      <c r="E40" s="15"/>
      <c r="F40" s="15"/>
      <c r="G40" s="15"/>
      <c r="H40" s="15" t="s">
        <v>609</v>
      </c>
      <c r="I40" s="15" t="s">
        <v>609</v>
      </c>
      <c r="J40" s="47"/>
      <c r="K40" s="60" t="s">
        <v>625</v>
      </c>
      <c r="L40" s="49">
        <v>38.020000000000003</v>
      </c>
      <c r="M40" s="50" t="e">
        <f>IF(ISBLANK(VLOOKUP($C40,[2]MAIN!$C$6:$DF$1572,M$4,FALSE)),"",VLOOKUP($C40,[2]MAIN!$C$6:$DF$1572,M$4,FALSE))</f>
        <v>#N/A</v>
      </c>
      <c r="N40" s="51" t="e">
        <f>IF(ISBLANK(VLOOKUP($C40,[2]MAIN!$C$6:$DF$1572,N$4,FALSE)),"",VLOOKUP($C40,[2]MAIN!$C$6:$DF$1572,N$4,FALSE))</f>
        <v>#N/A</v>
      </c>
      <c r="O40" s="62" t="e">
        <f>IF(ISBLANK(VLOOKUP($C40,[2]MAIN!$C$6:$DF$1572,O$4,FALSE)),"",VLOOKUP($C40,[2]MAIN!$C$6:$DF$1572,O$4,FALSE))</f>
        <v>#N/A</v>
      </c>
      <c r="P40" s="62" t="e">
        <f>IF(ISBLANK(VLOOKUP($C40,[2]MAIN!$C$6:$DF$1572,P$4,FALSE)),"",VLOOKUP($C40,[2]MAIN!$C$6:$DF$1572,P$4,FALSE))</f>
        <v>#N/A</v>
      </c>
      <c r="Q40" s="53" t="e">
        <f>IF(ISBLANK(VLOOKUP($C40,[2]MAIN!$C$6:$DF$1572,Q$4,FALSE)),"",VLOOKUP($C40,[2]MAIN!$C$6:$DF$1572,Q$4,FALSE))</f>
        <v>#N/A</v>
      </c>
      <c r="R40" s="47" t="e">
        <f>IF(ISBLANK(VLOOKUP($C40,[2]MAIN!$C$6:$DF$1572,R$4,FALSE)),"",VLOOKUP($C40,[2]MAIN!$C$6:$DF$1572,R$4,FALSE))</f>
        <v>#N/A</v>
      </c>
      <c r="S40" s="47" t="e">
        <f>IF(ISBLANK(VLOOKUP($C40,[2]MAIN!$C$6:$DF$1572,S$4,FALSE)),"",VLOOKUP($C40,[2]MAIN!$C$6:$DF$1572,S$4,FALSE))</f>
        <v>#N/A</v>
      </c>
      <c r="T40" s="15" t="e">
        <f>IF(ISBLANK(VLOOKUP($C40,[2]MAIN!$C$6:$DF$1572,T$4,FALSE)),"",VLOOKUP($C40,[2]MAIN!$C$6:$DF$1572,T$4,FALSE))</f>
        <v>#N/A</v>
      </c>
      <c r="U40" s="15" t="e">
        <f>IF(ISBLANK(VLOOKUP($C40,[2]MAIN!$C$6:$DF$1572,U$4,FALSE)),"",VLOOKUP($C40,[2]MAIN!$C$6:$DF$1572,U$4,FALSE))</f>
        <v>#N/A</v>
      </c>
      <c r="V40" s="15" t="e">
        <f>IF(ISBLANK(VLOOKUP($C40,[2]MAIN!$C$6:$DF$1572,V$4,FALSE)),"",VLOOKUP($C40,[2]MAIN!$C$6:$DF$1572,V$4,FALSE))</f>
        <v>#N/A</v>
      </c>
      <c r="W40" s="21" t="e">
        <f>IF(ISBLANK(VLOOKUP($C40,[2]MAIN!$C$6:$DF$1572,W$4,FALSE)),"",VLOOKUP($C40,[2]MAIN!$C$6:$DF$1572,W$4,FALSE))</f>
        <v>#N/A</v>
      </c>
      <c r="X40" s="63" t="e">
        <f>IF(ISBLANK(VLOOKUP($C40,[2]MAIN!$C$6:$DF$1572,X$4,FALSE)),"",VLOOKUP($C40,[2]MAIN!$C$6:$DF$1572,X$4,FALSE))</f>
        <v>#N/A</v>
      </c>
      <c r="Y40" s="15" t="e">
        <f>IF(ISBLANK(VLOOKUP($C40,[2]MAIN!$C$6:$DF$1572,Y$4,FALSE)),"",VLOOKUP($C40,[2]MAIN!$C$6:$DF$1572,Y$4,FALSE))</f>
        <v>#N/A</v>
      </c>
      <c r="AA40" s="15"/>
      <c r="AB40" s="15"/>
      <c r="AC40" s="15"/>
    </row>
    <row r="41" spans="1:29" x14ac:dyDescent="0.25">
      <c r="A41" s="15" t="s">
        <v>665</v>
      </c>
      <c r="B41" s="21" t="s">
        <v>190</v>
      </c>
      <c r="C41" s="47"/>
      <c r="D41" s="15" t="s">
        <v>609</v>
      </c>
      <c r="E41" s="15" t="s">
        <v>609</v>
      </c>
      <c r="F41" s="15"/>
      <c r="G41" s="15"/>
      <c r="H41" s="15" t="s">
        <v>609</v>
      </c>
      <c r="I41" s="15" t="s">
        <v>609</v>
      </c>
      <c r="J41" s="48" t="s">
        <v>610</v>
      </c>
      <c r="K41" s="47" t="s">
        <v>625</v>
      </c>
      <c r="L41" s="49">
        <v>11.31</v>
      </c>
      <c r="M41" s="50" t="e">
        <f>IF(ISBLANK(VLOOKUP($C41,[2]MAIN!$C$6:$DF$1572,M$4,FALSE)),"",VLOOKUP($C41,[2]MAIN!$C$6:$DF$1572,M$4,FALSE))</f>
        <v>#N/A</v>
      </c>
      <c r="N41" s="51" t="e">
        <f>IF(ISBLANK(VLOOKUP($C41,[2]MAIN!$C$6:$DF$1572,N$4,FALSE)),"",VLOOKUP($C41,[2]MAIN!$C$6:$DF$1572,N$4,FALSE))</f>
        <v>#N/A</v>
      </c>
      <c r="O41" s="52" t="e">
        <f>IF(ISBLANK(VLOOKUP($C41,[2]MAIN!$C$6:$DF$1572,O$4,FALSE)),"",VLOOKUP($C41,[2]MAIN!$C$6:$DF$1572,O$4,FALSE))</f>
        <v>#N/A</v>
      </c>
      <c r="P41" s="52" t="e">
        <f>IF(ISBLANK(VLOOKUP($C41,[2]MAIN!$C$6:$DF$1572,P$4,FALSE)),"",VLOOKUP($C41,[2]MAIN!$C$6:$DF$1572,P$4,FALSE))</f>
        <v>#N/A</v>
      </c>
      <c r="Q41" s="53" t="e">
        <f>IF(ISBLANK(VLOOKUP($C41,[2]MAIN!$C$6:$DF$1572,Q$4,FALSE)),"",VLOOKUP($C41,[2]MAIN!$C$6:$DF$1572,Q$4,FALSE))</f>
        <v>#N/A</v>
      </c>
      <c r="R41" s="47" t="e">
        <f>IF(ISBLANK(VLOOKUP($C41,[2]MAIN!$C$6:$DF$1572,R$4,FALSE)),"",VLOOKUP($C41,[2]MAIN!$C$6:$DF$1572,R$4,FALSE))</f>
        <v>#N/A</v>
      </c>
      <c r="S41" s="47" t="e">
        <f>IF(ISBLANK(VLOOKUP($C41,[2]MAIN!$C$6:$DF$1572,S$4,FALSE)),"",VLOOKUP($C41,[2]MAIN!$C$6:$DF$1572,S$4,FALSE))</f>
        <v>#N/A</v>
      </c>
      <c r="T41" s="15" t="e">
        <f>IF(ISBLANK(VLOOKUP($C41,[2]MAIN!$C$6:$DF$1572,T$4,FALSE)),"",VLOOKUP($C41,[2]MAIN!$C$6:$DF$1572,T$4,FALSE))</f>
        <v>#N/A</v>
      </c>
      <c r="U41" s="15" t="e">
        <f>IF(ISBLANK(VLOOKUP($C41,[2]MAIN!$C$6:$DF$1572,U$4,FALSE)),"",VLOOKUP($C41,[2]MAIN!$C$6:$DF$1572,U$4,FALSE))</f>
        <v>#N/A</v>
      </c>
      <c r="V41" s="15" t="e">
        <f>IF(ISBLANK(VLOOKUP($C41,[2]MAIN!$C$6:$DF$1572,V$4,FALSE)),"",VLOOKUP($C41,[2]MAIN!$C$6:$DF$1572,V$4,FALSE))</f>
        <v>#N/A</v>
      </c>
      <c r="W41" s="21" t="e">
        <f>IF(ISBLANK(VLOOKUP($C41,[2]MAIN!$C$6:$DF$1572,W$4,FALSE)),"",VLOOKUP($C41,[2]MAIN!$C$6:$DF$1572,W$4,FALSE))</f>
        <v>#N/A</v>
      </c>
      <c r="X41" s="47">
        <v>150</v>
      </c>
      <c r="Y41" s="15" t="e">
        <f>IF(ISBLANK(VLOOKUP($C41,[2]MAIN!$C$6:$DF$1572,Y$4,FALSE)),"",VLOOKUP($C41,[2]MAIN!$C$6:$DF$1572,Y$4,FALSE))</f>
        <v>#N/A</v>
      </c>
      <c r="AA41" s="15"/>
      <c r="AB41" s="15"/>
      <c r="AC41" s="15"/>
    </row>
    <row r="42" spans="1:29" x14ac:dyDescent="0.25">
      <c r="A42" s="15" t="s">
        <v>666</v>
      </c>
      <c r="B42" s="21" t="s">
        <v>199</v>
      </c>
      <c r="C42" s="15"/>
      <c r="D42" s="15" t="s">
        <v>609</v>
      </c>
      <c r="E42" s="15" t="s">
        <v>609</v>
      </c>
      <c r="F42" s="15"/>
      <c r="G42" s="15"/>
      <c r="H42" s="15" t="s">
        <v>609</v>
      </c>
      <c r="I42" s="15" t="s">
        <v>609</v>
      </c>
      <c r="J42" s="55" t="s">
        <v>617</v>
      </c>
      <c r="K42" s="47" t="s">
        <v>618</v>
      </c>
      <c r="L42" s="49" t="e">
        <f>#REF!/86.4</f>
        <v>#REF!</v>
      </c>
      <c r="M42" s="50" t="e">
        <f>IF(ISBLANK(VLOOKUP($C42,[2]MAIN!$C$6:$DF$1572,M$4,FALSE)),"",VLOOKUP($C42,[2]MAIN!$C$6:$DF$1572,M$4,FALSE))</f>
        <v>#N/A</v>
      </c>
      <c r="N42" s="51" t="e">
        <f>IF(ISBLANK(VLOOKUP($C42,[2]MAIN!$C$6:$DF$1572,N$4,FALSE)),"",VLOOKUP($C42,[2]MAIN!$C$6:$DF$1572,N$4,FALSE))</f>
        <v>#N/A</v>
      </c>
      <c r="O42" s="53" t="e">
        <f>IF(ISBLANK(VLOOKUP($C42,[2]MAIN!$C$6:$DF$1572,O$4,FALSE)),"",VLOOKUP($C42,[2]MAIN!$C$6:$DF$1572,O$4,FALSE))</f>
        <v>#N/A</v>
      </c>
      <c r="P42" s="68" t="e">
        <f>IF(ISBLANK(VLOOKUP($C42,[2]MAIN!$C$6:$DF$1572,P$4,FALSE)),"",VLOOKUP($C42,[2]MAIN!$C$6:$DF$1572,P$4,FALSE))</f>
        <v>#N/A</v>
      </c>
      <c r="Q42" s="69" t="e">
        <f>IF(ISBLANK(VLOOKUP($C42,[2]MAIN!$C$6:$DF$1572,Q$4,FALSE)),"",VLOOKUP($C42,[2]MAIN!$C$6:$DF$1572,Q$4,FALSE))</f>
        <v>#N/A</v>
      </c>
      <c r="R42" s="47" t="e">
        <f>IF(ISBLANK(VLOOKUP($C42,[2]MAIN!$C$6:$DF$1572,R$4,FALSE)),"",VLOOKUP($C42,[2]MAIN!$C$6:$DF$1572,R$4,FALSE))</f>
        <v>#N/A</v>
      </c>
      <c r="S42" s="47" t="e">
        <f>IF(ISBLANK(VLOOKUP($C42,[2]MAIN!$C$6:$DF$1572,S$4,FALSE)),"",VLOOKUP($C42,[2]MAIN!$C$6:$DF$1572,S$4,FALSE))</f>
        <v>#N/A</v>
      </c>
      <c r="T42" s="15" t="e">
        <f>IF(ISBLANK(VLOOKUP($C42,[2]MAIN!$C$6:$DF$1572,T$4,FALSE)),"",VLOOKUP($C42,[2]MAIN!$C$6:$DF$1572,T$4,FALSE))</f>
        <v>#N/A</v>
      </c>
      <c r="U42" s="15" t="e">
        <f>IF(ISBLANK(VLOOKUP($C42,[2]MAIN!$C$6:$DF$1572,U$4,FALSE)),"",VLOOKUP($C42,[2]MAIN!$C$6:$DF$1572,U$4,FALSE))</f>
        <v>#N/A</v>
      </c>
      <c r="V42" s="58" t="e">
        <f>IF(ISBLANK(VLOOKUP($C42,[2]MAIN!$C$6:$DF$1572,V$4,FALSE)),"",VLOOKUP($C42,[2]MAIN!$C$6:$DF$1572,V$4,FALSE))</f>
        <v>#N/A</v>
      </c>
      <c r="W42" s="21" t="e">
        <f>IF(ISBLANK(VLOOKUP($C42,[2]MAIN!$C$6:$DF$1572,W$4,FALSE)),"",VLOOKUP($C42,[2]MAIN!$C$6:$DF$1572,W$4,FALSE))</f>
        <v>#N/A</v>
      </c>
      <c r="X42" s="59">
        <v>150</v>
      </c>
      <c r="Y42" s="58" t="e">
        <f>IF(ISBLANK(VLOOKUP($C42,[2]MAIN!$C$6:$DF$1572,Y$4,FALSE)),"",VLOOKUP($C42,[2]MAIN!$C$6:$DF$1572,Y$4,FALSE))</f>
        <v>#N/A</v>
      </c>
      <c r="Z42" s="33" t="s">
        <v>667</v>
      </c>
      <c r="AA42" s="15"/>
      <c r="AB42" s="15"/>
      <c r="AC42" s="15"/>
    </row>
    <row r="43" spans="1:29" x14ac:dyDescent="0.25">
      <c r="A43" s="15" t="s">
        <v>668</v>
      </c>
      <c r="B43" s="21" t="s">
        <v>368</v>
      </c>
      <c r="C43" s="47"/>
      <c r="D43" s="15"/>
      <c r="E43" s="15" t="s">
        <v>609</v>
      </c>
      <c r="F43" s="15"/>
      <c r="G43" s="15"/>
      <c r="H43" s="15" t="s">
        <v>628</v>
      </c>
      <c r="I43" s="15"/>
      <c r="J43" s="47"/>
      <c r="K43" s="47" t="s">
        <v>625</v>
      </c>
      <c r="L43" s="49"/>
      <c r="M43" s="50" t="e">
        <f>IF(ISBLANK(VLOOKUP($C43,[2]MAIN!$C$6:$DF$1572,M$4,FALSE)),"",VLOOKUP($C43,[2]MAIN!$C$6:$DF$1572,M$4,FALSE))</f>
        <v>#N/A</v>
      </c>
      <c r="N43" s="51" t="e">
        <f>IF(ISBLANK(VLOOKUP($C43,[2]MAIN!$C$6:$DF$1572,N$4,FALSE)),"",VLOOKUP($C43,[2]MAIN!$C$6:$DF$1572,N$4,FALSE))</f>
        <v>#N/A</v>
      </c>
      <c r="O43" s="53" t="e">
        <f>IF(ISBLANK(VLOOKUP($C43,[2]MAIN!$C$6:$DF$1572,O$4,FALSE)),"",VLOOKUP($C43,[2]MAIN!$C$6:$DF$1572,O$4,FALSE))</f>
        <v>#N/A</v>
      </c>
      <c r="P43" s="53" t="e">
        <f>IF(ISBLANK(VLOOKUP($C43,[2]MAIN!$C$6:$DF$1572,P$4,FALSE)),"",VLOOKUP($C43,[2]MAIN!$C$6:$DF$1572,P$4,FALSE))</f>
        <v>#N/A</v>
      </c>
      <c r="Q43" s="53" t="e">
        <f>IF(ISBLANK(VLOOKUP($C43,[2]MAIN!$C$6:$DF$1572,Q$4,FALSE)),"",VLOOKUP($C43,[2]MAIN!$C$6:$DF$1572,Q$4,FALSE))</f>
        <v>#N/A</v>
      </c>
      <c r="R43" s="47" t="e">
        <f>IF(ISBLANK(VLOOKUP($C43,[2]MAIN!$C$6:$DF$1572,R$4,FALSE)),"",VLOOKUP($C43,[2]MAIN!$C$6:$DF$1572,R$4,FALSE))</f>
        <v>#N/A</v>
      </c>
      <c r="S43" s="47" t="e">
        <f>IF(ISBLANK(VLOOKUP($C43,[2]MAIN!$C$6:$DF$1572,S$4,FALSE)),"",VLOOKUP($C43,[2]MAIN!$C$6:$DF$1572,S$4,FALSE))</f>
        <v>#N/A</v>
      </c>
      <c r="T43" s="15" t="e">
        <f>IF(ISBLANK(VLOOKUP($C43,[2]MAIN!$C$6:$DF$1572,T$4,FALSE)),"",VLOOKUP($C43,[2]MAIN!$C$6:$DF$1572,T$4,FALSE))</f>
        <v>#N/A</v>
      </c>
      <c r="U43" s="15" t="e">
        <f>IF(ISBLANK(VLOOKUP($C43,[2]MAIN!$C$6:$DF$1572,U$4,FALSE)),"",VLOOKUP($C43,[2]MAIN!$C$6:$DF$1572,U$4,FALSE))</f>
        <v>#N/A</v>
      </c>
      <c r="V43" s="15" t="e">
        <f>IF(ISBLANK(VLOOKUP($C43,[2]MAIN!$C$6:$DF$1572,V$4,FALSE)),"",VLOOKUP($C43,[2]MAIN!$C$6:$DF$1572,V$4,FALSE))</f>
        <v>#N/A</v>
      </c>
      <c r="W43" s="21" t="e">
        <f>IF(ISBLANK(VLOOKUP($C43,[2]MAIN!$C$6:$DF$1572,W$4,FALSE)),"",VLOOKUP($C43,[2]MAIN!$C$6:$DF$1572,W$4,FALSE))</f>
        <v>#N/A</v>
      </c>
      <c r="X43" s="47">
        <v>15000</v>
      </c>
      <c r="Y43" s="15" t="e">
        <f>IF(ISBLANK(VLOOKUP($C43,[2]MAIN!$C$6:$DF$1572,Y$4,FALSE)),"",VLOOKUP($C43,[2]MAIN!$C$6:$DF$1572,Y$4,FALSE))</f>
        <v>#N/A</v>
      </c>
      <c r="AA43" s="47"/>
      <c r="AB43" s="47"/>
      <c r="AC43" s="47"/>
    </row>
    <row r="44" spans="1:29" x14ac:dyDescent="0.25">
      <c r="A44" s="15" t="s">
        <v>669</v>
      </c>
      <c r="B44" s="21" t="s">
        <v>369</v>
      </c>
      <c r="C44" s="47"/>
      <c r="D44" s="15"/>
      <c r="E44" s="15" t="s">
        <v>609</v>
      </c>
      <c r="F44" s="15"/>
      <c r="G44" s="15"/>
      <c r="H44" s="15" t="s">
        <v>628</v>
      </c>
      <c r="I44" s="15"/>
      <c r="J44" s="47"/>
      <c r="K44" s="47"/>
      <c r="L44" s="49" t="e">
        <f>#REF!/86.4</f>
        <v>#REF!</v>
      </c>
      <c r="M44" s="50" t="e">
        <f>IF(ISBLANK(VLOOKUP($C44,[2]MAIN!$C$6:$DF$1572,M$4,FALSE)),"",VLOOKUP($C44,[2]MAIN!$C$6:$DF$1572,M$4,FALSE))</f>
        <v>#N/A</v>
      </c>
      <c r="N44" s="51" t="e">
        <f>IF(ISBLANK(VLOOKUP($C44,[2]MAIN!$C$6:$DF$1572,N$4,FALSE)),"",VLOOKUP($C44,[2]MAIN!$C$6:$DF$1572,N$4,FALSE))</f>
        <v>#N/A</v>
      </c>
      <c r="O44" s="53" t="e">
        <f>IF(ISBLANK(VLOOKUP($C44,[2]MAIN!$C$6:$DF$1572,O$4,FALSE)),"",VLOOKUP($C44,[2]MAIN!$C$6:$DF$1572,O$4,FALSE))</f>
        <v>#N/A</v>
      </c>
      <c r="P44" s="53" t="e">
        <f>IF(ISBLANK(VLOOKUP($C44,[2]MAIN!$C$6:$DF$1572,P$4,FALSE)),"",VLOOKUP($C44,[2]MAIN!$C$6:$DF$1572,P$4,FALSE))</f>
        <v>#N/A</v>
      </c>
      <c r="Q44" s="50" t="e">
        <f>IF(ISBLANK(VLOOKUP($C44,[2]MAIN!$C$6:$DF$1572,Q$4,FALSE)),"",VLOOKUP($C44,[2]MAIN!$C$6:$DF$1572,Q$4,FALSE))</f>
        <v>#N/A</v>
      </c>
      <c r="R44" s="47" t="e">
        <f>IF(ISBLANK(VLOOKUP($C44,[2]MAIN!$C$6:$DF$1572,R$4,FALSE)),"",VLOOKUP($C44,[2]MAIN!$C$6:$DF$1572,R$4,FALSE))</f>
        <v>#N/A</v>
      </c>
      <c r="S44" s="47" t="e">
        <f>IF(ISBLANK(VLOOKUP($C44,[2]MAIN!$C$6:$DF$1572,S$4,FALSE)),"",VLOOKUP($C44,[2]MAIN!$C$6:$DF$1572,S$4,FALSE))</f>
        <v>#N/A</v>
      </c>
      <c r="T44" s="15" t="e">
        <f>IF(ISBLANK(VLOOKUP($C44,[2]MAIN!$C$6:$DF$1572,T$4,FALSE)),"",VLOOKUP($C44,[2]MAIN!$C$6:$DF$1572,T$4,FALSE))</f>
        <v>#N/A</v>
      </c>
      <c r="U44" s="15" t="e">
        <f>IF(ISBLANK(VLOOKUP($C44,[2]MAIN!$C$6:$DF$1572,U$4,FALSE)),"",VLOOKUP($C44,[2]MAIN!$C$6:$DF$1572,U$4,FALSE))</f>
        <v>#N/A</v>
      </c>
      <c r="V44" s="15" t="e">
        <f>IF(ISBLANK(VLOOKUP($C44,[2]MAIN!$C$6:$DF$1572,V$4,FALSE)),"",VLOOKUP($C44,[2]MAIN!$C$6:$DF$1572,V$4,FALSE))</f>
        <v>#N/A</v>
      </c>
      <c r="W44" s="21" t="e">
        <f>IF(ISBLANK(VLOOKUP($C44,[2]MAIN!$C$6:$DF$1572,W$4,FALSE)),"",VLOOKUP($C44,[2]MAIN!$C$6:$DF$1572,W$4,FALSE))</f>
        <v>#N/A</v>
      </c>
      <c r="X44" s="47">
        <v>18000</v>
      </c>
      <c r="Y44" s="15" t="e">
        <f>IF(ISBLANK(VLOOKUP($C44,[2]MAIN!$C$6:$DF$1572,Y$4,FALSE)),"",VLOOKUP($C44,[2]MAIN!$C$6:$DF$1572,Y$4,FALSE))</f>
        <v>#N/A</v>
      </c>
      <c r="AA44" s="47"/>
      <c r="AB44" s="47"/>
      <c r="AC44" s="47"/>
    </row>
    <row r="45" spans="1:29" x14ac:dyDescent="0.25">
      <c r="A45" s="15" t="s">
        <v>669</v>
      </c>
      <c r="B45" s="21" t="s">
        <v>369</v>
      </c>
      <c r="C45" s="47"/>
      <c r="D45" s="15"/>
      <c r="E45" s="15" t="s">
        <v>609</v>
      </c>
      <c r="F45" s="15"/>
      <c r="G45" s="15"/>
      <c r="H45" s="15" t="s">
        <v>628</v>
      </c>
      <c r="I45" s="15"/>
      <c r="J45" s="47"/>
      <c r="K45" s="47"/>
      <c r="L45" s="49" t="e">
        <f>#REF!/86.4</f>
        <v>#REF!</v>
      </c>
      <c r="M45" s="50" t="e">
        <f>IF(ISBLANK(VLOOKUP($C45,[2]MAIN!$C$6:$DF$1572,M$4,FALSE)),"",VLOOKUP($C45,[2]MAIN!$C$6:$DF$1572,M$4,FALSE))</f>
        <v>#N/A</v>
      </c>
      <c r="N45" s="51" t="e">
        <f>IF(ISBLANK(VLOOKUP($C45,[2]MAIN!$C$6:$DF$1572,N$4,FALSE)),"",VLOOKUP($C45,[2]MAIN!$C$6:$DF$1572,N$4,FALSE))</f>
        <v>#N/A</v>
      </c>
      <c r="O45" s="53" t="e">
        <f>IF(ISBLANK(VLOOKUP($C45,[2]MAIN!$C$6:$DF$1572,O$4,FALSE)),"",VLOOKUP($C45,[2]MAIN!$C$6:$DF$1572,O$4,FALSE))</f>
        <v>#N/A</v>
      </c>
      <c r="P45" s="53" t="e">
        <f>IF(ISBLANK(VLOOKUP($C45,[2]MAIN!$C$6:$DF$1572,P$4,FALSE)),"",VLOOKUP($C45,[2]MAIN!$C$6:$DF$1572,P$4,FALSE))</f>
        <v>#N/A</v>
      </c>
      <c r="Q45" s="50" t="e">
        <f>IF(ISBLANK(VLOOKUP($C45,[2]MAIN!$C$6:$DF$1572,Q$4,FALSE)),"",VLOOKUP($C45,[2]MAIN!$C$6:$DF$1572,Q$4,FALSE))</f>
        <v>#N/A</v>
      </c>
      <c r="R45" s="47" t="e">
        <f>IF(ISBLANK(VLOOKUP($C45,[2]MAIN!$C$6:$DF$1572,R$4,FALSE)),"",VLOOKUP($C45,[2]MAIN!$C$6:$DF$1572,R$4,FALSE))</f>
        <v>#N/A</v>
      </c>
      <c r="S45" s="47" t="e">
        <f>IF(ISBLANK(VLOOKUP($C45,[2]MAIN!$C$6:$DF$1572,S$4,FALSE)),"",VLOOKUP($C45,[2]MAIN!$C$6:$DF$1572,S$4,FALSE))</f>
        <v>#N/A</v>
      </c>
      <c r="T45" s="15" t="e">
        <f>IF(ISBLANK(VLOOKUP($C45,[2]MAIN!$C$6:$DF$1572,T$4,FALSE)),"",VLOOKUP($C45,[2]MAIN!$C$6:$DF$1572,T$4,FALSE))</f>
        <v>#N/A</v>
      </c>
      <c r="U45" s="15" t="e">
        <f>IF(ISBLANK(VLOOKUP($C45,[2]MAIN!$C$6:$DF$1572,U$4,FALSE)),"",VLOOKUP($C45,[2]MAIN!$C$6:$DF$1572,U$4,FALSE))</f>
        <v>#N/A</v>
      </c>
      <c r="V45" s="15" t="e">
        <f>IF(ISBLANK(VLOOKUP($C45,[2]MAIN!$C$6:$DF$1572,V$4,FALSE)),"",VLOOKUP($C45,[2]MAIN!$C$6:$DF$1572,V$4,FALSE))</f>
        <v>#N/A</v>
      </c>
      <c r="W45" s="21" t="e">
        <f>IF(ISBLANK(VLOOKUP($C45,[2]MAIN!$C$6:$DF$1572,W$4,FALSE)),"",VLOOKUP($C45,[2]MAIN!$C$6:$DF$1572,W$4,FALSE))</f>
        <v>#N/A</v>
      </c>
      <c r="X45" s="47">
        <v>18000</v>
      </c>
      <c r="Y45" s="15" t="e">
        <f>IF(ISBLANK(VLOOKUP($C45,[2]MAIN!$C$6:$DF$1572,Y$4,FALSE)),"",VLOOKUP($C45,[2]MAIN!$C$6:$DF$1572,Y$4,FALSE))</f>
        <v>#N/A</v>
      </c>
      <c r="AA45" s="47"/>
      <c r="AB45" s="47"/>
      <c r="AC45" s="47"/>
    </row>
    <row r="46" spans="1:29" x14ac:dyDescent="0.25">
      <c r="A46" s="15" t="s">
        <v>670</v>
      </c>
      <c r="B46" s="21" t="s">
        <v>369</v>
      </c>
      <c r="C46" s="47"/>
      <c r="D46" s="15"/>
      <c r="E46" s="15" t="s">
        <v>609</v>
      </c>
      <c r="F46" s="15"/>
      <c r="G46" s="15"/>
      <c r="H46" s="15" t="s">
        <v>628</v>
      </c>
      <c r="I46" s="15"/>
      <c r="J46" s="47"/>
      <c r="K46" s="47"/>
      <c r="L46" s="49"/>
      <c r="M46" s="50" t="e">
        <f>IF(ISBLANK(VLOOKUP($C46,[2]MAIN!$C$6:$DF$1572,M$4,FALSE)),"",VLOOKUP($C46,[2]MAIN!$C$6:$DF$1572,M$4,FALSE))</f>
        <v>#N/A</v>
      </c>
      <c r="N46" s="51" t="e">
        <f>IF(ISBLANK(VLOOKUP($C46,[2]MAIN!$C$6:$DF$1572,N$4,FALSE)),"",VLOOKUP($C46,[2]MAIN!$C$6:$DF$1572,N$4,FALSE))</f>
        <v>#N/A</v>
      </c>
      <c r="O46" s="53" t="e">
        <f>IF(ISBLANK(VLOOKUP($C46,[2]MAIN!$C$6:$DF$1572,O$4,FALSE)),"",VLOOKUP($C46,[2]MAIN!$C$6:$DF$1572,O$4,FALSE))</f>
        <v>#N/A</v>
      </c>
      <c r="P46" s="53" t="e">
        <f>IF(ISBLANK(VLOOKUP($C46,[2]MAIN!$C$6:$DF$1572,P$4,FALSE)),"",VLOOKUP($C46,[2]MAIN!$C$6:$DF$1572,P$4,FALSE))</f>
        <v>#N/A</v>
      </c>
      <c r="Q46" s="50" t="e">
        <f>IF(ISBLANK(VLOOKUP($C46,[2]MAIN!$C$6:$DF$1572,Q$4,FALSE)),"",VLOOKUP($C46,[2]MAIN!$C$6:$DF$1572,Q$4,FALSE))</f>
        <v>#N/A</v>
      </c>
      <c r="R46" s="47" t="e">
        <f>IF(ISBLANK(VLOOKUP($C46,[2]MAIN!$C$6:$DF$1572,R$4,FALSE)),"",VLOOKUP($C46,[2]MAIN!$C$6:$DF$1572,R$4,FALSE))</f>
        <v>#N/A</v>
      </c>
      <c r="S46" s="47" t="e">
        <f>IF(ISBLANK(VLOOKUP($C46,[2]MAIN!$C$6:$DF$1572,S$4,FALSE)),"",VLOOKUP($C46,[2]MAIN!$C$6:$DF$1572,S$4,FALSE))</f>
        <v>#N/A</v>
      </c>
      <c r="T46" s="15" t="e">
        <f>IF(ISBLANK(VLOOKUP($C46,[2]MAIN!$C$6:$DF$1572,T$4,FALSE)),"",VLOOKUP($C46,[2]MAIN!$C$6:$DF$1572,T$4,FALSE))</f>
        <v>#N/A</v>
      </c>
      <c r="U46" s="15" t="e">
        <f>IF(ISBLANK(VLOOKUP($C46,[2]MAIN!$C$6:$DF$1572,U$4,FALSE)),"",VLOOKUP($C46,[2]MAIN!$C$6:$DF$1572,U$4,FALSE))</f>
        <v>#N/A</v>
      </c>
      <c r="V46" s="15" t="e">
        <f>IF(ISBLANK(VLOOKUP($C46,[2]MAIN!$C$6:$DF$1572,V$4,FALSE)),"",VLOOKUP($C46,[2]MAIN!$C$6:$DF$1572,V$4,FALSE))</f>
        <v>#N/A</v>
      </c>
      <c r="W46" s="21" t="e">
        <f>IF(ISBLANK(VLOOKUP($C46,[2]MAIN!$C$6:$DF$1572,W$4,FALSE)),"",VLOOKUP($C46,[2]MAIN!$C$6:$DF$1572,W$4,FALSE))</f>
        <v>#N/A</v>
      </c>
      <c r="X46" s="47">
        <v>15000</v>
      </c>
      <c r="Y46" s="15" t="e">
        <f>IF(ISBLANK(VLOOKUP($C46,[2]MAIN!$C$6:$DF$1572,Y$4,FALSE)),"",VLOOKUP($C46,[2]MAIN!$C$6:$DF$1572,Y$4,FALSE))</f>
        <v>#N/A</v>
      </c>
      <c r="AA46" s="47"/>
      <c r="AB46" s="47"/>
      <c r="AC46" s="47"/>
    </row>
    <row r="47" spans="1:29" x14ac:dyDescent="0.25">
      <c r="A47" s="15" t="s">
        <v>671</v>
      </c>
      <c r="B47" s="21" t="s">
        <v>259</v>
      </c>
      <c r="C47" s="47"/>
      <c r="D47" s="15"/>
      <c r="E47" s="15" t="s">
        <v>609</v>
      </c>
      <c r="F47" s="15"/>
      <c r="G47" s="15"/>
      <c r="H47" s="15" t="s">
        <v>628</v>
      </c>
      <c r="I47" s="15"/>
      <c r="J47" s="47"/>
      <c r="K47" s="47"/>
      <c r="L47" s="49" t="e">
        <f>#REF!/86.4</f>
        <v>#REF!</v>
      </c>
      <c r="M47" s="50" t="s">
        <v>672</v>
      </c>
      <c r="N47" s="51">
        <v>0</v>
      </c>
      <c r="O47" s="53" t="e">
        <f>M47*1000/L47</f>
        <v>#VALUE!</v>
      </c>
      <c r="P47" s="53" t="e">
        <f>IF(ISNUMBER(O47),O47,VLOOKUP(#REF!,[3]MAIN!#REF!,51,FALSE))</f>
        <v>#REF!</v>
      </c>
      <c r="Q47" s="50"/>
      <c r="R47" s="47" t="s">
        <v>673</v>
      </c>
      <c r="S47" s="47"/>
      <c r="T47" s="15">
        <v>1</v>
      </c>
      <c r="U47" s="15" t="s">
        <v>674</v>
      </c>
      <c r="V47" s="15">
        <v>1</v>
      </c>
      <c r="W47" s="21">
        <v>0</v>
      </c>
      <c r="X47" s="47">
        <v>15000</v>
      </c>
      <c r="Y47" s="15"/>
      <c r="AA47" s="47"/>
      <c r="AB47" s="47"/>
      <c r="AC47" s="47"/>
    </row>
    <row r="48" spans="1:29" x14ac:dyDescent="0.25">
      <c r="A48" s="15" t="s">
        <v>675</v>
      </c>
      <c r="B48" s="21" t="s">
        <v>205</v>
      </c>
      <c r="C48" s="47"/>
      <c r="D48" s="15" t="s">
        <v>609</v>
      </c>
      <c r="E48" s="15"/>
      <c r="F48" s="15"/>
      <c r="G48" s="15"/>
      <c r="H48" s="15" t="s">
        <v>609</v>
      </c>
      <c r="I48" s="15" t="s">
        <v>609</v>
      </c>
      <c r="J48" s="47"/>
      <c r="K48" s="47"/>
      <c r="L48" s="49">
        <v>1.6</v>
      </c>
      <c r="M48" s="50" t="e">
        <f>IF(ISBLANK(VLOOKUP($C48,[2]MAIN!$C$6:$DF$1572,M$4,FALSE)),"",VLOOKUP($C48,[2]MAIN!$C$6:$DF$1572,M$4,FALSE))</f>
        <v>#N/A</v>
      </c>
      <c r="N48" s="51" t="e">
        <f>IF(ISBLANK(VLOOKUP($C48,[2]MAIN!$C$6:$DF$1572,N$4,FALSE)),"",VLOOKUP($C48,[2]MAIN!$C$6:$DF$1572,N$4,FALSE))</f>
        <v>#N/A</v>
      </c>
      <c r="O48" s="54" t="e">
        <f>IF(ISBLANK(VLOOKUP($C48,[2]MAIN!$C$6:$DF$1572,O$4,FALSE)),"",VLOOKUP($C48,[2]MAIN!$C$6:$DF$1572,O$4,FALSE))</f>
        <v>#N/A</v>
      </c>
      <c r="P48" s="54" t="e">
        <f>IF(ISBLANK(VLOOKUP($C48,[2]MAIN!$C$6:$DF$1572,P$4,FALSE)),"",VLOOKUP($C48,[2]MAIN!$C$6:$DF$1572,P$4,FALSE))</f>
        <v>#N/A</v>
      </c>
      <c r="Q48" s="53" t="e">
        <f>IF(ISBLANK(VLOOKUP($C48,[2]MAIN!$C$6:$DF$1572,Q$4,FALSE)),"",VLOOKUP($C48,[2]MAIN!$C$6:$DF$1572,Q$4,FALSE))</f>
        <v>#N/A</v>
      </c>
      <c r="R48" s="47" t="e">
        <f>IF(ISBLANK(VLOOKUP($C48,[2]MAIN!$C$6:$DF$1572,R$4,FALSE)),"",VLOOKUP($C48,[2]MAIN!$C$6:$DF$1572,R$4,FALSE))</f>
        <v>#N/A</v>
      </c>
      <c r="S48" s="47" t="e">
        <f>IF(ISBLANK(VLOOKUP($C48,[2]MAIN!$C$6:$DF$1572,S$4,FALSE)),"",VLOOKUP($C48,[2]MAIN!$C$6:$DF$1572,S$4,FALSE))</f>
        <v>#N/A</v>
      </c>
      <c r="T48" s="15" t="e">
        <f>IF(ISBLANK(VLOOKUP($C48,[2]MAIN!$C$6:$DF$1572,T$4,FALSE)),"",VLOOKUP($C48,[2]MAIN!$C$6:$DF$1572,T$4,FALSE))</f>
        <v>#N/A</v>
      </c>
      <c r="U48" s="15" t="e">
        <f>IF(ISBLANK(VLOOKUP($C48,[2]MAIN!$C$6:$DF$1572,U$4,FALSE)),"",VLOOKUP($C48,[2]MAIN!$C$6:$DF$1572,U$4,FALSE))</f>
        <v>#N/A</v>
      </c>
      <c r="V48" s="15" t="e">
        <f>IF(ISBLANK(VLOOKUP($C48,[2]MAIN!$C$6:$DF$1572,V$4,FALSE)),"",VLOOKUP($C48,[2]MAIN!$C$6:$DF$1572,V$4,FALSE))</f>
        <v>#N/A</v>
      </c>
      <c r="W48" s="21" t="e">
        <f>IF(ISBLANK(VLOOKUP($C48,[2]MAIN!$C$6:$DF$1572,W$4,FALSE)),"",VLOOKUP($C48,[2]MAIN!$C$6:$DF$1572,W$4,FALSE))</f>
        <v>#N/A</v>
      </c>
      <c r="X48" s="63" t="e">
        <f>IF(ISBLANK(VLOOKUP($C48,[2]MAIN!$C$6:$DF$1572,X$4,FALSE)),"",VLOOKUP($C48,[2]MAIN!$C$6:$DF$1572,X$4,FALSE))</f>
        <v>#N/A</v>
      </c>
      <c r="Y48" s="15" t="e">
        <f>IF(ISBLANK(VLOOKUP($C48,[2]MAIN!$C$6:$DF$1572,Y$4,FALSE)),"",VLOOKUP($C48,[2]MAIN!$C$6:$DF$1572,Y$4,FALSE))</f>
        <v>#N/A</v>
      </c>
      <c r="AA48" s="15"/>
      <c r="AB48" s="15"/>
      <c r="AC48" s="15"/>
    </row>
    <row r="49" spans="1:29" x14ac:dyDescent="0.25">
      <c r="A49" s="15" t="s">
        <v>676</v>
      </c>
      <c r="B49" s="21" t="s">
        <v>178</v>
      </c>
      <c r="C49" s="47"/>
      <c r="D49" s="15" t="s">
        <v>612</v>
      </c>
      <c r="E49" s="15"/>
      <c r="F49" s="15"/>
      <c r="G49" s="15" t="s">
        <v>609</v>
      </c>
      <c r="H49" s="15" t="s">
        <v>628</v>
      </c>
      <c r="I49" s="15" t="s">
        <v>609</v>
      </c>
      <c r="J49" s="48" t="s">
        <v>610</v>
      </c>
      <c r="K49" s="47"/>
      <c r="L49" s="49"/>
      <c r="M49" s="50" t="e">
        <f>IF(ISBLANK(VLOOKUP($C49,[2]MAIN!$C$6:$DF$1572,M$4,FALSE)),"",VLOOKUP($C49,[2]MAIN!$C$6:$DF$1572,M$4,FALSE))</f>
        <v>#N/A</v>
      </c>
      <c r="N49" s="51" t="e">
        <f>IF(ISBLANK(VLOOKUP($C49,[2]MAIN!$C$6:$DF$1572,N$4,FALSE)),"",VLOOKUP($C49,[2]MAIN!$C$6:$DF$1572,N$4,FALSE))</f>
        <v>#N/A</v>
      </c>
      <c r="O49" s="53" t="e">
        <f>IF(ISBLANK(VLOOKUP($C49,[2]MAIN!$C$6:$DF$1572,O$4,FALSE)),"",VLOOKUP($C49,[2]MAIN!$C$6:$DF$1572,O$4,FALSE))</f>
        <v>#N/A</v>
      </c>
      <c r="P49" s="53" t="e">
        <f>IF(ISBLANK(VLOOKUP($C49,[2]MAIN!$C$6:$DF$1572,P$4,FALSE)),"",VLOOKUP($C49,[2]MAIN!$C$6:$DF$1572,P$4,FALSE))</f>
        <v>#N/A</v>
      </c>
      <c r="Q49" s="50" t="e">
        <f>IF(ISBLANK(VLOOKUP($C49,[2]MAIN!$C$6:$DF$1572,Q$4,FALSE)),"",VLOOKUP($C49,[2]MAIN!$C$6:$DF$1572,Q$4,FALSE))</f>
        <v>#N/A</v>
      </c>
      <c r="R49" s="47" t="e">
        <f>IF(ISBLANK(VLOOKUP($C49,[2]MAIN!$C$6:$DF$1572,R$4,FALSE)),"",VLOOKUP($C49,[2]MAIN!$C$6:$DF$1572,R$4,FALSE))</f>
        <v>#N/A</v>
      </c>
      <c r="S49" s="47" t="e">
        <f>IF(ISBLANK(VLOOKUP($C49,[2]MAIN!$C$6:$DF$1572,S$4,FALSE)),"",VLOOKUP($C49,[2]MAIN!$C$6:$DF$1572,S$4,FALSE))</f>
        <v>#N/A</v>
      </c>
      <c r="T49" s="15" t="e">
        <f>IF(ISBLANK(VLOOKUP($C49,[2]MAIN!$C$6:$DF$1572,T$4,FALSE)),"",VLOOKUP($C49,[2]MAIN!$C$6:$DF$1572,T$4,FALSE))</f>
        <v>#N/A</v>
      </c>
      <c r="U49" s="15" t="e">
        <f>IF(ISBLANK(VLOOKUP($C49,[2]MAIN!$C$6:$DF$1572,U$4,FALSE)),"",VLOOKUP($C49,[2]MAIN!$C$6:$DF$1572,U$4,FALSE))</f>
        <v>#N/A</v>
      </c>
      <c r="V49" s="15" t="e">
        <f>IF(ISBLANK(VLOOKUP($C49,[2]MAIN!$C$6:$DF$1572,V$4,FALSE)),"",VLOOKUP($C49,[2]MAIN!$C$6:$DF$1572,V$4,FALSE))</f>
        <v>#N/A</v>
      </c>
      <c r="W49" s="21" t="e">
        <f>IF(ISBLANK(VLOOKUP($C49,[2]MAIN!$C$6:$DF$1572,W$4,FALSE)),"",VLOOKUP($C49,[2]MAIN!$C$6:$DF$1572,W$4,FALSE))</f>
        <v>#N/A</v>
      </c>
      <c r="X49" s="47" t="e">
        <f>IF(ISBLANK(VLOOKUP($C49,[2]MAIN!$C$6:$DF$1572,X$4,FALSE)),"",VLOOKUP($C49,[2]MAIN!$C$6:$DF$1572,X$4,FALSE))</f>
        <v>#N/A</v>
      </c>
      <c r="Y49" s="15" t="e">
        <f>IF(ISBLANK(VLOOKUP($C49,[2]MAIN!$C$6:$DF$1572,Y$4,FALSE)),"",VLOOKUP($C49,[2]MAIN!$C$6:$DF$1572,Y$4,FALSE))</f>
        <v>#N/A</v>
      </c>
      <c r="AA49" s="15"/>
      <c r="AB49" s="15"/>
      <c r="AC49" s="15"/>
    </row>
    <row r="50" spans="1:29" x14ac:dyDescent="0.25">
      <c r="A50" s="15" t="s">
        <v>677</v>
      </c>
      <c r="B50" s="21" t="s">
        <v>207</v>
      </c>
      <c r="C50" s="47"/>
      <c r="D50" s="15" t="s">
        <v>609</v>
      </c>
      <c r="E50" s="15" t="s">
        <v>609</v>
      </c>
      <c r="F50" s="15"/>
      <c r="G50" s="15"/>
      <c r="H50" s="15" t="s">
        <v>609</v>
      </c>
      <c r="I50" s="15" t="s">
        <v>609</v>
      </c>
      <c r="J50" s="48" t="s">
        <v>610</v>
      </c>
      <c r="K50" s="47" t="s">
        <v>625</v>
      </c>
      <c r="L50" s="49" t="e">
        <f>#REF!/86.4</f>
        <v>#REF!</v>
      </c>
      <c r="M50" s="50" t="e">
        <f>IF(ISBLANK(VLOOKUP($C50,[2]MAIN!$C$6:$DF$1572,M$4,FALSE)),"",VLOOKUP($C50,[2]MAIN!$C$6:$DF$1572,M$4,FALSE))</f>
        <v>#N/A</v>
      </c>
      <c r="N50" s="51" t="e">
        <f>IF(ISBLANK(VLOOKUP($C50,[2]MAIN!$C$6:$DF$1572,N$4,FALSE)),"",VLOOKUP($C50,[2]MAIN!$C$6:$DF$1572,N$4,FALSE))</f>
        <v>#N/A</v>
      </c>
      <c r="O50" s="53" t="e">
        <f>IF(ISBLANK(VLOOKUP($C50,[2]MAIN!$C$6:$DF$1572,O$4,FALSE)),"",VLOOKUP($C50,[2]MAIN!$C$6:$DF$1572,O$4,FALSE))</f>
        <v>#N/A</v>
      </c>
      <c r="P50" s="53" t="e">
        <f>IF(ISBLANK(VLOOKUP($C50,[2]MAIN!$C$6:$DF$1572,P$4,FALSE)),"",VLOOKUP($C50,[2]MAIN!$C$6:$DF$1572,P$4,FALSE))</f>
        <v>#N/A</v>
      </c>
      <c r="Q50" s="53" t="e">
        <f>IF(ISBLANK(VLOOKUP($C50,[2]MAIN!$C$6:$DF$1572,Q$4,FALSE)),"",VLOOKUP($C50,[2]MAIN!$C$6:$DF$1572,Q$4,FALSE))</f>
        <v>#N/A</v>
      </c>
      <c r="R50" s="47" t="e">
        <f>IF(ISBLANK(VLOOKUP($C50,[2]MAIN!$C$6:$DF$1572,R$4,FALSE)),"",VLOOKUP($C50,[2]MAIN!$C$6:$DF$1572,R$4,FALSE))</f>
        <v>#N/A</v>
      </c>
      <c r="S50" s="47" t="e">
        <f>IF(ISBLANK(VLOOKUP($C50,[2]MAIN!$C$6:$DF$1572,S$4,FALSE)),"",VLOOKUP($C50,[2]MAIN!$C$6:$DF$1572,S$4,FALSE))</f>
        <v>#N/A</v>
      </c>
      <c r="T50" s="15" t="e">
        <f>IF(ISBLANK(VLOOKUP($C50,[2]MAIN!$C$6:$DF$1572,T$4,FALSE)),"",VLOOKUP($C50,[2]MAIN!$C$6:$DF$1572,T$4,FALSE))</f>
        <v>#N/A</v>
      </c>
      <c r="U50" s="15" t="e">
        <f>IF(ISBLANK(VLOOKUP($C50,[2]MAIN!$C$6:$DF$1572,U$4,FALSE)),"",VLOOKUP($C50,[2]MAIN!$C$6:$DF$1572,U$4,FALSE))</f>
        <v>#N/A</v>
      </c>
      <c r="V50" s="15" t="e">
        <f>IF(ISBLANK(VLOOKUP($C50,[2]MAIN!$C$6:$DF$1572,V$4,FALSE)),"",VLOOKUP($C50,[2]MAIN!$C$6:$DF$1572,V$4,FALSE))</f>
        <v>#N/A</v>
      </c>
      <c r="W50" s="21" t="e">
        <f>IF(ISBLANK(VLOOKUP($C50,[2]MAIN!$C$6:$DF$1572,W$4,FALSE)),"",VLOOKUP($C50,[2]MAIN!$C$6:$DF$1572,W$4,FALSE))</f>
        <v>#N/A</v>
      </c>
      <c r="X50" s="47">
        <v>15000</v>
      </c>
      <c r="Y50" s="15" t="e">
        <f>IF(ISBLANK(VLOOKUP($C50,[2]MAIN!$C$6:$DF$1572,Y$4,FALSE)),"",VLOOKUP($C50,[2]MAIN!$C$6:$DF$1572,Y$4,FALSE))</f>
        <v>#N/A</v>
      </c>
      <c r="AA50" s="15"/>
      <c r="AB50" s="15"/>
      <c r="AC50" s="15"/>
    </row>
    <row r="51" spans="1:29" x14ac:dyDescent="0.25">
      <c r="A51" s="15" t="s">
        <v>678</v>
      </c>
      <c r="B51" s="21" t="s">
        <v>208</v>
      </c>
      <c r="C51" s="15"/>
      <c r="D51" s="15" t="s">
        <v>609</v>
      </c>
      <c r="E51" s="15" t="s">
        <v>609</v>
      </c>
      <c r="F51" s="15"/>
      <c r="G51" s="15"/>
      <c r="H51" s="15" t="s">
        <v>609</v>
      </c>
      <c r="I51" s="15" t="s">
        <v>609</v>
      </c>
      <c r="J51" s="47"/>
      <c r="K51" s="47" t="s">
        <v>618</v>
      </c>
      <c r="L51" s="49">
        <v>12.14</v>
      </c>
      <c r="M51" s="50" t="e">
        <f>IF(ISBLANK(VLOOKUP($C51,[2]MAIN!$C$6:$DF$1572,M$4,FALSE)),"",VLOOKUP($C51,[2]MAIN!$C$6:$DF$1572,M$4,FALSE))</f>
        <v>#N/A</v>
      </c>
      <c r="N51" s="51" t="e">
        <f>IF(ISBLANK(VLOOKUP($C51,[2]MAIN!$C$6:$DF$1572,N$4,FALSE)),"",VLOOKUP($C51,[2]MAIN!$C$6:$DF$1572,N$4,FALSE))</f>
        <v>#N/A</v>
      </c>
      <c r="O51" s="64" t="e">
        <f>IF(ISBLANK(VLOOKUP($C51,[2]MAIN!$C$6:$DF$1572,O$4,FALSE)),"",VLOOKUP($C51,[2]MAIN!$C$6:$DF$1572,O$4,FALSE))</f>
        <v>#N/A</v>
      </c>
      <c r="P51" s="64" t="e">
        <f>IF(ISBLANK(VLOOKUP($C51,[2]MAIN!$C$6:$DF$1572,P$4,FALSE)),"",VLOOKUP($C51,[2]MAIN!$C$6:$DF$1572,P$4,FALSE))</f>
        <v>#N/A</v>
      </c>
      <c r="Q51" s="65" t="e">
        <f>IF(ISBLANK(VLOOKUP($C51,[2]MAIN!$C$6:$DF$1572,Q$4,FALSE)),"",VLOOKUP($C51,[2]MAIN!$C$6:$DF$1572,Q$4,FALSE))</f>
        <v>#N/A</v>
      </c>
      <c r="R51" s="47" t="e">
        <f>IF(ISBLANK(VLOOKUP($C51,[2]MAIN!$C$6:$DF$1572,R$4,FALSE)),"",VLOOKUP($C51,[2]MAIN!$C$6:$DF$1572,R$4,FALSE))</f>
        <v>#N/A</v>
      </c>
      <c r="S51" s="47" t="e">
        <f>IF(ISBLANK(VLOOKUP($C51,[2]MAIN!$C$6:$DF$1572,S$4,FALSE)),"",VLOOKUP($C51,[2]MAIN!$C$6:$DF$1572,S$4,FALSE))</f>
        <v>#N/A</v>
      </c>
      <c r="T51" s="15" t="e">
        <f>IF(ISBLANK(VLOOKUP($C51,[2]MAIN!$C$6:$DF$1572,T$4,FALSE)),"",VLOOKUP($C51,[2]MAIN!$C$6:$DF$1572,T$4,FALSE))</f>
        <v>#N/A</v>
      </c>
      <c r="U51" s="15" t="e">
        <f>IF(ISBLANK(VLOOKUP($C51,[2]MAIN!$C$6:$DF$1572,U$4,FALSE)),"",VLOOKUP($C51,[2]MAIN!$C$6:$DF$1572,U$4,FALSE))</f>
        <v>#N/A</v>
      </c>
      <c r="V51" s="15" t="e">
        <f>IF(ISBLANK(VLOOKUP($C51,[2]MAIN!$C$6:$DF$1572,V$4,FALSE)),"",VLOOKUP($C51,[2]MAIN!$C$6:$DF$1572,V$4,FALSE))</f>
        <v>#N/A</v>
      </c>
      <c r="W51" s="21" t="e">
        <f>IF(ISBLANK(VLOOKUP($C51,[2]MAIN!$C$6:$DF$1572,W$4,FALSE)),"",VLOOKUP($C51,[2]MAIN!$C$6:$DF$1572,W$4,FALSE))</f>
        <v>#N/A</v>
      </c>
      <c r="X51" s="63">
        <v>7500</v>
      </c>
      <c r="Y51" s="15" t="e">
        <f>IF(ISBLANK(VLOOKUP($C51,[2]MAIN!$C$6:$DF$1572,Y$4,FALSE)),"",VLOOKUP($C51,[2]MAIN!$C$6:$DF$1572,Y$4,FALSE))</f>
        <v>#N/A</v>
      </c>
      <c r="AA51" s="15"/>
      <c r="AB51" s="15"/>
      <c r="AC51" s="15"/>
    </row>
    <row r="52" spans="1:29" x14ac:dyDescent="0.25">
      <c r="A52" s="15" t="s">
        <v>679</v>
      </c>
      <c r="B52" s="21" t="s">
        <v>365</v>
      </c>
      <c r="C52" s="47"/>
      <c r="D52" s="15"/>
      <c r="E52" s="15" t="s">
        <v>609</v>
      </c>
      <c r="F52" s="15"/>
      <c r="G52" s="15"/>
      <c r="H52" s="15" t="s">
        <v>628</v>
      </c>
      <c r="I52" s="15"/>
      <c r="J52" s="47"/>
      <c r="K52" s="47"/>
      <c r="L52" s="49"/>
      <c r="M52" s="50" t="e">
        <f>IF(ISBLANK(VLOOKUP($C52,[2]MAIN!$C$6:$DF$1572,M$4,FALSE)),"",VLOOKUP($C52,[2]MAIN!$C$6:$DF$1572,M$4,FALSE))</f>
        <v>#N/A</v>
      </c>
      <c r="N52" s="51" t="e">
        <f>IF(ISBLANK(VLOOKUP($C52,[2]MAIN!$C$6:$DF$1572,N$4,FALSE)),"",VLOOKUP($C52,[2]MAIN!$C$6:$DF$1572,N$4,FALSE))</f>
        <v>#N/A</v>
      </c>
      <c r="O52" s="53" t="e">
        <f>IF(ISBLANK(VLOOKUP($C52,[2]MAIN!$C$6:$DF$1572,O$4,FALSE)),"",VLOOKUP($C52,[2]MAIN!$C$6:$DF$1572,O$4,FALSE))</f>
        <v>#N/A</v>
      </c>
      <c r="P52" s="53" t="e">
        <f>IF(ISBLANK(VLOOKUP($C52,[2]MAIN!$C$6:$DF$1572,P$4,FALSE)),"",VLOOKUP($C52,[2]MAIN!$C$6:$DF$1572,P$4,FALSE))</f>
        <v>#N/A</v>
      </c>
      <c r="Q52" s="50" t="e">
        <f>IF(ISBLANK(VLOOKUP($C52,[2]MAIN!$C$6:$DF$1572,Q$4,FALSE)),"",VLOOKUP($C52,[2]MAIN!$C$6:$DF$1572,Q$4,FALSE))</f>
        <v>#N/A</v>
      </c>
      <c r="R52" s="47" t="e">
        <f>IF(ISBLANK(VLOOKUP($C52,[2]MAIN!$C$6:$DF$1572,R$4,FALSE)),"",VLOOKUP($C52,[2]MAIN!$C$6:$DF$1572,R$4,FALSE))</f>
        <v>#N/A</v>
      </c>
      <c r="S52" s="47" t="e">
        <f>IF(ISBLANK(VLOOKUP($C52,[2]MAIN!$C$6:$DF$1572,S$4,FALSE)),"",VLOOKUP($C52,[2]MAIN!$C$6:$DF$1572,S$4,FALSE))</f>
        <v>#N/A</v>
      </c>
      <c r="T52" s="15" t="e">
        <f>IF(ISBLANK(VLOOKUP($C52,[2]MAIN!$C$6:$DF$1572,T$4,FALSE)),"",VLOOKUP($C52,[2]MAIN!$C$6:$DF$1572,T$4,FALSE))</f>
        <v>#N/A</v>
      </c>
      <c r="U52" s="15" t="e">
        <f>IF(ISBLANK(VLOOKUP($C52,[2]MAIN!$C$6:$DF$1572,U$4,FALSE)),"",VLOOKUP($C52,[2]MAIN!$C$6:$DF$1572,U$4,FALSE))</f>
        <v>#N/A</v>
      </c>
      <c r="V52" s="15" t="e">
        <f>IF(ISBLANK(VLOOKUP($C52,[2]MAIN!$C$6:$DF$1572,V$4,FALSE)),"",VLOOKUP($C52,[2]MAIN!$C$6:$DF$1572,V$4,FALSE))</f>
        <v>#N/A</v>
      </c>
      <c r="W52" s="21" t="e">
        <f>IF(ISBLANK(VLOOKUP($C52,[2]MAIN!$C$6:$DF$1572,W$4,FALSE)),"",VLOOKUP($C52,[2]MAIN!$C$6:$DF$1572,W$4,FALSE))</f>
        <v>#N/A</v>
      </c>
      <c r="X52" s="47">
        <v>18000</v>
      </c>
      <c r="Y52" s="15" t="e">
        <f>IF(ISBLANK(VLOOKUP($C52,[2]MAIN!$C$6:$DF$1572,Y$4,FALSE)),"",VLOOKUP($C52,[2]MAIN!$C$6:$DF$1572,Y$4,FALSE))</f>
        <v>#N/A</v>
      </c>
      <c r="AA52" s="47"/>
      <c r="AB52" s="47"/>
      <c r="AC52" s="47"/>
    </row>
    <row r="53" spans="1:29" x14ac:dyDescent="0.25">
      <c r="A53" s="15" t="s">
        <v>680</v>
      </c>
      <c r="B53" s="21" t="s">
        <v>35</v>
      </c>
      <c r="C53" s="47"/>
      <c r="D53" s="15"/>
      <c r="E53" s="15" t="s">
        <v>609</v>
      </c>
      <c r="F53" s="15"/>
      <c r="G53" s="15"/>
      <c r="H53" s="15" t="s">
        <v>628</v>
      </c>
      <c r="I53" s="15"/>
      <c r="J53" s="47"/>
      <c r="K53" s="47" t="s">
        <v>654</v>
      </c>
      <c r="L53" s="49">
        <v>4</v>
      </c>
      <c r="M53" s="50" t="e">
        <f>IF(ISBLANK(VLOOKUP($C53,[2]MAIN!$C$6:$DF$1572,M$4,FALSE)),"",VLOOKUP($C53,[2]MAIN!$C$6:$DF$1572,M$4,FALSE))</f>
        <v>#N/A</v>
      </c>
      <c r="N53" s="51" t="e">
        <f>IF(ISBLANK(VLOOKUP($C53,[2]MAIN!$C$6:$DF$1572,N$4,FALSE)),"",VLOOKUP($C53,[2]MAIN!$C$6:$DF$1572,N$4,FALSE))</f>
        <v>#N/A</v>
      </c>
      <c r="O53" s="64" t="e">
        <f>IF(ISBLANK(VLOOKUP($C53,[2]MAIN!$C$6:$DF$1572,O$4,FALSE)),"",VLOOKUP($C53,[2]MAIN!$C$6:$DF$1572,O$4,FALSE))</f>
        <v>#N/A</v>
      </c>
      <c r="P53" s="64" t="e">
        <f>IF(ISBLANK(VLOOKUP($C53,[2]MAIN!$C$6:$DF$1572,P$4,FALSE)),"",VLOOKUP($C53,[2]MAIN!$C$6:$DF$1572,P$4,FALSE))</f>
        <v>#N/A</v>
      </c>
      <c r="Q53" s="53" t="e">
        <f>IF(ISBLANK(VLOOKUP($C53,[2]MAIN!$C$6:$DF$1572,Q$4,FALSE)),"",VLOOKUP($C53,[2]MAIN!$C$6:$DF$1572,Q$4,FALSE))</f>
        <v>#N/A</v>
      </c>
      <c r="R53" s="47" t="e">
        <f>IF(ISBLANK(VLOOKUP($C53,[2]MAIN!$C$6:$DF$1572,R$4,FALSE)),"",VLOOKUP($C53,[2]MAIN!$C$6:$DF$1572,R$4,FALSE))</f>
        <v>#N/A</v>
      </c>
      <c r="S53" s="47" t="e">
        <f>IF(ISBLANK(VLOOKUP($C53,[2]MAIN!$C$6:$DF$1572,S$4,FALSE)),"",VLOOKUP($C53,[2]MAIN!$C$6:$DF$1572,S$4,FALSE))</f>
        <v>#N/A</v>
      </c>
      <c r="T53" s="15" t="e">
        <f>IF(ISBLANK(VLOOKUP($C53,[2]MAIN!$C$6:$DF$1572,T$4,FALSE)),"",VLOOKUP($C53,[2]MAIN!$C$6:$DF$1572,T$4,FALSE))</f>
        <v>#N/A</v>
      </c>
      <c r="U53" s="15" t="e">
        <f>IF(ISBLANK(VLOOKUP($C53,[2]MAIN!$C$6:$DF$1572,U$4,FALSE)),"",VLOOKUP($C53,[2]MAIN!$C$6:$DF$1572,U$4,FALSE))</f>
        <v>#N/A</v>
      </c>
      <c r="V53" s="15" t="e">
        <f>IF(ISBLANK(VLOOKUP($C53,[2]MAIN!$C$6:$DF$1572,V$4,FALSE)),"",VLOOKUP($C53,[2]MAIN!$C$6:$DF$1572,V$4,FALSE))</f>
        <v>#N/A</v>
      </c>
      <c r="W53" s="21" t="e">
        <f>IF(ISBLANK(VLOOKUP($C53,[2]MAIN!$C$6:$DF$1572,W$4,FALSE)),"",VLOOKUP($C53,[2]MAIN!$C$6:$DF$1572,W$4,FALSE))</f>
        <v>#N/A</v>
      </c>
      <c r="X53" s="47">
        <v>15000</v>
      </c>
      <c r="Y53" s="15" t="e">
        <f>IF(ISBLANK(VLOOKUP($C53,[2]MAIN!$C$6:$DF$1572,Y$4,FALSE)),"",VLOOKUP($C53,[2]MAIN!$C$6:$DF$1572,Y$4,FALSE))</f>
        <v>#N/A</v>
      </c>
      <c r="AA53" s="47"/>
      <c r="AB53" s="47"/>
      <c r="AC53" s="47"/>
    </row>
    <row r="54" spans="1:29" x14ac:dyDescent="0.25">
      <c r="A54" s="15" t="s">
        <v>681</v>
      </c>
      <c r="B54" s="21" t="s">
        <v>209</v>
      </c>
      <c r="C54" s="15"/>
      <c r="D54" s="15" t="s">
        <v>609</v>
      </c>
      <c r="E54" s="15" t="s">
        <v>609</v>
      </c>
      <c r="F54" s="15" t="s">
        <v>682</v>
      </c>
      <c r="G54" s="15"/>
      <c r="H54" s="15" t="s">
        <v>609</v>
      </c>
      <c r="I54" s="15" t="s">
        <v>609</v>
      </c>
      <c r="J54" s="47"/>
      <c r="K54" s="47" t="s">
        <v>618</v>
      </c>
      <c r="L54" s="49">
        <v>5.99</v>
      </c>
      <c r="M54" s="50" t="e">
        <f>IF(ISBLANK(VLOOKUP($C54,[2]MAIN!$C$6:$DF$1572,M$4,FALSE)),"",VLOOKUP($C54,[2]MAIN!$C$6:$DF$1572,M$4,FALSE))</f>
        <v>#N/A</v>
      </c>
      <c r="N54" s="51" t="e">
        <f>IF(ISBLANK(VLOOKUP($C54,[2]MAIN!$C$6:$DF$1572,N$4,FALSE)),"",VLOOKUP($C54,[2]MAIN!$C$6:$DF$1572,N$4,FALSE))</f>
        <v>#N/A</v>
      </c>
      <c r="O54" s="52" t="e">
        <f>IF(ISBLANK(VLOOKUP($C54,[2]MAIN!$C$6:$DF$1572,O$4,FALSE)),"",VLOOKUP($C54,[2]MAIN!$C$6:$DF$1572,O$4,FALSE))</f>
        <v>#N/A</v>
      </c>
      <c r="P54" s="52" t="e">
        <f>IF(ISBLANK(VLOOKUP($C54,[2]MAIN!$C$6:$DF$1572,P$4,FALSE)),"",VLOOKUP($C54,[2]MAIN!$C$6:$DF$1572,P$4,FALSE))</f>
        <v>#N/A</v>
      </c>
      <c r="Q54" s="65" t="e">
        <f>IF(ISBLANK(VLOOKUP($C54,[2]MAIN!$C$6:$DF$1572,Q$4,FALSE)),"",VLOOKUP($C54,[2]MAIN!$C$6:$DF$1572,Q$4,FALSE))</f>
        <v>#N/A</v>
      </c>
      <c r="R54" s="47" t="e">
        <f>IF(ISBLANK(VLOOKUP($C54,[2]MAIN!$C$6:$DF$1572,R$4,FALSE)),"",VLOOKUP($C54,[2]MAIN!$C$6:$DF$1572,R$4,FALSE))</f>
        <v>#N/A</v>
      </c>
      <c r="S54" s="47" t="e">
        <f>IF(ISBLANK(VLOOKUP($C54,[2]MAIN!$C$6:$DF$1572,S$4,FALSE)),"",VLOOKUP($C54,[2]MAIN!$C$6:$DF$1572,S$4,FALSE))</f>
        <v>#N/A</v>
      </c>
      <c r="T54" s="15" t="e">
        <f>IF(ISBLANK(VLOOKUP($C54,[2]MAIN!$C$6:$DF$1572,T$4,FALSE)),"",VLOOKUP($C54,[2]MAIN!$C$6:$DF$1572,T$4,FALSE))</f>
        <v>#N/A</v>
      </c>
      <c r="U54" s="15" t="e">
        <f>IF(ISBLANK(VLOOKUP($C54,[2]MAIN!$C$6:$DF$1572,U$4,FALSE)),"",VLOOKUP($C54,[2]MAIN!$C$6:$DF$1572,U$4,FALSE))</f>
        <v>#N/A</v>
      </c>
      <c r="V54" s="15" t="e">
        <f>IF(ISBLANK(VLOOKUP($C54,[2]MAIN!$C$6:$DF$1572,V$4,FALSE)),"",VLOOKUP($C54,[2]MAIN!$C$6:$DF$1572,V$4,FALSE))</f>
        <v>#N/A</v>
      </c>
      <c r="W54" s="21" t="e">
        <f>IF(ISBLANK(VLOOKUP($C54,[2]MAIN!$C$6:$DF$1572,W$4,FALSE)),"",VLOOKUP($C54,[2]MAIN!$C$6:$DF$1572,W$4,FALSE))</f>
        <v>#N/A</v>
      </c>
      <c r="X54" s="63">
        <v>7500</v>
      </c>
      <c r="Y54" s="15" t="e">
        <f>IF(ISBLANK(VLOOKUP($C54,[2]MAIN!$C$6:$DF$1572,Y$4,FALSE)),"",VLOOKUP($C54,[2]MAIN!$C$6:$DF$1572,Y$4,FALSE))</f>
        <v>#N/A</v>
      </c>
      <c r="AA54" s="15"/>
      <c r="AB54" s="15"/>
      <c r="AC54" s="15"/>
    </row>
    <row r="55" spans="1:29" x14ac:dyDescent="0.25">
      <c r="A55" s="15" t="s">
        <v>683</v>
      </c>
      <c r="B55" s="21" t="s">
        <v>563</v>
      </c>
      <c r="C55" s="47"/>
      <c r="D55" s="15"/>
      <c r="E55" s="15" t="s">
        <v>609</v>
      </c>
      <c r="F55" s="15"/>
      <c r="G55" s="15"/>
      <c r="H55" s="15" t="s">
        <v>628</v>
      </c>
      <c r="I55" s="15"/>
      <c r="J55" s="47"/>
      <c r="K55" s="47"/>
      <c r="L55" s="49"/>
      <c r="M55" s="50" t="e">
        <f>IF(ISBLANK(VLOOKUP($C55,[2]MAIN!$C$6:$DF$1572,M$4,FALSE)),"",VLOOKUP($C55,[2]MAIN!$C$6:$DF$1572,M$4,FALSE))</f>
        <v>#N/A</v>
      </c>
      <c r="N55" s="51" t="e">
        <f>IF(ISBLANK(VLOOKUP($C55,[2]MAIN!$C$6:$DF$1572,N$4,FALSE)),"",VLOOKUP($C55,[2]MAIN!$C$6:$DF$1572,N$4,FALSE))</f>
        <v>#N/A</v>
      </c>
      <c r="O55" s="53" t="e">
        <f>IF(ISBLANK(VLOOKUP($C55,[2]MAIN!$C$6:$DF$1572,O$4,FALSE)),"",VLOOKUP($C55,[2]MAIN!$C$6:$DF$1572,O$4,FALSE))</f>
        <v>#N/A</v>
      </c>
      <c r="P55" s="53" t="e">
        <f>IF(ISBLANK(VLOOKUP($C55,[2]MAIN!$C$6:$DF$1572,P$4,FALSE)),"",VLOOKUP($C55,[2]MAIN!$C$6:$DF$1572,P$4,FALSE))</f>
        <v>#N/A</v>
      </c>
      <c r="Q55" s="50" t="e">
        <f>IF(ISBLANK(VLOOKUP($C55,[2]MAIN!$C$6:$DF$1572,Q$4,FALSE)),"",VLOOKUP($C55,[2]MAIN!$C$6:$DF$1572,Q$4,FALSE))</f>
        <v>#N/A</v>
      </c>
      <c r="R55" s="47" t="e">
        <f>IF(ISBLANK(VLOOKUP($C55,[2]MAIN!$C$6:$DF$1572,R$4,FALSE)),"",VLOOKUP($C55,[2]MAIN!$C$6:$DF$1572,R$4,FALSE))</f>
        <v>#N/A</v>
      </c>
      <c r="S55" s="47" t="e">
        <f>IF(ISBLANK(VLOOKUP($C55,[2]MAIN!$C$6:$DF$1572,S$4,FALSE)),"",VLOOKUP($C55,[2]MAIN!$C$6:$DF$1572,S$4,FALSE))</f>
        <v>#N/A</v>
      </c>
      <c r="T55" s="15" t="e">
        <f>IF(ISBLANK(VLOOKUP($C55,[2]MAIN!$C$6:$DF$1572,T$4,FALSE)),"",VLOOKUP($C55,[2]MAIN!$C$6:$DF$1572,T$4,FALSE))</f>
        <v>#N/A</v>
      </c>
      <c r="U55" s="15" t="e">
        <f>IF(ISBLANK(VLOOKUP($C55,[2]MAIN!$C$6:$DF$1572,U$4,FALSE)),"",VLOOKUP($C55,[2]MAIN!$C$6:$DF$1572,U$4,FALSE))</f>
        <v>#N/A</v>
      </c>
      <c r="V55" s="15" t="e">
        <f>IF(ISBLANK(VLOOKUP($C55,[2]MAIN!$C$6:$DF$1572,V$4,FALSE)),"",VLOOKUP($C55,[2]MAIN!$C$6:$DF$1572,V$4,FALSE))</f>
        <v>#N/A</v>
      </c>
      <c r="W55" s="21" t="e">
        <f>IF(ISBLANK(VLOOKUP($C55,[2]MAIN!$C$6:$DF$1572,W$4,FALSE)),"",VLOOKUP($C55,[2]MAIN!$C$6:$DF$1572,W$4,FALSE))</f>
        <v>#N/A</v>
      </c>
      <c r="X55" s="47">
        <v>15000</v>
      </c>
      <c r="Y55" s="15" t="e">
        <f>IF(ISBLANK(VLOOKUP($C55,[2]MAIN!$C$6:$DF$1572,Y$4,FALSE)),"",VLOOKUP($C55,[2]MAIN!$C$6:$DF$1572,Y$4,FALSE))</f>
        <v>#N/A</v>
      </c>
      <c r="AA55" s="47"/>
      <c r="AB55" s="47"/>
      <c r="AC55" s="47"/>
    </row>
    <row r="56" spans="1:29" x14ac:dyDescent="0.25">
      <c r="A56" s="15" t="s">
        <v>684</v>
      </c>
      <c r="B56" s="21" t="s">
        <v>212</v>
      </c>
      <c r="C56" s="47"/>
      <c r="D56" s="15" t="s">
        <v>612</v>
      </c>
      <c r="E56" s="15" t="s">
        <v>609</v>
      </c>
      <c r="F56" s="15"/>
      <c r="G56" s="15" t="s">
        <v>685</v>
      </c>
      <c r="H56" s="15" t="s">
        <v>609</v>
      </c>
      <c r="I56" s="15" t="s">
        <v>609</v>
      </c>
      <c r="J56" s="47"/>
      <c r="K56" s="57" t="s">
        <v>686</v>
      </c>
      <c r="L56" s="49">
        <v>0.38</v>
      </c>
      <c r="M56" s="50" t="e">
        <f>IF(ISBLANK(VLOOKUP($C56,[2]MAIN!$C$6:$DF$1572,M$4,FALSE)),"",VLOOKUP($C56,[2]MAIN!$C$6:$DF$1572,M$4,FALSE))</f>
        <v>#N/A</v>
      </c>
      <c r="N56" s="51" t="e">
        <f>IF(ISBLANK(VLOOKUP($C56,[2]MAIN!$C$6:$DF$1572,N$4,FALSE)),"",VLOOKUP($C56,[2]MAIN!$C$6:$DF$1572,N$4,FALSE))</f>
        <v>#N/A</v>
      </c>
      <c r="O56" s="53" t="e">
        <f>IF(ISBLANK(VLOOKUP($C56,[2]MAIN!$C$6:$DF$1572,O$4,FALSE)),"",VLOOKUP($C56,[2]MAIN!$C$6:$DF$1572,O$4,FALSE))</f>
        <v>#N/A</v>
      </c>
      <c r="P56" s="53" t="e">
        <f>IF(ISBLANK(VLOOKUP($C56,[2]MAIN!$C$6:$DF$1572,P$4,FALSE)),"",VLOOKUP($C56,[2]MAIN!$C$6:$DF$1572,P$4,FALSE))</f>
        <v>#N/A</v>
      </c>
      <c r="Q56" s="49" t="e">
        <f>IF(ISBLANK(VLOOKUP($C56,[2]MAIN!$C$6:$DF$1572,Q$4,FALSE)),"",VLOOKUP($C56,[2]MAIN!$C$6:$DF$1572,Q$4,FALSE))</f>
        <v>#N/A</v>
      </c>
      <c r="R56" s="47" t="e">
        <f>IF(ISBLANK(VLOOKUP($C56,[2]MAIN!$C$6:$DF$1572,R$4,FALSE)),"",VLOOKUP($C56,[2]MAIN!$C$6:$DF$1572,R$4,FALSE))</f>
        <v>#N/A</v>
      </c>
      <c r="S56" s="47" t="e">
        <f>IF(ISBLANK(VLOOKUP($C56,[2]MAIN!$C$6:$DF$1572,S$4,FALSE)),"",VLOOKUP($C56,[2]MAIN!$C$6:$DF$1572,S$4,FALSE))</f>
        <v>#N/A</v>
      </c>
      <c r="T56" s="15" t="e">
        <f>IF(ISBLANK(VLOOKUP($C56,[2]MAIN!$C$6:$DF$1572,T$4,FALSE)),"",VLOOKUP($C56,[2]MAIN!$C$6:$DF$1572,T$4,FALSE))</f>
        <v>#N/A</v>
      </c>
      <c r="U56" s="15" t="e">
        <f>IF(ISBLANK(VLOOKUP($C56,[2]MAIN!$C$6:$DF$1572,U$4,FALSE)),"",VLOOKUP($C56,[2]MAIN!$C$6:$DF$1572,U$4,FALSE))</f>
        <v>#N/A</v>
      </c>
      <c r="V56" s="15" t="e">
        <f>IF(ISBLANK(VLOOKUP($C56,[2]MAIN!$C$6:$DF$1572,V$4,FALSE)),"",VLOOKUP($C56,[2]MAIN!$C$6:$DF$1572,V$4,FALSE))</f>
        <v>#N/A</v>
      </c>
      <c r="W56" s="21" t="e">
        <f>IF(ISBLANK(VLOOKUP($C56,[2]MAIN!$C$6:$DF$1572,W$4,FALSE)),"",VLOOKUP($C56,[2]MAIN!$C$6:$DF$1572,W$4,FALSE))</f>
        <v>#N/A</v>
      </c>
      <c r="X56" s="47">
        <v>15000</v>
      </c>
      <c r="Y56" s="15" t="e">
        <f>IF(ISBLANK(VLOOKUP($C56,[2]MAIN!$C$6:$DF$1572,Y$4,FALSE)),"",VLOOKUP($C56,[2]MAIN!$C$6:$DF$1572,Y$4,FALSE))</f>
        <v>#N/A</v>
      </c>
      <c r="AA56" s="15"/>
      <c r="AB56" s="15"/>
      <c r="AC56" s="15"/>
    </row>
    <row r="57" spans="1:29" x14ac:dyDescent="0.25">
      <c r="A57" s="15" t="s">
        <v>687</v>
      </c>
      <c r="B57" s="21" t="s">
        <v>212</v>
      </c>
      <c r="C57" s="47"/>
      <c r="D57" s="15" t="s">
        <v>612</v>
      </c>
      <c r="E57" s="15" t="s">
        <v>609</v>
      </c>
      <c r="F57" s="15"/>
      <c r="G57" s="15" t="s">
        <v>685</v>
      </c>
      <c r="H57" s="15" t="s">
        <v>628</v>
      </c>
      <c r="I57" s="15" t="s">
        <v>609</v>
      </c>
      <c r="J57" s="48" t="s">
        <v>610</v>
      </c>
      <c r="K57" s="57" t="s">
        <v>686</v>
      </c>
      <c r="L57" s="49">
        <v>6.9</v>
      </c>
      <c r="M57" s="50" t="e">
        <f>IF(ISBLANK(VLOOKUP($C57,[2]MAIN!$C$6:$DF$1572,M$4,FALSE)),"",VLOOKUP($C57,[2]MAIN!$C$6:$DF$1572,M$4,FALSE))</f>
        <v>#N/A</v>
      </c>
      <c r="N57" s="51" t="e">
        <f>IF(ISBLANK(VLOOKUP($C57,[2]MAIN!$C$6:$DF$1572,N$4,FALSE)),"",VLOOKUP($C57,[2]MAIN!$C$6:$DF$1572,N$4,FALSE))</f>
        <v>#N/A</v>
      </c>
      <c r="O57" s="53" t="e">
        <f>IF(ISBLANK(VLOOKUP($C57,[2]MAIN!$C$6:$DF$1572,O$4,FALSE)),"",VLOOKUP($C57,[2]MAIN!$C$6:$DF$1572,O$4,FALSE))</f>
        <v>#N/A</v>
      </c>
      <c r="P57" s="53" t="e">
        <f>IF(ISBLANK(VLOOKUP($C57,[2]MAIN!$C$6:$DF$1572,P$4,FALSE)),"",VLOOKUP($C57,[2]MAIN!$C$6:$DF$1572,P$4,FALSE))</f>
        <v>#N/A</v>
      </c>
      <c r="Q57" s="50" t="e">
        <f>IF(ISBLANK(VLOOKUP($C57,[2]MAIN!$C$6:$DF$1572,Q$4,FALSE)),"",VLOOKUP($C57,[2]MAIN!$C$6:$DF$1572,Q$4,FALSE))</f>
        <v>#N/A</v>
      </c>
      <c r="R57" s="47" t="e">
        <f>IF(ISBLANK(VLOOKUP($C57,[2]MAIN!$C$6:$DF$1572,R$4,FALSE)),"",VLOOKUP($C57,[2]MAIN!$C$6:$DF$1572,R$4,FALSE))</f>
        <v>#N/A</v>
      </c>
      <c r="S57" s="47" t="e">
        <f>IF(ISBLANK(VLOOKUP($C57,[2]MAIN!$C$6:$DF$1572,S$4,FALSE)),"",VLOOKUP($C57,[2]MAIN!$C$6:$DF$1572,S$4,FALSE))</f>
        <v>#N/A</v>
      </c>
      <c r="T57" s="15" t="e">
        <f>IF(ISBLANK(VLOOKUP($C57,[2]MAIN!$C$6:$DF$1572,T$4,FALSE)),"",VLOOKUP($C57,[2]MAIN!$C$6:$DF$1572,T$4,FALSE))</f>
        <v>#N/A</v>
      </c>
      <c r="U57" s="15" t="e">
        <f>IF(ISBLANK(VLOOKUP($C57,[2]MAIN!$C$6:$DF$1572,U$4,FALSE)),"",VLOOKUP($C57,[2]MAIN!$C$6:$DF$1572,U$4,FALSE))</f>
        <v>#N/A</v>
      </c>
      <c r="V57" s="15" t="e">
        <f>IF(ISBLANK(VLOOKUP($C57,[2]MAIN!$C$6:$DF$1572,V$4,FALSE)),"",VLOOKUP($C57,[2]MAIN!$C$6:$DF$1572,V$4,FALSE))</f>
        <v>#N/A</v>
      </c>
      <c r="W57" s="21" t="e">
        <f>IF(ISBLANK(VLOOKUP($C57,[2]MAIN!$C$6:$DF$1572,W$4,FALSE)),"",VLOOKUP($C57,[2]MAIN!$C$6:$DF$1572,W$4,FALSE))</f>
        <v>#N/A</v>
      </c>
      <c r="X57" s="47">
        <v>15000</v>
      </c>
      <c r="Y57" s="15" t="e">
        <f>IF(ISBLANK(VLOOKUP($C57,[2]MAIN!$C$6:$DF$1572,Y$4,FALSE)),"",VLOOKUP($C57,[2]MAIN!$C$6:$DF$1572,Y$4,FALSE))</f>
        <v>#N/A</v>
      </c>
      <c r="AA57" s="15"/>
      <c r="AB57" s="15"/>
      <c r="AC57" s="15"/>
    </row>
    <row r="58" spans="1:29" x14ac:dyDescent="0.25">
      <c r="A58" s="15" t="s">
        <v>688</v>
      </c>
      <c r="B58" s="21" t="s">
        <v>388</v>
      </c>
      <c r="C58" s="47"/>
      <c r="D58" s="15"/>
      <c r="E58" s="15" t="s">
        <v>609</v>
      </c>
      <c r="F58" s="15"/>
      <c r="G58" s="15"/>
      <c r="H58" s="15" t="s">
        <v>628</v>
      </c>
      <c r="I58" s="15"/>
      <c r="J58" s="47"/>
      <c r="K58" s="47" t="s">
        <v>625</v>
      </c>
      <c r="L58" s="49"/>
      <c r="M58" s="50" t="e">
        <f>IF(ISBLANK(VLOOKUP($C58,[2]MAIN!$C$6:$DF$1572,M$4,FALSE)),"",VLOOKUP($C58,[2]MAIN!$C$6:$DF$1572,M$4,FALSE))</f>
        <v>#N/A</v>
      </c>
      <c r="N58" s="51" t="e">
        <f>IF(ISBLANK(VLOOKUP($C58,[2]MAIN!$C$6:$DF$1572,N$4,FALSE)),"",VLOOKUP($C58,[2]MAIN!$C$6:$DF$1572,N$4,FALSE))</f>
        <v>#N/A</v>
      </c>
      <c r="O58" s="53" t="e">
        <f>IF(ISBLANK(VLOOKUP($C58,[2]MAIN!$C$6:$DF$1572,O$4,FALSE)),"",VLOOKUP($C58,[2]MAIN!$C$6:$DF$1572,O$4,FALSE))</f>
        <v>#N/A</v>
      </c>
      <c r="P58" s="53" t="e">
        <f>IF(ISBLANK(VLOOKUP($C58,[2]MAIN!$C$6:$DF$1572,P$4,FALSE)),"",VLOOKUP($C58,[2]MAIN!$C$6:$DF$1572,P$4,FALSE))</f>
        <v>#N/A</v>
      </c>
      <c r="Q58" s="53" t="e">
        <f>IF(ISBLANK(VLOOKUP($C58,[2]MAIN!$C$6:$DF$1572,Q$4,FALSE)),"",VLOOKUP($C58,[2]MAIN!$C$6:$DF$1572,Q$4,FALSE))</f>
        <v>#N/A</v>
      </c>
      <c r="R58" s="47" t="e">
        <f>IF(ISBLANK(VLOOKUP($C58,[2]MAIN!$C$6:$DF$1572,R$4,FALSE)),"",VLOOKUP($C58,[2]MAIN!$C$6:$DF$1572,R$4,FALSE))</f>
        <v>#N/A</v>
      </c>
      <c r="S58" s="47" t="e">
        <f>IF(ISBLANK(VLOOKUP($C58,[2]MAIN!$C$6:$DF$1572,S$4,FALSE)),"",VLOOKUP($C58,[2]MAIN!$C$6:$DF$1572,S$4,FALSE))</f>
        <v>#N/A</v>
      </c>
      <c r="T58" s="15" t="e">
        <f>IF(ISBLANK(VLOOKUP($C58,[2]MAIN!$C$6:$DF$1572,T$4,FALSE)),"",VLOOKUP($C58,[2]MAIN!$C$6:$DF$1572,T$4,FALSE))</f>
        <v>#N/A</v>
      </c>
      <c r="U58" s="15" t="e">
        <f>IF(ISBLANK(VLOOKUP($C58,[2]MAIN!$C$6:$DF$1572,U$4,FALSE)),"",VLOOKUP($C58,[2]MAIN!$C$6:$DF$1572,U$4,FALSE))</f>
        <v>#N/A</v>
      </c>
      <c r="V58" s="15" t="e">
        <f>IF(ISBLANK(VLOOKUP($C58,[2]MAIN!$C$6:$DF$1572,V$4,FALSE)),"",VLOOKUP($C58,[2]MAIN!$C$6:$DF$1572,V$4,FALSE))</f>
        <v>#N/A</v>
      </c>
      <c r="W58" s="21" t="e">
        <f>IF(ISBLANK(VLOOKUP($C58,[2]MAIN!$C$6:$DF$1572,W$4,FALSE)),"",VLOOKUP($C58,[2]MAIN!$C$6:$DF$1572,W$4,FALSE))</f>
        <v>#N/A</v>
      </c>
      <c r="X58" s="47">
        <v>15000</v>
      </c>
      <c r="Y58" s="15" t="e">
        <f>IF(ISBLANK(VLOOKUP($C58,[2]MAIN!$C$6:$DF$1572,Y$4,FALSE)),"",VLOOKUP($C58,[2]MAIN!$C$6:$DF$1572,Y$4,FALSE))</f>
        <v>#N/A</v>
      </c>
      <c r="AA58" s="47"/>
      <c r="AB58" s="47"/>
      <c r="AC58" s="47"/>
    </row>
    <row r="59" spans="1:29" x14ac:dyDescent="0.25">
      <c r="A59" s="15" t="s">
        <v>689</v>
      </c>
      <c r="B59" s="21" t="s">
        <v>62</v>
      </c>
      <c r="C59" s="15" t="s">
        <v>609</v>
      </c>
      <c r="D59" s="15"/>
      <c r="E59" s="15" t="s">
        <v>609</v>
      </c>
      <c r="F59" s="15"/>
      <c r="G59" s="15"/>
      <c r="H59" s="15" t="s">
        <v>609</v>
      </c>
      <c r="I59" s="15" t="s">
        <v>609</v>
      </c>
      <c r="J59" s="55" t="s">
        <v>617</v>
      </c>
      <c r="K59" s="47"/>
      <c r="L59" s="49">
        <v>4.07</v>
      </c>
      <c r="M59" s="50" t="e">
        <f>IF(ISBLANK(VLOOKUP($C59,[2]MAIN!$C$6:$DF$1572,M$4,FALSE)),"",VLOOKUP($C59,[2]MAIN!$C$6:$DF$1572,M$4,FALSE))</f>
        <v>#N/A</v>
      </c>
      <c r="N59" s="51" t="e">
        <f>IF(ISBLANK(VLOOKUP($C59,[2]MAIN!$C$6:$DF$1572,N$4,FALSE)),"",VLOOKUP($C59,[2]MAIN!$C$6:$DF$1572,N$4,FALSE))</f>
        <v>#N/A</v>
      </c>
      <c r="O59" s="62" t="e">
        <f>IF(ISBLANK(VLOOKUP($C59,[2]MAIN!$C$6:$DF$1572,O$4,FALSE)),"",VLOOKUP($C59,[2]MAIN!$C$6:$DF$1572,O$4,FALSE))</f>
        <v>#N/A</v>
      </c>
      <c r="P59" s="62" t="e">
        <f>IF(ISBLANK(VLOOKUP($C59,[2]MAIN!$C$6:$DF$1572,P$4,FALSE)),"",VLOOKUP($C59,[2]MAIN!$C$6:$DF$1572,P$4,FALSE))</f>
        <v>#N/A</v>
      </c>
      <c r="Q59" s="53" t="e">
        <f>IF(ISBLANK(VLOOKUP($C59,[2]MAIN!$C$6:$DF$1572,Q$4,FALSE)),"",VLOOKUP($C59,[2]MAIN!$C$6:$DF$1572,Q$4,FALSE))</f>
        <v>#N/A</v>
      </c>
      <c r="R59" s="47" t="e">
        <f>IF(ISBLANK(VLOOKUP($C59,[2]MAIN!$C$6:$DF$1572,R$4,FALSE)),"",VLOOKUP($C59,[2]MAIN!$C$6:$DF$1572,R$4,FALSE))</f>
        <v>#N/A</v>
      </c>
      <c r="S59" s="47" t="e">
        <f>IF(ISBLANK(VLOOKUP($C59,[2]MAIN!$C$6:$DF$1572,S$4,FALSE)),"",VLOOKUP($C59,[2]MAIN!$C$6:$DF$1572,S$4,FALSE))</f>
        <v>#N/A</v>
      </c>
      <c r="T59" s="15" t="e">
        <f>IF(ISBLANK(VLOOKUP($C59,[2]MAIN!$C$6:$DF$1572,T$4,FALSE)),"",VLOOKUP($C59,[2]MAIN!$C$6:$DF$1572,T$4,FALSE))</f>
        <v>#N/A</v>
      </c>
      <c r="U59" s="15" t="e">
        <f>IF(ISBLANK(VLOOKUP($C59,[2]MAIN!$C$6:$DF$1572,U$4,FALSE)),"",VLOOKUP($C59,[2]MAIN!$C$6:$DF$1572,U$4,FALSE))</f>
        <v>#N/A</v>
      </c>
      <c r="V59" s="15" t="e">
        <f>IF(ISBLANK(VLOOKUP($C59,[2]MAIN!$C$6:$DF$1572,V$4,FALSE)),"",VLOOKUP($C59,[2]MAIN!$C$6:$DF$1572,V$4,FALSE))</f>
        <v>#N/A</v>
      </c>
      <c r="W59" s="21" t="e">
        <f>IF(ISBLANK(VLOOKUP($C59,[2]MAIN!$C$6:$DF$1572,W$4,FALSE)),"",VLOOKUP($C59,[2]MAIN!$C$6:$DF$1572,W$4,FALSE))</f>
        <v>#N/A</v>
      </c>
      <c r="X59" s="47">
        <v>150</v>
      </c>
      <c r="Y59" s="15" t="e">
        <f>IF(ISBLANK(VLOOKUP($C59,[2]MAIN!$C$6:$DF$1572,Y$4,FALSE)),"",VLOOKUP($C59,[2]MAIN!$C$6:$DF$1572,Y$4,FALSE))</f>
        <v>#N/A</v>
      </c>
      <c r="AA59" s="15"/>
      <c r="AB59" s="15"/>
      <c r="AC59" s="15"/>
    </row>
    <row r="60" spans="1:29" x14ac:dyDescent="0.25">
      <c r="A60" s="15" t="s">
        <v>690</v>
      </c>
      <c r="B60" s="21" t="s">
        <v>88</v>
      </c>
      <c r="C60" s="47"/>
      <c r="D60" s="15"/>
      <c r="E60" s="15"/>
      <c r="F60" s="15"/>
      <c r="G60" s="15"/>
      <c r="H60" s="15" t="s">
        <v>691</v>
      </c>
      <c r="I60" s="15"/>
      <c r="J60" s="47"/>
      <c r="K60" s="47"/>
      <c r="L60" s="49"/>
      <c r="M60" s="50" t="e">
        <f>IF(ISBLANK(VLOOKUP($C60,[2]MAIN!$C$6:$DF$1572,M$4,FALSE)),"",VLOOKUP($C60,[2]MAIN!$C$6:$DF$1572,M$4,FALSE))</f>
        <v>#N/A</v>
      </c>
      <c r="N60" s="51" t="e">
        <f>IF(ISBLANK(VLOOKUP($C60,[2]MAIN!$C$6:$DF$1572,N$4,FALSE)),"",VLOOKUP($C60,[2]MAIN!$C$6:$DF$1572,N$4,FALSE))</f>
        <v>#N/A</v>
      </c>
      <c r="O60" s="53" t="e">
        <f>IF(ISBLANK(VLOOKUP($C60,[2]MAIN!$C$6:$DF$1572,O$4,FALSE)),"",VLOOKUP($C60,[2]MAIN!$C$6:$DF$1572,O$4,FALSE))</f>
        <v>#N/A</v>
      </c>
      <c r="P60" s="53" t="e">
        <f>IF(ISBLANK(VLOOKUP($C60,[2]MAIN!$C$6:$DF$1572,P$4,FALSE)),"",VLOOKUP($C60,[2]MAIN!$C$6:$DF$1572,P$4,FALSE))</f>
        <v>#N/A</v>
      </c>
      <c r="Q60" s="50" t="e">
        <f>IF(ISBLANK(VLOOKUP($C60,[2]MAIN!$C$6:$DF$1572,Q$4,FALSE)),"",VLOOKUP($C60,[2]MAIN!$C$6:$DF$1572,Q$4,FALSE))</f>
        <v>#N/A</v>
      </c>
      <c r="R60" s="47" t="e">
        <f>IF(ISBLANK(VLOOKUP($C60,[2]MAIN!$C$6:$DF$1572,R$4,FALSE)),"",VLOOKUP($C60,[2]MAIN!$C$6:$DF$1572,R$4,FALSE))</f>
        <v>#N/A</v>
      </c>
      <c r="S60" s="47" t="e">
        <f>IF(ISBLANK(VLOOKUP($C60,[2]MAIN!$C$6:$DF$1572,S$4,FALSE)),"",VLOOKUP($C60,[2]MAIN!$C$6:$DF$1572,S$4,FALSE))</f>
        <v>#N/A</v>
      </c>
      <c r="T60" s="15" t="e">
        <f>IF(ISBLANK(VLOOKUP($C60,[2]MAIN!$C$6:$DF$1572,T$4,FALSE)),"",VLOOKUP($C60,[2]MAIN!$C$6:$DF$1572,T$4,FALSE))</f>
        <v>#N/A</v>
      </c>
      <c r="U60" s="15" t="e">
        <f>IF(ISBLANK(VLOOKUP($C60,[2]MAIN!$C$6:$DF$1572,U$4,FALSE)),"",VLOOKUP($C60,[2]MAIN!$C$6:$DF$1572,U$4,FALSE))</f>
        <v>#N/A</v>
      </c>
      <c r="V60" s="15" t="e">
        <f>IF(ISBLANK(VLOOKUP($C60,[2]MAIN!$C$6:$DF$1572,V$4,FALSE)),"",VLOOKUP($C60,[2]MAIN!$C$6:$DF$1572,V$4,FALSE))</f>
        <v>#N/A</v>
      </c>
      <c r="W60" s="21" t="e">
        <f>IF(ISBLANK(VLOOKUP($C60,[2]MAIN!$C$6:$DF$1572,W$4,FALSE)),"",VLOOKUP($C60,[2]MAIN!$C$6:$DF$1572,W$4,FALSE))</f>
        <v>#N/A</v>
      </c>
      <c r="X60" s="47" t="e">
        <f>IF(ISBLANK(VLOOKUP($C60,[2]MAIN!$C$6:$DF$1572,X$4,FALSE)),"",VLOOKUP($C60,[2]MAIN!$C$6:$DF$1572,X$4,FALSE))</f>
        <v>#N/A</v>
      </c>
      <c r="Y60" s="15" t="e">
        <f>IF(ISBLANK(VLOOKUP($C60,[2]MAIN!$C$6:$DF$1572,Y$4,FALSE)),"",VLOOKUP($C60,[2]MAIN!$C$6:$DF$1572,Y$4,FALSE))</f>
        <v>#N/A</v>
      </c>
      <c r="AA60" s="47"/>
      <c r="AB60" s="47"/>
      <c r="AC60" s="47"/>
    </row>
    <row r="61" spans="1:29" x14ac:dyDescent="0.25">
      <c r="A61" s="15" t="s">
        <v>692</v>
      </c>
      <c r="B61" s="21" t="s">
        <v>72</v>
      </c>
      <c r="C61" s="47"/>
      <c r="D61" s="15"/>
      <c r="E61" s="15" t="s">
        <v>609</v>
      </c>
      <c r="F61" s="15"/>
      <c r="G61" s="15" t="s">
        <v>693</v>
      </c>
      <c r="H61" s="15" t="s">
        <v>628</v>
      </c>
      <c r="I61" s="15"/>
      <c r="J61" s="47"/>
      <c r="K61" s="47"/>
      <c r="L61" s="49"/>
      <c r="M61" s="50" t="e">
        <f>IF(ISBLANK(VLOOKUP($C61,[2]MAIN!$C$6:$DF$1572,M$4,FALSE)),"",VLOOKUP($C61,[2]MAIN!$C$6:$DF$1572,M$4,FALSE))</f>
        <v>#N/A</v>
      </c>
      <c r="N61" s="51" t="e">
        <f>IF(ISBLANK(VLOOKUP($C61,[2]MAIN!$C$6:$DF$1572,N$4,FALSE)),"",VLOOKUP($C61,[2]MAIN!$C$6:$DF$1572,N$4,FALSE))</f>
        <v>#N/A</v>
      </c>
      <c r="O61" s="53" t="e">
        <f>IF(ISBLANK(VLOOKUP($C61,[2]MAIN!$C$6:$DF$1572,O$4,FALSE)),"",VLOOKUP($C61,[2]MAIN!$C$6:$DF$1572,O$4,FALSE))</f>
        <v>#N/A</v>
      </c>
      <c r="P61" s="53" t="e">
        <f>IF(ISBLANK(VLOOKUP($C61,[2]MAIN!$C$6:$DF$1572,P$4,FALSE)),"",VLOOKUP($C61,[2]MAIN!$C$6:$DF$1572,P$4,FALSE))</f>
        <v>#N/A</v>
      </c>
      <c r="Q61" s="50" t="e">
        <f>IF(ISBLANK(VLOOKUP($C61,[2]MAIN!$C$6:$DF$1572,Q$4,FALSE)),"",VLOOKUP($C61,[2]MAIN!$C$6:$DF$1572,Q$4,FALSE))</f>
        <v>#N/A</v>
      </c>
      <c r="R61" s="47" t="e">
        <f>IF(ISBLANK(VLOOKUP($C61,[2]MAIN!$C$6:$DF$1572,R$4,FALSE)),"",VLOOKUP($C61,[2]MAIN!$C$6:$DF$1572,R$4,FALSE))</f>
        <v>#N/A</v>
      </c>
      <c r="S61" s="47" t="e">
        <f>IF(ISBLANK(VLOOKUP($C61,[2]MAIN!$C$6:$DF$1572,S$4,FALSE)),"",VLOOKUP($C61,[2]MAIN!$C$6:$DF$1572,S$4,FALSE))</f>
        <v>#N/A</v>
      </c>
      <c r="T61" s="15" t="e">
        <f>IF(ISBLANK(VLOOKUP($C61,[2]MAIN!$C$6:$DF$1572,T$4,FALSE)),"",VLOOKUP($C61,[2]MAIN!$C$6:$DF$1572,T$4,FALSE))</f>
        <v>#N/A</v>
      </c>
      <c r="U61" s="15" t="e">
        <f>IF(ISBLANK(VLOOKUP($C61,[2]MAIN!$C$6:$DF$1572,U$4,FALSE)),"",VLOOKUP($C61,[2]MAIN!$C$6:$DF$1572,U$4,FALSE))</f>
        <v>#N/A</v>
      </c>
      <c r="V61" s="15" t="e">
        <f>IF(ISBLANK(VLOOKUP($C61,[2]MAIN!$C$6:$DF$1572,V$4,FALSE)),"",VLOOKUP($C61,[2]MAIN!$C$6:$DF$1572,V$4,FALSE))</f>
        <v>#N/A</v>
      </c>
      <c r="W61" s="21" t="e">
        <f>IF(ISBLANK(VLOOKUP($C61,[2]MAIN!$C$6:$DF$1572,W$4,FALSE)),"",VLOOKUP($C61,[2]MAIN!$C$6:$DF$1572,W$4,FALSE))</f>
        <v>#N/A</v>
      </c>
      <c r="X61" s="47">
        <v>15000</v>
      </c>
      <c r="Y61" s="15" t="e">
        <f>IF(ISBLANK(VLOOKUP($C61,[2]MAIN!$C$6:$DF$1572,Y$4,FALSE)),"",VLOOKUP($C61,[2]MAIN!$C$6:$DF$1572,Y$4,FALSE))</f>
        <v>#N/A</v>
      </c>
      <c r="AA61" s="47"/>
      <c r="AB61" s="47"/>
      <c r="AC61" s="47"/>
    </row>
    <row r="62" spans="1:29" x14ac:dyDescent="0.25">
      <c r="A62" s="15" t="s">
        <v>694</v>
      </c>
      <c r="B62" s="21" t="s">
        <v>442</v>
      </c>
      <c r="C62" s="47"/>
      <c r="D62" s="15"/>
      <c r="E62" s="15" t="s">
        <v>609</v>
      </c>
      <c r="F62" s="15"/>
      <c r="G62" s="15"/>
      <c r="H62" s="15" t="s">
        <v>613</v>
      </c>
      <c r="I62" s="15"/>
      <c r="J62" s="47"/>
      <c r="K62" s="47"/>
      <c r="L62" s="49">
        <v>1.1599999999999999</v>
      </c>
      <c r="M62" s="50" t="e">
        <f>IF(ISBLANK(VLOOKUP($C62,[2]MAIN!$C$6:$DF$1572,M$4,FALSE)),"",VLOOKUP($C62,[2]MAIN!$C$6:$DF$1572,M$4,FALSE))</f>
        <v>#N/A</v>
      </c>
      <c r="N62" s="51" t="e">
        <f>IF(ISBLANK(VLOOKUP($C62,[2]MAIN!$C$6:$DF$1572,N$4,FALSE)),"",VLOOKUP($C62,[2]MAIN!$C$6:$DF$1572,N$4,FALSE))</f>
        <v>#N/A</v>
      </c>
      <c r="O62" s="53" t="e">
        <f>IF(ISBLANK(VLOOKUP($C62,[2]MAIN!$C$6:$DF$1572,O$4,FALSE)),"",VLOOKUP($C62,[2]MAIN!$C$6:$DF$1572,O$4,FALSE))</f>
        <v>#N/A</v>
      </c>
      <c r="P62" s="53" t="e">
        <f>IF(ISBLANK(VLOOKUP($C62,[2]MAIN!$C$6:$DF$1572,P$4,FALSE)),"",VLOOKUP($C62,[2]MAIN!$C$6:$DF$1572,P$4,FALSE))</f>
        <v>#N/A</v>
      </c>
      <c r="Q62" s="50" t="e">
        <f>IF(ISBLANK(VLOOKUP($C62,[2]MAIN!$C$6:$DF$1572,Q$4,FALSE)),"",VLOOKUP($C62,[2]MAIN!$C$6:$DF$1572,Q$4,FALSE))</f>
        <v>#N/A</v>
      </c>
      <c r="R62" s="47" t="e">
        <f>IF(ISBLANK(VLOOKUP($C62,[2]MAIN!$C$6:$DF$1572,R$4,FALSE)),"",VLOOKUP($C62,[2]MAIN!$C$6:$DF$1572,R$4,FALSE))</f>
        <v>#N/A</v>
      </c>
      <c r="S62" s="47" t="e">
        <f>IF(ISBLANK(VLOOKUP($C62,[2]MAIN!$C$6:$DF$1572,S$4,FALSE)),"",VLOOKUP($C62,[2]MAIN!$C$6:$DF$1572,S$4,FALSE))</f>
        <v>#N/A</v>
      </c>
      <c r="T62" s="15" t="e">
        <f>IF(ISBLANK(VLOOKUP($C62,[2]MAIN!$C$6:$DF$1572,T$4,FALSE)),"",VLOOKUP($C62,[2]MAIN!$C$6:$DF$1572,T$4,FALSE))</f>
        <v>#N/A</v>
      </c>
      <c r="U62" s="15" t="e">
        <f>IF(ISBLANK(VLOOKUP($C62,[2]MAIN!$C$6:$DF$1572,U$4,FALSE)),"",VLOOKUP($C62,[2]MAIN!$C$6:$DF$1572,U$4,FALSE))</f>
        <v>#N/A</v>
      </c>
      <c r="V62" s="15" t="e">
        <f>IF(ISBLANK(VLOOKUP($C62,[2]MAIN!$C$6:$DF$1572,V$4,FALSE)),"",VLOOKUP($C62,[2]MAIN!$C$6:$DF$1572,V$4,FALSE))</f>
        <v>#N/A</v>
      </c>
      <c r="W62" s="21" t="e">
        <f>IF(ISBLANK(VLOOKUP($C62,[2]MAIN!$C$6:$DF$1572,W$4,FALSE)),"",VLOOKUP($C62,[2]MAIN!$C$6:$DF$1572,W$4,FALSE))</f>
        <v>#N/A</v>
      </c>
      <c r="X62" s="47">
        <v>15000</v>
      </c>
      <c r="Y62" s="15" t="e">
        <f>IF(ISBLANK(VLOOKUP($C62,[2]MAIN!$C$6:$DF$1572,Y$4,FALSE)),"",VLOOKUP($C62,[2]MAIN!$C$6:$DF$1572,Y$4,FALSE))</f>
        <v>#N/A</v>
      </c>
      <c r="AA62" s="15"/>
      <c r="AB62" s="15"/>
      <c r="AC62" s="15" t="s">
        <v>609</v>
      </c>
    </row>
    <row r="63" spans="1:29" x14ac:dyDescent="0.25">
      <c r="A63" s="15" t="s">
        <v>695</v>
      </c>
      <c r="B63" s="21" t="s">
        <v>212</v>
      </c>
      <c r="C63" s="47"/>
      <c r="D63" s="15" t="s">
        <v>612</v>
      </c>
      <c r="E63" s="15" t="s">
        <v>609</v>
      </c>
      <c r="F63" s="15"/>
      <c r="G63" s="15" t="s">
        <v>609</v>
      </c>
      <c r="H63" s="15" t="s">
        <v>628</v>
      </c>
      <c r="I63" s="15" t="s">
        <v>609</v>
      </c>
      <c r="J63" s="48" t="s">
        <v>610</v>
      </c>
      <c r="K63" s="47" t="s">
        <v>618</v>
      </c>
      <c r="L63" s="49">
        <v>26.79</v>
      </c>
      <c r="M63" s="50" t="e">
        <f>IF(ISBLANK(VLOOKUP($C63,[2]MAIN!$C$6:$DF$1572,M$4,FALSE)),"",VLOOKUP($C63,[2]MAIN!$C$6:$DF$1572,M$4,FALSE))</f>
        <v>#N/A</v>
      </c>
      <c r="N63" s="51" t="e">
        <f>IF(ISBLANK(VLOOKUP($C63,[2]MAIN!$C$6:$DF$1572,N$4,FALSE)),"",VLOOKUP($C63,[2]MAIN!$C$6:$DF$1572,N$4,FALSE))</f>
        <v>#N/A</v>
      </c>
      <c r="O63" s="53" t="e">
        <f>IF(ISBLANK(VLOOKUP($C63,[2]MAIN!$C$6:$DF$1572,O$4,FALSE)),"",VLOOKUP($C63,[2]MAIN!$C$6:$DF$1572,O$4,FALSE))</f>
        <v>#N/A</v>
      </c>
      <c r="P63" s="66" t="e">
        <f>IF(ISBLANK(VLOOKUP($C63,[2]MAIN!$C$6:$DF$1572,P$4,FALSE)),"",VLOOKUP($C63,[2]MAIN!$C$6:$DF$1572,P$4,FALSE))</f>
        <v>#N/A</v>
      </c>
      <c r="Q63" s="50" t="e">
        <f>IF(ISBLANK(VLOOKUP($C63,[2]MAIN!$C$6:$DF$1572,Q$4,FALSE)),"",VLOOKUP($C63,[2]MAIN!$C$6:$DF$1572,Q$4,FALSE))</f>
        <v>#N/A</v>
      </c>
      <c r="R63" s="47" t="e">
        <f>IF(ISBLANK(VLOOKUP($C63,[2]MAIN!$C$6:$DF$1572,R$4,FALSE)),"",VLOOKUP($C63,[2]MAIN!$C$6:$DF$1572,R$4,FALSE))</f>
        <v>#N/A</v>
      </c>
      <c r="S63" s="47" t="e">
        <f>IF(ISBLANK(VLOOKUP($C63,[2]MAIN!$C$6:$DF$1572,S$4,FALSE)),"",VLOOKUP($C63,[2]MAIN!$C$6:$DF$1572,S$4,FALSE))</f>
        <v>#N/A</v>
      </c>
      <c r="T63" s="15" t="e">
        <f>IF(ISBLANK(VLOOKUP($C63,[2]MAIN!$C$6:$DF$1572,T$4,FALSE)),"",VLOOKUP($C63,[2]MAIN!$C$6:$DF$1572,T$4,FALSE))</f>
        <v>#N/A</v>
      </c>
      <c r="U63" s="15" t="e">
        <f>IF(ISBLANK(VLOOKUP($C63,[2]MAIN!$C$6:$DF$1572,U$4,FALSE)),"",VLOOKUP($C63,[2]MAIN!$C$6:$DF$1572,U$4,FALSE))</f>
        <v>#N/A</v>
      </c>
      <c r="V63" s="15" t="e">
        <f>IF(ISBLANK(VLOOKUP($C63,[2]MAIN!$C$6:$DF$1572,V$4,FALSE)),"",VLOOKUP($C63,[2]MAIN!$C$6:$DF$1572,V$4,FALSE))</f>
        <v>#N/A</v>
      </c>
      <c r="W63" s="21" t="e">
        <f>IF(ISBLANK(VLOOKUP($C63,[2]MAIN!$C$6:$DF$1572,W$4,FALSE)),"",VLOOKUP($C63,[2]MAIN!$C$6:$DF$1572,W$4,FALSE))</f>
        <v>#N/A</v>
      </c>
      <c r="X63" s="47">
        <v>15000</v>
      </c>
      <c r="Y63" s="15" t="e">
        <f>IF(ISBLANK(VLOOKUP($C63,[2]MAIN!$C$6:$DF$1572,Y$4,FALSE)),"",VLOOKUP($C63,[2]MAIN!$C$6:$DF$1572,Y$4,FALSE))</f>
        <v>#N/A</v>
      </c>
      <c r="AA63" s="15"/>
      <c r="AB63" s="15"/>
      <c r="AC63" s="15"/>
    </row>
    <row r="64" spans="1:29" x14ac:dyDescent="0.25">
      <c r="A64" s="15" t="s">
        <v>696</v>
      </c>
      <c r="B64" s="21" t="s">
        <v>213</v>
      </c>
      <c r="C64" s="15"/>
      <c r="D64" s="15" t="s">
        <v>612</v>
      </c>
      <c r="E64" s="15" t="s">
        <v>609</v>
      </c>
      <c r="F64" s="15" t="s">
        <v>697</v>
      </c>
      <c r="G64" s="15" t="s">
        <v>685</v>
      </c>
      <c r="H64" s="15" t="s">
        <v>609</v>
      </c>
      <c r="I64" s="15" t="s">
        <v>609</v>
      </c>
      <c r="J64" s="47"/>
      <c r="K64" s="57" t="s">
        <v>686</v>
      </c>
      <c r="L64" s="49">
        <v>41.53</v>
      </c>
      <c r="M64" s="50" t="e">
        <f>IF(ISBLANK(VLOOKUP($C64,[2]MAIN!$C$6:$DF$1572,M$4,FALSE)),"",VLOOKUP($C64,[2]MAIN!$C$6:$DF$1572,M$4,FALSE))</f>
        <v>#N/A</v>
      </c>
      <c r="N64" s="51" t="e">
        <f>IF(ISBLANK(VLOOKUP($C64,[2]MAIN!$C$6:$DF$1572,N$4,FALSE)),"",VLOOKUP($C64,[2]MAIN!$C$6:$DF$1572,N$4,FALSE))</f>
        <v>#N/A</v>
      </c>
      <c r="O64" s="66" t="e">
        <f>IF(ISBLANK(VLOOKUP($C64,[2]MAIN!$C$6:$DF$1572,O$4,FALSE)),"",VLOOKUP($C64,[2]MAIN!$C$6:$DF$1572,O$4,FALSE))</f>
        <v>#N/A</v>
      </c>
      <c r="P64" s="66" t="e">
        <f>IF(ISBLANK(VLOOKUP($C64,[2]MAIN!$C$6:$DF$1572,P$4,FALSE)),"",VLOOKUP($C64,[2]MAIN!$C$6:$DF$1572,P$4,FALSE))</f>
        <v>#N/A</v>
      </c>
      <c r="Q64" s="65" t="e">
        <f>IF(ISBLANK(VLOOKUP($C64,[2]MAIN!$C$6:$DF$1572,Q$4,FALSE)),"",VLOOKUP($C64,[2]MAIN!$C$6:$DF$1572,Q$4,FALSE))</f>
        <v>#N/A</v>
      </c>
      <c r="R64" s="47" t="e">
        <f>IF(ISBLANK(VLOOKUP($C64,[2]MAIN!$C$6:$DF$1572,R$4,FALSE)),"",VLOOKUP($C64,[2]MAIN!$C$6:$DF$1572,R$4,FALSE))</f>
        <v>#N/A</v>
      </c>
      <c r="S64" s="47" t="e">
        <f>IF(ISBLANK(VLOOKUP($C64,[2]MAIN!$C$6:$DF$1572,S$4,FALSE)),"",VLOOKUP($C64,[2]MAIN!$C$6:$DF$1572,S$4,FALSE))</f>
        <v>#N/A</v>
      </c>
      <c r="T64" s="15" t="e">
        <f>IF(ISBLANK(VLOOKUP($C64,[2]MAIN!$C$6:$DF$1572,T$4,FALSE)),"",VLOOKUP($C64,[2]MAIN!$C$6:$DF$1572,T$4,FALSE))</f>
        <v>#N/A</v>
      </c>
      <c r="U64" s="15" t="e">
        <f>IF(ISBLANK(VLOOKUP($C64,[2]MAIN!$C$6:$DF$1572,U$4,FALSE)),"",VLOOKUP($C64,[2]MAIN!$C$6:$DF$1572,U$4,FALSE))</f>
        <v>#N/A</v>
      </c>
      <c r="V64" s="15" t="e">
        <f>IF(ISBLANK(VLOOKUP($C64,[2]MAIN!$C$6:$DF$1572,V$4,FALSE)),"",VLOOKUP($C64,[2]MAIN!$C$6:$DF$1572,V$4,FALSE))</f>
        <v>#N/A</v>
      </c>
      <c r="W64" s="21" t="e">
        <f>IF(ISBLANK(VLOOKUP($C64,[2]MAIN!$C$6:$DF$1572,W$4,FALSE)),"",VLOOKUP($C64,[2]MAIN!$C$6:$DF$1572,W$4,FALSE))</f>
        <v>#N/A</v>
      </c>
      <c r="X64" s="63">
        <v>7500</v>
      </c>
      <c r="Y64" s="15" t="e">
        <f>IF(ISBLANK(VLOOKUP($C64,[2]MAIN!$C$6:$DF$1572,Y$4,FALSE)),"",VLOOKUP($C64,[2]MAIN!$C$6:$DF$1572,Y$4,FALSE))</f>
        <v>#N/A</v>
      </c>
      <c r="AA64" s="15"/>
      <c r="AB64" s="15"/>
      <c r="AC64" s="15"/>
    </row>
    <row r="65" spans="1:29" x14ac:dyDescent="0.25">
      <c r="A65" s="15" t="s">
        <v>698</v>
      </c>
      <c r="B65" s="21" t="s">
        <v>126</v>
      </c>
      <c r="C65" s="47"/>
      <c r="D65" s="15" t="s">
        <v>612</v>
      </c>
      <c r="E65" s="15" t="s">
        <v>609</v>
      </c>
      <c r="F65" s="15"/>
      <c r="G65" s="15" t="s">
        <v>609</v>
      </c>
      <c r="H65" s="15" t="s">
        <v>609</v>
      </c>
      <c r="I65" s="15" t="s">
        <v>609</v>
      </c>
      <c r="J65" s="47"/>
      <c r="K65" s="47"/>
      <c r="L65" s="49"/>
      <c r="M65" s="50" t="e">
        <f>IF(ISBLANK(VLOOKUP($C65,[2]MAIN!$C$6:$DF$1572,M$4,FALSE)),"",VLOOKUP($C65,[2]MAIN!$C$6:$DF$1572,M$4,FALSE))</f>
        <v>#N/A</v>
      </c>
      <c r="N65" s="51" t="e">
        <f>IF(ISBLANK(VLOOKUP($C65,[2]MAIN!$C$6:$DF$1572,N$4,FALSE)),"",VLOOKUP($C65,[2]MAIN!$C$6:$DF$1572,N$4,FALSE))</f>
        <v>#N/A</v>
      </c>
      <c r="O65" s="53" t="e">
        <f>IF(ISBLANK(VLOOKUP($C65,[2]MAIN!$C$6:$DF$1572,O$4,FALSE)),"",VLOOKUP($C65,[2]MAIN!$C$6:$DF$1572,O$4,FALSE))</f>
        <v>#N/A</v>
      </c>
      <c r="P65" s="53" t="e">
        <f>IF(ISBLANK(VLOOKUP($C65,[2]MAIN!$C$6:$DF$1572,P$4,FALSE)),"",VLOOKUP($C65,[2]MAIN!$C$6:$DF$1572,P$4,FALSE))</f>
        <v>#N/A</v>
      </c>
      <c r="Q65" s="49" t="e">
        <f>IF(ISBLANK(VLOOKUP($C65,[2]MAIN!$C$6:$DF$1572,Q$4,FALSE)),"",VLOOKUP($C65,[2]MAIN!$C$6:$DF$1572,Q$4,FALSE))</f>
        <v>#N/A</v>
      </c>
      <c r="R65" s="47" t="e">
        <f>IF(ISBLANK(VLOOKUP($C65,[2]MAIN!$C$6:$DF$1572,R$4,FALSE)),"",VLOOKUP($C65,[2]MAIN!$C$6:$DF$1572,R$4,FALSE))</f>
        <v>#N/A</v>
      </c>
      <c r="S65" s="47" t="e">
        <f>IF(ISBLANK(VLOOKUP($C65,[2]MAIN!$C$6:$DF$1572,S$4,FALSE)),"",VLOOKUP($C65,[2]MAIN!$C$6:$DF$1572,S$4,FALSE))</f>
        <v>#N/A</v>
      </c>
      <c r="T65" s="15" t="e">
        <f>IF(ISBLANK(VLOOKUP($C65,[2]MAIN!$C$6:$DF$1572,T$4,FALSE)),"",VLOOKUP($C65,[2]MAIN!$C$6:$DF$1572,T$4,FALSE))</f>
        <v>#N/A</v>
      </c>
      <c r="U65" s="15" t="e">
        <f>IF(ISBLANK(VLOOKUP($C65,[2]MAIN!$C$6:$DF$1572,U$4,FALSE)),"",VLOOKUP($C65,[2]MAIN!$C$6:$DF$1572,U$4,FALSE))</f>
        <v>#N/A</v>
      </c>
      <c r="V65" s="15" t="e">
        <f>IF(ISBLANK(VLOOKUP($C65,[2]MAIN!$C$6:$DF$1572,V$4,FALSE)),"",VLOOKUP($C65,[2]MAIN!$C$6:$DF$1572,V$4,FALSE))</f>
        <v>#N/A</v>
      </c>
      <c r="W65" s="21" t="e">
        <f>IF(ISBLANK(VLOOKUP($C65,[2]MAIN!$C$6:$DF$1572,W$4,FALSE)),"",VLOOKUP($C65,[2]MAIN!$C$6:$DF$1572,W$4,FALSE))</f>
        <v>#N/A</v>
      </c>
      <c r="X65" s="47">
        <v>15000</v>
      </c>
      <c r="Y65" s="15" t="e">
        <f>IF(ISBLANK(VLOOKUP($C65,[2]MAIN!$C$6:$DF$1572,Y$4,FALSE)),"",VLOOKUP($C65,[2]MAIN!$C$6:$DF$1572,Y$4,FALSE))</f>
        <v>#N/A</v>
      </c>
      <c r="AA65" s="15"/>
      <c r="AB65" s="15"/>
      <c r="AC65" s="15"/>
    </row>
    <row r="66" spans="1:29" x14ac:dyDescent="0.25">
      <c r="A66" s="15" t="s">
        <v>699</v>
      </c>
      <c r="B66" s="21" t="s">
        <v>128</v>
      </c>
      <c r="C66" s="47"/>
      <c r="D66" s="15" t="s">
        <v>612</v>
      </c>
      <c r="E66" s="15" t="s">
        <v>609</v>
      </c>
      <c r="F66" s="15"/>
      <c r="G66" s="15" t="s">
        <v>609</v>
      </c>
      <c r="H66" s="15" t="s">
        <v>613</v>
      </c>
      <c r="I66" s="15" t="s">
        <v>609</v>
      </c>
      <c r="J66" s="47"/>
      <c r="K66" s="47"/>
      <c r="L66" s="49"/>
      <c r="M66" s="50" t="e">
        <f>VLOOKUP(#REF!,[4]Sheet2!#REF!,6,FALSE)</f>
        <v>#REF!</v>
      </c>
      <c r="N66" s="51">
        <v>1.1739999999999999</v>
      </c>
      <c r="O66" s="53" t="e">
        <f>M66*1000/L66</f>
        <v>#REF!</v>
      </c>
      <c r="P66" s="53" t="e">
        <f>IF(ISNUMBER(O66),O66,VLOOKUP(#REF!,[3]MAIN!#REF!,51,FALSE))</f>
        <v>#REF!</v>
      </c>
      <c r="Q66" s="49"/>
      <c r="R66" s="47" t="s">
        <v>673</v>
      </c>
      <c r="S66" s="47"/>
      <c r="T66" s="15">
        <v>1</v>
      </c>
      <c r="U66" s="15">
        <v>0</v>
      </c>
      <c r="V66" s="15">
        <v>1</v>
      </c>
      <c r="W66" s="21" t="s">
        <v>700</v>
      </c>
      <c r="X66" s="47">
        <v>15000</v>
      </c>
      <c r="Y66" s="15"/>
      <c r="AA66" s="15"/>
      <c r="AB66" s="15"/>
      <c r="AC66" s="15"/>
    </row>
    <row r="67" spans="1:29" x14ac:dyDescent="0.25">
      <c r="A67" s="15" t="s">
        <v>701</v>
      </c>
      <c r="B67" s="21" t="s">
        <v>216</v>
      </c>
      <c r="C67" s="47"/>
      <c r="D67" s="15"/>
      <c r="E67" s="15" t="s">
        <v>609</v>
      </c>
      <c r="F67" s="15"/>
      <c r="G67" s="15"/>
      <c r="H67" s="15" t="s">
        <v>613</v>
      </c>
      <c r="I67" s="15"/>
      <c r="J67" s="47"/>
      <c r="K67" s="47"/>
      <c r="L67" s="49" t="e">
        <f>#REF!/86.4</f>
        <v>#REF!</v>
      </c>
      <c r="M67" s="50" t="e">
        <f>VLOOKUP(#REF!,[4]Sheet2!#REF!,6,FALSE)</f>
        <v>#REF!</v>
      </c>
      <c r="N67" s="51">
        <v>0.45900000000000002</v>
      </c>
      <c r="O67" s="53" t="e">
        <f>M67*1000/L67</f>
        <v>#REF!</v>
      </c>
      <c r="P67" s="53" t="e">
        <f>IF(ISNUMBER(O67),O67,VLOOKUP(#REF!,[3]MAIN!#REF!,51,FALSE))</f>
        <v>#REF!</v>
      </c>
      <c r="Q67" s="50"/>
      <c r="R67" s="47" t="s">
        <v>673</v>
      </c>
      <c r="S67" s="47"/>
      <c r="T67" s="15">
        <v>2</v>
      </c>
      <c r="U67" s="15" t="s">
        <v>29</v>
      </c>
      <c r="V67" s="15">
        <v>2</v>
      </c>
      <c r="W67" s="21" t="s">
        <v>644</v>
      </c>
      <c r="X67" s="47">
        <v>18000</v>
      </c>
      <c r="Y67" s="15"/>
      <c r="AA67" s="15" t="s">
        <v>609</v>
      </c>
      <c r="AB67" s="15"/>
      <c r="AC67" s="15"/>
    </row>
    <row r="68" spans="1:29" x14ac:dyDescent="0.25">
      <c r="A68" s="15" t="s">
        <v>701</v>
      </c>
      <c r="B68" s="21" t="s">
        <v>216</v>
      </c>
      <c r="C68" s="47"/>
      <c r="D68" s="15"/>
      <c r="E68" s="15" t="s">
        <v>609</v>
      </c>
      <c r="F68" s="15"/>
      <c r="G68" s="15"/>
      <c r="H68" s="15" t="s">
        <v>609</v>
      </c>
      <c r="I68" s="15"/>
      <c r="J68" s="47"/>
      <c r="K68" s="47"/>
      <c r="L68" s="49" t="e">
        <f>#REF!/86.4</f>
        <v>#REF!</v>
      </c>
      <c r="M68" s="50" t="e">
        <f>VLOOKUP(#REF!,[4]Sheet2!#REF!,6,FALSE)</f>
        <v>#REF!</v>
      </c>
      <c r="N68" s="51">
        <v>0.45900000000000002</v>
      </c>
      <c r="O68" s="53" t="e">
        <f>M68*1000/L68</f>
        <v>#REF!</v>
      </c>
      <c r="P68" s="53" t="e">
        <f>IF(ISNUMBER(O68),O68,VLOOKUP(#REF!,[3]MAIN!#REF!,51,FALSE))</f>
        <v>#REF!</v>
      </c>
      <c r="Q68" s="50"/>
      <c r="R68" s="47" t="s">
        <v>673</v>
      </c>
      <c r="S68" s="47"/>
      <c r="T68" s="15">
        <v>2</v>
      </c>
      <c r="U68" s="15" t="s">
        <v>29</v>
      </c>
      <c r="V68" s="15">
        <v>2</v>
      </c>
      <c r="W68" s="21" t="s">
        <v>644</v>
      </c>
      <c r="X68" s="47">
        <v>18000</v>
      </c>
      <c r="Y68" s="15"/>
      <c r="AA68" s="15" t="s">
        <v>609</v>
      </c>
      <c r="AB68" s="15"/>
      <c r="AC68" s="15"/>
    </row>
    <row r="69" spans="1:29" x14ac:dyDescent="0.25">
      <c r="A69" s="15" t="s">
        <v>702</v>
      </c>
      <c r="B69" s="21" t="s">
        <v>142</v>
      </c>
      <c r="C69" s="47"/>
      <c r="D69" s="15" t="s">
        <v>609</v>
      </c>
      <c r="E69" s="15" t="s">
        <v>609</v>
      </c>
      <c r="F69" s="15"/>
      <c r="G69" s="15"/>
      <c r="H69" s="15" t="s">
        <v>609</v>
      </c>
      <c r="I69" s="15" t="s">
        <v>609</v>
      </c>
      <c r="J69" s="55" t="s">
        <v>617</v>
      </c>
      <c r="K69" s="47" t="s">
        <v>618</v>
      </c>
      <c r="L69" s="49">
        <v>17.440000000000001</v>
      </c>
      <c r="M69" s="50" t="e">
        <f>IF(ISBLANK(VLOOKUP($C69,[2]MAIN!$C$6:$DF$1572,M$4,FALSE)),"",VLOOKUP($C69,[2]MAIN!$C$6:$DF$1572,M$4,FALSE))</f>
        <v>#N/A</v>
      </c>
      <c r="N69" s="51" t="e">
        <f>IF(ISBLANK(VLOOKUP($C69,[2]MAIN!$C$6:$DF$1572,N$4,FALSE)),"",VLOOKUP($C69,[2]MAIN!$C$6:$DF$1572,N$4,FALSE))</f>
        <v>#N/A</v>
      </c>
      <c r="O69" s="54" t="e">
        <f>IF(ISBLANK(VLOOKUP($C69,[2]MAIN!$C$6:$DF$1572,O$4,FALSE)),"",VLOOKUP($C69,[2]MAIN!$C$6:$DF$1572,O$4,FALSE))</f>
        <v>#N/A</v>
      </c>
      <c r="P69" s="56" t="e">
        <f>IF(ISBLANK(VLOOKUP($C69,[2]MAIN!$C$6:$DF$1572,P$4,FALSE)),"",VLOOKUP($C69,[2]MAIN!$C$6:$DF$1572,P$4,FALSE))</f>
        <v>#N/A</v>
      </c>
      <c r="Q69" s="53" t="e">
        <f>IF(ISBLANK(VLOOKUP($C69,[2]MAIN!$C$6:$DF$1572,Q$4,FALSE)),"",VLOOKUP($C69,[2]MAIN!$C$6:$DF$1572,Q$4,FALSE))</f>
        <v>#N/A</v>
      </c>
      <c r="R69" s="47" t="e">
        <f>IF(ISBLANK(VLOOKUP($C69,[2]MAIN!$C$6:$DF$1572,R$4,FALSE)),"",VLOOKUP($C69,[2]MAIN!$C$6:$DF$1572,R$4,FALSE))</f>
        <v>#N/A</v>
      </c>
      <c r="S69" s="47" t="e">
        <f>IF(ISBLANK(VLOOKUP($C69,[2]MAIN!$C$6:$DF$1572,S$4,FALSE)),"",VLOOKUP($C69,[2]MAIN!$C$6:$DF$1572,S$4,FALSE))</f>
        <v>#N/A</v>
      </c>
      <c r="T69" s="15" t="e">
        <f>IF(ISBLANK(VLOOKUP($C69,[2]MAIN!$C$6:$DF$1572,T$4,FALSE)),"",VLOOKUP($C69,[2]MAIN!$C$6:$DF$1572,T$4,FALSE))</f>
        <v>#N/A</v>
      </c>
      <c r="U69" s="15" t="e">
        <f>IF(ISBLANK(VLOOKUP($C69,[2]MAIN!$C$6:$DF$1572,U$4,FALSE)),"",VLOOKUP($C69,[2]MAIN!$C$6:$DF$1572,U$4,FALSE))</f>
        <v>#N/A</v>
      </c>
      <c r="V69" s="15" t="e">
        <f>IF(ISBLANK(VLOOKUP($C69,[2]MAIN!$C$6:$DF$1572,V$4,FALSE)),"",VLOOKUP($C69,[2]MAIN!$C$6:$DF$1572,V$4,FALSE))</f>
        <v>#N/A</v>
      </c>
      <c r="W69" s="21" t="e">
        <f>IF(ISBLANK(VLOOKUP($C69,[2]MAIN!$C$6:$DF$1572,W$4,FALSE)),"",VLOOKUP($C69,[2]MAIN!$C$6:$DF$1572,W$4,FALSE))</f>
        <v>#N/A</v>
      </c>
      <c r="X69" s="47">
        <v>18000</v>
      </c>
      <c r="Y69" s="15" t="e">
        <f>IF(ISBLANK(VLOOKUP($C69,[2]MAIN!$C$6:$DF$1572,Y$4,FALSE)),"",VLOOKUP($C69,[2]MAIN!$C$6:$DF$1572,Y$4,FALSE))</f>
        <v>#N/A</v>
      </c>
      <c r="AA69" s="15"/>
      <c r="AB69" s="15"/>
      <c r="AC69" s="15"/>
    </row>
    <row r="70" spans="1:29" x14ac:dyDescent="0.25">
      <c r="A70" s="15" t="s">
        <v>703</v>
      </c>
      <c r="B70" s="21" t="s">
        <v>154</v>
      </c>
      <c r="C70" s="47"/>
      <c r="D70" s="15" t="s">
        <v>609</v>
      </c>
      <c r="E70" s="15"/>
      <c r="F70" s="15"/>
      <c r="G70" s="15"/>
      <c r="H70" s="15" t="s">
        <v>609</v>
      </c>
      <c r="I70" s="15" t="s">
        <v>609</v>
      </c>
      <c r="J70" s="47"/>
      <c r="K70" s="47"/>
      <c r="L70" s="49">
        <v>4.68</v>
      </c>
      <c r="M70" s="50"/>
      <c r="N70" s="51">
        <v>4.9260000000000002</v>
      </c>
      <c r="O70" s="62">
        <v>1052.5641025641025</v>
      </c>
      <c r="P70" s="62">
        <f>IF(ISNUMBER(O70),O70,VLOOKUP(#REF!,[3]MAIN!#REF!,51,FALSE))</f>
        <v>1052.5641025641025</v>
      </c>
      <c r="Q70" s="53" t="s">
        <v>641</v>
      </c>
      <c r="R70" s="47"/>
      <c r="S70" s="47" t="s">
        <v>642</v>
      </c>
      <c r="T70" s="15">
        <v>1</v>
      </c>
      <c r="U70" s="15" t="s">
        <v>22</v>
      </c>
      <c r="V70" s="15" t="s">
        <v>643</v>
      </c>
      <c r="W70" s="21">
        <v>0</v>
      </c>
      <c r="X70" s="63">
        <v>0</v>
      </c>
      <c r="Y70" s="15"/>
      <c r="AA70" s="15"/>
      <c r="AB70" s="15"/>
      <c r="AC70" s="15"/>
    </row>
    <row r="71" spans="1:29" x14ac:dyDescent="0.25">
      <c r="A71" s="15" t="s">
        <v>704</v>
      </c>
      <c r="B71" s="21" t="s">
        <v>159</v>
      </c>
      <c r="C71" s="47"/>
      <c r="D71" s="15" t="s">
        <v>609</v>
      </c>
      <c r="E71" s="15" t="s">
        <v>609</v>
      </c>
      <c r="F71" s="15"/>
      <c r="G71" s="15"/>
      <c r="H71" s="15" t="s">
        <v>609</v>
      </c>
      <c r="I71" s="15" t="s">
        <v>609</v>
      </c>
      <c r="J71" s="48" t="s">
        <v>610</v>
      </c>
      <c r="K71" s="47"/>
      <c r="L71" s="49">
        <v>7.19</v>
      </c>
      <c r="M71" s="50" t="e">
        <f>IF(ISBLANK(VLOOKUP($C71,[2]MAIN!$C$6:$DF$1572,M$4,FALSE)),"",VLOOKUP($C71,[2]MAIN!$C$6:$DF$1572,M$4,FALSE))</f>
        <v>#N/A</v>
      </c>
      <c r="N71" s="51" t="e">
        <f>IF(ISBLANK(VLOOKUP($C71,[2]MAIN!$C$6:$DF$1572,N$4,FALSE)),"",VLOOKUP($C71,[2]MAIN!$C$6:$DF$1572,N$4,FALSE))</f>
        <v>#N/A</v>
      </c>
      <c r="O71" s="52" t="e">
        <f>IF(ISBLANK(VLOOKUP($C71,[2]MAIN!$C$6:$DF$1572,O$4,FALSE)),"",VLOOKUP($C71,[2]MAIN!$C$6:$DF$1572,O$4,FALSE))</f>
        <v>#N/A</v>
      </c>
      <c r="P71" s="52" t="e">
        <f>IF(ISBLANK(VLOOKUP($C71,[2]MAIN!$C$6:$DF$1572,P$4,FALSE)),"",VLOOKUP($C71,[2]MAIN!$C$6:$DF$1572,P$4,FALSE))</f>
        <v>#N/A</v>
      </c>
      <c r="Q71" s="53" t="e">
        <f>IF(ISBLANK(VLOOKUP($C71,[2]MAIN!$C$6:$DF$1572,Q$4,FALSE)),"",VLOOKUP($C71,[2]MAIN!$C$6:$DF$1572,Q$4,FALSE))</f>
        <v>#N/A</v>
      </c>
      <c r="R71" s="47" t="e">
        <f>IF(ISBLANK(VLOOKUP($C71,[2]MAIN!$C$6:$DF$1572,R$4,FALSE)),"",VLOOKUP($C71,[2]MAIN!$C$6:$DF$1572,R$4,FALSE))</f>
        <v>#N/A</v>
      </c>
      <c r="S71" s="47" t="e">
        <f>IF(ISBLANK(VLOOKUP($C71,[2]MAIN!$C$6:$DF$1572,S$4,FALSE)),"",VLOOKUP($C71,[2]MAIN!$C$6:$DF$1572,S$4,FALSE))</f>
        <v>#N/A</v>
      </c>
      <c r="T71" s="15" t="e">
        <f>IF(ISBLANK(VLOOKUP($C71,[2]MAIN!$C$6:$DF$1572,T$4,FALSE)),"",VLOOKUP($C71,[2]MAIN!$C$6:$DF$1572,T$4,FALSE))</f>
        <v>#N/A</v>
      </c>
      <c r="U71" s="15" t="e">
        <f>IF(ISBLANK(VLOOKUP($C71,[2]MAIN!$C$6:$DF$1572,U$4,FALSE)),"",VLOOKUP($C71,[2]MAIN!$C$6:$DF$1572,U$4,FALSE))</f>
        <v>#N/A</v>
      </c>
      <c r="V71" s="15" t="e">
        <f>IF(ISBLANK(VLOOKUP($C71,[2]MAIN!$C$6:$DF$1572,V$4,FALSE)),"",VLOOKUP($C71,[2]MAIN!$C$6:$DF$1572,V$4,FALSE))</f>
        <v>#N/A</v>
      </c>
      <c r="W71" s="21" t="e">
        <f>IF(ISBLANK(VLOOKUP($C71,[2]MAIN!$C$6:$DF$1572,W$4,FALSE)),"",VLOOKUP($C71,[2]MAIN!$C$6:$DF$1572,W$4,FALSE))</f>
        <v>#N/A</v>
      </c>
      <c r="X71" s="47">
        <v>150</v>
      </c>
      <c r="Y71" s="15" t="e">
        <f>IF(ISBLANK(VLOOKUP($C71,[2]MAIN!$C$6:$DF$1572,Y$4,FALSE)),"",VLOOKUP($C71,[2]MAIN!$C$6:$DF$1572,Y$4,FALSE))</f>
        <v>#N/A</v>
      </c>
      <c r="AA71" s="15"/>
      <c r="AB71" s="15"/>
      <c r="AC71" s="15"/>
    </row>
    <row r="72" spans="1:29" x14ac:dyDescent="0.25">
      <c r="A72" s="15" t="s">
        <v>705</v>
      </c>
      <c r="B72" s="21" t="s">
        <v>159</v>
      </c>
      <c r="C72" s="47"/>
      <c r="D72" s="15" t="s">
        <v>609</v>
      </c>
      <c r="E72" s="15" t="s">
        <v>609</v>
      </c>
      <c r="F72" s="15"/>
      <c r="G72" s="15"/>
      <c r="H72" s="15" t="s">
        <v>609</v>
      </c>
      <c r="I72" s="15" t="s">
        <v>609</v>
      </c>
      <c r="J72" s="47"/>
      <c r="K72" s="47"/>
      <c r="L72" s="49">
        <v>1.39</v>
      </c>
      <c r="M72" s="50" t="e">
        <f>IF(ISBLANK(VLOOKUP($C72,[2]MAIN!$C$6:$DF$1572,M$4,FALSE)),"",VLOOKUP($C72,[2]MAIN!$C$6:$DF$1572,M$4,FALSE))</f>
        <v>#N/A</v>
      </c>
      <c r="N72" s="51" t="e">
        <f>IF(ISBLANK(VLOOKUP($C72,[2]MAIN!$C$6:$DF$1572,N$4,FALSE)),"",VLOOKUP($C72,[2]MAIN!$C$6:$DF$1572,N$4,FALSE))</f>
        <v>#N/A</v>
      </c>
      <c r="O72" s="62" t="e">
        <f>IF(ISBLANK(VLOOKUP($C72,[2]MAIN!$C$6:$DF$1572,O$4,FALSE)),"",VLOOKUP($C72,[2]MAIN!$C$6:$DF$1572,O$4,FALSE))</f>
        <v>#N/A</v>
      </c>
      <c r="P72" s="62" t="e">
        <f>IF(ISBLANK(VLOOKUP($C72,[2]MAIN!$C$6:$DF$1572,P$4,FALSE)),"",VLOOKUP($C72,[2]MAIN!$C$6:$DF$1572,P$4,FALSE))</f>
        <v>#N/A</v>
      </c>
      <c r="Q72" s="53" t="e">
        <f>IF(ISBLANK(VLOOKUP($C72,[2]MAIN!$C$6:$DF$1572,Q$4,FALSE)),"",VLOOKUP($C72,[2]MAIN!$C$6:$DF$1572,Q$4,FALSE))</f>
        <v>#N/A</v>
      </c>
      <c r="R72" s="47" t="e">
        <f>IF(ISBLANK(VLOOKUP($C72,[2]MAIN!$C$6:$DF$1572,R$4,FALSE)),"",VLOOKUP($C72,[2]MAIN!$C$6:$DF$1572,R$4,FALSE))</f>
        <v>#N/A</v>
      </c>
      <c r="S72" s="47" t="e">
        <f>IF(ISBLANK(VLOOKUP($C72,[2]MAIN!$C$6:$DF$1572,S$4,FALSE)),"",VLOOKUP($C72,[2]MAIN!$C$6:$DF$1572,S$4,FALSE))</f>
        <v>#N/A</v>
      </c>
      <c r="T72" s="15" t="e">
        <f>IF(ISBLANK(VLOOKUP($C72,[2]MAIN!$C$6:$DF$1572,T$4,FALSE)),"",VLOOKUP($C72,[2]MAIN!$C$6:$DF$1572,T$4,FALSE))</f>
        <v>#N/A</v>
      </c>
      <c r="U72" s="15" t="e">
        <f>IF(ISBLANK(VLOOKUP($C72,[2]MAIN!$C$6:$DF$1572,U$4,FALSE)),"",VLOOKUP($C72,[2]MAIN!$C$6:$DF$1572,U$4,FALSE))</f>
        <v>#N/A</v>
      </c>
      <c r="V72" s="15" t="e">
        <f>IF(ISBLANK(VLOOKUP($C72,[2]MAIN!$C$6:$DF$1572,V$4,FALSE)),"",VLOOKUP($C72,[2]MAIN!$C$6:$DF$1572,V$4,FALSE))</f>
        <v>#N/A</v>
      </c>
      <c r="W72" s="21" t="e">
        <f>IF(ISBLANK(VLOOKUP($C72,[2]MAIN!$C$6:$DF$1572,W$4,FALSE)),"",VLOOKUP($C72,[2]MAIN!$C$6:$DF$1572,W$4,FALSE))</f>
        <v>#N/A</v>
      </c>
      <c r="X72" s="47">
        <v>150</v>
      </c>
      <c r="Y72" s="15" t="e">
        <f>IF(ISBLANK(VLOOKUP($C72,[2]MAIN!$C$6:$DF$1572,Y$4,FALSE)),"",VLOOKUP($C72,[2]MAIN!$C$6:$DF$1572,Y$4,FALSE))</f>
        <v>#N/A</v>
      </c>
      <c r="AA72" s="15"/>
      <c r="AB72" s="15"/>
      <c r="AC72" s="15"/>
    </row>
    <row r="73" spans="1:29" x14ac:dyDescent="0.25">
      <c r="A73" s="15" t="s">
        <v>706</v>
      </c>
      <c r="B73" s="21" t="s">
        <v>162</v>
      </c>
      <c r="C73" s="47"/>
      <c r="D73" s="15" t="s">
        <v>609</v>
      </c>
      <c r="E73" s="15"/>
      <c r="F73" s="15"/>
      <c r="G73" s="15"/>
      <c r="H73" s="15" t="s">
        <v>609</v>
      </c>
      <c r="I73" s="15" t="s">
        <v>609</v>
      </c>
      <c r="J73" s="47"/>
      <c r="K73" s="47"/>
      <c r="L73" s="49">
        <v>12.71</v>
      </c>
      <c r="M73" s="50" t="e">
        <f>IF(ISBLANK(VLOOKUP($C73,[2]MAIN!$C$6:$DF$1572,M$4,FALSE)),"",VLOOKUP($C73,[2]MAIN!$C$6:$DF$1572,M$4,FALSE))</f>
        <v>#N/A</v>
      </c>
      <c r="N73" s="51" t="e">
        <f>IF(ISBLANK(VLOOKUP($C73,[2]MAIN!$C$6:$DF$1572,N$4,FALSE)),"",VLOOKUP($C73,[2]MAIN!$C$6:$DF$1572,N$4,FALSE))</f>
        <v>#N/A</v>
      </c>
      <c r="O73" s="62" t="e">
        <f>IF(ISBLANK(VLOOKUP($C73,[2]MAIN!$C$6:$DF$1572,O$4,FALSE)),"",VLOOKUP($C73,[2]MAIN!$C$6:$DF$1572,O$4,FALSE))</f>
        <v>#N/A</v>
      </c>
      <c r="P73" s="62" t="e">
        <f>IF(ISBLANK(VLOOKUP($C73,[2]MAIN!$C$6:$DF$1572,P$4,FALSE)),"",VLOOKUP($C73,[2]MAIN!$C$6:$DF$1572,P$4,FALSE))</f>
        <v>#N/A</v>
      </c>
      <c r="Q73" s="53" t="e">
        <f>IF(ISBLANK(VLOOKUP($C73,[2]MAIN!$C$6:$DF$1572,Q$4,FALSE)),"",VLOOKUP($C73,[2]MAIN!$C$6:$DF$1572,Q$4,FALSE))</f>
        <v>#N/A</v>
      </c>
      <c r="R73" s="47" t="e">
        <f>IF(ISBLANK(VLOOKUP($C73,[2]MAIN!$C$6:$DF$1572,R$4,FALSE)),"",VLOOKUP($C73,[2]MAIN!$C$6:$DF$1572,R$4,FALSE))</f>
        <v>#N/A</v>
      </c>
      <c r="S73" s="47" t="e">
        <f>IF(ISBLANK(VLOOKUP($C73,[2]MAIN!$C$6:$DF$1572,S$4,FALSE)),"",VLOOKUP($C73,[2]MAIN!$C$6:$DF$1572,S$4,FALSE))</f>
        <v>#N/A</v>
      </c>
      <c r="T73" s="15" t="e">
        <f>IF(ISBLANK(VLOOKUP($C73,[2]MAIN!$C$6:$DF$1572,T$4,FALSE)),"",VLOOKUP($C73,[2]MAIN!$C$6:$DF$1572,T$4,FALSE))</f>
        <v>#N/A</v>
      </c>
      <c r="U73" s="15" t="e">
        <f>IF(ISBLANK(VLOOKUP($C73,[2]MAIN!$C$6:$DF$1572,U$4,FALSE)),"",VLOOKUP($C73,[2]MAIN!$C$6:$DF$1572,U$4,FALSE))</f>
        <v>#N/A</v>
      </c>
      <c r="V73" s="15" t="e">
        <f>IF(ISBLANK(VLOOKUP($C73,[2]MAIN!$C$6:$DF$1572,V$4,FALSE)),"",VLOOKUP($C73,[2]MAIN!$C$6:$DF$1572,V$4,FALSE))</f>
        <v>#N/A</v>
      </c>
      <c r="W73" s="21" t="e">
        <f>IF(ISBLANK(VLOOKUP($C73,[2]MAIN!$C$6:$DF$1572,W$4,FALSE)),"",VLOOKUP($C73,[2]MAIN!$C$6:$DF$1572,W$4,FALSE))</f>
        <v>#N/A</v>
      </c>
      <c r="X73" s="63" t="e">
        <f>IF(ISBLANK(VLOOKUP($C73,[2]MAIN!$C$6:$DF$1572,X$4,FALSE)),"",VLOOKUP($C73,[2]MAIN!$C$6:$DF$1572,X$4,FALSE))</f>
        <v>#N/A</v>
      </c>
      <c r="Y73" s="15" t="e">
        <f>IF(ISBLANK(VLOOKUP($C73,[2]MAIN!$C$6:$DF$1572,Y$4,FALSE)),"",VLOOKUP($C73,[2]MAIN!$C$6:$DF$1572,Y$4,FALSE))</f>
        <v>#N/A</v>
      </c>
      <c r="AA73" s="15"/>
      <c r="AB73" s="15"/>
      <c r="AC73" s="15"/>
    </row>
    <row r="74" spans="1:29" x14ac:dyDescent="0.25">
      <c r="A74" s="15" t="s">
        <v>707</v>
      </c>
      <c r="B74" s="21" t="s">
        <v>173</v>
      </c>
      <c r="C74" s="47"/>
      <c r="D74" s="15" t="s">
        <v>609</v>
      </c>
      <c r="E74" s="15" t="s">
        <v>609</v>
      </c>
      <c r="F74" s="15"/>
      <c r="G74" s="15"/>
      <c r="H74" s="15" t="s">
        <v>609</v>
      </c>
      <c r="I74" s="15" t="s">
        <v>609</v>
      </c>
      <c r="J74" s="47"/>
      <c r="K74" s="60" t="s">
        <v>625</v>
      </c>
      <c r="L74" s="49" t="e">
        <f>#REF!/86.4</f>
        <v>#REF!</v>
      </c>
      <c r="M74" s="50" t="e">
        <f>IF(ISBLANK(VLOOKUP($C74,[2]MAIN!$C$6:$DF$1572,M$4,FALSE)),"",VLOOKUP($C74,[2]MAIN!$C$6:$DF$1572,M$4,FALSE))</f>
        <v>#N/A</v>
      </c>
      <c r="N74" s="51" t="e">
        <f>IF(ISBLANK(VLOOKUP($C74,[2]MAIN!$C$6:$DF$1572,N$4,FALSE)),"",VLOOKUP($C74,[2]MAIN!$C$6:$DF$1572,N$4,FALSE))</f>
        <v>#N/A</v>
      </c>
      <c r="O74" s="54" t="e">
        <f>IF(ISBLANK(VLOOKUP($C74,[2]MAIN!$C$6:$DF$1572,O$4,FALSE)),"",VLOOKUP($C74,[2]MAIN!$C$6:$DF$1572,O$4,FALSE))</f>
        <v>#N/A</v>
      </c>
      <c r="P74" s="54" t="e">
        <f>IF(ISBLANK(VLOOKUP($C74,[2]MAIN!$C$6:$DF$1572,P$4,FALSE)),"",VLOOKUP($C74,[2]MAIN!$C$6:$DF$1572,P$4,FALSE))</f>
        <v>#N/A</v>
      </c>
      <c r="Q74" s="53" t="e">
        <f>IF(ISBLANK(VLOOKUP($C74,[2]MAIN!$C$6:$DF$1572,Q$4,FALSE)),"",VLOOKUP($C74,[2]MAIN!$C$6:$DF$1572,Q$4,FALSE))</f>
        <v>#N/A</v>
      </c>
      <c r="R74" s="47" t="e">
        <f>IF(ISBLANK(VLOOKUP($C74,[2]MAIN!$C$6:$DF$1572,R$4,FALSE)),"",VLOOKUP($C74,[2]MAIN!$C$6:$DF$1572,R$4,FALSE))</f>
        <v>#N/A</v>
      </c>
      <c r="S74" s="47" t="e">
        <f>IF(ISBLANK(VLOOKUP($C74,[2]MAIN!$C$6:$DF$1572,S$4,FALSE)),"",VLOOKUP($C74,[2]MAIN!$C$6:$DF$1572,S$4,FALSE))</f>
        <v>#N/A</v>
      </c>
      <c r="T74" s="15" t="e">
        <f>IF(ISBLANK(VLOOKUP($C74,[2]MAIN!$C$6:$DF$1572,T$4,FALSE)),"",VLOOKUP($C74,[2]MAIN!$C$6:$DF$1572,T$4,FALSE))</f>
        <v>#N/A</v>
      </c>
      <c r="U74" s="15" t="e">
        <f>IF(ISBLANK(VLOOKUP($C74,[2]MAIN!$C$6:$DF$1572,U$4,FALSE)),"",VLOOKUP($C74,[2]MAIN!$C$6:$DF$1572,U$4,FALSE))</f>
        <v>#N/A</v>
      </c>
      <c r="V74" s="15" t="e">
        <f>IF(ISBLANK(VLOOKUP($C74,[2]MAIN!$C$6:$DF$1572,V$4,FALSE)),"",VLOOKUP($C74,[2]MAIN!$C$6:$DF$1572,V$4,FALSE))</f>
        <v>#N/A</v>
      </c>
      <c r="W74" s="21" t="e">
        <f>IF(ISBLANK(VLOOKUP($C74,[2]MAIN!$C$6:$DF$1572,W$4,FALSE)),"",VLOOKUP($C74,[2]MAIN!$C$6:$DF$1572,W$4,FALSE))</f>
        <v>#N/A</v>
      </c>
      <c r="X74" s="47">
        <v>31500</v>
      </c>
      <c r="Y74" s="15" t="e">
        <f>IF(ISBLANK(VLOOKUP($C74,[2]MAIN!$C$6:$DF$1572,Y$4,FALSE)),"",VLOOKUP($C74,[2]MAIN!$C$6:$DF$1572,Y$4,FALSE))</f>
        <v>#N/A</v>
      </c>
      <c r="AA74" s="15"/>
      <c r="AB74" s="15"/>
      <c r="AC74" s="15"/>
    </row>
    <row r="75" spans="1:29" x14ac:dyDescent="0.25">
      <c r="A75" s="15" t="s">
        <v>708</v>
      </c>
      <c r="B75" s="21" t="s">
        <v>125</v>
      </c>
      <c r="C75" s="47"/>
      <c r="D75" s="15" t="s">
        <v>609</v>
      </c>
      <c r="E75" s="15"/>
      <c r="F75" s="15"/>
      <c r="G75" s="15"/>
      <c r="H75" s="15" t="s">
        <v>609</v>
      </c>
      <c r="I75" s="15"/>
      <c r="J75" s="47"/>
      <c r="K75" s="47"/>
      <c r="L75" s="49">
        <v>3.22</v>
      </c>
      <c r="M75" s="50" t="e">
        <f>IF(ISBLANK(VLOOKUP($C75,[2]MAIN!$C$6:$DF$1572,M$4,FALSE)),"",VLOOKUP($C75,[2]MAIN!$C$6:$DF$1572,M$4,FALSE))</f>
        <v>#N/A</v>
      </c>
      <c r="N75" s="51" t="e">
        <f>IF(ISBLANK(VLOOKUP($C75,[2]MAIN!$C$6:$DF$1572,N$4,FALSE)),"",VLOOKUP($C75,[2]MAIN!$C$6:$DF$1572,N$4,FALSE))</f>
        <v>#N/A</v>
      </c>
      <c r="O75" s="62" t="e">
        <f>IF(ISBLANK(VLOOKUP($C75,[2]MAIN!$C$6:$DF$1572,O$4,FALSE)),"",VLOOKUP($C75,[2]MAIN!$C$6:$DF$1572,O$4,FALSE))</f>
        <v>#N/A</v>
      </c>
      <c r="P75" s="62" t="e">
        <f>IF(ISBLANK(VLOOKUP($C75,[2]MAIN!$C$6:$DF$1572,P$4,FALSE)),"",VLOOKUP($C75,[2]MAIN!$C$6:$DF$1572,P$4,FALSE))</f>
        <v>#N/A</v>
      </c>
      <c r="Q75" s="53" t="e">
        <f>IF(ISBLANK(VLOOKUP($C75,[2]MAIN!$C$6:$DF$1572,Q$4,FALSE)),"",VLOOKUP($C75,[2]MAIN!$C$6:$DF$1572,Q$4,FALSE))</f>
        <v>#N/A</v>
      </c>
      <c r="R75" s="47" t="e">
        <f>IF(ISBLANK(VLOOKUP($C75,[2]MAIN!$C$6:$DF$1572,R$4,FALSE)),"",VLOOKUP($C75,[2]MAIN!$C$6:$DF$1572,R$4,FALSE))</f>
        <v>#N/A</v>
      </c>
      <c r="S75" s="47" t="e">
        <f>IF(ISBLANK(VLOOKUP($C75,[2]MAIN!$C$6:$DF$1572,S$4,FALSE)),"",VLOOKUP($C75,[2]MAIN!$C$6:$DF$1572,S$4,FALSE))</f>
        <v>#N/A</v>
      </c>
      <c r="T75" s="15" t="e">
        <f>IF(ISBLANK(VLOOKUP($C75,[2]MAIN!$C$6:$DF$1572,T$4,FALSE)),"",VLOOKUP($C75,[2]MAIN!$C$6:$DF$1572,T$4,FALSE))</f>
        <v>#N/A</v>
      </c>
      <c r="U75" s="15" t="e">
        <f>IF(ISBLANK(VLOOKUP($C75,[2]MAIN!$C$6:$DF$1572,U$4,FALSE)),"",VLOOKUP($C75,[2]MAIN!$C$6:$DF$1572,U$4,FALSE))</f>
        <v>#N/A</v>
      </c>
      <c r="V75" s="15" t="e">
        <f>IF(ISBLANK(VLOOKUP($C75,[2]MAIN!$C$6:$DF$1572,V$4,FALSE)),"",VLOOKUP($C75,[2]MAIN!$C$6:$DF$1572,V$4,FALSE))</f>
        <v>#N/A</v>
      </c>
      <c r="W75" s="21" t="e">
        <f>IF(ISBLANK(VLOOKUP($C75,[2]MAIN!$C$6:$DF$1572,W$4,FALSE)),"",VLOOKUP($C75,[2]MAIN!$C$6:$DF$1572,W$4,FALSE))</f>
        <v>#N/A</v>
      </c>
      <c r="X75" s="63" t="e">
        <f>IF(ISBLANK(VLOOKUP($C75,[2]MAIN!$C$6:$DF$1572,X$4,FALSE)),"",VLOOKUP($C75,[2]MAIN!$C$6:$DF$1572,X$4,FALSE))</f>
        <v>#N/A</v>
      </c>
      <c r="Y75" s="15" t="e">
        <f>IF(ISBLANK(VLOOKUP($C75,[2]MAIN!$C$6:$DF$1572,Y$4,FALSE)),"",VLOOKUP($C75,[2]MAIN!$C$6:$DF$1572,Y$4,FALSE))</f>
        <v>#N/A</v>
      </c>
      <c r="AA75" s="15"/>
      <c r="AB75" s="15"/>
      <c r="AC75" s="15"/>
    </row>
    <row r="76" spans="1:29" x14ac:dyDescent="0.25">
      <c r="A76" s="15" t="s">
        <v>709</v>
      </c>
      <c r="B76" s="21" t="s">
        <v>178</v>
      </c>
      <c r="C76" s="47"/>
      <c r="D76" s="15" t="s">
        <v>612</v>
      </c>
      <c r="E76" s="15"/>
      <c r="F76" s="15"/>
      <c r="G76" s="15" t="s">
        <v>609</v>
      </c>
      <c r="H76" s="15" t="s">
        <v>628</v>
      </c>
      <c r="I76" s="15" t="s">
        <v>609</v>
      </c>
      <c r="J76" s="48" t="s">
        <v>610</v>
      </c>
      <c r="K76" s="47"/>
      <c r="L76" s="49">
        <v>1.3</v>
      </c>
      <c r="M76" s="50" t="e">
        <f>IF(ISBLANK(VLOOKUP($C76,[2]MAIN!$C$6:$DF$1572,M$4,FALSE)),"",VLOOKUP($C76,[2]MAIN!$C$6:$DF$1572,M$4,FALSE))</f>
        <v>#N/A</v>
      </c>
      <c r="N76" s="51" t="e">
        <f>IF(ISBLANK(VLOOKUP($C76,[2]MAIN!$C$6:$DF$1572,N$4,FALSE)),"",VLOOKUP($C76,[2]MAIN!$C$6:$DF$1572,N$4,FALSE))</f>
        <v>#N/A</v>
      </c>
      <c r="O76" s="53" t="e">
        <f>IF(ISBLANK(VLOOKUP($C76,[2]MAIN!$C$6:$DF$1572,O$4,FALSE)),"",VLOOKUP($C76,[2]MAIN!$C$6:$DF$1572,O$4,FALSE))</f>
        <v>#N/A</v>
      </c>
      <c r="P76" s="53" t="e">
        <f>IF(ISBLANK(VLOOKUP($C76,[2]MAIN!$C$6:$DF$1572,P$4,FALSE)),"",VLOOKUP($C76,[2]MAIN!$C$6:$DF$1572,P$4,FALSE))</f>
        <v>#N/A</v>
      </c>
      <c r="Q76" s="50" t="e">
        <f>IF(ISBLANK(VLOOKUP($C76,[2]MAIN!$C$6:$DF$1572,Q$4,FALSE)),"",VLOOKUP($C76,[2]MAIN!$C$6:$DF$1572,Q$4,FALSE))</f>
        <v>#N/A</v>
      </c>
      <c r="R76" s="47" t="e">
        <f>IF(ISBLANK(VLOOKUP($C76,[2]MAIN!$C$6:$DF$1572,R$4,FALSE)),"",VLOOKUP($C76,[2]MAIN!$C$6:$DF$1572,R$4,FALSE))</f>
        <v>#N/A</v>
      </c>
      <c r="S76" s="47" t="e">
        <f>IF(ISBLANK(VLOOKUP($C76,[2]MAIN!$C$6:$DF$1572,S$4,FALSE)),"",VLOOKUP($C76,[2]MAIN!$C$6:$DF$1572,S$4,FALSE))</f>
        <v>#N/A</v>
      </c>
      <c r="T76" s="15" t="e">
        <f>IF(ISBLANK(VLOOKUP($C76,[2]MAIN!$C$6:$DF$1572,T$4,FALSE)),"",VLOOKUP($C76,[2]MAIN!$C$6:$DF$1572,T$4,FALSE))</f>
        <v>#N/A</v>
      </c>
      <c r="U76" s="15" t="e">
        <f>IF(ISBLANK(VLOOKUP($C76,[2]MAIN!$C$6:$DF$1572,U$4,FALSE)),"",VLOOKUP($C76,[2]MAIN!$C$6:$DF$1572,U$4,FALSE))</f>
        <v>#N/A</v>
      </c>
      <c r="V76" s="15" t="e">
        <f>IF(ISBLANK(VLOOKUP($C76,[2]MAIN!$C$6:$DF$1572,V$4,FALSE)),"",VLOOKUP($C76,[2]MAIN!$C$6:$DF$1572,V$4,FALSE))</f>
        <v>#N/A</v>
      </c>
      <c r="W76" s="21" t="e">
        <f>IF(ISBLANK(VLOOKUP($C76,[2]MAIN!$C$6:$DF$1572,W$4,FALSE)),"",VLOOKUP($C76,[2]MAIN!$C$6:$DF$1572,W$4,FALSE))</f>
        <v>#N/A</v>
      </c>
      <c r="X76" s="47" t="e">
        <f>IF(ISBLANK(VLOOKUP($C76,[2]MAIN!$C$6:$DF$1572,X$4,FALSE)),"",VLOOKUP($C76,[2]MAIN!$C$6:$DF$1572,X$4,FALSE))</f>
        <v>#N/A</v>
      </c>
      <c r="Y76" s="15" t="e">
        <f>IF(ISBLANK(VLOOKUP($C76,[2]MAIN!$C$6:$DF$1572,Y$4,FALSE)),"",VLOOKUP($C76,[2]MAIN!$C$6:$DF$1572,Y$4,FALSE))</f>
        <v>#N/A</v>
      </c>
      <c r="AA76" s="15"/>
      <c r="AB76" s="15"/>
      <c r="AC76" s="15"/>
    </row>
    <row r="77" spans="1:29" x14ac:dyDescent="0.25">
      <c r="A77" s="15" t="s">
        <v>710</v>
      </c>
      <c r="B77" s="21" t="s">
        <v>178</v>
      </c>
      <c r="C77" s="47"/>
      <c r="D77" s="15" t="s">
        <v>609</v>
      </c>
      <c r="E77" s="15" t="s">
        <v>609</v>
      </c>
      <c r="F77" s="15"/>
      <c r="G77" s="15"/>
      <c r="H77" s="15" t="s">
        <v>609</v>
      </c>
      <c r="I77" s="15" t="s">
        <v>609</v>
      </c>
      <c r="J77" s="47"/>
      <c r="K77" s="47"/>
      <c r="L77" s="49"/>
      <c r="M77" s="50" t="e">
        <f>IF(ISBLANK(VLOOKUP($C77,[2]MAIN!$C$6:$DF$1572,M$4,FALSE)),"",VLOOKUP($C77,[2]MAIN!$C$6:$DF$1572,M$4,FALSE))</f>
        <v>#N/A</v>
      </c>
      <c r="N77" s="51" t="e">
        <f>IF(ISBLANK(VLOOKUP($C77,[2]MAIN!$C$6:$DF$1572,N$4,FALSE)),"",VLOOKUP($C77,[2]MAIN!$C$6:$DF$1572,N$4,FALSE))</f>
        <v>#N/A</v>
      </c>
      <c r="O77" s="54" t="e">
        <f>IF(ISBLANK(VLOOKUP($C77,[2]MAIN!$C$6:$DF$1572,O$4,FALSE)),"",VLOOKUP($C77,[2]MAIN!$C$6:$DF$1572,O$4,FALSE))</f>
        <v>#N/A</v>
      </c>
      <c r="P77" s="54" t="e">
        <f>IF(ISBLANK(VLOOKUP($C77,[2]MAIN!$C$6:$DF$1572,P$4,FALSE)),"",VLOOKUP($C77,[2]MAIN!$C$6:$DF$1572,P$4,FALSE))</f>
        <v>#N/A</v>
      </c>
      <c r="Q77" s="53" t="e">
        <f>IF(ISBLANK(VLOOKUP($C77,[2]MAIN!$C$6:$DF$1572,Q$4,FALSE)),"",VLOOKUP($C77,[2]MAIN!$C$6:$DF$1572,Q$4,FALSE))</f>
        <v>#N/A</v>
      </c>
      <c r="R77" s="47" t="e">
        <f>IF(ISBLANK(VLOOKUP($C77,[2]MAIN!$C$6:$DF$1572,R$4,FALSE)),"",VLOOKUP($C77,[2]MAIN!$C$6:$DF$1572,R$4,FALSE))</f>
        <v>#N/A</v>
      </c>
      <c r="S77" s="47" t="e">
        <f>IF(ISBLANK(VLOOKUP($C77,[2]MAIN!$C$6:$DF$1572,S$4,FALSE)),"",VLOOKUP($C77,[2]MAIN!$C$6:$DF$1572,S$4,FALSE))</f>
        <v>#N/A</v>
      </c>
      <c r="T77" s="15" t="e">
        <f>IF(ISBLANK(VLOOKUP($C77,[2]MAIN!$C$6:$DF$1572,T$4,FALSE)),"",VLOOKUP($C77,[2]MAIN!$C$6:$DF$1572,T$4,FALSE))</f>
        <v>#N/A</v>
      </c>
      <c r="U77" s="15" t="e">
        <f>IF(ISBLANK(VLOOKUP($C77,[2]MAIN!$C$6:$DF$1572,U$4,FALSE)),"",VLOOKUP($C77,[2]MAIN!$C$6:$DF$1572,U$4,FALSE))</f>
        <v>#N/A</v>
      </c>
      <c r="V77" s="15" t="e">
        <f>IF(ISBLANK(VLOOKUP($C77,[2]MAIN!$C$6:$DF$1572,V$4,FALSE)),"",VLOOKUP($C77,[2]MAIN!$C$6:$DF$1572,V$4,FALSE))</f>
        <v>#N/A</v>
      </c>
      <c r="W77" s="21" t="e">
        <f>IF(ISBLANK(VLOOKUP($C77,[2]MAIN!$C$6:$DF$1572,W$4,FALSE)),"",VLOOKUP($C77,[2]MAIN!$C$6:$DF$1572,W$4,FALSE))</f>
        <v>#N/A</v>
      </c>
      <c r="X77" s="47">
        <v>15000</v>
      </c>
      <c r="Y77" s="15" t="e">
        <f>IF(ISBLANK(VLOOKUP($C77,[2]MAIN!$C$6:$DF$1572,Y$4,FALSE)),"",VLOOKUP($C77,[2]MAIN!$C$6:$DF$1572,Y$4,FALSE))</f>
        <v>#N/A</v>
      </c>
      <c r="AA77" s="15"/>
      <c r="AB77" s="15"/>
      <c r="AC77" s="15"/>
    </row>
    <row r="78" spans="1:29" x14ac:dyDescent="0.25">
      <c r="A78" s="15" t="s">
        <v>711</v>
      </c>
      <c r="B78" s="21" t="s">
        <v>178</v>
      </c>
      <c r="C78" s="47"/>
      <c r="D78" s="15" t="s">
        <v>612</v>
      </c>
      <c r="E78" s="15"/>
      <c r="F78" s="15"/>
      <c r="G78" s="15" t="s">
        <v>609</v>
      </c>
      <c r="H78" s="15" t="s">
        <v>609</v>
      </c>
      <c r="I78" s="15" t="s">
        <v>609</v>
      </c>
      <c r="J78" s="48" t="s">
        <v>610</v>
      </c>
      <c r="K78" s="47"/>
      <c r="L78" s="49"/>
      <c r="M78" s="50" t="e">
        <f>IF(ISBLANK(VLOOKUP($C78,[2]MAIN!$C$6:$DF$1572,M$4,FALSE)),"",VLOOKUP($C78,[2]MAIN!$C$6:$DF$1572,M$4,FALSE))</f>
        <v>#N/A</v>
      </c>
      <c r="N78" s="51" t="e">
        <f>IF(ISBLANK(VLOOKUP($C78,[2]MAIN!$C$6:$DF$1572,N$4,FALSE)),"",VLOOKUP($C78,[2]MAIN!$C$6:$DF$1572,N$4,FALSE))</f>
        <v>#N/A</v>
      </c>
      <c r="O78" s="53" t="e">
        <f>IF(ISBLANK(VLOOKUP($C78,[2]MAIN!$C$6:$DF$1572,O$4,FALSE)),"",VLOOKUP($C78,[2]MAIN!$C$6:$DF$1572,O$4,FALSE))</f>
        <v>#N/A</v>
      </c>
      <c r="P78" s="53" t="e">
        <f>IF(ISBLANK(VLOOKUP($C78,[2]MAIN!$C$6:$DF$1572,P$4,FALSE)),"",VLOOKUP($C78,[2]MAIN!$C$6:$DF$1572,P$4,FALSE))</f>
        <v>#N/A</v>
      </c>
      <c r="Q78" s="50" t="e">
        <f>IF(ISBLANK(VLOOKUP($C78,[2]MAIN!$C$6:$DF$1572,Q$4,FALSE)),"",VLOOKUP($C78,[2]MAIN!$C$6:$DF$1572,Q$4,FALSE))</f>
        <v>#N/A</v>
      </c>
      <c r="R78" s="47" t="e">
        <f>IF(ISBLANK(VLOOKUP($C78,[2]MAIN!$C$6:$DF$1572,R$4,FALSE)),"",VLOOKUP($C78,[2]MAIN!$C$6:$DF$1572,R$4,FALSE))</f>
        <v>#N/A</v>
      </c>
      <c r="S78" s="47" t="e">
        <f>IF(ISBLANK(VLOOKUP($C78,[2]MAIN!$C$6:$DF$1572,S$4,FALSE)),"",VLOOKUP($C78,[2]MAIN!$C$6:$DF$1572,S$4,FALSE))</f>
        <v>#N/A</v>
      </c>
      <c r="T78" s="15" t="e">
        <f>IF(ISBLANK(VLOOKUP($C78,[2]MAIN!$C$6:$DF$1572,T$4,FALSE)),"",VLOOKUP($C78,[2]MAIN!$C$6:$DF$1572,T$4,FALSE))</f>
        <v>#N/A</v>
      </c>
      <c r="U78" s="15" t="e">
        <f>IF(ISBLANK(VLOOKUP($C78,[2]MAIN!$C$6:$DF$1572,U$4,FALSE)),"",VLOOKUP($C78,[2]MAIN!$C$6:$DF$1572,U$4,FALSE))</f>
        <v>#N/A</v>
      </c>
      <c r="V78" s="15" t="e">
        <f>IF(ISBLANK(VLOOKUP($C78,[2]MAIN!$C$6:$DF$1572,V$4,FALSE)),"",VLOOKUP($C78,[2]MAIN!$C$6:$DF$1572,V$4,FALSE))</f>
        <v>#N/A</v>
      </c>
      <c r="W78" s="21" t="e">
        <f>IF(ISBLANK(VLOOKUP($C78,[2]MAIN!$C$6:$DF$1572,W$4,FALSE)),"",VLOOKUP($C78,[2]MAIN!$C$6:$DF$1572,W$4,FALSE))</f>
        <v>#N/A</v>
      </c>
      <c r="X78" s="47" t="e">
        <f>IF(ISBLANK(VLOOKUP($C78,[2]MAIN!$C$6:$DF$1572,X$4,FALSE)),"",VLOOKUP($C78,[2]MAIN!$C$6:$DF$1572,X$4,FALSE))</f>
        <v>#N/A</v>
      </c>
      <c r="Y78" s="15" t="e">
        <f>IF(ISBLANK(VLOOKUP($C78,[2]MAIN!$C$6:$DF$1572,Y$4,FALSE)),"",VLOOKUP($C78,[2]MAIN!$C$6:$DF$1572,Y$4,FALSE))</f>
        <v>#N/A</v>
      </c>
      <c r="AA78" s="15"/>
      <c r="AB78" s="15"/>
      <c r="AC78" s="15"/>
    </row>
    <row r="79" spans="1:29" x14ac:dyDescent="0.25">
      <c r="A79" s="15" t="s">
        <v>712</v>
      </c>
      <c r="B79" s="21" t="s">
        <v>74</v>
      </c>
      <c r="C79" s="47"/>
      <c r="D79" s="15" t="s">
        <v>609</v>
      </c>
      <c r="E79" s="15" t="s">
        <v>609</v>
      </c>
      <c r="F79" s="15"/>
      <c r="G79" s="15"/>
      <c r="H79" s="15" t="s">
        <v>609</v>
      </c>
      <c r="I79" s="15" t="s">
        <v>609</v>
      </c>
      <c r="J79" s="48" t="s">
        <v>610</v>
      </c>
      <c r="K79" s="47" t="s">
        <v>625</v>
      </c>
      <c r="L79" s="49"/>
      <c r="M79" s="50" t="e">
        <f>IF(ISBLANK(VLOOKUP($C79,[2]MAIN!$C$6:$DF$1572,M$4,FALSE)),"",VLOOKUP($C79,[2]MAIN!$C$6:$DF$1572,M$4,FALSE))</f>
        <v>#N/A</v>
      </c>
      <c r="N79" s="51" t="e">
        <f>IF(ISBLANK(VLOOKUP($C79,[2]MAIN!$C$6:$DF$1572,N$4,FALSE)),"",VLOOKUP($C79,[2]MAIN!$C$6:$DF$1572,N$4,FALSE))</f>
        <v>#N/A</v>
      </c>
      <c r="O79" s="53" t="e">
        <f>IF(ISBLANK(VLOOKUP($C79,[2]MAIN!$C$6:$DF$1572,O$4,FALSE)),"",VLOOKUP($C79,[2]MAIN!$C$6:$DF$1572,O$4,FALSE))</f>
        <v>#N/A</v>
      </c>
      <c r="P79" s="53" t="e">
        <f>IF(ISBLANK(VLOOKUP($C79,[2]MAIN!$C$6:$DF$1572,P$4,FALSE)),"",VLOOKUP($C79,[2]MAIN!$C$6:$DF$1572,P$4,FALSE))</f>
        <v>#N/A</v>
      </c>
      <c r="Q79" s="53" t="e">
        <f>IF(ISBLANK(VLOOKUP($C79,[2]MAIN!$C$6:$DF$1572,Q$4,FALSE)),"",VLOOKUP($C79,[2]MAIN!$C$6:$DF$1572,Q$4,FALSE))</f>
        <v>#N/A</v>
      </c>
      <c r="R79" s="47" t="e">
        <f>IF(ISBLANK(VLOOKUP($C79,[2]MAIN!$C$6:$DF$1572,R$4,FALSE)),"",VLOOKUP($C79,[2]MAIN!$C$6:$DF$1572,R$4,FALSE))</f>
        <v>#N/A</v>
      </c>
      <c r="S79" s="47" t="e">
        <f>IF(ISBLANK(VLOOKUP($C79,[2]MAIN!$C$6:$DF$1572,S$4,FALSE)),"",VLOOKUP($C79,[2]MAIN!$C$6:$DF$1572,S$4,FALSE))</f>
        <v>#N/A</v>
      </c>
      <c r="T79" s="15" t="e">
        <f>IF(ISBLANK(VLOOKUP($C79,[2]MAIN!$C$6:$DF$1572,T$4,FALSE)),"",VLOOKUP($C79,[2]MAIN!$C$6:$DF$1572,T$4,FALSE))</f>
        <v>#N/A</v>
      </c>
      <c r="U79" s="15" t="e">
        <f>IF(ISBLANK(VLOOKUP($C79,[2]MAIN!$C$6:$DF$1572,U$4,FALSE)),"",VLOOKUP($C79,[2]MAIN!$C$6:$DF$1572,U$4,FALSE))</f>
        <v>#N/A</v>
      </c>
      <c r="V79" s="15" t="e">
        <f>IF(ISBLANK(VLOOKUP($C79,[2]MAIN!$C$6:$DF$1572,V$4,FALSE)),"",VLOOKUP($C79,[2]MAIN!$C$6:$DF$1572,V$4,FALSE))</f>
        <v>#N/A</v>
      </c>
      <c r="W79" s="21" t="e">
        <f>IF(ISBLANK(VLOOKUP($C79,[2]MAIN!$C$6:$DF$1572,W$4,FALSE)),"",VLOOKUP($C79,[2]MAIN!$C$6:$DF$1572,W$4,FALSE))</f>
        <v>#N/A</v>
      </c>
      <c r="X79" s="47">
        <v>15000</v>
      </c>
      <c r="Y79" s="15" t="e">
        <f>IF(ISBLANK(VLOOKUP($C79,[2]MAIN!$C$6:$DF$1572,Y$4,FALSE)),"",VLOOKUP($C79,[2]MAIN!$C$6:$DF$1572,Y$4,FALSE))</f>
        <v>#N/A</v>
      </c>
      <c r="AA79" s="15"/>
      <c r="AB79" s="15"/>
      <c r="AC79" s="15"/>
    </row>
    <row r="80" spans="1:29" x14ac:dyDescent="0.25">
      <c r="A80" s="15" t="s">
        <v>713</v>
      </c>
      <c r="B80" s="21" t="s">
        <v>111</v>
      </c>
      <c r="C80" s="15" t="s">
        <v>609</v>
      </c>
      <c r="D80" s="15"/>
      <c r="E80" s="15" t="s">
        <v>609</v>
      </c>
      <c r="F80" s="15"/>
      <c r="G80" s="15"/>
      <c r="H80" s="15" t="s">
        <v>609</v>
      </c>
      <c r="I80" s="15" t="s">
        <v>609</v>
      </c>
      <c r="J80" s="47"/>
      <c r="K80" s="60" t="s">
        <v>625</v>
      </c>
      <c r="L80" s="49">
        <v>0.92999652777777775</v>
      </c>
      <c r="M80" s="50" t="e">
        <f>IF(ISBLANK(VLOOKUP($C80,[2]MAIN!$C$6:$DF$1572,M$4,FALSE)),"",VLOOKUP($C80,[2]MAIN!$C$6:$DF$1572,M$4,FALSE))</f>
        <v>#N/A</v>
      </c>
      <c r="N80" s="51" t="e">
        <f>IF(ISBLANK(VLOOKUP($C80,[2]MAIN!$C$6:$DF$1572,N$4,FALSE)),"",VLOOKUP($C80,[2]MAIN!$C$6:$DF$1572,N$4,FALSE))</f>
        <v>#N/A</v>
      </c>
      <c r="O80" s="54" t="e">
        <f>IF(ISBLANK(VLOOKUP($C80,[2]MAIN!$C$6:$DF$1572,O$4,FALSE)),"",VLOOKUP($C80,[2]MAIN!$C$6:$DF$1572,O$4,FALSE))</f>
        <v>#N/A</v>
      </c>
      <c r="P80" s="54" t="e">
        <f>IF(ISBLANK(VLOOKUP($C80,[2]MAIN!$C$6:$DF$1572,P$4,FALSE)),"",VLOOKUP($C80,[2]MAIN!$C$6:$DF$1572,P$4,FALSE))</f>
        <v>#N/A</v>
      </c>
      <c r="Q80" s="53" t="e">
        <f>IF(ISBLANK(VLOOKUP($C80,[2]MAIN!$C$6:$DF$1572,Q$4,FALSE)),"",VLOOKUP($C80,[2]MAIN!$C$6:$DF$1572,Q$4,FALSE))</f>
        <v>#N/A</v>
      </c>
      <c r="R80" s="47" t="e">
        <f>IF(ISBLANK(VLOOKUP($C80,[2]MAIN!$C$6:$DF$1572,R$4,FALSE)),"",VLOOKUP($C80,[2]MAIN!$C$6:$DF$1572,R$4,FALSE))</f>
        <v>#N/A</v>
      </c>
      <c r="S80" s="47" t="e">
        <f>IF(ISBLANK(VLOOKUP($C80,[2]MAIN!$C$6:$DF$1572,S$4,FALSE)),"",VLOOKUP($C80,[2]MAIN!$C$6:$DF$1572,S$4,FALSE))</f>
        <v>#N/A</v>
      </c>
      <c r="T80" s="15" t="e">
        <f>IF(ISBLANK(VLOOKUP($C80,[2]MAIN!$C$6:$DF$1572,T$4,FALSE)),"",VLOOKUP($C80,[2]MAIN!$C$6:$DF$1572,T$4,FALSE))</f>
        <v>#N/A</v>
      </c>
      <c r="U80" s="15" t="e">
        <f>IF(ISBLANK(VLOOKUP($C80,[2]MAIN!$C$6:$DF$1572,U$4,FALSE)),"",VLOOKUP($C80,[2]MAIN!$C$6:$DF$1572,U$4,FALSE))</f>
        <v>#N/A</v>
      </c>
      <c r="V80" s="15" t="e">
        <f>IF(ISBLANK(VLOOKUP($C80,[2]MAIN!$C$6:$DF$1572,V$4,FALSE)),"",VLOOKUP($C80,[2]MAIN!$C$6:$DF$1572,V$4,FALSE))</f>
        <v>#N/A</v>
      </c>
      <c r="W80" s="21" t="e">
        <f>IF(ISBLANK(VLOOKUP($C80,[2]MAIN!$C$6:$DF$1572,W$4,FALSE)),"",VLOOKUP($C80,[2]MAIN!$C$6:$DF$1572,W$4,FALSE))</f>
        <v>#N/A</v>
      </c>
      <c r="X80" s="47">
        <v>150</v>
      </c>
      <c r="Y80" s="15" t="e">
        <f>IF(ISBLANK(VLOOKUP($C80,[2]MAIN!$C$6:$DF$1572,Y$4,FALSE)),"",VLOOKUP($C80,[2]MAIN!$C$6:$DF$1572,Y$4,FALSE))</f>
        <v>#N/A</v>
      </c>
      <c r="AA80" s="15"/>
      <c r="AB80" s="15"/>
      <c r="AC80" s="15"/>
    </row>
    <row r="81" spans="1:29" x14ac:dyDescent="0.25">
      <c r="A81" s="15" t="s">
        <v>714</v>
      </c>
      <c r="B81" s="21" t="s">
        <v>323</v>
      </c>
      <c r="C81" s="47"/>
      <c r="D81" s="15"/>
      <c r="E81" s="15"/>
      <c r="F81" s="15"/>
      <c r="G81" s="15"/>
      <c r="H81" s="15" t="s">
        <v>715</v>
      </c>
      <c r="I81" s="15"/>
      <c r="J81" s="47"/>
      <c r="K81" s="47"/>
      <c r="L81" s="49" t="e">
        <f>#REF!/86.4</f>
        <v>#REF!</v>
      </c>
      <c r="M81" s="50" t="e">
        <f>VLOOKUP(#REF!,[4]Sheet2!#REF!,6,FALSE)</f>
        <v>#REF!</v>
      </c>
      <c r="N81" s="51">
        <v>0</v>
      </c>
      <c r="O81" s="53" t="e">
        <f>M81*1000/L81</f>
        <v>#REF!</v>
      </c>
      <c r="P81" s="53" t="e">
        <f>IF(ISNUMBER(O81),O81,VLOOKUP(#REF!,[3]MAIN!#REF!,51,FALSE))</f>
        <v>#REF!</v>
      </c>
      <c r="Q81" s="50"/>
      <c r="R81" s="47" t="s">
        <v>673</v>
      </c>
      <c r="S81" s="47"/>
      <c r="T81" s="15" t="s">
        <v>716</v>
      </c>
      <c r="U81" s="15">
        <v>0</v>
      </c>
      <c r="V81" s="15" t="s">
        <v>716</v>
      </c>
      <c r="W81" s="21" t="s">
        <v>717</v>
      </c>
      <c r="X81" s="47">
        <v>0</v>
      </c>
      <c r="Y81" s="15"/>
      <c r="AA81" s="15"/>
      <c r="AB81" s="15" t="s">
        <v>609</v>
      </c>
      <c r="AC81" s="15"/>
    </row>
    <row r="82" spans="1:29" x14ac:dyDescent="0.25">
      <c r="A82" s="15" t="s">
        <v>718</v>
      </c>
      <c r="B82" s="21" t="s">
        <v>323</v>
      </c>
      <c r="C82" s="47"/>
      <c r="D82" s="15"/>
      <c r="E82" s="15"/>
      <c r="F82" s="15"/>
      <c r="G82" s="15"/>
      <c r="H82" s="15" t="s">
        <v>609</v>
      </c>
      <c r="I82" s="15"/>
      <c r="J82" s="47"/>
      <c r="K82" s="47"/>
      <c r="L82" s="49"/>
      <c r="M82" s="50" t="e">
        <f>IF(ISBLANK(VLOOKUP($C82,[2]MAIN!$C$6:$DF$1572,M$4,FALSE)),"",VLOOKUP($C82,[2]MAIN!$C$6:$DF$1572,M$4,FALSE))</f>
        <v>#N/A</v>
      </c>
      <c r="N82" s="51" t="e">
        <f>IF(ISBLANK(VLOOKUP($C82,[2]MAIN!$C$6:$DF$1572,N$4,FALSE)),"",VLOOKUP($C82,[2]MAIN!$C$6:$DF$1572,N$4,FALSE))</f>
        <v>#N/A</v>
      </c>
      <c r="O82" s="53" t="e">
        <f>IF(ISBLANK(VLOOKUP($C82,[2]MAIN!$C$6:$DF$1572,O$4,FALSE)),"",VLOOKUP($C82,[2]MAIN!$C$6:$DF$1572,O$4,FALSE))</f>
        <v>#N/A</v>
      </c>
      <c r="P82" s="53" t="e">
        <f>IF(ISBLANK(VLOOKUP($C82,[2]MAIN!$C$6:$DF$1572,P$4,FALSE)),"",VLOOKUP($C82,[2]MAIN!$C$6:$DF$1572,P$4,FALSE))</f>
        <v>#N/A</v>
      </c>
      <c r="Q82" s="50" t="e">
        <f>IF(ISBLANK(VLOOKUP($C82,[2]MAIN!$C$6:$DF$1572,Q$4,FALSE)),"",VLOOKUP($C82,[2]MAIN!$C$6:$DF$1572,Q$4,FALSE))</f>
        <v>#N/A</v>
      </c>
      <c r="R82" s="47" t="e">
        <f>IF(ISBLANK(VLOOKUP($C82,[2]MAIN!$C$6:$DF$1572,R$4,FALSE)),"",VLOOKUP($C82,[2]MAIN!$C$6:$DF$1572,R$4,FALSE))</f>
        <v>#N/A</v>
      </c>
      <c r="S82" s="47" t="e">
        <f>IF(ISBLANK(VLOOKUP($C82,[2]MAIN!$C$6:$DF$1572,S$4,FALSE)),"",VLOOKUP($C82,[2]MAIN!$C$6:$DF$1572,S$4,FALSE))</f>
        <v>#N/A</v>
      </c>
      <c r="T82" s="15" t="e">
        <f>IF(ISBLANK(VLOOKUP($C82,[2]MAIN!$C$6:$DF$1572,T$4,FALSE)),"",VLOOKUP($C82,[2]MAIN!$C$6:$DF$1572,T$4,FALSE))</f>
        <v>#N/A</v>
      </c>
      <c r="U82" s="15" t="e">
        <f>IF(ISBLANK(VLOOKUP($C82,[2]MAIN!$C$6:$DF$1572,U$4,FALSE)),"",VLOOKUP($C82,[2]MAIN!$C$6:$DF$1572,U$4,FALSE))</f>
        <v>#N/A</v>
      </c>
      <c r="V82" s="15" t="e">
        <f>IF(ISBLANK(VLOOKUP($C82,[2]MAIN!$C$6:$DF$1572,V$4,FALSE)),"",VLOOKUP($C82,[2]MAIN!$C$6:$DF$1572,V$4,FALSE))</f>
        <v>#N/A</v>
      </c>
      <c r="W82" s="21" t="e">
        <f>IF(ISBLANK(VLOOKUP($C82,[2]MAIN!$C$6:$DF$1572,W$4,FALSE)),"",VLOOKUP($C82,[2]MAIN!$C$6:$DF$1572,W$4,FALSE))</f>
        <v>#N/A</v>
      </c>
      <c r="X82" s="47" t="e">
        <f>IF(ISBLANK(VLOOKUP($C82,[2]MAIN!$C$6:$DF$1572,X$4,FALSE)),"",VLOOKUP($C82,[2]MAIN!$C$6:$DF$1572,X$4,FALSE))</f>
        <v>#N/A</v>
      </c>
      <c r="Y82" s="15" t="e">
        <f>IF(ISBLANK(VLOOKUP($C82,[2]MAIN!$C$6:$DF$1572,Y$4,FALSE)),"",VLOOKUP($C82,[2]MAIN!$C$6:$DF$1572,Y$4,FALSE))</f>
        <v>#N/A</v>
      </c>
      <c r="AA82" s="15"/>
      <c r="AB82" s="15" t="s">
        <v>609</v>
      </c>
      <c r="AC82" s="15"/>
    </row>
    <row r="83" spans="1:29" x14ac:dyDescent="0.25">
      <c r="A83" s="15" t="s">
        <v>719</v>
      </c>
      <c r="B83" s="21" t="s">
        <v>323</v>
      </c>
      <c r="C83" s="47"/>
      <c r="D83" s="15"/>
      <c r="E83" s="15"/>
      <c r="F83" s="15"/>
      <c r="G83" s="15"/>
      <c r="H83" s="15" t="s">
        <v>720</v>
      </c>
      <c r="I83" s="15"/>
      <c r="J83" s="47"/>
      <c r="K83" s="47"/>
      <c r="L83" s="49"/>
      <c r="M83" s="50" t="e">
        <f>VLOOKUP(#REF!,[4]Sheet2!#REF!,6,FALSE)</f>
        <v>#REF!</v>
      </c>
      <c r="N83" s="51">
        <v>1.1739999999999999</v>
      </c>
      <c r="O83" s="53" t="e">
        <f>M83*1000/L83</f>
        <v>#REF!</v>
      </c>
      <c r="P83" s="53" t="e">
        <f>IF(ISNUMBER(O83),O83,VLOOKUP(#REF!,[3]MAIN!#REF!,51,FALSE))</f>
        <v>#REF!</v>
      </c>
      <c r="Q83" s="50"/>
      <c r="R83" s="47" t="s">
        <v>673</v>
      </c>
      <c r="S83" s="47"/>
      <c r="T83" s="15" t="s">
        <v>716</v>
      </c>
      <c r="U83" s="15">
        <v>0</v>
      </c>
      <c r="V83" s="15" t="s">
        <v>716</v>
      </c>
      <c r="W83" s="21" t="s">
        <v>717</v>
      </c>
      <c r="X83" s="47">
        <v>0</v>
      </c>
      <c r="Y83" s="15"/>
      <c r="AA83" s="15"/>
      <c r="AB83" s="15" t="s">
        <v>609</v>
      </c>
      <c r="AC83" s="15"/>
    </row>
    <row r="84" spans="1:29" x14ac:dyDescent="0.25">
      <c r="A84" s="15" t="s">
        <v>721</v>
      </c>
      <c r="B84" s="21" t="s">
        <v>127</v>
      </c>
      <c r="C84" s="47"/>
      <c r="D84" s="15" t="s">
        <v>609</v>
      </c>
      <c r="E84" s="15" t="s">
        <v>609</v>
      </c>
      <c r="F84" s="15"/>
      <c r="G84" s="15"/>
      <c r="H84" s="15" t="s">
        <v>609</v>
      </c>
      <c r="I84" s="15"/>
      <c r="J84" s="47"/>
      <c r="K84" s="47"/>
      <c r="L84" s="49"/>
      <c r="M84" s="50" t="e">
        <f>IF(ISBLANK(VLOOKUP($C84,[2]MAIN!$C$6:$DF$1572,M$4,FALSE)),"",VLOOKUP($C84,[2]MAIN!$C$6:$DF$1572,M$4,FALSE))</f>
        <v>#N/A</v>
      </c>
      <c r="N84" s="51" t="e">
        <f>IF(ISBLANK(VLOOKUP($C84,[2]MAIN!$C$6:$DF$1572,N$4,FALSE)),"",VLOOKUP($C84,[2]MAIN!$C$6:$DF$1572,N$4,FALSE))</f>
        <v>#N/A</v>
      </c>
      <c r="O84" s="54" t="e">
        <f>IF(ISBLANK(VLOOKUP($C84,[2]MAIN!$C$6:$DF$1572,O$4,FALSE)),"",VLOOKUP($C84,[2]MAIN!$C$6:$DF$1572,O$4,FALSE))</f>
        <v>#N/A</v>
      </c>
      <c r="P84" s="54" t="e">
        <f>IF(ISBLANK(VLOOKUP($C84,[2]MAIN!$C$6:$DF$1572,P$4,FALSE)),"",VLOOKUP($C84,[2]MAIN!$C$6:$DF$1572,P$4,FALSE))</f>
        <v>#N/A</v>
      </c>
      <c r="Q84" s="53" t="e">
        <f>IF(ISBLANK(VLOOKUP($C84,[2]MAIN!$C$6:$DF$1572,Q$4,FALSE)),"",VLOOKUP($C84,[2]MAIN!$C$6:$DF$1572,Q$4,FALSE))</f>
        <v>#N/A</v>
      </c>
      <c r="R84" s="47" t="e">
        <f>IF(ISBLANK(VLOOKUP($C84,[2]MAIN!$C$6:$DF$1572,R$4,FALSE)),"",VLOOKUP($C84,[2]MAIN!$C$6:$DF$1572,R$4,FALSE))</f>
        <v>#N/A</v>
      </c>
      <c r="S84" s="47" t="e">
        <f>IF(ISBLANK(VLOOKUP($C84,[2]MAIN!$C$6:$DF$1572,S$4,FALSE)),"",VLOOKUP($C84,[2]MAIN!$C$6:$DF$1572,S$4,FALSE))</f>
        <v>#N/A</v>
      </c>
      <c r="T84" s="15" t="e">
        <f>IF(ISBLANK(VLOOKUP($C84,[2]MAIN!$C$6:$DF$1572,T$4,FALSE)),"",VLOOKUP($C84,[2]MAIN!$C$6:$DF$1572,T$4,FALSE))</f>
        <v>#N/A</v>
      </c>
      <c r="U84" s="15" t="e">
        <f>IF(ISBLANK(VLOOKUP($C84,[2]MAIN!$C$6:$DF$1572,U$4,FALSE)),"",VLOOKUP($C84,[2]MAIN!$C$6:$DF$1572,U$4,FALSE))</f>
        <v>#N/A</v>
      </c>
      <c r="V84" s="15" t="e">
        <f>IF(ISBLANK(VLOOKUP($C84,[2]MAIN!$C$6:$DF$1572,V$4,FALSE)),"",VLOOKUP($C84,[2]MAIN!$C$6:$DF$1572,V$4,FALSE))</f>
        <v>#N/A</v>
      </c>
      <c r="W84" s="21" t="e">
        <f>IF(ISBLANK(VLOOKUP($C84,[2]MAIN!$C$6:$DF$1572,W$4,FALSE)),"",VLOOKUP($C84,[2]MAIN!$C$6:$DF$1572,W$4,FALSE))</f>
        <v>#N/A</v>
      </c>
      <c r="X84" s="47">
        <v>15000</v>
      </c>
      <c r="Y84" s="15" t="e">
        <f>IF(ISBLANK(VLOOKUP($C84,[2]MAIN!$C$6:$DF$1572,Y$4,FALSE)),"",VLOOKUP($C84,[2]MAIN!$C$6:$DF$1572,Y$4,FALSE))</f>
        <v>#N/A</v>
      </c>
      <c r="AA84" s="15"/>
      <c r="AB84" s="15"/>
      <c r="AC84" s="15"/>
    </row>
    <row r="85" spans="1:29" x14ac:dyDescent="0.25">
      <c r="A85" s="15" t="s">
        <v>722</v>
      </c>
      <c r="B85" s="21" t="s">
        <v>181</v>
      </c>
      <c r="C85" s="47"/>
      <c r="D85" s="15" t="s">
        <v>612</v>
      </c>
      <c r="E85" s="15"/>
      <c r="F85" s="15"/>
      <c r="G85" s="15" t="s">
        <v>609</v>
      </c>
      <c r="H85" s="15" t="s">
        <v>609</v>
      </c>
      <c r="I85" s="15" t="s">
        <v>609</v>
      </c>
      <c r="J85" s="48" t="s">
        <v>610</v>
      </c>
      <c r="K85" s="57" t="s">
        <v>723</v>
      </c>
      <c r="L85" s="49">
        <v>2.4900000000000002</v>
      </c>
      <c r="M85" s="50" t="e">
        <f>IF(ISBLANK(VLOOKUP($C85,[2]MAIN!$C$6:$DF$1572,M$4,FALSE)),"",VLOOKUP($C85,[2]MAIN!$C$6:$DF$1572,M$4,FALSE))</f>
        <v>#N/A</v>
      </c>
      <c r="N85" s="51" t="e">
        <f>IF(ISBLANK(VLOOKUP($C85,[2]MAIN!$C$6:$DF$1572,N$4,FALSE)),"",VLOOKUP($C85,[2]MAIN!$C$6:$DF$1572,N$4,FALSE))</f>
        <v>#N/A</v>
      </c>
      <c r="O85" s="53" t="e">
        <f>IF(ISBLANK(VLOOKUP($C85,[2]MAIN!$C$6:$DF$1572,O$4,FALSE)),"",VLOOKUP($C85,[2]MAIN!$C$6:$DF$1572,O$4,FALSE))</f>
        <v>#N/A</v>
      </c>
      <c r="P85" s="53" t="e">
        <f>IF(ISBLANK(VLOOKUP($C85,[2]MAIN!$C$6:$DF$1572,P$4,FALSE)),"",VLOOKUP($C85,[2]MAIN!$C$6:$DF$1572,P$4,FALSE))</f>
        <v>#N/A</v>
      </c>
      <c r="Q85" s="50" t="e">
        <f>IF(ISBLANK(VLOOKUP($C85,[2]MAIN!$C$6:$DF$1572,Q$4,FALSE)),"",VLOOKUP($C85,[2]MAIN!$C$6:$DF$1572,Q$4,FALSE))</f>
        <v>#N/A</v>
      </c>
      <c r="R85" s="47" t="e">
        <f>IF(ISBLANK(VLOOKUP($C85,[2]MAIN!$C$6:$DF$1572,R$4,FALSE)),"",VLOOKUP($C85,[2]MAIN!$C$6:$DF$1572,R$4,FALSE))</f>
        <v>#N/A</v>
      </c>
      <c r="S85" s="47" t="e">
        <f>IF(ISBLANK(VLOOKUP($C85,[2]MAIN!$C$6:$DF$1572,S$4,FALSE)),"",VLOOKUP($C85,[2]MAIN!$C$6:$DF$1572,S$4,FALSE))</f>
        <v>#N/A</v>
      </c>
      <c r="T85" s="15" t="e">
        <f>IF(ISBLANK(VLOOKUP($C85,[2]MAIN!$C$6:$DF$1572,T$4,FALSE)),"",VLOOKUP($C85,[2]MAIN!$C$6:$DF$1572,T$4,FALSE))</f>
        <v>#N/A</v>
      </c>
      <c r="U85" s="15" t="e">
        <f>IF(ISBLANK(VLOOKUP($C85,[2]MAIN!$C$6:$DF$1572,U$4,FALSE)),"",VLOOKUP($C85,[2]MAIN!$C$6:$DF$1572,U$4,FALSE))</f>
        <v>#N/A</v>
      </c>
      <c r="V85" s="15" t="e">
        <f>IF(ISBLANK(VLOOKUP($C85,[2]MAIN!$C$6:$DF$1572,V$4,FALSE)),"",VLOOKUP($C85,[2]MAIN!$C$6:$DF$1572,V$4,FALSE))</f>
        <v>#N/A</v>
      </c>
      <c r="W85" s="21" t="e">
        <f>IF(ISBLANK(VLOOKUP($C85,[2]MAIN!$C$6:$DF$1572,W$4,FALSE)),"",VLOOKUP($C85,[2]MAIN!$C$6:$DF$1572,W$4,FALSE))</f>
        <v>#N/A</v>
      </c>
      <c r="X85" s="47" t="e">
        <f>IF(ISBLANK(VLOOKUP($C85,[2]MAIN!$C$6:$DF$1572,X$4,FALSE)),"",VLOOKUP($C85,[2]MAIN!$C$6:$DF$1572,X$4,FALSE))</f>
        <v>#N/A</v>
      </c>
      <c r="Y85" s="15" t="e">
        <f>IF(ISBLANK(VLOOKUP($C85,[2]MAIN!$C$6:$DF$1572,Y$4,FALSE)),"",VLOOKUP($C85,[2]MAIN!$C$6:$DF$1572,Y$4,FALSE))</f>
        <v>#N/A</v>
      </c>
      <c r="AA85" s="15"/>
      <c r="AB85" s="15"/>
      <c r="AC85" s="15"/>
    </row>
    <row r="86" spans="1:29" x14ac:dyDescent="0.25">
      <c r="A86" s="15" t="s">
        <v>724</v>
      </c>
      <c r="B86" s="21" t="s">
        <v>187</v>
      </c>
      <c r="C86" s="47"/>
      <c r="D86" s="15" t="s">
        <v>609</v>
      </c>
      <c r="E86" s="15" t="s">
        <v>609</v>
      </c>
      <c r="F86" s="15"/>
      <c r="G86" s="15"/>
      <c r="H86" s="15" t="s">
        <v>609</v>
      </c>
      <c r="I86" s="15" t="s">
        <v>609</v>
      </c>
      <c r="J86" s="48" t="s">
        <v>610</v>
      </c>
      <c r="K86" s="47" t="s">
        <v>654</v>
      </c>
      <c r="L86" s="49">
        <v>1.36</v>
      </c>
      <c r="M86" s="50" t="e">
        <f>IF(ISBLANK(VLOOKUP($C86,[2]MAIN!$C$6:$DF$1572,M$4,FALSE)),"",VLOOKUP($C86,[2]MAIN!$C$6:$DF$1572,M$4,FALSE))</f>
        <v>#N/A</v>
      </c>
      <c r="N86" s="51" t="e">
        <f>IF(ISBLANK(VLOOKUP($C86,[2]MAIN!$C$6:$DF$1572,N$4,FALSE)),"",VLOOKUP($C86,[2]MAIN!$C$6:$DF$1572,N$4,FALSE))</f>
        <v>#N/A</v>
      </c>
      <c r="O86" s="64" t="e">
        <f>IF(ISBLANK(VLOOKUP($C86,[2]MAIN!$C$6:$DF$1572,O$4,FALSE)),"",VLOOKUP($C86,[2]MAIN!$C$6:$DF$1572,O$4,FALSE))</f>
        <v>#N/A</v>
      </c>
      <c r="P86" s="64" t="e">
        <f>IF(ISBLANK(VLOOKUP($C86,[2]MAIN!$C$6:$DF$1572,P$4,FALSE)),"",VLOOKUP($C86,[2]MAIN!$C$6:$DF$1572,P$4,FALSE))</f>
        <v>#N/A</v>
      </c>
      <c r="Q86" s="53" t="e">
        <f>IF(ISBLANK(VLOOKUP($C86,[2]MAIN!$C$6:$DF$1572,Q$4,FALSE)),"",VLOOKUP($C86,[2]MAIN!$C$6:$DF$1572,Q$4,FALSE))</f>
        <v>#N/A</v>
      </c>
      <c r="R86" s="47" t="e">
        <f>IF(ISBLANK(VLOOKUP($C86,[2]MAIN!$C$6:$DF$1572,R$4,FALSE)),"",VLOOKUP($C86,[2]MAIN!$C$6:$DF$1572,R$4,FALSE))</f>
        <v>#N/A</v>
      </c>
      <c r="S86" s="47" t="e">
        <f>IF(ISBLANK(VLOOKUP($C86,[2]MAIN!$C$6:$DF$1572,S$4,FALSE)),"",VLOOKUP($C86,[2]MAIN!$C$6:$DF$1572,S$4,FALSE))</f>
        <v>#N/A</v>
      </c>
      <c r="T86" s="15" t="e">
        <f>IF(ISBLANK(VLOOKUP($C86,[2]MAIN!$C$6:$DF$1572,T$4,FALSE)),"",VLOOKUP($C86,[2]MAIN!$C$6:$DF$1572,T$4,FALSE))</f>
        <v>#N/A</v>
      </c>
      <c r="U86" s="15" t="e">
        <f>IF(ISBLANK(VLOOKUP($C86,[2]MAIN!$C$6:$DF$1572,U$4,FALSE)),"",VLOOKUP($C86,[2]MAIN!$C$6:$DF$1572,U$4,FALSE))</f>
        <v>#N/A</v>
      </c>
      <c r="V86" s="15" t="e">
        <f>IF(ISBLANK(VLOOKUP($C86,[2]MAIN!$C$6:$DF$1572,V$4,FALSE)),"",VLOOKUP($C86,[2]MAIN!$C$6:$DF$1572,V$4,FALSE))</f>
        <v>#N/A</v>
      </c>
      <c r="W86" s="21" t="e">
        <f>IF(ISBLANK(VLOOKUP($C86,[2]MAIN!$C$6:$DF$1572,W$4,FALSE)),"",VLOOKUP($C86,[2]MAIN!$C$6:$DF$1572,W$4,FALSE))</f>
        <v>#N/A</v>
      </c>
      <c r="X86" s="47">
        <v>15000</v>
      </c>
      <c r="Y86" s="15" t="e">
        <f>IF(ISBLANK(VLOOKUP($C86,[2]MAIN!$C$6:$DF$1572,Y$4,FALSE)),"",VLOOKUP($C86,[2]MAIN!$C$6:$DF$1572,Y$4,FALSE))</f>
        <v>#N/A</v>
      </c>
      <c r="AA86" s="15"/>
      <c r="AB86" s="15"/>
      <c r="AC86" s="15"/>
    </row>
    <row r="87" spans="1:29" x14ac:dyDescent="0.25">
      <c r="A87" s="15" t="s">
        <v>725</v>
      </c>
      <c r="B87" s="21" t="s">
        <v>188</v>
      </c>
      <c r="C87" s="47"/>
      <c r="D87" s="15" t="s">
        <v>609</v>
      </c>
      <c r="E87" s="15"/>
      <c r="F87" s="15"/>
      <c r="G87" s="15"/>
      <c r="H87" s="15" t="s">
        <v>609</v>
      </c>
      <c r="I87" s="15" t="s">
        <v>609</v>
      </c>
      <c r="J87" s="47"/>
      <c r="K87" s="47"/>
      <c r="L87" s="49">
        <v>38.19</v>
      </c>
      <c r="M87" s="50" t="e">
        <f>IF(ISBLANK(VLOOKUP($C87,[2]MAIN!$C$6:$DF$1572,M$4,FALSE)),"",VLOOKUP($C87,[2]MAIN!$C$6:$DF$1572,M$4,FALSE))</f>
        <v>#N/A</v>
      </c>
      <c r="N87" s="51" t="e">
        <f>IF(ISBLANK(VLOOKUP($C87,[2]MAIN!$C$6:$DF$1572,N$4,FALSE)),"",VLOOKUP($C87,[2]MAIN!$C$6:$DF$1572,N$4,FALSE))</f>
        <v>#N/A</v>
      </c>
      <c r="O87" s="54" t="e">
        <f>IF(ISBLANK(VLOOKUP($C87,[2]MAIN!$C$6:$DF$1572,O$4,FALSE)),"",VLOOKUP($C87,[2]MAIN!$C$6:$DF$1572,O$4,FALSE))</f>
        <v>#N/A</v>
      </c>
      <c r="P87" s="54" t="e">
        <f>IF(ISBLANK(VLOOKUP($C87,[2]MAIN!$C$6:$DF$1572,P$4,FALSE)),"",VLOOKUP($C87,[2]MAIN!$C$6:$DF$1572,P$4,FALSE))</f>
        <v>#N/A</v>
      </c>
      <c r="Q87" s="53" t="e">
        <f>IF(ISBLANK(VLOOKUP($C87,[2]MAIN!$C$6:$DF$1572,Q$4,FALSE)),"",VLOOKUP($C87,[2]MAIN!$C$6:$DF$1572,Q$4,FALSE))</f>
        <v>#N/A</v>
      </c>
      <c r="R87" s="47" t="e">
        <f>IF(ISBLANK(VLOOKUP($C87,[2]MAIN!$C$6:$DF$1572,R$4,FALSE)),"",VLOOKUP($C87,[2]MAIN!$C$6:$DF$1572,R$4,FALSE))</f>
        <v>#N/A</v>
      </c>
      <c r="S87" s="47" t="e">
        <f>IF(ISBLANK(VLOOKUP($C87,[2]MAIN!$C$6:$DF$1572,S$4,FALSE)),"",VLOOKUP($C87,[2]MAIN!$C$6:$DF$1572,S$4,FALSE))</f>
        <v>#N/A</v>
      </c>
      <c r="T87" s="15" t="e">
        <f>IF(ISBLANK(VLOOKUP($C87,[2]MAIN!$C$6:$DF$1572,T$4,FALSE)),"",VLOOKUP($C87,[2]MAIN!$C$6:$DF$1572,T$4,FALSE))</f>
        <v>#N/A</v>
      </c>
      <c r="U87" s="15" t="e">
        <f>IF(ISBLANK(VLOOKUP($C87,[2]MAIN!$C$6:$DF$1572,U$4,FALSE)),"",VLOOKUP($C87,[2]MAIN!$C$6:$DF$1572,U$4,FALSE))</f>
        <v>#N/A</v>
      </c>
      <c r="V87" s="15" t="e">
        <f>IF(ISBLANK(VLOOKUP($C87,[2]MAIN!$C$6:$DF$1572,V$4,FALSE)),"",VLOOKUP($C87,[2]MAIN!$C$6:$DF$1572,V$4,FALSE))</f>
        <v>#N/A</v>
      </c>
      <c r="W87" s="21" t="e">
        <f>IF(ISBLANK(VLOOKUP($C87,[2]MAIN!$C$6:$DF$1572,W$4,FALSE)),"",VLOOKUP($C87,[2]MAIN!$C$6:$DF$1572,W$4,FALSE))</f>
        <v>#N/A</v>
      </c>
      <c r="X87" s="63" t="e">
        <f>IF(ISBLANK(VLOOKUP($C87,[2]MAIN!$C$6:$DF$1572,X$4,FALSE)),"",VLOOKUP($C87,[2]MAIN!$C$6:$DF$1572,X$4,FALSE))</f>
        <v>#N/A</v>
      </c>
      <c r="Y87" s="15" t="e">
        <f>IF(ISBLANK(VLOOKUP($C87,[2]MAIN!$C$6:$DF$1572,Y$4,FALSE)),"",VLOOKUP($C87,[2]MAIN!$C$6:$DF$1572,Y$4,FALSE))</f>
        <v>#N/A</v>
      </c>
      <c r="AA87" s="15"/>
      <c r="AB87" s="15"/>
      <c r="AC87" s="15"/>
    </row>
    <row r="88" spans="1:29" x14ac:dyDescent="0.25">
      <c r="A88" s="15" t="s">
        <v>726</v>
      </c>
      <c r="B88" s="21" t="s">
        <v>221</v>
      </c>
      <c r="C88" s="47"/>
      <c r="D88" s="15"/>
      <c r="E88" s="15" t="s">
        <v>609</v>
      </c>
      <c r="F88" s="15"/>
      <c r="G88" s="15"/>
      <c r="H88" s="15" t="s">
        <v>609</v>
      </c>
      <c r="I88" s="15"/>
      <c r="J88" s="47"/>
      <c r="K88" s="47"/>
      <c r="L88" s="49"/>
      <c r="M88" s="50" t="e">
        <f>IF(ISBLANK(VLOOKUP($C88,[2]MAIN!$C$6:$DF$1572,M$4,FALSE)),"",VLOOKUP($C88,[2]MAIN!$C$6:$DF$1572,M$4,FALSE))</f>
        <v>#N/A</v>
      </c>
      <c r="N88" s="51" t="e">
        <f>IF(ISBLANK(VLOOKUP($C88,[2]MAIN!$C$6:$DF$1572,N$4,FALSE)),"",VLOOKUP($C88,[2]MAIN!$C$6:$DF$1572,N$4,FALSE))</f>
        <v>#N/A</v>
      </c>
      <c r="O88" s="53" t="e">
        <f>IF(ISBLANK(VLOOKUP($C88,[2]MAIN!$C$6:$DF$1572,O$4,FALSE)),"",VLOOKUP($C88,[2]MAIN!$C$6:$DF$1572,O$4,FALSE))</f>
        <v>#N/A</v>
      </c>
      <c r="P88" s="53" t="e">
        <f>IF(ISBLANK(VLOOKUP($C88,[2]MAIN!$C$6:$DF$1572,P$4,FALSE)),"",VLOOKUP($C88,[2]MAIN!$C$6:$DF$1572,P$4,FALSE))</f>
        <v>#N/A</v>
      </c>
      <c r="Q88" s="50" t="e">
        <f>IF(ISBLANK(VLOOKUP($C88,[2]MAIN!$C$6:$DF$1572,Q$4,FALSE)),"",VLOOKUP($C88,[2]MAIN!$C$6:$DF$1572,Q$4,FALSE))</f>
        <v>#N/A</v>
      </c>
      <c r="R88" s="47" t="e">
        <f>IF(ISBLANK(VLOOKUP($C88,[2]MAIN!$C$6:$DF$1572,R$4,FALSE)),"",VLOOKUP($C88,[2]MAIN!$C$6:$DF$1572,R$4,FALSE))</f>
        <v>#N/A</v>
      </c>
      <c r="S88" s="47" t="e">
        <f>IF(ISBLANK(VLOOKUP($C88,[2]MAIN!$C$6:$DF$1572,S$4,FALSE)),"",VLOOKUP($C88,[2]MAIN!$C$6:$DF$1572,S$4,FALSE))</f>
        <v>#N/A</v>
      </c>
      <c r="T88" s="15" t="e">
        <f>IF(ISBLANK(VLOOKUP($C88,[2]MAIN!$C$6:$DF$1572,T$4,FALSE)),"",VLOOKUP($C88,[2]MAIN!$C$6:$DF$1572,T$4,FALSE))</f>
        <v>#N/A</v>
      </c>
      <c r="U88" s="15" t="e">
        <f>IF(ISBLANK(VLOOKUP($C88,[2]MAIN!$C$6:$DF$1572,U$4,FALSE)),"",VLOOKUP($C88,[2]MAIN!$C$6:$DF$1572,U$4,FALSE))</f>
        <v>#N/A</v>
      </c>
      <c r="V88" s="15" t="e">
        <f>IF(ISBLANK(VLOOKUP($C88,[2]MAIN!$C$6:$DF$1572,V$4,FALSE)),"",VLOOKUP($C88,[2]MAIN!$C$6:$DF$1572,V$4,FALSE))</f>
        <v>#N/A</v>
      </c>
      <c r="W88" s="21" t="e">
        <f>IF(ISBLANK(VLOOKUP($C88,[2]MAIN!$C$6:$DF$1572,W$4,FALSE)),"",VLOOKUP($C88,[2]MAIN!$C$6:$DF$1572,W$4,FALSE))</f>
        <v>#N/A</v>
      </c>
      <c r="X88" s="47">
        <v>15000</v>
      </c>
      <c r="Y88" s="15" t="e">
        <f>IF(ISBLANK(VLOOKUP($C88,[2]MAIN!$C$6:$DF$1572,Y$4,FALSE)),"",VLOOKUP($C88,[2]MAIN!$C$6:$DF$1572,Y$4,FALSE))</f>
        <v>#N/A</v>
      </c>
      <c r="AA88" s="15" t="s">
        <v>609</v>
      </c>
      <c r="AB88" s="15"/>
      <c r="AC88" s="15"/>
    </row>
    <row r="89" spans="1:29" x14ac:dyDescent="0.25">
      <c r="A89" s="15" t="s">
        <v>727</v>
      </c>
      <c r="B89" s="21" t="s">
        <v>222</v>
      </c>
      <c r="C89" s="47"/>
      <c r="D89" s="15"/>
      <c r="E89" s="15" t="s">
        <v>609</v>
      </c>
      <c r="F89" s="15"/>
      <c r="G89" s="15"/>
      <c r="H89" s="15" t="s">
        <v>609</v>
      </c>
      <c r="I89" s="15"/>
      <c r="J89" s="47"/>
      <c r="K89" s="47"/>
      <c r="L89" s="49" t="e">
        <f>#REF!/86.4</f>
        <v>#REF!</v>
      </c>
      <c r="M89" s="50" t="e">
        <f>IF(ISBLANK(VLOOKUP($C89,[2]MAIN!$C$6:$DF$1572,M$4,FALSE)),"",VLOOKUP($C89,[2]MAIN!$C$6:$DF$1572,M$4,FALSE))</f>
        <v>#N/A</v>
      </c>
      <c r="N89" s="51" t="e">
        <f>IF(ISBLANK(VLOOKUP($C89,[2]MAIN!$C$6:$DF$1572,N$4,FALSE)),"",VLOOKUP($C89,[2]MAIN!$C$6:$DF$1572,N$4,FALSE))</f>
        <v>#N/A</v>
      </c>
      <c r="O89" s="53" t="e">
        <f>IF(ISBLANK(VLOOKUP($C89,[2]MAIN!$C$6:$DF$1572,O$4,FALSE)),"",VLOOKUP($C89,[2]MAIN!$C$6:$DF$1572,O$4,FALSE))</f>
        <v>#N/A</v>
      </c>
      <c r="P89" s="53" t="e">
        <f>IF(ISBLANK(VLOOKUP($C89,[2]MAIN!$C$6:$DF$1572,P$4,FALSE)),"",VLOOKUP($C89,[2]MAIN!$C$6:$DF$1572,P$4,FALSE))</f>
        <v>#N/A</v>
      </c>
      <c r="Q89" s="50" t="e">
        <f>IF(ISBLANK(VLOOKUP($C89,[2]MAIN!$C$6:$DF$1572,Q$4,FALSE)),"",VLOOKUP($C89,[2]MAIN!$C$6:$DF$1572,Q$4,FALSE))</f>
        <v>#N/A</v>
      </c>
      <c r="R89" s="47" t="e">
        <f>IF(ISBLANK(VLOOKUP($C89,[2]MAIN!$C$6:$DF$1572,R$4,FALSE)),"",VLOOKUP($C89,[2]MAIN!$C$6:$DF$1572,R$4,FALSE))</f>
        <v>#N/A</v>
      </c>
      <c r="S89" s="47" t="e">
        <f>IF(ISBLANK(VLOOKUP($C89,[2]MAIN!$C$6:$DF$1572,S$4,FALSE)),"",VLOOKUP($C89,[2]MAIN!$C$6:$DF$1572,S$4,FALSE))</f>
        <v>#N/A</v>
      </c>
      <c r="T89" s="15" t="e">
        <f>IF(ISBLANK(VLOOKUP($C89,[2]MAIN!$C$6:$DF$1572,T$4,FALSE)),"",VLOOKUP($C89,[2]MAIN!$C$6:$DF$1572,T$4,FALSE))</f>
        <v>#N/A</v>
      </c>
      <c r="U89" s="15" t="e">
        <f>IF(ISBLANK(VLOOKUP($C89,[2]MAIN!$C$6:$DF$1572,U$4,FALSE)),"",VLOOKUP($C89,[2]MAIN!$C$6:$DF$1572,U$4,FALSE))</f>
        <v>#N/A</v>
      </c>
      <c r="V89" s="15" t="e">
        <f>IF(ISBLANK(VLOOKUP($C89,[2]MAIN!$C$6:$DF$1572,V$4,FALSE)),"",VLOOKUP($C89,[2]MAIN!$C$6:$DF$1572,V$4,FALSE))</f>
        <v>#N/A</v>
      </c>
      <c r="W89" s="21" t="e">
        <f>IF(ISBLANK(VLOOKUP($C89,[2]MAIN!$C$6:$DF$1572,W$4,FALSE)),"",VLOOKUP($C89,[2]MAIN!$C$6:$DF$1572,W$4,FALSE))</f>
        <v>#N/A</v>
      </c>
      <c r="X89" s="47">
        <v>15000</v>
      </c>
      <c r="Y89" s="15" t="e">
        <f>IF(ISBLANK(VLOOKUP($C89,[2]MAIN!$C$6:$DF$1572,Y$4,FALSE)),"",VLOOKUP($C89,[2]MAIN!$C$6:$DF$1572,Y$4,FALSE))</f>
        <v>#N/A</v>
      </c>
      <c r="AA89" s="15" t="s">
        <v>609</v>
      </c>
      <c r="AB89" s="15"/>
      <c r="AC89" s="15"/>
    </row>
    <row r="90" spans="1:29" x14ac:dyDescent="0.25">
      <c r="A90" s="15" t="s">
        <v>727</v>
      </c>
      <c r="B90" s="21" t="s">
        <v>222</v>
      </c>
      <c r="C90" s="47"/>
      <c r="D90" s="15"/>
      <c r="E90" s="15" t="s">
        <v>609</v>
      </c>
      <c r="F90" s="15"/>
      <c r="G90" s="15"/>
      <c r="H90" s="15" t="s">
        <v>609</v>
      </c>
      <c r="I90" s="15"/>
      <c r="J90" s="47"/>
      <c r="K90" s="47"/>
      <c r="L90" s="49" t="e">
        <f>#REF!/86.4</f>
        <v>#REF!</v>
      </c>
      <c r="M90" s="50" t="e">
        <f>IF(ISBLANK(VLOOKUP($C90,[2]MAIN!$C$6:$DF$1572,M$4,FALSE)),"",VLOOKUP($C90,[2]MAIN!$C$6:$DF$1572,M$4,FALSE))</f>
        <v>#N/A</v>
      </c>
      <c r="N90" s="51" t="e">
        <f>IF(ISBLANK(VLOOKUP($C90,[2]MAIN!$C$6:$DF$1572,N$4,FALSE)),"",VLOOKUP($C90,[2]MAIN!$C$6:$DF$1572,N$4,FALSE))</f>
        <v>#N/A</v>
      </c>
      <c r="O90" s="53" t="e">
        <f>IF(ISBLANK(VLOOKUP($C90,[2]MAIN!$C$6:$DF$1572,O$4,FALSE)),"",VLOOKUP($C90,[2]MAIN!$C$6:$DF$1572,O$4,FALSE))</f>
        <v>#N/A</v>
      </c>
      <c r="P90" s="53" t="e">
        <f>IF(ISBLANK(VLOOKUP($C90,[2]MAIN!$C$6:$DF$1572,P$4,FALSE)),"",VLOOKUP($C90,[2]MAIN!$C$6:$DF$1572,P$4,FALSE))</f>
        <v>#N/A</v>
      </c>
      <c r="Q90" s="50" t="e">
        <f>IF(ISBLANK(VLOOKUP($C90,[2]MAIN!$C$6:$DF$1572,Q$4,FALSE)),"",VLOOKUP($C90,[2]MAIN!$C$6:$DF$1572,Q$4,FALSE))</f>
        <v>#N/A</v>
      </c>
      <c r="R90" s="47" t="e">
        <f>IF(ISBLANK(VLOOKUP($C90,[2]MAIN!$C$6:$DF$1572,R$4,FALSE)),"",VLOOKUP($C90,[2]MAIN!$C$6:$DF$1572,R$4,FALSE))</f>
        <v>#N/A</v>
      </c>
      <c r="S90" s="47" t="e">
        <f>IF(ISBLANK(VLOOKUP($C90,[2]MAIN!$C$6:$DF$1572,S$4,FALSE)),"",VLOOKUP($C90,[2]MAIN!$C$6:$DF$1572,S$4,FALSE))</f>
        <v>#N/A</v>
      </c>
      <c r="T90" s="15" t="e">
        <f>IF(ISBLANK(VLOOKUP($C90,[2]MAIN!$C$6:$DF$1572,T$4,FALSE)),"",VLOOKUP($C90,[2]MAIN!$C$6:$DF$1572,T$4,FALSE))</f>
        <v>#N/A</v>
      </c>
      <c r="U90" s="15" t="e">
        <f>IF(ISBLANK(VLOOKUP($C90,[2]MAIN!$C$6:$DF$1572,U$4,FALSE)),"",VLOOKUP($C90,[2]MAIN!$C$6:$DF$1572,U$4,FALSE))</f>
        <v>#N/A</v>
      </c>
      <c r="V90" s="15" t="e">
        <f>IF(ISBLANK(VLOOKUP($C90,[2]MAIN!$C$6:$DF$1572,V$4,FALSE)),"",VLOOKUP($C90,[2]MAIN!$C$6:$DF$1572,V$4,FALSE))</f>
        <v>#N/A</v>
      </c>
      <c r="W90" s="21" t="e">
        <f>IF(ISBLANK(VLOOKUP($C90,[2]MAIN!$C$6:$DF$1572,W$4,FALSE)),"",VLOOKUP($C90,[2]MAIN!$C$6:$DF$1572,W$4,FALSE))</f>
        <v>#N/A</v>
      </c>
      <c r="X90" s="47">
        <v>15000</v>
      </c>
      <c r="Y90" s="15" t="e">
        <f>IF(ISBLANK(VLOOKUP($C90,[2]MAIN!$C$6:$DF$1572,Y$4,FALSE)),"",VLOOKUP($C90,[2]MAIN!$C$6:$DF$1572,Y$4,FALSE))</f>
        <v>#N/A</v>
      </c>
      <c r="AA90" s="15" t="s">
        <v>609</v>
      </c>
      <c r="AB90" s="15"/>
      <c r="AC90" s="15"/>
    </row>
    <row r="91" spans="1:29" x14ac:dyDescent="0.25">
      <c r="A91" s="15" t="s">
        <v>728</v>
      </c>
      <c r="B91" s="21" t="s">
        <v>28</v>
      </c>
      <c r="C91" s="15" t="s">
        <v>612</v>
      </c>
      <c r="D91" s="15"/>
      <c r="E91" s="15" t="s">
        <v>609</v>
      </c>
      <c r="F91" s="15"/>
      <c r="G91" s="15" t="s">
        <v>685</v>
      </c>
      <c r="H91" s="15" t="s">
        <v>609</v>
      </c>
      <c r="I91" s="15"/>
      <c r="J91" s="55" t="s">
        <v>617</v>
      </c>
      <c r="K91" s="57" t="s">
        <v>686</v>
      </c>
      <c r="L91" s="49" t="e">
        <f>#REF!/86.4</f>
        <v>#REF!</v>
      </c>
      <c r="M91" s="50" t="e">
        <f>IF(ISBLANK(VLOOKUP($C91,[2]MAIN!$C$6:$DF$1572,M$4,FALSE)),"",VLOOKUP($C91,[2]MAIN!$C$6:$DF$1572,M$4,FALSE))</f>
        <v>#N/A</v>
      </c>
      <c r="N91" s="51" t="e">
        <f>IF(ISBLANK(VLOOKUP($C91,[2]MAIN!$C$6:$DF$1572,N$4,FALSE)),"",VLOOKUP($C91,[2]MAIN!$C$6:$DF$1572,N$4,FALSE))</f>
        <v>#N/A</v>
      </c>
      <c r="O91" s="70" t="e">
        <f>IF(ISBLANK(VLOOKUP($C91,[2]MAIN!$C$6:$DF$1572,O$4,FALSE)),"",VLOOKUP($C91,[2]MAIN!$C$6:$DF$1572,O$4,FALSE))</f>
        <v>#N/A</v>
      </c>
      <c r="P91" s="54" t="e">
        <f>IF(ISBLANK(VLOOKUP($C91,[2]MAIN!$C$6:$DF$1572,P$4,FALSE)),"",VLOOKUP($C91,[2]MAIN!$C$6:$DF$1572,P$4,FALSE))</f>
        <v>#N/A</v>
      </c>
      <c r="Q91" s="53" t="e">
        <f>IF(ISBLANK(VLOOKUP($C91,[2]MAIN!$C$6:$DF$1572,Q$4,FALSE)),"",VLOOKUP($C91,[2]MAIN!$C$6:$DF$1572,Q$4,FALSE))</f>
        <v>#N/A</v>
      </c>
      <c r="R91" s="47" t="e">
        <f>IF(ISBLANK(VLOOKUP($C91,[2]MAIN!$C$6:$DF$1572,R$4,FALSE)),"",VLOOKUP($C91,[2]MAIN!$C$6:$DF$1572,R$4,FALSE))</f>
        <v>#N/A</v>
      </c>
      <c r="S91" s="47" t="e">
        <f>IF(ISBLANK(VLOOKUP($C91,[2]MAIN!$C$6:$DF$1572,S$4,FALSE)),"",VLOOKUP($C91,[2]MAIN!$C$6:$DF$1572,S$4,FALSE))</f>
        <v>#N/A</v>
      </c>
      <c r="T91" s="15" t="e">
        <f>IF(ISBLANK(VLOOKUP($C91,[2]MAIN!$C$6:$DF$1572,T$4,FALSE)),"",VLOOKUP($C91,[2]MAIN!$C$6:$DF$1572,T$4,FALSE))</f>
        <v>#N/A</v>
      </c>
      <c r="U91" s="58" t="e">
        <f>IF(ISBLANK(VLOOKUP($C91,[2]MAIN!$C$6:$DF$1572,U$4,FALSE)),"",VLOOKUP($C91,[2]MAIN!$C$6:$DF$1572,U$4,FALSE))</f>
        <v>#N/A</v>
      </c>
      <c r="V91" s="58" t="e">
        <f>IF(ISBLANK(VLOOKUP($C91,[2]MAIN!$C$6:$DF$1572,V$4,FALSE)),"",VLOOKUP($C91,[2]MAIN!$C$6:$DF$1572,V$4,FALSE))</f>
        <v>#N/A</v>
      </c>
      <c r="W91" s="21" t="e">
        <f>IF(ISBLANK(VLOOKUP($C91,[2]MAIN!$C$6:$DF$1572,W$4,FALSE)),"",VLOOKUP($C91,[2]MAIN!$C$6:$DF$1572,W$4,FALSE))</f>
        <v>#N/A</v>
      </c>
      <c r="X91" s="59">
        <v>150</v>
      </c>
      <c r="Y91" s="15" t="e">
        <f>IF(ISBLANK(VLOOKUP($C91,[2]MAIN!$C$6:$DF$1572,Y$4,FALSE)),"",VLOOKUP($C91,[2]MAIN!$C$6:$DF$1572,Y$4,FALSE))</f>
        <v>#N/A</v>
      </c>
      <c r="Z91" s="33" t="s">
        <v>729</v>
      </c>
      <c r="AA91" s="15"/>
      <c r="AB91" s="15"/>
      <c r="AC91" s="15"/>
    </row>
    <row r="92" spans="1:29" x14ac:dyDescent="0.25">
      <c r="A92" s="15" t="s">
        <v>730</v>
      </c>
      <c r="B92" s="21" t="s">
        <v>193</v>
      </c>
      <c r="C92" s="47"/>
      <c r="D92" s="15" t="s">
        <v>609</v>
      </c>
      <c r="E92" s="15"/>
      <c r="F92" s="15"/>
      <c r="G92" s="15"/>
      <c r="H92" s="15" t="s">
        <v>609</v>
      </c>
      <c r="I92" s="15" t="s">
        <v>609</v>
      </c>
      <c r="J92" s="47"/>
      <c r="K92" s="47"/>
      <c r="L92" s="49">
        <v>0.33</v>
      </c>
      <c r="M92" s="50" t="e">
        <f>IF(ISBLANK(VLOOKUP($C92,[2]MAIN!$C$6:$DF$1572,M$4,FALSE)),"",VLOOKUP($C92,[2]MAIN!$C$6:$DF$1572,M$4,FALSE))</f>
        <v>#N/A</v>
      </c>
      <c r="N92" s="51" t="e">
        <f>IF(ISBLANK(VLOOKUP($C92,[2]MAIN!$C$6:$DF$1572,N$4,FALSE)),"",VLOOKUP($C92,[2]MAIN!$C$6:$DF$1572,N$4,FALSE))</f>
        <v>#N/A</v>
      </c>
      <c r="O92" s="54" t="e">
        <f>IF(ISBLANK(VLOOKUP($C92,[2]MAIN!$C$6:$DF$1572,O$4,FALSE)),"",VLOOKUP($C92,[2]MAIN!$C$6:$DF$1572,O$4,FALSE))</f>
        <v>#N/A</v>
      </c>
      <c r="P92" s="54" t="e">
        <f>IF(ISBLANK(VLOOKUP($C92,[2]MAIN!$C$6:$DF$1572,P$4,FALSE)),"",VLOOKUP($C92,[2]MAIN!$C$6:$DF$1572,P$4,FALSE))</f>
        <v>#N/A</v>
      </c>
      <c r="Q92" s="53" t="e">
        <f>IF(ISBLANK(VLOOKUP($C92,[2]MAIN!$C$6:$DF$1572,Q$4,FALSE)),"",VLOOKUP($C92,[2]MAIN!$C$6:$DF$1572,Q$4,FALSE))</f>
        <v>#N/A</v>
      </c>
      <c r="R92" s="47" t="e">
        <f>IF(ISBLANK(VLOOKUP($C92,[2]MAIN!$C$6:$DF$1572,R$4,FALSE)),"",VLOOKUP($C92,[2]MAIN!$C$6:$DF$1572,R$4,FALSE))</f>
        <v>#N/A</v>
      </c>
      <c r="S92" s="47" t="e">
        <f>IF(ISBLANK(VLOOKUP($C92,[2]MAIN!$C$6:$DF$1572,S$4,FALSE)),"",VLOOKUP($C92,[2]MAIN!$C$6:$DF$1572,S$4,FALSE))</f>
        <v>#N/A</v>
      </c>
      <c r="T92" s="15" t="e">
        <f>IF(ISBLANK(VLOOKUP($C92,[2]MAIN!$C$6:$DF$1572,T$4,FALSE)),"",VLOOKUP($C92,[2]MAIN!$C$6:$DF$1572,T$4,FALSE))</f>
        <v>#N/A</v>
      </c>
      <c r="U92" s="15" t="e">
        <f>IF(ISBLANK(VLOOKUP($C92,[2]MAIN!$C$6:$DF$1572,U$4,FALSE)),"",VLOOKUP($C92,[2]MAIN!$C$6:$DF$1572,U$4,FALSE))</f>
        <v>#N/A</v>
      </c>
      <c r="V92" s="15" t="e">
        <f>IF(ISBLANK(VLOOKUP($C92,[2]MAIN!$C$6:$DF$1572,V$4,FALSE)),"",VLOOKUP($C92,[2]MAIN!$C$6:$DF$1572,V$4,FALSE))</f>
        <v>#N/A</v>
      </c>
      <c r="W92" s="21" t="e">
        <f>IF(ISBLANK(VLOOKUP($C92,[2]MAIN!$C$6:$DF$1572,W$4,FALSE)),"",VLOOKUP($C92,[2]MAIN!$C$6:$DF$1572,W$4,FALSE))</f>
        <v>#N/A</v>
      </c>
      <c r="X92" s="63" t="e">
        <f>IF(ISBLANK(VLOOKUP($C92,[2]MAIN!$C$6:$DF$1572,X$4,FALSE)),"",VLOOKUP($C92,[2]MAIN!$C$6:$DF$1572,X$4,FALSE))</f>
        <v>#N/A</v>
      </c>
      <c r="Y92" s="15" t="e">
        <f>IF(ISBLANK(VLOOKUP($C92,[2]MAIN!$C$6:$DF$1572,Y$4,FALSE)),"",VLOOKUP($C92,[2]MAIN!$C$6:$DF$1572,Y$4,FALSE))</f>
        <v>#N/A</v>
      </c>
      <c r="AA92" s="15"/>
      <c r="AB92" s="15"/>
      <c r="AC92" s="15"/>
    </row>
    <row r="93" spans="1:29" x14ac:dyDescent="0.25">
      <c r="A93" s="15" t="s">
        <v>731</v>
      </c>
      <c r="B93" s="21" t="s">
        <v>200</v>
      </c>
      <c r="C93" s="47"/>
      <c r="D93" s="15" t="s">
        <v>609</v>
      </c>
      <c r="E93" s="15" t="s">
        <v>609</v>
      </c>
      <c r="F93" s="15"/>
      <c r="G93" s="15"/>
      <c r="H93" s="15" t="s">
        <v>609</v>
      </c>
      <c r="I93" s="15" t="s">
        <v>609</v>
      </c>
      <c r="J93" s="48" t="s">
        <v>732</v>
      </c>
      <c r="K93" s="47" t="s">
        <v>625</v>
      </c>
      <c r="L93" s="49" t="e">
        <f>#REF!/86.4</f>
        <v>#REF!</v>
      </c>
      <c r="M93" s="50" t="e">
        <f>IF(ISBLANK(VLOOKUP($C93,[2]MAIN!$C$6:$DF$1572,M$4,FALSE)),"",VLOOKUP($C93,[2]MAIN!$C$6:$DF$1572,M$4,FALSE))</f>
        <v>#N/A</v>
      </c>
      <c r="N93" s="51" t="e">
        <f>IF(ISBLANK(VLOOKUP($C93,[2]MAIN!$C$6:$DF$1572,N$4,FALSE)),"",VLOOKUP($C93,[2]MAIN!$C$6:$DF$1572,N$4,FALSE))</f>
        <v>#N/A</v>
      </c>
      <c r="O93" s="53" t="e">
        <f>IF(ISBLANK(VLOOKUP($C93,[2]MAIN!$C$6:$DF$1572,O$4,FALSE)),"",VLOOKUP($C93,[2]MAIN!$C$6:$DF$1572,O$4,FALSE))</f>
        <v>#N/A</v>
      </c>
      <c r="P93" s="53" t="e">
        <f>IF(ISBLANK(VLOOKUP($C93,[2]MAIN!$C$6:$DF$1572,P$4,FALSE)),"",VLOOKUP($C93,[2]MAIN!$C$6:$DF$1572,P$4,FALSE))</f>
        <v>#N/A</v>
      </c>
      <c r="Q93" s="53" t="e">
        <f>IF(ISBLANK(VLOOKUP($C93,[2]MAIN!$C$6:$DF$1572,Q$4,FALSE)),"",VLOOKUP($C93,[2]MAIN!$C$6:$DF$1572,Q$4,FALSE))</f>
        <v>#N/A</v>
      </c>
      <c r="R93" s="47" t="e">
        <f>IF(ISBLANK(VLOOKUP($C93,[2]MAIN!$C$6:$DF$1572,R$4,FALSE)),"",VLOOKUP($C93,[2]MAIN!$C$6:$DF$1572,R$4,FALSE))</f>
        <v>#N/A</v>
      </c>
      <c r="S93" s="47" t="e">
        <f>IF(ISBLANK(VLOOKUP($C93,[2]MAIN!$C$6:$DF$1572,S$4,FALSE)),"",VLOOKUP($C93,[2]MAIN!$C$6:$DF$1572,S$4,FALSE))</f>
        <v>#N/A</v>
      </c>
      <c r="T93" s="15" t="e">
        <f>IF(ISBLANK(VLOOKUP($C93,[2]MAIN!$C$6:$DF$1572,T$4,FALSE)),"",VLOOKUP($C93,[2]MAIN!$C$6:$DF$1572,T$4,FALSE))</f>
        <v>#N/A</v>
      </c>
      <c r="U93" s="15" t="e">
        <f>IF(ISBLANK(VLOOKUP($C93,[2]MAIN!$C$6:$DF$1572,U$4,FALSE)),"",VLOOKUP($C93,[2]MAIN!$C$6:$DF$1572,U$4,FALSE))</f>
        <v>#N/A</v>
      </c>
      <c r="V93" s="15" t="e">
        <f>IF(ISBLANK(VLOOKUP($C93,[2]MAIN!$C$6:$DF$1572,V$4,FALSE)),"",VLOOKUP($C93,[2]MAIN!$C$6:$DF$1572,V$4,FALSE))</f>
        <v>#N/A</v>
      </c>
      <c r="W93" s="21" t="e">
        <f>IF(ISBLANK(VLOOKUP($C93,[2]MAIN!$C$6:$DF$1572,W$4,FALSE)),"",VLOOKUP($C93,[2]MAIN!$C$6:$DF$1572,W$4,FALSE))</f>
        <v>#N/A</v>
      </c>
      <c r="X93" s="47">
        <v>15000</v>
      </c>
      <c r="Y93" s="15" t="e">
        <f>IF(ISBLANK(VLOOKUP($C93,[2]MAIN!$C$6:$DF$1572,Y$4,FALSE)),"",VLOOKUP($C93,[2]MAIN!$C$6:$DF$1572,Y$4,FALSE))</f>
        <v>#N/A</v>
      </c>
      <c r="AA93" s="15"/>
      <c r="AB93" s="15"/>
      <c r="AC93" s="15"/>
    </row>
    <row r="94" spans="1:29" x14ac:dyDescent="0.25">
      <c r="A94" s="15" t="s">
        <v>733</v>
      </c>
      <c r="B94" s="21" t="s">
        <v>200</v>
      </c>
      <c r="C94" s="47"/>
      <c r="D94" s="15" t="s">
        <v>609</v>
      </c>
      <c r="E94" s="15" t="s">
        <v>609</v>
      </c>
      <c r="F94" s="15"/>
      <c r="G94" s="15"/>
      <c r="H94" s="15" t="s">
        <v>609</v>
      </c>
      <c r="I94" s="15" t="s">
        <v>609</v>
      </c>
      <c r="J94" s="48" t="s">
        <v>732</v>
      </c>
      <c r="K94" s="47" t="s">
        <v>625</v>
      </c>
      <c r="L94" s="49"/>
      <c r="M94" s="50" t="e">
        <f>IF(ISBLANK(VLOOKUP($C94,[2]MAIN!$C$6:$DF$1572,M$4,FALSE)),"",VLOOKUP($C94,[2]MAIN!$C$6:$DF$1572,M$4,FALSE))</f>
        <v>#N/A</v>
      </c>
      <c r="N94" s="51" t="e">
        <f>IF(ISBLANK(VLOOKUP($C94,[2]MAIN!$C$6:$DF$1572,N$4,FALSE)),"",VLOOKUP($C94,[2]MAIN!$C$6:$DF$1572,N$4,FALSE))</f>
        <v>#N/A</v>
      </c>
      <c r="O94" s="53" t="e">
        <f>IF(ISBLANK(VLOOKUP($C94,[2]MAIN!$C$6:$DF$1572,O$4,FALSE)),"",VLOOKUP($C94,[2]MAIN!$C$6:$DF$1572,O$4,FALSE))</f>
        <v>#N/A</v>
      </c>
      <c r="P94" s="53" t="e">
        <f>IF(ISBLANK(VLOOKUP($C94,[2]MAIN!$C$6:$DF$1572,P$4,FALSE)),"",VLOOKUP($C94,[2]MAIN!$C$6:$DF$1572,P$4,FALSE))</f>
        <v>#N/A</v>
      </c>
      <c r="Q94" s="53" t="e">
        <f>IF(ISBLANK(VLOOKUP($C94,[2]MAIN!$C$6:$DF$1572,Q$4,FALSE)),"",VLOOKUP($C94,[2]MAIN!$C$6:$DF$1572,Q$4,FALSE))</f>
        <v>#N/A</v>
      </c>
      <c r="R94" s="47" t="e">
        <f>IF(ISBLANK(VLOOKUP($C94,[2]MAIN!$C$6:$DF$1572,R$4,FALSE)),"",VLOOKUP($C94,[2]MAIN!$C$6:$DF$1572,R$4,FALSE))</f>
        <v>#N/A</v>
      </c>
      <c r="S94" s="47" t="e">
        <f>IF(ISBLANK(VLOOKUP($C94,[2]MAIN!$C$6:$DF$1572,S$4,FALSE)),"",VLOOKUP($C94,[2]MAIN!$C$6:$DF$1572,S$4,FALSE))</f>
        <v>#N/A</v>
      </c>
      <c r="T94" s="15" t="e">
        <f>IF(ISBLANK(VLOOKUP($C94,[2]MAIN!$C$6:$DF$1572,T$4,FALSE)),"",VLOOKUP($C94,[2]MAIN!$C$6:$DF$1572,T$4,FALSE))</f>
        <v>#N/A</v>
      </c>
      <c r="U94" s="15" t="e">
        <f>IF(ISBLANK(VLOOKUP($C94,[2]MAIN!$C$6:$DF$1572,U$4,FALSE)),"",VLOOKUP($C94,[2]MAIN!$C$6:$DF$1572,U$4,FALSE))</f>
        <v>#N/A</v>
      </c>
      <c r="V94" s="15" t="e">
        <f>IF(ISBLANK(VLOOKUP($C94,[2]MAIN!$C$6:$DF$1572,V$4,FALSE)),"",VLOOKUP($C94,[2]MAIN!$C$6:$DF$1572,V$4,FALSE))</f>
        <v>#N/A</v>
      </c>
      <c r="W94" s="21" t="e">
        <f>IF(ISBLANK(VLOOKUP($C94,[2]MAIN!$C$6:$DF$1572,W$4,FALSE)),"",VLOOKUP($C94,[2]MAIN!$C$6:$DF$1572,W$4,FALSE))</f>
        <v>#N/A</v>
      </c>
      <c r="X94" s="47">
        <v>15000</v>
      </c>
      <c r="Y94" s="15" t="e">
        <f>IF(ISBLANK(VLOOKUP($C94,[2]MAIN!$C$6:$DF$1572,Y$4,FALSE)),"",VLOOKUP($C94,[2]MAIN!$C$6:$DF$1572,Y$4,FALSE))</f>
        <v>#N/A</v>
      </c>
      <c r="AA94" s="15"/>
      <c r="AB94" s="15"/>
      <c r="AC94" s="15"/>
    </row>
    <row r="95" spans="1:29" x14ac:dyDescent="0.25">
      <c r="A95" s="15" t="s">
        <v>734</v>
      </c>
      <c r="B95" s="21" t="s">
        <v>202</v>
      </c>
      <c r="C95" s="15"/>
      <c r="D95" s="15" t="s">
        <v>609</v>
      </c>
      <c r="E95" s="15" t="s">
        <v>609</v>
      </c>
      <c r="F95" s="15" t="s">
        <v>735</v>
      </c>
      <c r="G95" s="15"/>
      <c r="H95" s="15" t="s">
        <v>609</v>
      </c>
      <c r="I95" s="15" t="s">
        <v>609</v>
      </c>
      <c r="J95" s="47"/>
      <c r="K95" s="60" t="s">
        <v>654</v>
      </c>
      <c r="L95" s="49">
        <v>1.7</v>
      </c>
      <c r="M95" s="50" t="e">
        <f>IF(ISBLANK(VLOOKUP($C95,[2]MAIN!$C$6:$DF$1572,M$4,FALSE)),"",VLOOKUP($C95,[2]MAIN!$C$6:$DF$1572,M$4,FALSE))</f>
        <v>#N/A</v>
      </c>
      <c r="N95" s="51" t="e">
        <f>IF(ISBLANK(VLOOKUP($C95,[2]MAIN!$C$6:$DF$1572,N$4,FALSE)),"",VLOOKUP($C95,[2]MAIN!$C$6:$DF$1572,N$4,FALSE))</f>
        <v>#N/A</v>
      </c>
      <c r="O95" s="68" t="e">
        <f>IF(ISBLANK(VLOOKUP($C95,[2]MAIN!$C$6:$DF$1572,O$4,FALSE)),"",VLOOKUP($C95,[2]MAIN!$C$6:$DF$1572,O$4,FALSE))</f>
        <v>#N/A</v>
      </c>
      <c r="P95" s="68" t="e">
        <f>IF(ISBLANK(VLOOKUP($C95,[2]MAIN!$C$6:$DF$1572,P$4,FALSE)),"",VLOOKUP($C95,[2]MAIN!$C$6:$DF$1572,P$4,FALSE))</f>
        <v>#N/A</v>
      </c>
      <c r="Q95" s="65" t="e">
        <f>IF(ISBLANK(VLOOKUP($C95,[2]MAIN!$C$6:$DF$1572,Q$4,FALSE)),"",VLOOKUP($C95,[2]MAIN!$C$6:$DF$1572,Q$4,FALSE))</f>
        <v>#N/A</v>
      </c>
      <c r="R95" s="47" t="e">
        <f>IF(ISBLANK(VLOOKUP($C95,[2]MAIN!$C$6:$DF$1572,R$4,FALSE)),"",VLOOKUP($C95,[2]MAIN!$C$6:$DF$1572,R$4,FALSE))</f>
        <v>#N/A</v>
      </c>
      <c r="S95" s="47" t="e">
        <f>IF(ISBLANK(VLOOKUP($C95,[2]MAIN!$C$6:$DF$1572,S$4,FALSE)),"",VLOOKUP($C95,[2]MAIN!$C$6:$DF$1572,S$4,FALSE))</f>
        <v>#N/A</v>
      </c>
      <c r="T95" s="15" t="e">
        <f>IF(ISBLANK(VLOOKUP($C95,[2]MAIN!$C$6:$DF$1572,T$4,FALSE)),"",VLOOKUP($C95,[2]MAIN!$C$6:$DF$1572,T$4,FALSE))</f>
        <v>#N/A</v>
      </c>
      <c r="U95" s="15" t="e">
        <f>IF(ISBLANK(VLOOKUP($C95,[2]MAIN!$C$6:$DF$1572,U$4,FALSE)),"",VLOOKUP($C95,[2]MAIN!$C$6:$DF$1572,U$4,FALSE))</f>
        <v>#N/A</v>
      </c>
      <c r="V95" s="15" t="e">
        <f>IF(ISBLANK(VLOOKUP($C95,[2]MAIN!$C$6:$DF$1572,V$4,FALSE)),"",VLOOKUP($C95,[2]MAIN!$C$6:$DF$1572,V$4,FALSE))</f>
        <v>#N/A</v>
      </c>
      <c r="W95" s="21" t="e">
        <f>IF(ISBLANK(VLOOKUP($C95,[2]MAIN!$C$6:$DF$1572,W$4,FALSE)),"",VLOOKUP($C95,[2]MAIN!$C$6:$DF$1572,W$4,FALSE))</f>
        <v>#N/A</v>
      </c>
      <c r="X95" s="63">
        <v>7500</v>
      </c>
      <c r="Y95" s="15" t="e">
        <f>IF(ISBLANK(VLOOKUP($C95,[2]MAIN!$C$6:$DF$1572,Y$4,FALSE)),"",VLOOKUP($C95,[2]MAIN!$C$6:$DF$1572,Y$4,FALSE))</f>
        <v>#N/A</v>
      </c>
      <c r="AA95" s="15"/>
      <c r="AB95" s="15"/>
      <c r="AC95" s="15"/>
    </row>
    <row r="96" spans="1:29" x14ac:dyDescent="0.25">
      <c r="A96" s="15" t="s">
        <v>736</v>
      </c>
      <c r="B96" s="21" t="s">
        <v>204</v>
      </c>
      <c r="C96" s="15"/>
      <c r="D96" s="15" t="s">
        <v>609</v>
      </c>
      <c r="E96" s="15" t="s">
        <v>609</v>
      </c>
      <c r="F96" s="15" t="s">
        <v>682</v>
      </c>
      <c r="G96" s="15"/>
      <c r="H96" s="15" t="s">
        <v>609</v>
      </c>
      <c r="I96" s="15" t="s">
        <v>609</v>
      </c>
      <c r="J96" s="47"/>
      <c r="K96" s="60" t="s">
        <v>737</v>
      </c>
      <c r="L96" s="49">
        <v>4.1100000000000003</v>
      </c>
      <c r="M96" s="50" t="e">
        <f>IF(ISBLANK(VLOOKUP($C96,[2]MAIN!$C$6:$DF$1572,M$4,FALSE)),"",VLOOKUP($C96,[2]MAIN!$C$6:$DF$1572,M$4,FALSE))</f>
        <v>#N/A</v>
      </c>
      <c r="N96" s="51" t="e">
        <f>IF(ISBLANK(VLOOKUP($C96,[2]MAIN!$C$6:$DF$1572,N$4,FALSE)),"",VLOOKUP($C96,[2]MAIN!$C$6:$DF$1572,N$4,FALSE))</f>
        <v>#N/A</v>
      </c>
      <c r="O96" s="64" t="e">
        <f>IF(ISBLANK(VLOOKUP($C96,[2]MAIN!$C$6:$DF$1572,O$4,FALSE)),"",VLOOKUP($C96,[2]MAIN!$C$6:$DF$1572,O$4,FALSE))</f>
        <v>#N/A</v>
      </c>
      <c r="P96" s="64" t="e">
        <f>IF(ISBLANK(VLOOKUP($C96,[2]MAIN!$C$6:$DF$1572,P$4,FALSE)),"",VLOOKUP($C96,[2]MAIN!$C$6:$DF$1572,P$4,FALSE))</f>
        <v>#N/A</v>
      </c>
      <c r="Q96" s="65" t="e">
        <f>IF(ISBLANK(VLOOKUP($C96,[2]MAIN!$C$6:$DF$1572,Q$4,FALSE)),"",VLOOKUP($C96,[2]MAIN!$C$6:$DF$1572,Q$4,FALSE))</f>
        <v>#N/A</v>
      </c>
      <c r="R96" s="47" t="e">
        <f>IF(ISBLANK(VLOOKUP($C96,[2]MAIN!$C$6:$DF$1572,R$4,FALSE)),"",VLOOKUP($C96,[2]MAIN!$C$6:$DF$1572,R$4,FALSE))</f>
        <v>#N/A</v>
      </c>
      <c r="S96" s="47" t="e">
        <f>IF(ISBLANK(VLOOKUP($C96,[2]MAIN!$C$6:$DF$1572,S$4,FALSE)),"",VLOOKUP($C96,[2]MAIN!$C$6:$DF$1572,S$4,FALSE))</f>
        <v>#N/A</v>
      </c>
      <c r="T96" s="15" t="e">
        <f>IF(ISBLANK(VLOOKUP($C96,[2]MAIN!$C$6:$DF$1572,T$4,FALSE)),"",VLOOKUP($C96,[2]MAIN!$C$6:$DF$1572,T$4,FALSE))</f>
        <v>#N/A</v>
      </c>
      <c r="U96" s="15" t="e">
        <f>IF(ISBLANK(VLOOKUP($C96,[2]MAIN!$C$6:$DF$1572,U$4,FALSE)),"",VLOOKUP($C96,[2]MAIN!$C$6:$DF$1572,U$4,FALSE))</f>
        <v>#N/A</v>
      </c>
      <c r="V96" s="15" t="e">
        <f>IF(ISBLANK(VLOOKUP($C96,[2]MAIN!$C$6:$DF$1572,V$4,FALSE)),"",VLOOKUP($C96,[2]MAIN!$C$6:$DF$1572,V$4,FALSE))</f>
        <v>#N/A</v>
      </c>
      <c r="W96" s="21" t="e">
        <f>IF(ISBLANK(VLOOKUP($C96,[2]MAIN!$C$6:$DF$1572,W$4,FALSE)),"",VLOOKUP($C96,[2]MAIN!$C$6:$DF$1572,W$4,FALSE))</f>
        <v>#N/A</v>
      </c>
      <c r="X96" s="63">
        <v>7500</v>
      </c>
      <c r="Y96" s="15" t="e">
        <f>IF(ISBLANK(VLOOKUP($C96,[2]MAIN!$C$6:$DF$1572,Y$4,FALSE)),"",VLOOKUP($C96,[2]MAIN!$C$6:$DF$1572,Y$4,FALSE))</f>
        <v>#N/A</v>
      </c>
      <c r="AA96" s="15"/>
      <c r="AB96" s="15"/>
      <c r="AC96" s="15"/>
    </row>
    <row r="97" spans="1:29" x14ac:dyDescent="0.25">
      <c r="A97" s="15" t="s">
        <v>738</v>
      </c>
      <c r="B97" s="21" t="s">
        <v>206</v>
      </c>
      <c r="C97" s="47"/>
      <c r="D97" s="15" t="s">
        <v>609</v>
      </c>
      <c r="E97" s="15" t="s">
        <v>609</v>
      </c>
      <c r="F97" s="15"/>
      <c r="G97" s="15"/>
      <c r="H97" s="15" t="s">
        <v>609</v>
      </c>
      <c r="I97" s="15" t="s">
        <v>609</v>
      </c>
      <c r="J97" s="47"/>
      <c r="K97" s="47"/>
      <c r="L97" s="49" t="e">
        <f>#REF!/86.4</f>
        <v>#REF!</v>
      </c>
      <c r="M97" s="50" t="e">
        <f>IF(ISBLANK(VLOOKUP($C97,[2]MAIN!$C$6:$DF$1572,M$4,FALSE)),"",VLOOKUP($C97,[2]MAIN!$C$6:$DF$1572,M$4,FALSE))</f>
        <v>#N/A</v>
      </c>
      <c r="N97" s="51" t="e">
        <f>IF(ISBLANK(VLOOKUP($C97,[2]MAIN!$C$6:$DF$1572,N$4,FALSE)),"",VLOOKUP($C97,[2]MAIN!$C$6:$DF$1572,N$4,FALSE))</f>
        <v>#N/A</v>
      </c>
      <c r="O97" s="54" t="e">
        <f>IF(ISBLANK(VLOOKUP($C97,[2]MAIN!$C$6:$DF$1572,O$4,FALSE)),"",VLOOKUP($C97,[2]MAIN!$C$6:$DF$1572,O$4,FALSE))</f>
        <v>#N/A</v>
      </c>
      <c r="P97" s="54" t="e">
        <f>IF(ISBLANK(VLOOKUP($C97,[2]MAIN!$C$6:$DF$1572,P$4,FALSE)),"",VLOOKUP($C97,[2]MAIN!$C$6:$DF$1572,P$4,FALSE))</f>
        <v>#N/A</v>
      </c>
      <c r="Q97" s="53" t="e">
        <f>IF(ISBLANK(VLOOKUP($C97,[2]MAIN!$C$6:$DF$1572,Q$4,FALSE)),"",VLOOKUP($C97,[2]MAIN!$C$6:$DF$1572,Q$4,FALSE))</f>
        <v>#N/A</v>
      </c>
      <c r="R97" s="47" t="e">
        <f>IF(ISBLANK(VLOOKUP($C97,[2]MAIN!$C$6:$DF$1572,R$4,FALSE)),"",VLOOKUP($C97,[2]MAIN!$C$6:$DF$1572,R$4,FALSE))</f>
        <v>#N/A</v>
      </c>
      <c r="S97" s="47" t="e">
        <f>IF(ISBLANK(VLOOKUP($C97,[2]MAIN!$C$6:$DF$1572,S$4,FALSE)),"",VLOOKUP($C97,[2]MAIN!$C$6:$DF$1572,S$4,FALSE))</f>
        <v>#N/A</v>
      </c>
      <c r="T97" s="15" t="e">
        <f>IF(ISBLANK(VLOOKUP($C97,[2]MAIN!$C$6:$DF$1572,T$4,FALSE)),"",VLOOKUP($C97,[2]MAIN!$C$6:$DF$1572,T$4,FALSE))</f>
        <v>#N/A</v>
      </c>
      <c r="U97" s="15" t="e">
        <f>IF(ISBLANK(VLOOKUP($C97,[2]MAIN!$C$6:$DF$1572,U$4,FALSE)),"",VLOOKUP($C97,[2]MAIN!$C$6:$DF$1572,U$4,FALSE))</f>
        <v>#N/A</v>
      </c>
      <c r="V97" s="15" t="e">
        <f>IF(ISBLANK(VLOOKUP($C97,[2]MAIN!$C$6:$DF$1572,V$4,FALSE)),"",VLOOKUP($C97,[2]MAIN!$C$6:$DF$1572,V$4,FALSE))</f>
        <v>#N/A</v>
      </c>
      <c r="W97" s="21" t="e">
        <f>IF(ISBLANK(VLOOKUP($C97,[2]MAIN!$C$6:$DF$1572,W$4,FALSE)),"",VLOOKUP($C97,[2]MAIN!$C$6:$DF$1572,W$4,FALSE))</f>
        <v>#N/A</v>
      </c>
      <c r="X97" s="47">
        <v>15000</v>
      </c>
      <c r="Y97" s="15" t="e">
        <f>IF(ISBLANK(VLOOKUP($C97,[2]MAIN!$C$6:$DF$1572,Y$4,FALSE)),"",VLOOKUP($C97,[2]MAIN!$C$6:$DF$1572,Y$4,FALSE))</f>
        <v>#N/A</v>
      </c>
      <c r="AA97" s="15"/>
      <c r="AB97" s="15"/>
      <c r="AC97" s="15"/>
    </row>
    <row r="98" spans="1:29" x14ac:dyDescent="0.25">
      <c r="A98" s="15" t="s">
        <v>739</v>
      </c>
      <c r="B98" s="21" t="s">
        <v>206</v>
      </c>
      <c r="C98" s="47"/>
      <c r="D98" s="15" t="s">
        <v>609</v>
      </c>
      <c r="E98" s="15"/>
      <c r="F98" s="15"/>
      <c r="G98" s="15"/>
      <c r="H98" s="15" t="s">
        <v>609</v>
      </c>
      <c r="I98" s="15" t="s">
        <v>609</v>
      </c>
      <c r="J98" s="47"/>
      <c r="K98" s="47"/>
      <c r="L98" s="49">
        <v>2</v>
      </c>
      <c r="M98" s="50" t="e">
        <f>IF(ISBLANK(VLOOKUP($C98,[2]MAIN!$C$6:$DF$1572,M$4,FALSE)),"",VLOOKUP($C98,[2]MAIN!$C$6:$DF$1572,M$4,FALSE))</f>
        <v>#N/A</v>
      </c>
      <c r="N98" s="51" t="e">
        <f>IF(ISBLANK(VLOOKUP($C98,[2]MAIN!$C$6:$DF$1572,N$4,FALSE)),"",VLOOKUP($C98,[2]MAIN!$C$6:$DF$1572,N$4,FALSE))</f>
        <v>#N/A</v>
      </c>
      <c r="O98" s="62" t="e">
        <f>IF(ISBLANK(VLOOKUP($C98,[2]MAIN!$C$6:$DF$1572,O$4,FALSE)),"",VLOOKUP($C98,[2]MAIN!$C$6:$DF$1572,O$4,FALSE))</f>
        <v>#N/A</v>
      </c>
      <c r="P98" s="62" t="e">
        <f>IF(ISBLANK(VLOOKUP($C98,[2]MAIN!$C$6:$DF$1572,P$4,FALSE)),"",VLOOKUP($C98,[2]MAIN!$C$6:$DF$1572,P$4,FALSE))</f>
        <v>#N/A</v>
      </c>
      <c r="Q98" s="53" t="e">
        <f>IF(ISBLANK(VLOOKUP($C98,[2]MAIN!$C$6:$DF$1572,Q$4,FALSE)),"",VLOOKUP($C98,[2]MAIN!$C$6:$DF$1572,Q$4,FALSE))</f>
        <v>#N/A</v>
      </c>
      <c r="R98" s="47" t="e">
        <f>IF(ISBLANK(VLOOKUP($C98,[2]MAIN!$C$6:$DF$1572,R$4,FALSE)),"",VLOOKUP($C98,[2]MAIN!$C$6:$DF$1572,R$4,FALSE))</f>
        <v>#N/A</v>
      </c>
      <c r="S98" s="47" t="e">
        <f>IF(ISBLANK(VLOOKUP($C98,[2]MAIN!$C$6:$DF$1572,S$4,FALSE)),"",VLOOKUP($C98,[2]MAIN!$C$6:$DF$1572,S$4,FALSE))</f>
        <v>#N/A</v>
      </c>
      <c r="T98" s="15" t="e">
        <f>IF(ISBLANK(VLOOKUP($C98,[2]MAIN!$C$6:$DF$1572,T$4,FALSE)),"",VLOOKUP($C98,[2]MAIN!$C$6:$DF$1572,T$4,FALSE))</f>
        <v>#N/A</v>
      </c>
      <c r="U98" s="15" t="e">
        <f>IF(ISBLANK(VLOOKUP($C98,[2]MAIN!$C$6:$DF$1572,U$4,FALSE)),"",VLOOKUP($C98,[2]MAIN!$C$6:$DF$1572,U$4,FALSE))</f>
        <v>#N/A</v>
      </c>
      <c r="V98" s="15" t="e">
        <f>IF(ISBLANK(VLOOKUP($C98,[2]MAIN!$C$6:$DF$1572,V$4,FALSE)),"",VLOOKUP($C98,[2]MAIN!$C$6:$DF$1572,V$4,FALSE))</f>
        <v>#N/A</v>
      </c>
      <c r="W98" s="21" t="e">
        <f>IF(ISBLANK(VLOOKUP($C98,[2]MAIN!$C$6:$DF$1572,W$4,FALSE)),"",VLOOKUP($C98,[2]MAIN!$C$6:$DF$1572,W$4,FALSE))</f>
        <v>#N/A</v>
      </c>
      <c r="X98" s="63" t="e">
        <f>IF(ISBLANK(VLOOKUP($C98,[2]MAIN!$C$6:$DF$1572,X$4,FALSE)),"",VLOOKUP($C98,[2]MAIN!$C$6:$DF$1572,X$4,FALSE))</f>
        <v>#N/A</v>
      </c>
      <c r="Y98" s="15" t="e">
        <f>IF(ISBLANK(VLOOKUP($C98,[2]MAIN!$C$6:$DF$1572,Y$4,FALSE)),"",VLOOKUP($C98,[2]MAIN!$C$6:$DF$1572,Y$4,FALSE))</f>
        <v>#N/A</v>
      </c>
      <c r="AA98" s="15"/>
      <c r="AB98" s="15"/>
      <c r="AC98" s="15"/>
    </row>
    <row r="99" spans="1:29" x14ac:dyDescent="0.25">
      <c r="A99" s="15" t="s">
        <v>740</v>
      </c>
      <c r="B99" s="21" t="s">
        <v>78</v>
      </c>
      <c r="C99" s="15"/>
      <c r="D99" s="15" t="s">
        <v>609</v>
      </c>
      <c r="E99" s="15" t="s">
        <v>609</v>
      </c>
      <c r="F99" s="15"/>
      <c r="G99" s="15"/>
      <c r="H99" s="15" t="s">
        <v>609</v>
      </c>
      <c r="I99" s="15" t="s">
        <v>609</v>
      </c>
      <c r="J99" s="47"/>
      <c r="K99" s="60" t="s">
        <v>654</v>
      </c>
      <c r="L99" s="49">
        <v>1.55</v>
      </c>
      <c r="M99" s="50" t="e">
        <f>IF(ISBLANK(VLOOKUP($C99,[2]MAIN!$C$6:$DF$1572,M$4,FALSE)),"",VLOOKUP($C99,[2]MAIN!$C$6:$DF$1572,M$4,FALSE))</f>
        <v>#N/A</v>
      </c>
      <c r="N99" s="51" t="e">
        <f>IF(ISBLANK(VLOOKUP($C99,[2]MAIN!$C$6:$DF$1572,N$4,FALSE)),"",VLOOKUP($C99,[2]MAIN!$C$6:$DF$1572,N$4,FALSE))</f>
        <v>#N/A</v>
      </c>
      <c r="O99" s="68" t="e">
        <f>IF(ISBLANK(VLOOKUP($C99,[2]MAIN!$C$6:$DF$1572,O$4,FALSE)),"",VLOOKUP($C99,[2]MAIN!$C$6:$DF$1572,O$4,FALSE))</f>
        <v>#N/A</v>
      </c>
      <c r="P99" s="68" t="e">
        <f>IF(ISBLANK(VLOOKUP($C99,[2]MAIN!$C$6:$DF$1572,P$4,FALSE)),"",VLOOKUP($C99,[2]MAIN!$C$6:$DF$1572,P$4,FALSE))</f>
        <v>#N/A</v>
      </c>
      <c r="Q99" s="65" t="e">
        <f>IF(ISBLANK(VLOOKUP($C99,[2]MAIN!$C$6:$DF$1572,Q$4,FALSE)),"",VLOOKUP($C99,[2]MAIN!$C$6:$DF$1572,Q$4,FALSE))</f>
        <v>#N/A</v>
      </c>
      <c r="R99" s="47" t="e">
        <f>IF(ISBLANK(VLOOKUP($C99,[2]MAIN!$C$6:$DF$1572,R$4,FALSE)),"",VLOOKUP($C99,[2]MAIN!$C$6:$DF$1572,R$4,FALSE))</f>
        <v>#N/A</v>
      </c>
      <c r="S99" s="47" t="e">
        <f>IF(ISBLANK(VLOOKUP($C99,[2]MAIN!$C$6:$DF$1572,S$4,FALSE)),"",VLOOKUP($C99,[2]MAIN!$C$6:$DF$1572,S$4,FALSE))</f>
        <v>#N/A</v>
      </c>
      <c r="T99" s="15" t="e">
        <f>IF(ISBLANK(VLOOKUP($C99,[2]MAIN!$C$6:$DF$1572,T$4,FALSE)),"",VLOOKUP($C99,[2]MAIN!$C$6:$DF$1572,T$4,FALSE))</f>
        <v>#N/A</v>
      </c>
      <c r="U99" s="15" t="e">
        <f>IF(ISBLANK(VLOOKUP($C99,[2]MAIN!$C$6:$DF$1572,U$4,FALSE)),"",VLOOKUP($C99,[2]MAIN!$C$6:$DF$1572,U$4,FALSE))</f>
        <v>#N/A</v>
      </c>
      <c r="V99" s="15" t="e">
        <f>IF(ISBLANK(VLOOKUP($C99,[2]MAIN!$C$6:$DF$1572,V$4,FALSE)),"",VLOOKUP($C99,[2]MAIN!$C$6:$DF$1572,V$4,FALSE))</f>
        <v>#N/A</v>
      </c>
      <c r="W99" s="21" t="e">
        <f>IF(ISBLANK(VLOOKUP($C99,[2]MAIN!$C$6:$DF$1572,W$4,FALSE)),"",VLOOKUP($C99,[2]MAIN!$C$6:$DF$1572,W$4,FALSE))</f>
        <v>#N/A</v>
      </c>
      <c r="X99" s="63">
        <v>7500</v>
      </c>
      <c r="Y99" s="15" t="e">
        <f>IF(ISBLANK(VLOOKUP($C99,[2]MAIN!$C$6:$DF$1572,Y$4,FALSE)),"",VLOOKUP($C99,[2]MAIN!$C$6:$DF$1572,Y$4,FALSE))</f>
        <v>#N/A</v>
      </c>
      <c r="AA99" s="15"/>
      <c r="AB99" s="15"/>
      <c r="AC99" s="15"/>
    </row>
    <row r="100" spans="1:29" x14ac:dyDescent="0.25">
      <c r="A100" s="15" t="s">
        <v>741</v>
      </c>
      <c r="B100" s="21" t="s">
        <v>742</v>
      </c>
      <c r="C100" s="47"/>
      <c r="D100" s="15"/>
      <c r="E100" s="15" t="s">
        <v>609</v>
      </c>
      <c r="F100" s="15"/>
      <c r="G100" s="15"/>
      <c r="H100" s="15" t="s">
        <v>628</v>
      </c>
      <c r="I100" s="15" t="s">
        <v>609</v>
      </c>
      <c r="J100" s="47"/>
      <c r="K100" s="47"/>
      <c r="L100" s="49" t="e">
        <f>#REF!/86.4</f>
        <v>#REF!</v>
      </c>
      <c r="M100" s="50" t="e">
        <f>IF(ISBLANK(VLOOKUP($C100,[2]MAIN!$C$6:$DF$1572,M$4,FALSE)),"",VLOOKUP($C100,[2]MAIN!$C$6:$DF$1572,M$4,FALSE))</f>
        <v>#N/A</v>
      </c>
      <c r="N100" s="51" t="e">
        <f>IF(ISBLANK(VLOOKUP($C100,[2]MAIN!$C$6:$DF$1572,N$4,FALSE)),"",VLOOKUP($C100,[2]MAIN!$C$6:$DF$1572,N$4,FALSE))</f>
        <v>#N/A</v>
      </c>
      <c r="O100" s="53" t="e">
        <f>IF(ISBLANK(VLOOKUP($C100,[2]MAIN!$C$6:$DF$1572,O$4,FALSE)),"",VLOOKUP($C100,[2]MAIN!$C$6:$DF$1572,O$4,FALSE))</f>
        <v>#N/A</v>
      </c>
      <c r="P100" s="53" t="e">
        <f>IF(ISBLANK(VLOOKUP($C100,[2]MAIN!$C$6:$DF$1572,P$4,FALSE)),"",VLOOKUP($C100,[2]MAIN!$C$6:$DF$1572,P$4,FALSE))</f>
        <v>#N/A</v>
      </c>
      <c r="Q100" s="50" t="e">
        <f>IF(ISBLANK(VLOOKUP($C100,[2]MAIN!$C$6:$DF$1572,Q$4,FALSE)),"",VLOOKUP($C100,[2]MAIN!$C$6:$DF$1572,Q$4,FALSE))</f>
        <v>#N/A</v>
      </c>
      <c r="R100" s="47" t="e">
        <f>IF(ISBLANK(VLOOKUP($C100,[2]MAIN!$C$6:$DF$1572,R$4,FALSE)),"",VLOOKUP($C100,[2]MAIN!$C$6:$DF$1572,R$4,FALSE))</f>
        <v>#N/A</v>
      </c>
      <c r="S100" s="47" t="e">
        <f>IF(ISBLANK(VLOOKUP($C100,[2]MAIN!$C$6:$DF$1572,S$4,FALSE)),"",VLOOKUP($C100,[2]MAIN!$C$6:$DF$1572,S$4,FALSE))</f>
        <v>#N/A</v>
      </c>
      <c r="T100" s="15" t="e">
        <f>IF(ISBLANK(VLOOKUP($C100,[2]MAIN!$C$6:$DF$1572,T$4,FALSE)),"",VLOOKUP($C100,[2]MAIN!$C$6:$DF$1572,T$4,FALSE))</f>
        <v>#N/A</v>
      </c>
      <c r="U100" s="15" t="e">
        <f>IF(ISBLANK(VLOOKUP($C100,[2]MAIN!$C$6:$DF$1572,U$4,FALSE)),"",VLOOKUP($C100,[2]MAIN!$C$6:$DF$1572,U$4,FALSE))</f>
        <v>#N/A</v>
      </c>
      <c r="V100" s="15" t="e">
        <f>IF(ISBLANK(VLOOKUP($C100,[2]MAIN!$C$6:$DF$1572,V$4,FALSE)),"",VLOOKUP($C100,[2]MAIN!$C$6:$DF$1572,V$4,FALSE))</f>
        <v>#N/A</v>
      </c>
      <c r="W100" s="21" t="e">
        <f>IF(ISBLANK(VLOOKUP($C100,[2]MAIN!$C$6:$DF$1572,W$4,FALSE)),"",VLOOKUP($C100,[2]MAIN!$C$6:$DF$1572,W$4,FALSE))</f>
        <v>#N/A</v>
      </c>
      <c r="X100" s="47">
        <v>15000</v>
      </c>
      <c r="Y100" s="15" t="e">
        <f>IF(ISBLANK(VLOOKUP($C100,[2]MAIN!$C$6:$DF$1572,Y$4,FALSE)),"",VLOOKUP($C100,[2]MAIN!$C$6:$DF$1572,Y$4,FALSE))</f>
        <v>#N/A</v>
      </c>
      <c r="AA100" s="47"/>
      <c r="AB100" s="47"/>
      <c r="AC100" s="47"/>
    </row>
    <row r="101" spans="1:29" x14ac:dyDescent="0.25">
      <c r="A101" s="15" t="s">
        <v>743</v>
      </c>
      <c r="B101" s="21" t="s">
        <v>210</v>
      </c>
      <c r="C101" s="47"/>
      <c r="D101" s="15" t="s">
        <v>612</v>
      </c>
      <c r="E101" s="15" t="s">
        <v>609</v>
      </c>
      <c r="F101" s="15"/>
      <c r="G101" s="15" t="s">
        <v>685</v>
      </c>
      <c r="H101" s="15" t="s">
        <v>609</v>
      </c>
      <c r="I101" s="15" t="s">
        <v>609</v>
      </c>
      <c r="J101" s="47"/>
      <c r="K101" s="57" t="s">
        <v>686</v>
      </c>
      <c r="L101" s="49">
        <v>16.45</v>
      </c>
      <c r="M101" s="50" t="e">
        <f>IF(ISBLANK(VLOOKUP($C101,[2]MAIN!$C$6:$DF$1572,M$4,FALSE)),"",VLOOKUP($C101,[2]MAIN!$C$6:$DF$1572,M$4,FALSE))</f>
        <v>#N/A</v>
      </c>
      <c r="N101" s="51" t="e">
        <f>IF(ISBLANK(VLOOKUP($C101,[2]MAIN!$C$6:$DF$1572,N$4,FALSE)),"",VLOOKUP($C101,[2]MAIN!$C$6:$DF$1572,N$4,FALSE))</f>
        <v>#N/A</v>
      </c>
      <c r="O101" s="66" t="e">
        <f>IF(ISBLANK(VLOOKUP($C101,[2]MAIN!$C$6:$DF$1572,O$4,FALSE)),"",VLOOKUP($C101,[2]MAIN!$C$6:$DF$1572,O$4,FALSE))</f>
        <v>#N/A</v>
      </c>
      <c r="P101" s="66" t="e">
        <f>IF(ISBLANK(VLOOKUP($C101,[2]MAIN!$C$6:$DF$1572,P$4,FALSE)),"",VLOOKUP($C101,[2]MAIN!$C$6:$DF$1572,P$4,FALSE))</f>
        <v>#N/A</v>
      </c>
      <c r="Q101" s="49" t="e">
        <f>IF(ISBLANK(VLOOKUP($C101,[2]MAIN!$C$6:$DF$1572,Q$4,FALSE)),"",VLOOKUP($C101,[2]MAIN!$C$6:$DF$1572,Q$4,FALSE))</f>
        <v>#N/A</v>
      </c>
      <c r="R101" s="47" t="e">
        <f>IF(ISBLANK(VLOOKUP($C101,[2]MAIN!$C$6:$DF$1572,R$4,FALSE)),"",VLOOKUP($C101,[2]MAIN!$C$6:$DF$1572,R$4,FALSE))</f>
        <v>#N/A</v>
      </c>
      <c r="S101" s="47" t="e">
        <f>IF(ISBLANK(VLOOKUP($C101,[2]MAIN!$C$6:$DF$1572,S$4,FALSE)),"",VLOOKUP($C101,[2]MAIN!$C$6:$DF$1572,S$4,FALSE))</f>
        <v>#N/A</v>
      </c>
      <c r="T101" s="15" t="e">
        <f>IF(ISBLANK(VLOOKUP($C101,[2]MAIN!$C$6:$DF$1572,T$4,FALSE)),"",VLOOKUP($C101,[2]MAIN!$C$6:$DF$1572,T$4,FALSE))</f>
        <v>#N/A</v>
      </c>
      <c r="U101" s="15" t="e">
        <f>IF(ISBLANK(VLOOKUP($C101,[2]MAIN!$C$6:$DF$1572,U$4,FALSE)),"",VLOOKUP($C101,[2]MAIN!$C$6:$DF$1572,U$4,FALSE))</f>
        <v>#N/A</v>
      </c>
      <c r="V101" s="15" t="e">
        <f>IF(ISBLANK(VLOOKUP($C101,[2]MAIN!$C$6:$DF$1572,V$4,FALSE)),"",VLOOKUP($C101,[2]MAIN!$C$6:$DF$1572,V$4,FALSE))</f>
        <v>#N/A</v>
      </c>
      <c r="W101" s="21" t="e">
        <f>IF(ISBLANK(VLOOKUP($C101,[2]MAIN!$C$6:$DF$1572,W$4,FALSE)),"",VLOOKUP($C101,[2]MAIN!$C$6:$DF$1572,W$4,FALSE))</f>
        <v>#N/A</v>
      </c>
      <c r="X101" s="47">
        <v>15000</v>
      </c>
      <c r="Y101" s="15" t="e">
        <f>IF(ISBLANK(VLOOKUP($C101,[2]MAIN!$C$6:$DF$1572,Y$4,FALSE)),"",VLOOKUP($C101,[2]MAIN!$C$6:$DF$1572,Y$4,FALSE))</f>
        <v>#N/A</v>
      </c>
      <c r="AA101" s="15"/>
      <c r="AB101" s="15"/>
      <c r="AC101" s="15"/>
    </row>
    <row r="102" spans="1:29" x14ac:dyDescent="0.25">
      <c r="A102" s="15" t="s">
        <v>744</v>
      </c>
      <c r="B102" s="21" t="s">
        <v>210</v>
      </c>
      <c r="C102" s="47"/>
      <c r="D102" s="15" t="s">
        <v>609</v>
      </c>
      <c r="E102" s="15" t="s">
        <v>609</v>
      </c>
      <c r="F102" s="15"/>
      <c r="G102" s="15"/>
      <c r="H102" s="15" t="s">
        <v>609</v>
      </c>
      <c r="I102" s="15" t="s">
        <v>609</v>
      </c>
      <c r="J102" s="48" t="s">
        <v>610</v>
      </c>
      <c r="K102" s="47" t="s">
        <v>618</v>
      </c>
      <c r="L102" s="49">
        <v>0.89</v>
      </c>
      <c r="M102" s="50" t="e">
        <f>IF(ISBLANK(VLOOKUP($C102,[2]MAIN!$C$6:$DF$1572,M$4,FALSE)),"",VLOOKUP($C102,[2]MAIN!$C$6:$DF$1572,M$4,FALSE))</f>
        <v>#N/A</v>
      </c>
      <c r="N102" s="51" t="e">
        <f>IF(ISBLANK(VLOOKUP($C102,[2]MAIN!$C$6:$DF$1572,N$4,FALSE)),"",VLOOKUP($C102,[2]MAIN!$C$6:$DF$1572,N$4,FALSE))</f>
        <v>#N/A</v>
      </c>
      <c r="O102" s="64" t="e">
        <f>IF(ISBLANK(VLOOKUP($C102,[2]MAIN!$C$6:$DF$1572,O$4,FALSE)),"",VLOOKUP($C102,[2]MAIN!$C$6:$DF$1572,O$4,FALSE))</f>
        <v>#N/A</v>
      </c>
      <c r="P102" s="64" t="e">
        <f>IF(ISBLANK(VLOOKUP($C102,[2]MAIN!$C$6:$DF$1572,P$4,FALSE)),"",VLOOKUP($C102,[2]MAIN!$C$6:$DF$1572,P$4,FALSE))</f>
        <v>#N/A</v>
      </c>
      <c r="Q102" s="53" t="e">
        <f>IF(ISBLANK(VLOOKUP($C102,[2]MAIN!$C$6:$DF$1572,Q$4,FALSE)),"",VLOOKUP($C102,[2]MAIN!$C$6:$DF$1572,Q$4,FALSE))</f>
        <v>#N/A</v>
      </c>
      <c r="R102" s="47" t="e">
        <f>IF(ISBLANK(VLOOKUP($C102,[2]MAIN!$C$6:$DF$1572,R$4,FALSE)),"",VLOOKUP($C102,[2]MAIN!$C$6:$DF$1572,R$4,FALSE))</f>
        <v>#N/A</v>
      </c>
      <c r="S102" s="47" t="e">
        <f>IF(ISBLANK(VLOOKUP($C102,[2]MAIN!$C$6:$DF$1572,S$4,FALSE)),"",VLOOKUP($C102,[2]MAIN!$C$6:$DF$1572,S$4,FALSE))</f>
        <v>#N/A</v>
      </c>
      <c r="T102" s="15" t="e">
        <f>IF(ISBLANK(VLOOKUP($C102,[2]MAIN!$C$6:$DF$1572,T$4,FALSE)),"",VLOOKUP($C102,[2]MAIN!$C$6:$DF$1572,T$4,FALSE))</f>
        <v>#N/A</v>
      </c>
      <c r="U102" s="15" t="e">
        <f>IF(ISBLANK(VLOOKUP($C102,[2]MAIN!$C$6:$DF$1572,U$4,FALSE)),"",VLOOKUP($C102,[2]MAIN!$C$6:$DF$1572,U$4,FALSE))</f>
        <v>#N/A</v>
      </c>
      <c r="V102" s="15" t="e">
        <f>IF(ISBLANK(VLOOKUP($C102,[2]MAIN!$C$6:$DF$1572,V$4,FALSE)),"",VLOOKUP($C102,[2]MAIN!$C$6:$DF$1572,V$4,FALSE))</f>
        <v>#N/A</v>
      </c>
      <c r="W102" s="21" t="e">
        <f>IF(ISBLANK(VLOOKUP($C102,[2]MAIN!$C$6:$DF$1572,W$4,FALSE)),"",VLOOKUP($C102,[2]MAIN!$C$6:$DF$1572,W$4,FALSE))</f>
        <v>#N/A</v>
      </c>
      <c r="X102" s="47">
        <v>15000</v>
      </c>
      <c r="Y102" s="15" t="e">
        <f>IF(ISBLANK(VLOOKUP($C102,[2]MAIN!$C$6:$DF$1572,Y$4,FALSE)),"",VLOOKUP($C102,[2]MAIN!$C$6:$DF$1572,Y$4,FALSE))</f>
        <v>#N/A</v>
      </c>
      <c r="AA102" s="15"/>
      <c r="AB102" s="15"/>
      <c r="AC102" s="15"/>
    </row>
    <row r="103" spans="1:29" x14ac:dyDescent="0.25">
      <c r="A103" s="15" t="s">
        <v>745</v>
      </c>
      <c r="B103" s="21" t="s">
        <v>746</v>
      </c>
      <c r="C103" s="47"/>
      <c r="D103" s="15"/>
      <c r="E103" s="15" t="s">
        <v>609</v>
      </c>
      <c r="F103" s="15"/>
      <c r="G103" s="15"/>
      <c r="H103" s="15" t="s">
        <v>628</v>
      </c>
      <c r="I103" s="15" t="s">
        <v>609</v>
      </c>
      <c r="J103" s="47"/>
      <c r="K103" s="47"/>
      <c r="L103" s="49"/>
      <c r="M103" s="50" t="e">
        <f>IF(ISBLANK(VLOOKUP($C103,[2]MAIN!$C$6:$DF$1572,M$4,FALSE)),"",VLOOKUP($C103,[2]MAIN!$C$6:$DF$1572,M$4,FALSE))</f>
        <v>#N/A</v>
      </c>
      <c r="N103" s="51" t="e">
        <f>IF(ISBLANK(VLOOKUP($C103,[2]MAIN!$C$6:$DF$1572,N$4,FALSE)),"",VLOOKUP($C103,[2]MAIN!$C$6:$DF$1572,N$4,FALSE))</f>
        <v>#N/A</v>
      </c>
      <c r="O103" s="53" t="e">
        <f>IF(ISBLANK(VLOOKUP($C103,[2]MAIN!$C$6:$DF$1572,O$4,FALSE)),"",VLOOKUP($C103,[2]MAIN!$C$6:$DF$1572,O$4,FALSE))</f>
        <v>#N/A</v>
      </c>
      <c r="P103" s="53" t="e">
        <f>IF(ISBLANK(VLOOKUP($C103,[2]MAIN!$C$6:$DF$1572,P$4,FALSE)),"",VLOOKUP($C103,[2]MAIN!$C$6:$DF$1572,P$4,FALSE))</f>
        <v>#N/A</v>
      </c>
      <c r="Q103" s="50" t="e">
        <f>IF(ISBLANK(VLOOKUP($C103,[2]MAIN!$C$6:$DF$1572,Q$4,FALSE)),"",VLOOKUP($C103,[2]MAIN!$C$6:$DF$1572,Q$4,FALSE))</f>
        <v>#N/A</v>
      </c>
      <c r="R103" s="47" t="e">
        <f>IF(ISBLANK(VLOOKUP($C103,[2]MAIN!$C$6:$DF$1572,R$4,FALSE)),"",VLOOKUP($C103,[2]MAIN!$C$6:$DF$1572,R$4,FALSE))</f>
        <v>#N/A</v>
      </c>
      <c r="S103" s="47" t="e">
        <f>IF(ISBLANK(VLOOKUP($C103,[2]MAIN!$C$6:$DF$1572,S$4,FALSE)),"",VLOOKUP($C103,[2]MAIN!$C$6:$DF$1572,S$4,FALSE))</f>
        <v>#N/A</v>
      </c>
      <c r="T103" s="15" t="e">
        <f>IF(ISBLANK(VLOOKUP($C103,[2]MAIN!$C$6:$DF$1572,T$4,FALSE)),"",VLOOKUP($C103,[2]MAIN!$C$6:$DF$1572,T$4,FALSE))</f>
        <v>#N/A</v>
      </c>
      <c r="U103" s="15" t="e">
        <f>IF(ISBLANK(VLOOKUP($C103,[2]MAIN!$C$6:$DF$1572,U$4,FALSE)),"",VLOOKUP($C103,[2]MAIN!$C$6:$DF$1572,U$4,FALSE))</f>
        <v>#N/A</v>
      </c>
      <c r="V103" s="15" t="e">
        <f>IF(ISBLANK(VLOOKUP($C103,[2]MAIN!$C$6:$DF$1572,V$4,FALSE)),"",VLOOKUP($C103,[2]MAIN!$C$6:$DF$1572,V$4,FALSE))</f>
        <v>#N/A</v>
      </c>
      <c r="W103" s="21" t="e">
        <f>IF(ISBLANK(VLOOKUP($C103,[2]MAIN!$C$6:$DF$1572,W$4,FALSE)),"",VLOOKUP($C103,[2]MAIN!$C$6:$DF$1572,W$4,FALSE))</f>
        <v>#N/A</v>
      </c>
      <c r="X103" s="47">
        <v>15000</v>
      </c>
      <c r="Y103" s="15" t="e">
        <f>IF(ISBLANK(VLOOKUP($C103,[2]MAIN!$C$6:$DF$1572,Y$4,FALSE)),"",VLOOKUP($C103,[2]MAIN!$C$6:$DF$1572,Y$4,FALSE))</f>
        <v>#N/A</v>
      </c>
      <c r="AA103" s="47"/>
      <c r="AB103" s="47"/>
      <c r="AC103" s="47"/>
    </row>
    <row r="104" spans="1:29" x14ac:dyDescent="0.25">
      <c r="A104" s="15" t="s">
        <v>747</v>
      </c>
      <c r="B104" s="21" t="s">
        <v>129</v>
      </c>
      <c r="C104" s="47"/>
      <c r="D104" s="15" t="s">
        <v>609</v>
      </c>
      <c r="E104" s="15" t="s">
        <v>609</v>
      </c>
      <c r="F104" s="15"/>
      <c r="G104" s="15"/>
      <c r="H104" s="15" t="s">
        <v>609</v>
      </c>
      <c r="I104" s="15" t="s">
        <v>609</v>
      </c>
      <c r="J104" s="48" t="s">
        <v>610</v>
      </c>
      <c r="K104" s="47"/>
      <c r="L104" s="49">
        <v>0.64</v>
      </c>
      <c r="M104" s="50" t="e">
        <f>IF(ISBLANK(VLOOKUP($C104,[2]MAIN!$C$6:$DF$1572,M$4,FALSE)),"",VLOOKUP($C104,[2]MAIN!$C$6:$DF$1572,M$4,FALSE))</f>
        <v>#N/A</v>
      </c>
      <c r="N104" s="51" t="e">
        <f>IF(ISBLANK(VLOOKUP($C104,[2]MAIN!$C$6:$DF$1572,N$4,FALSE)),"",VLOOKUP($C104,[2]MAIN!$C$6:$DF$1572,N$4,FALSE))</f>
        <v>#N/A</v>
      </c>
      <c r="O104" s="52" t="e">
        <f>IF(ISBLANK(VLOOKUP($C104,[2]MAIN!$C$6:$DF$1572,O$4,FALSE)),"",VLOOKUP($C104,[2]MAIN!$C$6:$DF$1572,O$4,FALSE))</f>
        <v>#N/A</v>
      </c>
      <c r="P104" s="52" t="e">
        <f>IF(ISBLANK(VLOOKUP($C104,[2]MAIN!$C$6:$DF$1572,P$4,FALSE)),"",VLOOKUP($C104,[2]MAIN!$C$6:$DF$1572,P$4,FALSE))</f>
        <v>#N/A</v>
      </c>
      <c r="Q104" s="53" t="e">
        <f>IF(ISBLANK(VLOOKUP($C104,[2]MAIN!$C$6:$DF$1572,Q$4,FALSE)),"",VLOOKUP($C104,[2]MAIN!$C$6:$DF$1572,Q$4,FALSE))</f>
        <v>#N/A</v>
      </c>
      <c r="R104" s="47" t="e">
        <f>IF(ISBLANK(VLOOKUP($C104,[2]MAIN!$C$6:$DF$1572,R$4,FALSE)),"",VLOOKUP($C104,[2]MAIN!$C$6:$DF$1572,R$4,FALSE))</f>
        <v>#N/A</v>
      </c>
      <c r="S104" s="47" t="e">
        <f>IF(ISBLANK(VLOOKUP($C104,[2]MAIN!$C$6:$DF$1572,S$4,FALSE)),"",VLOOKUP($C104,[2]MAIN!$C$6:$DF$1572,S$4,FALSE))</f>
        <v>#N/A</v>
      </c>
      <c r="T104" s="15" t="e">
        <f>IF(ISBLANK(VLOOKUP($C104,[2]MAIN!$C$6:$DF$1572,T$4,FALSE)),"",VLOOKUP($C104,[2]MAIN!$C$6:$DF$1572,T$4,FALSE))</f>
        <v>#N/A</v>
      </c>
      <c r="U104" s="15" t="e">
        <f>IF(ISBLANK(VLOOKUP($C104,[2]MAIN!$C$6:$DF$1572,U$4,FALSE)),"",VLOOKUP($C104,[2]MAIN!$C$6:$DF$1572,U$4,FALSE))</f>
        <v>#N/A</v>
      </c>
      <c r="V104" s="15" t="e">
        <f>IF(ISBLANK(VLOOKUP($C104,[2]MAIN!$C$6:$DF$1572,V$4,FALSE)),"",VLOOKUP($C104,[2]MAIN!$C$6:$DF$1572,V$4,FALSE))</f>
        <v>#N/A</v>
      </c>
      <c r="W104" s="21" t="e">
        <f>IF(ISBLANK(VLOOKUP($C104,[2]MAIN!$C$6:$DF$1572,W$4,FALSE)),"",VLOOKUP($C104,[2]MAIN!$C$6:$DF$1572,W$4,FALSE))</f>
        <v>#N/A</v>
      </c>
      <c r="X104" s="47">
        <v>150</v>
      </c>
      <c r="Y104" s="15" t="e">
        <f>IF(ISBLANK(VLOOKUP($C104,[2]MAIN!$C$6:$DF$1572,Y$4,FALSE)),"",VLOOKUP($C104,[2]MAIN!$C$6:$DF$1572,Y$4,FALSE))</f>
        <v>#N/A</v>
      </c>
      <c r="AA104" s="15"/>
      <c r="AB104" s="15"/>
      <c r="AC104" s="15"/>
    </row>
    <row r="105" spans="1:29" x14ac:dyDescent="0.25">
      <c r="A105" s="15" t="s">
        <v>748</v>
      </c>
      <c r="B105" s="21" t="s">
        <v>24</v>
      </c>
      <c r="C105" s="47"/>
      <c r="D105" s="15" t="s">
        <v>609</v>
      </c>
      <c r="E105" s="15" t="s">
        <v>609</v>
      </c>
      <c r="F105" s="15"/>
      <c r="G105" s="15"/>
      <c r="H105" s="15" t="s">
        <v>609</v>
      </c>
      <c r="I105" s="15" t="s">
        <v>609</v>
      </c>
      <c r="J105" s="48" t="s">
        <v>610</v>
      </c>
      <c r="K105" s="47" t="s">
        <v>618</v>
      </c>
      <c r="L105" s="49">
        <v>11.64</v>
      </c>
      <c r="M105" s="50" t="e">
        <f>IF(ISBLANK(VLOOKUP($C105,[2]MAIN!$C$6:$DF$1572,M$4,FALSE)),"",VLOOKUP($C105,[2]MAIN!$C$6:$DF$1572,M$4,FALSE))</f>
        <v>#N/A</v>
      </c>
      <c r="N105" s="51" t="e">
        <f>IF(ISBLANK(VLOOKUP($C105,[2]MAIN!$C$6:$DF$1572,N$4,FALSE)),"",VLOOKUP($C105,[2]MAIN!$C$6:$DF$1572,N$4,FALSE))</f>
        <v>#N/A</v>
      </c>
      <c r="O105" s="53" t="e">
        <f>IF(ISBLANK(VLOOKUP($C105,[2]MAIN!$C$6:$DF$1572,O$4,FALSE)),"",VLOOKUP($C105,[2]MAIN!$C$6:$DF$1572,O$4,FALSE))</f>
        <v>#N/A</v>
      </c>
      <c r="P105" s="68" t="e">
        <f>IF(ISBLANK(VLOOKUP($C105,[2]MAIN!$C$6:$DF$1572,P$4,FALSE)),"",VLOOKUP($C105,[2]MAIN!$C$6:$DF$1572,P$4,FALSE))</f>
        <v>#N/A</v>
      </c>
      <c r="Q105" s="53" t="e">
        <f>IF(ISBLANK(VLOOKUP($C105,[2]MAIN!$C$6:$DF$1572,Q$4,FALSE)),"",VLOOKUP($C105,[2]MAIN!$C$6:$DF$1572,Q$4,FALSE))</f>
        <v>#N/A</v>
      </c>
      <c r="R105" s="47" t="e">
        <f>IF(ISBLANK(VLOOKUP($C105,[2]MAIN!$C$6:$DF$1572,R$4,FALSE)),"",VLOOKUP($C105,[2]MAIN!$C$6:$DF$1572,R$4,FALSE))</f>
        <v>#N/A</v>
      </c>
      <c r="S105" s="47" t="e">
        <f>IF(ISBLANK(VLOOKUP($C105,[2]MAIN!$C$6:$DF$1572,S$4,FALSE)),"",VLOOKUP($C105,[2]MAIN!$C$6:$DF$1572,S$4,FALSE))</f>
        <v>#N/A</v>
      </c>
      <c r="T105" s="15" t="e">
        <f>IF(ISBLANK(VLOOKUP($C105,[2]MAIN!$C$6:$DF$1572,T$4,FALSE)),"",VLOOKUP($C105,[2]MAIN!$C$6:$DF$1572,T$4,FALSE))</f>
        <v>#N/A</v>
      </c>
      <c r="U105" s="15" t="e">
        <f>IF(ISBLANK(VLOOKUP($C105,[2]MAIN!$C$6:$DF$1572,U$4,FALSE)),"",VLOOKUP($C105,[2]MAIN!$C$6:$DF$1572,U$4,FALSE))</f>
        <v>#N/A</v>
      </c>
      <c r="V105" s="15" t="e">
        <f>IF(ISBLANK(VLOOKUP($C105,[2]MAIN!$C$6:$DF$1572,V$4,FALSE)),"",VLOOKUP($C105,[2]MAIN!$C$6:$DF$1572,V$4,FALSE))</f>
        <v>#N/A</v>
      </c>
      <c r="W105" s="21" t="e">
        <f>IF(ISBLANK(VLOOKUP($C105,[2]MAIN!$C$6:$DF$1572,W$4,FALSE)),"",VLOOKUP($C105,[2]MAIN!$C$6:$DF$1572,W$4,FALSE))</f>
        <v>#N/A</v>
      </c>
      <c r="X105" s="47">
        <v>15000</v>
      </c>
      <c r="Y105" s="15" t="e">
        <f>IF(ISBLANK(VLOOKUP($C105,[2]MAIN!$C$6:$DF$1572,Y$4,FALSE)),"",VLOOKUP($C105,[2]MAIN!$C$6:$DF$1572,Y$4,FALSE))</f>
        <v>#N/A</v>
      </c>
      <c r="AA105" s="15"/>
      <c r="AB105" s="15"/>
      <c r="AC105" s="15"/>
    </row>
    <row r="106" spans="1:29" x14ac:dyDescent="0.25">
      <c r="A106" s="15" t="s">
        <v>749</v>
      </c>
      <c r="B106" s="21" t="s">
        <v>166</v>
      </c>
      <c r="C106" s="47"/>
      <c r="D106" s="15" t="s">
        <v>609</v>
      </c>
      <c r="E106" s="15" t="s">
        <v>609</v>
      </c>
      <c r="F106" s="15"/>
      <c r="G106" s="15"/>
      <c r="H106" s="15" t="s">
        <v>609</v>
      </c>
      <c r="I106" s="15" t="s">
        <v>609</v>
      </c>
      <c r="J106" s="48" t="s">
        <v>610</v>
      </c>
      <c r="K106" s="47"/>
      <c r="L106" s="49">
        <v>3.96</v>
      </c>
      <c r="M106" s="50" t="e">
        <f>IF(ISBLANK(VLOOKUP($C106,[2]MAIN!$C$6:$DF$1572,M$4,FALSE)),"",VLOOKUP($C106,[2]MAIN!$C$6:$DF$1572,M$4,FALSE))</f>
        <v>#N/A</v>
      </c>
      <c r="N106" s="51" t="e">
        <f>IF(ISBLANK(VLOOKUP($C106,[2]MAIN!$C$6:$DF$1572,N$4,FALSE)),"",VLOOKUP($C106,[2]MAIN!$C$6:$DF$1572,N$4,FALSE))</f>
        <v>#N/A</v>
      </c>
      <c r="O106" s="52" t="e">
        <f>IF(ISBLANK(VLOOKUP($C106,[2]MAIN!$C$6:$DF$1572,O$4,FALSE)),"",VLOOKUP($C106,[2]MAIN!$C$6:$DF$1572,O$4,FALSE))</f>
        <v>#N/A</v>
      </c>
      <c r="P106" s="52" t="e">
        <f>IF(ISBLANK(VLOOKUP($C106,[2]MAIN!$C$6:$DF$1572,P$4,FALSE)),"",VLOOKUP($C106,[2]MAIN!$C$6:$DF$1572,P$4,FALSE))</f>
        <v>#N/A</v>
      </c>
      <c r="Q106" s="53" t="e">
        <f>IF(ISBLANK(VLOOKUP($C106,[2]MAIN!$C$6:$DF$1572,Q$4,FALSE)),"",VLOOKUP($C106,[2]MAIN!$C$6:$DF$1572,Q$4,FALSE))</f>
        <v>#N/A</v>
      </c>
      <c r="R106" s="47" t="e">
        <f>IF(ISBLANK(VLOOKUP($C106,[2]MAIN!$C$6:$DF$1572,R$4,FALSE)),"",VLOOKUP($C106,[2]MAIN!$C$6:$DF$1572,R$4,FALSE))</f>
        <v>#N/A</v>
      </c>
      <c r="S106" s="47" t="e">
        <f>IF(ISBLANK(VLOOKUP($C106,[2]MAIN!$C$6:$DF$1572,S$4,FALSE)),"",VLOOKUP($C106,[2]MAIN!$C$6:$DF$1572,S$4,FALSE))</f>
        <v>#N/A</v>
      </c>
      <c r="T106" s="15" t="e">
        <f>IF(ISBLANK(VLOOKUP($C106,[2]MAIN!$C$6:$DF$1572,T$4,FALSE)),"",VLOOKUP($C106,[2]MAIN!$C$6:$DF$1572,T$4,FALSE))</f>
        <v>#N/A</v>
      </c>
      <c r="U106" s="15" t="e">
        <f>IF(ISBLANK(VLOOKUP($C106,[2]MAIN!$C$6:$DF$1572,U$4,FALSE)),"",VLOOKUP($C106,[2]MAIN!$C$6:$DF$1572,U$4,FALSE))</f>
        <v>#N/A</v>
      </c>
      <c r="V106" s="15" t="e">
        <f>IF(ISBLANK(VLOOKUP($C106,[2]MAIN!$C$6:$DF$1572,V$4,FALSE)),"",VLOOKUP($C106,[2]MAIN!$C$6:$DF$1572,V$4,FALSE))</f>
        <v>#N/A</v>
      </c>
      <c r="W106" s="21" t="e">
        <f>IF(ISBLANK(VLOOKUP($C106,[2]MAIN!$C$6:$DF$1572,W$4,FALSE)),"",VLOOKUP($C106,[2]MAIN!$C$6:$DF$1572,W$4,FALSE))</f>
        <v>#N/A</v>
      </c>
      <c r="X106" s="47">
        <v>150</v>
      </c>
      <c r="Y106" s="15" t="e">
        <f>IF(ISBLANK(VLOOKUP($C106,[2]MAIN!$C$6:$DF$1572,Y$4,FALSE)),"",VLOOKUP($C106,[2]MAIN!$C$6:$DF$1572,Y$4,FALSE))</f>
        <v>#N/A</v>
      </c>
      <c r="AA106" s="15"/>
      <c r="AB106" s="15"/>
      <c r="AC106" s="15"/>
    </row>
    <row r="107" spans="1:29" x14ac:dyDescent="0.25">
      <c r="A107" s="15" t="s">
        <v>750</v>
      </c>
      <c r="B107" s="21" t="s">
        <v>195</v>
      </c>
      <c r="C107" s="15"/>
      <c r="D107" s="15" t="s">
        <v>609</v>
      </c>
      <c r="E107" s="15" t="s">
        <v>609</v>
      </c>
      <c r="F107" s="15"/>
      <c r="G107" s="15"/>
      <c r="H107" s="15" t="s">
        <v>609</v>
      </c>
      <c r="I107" s="15" t="s">
        <v>609</v>
      </c>
      <c r="J107" s="48" t="s">
        <v>610</v>
      </c>
      <c r="K107" s="47" t="s">
        <v>654</v>
      </c>
      <c r="L107" s="49">
        <v>0.64</v>
      </c>
      <c r="M107" s="50" t="e">
        <f>IF(ISBLANK(VLOOKUP($C107,[2]MAIN!$C$6:$DF$1572,M$4,FALSE)),"",VLOOKUP($C107,[2]MAIN!$C$6:$DF$1572,M$4,FALSE))</f>
        <v>#N/A</v>
      </c>
      <c r="N107" s="51" t="e">
        <f>IF(ISBLANK(VLOOKUP($C107,[2]MAIN!$C$6:$DF$1572,N$4,FALSE)),"",VLOOKUP($C107,[2]MAIN!$C$6:$DF$1572,N$4,FALSE))</f>
        <v>#N/A</v>
      </c>
      <c r="O107" s="68" t="e">
        <f>IF(ISBLANK(VLOOKUP($C107,[2]MAIN!$C$6:$DF$1572,O$4,FALSE)),"",VLOOKUP($C107,[2]MAIN!$C$6:$DF$1572,O$4,FALSE))</f>
        <v>#N/A</v>
      </c>
      <c r="P107" s="68" t="e">
        <f>IF(ISBLANK(VLOOKUP($C107,[2]MAIN!$C$6:$DF$1572,P$4,FALSE)),"",VLOOKUP($C107,[2]MAIN!$C$6:$DF$1572,P$4,FALSE))</f>
        <v>#N/A</v>
      </c>
      <c r="Q107" s="65" t="e">
        <f>IF(ISBLANK(VLOOKUP($C107,[2]MAIN!$C$6:$DF$1572,Q$4,FALSE)),"",VLOOKUP($C107,[2]MAIN!$C$6:$DF$1572,Q$4,FALSE))</f>
        <v>#N/A</v>
      </c>
      <c r="R107" s="47" t="e">
        <f>IF(ISBLANK(VLOOKUP($C107,[2]MAIN!$C$6:$DF$1572,R$4,FALSE)),"",VLOOKUP($C107,[2]MAIN!$C$6:$DF$1572,R$4,FALSE))</f>
        <v>#N/A</v>
      </c>
      <c r="S107" s="47" t="e">
        <f>IF(ISBLANK(VLOOKUP($C107,[2]MAIN!$C$6:$DF$1572,S$4,FALSE)),"",VLOOKUP($C107,[2]MAIN!$C$6:$DF$1572,S$4,FALSE))</f>
        <v>#N/A</v>
      </c>
      <c r="T107" s="15" t="e">
        <f>IF(ISBLANK(VLOOKUP($C107,[2]MAIN!$C$6:$DF$1572,T$4,FALSE)),"",VLOOKUP($C107,[2]MAIN!$C$6:$DF$1572,T$4,FALSE))</f>
        <v>#N/A</v>
      </c>
      <c r="U107" s="15" t="e">
        <f>IF(ISBLANK(VLOOKUP($C107,[2]MAIN!$C$6:$DF$1572,U$4,FALSE)),"",VLOOKUP($C107,[2]MAIN!$C$6:$DF$1572,U$4,FALSE))</f>
        <v>#N/A</v>
      </c>
      <c r="V107" s="15" t="e">
        <f>IF(ISBLANK(VLOOKUP($C107,[2]MAIN!$C$6:$DF$1572,V$4,FALSE)),"",VLOOKUP($C107,[2]MAIN!$C$6:$DF$1572,V$4,FALSE))</f>
        <v>#N/A</v>
      </c>
      <c r="W107" s="21" t="e">
        <f>IF(ISBLANK(VLOOKUP($C107,[2]MAIN!$C$6:$DF$1572,W$4,FALSE)),"",VLOOKUP($C107,[2]MAIN!$C$6:$DF$1572,W$4,FALSE))</f>
        <v>#N/A</v>
      </c>
      <c r="X107" s="47">
        <v>18000</v>
      </c>
      <c r="Y107" s="15" t="e">
        <f>IF(ISBLANK(VLOOKUP($C107,[2]MAIN!$C$6:$DF$1572,Y$4,FALSE)),"",VLOOKUP($C107,[2]MAIN!$C$6:$DF$1572,Y$4,FALSE))</f>
        <v>#N/A</v>
      </c>
      <c r="AA107" s="15"/>
      <c r="AB107" s="15"/>
      <c r="AC107" s="15"/>
    </row>
    <row r="108" spans="1:29" x14ac:dyDescent="0.25">
      <c r="A108" s="15" t="s">
        <v>751</v>
      </c>
      <c r="B108" s="21" t="s">
        <v>197</v>
      </c>
      <c r="C108" s="15"/>
      <c r="D108" s="15" t="s">
        <v>609</v>
      </c>
      <c r="E108" s="15" t="s">
        <v>609</v>
      </c>
      <c r="F108" s="15" t="s">
        <v>735</v>
      </c>
      <c r="G108" s="15"/>
      <c r="H108" s="15" t="s">
        <v>609</v>
      </c>
      <c r="I108" s="15" t="s">
        <v>609</v>
      </c>
      <c r="J108" s="48" t="s">
        <v>610</v>
      </c>
      <c r="K108" s="47" t="s">
        <v>618</v>
      </c>
      <c r="L108" s="49">
        <v>1.03</v>
      </c>
      <c r="M108" s="50" t="e">
        <f>IF(ISBLANK(VLOOKUP($C108,[2]MAIN!$C$6:$DF$1572,M$4,FALSE)),"",VLOOKUP($C108,[2]MAIN!$C$6:$DF$1572,M$4,FALSE))</f>
        <v>#N/A</v>
      </c>
      <c r="N108" s="51" t="e">
        <f>IF(ISBLANK(VLOOKUP($C108,[2]MAIN!$C$6:$DF$1572,N$4,FALSE)),"",VLOOKUP($C108,[2]MAIN!$C$6:$DF$1572,N$4,FALSE))</f>
        <v>#N/A</v>
      </c>
      <c r="O108" s="52" t="e">
        <f>IF(ISBLANK(VLOOKUP($C108,[2]MAIN!$C$6:$DF$1572,O$4,FALSE)),"",VLOOKUP($C108,[2]MAIN!$C$6:$DF$1572,O$4,FALSE))</f>
        <v>#N/A</v>
      </c>
      <c r="P108" s="52" t="e">
        <f>IF(ISBLANK(VLOOKUP($C108,[2]MAIN!$C$6:$DF$1572,P$4,FALSE)),"",VLOOKUP($C108,[2]MAIN!$C$6:$DF$1572,P$4,FALSE))</f>
        <v>#N/A</v>
      </c>
      <c r="Q108" s="65" t="e">
        <f>IF(ISBLANK(VLOOKUP($C108,[2]MAIN!$C$6:$DF$1572,Q$4,FALSE)),"",VLOOKUP($C108,[2]MAIN!$C$6:$DF$1572,Q$4,FALSE))</f>
        <v>#N/A</v>
      </c>
      <c r="R108" s="47" t="e">
        <f>IF(ISBLANK(VLOOKUP($C108,[2]MAIN!$C$6:$DF$1572,R$4,FALSE)),"",VLOOKUP($C108,[2]MAIN!$C$6:$DF$1572,R$4,FALSE))</f>
        <v>#N/A</v>
      </c>
      <c r="S108" s="47" t="e">
        <f>IF(ISBLANK(VLOOKUP($C108,[2]MAIN!$C$6:$DF$1572,S$4,FALSE)),"",VLOOKUP($C108,[2]MAIN!$C$6:$DF$1572,S$4,FALSE))</f>
        <v>#N/A</v>
      </c>
      <c r="T108" s="15" t="e">
        <f>IF(ISBLANK(VLOOKUP($C108,[2]MAIN!$C$6:$DF$1572,T$4,FALSE)),"",VLOOKUP($C108,[2]MAIN!$C$6:$DF$1572,T$4,FALSE))</f>
        <v>#N/A</v>
      </c>
      <c r="U108" s="15" t="e">
        <f>IF(ISBLANK(VLOOKUP($C108,[2]MAIN!$C$6:$DF$1572,U$4,FALSE)),"",VLOOKUP($C108,[2]MAIN!$C$6:$DF$1572,U$4,FALSE))</f>
        <v>#N/A</v>
      </c>
      <c r="V108" s="15" t="e">
        <f>IF(ISBLANK(VLOOKUP($C108,[2]MAIN!$C$6:$DF$1572,V$4,FALSE)),"",VLOOKUP($C108,[2]MAIN!$C$6:$DF$1572,V$4,FALSE))</f>
        <v>#N/A</v>
      </c>
      <c r="W108" s="21" t="e">
        <f>IF(ISBLANK(VLOOKUP($C108,[2]MAIN!$C$6:$DF$1572,W$4,FALSE)),"",VLOOKUP($C108,[2]MAIN!$C$6:$DF$1572,W$4,FALSE))</f>
        <v>#N/A</v>
      </c>
      <c r="X108" s="63">
        <v>10500</v>
      </c>
      <c r="Y108" s="15" t="e">
        <f>IF(ISBLANK(VLOOKUP($C108,[2]MAIN!$C$6:$DF$1572,Y$4,FALSE)),"",VLOOKUP($C108,[2]MAIN!$C$6:$DF$1572,Y$4,FALSE))</f>
        <v>#N/A</v>
      </c>
      <c r="AA108" s="15"/>
      <c r="AB108" s="15"/>
      <c r="AC108" s="15"/>
    </row>
    <row r="109" spans="1:29" x14ac:dyDescent="0.25">
      <c r="A109" s="15" t="s">
        <v>752</v>
      </c>
      <c r="B109" s="21" t="s">
        <v>30</v>
      </c>
      <c r="C109" s="15" t="s">
        <v>609</v>
      </c>
      <c r="D109" s="15"/>
      <c r="E109" s="15"/>
      <c r="F109" s="15"/>
      <c r="G109" s="15"/>
      <c r="H109" s="15" t="s">
        <v>609</v>
      </c>
      <c r="I109" s="15" t="s">
        <v>609</v>
      </c>
      <c r="J109" s="47"/>
      <c r="K109" s="47"/>
      <c r="L109" s="49">
        <v>1.57</v>
      </c>
      <c r="M109" s="50" t="e">
        <f>IF(ISBLANK(VLOOKUP($C109,[2]MAIN!$C$6:$DF$1572,M$4,FALSE)),"",VLOOKUP($C109,[2]MAIN!$C$6:$DF$1572,M$4,FALSE))</f>
        <v>#N/A</v>
      </c>
      <c r="N109" s="51" t="e">
        <f>IF(ISBLANK(VLOOKUP($C109,[2]MAIN!$C$6:$DF$1572,N$4,FALSE)),"",VLOOKUP($C109,[2]MAIN!$C$6:$DF$1572,N$4,FALSE))</f>
        <v>#N/A</v>
      </c>
      <c r="O109" s="54" t="e">
        <f>IF(ISBLANK(VLOOKUP($C109,[2]MAIN!$C$6:$DF$1572,O$4,FALSE)),"",VLOOKUP($C109,[2]MAIN!$C$6:$DF$1572,O$4,FALSE))</f>
        <v>#N/A</v>
      </c>
      <c r="P109" s="54" t="e">
        <f>IF(ISBLANK(VLOOKUP($C109,[2]MAIN!$C$6:$DF$1572,P$4,FALSE)),"",VLOOKUP($C109,[2]MAIN!$C$6:$DF$1572,P$4,FALSE))</f>
        <v>#N/A</v>
      </c>
      <c r="Q109" s="53" t="e">
        <f>IF(ISBLANK(VLOOKUP($C109,[2]MAIN!$C$6:$DF$1572,Q$4,FALSE)),"",VLOOKUP($C109,[2]MAIN!$C$6:$DF$1572,Q$4,FALSE))</f>
        <v>#N/A</v>
      </c>
      <c r="R109" s="47" t="e">
        <f>IF(ISBLANK(VLOOKUP($C109,[2]MAIN!$C$6:$DF$1572,R$4,FALSE)),"",VLOOKUP($C109,[2]MAIN!$C$6:$DF$1572,R$4,FALSE))</f>
        <v>#N/A</v>
      </c>
      <c r="S109" s="47" t="e">
        <f>IF(ISBLANK(VLOOKUP($C109,[2]MAIN!$C$6:$DF$1572,S$4,FALSE)),"",VLOOKUP($C109,[2]MAIN!$C$6:$DF$1572,S$4,FALSE))</f>
        <v>#N/A</v>
      </c>
      <c r="T109" s="15" t="e">
        <f>IF(ISBLANK(VLOOKUP($C109,[2]MAIN!$C$6:$DF$1572,T$4,FALSE)),"",VLOOKUP($C109,[2]MAIN!$C$6:$DF$1572,T$4,FALSE))</f>
        <v>#N/A</v>
      </c>
      <c r="U109" s="15" t="e">
        <f>IF(ISBLANK(VLOOKUP($C109,[2]MAIN!$C$6:$DF$1572,U$4,FALSE)),"",VLOOKUP($C109,[2]MAIN!$C$6:$DF$1572,U$4,FALSE))</f>
        <v>#N/A</v>
      </c>
      <c r="V109" s="15" t="e">
        <f>IF(ISBLANK(VLOOKUP($C109,[2]MAIN!$C$6:$DF$1572,V$4,FALSE)),"",VLOOKUP($C109,[2]MAIN!$C$6:$DF$1572,V$4,FALSE))</f>
        <v>#N/A</v>
      </c>
      <c r="W109" s="21" t="e">
        <f>IF(ISBLANK(VLOOKUP($C109,[2]MAIN!$C$6:$DF$1572,W$4,FALSE)),"",VLOOKUP($C109,[2]MAIN!$C$6:$DF$1572,W$4,FALSE))</f>
        <v>#N/A</v>
      </c>
      <c r="X109" s="57" t="e">
        <f>IF(ISBLANK(VLOOKUP($C109,[2]MAIN!$C$6:$DF$1572,X$4,FALSE)),"",VLOOKUP($C109,[2]MAIN!$C$6:$DF$1572,X$4,FALSE))</f>
        <v>#N/A</v>
      </c>
      <c r="Y109" s="15" t="e">
        <f>IF(ISBLANK(VLOOKUP($C109,[2]MAIN!$C$6:$DF$1572,Y$4,FALSE)),"",VLOOKUP($C109,[2]MAIN!$C$6:$DF$1572,Y$4,FALSE))</f>
        <v>#N/A</v>
      </c>
      <c r="Z109" s="33" t="s">
        <v>753</v>
      </c>
      <c r="AA109" s="15"/>
      <c r="AB109" s="15"/>
      <c r="AC109" s="15"/>
    </row>
    <row r="110" spans="1:29" x14ac:dyDescent="0.25">
      <c r="A110" s="15" t="s">
        <v>754</v>
      </c>
      <c r="B110" s="21" t="s">
        <v>30</v>
      </c>
      <c r="C110" s="15" t="s">
        <v>612</v>
      </c>
      <c r="D110" s="15"/>
      <c r="E110" s="15"/>
      <c r="F110" s="15"/>
      <c r="G110" s="15" t="s">
        <v>609</v>
      </c>
      <c r="H110" s="15" t="s">
        <v>609</v>
      </c>
      <c r="I110" s="15" t="s">
        <v>609</v>
      </c>
      <c r="J110" s="55" t="s">
        <v>617</v>
      </c>
      <c r="K110" s="57" t="s">
        <v>723</v>
      </c>
      <c r="L110" s="49">
        <v>8.64</v>
      </c>
      <c r="M110" s="50" t="e">
        <f>IF(ISBLANK(VLOOKUP($C110,[2]MAIN!$C$6:$DF$1572,M$4,FALSE)),"",VLOOKUP($C110,[2]MAIN!$C$6:$DF$1572,M$4,FALSE))</f>
        <v>#N/A</v>
      </c>
      <c r="N110" s="51" t="e">
        <f>IF(ISBLANK(VLOOKUP($C110,[2]MAIN!$C$6:$DF$1572,N$4,FALSE)),"",VLOOKUP($C110,[2]MAIN!$C$6:$DF$1572,N$4,FALSE))</f>
        <v>#N/A</v>
      </c>
      <c r="O110" s="52" t="e">
        <f>IF(ISBLANK(VLOOKUP($C110,[2]MAIN!$C$6:$DF$1572,O$4,FALSE)),"",VLOOKUP($C110,[2]MAIN!$C$6:$DF$1572,O$4,FALSE))</f>
        <v>#N/A</v>
      </c>
      <c r="P110" s="52" t="e">
        <f>IF(ISBLANK(VLOOKUP($C110,[2]MAIN!$C$6:$DF$1572,P$4,FALSE)),"",VLOOKUP($C110,[2]MAIN!$C$6:$DF$1572,P$4,FALSE))</f>
        <v>#N/A</v>
      </c>
      <c r="Q110" s="49" t="e">
        <f>IF(ISBLANK(VLOOKUP($C110,[2]MAIN!$C$6:$DF$1572,Q$4,FALSE)),"",VLOOKUP($C110,[2]MAIN!$C$6:$DF$1572,Q$4,FALSE))</f>
        <v>#N/A</v>
      </c>
      <c r="R110" s="47" t="e">
        <f>IF(ISBLANK(VLOOKUP($C110,[2]MAIN!$C$6:$DF$1572,R$4,FALSE)),"",VLOOKUP($C110,[2]MAIN!$C$6:$DF$1572,R$4,FALSE))</f>
        <v>#N/A</v>
      </c>
      <c r="S110" s="47" t="e">
        <f>IF(ISBLANK(VLOOKUP($C110,[2]MAIN!$C$6:$DF$1572,S$4,FALSE)),"",VLOOKUP($C110,[2]MAIN!$C$6:$DF$1572,S$4,FALSE))</f>
        <v>#N/A</v>
      </c>
      <c r="T110" s="15" t="e">
        <f>IF(ISBLANK(VLOOKUP($C110,[2]MAIN!$C$6:$DF$1572,T$4,FALSE)),"",VLOOKUP($C110,[2]MAIN!$C$6:$DF$1572,T$4,FALSE))</f>
        <v>#N/A</v>
      </c>
      <c r="U110" s="15" t="e">
        <f>IF(ISBLANK(VLOOKUP($C110,[2]MAIN!$C$6:$DF$1572,U$4,FALSE)),"",VLOOKUP($C110,[2]MAIN!$C$6:$DF$1572,U$4,FALSE))</f>
        <v>#N/A</v>
      </c>
      <c r="V110" s="15" t="e">
        <f>IF(ISBLANK(VLOOKUP($C110,[2]MAIN!$C$6:$DF$1572,V$4,FALSE)),"",VLOOKUP($C110,[2]MAIN!$C$6:$DF$1572,V$4,FALSE))</f>
        <v>#N/A</v>
      </c>
      <c r="W110" s="21" t="e">
        <f>IF(ISBLANK(VLOOKUP($C110,[2]MAIN!$C$6:$DF$1572,W$4,FALSE)),"",VLOOKUP($C110,[2]MAIN!$C$6:$DF$1572,W$4,FALSE))</f>
        <v>#N/A</v>
      </c>
      <c r="X110" s="57" t="e">
        <f>IF(ISBLANK(VLOOKUP($C110,[2]MAIN!$C$6:$DF$1572,X$4,FALSE)),"",VLOOKUP($C110,[2]MAIN!$C$6:$DF$1572,X$4,FALSE))</f>
        <v>#N/A</v>
      </c>
      <c r="Y110" s="15" t="e">
        <f>IF(ISBLANK(VLOOKUP($C110,[2]MAIN!$C$6:$DF$1572,Y$4,FALSE)),"",VLOOKUP($C110,[2]MAIN!$C$6:$DF$1572,Y$4,FALSE))</f>
        <v>#N/A</v>
      </c>
      <c r="Z110" s="33" t="s">
        <v>753</v>
      </c>
      <c r="AA110" s="15"/>
      <c r="AB110" s="15"/>
      <c r="AC110" s="15"/>
    </row>
    <row r="111" spans="1:29" x14ac:dyDescent="0.25">
      <c r="A111" s="15" t="s">
        <v>755</v>
      </c>
      <c r="B111" s="21" t="s">
        <v>30</v>
      </c>
      <c r="C111" s="15" t="s">
        <v>612</v>
      </c>
      <c r="D111" s="15"/>
      <c r="E111" s="15" t="s">
        <v>609</v>
      </c>
      <c r="F111" s="15"/>
      <c r="G111" s="15" t="s">
        <v>609</v>
      </c>
      <c r="H111" s="15" t="s">
        <v>628</v>
      </c>
      <c r="I111" s="15" t="s">
        <v>609</v>
      </c>
      <c r="J111" s="48" t="s">
        <v>610</v>
      </c>
      <c r="K111" s="47"/>
      <c r="L111" s="49">
        <v>0.24</v>
      </c>
      <c r="M111" s="50" t="e">
        <f>IF(ISBLANK(VLOOKUP($C111,[2]MAIN!$C$6:$DF$1572,M$4,FALSE)),"",VLOOKUP($C111,[2]MAIN!$C$6:$DF$1572,M$4,FALSE))</f>
        <v>#N/A</v>
      </c>
      <c r="N111" s="51" t="e">
        <f>IF(ISBLANK(VLOOKUP($C111,[2]MAIN!$C$6:$DF$1572,N$4,FALSE)),"",VLOOKUP($C111,[2]MAIN!$C$6:$DF$1572,N$4,FALSE))</f>
        <v>#N/A</v>
      </c>
      <c r="O111" s="52" t="e">
        <f>IF(ISBLANK(VLOOKUP($C111,[2]MAIN!$C$6:$DF$1572,O$4,FALSE)),"",VLOOKUP($C111,[2]MAIN!$C$6:$DF$1572,O$4,FALSE))</f>
        <v>#N/A</v>
      </c>
      <c r="P111" s="52" t="e">
        <f>IF(ISBLANK(VLOOKUP($C111,[2]MAIN!$C$6:$DF$1572,P$4,FALSE)),"",VLOOKUP($C111,[2]MAIN!$C$6:$DF$1572,P$4,FALSE))</f>
        <v>#N/A</v>
      </c>
      <c r="Q111" s="50" t="e">
        <f>IF(ISBLANK(VLOOKUP($C111,[2]MAIN!$C$6:$DF$1572,Q$4,FALSE)),"",VLOOKUP($C111,[2]MAIN!$C$6:$DF$1572,Q$4,FALSE))</f>
        <v>#N/A</v>
      </c>
      <c r="R111" s="47" t="e">
        <f>IF(ISBLANK(VLOOKUP($C111,[2]MAIN!$C$6:$DF$1572,R$4,FALSE)),"",VLOOKUP($C111,[2]MAIN!$C$6:$DF$1572,R$4,FALSE))</f>
        <v>#N/A</v>
      </c>
      <c r="S111" s="47" t="e">
        <f>IF(ISBLANK(VLOOKUP($C111,[2]MAIN!$C$6:$DF$1572,S$4,FALSE)),"",VLOOKUP($C111,[2]MAIN!$C$6:$DF$1572,S$4,FALSE))</f>
        <v>#N/A</v>
      </c>
      <c r="T111" s="15" t="e">
        <f>IF(ISBLANK(VLOOKUP($C111,[2]MAIN!$C$6:$DF$1572,T$4,FALSE)),"",VLOOKUP($C111,[2]MAIN!$C$6:$DF$1572,T$4,FALSE))</f>
        <v>#N/A</v>
      </c>
      <c r="U111" s="15" t="e">
        <f>IF(ISBLANK(VLOOKUP($C111,[2]MAIN!$C$6:$DF$1572,U$4,FALSE)),"",VLOOKUP($C111,[2]MAIN!$C$6:$DF$1572,U$4,FALSE))</f>
        <v>#N/A</v>
      </c>
      <c r="V111" s="15" t="e">
        <f>IF(ISBLANK(VLOOKUP($C111,[2]MAIN!$C$6:$DF$1572,V$4,FALSE)),"",VLOOKUP($C111,[2]MAIN!$C$6:$DF$1572,V$4,FALSE))</f>
        <v>#N/A</v>
      </c>
      <c r="W111" s="21" t="e">
        <f>IF(ISBLANK(VLOOKUP($C111,[2]MAIN!$C$6:$DF$1572,W$4,FALSE)),"",VLOOKUP($C111,[2]MAIN!$C$6:$DF$1572,W$4,FALSE))</f>
        <v>#N/A</v>
      </c>
      <c r="X111" s="47">
        <v>150</v>
      </c>
      <c r="Y111" s="15" t="e">
        <f>IF(ISBLANK(VLOOKUP($C111,[2]MAIN!$C$6:$DF$1572,Y$4,FALSE)),"",VLOOKUP($C111,[2]MAIN!$C$6:$DF$1572,Y$4,FALSE))</f>
        <v>#N/A</v>
      </c>
      <c r="AA111" s="15"/>
      <c r="AB111" s="15"/>
      <c r="AC111" s="15"/>
    </row>
    <row r="112" spans="1:29" x14ac:dyDescent="0.25">
      <c r="A112" s="15" t="s">
        <v>756</v>
      </c>
      <c r="B112" s="21" t="s">
        <v>30</v>
      </c>
      <c r="C112" s="15" t="s">
        <v>612</v>
      </c>
      <c r="D112" s="15"/>
      <c r="E112" s="15" t="s">
        <v>609</v>
      </c>
      <c r="F112" s="15"/>
      <c r="G112" s="15" t="s">
        <v>609</v>
      </c>
      <c r="H112" s="15" t="s">
        <v>609</v>
      </c>
      <c r="I112" s="15" t="s">
        <v>609</v>
      </c>
      <c r="J112" s="47"/>
      <c r="K112" s="47"/>
      <c r="L112" s="49">
        <v>0.66</v>
      </c>
      <c r="M112" s="50" t="e">
        <f>IF(ISBLANK(VLOOKUP($C112,[2]MAIN!$C$6:$DF$1572,M$4,FALSE)),"",VLOOKUP($C112,[2]MAIN!$C$6:$DF$1572,M$4,FALSE))</f>
        <v>#N/A</v>
      </c>
      <c r="N112" s="51" t="e">
        <f>IF(ISBLANK(VLOOKUP($C112,[2]MAIN!$C$6:$DF$1572,N$4,FALSE)),"",VLOOKUP($C112,[2]MAIN!$C$6:$DF$1572,N$4,FALSE))</f>
        <v>#N/A</v>
      </c>
      <c r="O112" s="52" t="e">
        <f>IF(ISBLANK(VLOOKUP($C112,[2]MAIN!$C$6:$DF$1572,O$4,FALSE)),"",VLOOKUP($C112,[2]MAIN!$C$6:$DF$1572,O$4,FALSE))</f>
        <v>#N/A</v>
      </c>
      <c r="P112" s="52" t="e">
        <f>IF(ISBLANK(VLOOKUP($C112,[2]MAIN!$C$6:$DF$1572,P$4,FALSE)),"",VLOOKUP($C112,[2]MAIN!$C$6:$DF$1572,P$4,FALSE))</f>
        <v>#N/A</v>
      </c>
      <c r="Q112" s="49" t="e">
        <f>IF(ISBLANK(VLOOKUP($C112,[2]MAIN!$C$6:$DF$1572,Q$4,FALSE)),"",VLOOKUP($C112,[2]MAIN!$C$6:$DF$1572,Q$4,FALSE))</f>
        <v>#N/A</v>
      </c>
      <c r="R112" s="47" t="e">
        <f>IF(ISBLANK(VLOOKUP($C112,[2]MAIN!$C$6:$DF$1572,R$4,FALSE)),"",VLOOKUP($C112,[2]MAIN!$C$6:$DF$1572,R$4,FALSE))</f>
        <v>#N/A</v>
      </c>
      <c r="S112" s="47" t="e">
        <f>IF(ISBLANK(VLOOKUP($C112,[2]MAIN!$C$6:$DF$1572,S$4,FALSE)),"",VLOOKUP($C112,[2]MAIN!$C$6:$DF$1572,S$4,FALSE))</f>
        <v>#N/A</v>
      </c>
      <c r="T112" s="15" t="e">
        <f>IF(ISBLANK(VLOOKUP($C112,[2]MAIN!$C$6:$DF$1572,T$4,FALSE)),"",VLOOKUP($C112,[2]MAIN!$C$6:$DF$1572,T$4,FALSE))</f>
        <v>#N/A</v>
      </c>
      <c r="U112" s="15" t="e">
        <f>IF(ISBLANK(VLOOKUP($C112,[2]MAIN!$C$6:$DF$1572,U$4,FALSE)),"",VLOOKUP($C112,[2]MAIN!$C$6:$DF$1572,U$4,FALSE))</f>
        <v>#N/A</v>
      </c>
      <c r="V112" s="15" t="e">
        <f>IF(ISBLANK(VLOOKUP($C112,[2]MAIN!$C$6:$DF$1572,V$4,FALSE)),"",VLOOKUP($C112,[2]MAIN!$C$6:$DF$1572,V$4,FALSE))</f>
        <v>#N/A</v>
      </c>
      <c r="W112" s="21" t="e">
        <f>IF(ISBLANK(VLOOKUP($C112,[2]MAIN!$C$6:$DF$1572,W$4,FALSE)),"",VLOOKUP($C112,[2]MAIN!$C$6:$DF$1572,W$4,FALSE))</f>
        <v>#N/A</v>
      </c>
      <c r="X112" s="47">
        <v>150</v>
      </c>
      <c r="Y112" s="15" t="e">
        <f>IF(ISBLANK(VLOOKUP($C112,[2]MAIN!$C$6:$DF$1572,Y$4,FALSE)),"",VLOOKUP($C112,[2]MAIN!$C$6:$DF$1572,Y$4,FALSE))</f>
        <v>#N/A</v>
      </c>
      <c r="AA112" s="15"/>
      <c r="AB112" s="15"/>
      <c r="AC112" s="15"/>
    </row>
    <row r="113" spans="1:29" x14ac:dyDescent="0.25">
      <c r="A113" s="15" t="s">
        <v>757</v>
      </c>
      <c r="B113" s="21" t="s">
        <v>30</v>
      </c>
      <c r="C113" s="15" t="s">
        <v>612</v>
      </c>
      <c r="D113" s="15"/>
      <c r="E113" s="15" t="s">
        <v>609</v>
      </c>
      <c r="F113" s="15"/>
      <c r="G113" s="15" t="s">
        <v>609</v>
      </c>
      <c r="H113" s="15" t="s">
        <v>609</v>
      </c>
      <c r="I113" s="15" t="s">
        <v>609</v>
      </c>
      <c r="J113" s="47"/>
      <c r="K113" s="47"/>
      <c r="L113" s="49">
        <v>0.52</v>
      </c>
      <c r="M113" s="50" t="e">
        <f>IF(ISBLANK(VLOOKUP($C113,[2]MAIN!$C$6:$DF$1572,M$4,FALSE)),"",VLOOKUP($C113,[2]MAIN!$C$6:$DF$1572,M$4,FALSE))</f>
        <v>#N/A</v>
      </c>
      <c r="N113" s="51" t="e">
        <f>IF(ISBLANK(VLOOKUP($C113,[2]MAIN!$C$6:$DF$1572,N$4,FALSE)),"",VLOOKUP($C113,[2]MAIN!$C$6:$DF$1572,N$4,FALSE))</f>
        <v>#N/A</v>
      </c>
      <c r="O113" s="52" t="e">
        <f>IF(ISBLANK(VLOOKUP($C113,[2]MAIN!$C$6:$DF$1572,O$4,FALSE)),"",VLOOKUP($C113,[2]MAIN!$C$6:$DF$1572,O$4,FALSE))</f>
        <v>#N/A</v>
      </c>
      <c r="P113" s="52" t="e">
        <f>IF(ISBLANK(VLOOKUP($C113,[2]MAIN!$C$6:$DF$1572,P$4,FALSE)),"",VLOOKUP($C113,[2]MAIN!$C$6:$DF$1572,P$4,FALSE))</f>
        <v>#N/A</v>
      </c>
      <c r="Q113" s="49" t="e">
        <f>IF(ISBLANK(VLOOKUP($C113,[2]MAIN!$C$6:$DF$1572,Q$4,FALSE)),"",VLOOKUP($C113,[2]MAIN!$C$6:$DF$1572,Q$4,FALSE))</f>
        <v>#N/A</v>
      </c>
      <c r="R113" s="47" t="e">
        <f>IF(ISBLANK(VLOOKUP($C113,[2]MAIN!$C$6:$DF$1572,R$4,FALSE)),"",VLOOKUP($C113,[2]MAIN!$C$6:$DF$1572,R$4,FALSE))</f>
        <v>#N/A</v>
      </c>
      <c r="S113" s="47" t="e">
        <f>IF(ISBLANK(VLOOKUP($C113,[2]MAIN!$C$6:$DF$1572,S$4,FALSE)),"",VLOOKUP($C113,[2]MAIN!$C$6:$DF$1572,S$4,FALSE))</f>
        <v>#N/A</v>
      </c>
      <c r="T113" s="15" t="e">
        <f>IF(ISBLANK(VLOOKUP($C113,[2]MAIN!$C$6:$DF$1572,T$4,FALSE)),"",VLOOKUP($C113,[2]MAIN!$C$6:$DF$1572,T$4,FALSE))</f>
        <v>#N/A</v>
      </c>
      <c r="U113" s="15" t="e">
        <f>IF(ISBLANK(VLOOKUP($C113,[2]MAIN!$C$6:$DF$1572,U$4,FALSE)),"",VLOOKUP($C113,[2]MAIN!$C$6:$DF$1572,U$4,FALSE))</f>
        <v>#N/A</v>
      </c>
      <c r="V113" s="15" t="e">
        <f>IF(ISBLANK(VLOOKUP($C113,[2]MAIN!$C$6:$DF$1572,V$4,FALSE)),"",VLOOKUP($C113,[2]MAIN!$C$6:$DF$1572,V$4,FALSE))</f>
        <v>#N/A</v>
      </c>
      <c r="W113" s="21" t="e">
        <f>IF(ISBLANK(VLOOKUP($C113,[2]MAIN!$C$6:$DF$1572,W$4,FALSE)),"",VLOOKUP($C113,[2]MAIN!$C$6:$DF$1572,W$4,FALSE))</f>
        <v>#N/A</v>
      </c>
      <c r="X113" s="47">
        <v>150</v>
      </c>
      <c r="Y113" s="15" t="e">
        <f>IF(ISBLANK(VLOOKUP($C113,[2]MAIN!$C$6:$DF$1572,Y$4,FALSE)),"",VLOOKUP($C113,[2]MAIN!$C$6:$DF$1572,Y$4,FALSE))</f>
        <v>#N/A</v>
      </c>
      <c r="AA113" s="15"/>
      <c r="AB113" s="15"/>
      <c r="AC113" s="15"/>
    </row>
    <row r="114" spans="1:29" x14ac:dyDescent="0.25">
      <c r="A114" s="15" t="s">
        <v>758</v>
      </c>
      <c r="B114" s="21" t="s">
        <v>30</v>
      </c>
      <c r="C114" s="15" t="s">
        <v>609</v>
      </c>
      <c r="D114" s="15"/>
      <c r="E114" s="15" t="s">
        <v>609</v>
      </c>
      <c r="F114" s="15"/>
      <c r="G114" s="15"/>
      <c r="H114" s="15" t="s">
        <v>609</v>
      </c>
      <c r="I114" s="15" t="s">
        <v>609</v>
      </c>
      <c r="J114" s="47"/>
      <c r="K114" s="47"/>
      <c r="L114" s="49">
        <v>0.82</v>
      </c>
      <c r="M114" s="50" t="e">
        <f>IF(ISBLANK(VLOOKUP($C114,[2]MAIN!$C$6:$DF$1572,M$4,FALSE)),"",VLOOKUP($C114,[2]MAIN!$C$6:$DF$1572,M$4,FALSE))</f>
        <v>#N/A</v>
      </c>
      <c r="N114" s="51" t="e">
        <f>IF(ISBLANK(VLOOKUP($C114,[2]MAIN!$C$6:$DF$1572,N$4,FALSE)),"",VLOOKUP($C114,[2]MAIN!$C$6:$DF$1572,N$4,FALSE))</f>
        <v>#N/A</v>
      </c>
      <c r="O114" s="62" t="e">
        <f>IF(ISBLANK(VLOOKUP($C114,[2]MAIN!$C$6:$DF$1572,O$4,FALSE)),"",VLOOKUP($C114,[2]MAIN!$C$6:$DF$1572,O$4,FALSE))</f>
        <v>#N/A</v>
      </c>
      <c r="P114" s="62" t="e">
        <f>IF(ISBLANK(VLOOKUP($C114,[2]MAIN!$C$6:$DF$1572,P$4,FALSE)),"",VLOOKUP($C114,[2]MAIN!$C$6:$DF$1572,P$4,FALSE))</f>
        <v>#N/A</v>
      </c>
      <c r="Q114" s="53" t="e">
        <f>IF(ISBLANK(VLOOKUP($C114,[2]MAIN!$C$6:$DF$1572,Q$4,FALSE)),"",VLOOKUP($C114,[2]MAIN!$C$6:$DF$1572,Q$4,FALSE))</f>
        <v>#N/A</v>
      </c>
      <c r="R114" s="47" t="e">
        <f>IF(ISBLANK(VLOOKUP($C114,[2]MAIN!$C$6:$DF$1572,R$4,FALSE)),"",VLOOKUP($C114,[2]MAIN!$C$6:$DF$1572,R$4,FALSE))</f>
        <v>#N/A</v>
      </c>
      <c r="S114" s="47" t="e">
        <f>IF(ISBLANK(VLOOKUP($C114,[2]MAIN!$C$6:$DF$1572,S$4,FALSE)),"",VLOOKUP($C114,[2]MAIN!$C$6:$DF$1572,S$4,FALSE))</f>
        <v>#N/A</v>
      </c>
      <c r="T114" s="15" t="e">
        <f>IF(ISBLANK(VLOOKUP($C114,[2]MAIN!$C$6:$DF$1572,T$4,FALSE)),"",VLOOKUP($C114,[2]MAIN!$C$6:$DF$1572,T$4,FALSE))</f>
        <v>#N/A</v>
      </c>
      <c r="U114" s="15" t="e">
        <f>IF(ISBLANK(VLOOKUP($C114,[2]MAIN!$C$6:$DF$1572,U$4,FALSE)),"",VLOOKUP($C114,[2]MAIN!$C$6:$DF$1572,U$4,FALSE))</f>
        <v>#N/A</v>
      </c>
      <c r="V114" s="15" t="e">
        <f>IF(ISBLANK(VLOOKUP($C114,[2]MAIN!$C$6:$DF$1572,V$4,FALSE)),"",VLOOKUP($C114,[2]MAIN!$C$6:$DF$1572,V$4,FALSE))</f>
        <v>#N/A</v>
      </c>
      <c r="W114" s="21" t="e">
        <f>IF(ISBLANK(VLOOKUP($C114,[2]MAIN!$C$6:$DF$1572,W$4,FALSE)),"",VLOOKUP($C114,[2]MAIN!$C$6:$DF$1572,W$4,FALSE))</f>
        <v>#N/A</v>
      </c>
      <c r="X114" s="47">
        <v>150</v>
      </c>
      <c r="Y114" s="15" t="e">
        <f>IF(ISBLANK(VLOOKUP($C114,[2]MAIN!$C$6:$DF$1572,Y$4,FALSE)),"",VLOOKUP($C114,[2]MAIN!$C$6:$DF$1572,Y$4,FALSE))</f>
        <v>#N/A</v>
      </c>
      <c r="AA114" s="15"/>
      <c r="AB114" s="15"/>
      <c r="AC114" s="15"/>
    </row>
    <row r="115" spans="1:29" x14ac:dyDescent="0.25">
      <c r="A115" s="15" t="s">
        <v>759</v>
      </c>
      <c r="B115" s="21" t="s">
        <v>30</v>
      </c>
      <c r="C115" s="15" t="s">
        <v>612</v>
      </c>
      <c r="D115" s="15"/>
      <c r="E115" s="15" t="s">
        <v>609</v>
      </c>
      <c r="F115" s="15"/>
      <c r="G115" s="15" t="s">
        <v>609</v>
      </c>
      <c r="H115" s="15" t="s">
        <v>628</v>
      </c>
      <c r="I115" s="15" t="s">
        <v>609</v>
      </c>
      <c r="J115" s="48" t="s">
        <v>610</v>
      </c>
      <c r="K115" s="47"/>
      <c r="L115" s="49">
        <v>0.03</v>
      </c>
      <c r="M115" s="50" t="e">
        <f>IF(ISBLANK(VLOOKUP($C115,[2]MAIN!$C$6:$DF$1572,M$4,FALSE)),"",VLOOKUP($C115,[2]MAIN!$C$6:$DF$1572,M$4,FALSE))</f>
        <v>#N/A</v>
      </c>
      <c r="N115" s="51" t="e">
        <f>IF(ISBLANK(VLOOKUP($C115,[2]MAIN!$C$6:$DF$1572,N$4,FALSE)),"",VLOOKUP($C115,[2]MAIN!$C$6:$DF$1572,N$4,FALSE))</f>
        <v>#N/A</v>
      </c>
      <c r="O115" s="52" t="e">
        <f>IF(ISBLANK(VLOOKUP($C115,[2]MAIN!$C$6:$DF$1572,O$4,FALSE)),"",VLOOKUP($C115,[2]MAIN!$C$6:$DF$1572,O$4,FALSE))</f>
        <v>#N/A</v>
      </c>
      <c r="P115" s="52" t="e">
        <f>IF(ISBLANK(VLOOKUP($C115,[2]MAIN!$C$6:$DF$1572,P$4,FALSE)),"",VLOOKUP($C115,[2]MAIN!$C$6:$DF$1572,P$4,FALSE))</f>
        <v>#N/A</v>
      </c>
      <c r="Q115" s="50" t="e">
        <f>IF(ISBLANK(VLOOKUP($C115,[2]MAIN!$C$6:$DF$1572,Q$4,FALSE)),"",VLOOKUP($C115,[2]MAIN!$C$6:$DF$1572,Q$4,FALSE))</f>
        <v>#N/A</v>
      </c>
      <c r="R115" s="47" t="e">
        <f>IF(ISBLANK(VLOOKUP($C115,[2]MAIN!$C$6:$DF$1572,R$4,FALSE)),"",VLOOKUP($C115,[2]MAIN!$C$6:$DF$1572,R$4,FALSE))</f>
        <v>#N/A</v>
      </c>
      <c r="S115" s="47" t="e">
        <f>IF(ISBLANK(VLOOKUP($C115,[2]MAIN!$C$6:$DF$1572,S$4,FALSE)),"",VLOOKUP($C115,[2]MAIN!$C$6:$DF$1572,S$4,FALSE))</f>
        <v>#N/A</v>
      </c>
      <c r="T115" s="15" t="e">
        <f>IF(ISBLANK(VLOOKUP($C115,[2]MAIN!$C$6:$DF$1572,T$4,FALSE)),"",VLOOKUP($C115,[2]MAIN!$C$6:$DF$1572,T$4,FALSE))</f>
        <v>#N/A</v>
      </c>
      <c r="U115" s="15" t="e">
        <f>IF(ISBLANK(VLOOKUP($C115,[2]MAIN!$C$6:$DF$1572,U$4,FALSE)),"",VLOOKUP($C115,[2]MAIN!$C$6:$DF$1572,U$4,FALSE))</f>
        <v>#N/A</v>
      </c>
      <c r="V115" s="15" t="e">
        <f>IF(ISBLANK(VLOOKUP($C115,[2]MAIN!$C$6:$DF$1572,V$4,FALSE)),"",VLOOKUP($C115,[2]MAIN!$C$6:$DF$1572,V$4,FALSE))</f>
        <v>#N/A</v>
      </c>
      <c r="W115" s="21" t="e">
        <f>IF(ISBLANK(VLOOKUP($C115,[2]MAIN!$C$6:$DF$1572,W$4,FALSE)),"",VLOOKUP($C115,[2]MAIN!$C$6:$DF$1572,W$4,FALSE))</f>
        <v>#N/A</v>
      </c>
      <c r="X115" s="47">
        <v>150</v>
      </c>
      <c r="Y115" s="15" t="e">
        <f>IF(ISBLANK(VLOOKUP($C115,[2]MAIN!$C$6:$DF$1572,Y$4,FALSE)),"",VLOOKUP($C115,[2]MAIN!$C$6:$DF$1572,Y$4,FALSE))</f>
        <v>#N/A</v>
      </c>
      <c r="AA115" s="15"/>
      <c r="AB115" s="15"/>
      <c r="AC115" s="15"/>
    </row>
    <row r="116" spans="1:29" x14ac:dyDescent="0.25">
      <c r="A116" s="15" t="s">
        <v>760</v>
      </c>
      <c r="B116" s="21" t="s">
        <v>31</v>
      </c>
      <c r="C116" s="15" t="s">
        <v>609</v>
      </c>
      <c r="D116" s="15"/>
      <c r="E116" s="15" t="s">
        <v>609</v>
      </c>
      <c r="F116" s="15"/>
      <c r="G116" s="15"/>
      <c r="H116" s="15" t="s">
        <v>609</v>
      </c>
      <c r="I116" s="15" t="s">
        <v>609</v>
      </c>
      <c r="J116" s="47"/>
      <c r="K116" s="47"/>
      <c r="L116" s="49">
        <v>0.57999999999999996</v>
      </c>
      <c r="M116" s="50" t="e">
        <f>IF(ISBLANK(VLOOKUP($C116,[2]MAIN!$C$6:$DF$1572,M$4,FALSE)),"",VLOOKUP($C116,[2]MAIN!$C$6:$DF$1572,M$4,FALSE))</f>
        <v>#N/A</v>
      </c>
      <c r="N116" s="51" t="e">
        <f>IF(ISBLANK(VLOOKUP($C116,[2]MAIN!$C$6:$DF$1572,N$4,FALSE)),"",VLOOKUP($C116,[2]MAIN!$C$6:$DF$1572,N$4,FALSE))</f>
        <v>#N/A</v>
      </c>
      <c r="O116" s="62" t="e">
        <f>IF(ISBLANK(VLOOKUP($C116,[2]MAIN!$C$6:$DF$1572,O$4,FALSE)),"",VLOOKUP($C116,[2]MAIN!$C$6:$DF$1572,O$4,FALSE))</f>
        <v>#N/A</v>
      </c>
      <c r="P116" s="62" t="e">
        <f>IF(ISBLANK(VLOOKUP($C116,[2]MAIN!$C$6:$DF$1572,P$4,FALSE)),"",VLOOKUP($C116,[2]MAIN!$C$6:$DF$1572,P$4,FALSE))</f>
        <v>#N/A</v>
      </c>
      <c r="Q116" s="53" t="e">
        <f>IF(ISBLANK(VLOOKUP($C116,[2]MAIN!$C$6:$DF$1572,Q$4,FALSE)),"",VLOOKUP($C116,[2]MAIN!$C$6:$DF$1572,Q$4,FALSE))</f>
        <v>#N/A</v>
      </c>
      <c r="R116" s="47" t="e">
        <f>IF(ISBLANK(VLOOKUP($C116,[2]MAIN!$C$6:$DF$1572,R$4,FALSE)),"",VLOOKUP($C116,[2]MAIN!$C$6:$DF$1572,R$4,FALSE))</f>
        <v>#N/A</v>
      </c>
      <c r="S116" s="47" t="e">
        <f>IF(ISBLANK(VLOOKUP($C116,[2]MAIN!$C$6:$DF$1572,S$4,FALSE)),"",VLOOKUP($C116,[2]MAIN!$C$6:$DF$1572,S$4,FALSE))</f>
        <v>#N/A</v>
      </c>
      <c r="T116" s="15" t="e">
        <f>IF(ISBLANK(VLOOKUP($C116,[2]MAIN!$C$6:$DF$1572,T$4,FALSE)),"",VLOOKUP($C116,[2]MAIN!$C$6:$DF$1572,T$4,FALSE))</f>
        <v>#N/A</v>
      </c>
      <c r="U116" s="15" t="e">
        <f>IF(ISBLANK(VLOOKUP($C116,[2]MAIN!$C$6:$DF$1572,U$4,FALSE)),"",VLOOKUP($C116,[2]MAIN!$C$6:$DF$1572,U$4,FALSE))</f>
        <v>#N/A</v>
      </c>
      <c r="V116" s="15" t="e">
        <f>IF(ISBLANK(VLOOKUP($C116,[2]MAIN!$C$6:$DF$1572,V$4,FALSE)),"",VLOOKUP($C116,[2]MAIN!$C$6:$DF$1572,V$4,FALSE))</f>
        <v>#N/A</v>
      </c>
      <c r="W116" s="21" t="e">
        <f>IF(ISBLANK(VLOOKUP($C116,[2]MAIN!$C$6:$DF$1572,W$4,FALSE)),"",VLOOKUP($C116,[2]MAIN!$C$6:$DF$1572,W$4,FALSE))</f>
        <v>#N/A</v>
      </c>
      <c r="X116" s="47">
        <v>150</v>
      </c>
      <c r="Y116" s="15" t="e">
        <f>IF(ISBLANK(VLOOKUP($C116,[2]MAIN!$C$6:$DF$1572,Y$4,FALSE)),"",VLOOKUP($C116,[2]MAIN!$C$6:$DF$1572,Y$4,FALSE))</f>
        <v>#N/A</v>
      </c>
      <c r="AA116" s="15"/>
      <c r="AB116" s="15"/>
      <c r="AC116" s="15"/>
    </row>
    <row r="117" spans="1:29" x14ac:dyDescent="0.25">
      <c r="A117" s="15" t="s">
        <v>761</v>
      </c>
      <c r="B117" s="21" t="s">
        <v>33</v>
      </c>
      <c r="C117" s="15" t="s">
        <v>612</v>
      </c>
      <c r="D117" s="15"/>
      <c r="E117" s="15"/>
      <c r="F117" s="15"/>
      <c r="G117" s="15" t="s">
        <v>609</v>
      </c>
      <c r="H117" s="15" t="s">
        <v>609</v>
      </c>
      <c r="I117" s="15" t="s">
        <v>609</v>
      </c>
      <c r="J117" s="55" t="s">
        <v>617</v>
      </c>
      <c r="K117" s="57" t="s">
        <v>723</v>
      </c>
      <c r="L117" s="49">
        <v>1.83</v>
      </c>
      <c r="M117" s="50" t="e">
        <f>IF(ISBLANK(VLOOKUP($C117,[2]MAIN!$C$6:$DF$1572,M$4,FALSE)),"",VLOOKUP($C117,[2]MAIN!$C$6:$DF$1572,M$4,FALSE))</f>
        <v>#N/A</v>
      </c>
      <c r="N117" s="51" t="e">
        <f>IF(ISBLANK(VLOOKUP($C117,[2]MAIN!$C$6:$DF$1572,N$4,FALSE)),"",VLOOKUP($C117,[2]MAIN!$C$6:$DF$1572,N$4,FALSE))</f>
        <v>#N/A</v>
      </c>
      <c r="O117" s="52" t="e">
        <f>IF(ISBLANK(VLOOKUP($C117,[2]MAIN!$C$6:$DF$1572,O$4,FALSE)),"",VLOOKUP($C117,[2]MAIN!$C$6:$DF$1572,O$4,FALSE))</f>
        <v>#N/A</v>
      </c>
      <c r="P117" s="52" t="e">
        <f>IF(ISBLANK(VLOOKUP($C117,[2]MAIN!$C$6:$DF$1572,P$4,FALSE)),"",VLOOKUP($C117,[2]MAIN!$C$6:$DF$1572,P$4,FALSE))</f>
        <v>#N/A</v>
      </c>
      <c r="Q117" s="49" t="e">
        <f>IF(ISBLANK(VLOOKUP($C117,[2]MAIN!$C$6:$DF$1572,Q$4,FALSE)),"",VLOOKUP($C117,[2]MAIN!$C$6:$DF$1572,Q$4,FALSE))</f>
        <v>#N/A</v>
      </c>
      <c r="R117" s="47" t="e">
        <f>IF(ISBLANK(VLOOKUP($C117,[2]MAIN!$C$6:$DF$1572,R$4,FALSE)),"",VLOOKUP($C117,[2]MAIN!$C$6:$DF$1572,R$4,FALSE))</f>
        <v>#N/A</v>
      </c>
      <c r="S117" s="47" t="e">
        <f>IF(ISBLANK(VLOOKUP($C117,[2]MAIN!$C$6:$DF$1572,S$4,FALSE)),"",VLOOKUP($C117,[2]MAIN!$C$6:$DF$1572,S$4,FALSE))</f>
        <v>#N/A</v>
      </c>
      <c r="T117" s="15" t="e">
        <f>IF(ISBLANK(VLOOKUP($C117,[2]MAIN!$C$6:$DF$1572,T$4,FALSE)),"",VLOOKUP($C117,[2]MAIN!$C$6:$DF$1572,T$4,FALSE))</f>
        <v>#N/A</v>
      </c>
      <c r="U117" s="15" t="e">
        <f>IF(ISBLANK(VLOOKUP($C117,[2]MAIN!$C$6:$DF$1572,U$4,FALSE)),"",VLOOKUP($C117,[2]MAIN!$C$6:$DF$1572,U$4,FALSE))</f>
        <v>#N/A</v>
      </c>
      <c r="V117" s="15" t="e">
        <f>IF(ISBLANK(VLOOKUP($C117,[2]MAIN!$C$6:$DF$1572,V$4,FALSE)),"",VLOOKUP($C117,[2]MAIN!$C$6:$DF$1572,V$4,FALSE))</f>
        <v>#N/A</v>
      </c>
      <c r="W117" s="21" t="e">
        <f>IF(ISBLANK(VLOOKUP($C117,[2]MAIN!$C$6:$DF$1572,W$4,FALSE)),"",VLOOKUP($C117,[2]MAIN!$C$6:$DF$1572,W$4,FALSE))</f>
        <v>#N/A</v>
      </c>
      <c r="X117" s="57" t="e">
        <f>IF(ISBLANK(VLOOKUP($C117,[2]MAIN!$C$6:$DF$1572,X$4,FALSE)),"",VLOOKUP($C117,[2]MAIN!$C$6:$DF$1572,X$4,FALSE))</f>
        <v>#N/A</v>
      </c>
      <c r="Y117" s="15" t="e">
        <f>IF(ISBLANK(VLOOKUP($C117,[2]MAIN!$C$6:$DF$1572,Y$4,FALSE)),"",VLOOKUP($C117,[2]MAIN!$C$6:$DF$1572,Y$4,FALSE))</f>
        <v>#N/A</v>
      </c>
      <c r="Z117" s="33" t="s">
        <v>753</v>
      </c>
      <c r="AA117" s="15"/>
      <c r="AB117" s="15"/>
      <c r="AC117" s="15"/>
    </row>
    <row r="118" spans="1:29" x14ac:dyDescent="0.25">
      <c r="A118" s="15" t="s">
        <v>762</v>
      </c>
      <c r="B118" s="21" t="s">
        <v>33</v>
      </c>
      <c r="C118" s="15" t="s">
        <v>612</v>
      </c>
      <c r="D118" s="15"/>
      <c r="E118" s="15" t="s">
        <v>609</v>
      </c>
      <c r="F118" s="15"/>
      <c r="G118" s="15" t="s">
        <v>609</v>
      </c>
      <c r="H118" s="15" t="s">
        <v>609</v>
      </c>
      <c r="I118" s="15" t="s">
        <v>609</v>
      </c>
      <c r="J118" s="55" t="s">
        <v>617</v>
      </c>
      <c r="K118" s="47"/>
      <c r="L118" s="49">
        <v>1.36</v>
      </c>
      <c r="M118" s="50" t="e">
        <f>IF(ISBLANK(VLOOKUP($C118,[2]MAIN!$C$6:$DF$1572,M$4,FALSE)),"",VLOOKUP($C118,[2]MAIN!$C$6:$DF$1572,M$4,FALSE))</f>
        <v>#N/A</v>
      </c>
      <c r="N118" s="51" t="e">
        <f>IF(ISBLANK(VLOOKUP($C118,[2]MAIN!$C$6:$DF$1572,N$4,FALSE)),"",VLOOKUP($C118,[2]MAIN!$C$6:$DF$1572,N$4,FALSE))</f>
        <v>#N/A</v>
      </c>
      <c r="O118" s="52" t="e">
        <f>IF(ISBLANK(VLOOKUP($C118,[2]MAIN!$C$6:$DF$1572,O$4,FALSE)),"",VLOOKUP($C118,[2]MAIN!$C$6:$DF$1572,O$4,FALSE))</f>
        <v>#N/A</v>
      </c>
      <c r="P118" s="52" t="e">
        <f>IF(ISBLANK(VLOOKUP($C118,[2]MAIN!$C$6:$DF$1572,P$4,FALSE)),"",VLOOKUP($C118,[2]MAIN!$C$6:$DF$1572,P$4,FALSE))</f>
        <v>#N/A</v>
      </c>
      <c r="Q118" s="49" t="e">
        <f>IF(ISBLANK(VLOOKUP($C118,[2]MAIN!$C$6:$DF$1572,Q$4,FALSE)),"",VLOOKUP($C118,[2]MAIN!$C$6:$DF$1572,Q$4,FALSE))</f>
        <v>#N/A</v>
      </c>
      <c r="R118" s="47" t="e">
        <f>IF(ISBLANK(VLOOKUP($C118,[2]MAIN!$C$6:$DF$1572,R$4,FALSE)),"",VLOOKUP($C118,[2]MAIN!$C$6:$DF$1572,R$4,FALSE))</f>
        <v>#N/A</v>
      </c>
      <c r="S118" s="47" t="e">
        <f>IF(ISBLANK(VLOOKUP($C118,[2]MAIN!$C$6:$DF$1572,S$4,FALSE)),"",VLOOKUP($C118,[2]MAIN!$C$6:$DF$1572,S$4,FALSE))</f>
        <v>#N/A</v>
      </c>
      <c r="T118" s="15" t="e">
        <f>IF(ISBLANK(VLOOKUP($C118,[2]MAIN!$C$6:$DF$1572,T$4,FALSE)),"",VLOOKUP($C118,[2]MAIN!$C$6:$DF$1572,T$4,FALSE))</f>
        <v>#N/A</v>
      </c>
      <c r="U118" s="15" t="e">
        <f>IF(ISBLANK(VLOOKUP($C118,[2]MAIN!$C$6:$DF$1572,U$4,FALSE)),"",VLOOKUP($C118,[2]MAIN!$C$6:$DF$1572,U$4,FALSE))</f>
        <v>#N/A</v>
      </c>
      <c r="V118" s="15" t="e">
        <f>IF(ISBLANK(VLOOKUP($C118,[2]MAIN!$C$6:$DF$1572,V$4,FALSE)),"",VLOOKUP($C118,[2]MAIN!$C$6:$DF$1572,V$4,FALSE))</f>
        <v>#N/A</v>
      </c>
      <c r="W118" s="21" t="e">
        <f>IF(ISBLANK(VLOOKUP($C118,[2]MAIN!$C$6:$DF$1572,W$4,FALSE)),"",VLOOKUP($C118,[2]MAIN!$C$6:$DF$1572,W$4,FALSE))</f>
        <v>#N/A</v>
      </c>
      <c r="X118" s="47">
        <v>150</v>
      </c>
      <c r="Y118" s="15" t="e">
        <f>IF(ISBLANK(VLOOKUP($C118,[2]MAIN!$C$6:$DF$1572,Y$4,FALSE)),"",VLOOKUP($C118,[2]MAIN!$C$6:$DF$1572,Y$4,FALSE))</f>
        <v>#N/A</v>
      </c>
      <c r="AA118" s="15"/>
      <c r="AB118" s="15"/>
      <c r="AC118" s="15"/>
    </row>
    <row r="119" spans="1:29" x14ac:dyDescent="0.25">
      <c r="A119" s="15" t="s">
        <v>763</v>
      </c>
      <c r="B119" s="21" t="s">
        <v>34</v>
      </c>
      <c r="C119" s="15" t="s">
        <v>612</v>
      </c>
      <c r="D119" s="15"/>
      <c r="E119" s="15" t="s">
        <v>609</v>
      </c>
      <c r="F119" s="15"/>
      <c r="G119" s="15" t="s">
        <v>609</v>
      </c>
      <c r="H119" s="15" t="s">
        <v>609</v>
      </c>
      <c r="I119" s="15" t="s">
        <v>609</v>
      </c>
      <c r="J119" s="47"/>
      <c r="K119" s="47"/>
      <c r="L119" s="49">
        <v>5.91</v>
      </c>
      <c r="M119" s="50" t="e">
        <f>IF(ISBLANK(VLOOKUP($C119,[2]MAIN!$C$6:$DF$1572,M$4,FALSE)),"",VLOOKUP($C119,[2]MAIN!$C$6:$DF$1572,M$4,FALSE))</f>
        <v>#N/A</v>
      </c>
      <c r="N119" s="51" t="e">
        <f>IF(ISBLANK(VLOOKUP($C119,[2]MAIN!$C$6:$DF$1572,N$4,FALSE)),"",VLOOKUP($C119,[2]MAIN!$C$6:$DF$1572,N$4,FALSE))</f>
        <v>#N/A</v>
      </c>
      <c r="O119" s="52" t="e">
        <f>IF(ISBLANK(VLOOKUP($C119,[2]MAIN!$C$6:$DF$1572,O$4,FALSE)),"",VLOOKUP($C119,[2]MAIN!$C$6:$DF$1572,O$4,FALSE))</f>
        <v>#N/A</v>
      </c>
      <c r="P119" s="52" t="e">
        <f>IF(ISBLANK(VLOOKUP($C119,[2]MAIN!$C$6:$DF$1572,P$4,FALSE)),"",VLOOKUP($C119,[2]MAIN!$C$6:$DF$1572,P$4,FALSE))</f>
        <v>#N/A</v>
      </c>
      <c r="Q119" s="49" t="e">
        <f>IF(ISBLANK(VLOOKUP($C119,[2]MAIN!$C$6:$DF$1572,Q$4,FALSE)),"",VLOOKUP($C119,[2]MAIN!$C$6:$DF$1572,Q$4,FALSE))</f>
        <v>#N/A</v>
      </c>
      <c r="R119" s="47" t="e">
        <f>IF(ISBLANK(VLOOKUP($C119,[2]MAIN!$C$6:$DF$1572,R$4,FALSE)),"",VLOOKUP($C119,[2]MAIN!$C$6:$DF$1572,R$4,FALSE))</f>
        <v>#N/A</v>
      </c>
      <c r="S119" s="47" t="e">
        <f>IF(ISBLANK(VLOOKUP($C119,[2]MAIN!$C$6:$DF$1572,S$4,FALSE)),"",VLOOKUP($C119,[2]MAIN!$C$6:$DF$1572,S$4,FALSE))</f>
        <v>#N/A</v>
      </c>
      <c r="T119" s="15" t="e">
        <f>IF(ISBLANK(VLOOKUP($C119,[2]MAIN!$C$6:$DF$1572,T$4,FALSE)),"",VLOOKUP($C119,[2]MAIN!$C$6:$DF$1572,T$4,FALSE))</f>
        <v>#N/A</v>
      </c>
      <c r="U119" s="15" t="e">
        <f>IF(ISBLANK(VLOOKUP($C119,[2]MAIN!$C$6:$DF$1572,U$4,FALSE)),"",VLOOKUP($C119,[2]MAIN!$C$6:$DF$1572,U$4,FALSE))</f>
        <v>#N/A</v>
      </c>
      <c r="V119" s="15" t="e">
        <f>IF(ISBLANK(VLOOKUP($C119,[2]MAIN!$C$6:$DF$1572,V$4,FALSE)),"",VLOOKUP($C119,[2]MAIN!$C$6:$DF$1572,V$4,FALSE))</f>
        <v>#N/A</v>
      </c>
      <c r="W119" s="21" t="e">
        <f>IF(ISBLANK(VLOOKUP($C119,[2]MAIN!$C$6:$DF$1572,W$4,FALSE)),"",VLOOKUP($C119,[2]MAIN!$C$6:$DF$1572,W$4,FALSE))</f>
        <v>#N/A</v>
      </c>
      <c r="X119" s="47">
        <v>150</v>
      </c>
      <c r="Y119" s="15" t="e">
        <f>IF(ISBLANK(VLOOKUP($C119,[2]MAIN!$C$6:$DF$1572,Y$4,FALSE)),"",VLOOKUP($C119,[2]MAIN!$C$6:$DF$1572,Y$4,FALSE))</f>
        <v>#N/A</v>
      </c>
      <c r="AA119" s="15"/>
      <c r="AB119" s="15"/>
      <c r="AC119" s="15"/>
    </row>
    <row r="120" spans="1:29" x14ac:dyDescent="0.25">
      <c r="A120" s="15" t="s">
        <v>764</v>
      </c>
      <c r="B120" s="21" t="s">
        <v>67</v>
      </c>
      <c r="C120" s="15" t="s">
        <v>609</v>
      </c>
      <c r="D120" s="15"/>
      <c r="E120" s="15" t="s">
        <v>609</v>
      </c>
      <c r="F120" s="15" t="s">
        <v>682</v>
      </c>
      <c r="G120" s="15"/>
      <c r="H120" s="15" t="s">
        <v>609</v>
      </c>
      <c r="I120" s="15" t="s">
        <v>609</v>
      </c>
      <c r="J120" s="47"/>
      <c r="K120" s="60" t="s">
        <v>737</v>
      </c>
      <c r="L120" s="49">
        <v>1.56</v>
      </c>
      <c r="M120" s="50" t="e">
        <f>IF(ISBLANK(VLOOKUP($C120,[2]MAIN!$C$6:$DF$1572,M$4,FALSE)),"",VLOOKUP($C120,[2]MAIN!$C$6:$DF$1572,M$4,FALSE))</f>
        <v>#N/A</v>
      </c>
      <c r="N120" s="51" t="e">
        <f>IF(ISBLANK(VLOOKUP($C120,[2]MAIN!$C$6:$DF$1572,N$4,FALSE)),"",VLOOKUP($C120,[2]MAIN!$C$6:$DF$1572,N$4,FALSE))</f>
        <v>#N/A</v>
      </c>
      <c r="O120" s="64" t="e">
        <f>IF(ISBLANK(VLOOKUP($C120,[2]MAIN!$C$6:$DF$1572,O$4,FALSE)),"",VLOOKUP($C120,[2]MAIN!$C$6:$DF$1572,O$4,FALSE))</f>
        <v>#N/A</v>
      </c>
      <c r="P120" s="64" t="e">
        <f>IF(ISBLANK(VLOOKUP($C120,[2]MAIN!$C$6:$DF$1572,P$4,FALSE)),"",VLOOKUP($C120,[2]MAIN!$C$6:$DF$1572,P$4,FALSE))</f>
        <v>#N/A</v>
      </c>
      <c r="Q120" s="65" t="e">
        <f>IF(ISBLANK(VLOOKUP($C120,[2]MAIN!$C$6:$DF$1572,Q$4,FALSE)),"",VLOOKUP($C120,[2]MAIN!$C$6:$DF$1572,Q$4,FALSE))</f>
        <v>#N/A</v>
      </c>
      <c r="R120" s="47" t="e">
        <f>IF(ISBLANK(VLOOKUP($C120,[2]MAIN!$C$6:$DF$1572,R$4,FALSE)),"",VLOOKUP($C120,[2]MAIN!$C$6:$DF$1572,R$4,FALSE))</f>
        <v>#N/A</v>
      </c>
      <c r="S120" s="47" t="e">
        <f>IF(ISBLANK(VLOOKUP($C120,[2]MAIN!$C$6:$DF$1572,S$4,FALSE)),"",VLOOKUP($C120,[2]MAIN!$C$6:$DF$1572,S$4,FALSE))</f>
        <v>#N/A</v>
      </c>
      <c r="T120" s="15" t="e">
        <f>IF(ISBLANK(VLOOKUP($C120,[2]MAIN!$C$6:$DF$1572,T$4,FALSE)),"",VLOOKUP($C120,[2]MAIN!$C$6:$DF$1572,T$4,FALSE))</f>
        <v>#N/A</v>
      </c>
      <c r="U120" s="15" t="e">
        <f>IF(ISBLANK(VLOOKUP($C120,[2]MAIN!$C$6:$DF$1572,U$4,FALSE)),"",VLOOKUP($C120,[2]MAIN!$C$6:$DF$1572,U$4,FALSE))</f>
        <v>#N/A</v>
      </c>
      <c r="V120" s="15" t="e">
        <f>IF(ISBLANK(VLOOKUP($C120,[2]MAIN!$C$6:$DF$1572,V$4,FALSE)),"",VLOOKUP($C120,[2]MAIN!$C$6:$DF$1572,V$4,FALSE))</f>
        <v>#N/A</v>
      </c>
      <c r="W120" s="21" t="e">
        <f>IF(ISBLANK(VLOOKUP($C120,[2]MAIN!$C$6:$DF$1572,W$4,FALSE)),"",VLOOKUP($C120,[2]MAIN!$C$6:$DF$1572,W$4,FALSE))</f>
        <v>#N/A</v>
      </c>
      <c r="X120" s="63">
        <v>7500</v>
      </c>
      <c r="Y120" s="15" t="e">
        <f>IF(ISBLANK(VLOOKUP($C120,[2]MAIN!$C$6:$DF$1572,Y$4,FALSE)),"",VLOOKUP($C120,[2]MAIN!$C$6:$DF$1572,Y$4,FALSE))</f>
        <v>#N/A</v>
      </c>
      <c r="AA120" s="15"/>
      <c r="AB120" s="15"/>
      <c r="AC120" s="15"/>
    </row>
    <row r="121" spans="1:29" x14ac:dyDescent="0.25">
      <c r="A121" s="15" t="s">
        <v>765</v>
      </c>
      <c r="B121" s="21" t="s">
        <v>68</v>
      </c>
      <c r="C121" s="15" t="s">
        <v>609</v>
      </c>
      <c r="D121" s="15"/>
      <c r="E121" s="15" t="s">
        <v>609</v>
      </c>
      <c r="F121" s="15"/>
      <c r="G121" s="15"/>
      <c r="H121" s="15" t="s">
        <v>609</v>
      </c>
      <c r="I121" s="15" t="s">
        <v>609</v>
      </c>
      <c r="J121" s="48" t="s">
        <v>610</v>
      </c>
      <c r="K121" s="47"/>
      <c r="L121" s="49" t="e">
        <f>#REF!/86.4</f>
        <v>#REF!</v>
      </c>
      <c r="M121" s="50" t="e">
        <f>IF(ISBLANK(VLOOKUP($C121,[2]MAIN!$C$6:$DF$1572,M$4,FALSE)),"",VLOOKUP($C121,[2]MAIN!$C$6:$DF$1572,M$4,FALSE))</f>
        <v>#N/A</v>
      </c>
      <c r="N121" s="51" t="e">
        <f>IF(ISBLANK(VLOOKUP($C121,[2]MAIN!$C$6:$DF$1572,N$4,FALSE)),"",VLOOKUP($C121,[2]MAIN!$C$6:$DF$1572,N$4,FALSE))</f>
        <v>#N/A</v>
      </c>
      <c r="O121" s="53" t="e">
        <f>IF(ISBLANK(VLOOKUP($C121,[2]MAIN!$C$6:$DF$1572,O$4,FALSE)),"",VLOOKUP($C121,[2]MAIN!$C$6:$DF$1572,O$4,FALSE))</f>
        <v>#N/A</v>
      </c>
      <c r="P121" s="53" t="e">
        <f>IF(ISBLANK(VLOOKUP($C121,[2]MAIN!$C$6:$DF$1572,P$4,FALSE)),"",VLOOKUP($C121,[2]MAIN!$C$6:$DF$1572,P$4,FALSE))</f>
        <v>#N/A</v>
      </c>
      <c r="Q121" s="53" t="e">
        <f>IF(ISBLANK(VLOOKUP($C121,[2]MAIN!$C$6:$DF$1572,Q$4,FALSE)),"",VLOOKUP($C121,[2]MAIN!$C$6:$DF$1572,Q$4,FALSE))</f>
        <v>#N/A</v>
      </c>
      <c r="R121" s="47" t="e">
        <f>IF(ISBLANK(VLOOKUP($C121,[2]MAIN!$C$6:$DF$1572,R$4,FALSE)),"",VLOOKUP($C121,[2]MAIN!$C$6:$DF$1572,R$4,FALSE))</f>
        <v>#N/A</v>
      </c>
      <c r="S121" s="47" t="e">
        <f>IF(ISBLANK(VLOOKUP($C121,[2]MAIN!$C$6:$DF$1572,S$4,FALSE)),"",VLOOKUP($C121,[2]MAIN!$C$6:$DF$1572,S$4,FALSE))</f>
        <v>#N/A</v>
      </c>
      <c r="T121" s="15" t="e">
        <f>IF(ISBLANK(VLOOKUP($C121,[2]MAIN!$C$6:$DF$1572,T$4,FALSE)),"",VLOOKUP($C121,[2]MAIN!$C$6:$DF$1572,T$4,FALSE))</f>
        <v>#N/A</v>
      </c>
      <c r="U121" s="15" t="e">
        <f>IF(ISBLANK(VLOOKUP($C121,[2]MAIN!$C$6:$DF$1572,U$4,FALSE)),"",VLOOKUP($C121,[2]MAIN!$C$6:$DF$1572,U$4,FALSE))</f>
        <v>#N/A</v>
      </c>
      <c r="V121" s="15" t="e">
        <f>IF(ISBLANK(VLOOKUP($C121,[2]MAIN!$C$6:$DF$1572,V$4,FALSE)),"",VLOOKUP($C121,[2]MAIN!$C$6:$DF$1572,V$4,FALSE))</f>
        <v>#N/A</v>
      </c>
      <c r="W121" s="21" t="e">
        <f>IF(ISBLANK(VLOOKUP($C121,[2]MAIN!$C$6:$DF$1572,W$4,FALSE)),"",VLOOKUP($C121,[2]MAIN!$C$6:$DF$1572,W$4,FALSE))</f>
        <v>#N/A</v>
      </c>
      <c r="X121" s="47">
        <v>18000</v>
      </c>
      <c r="Y121" s="15" t="e">
        <f>IF(ISBLANK(VLOOKUP($C121,[2]MAIN!$C$6:$DF$1572,Y$4,FALSE)),"",VLOOKUP($C121,[2]MAIN!$C$6:$DF$1572,Y$4,FALSE))</f>
        <v>#N/A</v>
      </c>
      <c r="AA121" s="15"/>
      <c r="AB121" s="15"/>
      <c r="AC121" s="15"/>
    </row>
    <row r="122" spans="1:29" x14ac:dyDescent="0.25">
      <c r="A122" s="15" t="s">
        <v>766</v>
      </c>
      <c r="B122" s="21" t="s">
        <v>116</v>
      </c>
      <c r="C122" s="15" t="s">
        <v>609</v>
      </c>
      <c r="D122" s="15"/>
      <c r="E122" s="15" t="s">
        <v>609</v>
      </c>
      <c r="F122" s="15"/>
      <c r="G122" s="15"/>
      <c r="H122" s="15" t="s">
        <v>609</v>
      </c>
      <c r="I122" s="15" t="s">
        <v>609</v>
      </c>
      <c r="J122" s="55" t="s">
        <v>617</v>
      </c>
      <c r="K122" s="47"/>
      <c r="L122" s="49" t="e">
        <f>#REF!/86.4</f>
        <v>#REF!</v>
      </c>
      <c r="M122" s="50" t="e">
        <f>IF(ISBLANK(VLOOKUP($C122,[2]MAIN!$C$6:$DF$1572,M$4,FALSE)),"",VLOOKUP($C122,[2]MAIN!$C$6:$DF$1572,M$4,FALSE))</f>
        <v>#N/A</v>
      </c>
      <c r="N122" s="51" t="e">
        <f>IF(ISBLANK(VLOOKUP($C122,[2]MAIN!$C$6:$DF$1572,N$4,FALSE)),"",VLOOKUP($C122,[2]MAIN!$C$6:$DF$1572,N$4,FALSE))</f>
        <v>#N/A</v>
      </c>
      <c r="O122" s="54" t="e">
        <f>IF(ISBLANK(VLOOKUP($C122,[2]MAIN!$C$6:$DF$1572,O$4,FALSE)),"",VLOOKUP($C122,[2]MAIN!$C$6:$DF$1572,O$4,FALSE))</f>
        <v>#N/A</v>
      </c>
      <c r="P122" s="54" t="e">
        <f>IF(ISBLANK(VLOOKUP($C122,[2]MAIN!$C$6:$DF$1572,P$4,FALSE)),"",VLOOKUP($C122,[2]MAIN!$C$6:$DF$1572,P$4,FALSE))</f>
        <v>#N/A</v>
      </c>
      <c r="Q122" s="53" t="e">
        <f>IF(ISBLANK(VLOOKUP($C122,[2]MAIN!$C$6:$DF$1572,Q$4,FALSE)),"",VLOOKUP($C122,[2]MAIN!$C$6:$DF$1572,Q$4,FALSE))</f>
        <v>#N/A</v>
      </c>
      <c r="R122" s="47" t="e">
        <f>IF(ISBLANK(VLOOKUP($C122,[2]MAIN!$C$6:$DF$1572,R$4,FALSE)),"",VLOOKUP($C122,[2]MAIN!$C$6:$DF$1572,R$4,FALSE))</f>
        <v>#N/A</v>
      </c>
      <c r="S122" s="47" t="e">
        <f>IF(ISBLANK(VLOOKUP($C122,[2]MAIN!$C$6:$DF$1572,S$4,FALSE)),"",VLOOKUP($C122,[2]MAIN!$C$6:$DF$1572,S$4,FALSE))</f>
        <v>#N/A</v>
      </c>
      <c r="T122" s="15" t="e">
        <f>IF(ISBLANK(VLOOKUP($C122,[2]MAIN!$C$6:$DF$1572,T$4,FALSE)),"",VLOOKUP($C122,[2]MAIN!$C$6:$DF$1572,T$4,FALSE))</f>
        <v>#N/A</v>
      </c>
      <c r="U122" s="15" t="e">
        <f>IF(ISBLANK(VLOOKUP($C122,[2]MAIN!$C$6:$DF$1572,U$4,FALSE)),"",VLOOKUP($C122,[2]MAIN!$C$6:$DF$1572,U$4,FALSE))</f>
        <v>#N/A</v>
      </c>
      <c r="V122" s="15" t="e">
        <f>IF(ISBLANK(VLOOKUP($C122,[2]MAIN!$C$6:$DF$1572,V$4,FALSE)),"",VLOOKUP($C122,[2]MAIN!$C$6:$DF$1572,V$4,FALSE))</f>
        <v>#N/A</v>
      </c>
      <c r="W122" s="21" t="e">
        <f>IF(ISBLANK(VLOOKUP($C122,[2]MAIN!$C$6:$DF$1572,W$4,FALSE)),"",VLOOKUP($C122,[2]MAIN!$C$6:$DF$1572,W$4,FALSE))</f>
        <v>#N/A</v>
      </c>
      <c r="X122" s="47">
        <v>15000</v>
      </c>
      <c r="Y122" s="15" t="e">
        <f>IF(ISBLANK(VLOOKUP($C122,[2]MAIN!$C$6:$DF$1572,Y$4,FALSE)),"",VLOOKUP($C122,[2]MAIN!$C$6:$DF$1572,Y$4,FALSE))</f>
        <v>#N/A</v>
      </c>
      <c r="AA122" s="15"/>
      <c r="AB122" s="15"/>
      <c r="AC122" s="15"/>
    </row>
    <row r="123" spans="1:29" x14ac:dyDescent="0.25">
      <c r="A123" s="15" t="s">
        <v>767</v>
      </c>
      <c r="B123" s="21" t="s">
        <v>118</v>
      </c>
      <c r="C123" s="15" t="s">
        <v>609</v>
      </c>
      <c r="D123" s="15"/>
      <c r="E123" s="15" t="s">
        <v>609</v>
      </c>
      <c r="F123" s="15"/>
      <c r="G123" s="15"/>
      <c r="H123" s="15" t="s">
        <v>609</v>
      </c>
      <c r="I123" s="15" t="s">
        <v>609</v>
      </c>
      <c r="J123" s="47"/>
      <c r="K123" s="47"/>
      <c r="L123" s="49">
        <v>0.54990451388888884</v>
      </c>
      <c r="M123" s="50" t="e">
        <f>IF(ISBLANK(VLOOKUP($C123,[2]MAIN!$C$6:$DF$1572,M$4,FALSE)),"",VLOOKUP($C123,[2]MAIN!$C$6:$DF$1572,M$4,FALSE))</f>
        <v>#N/A</v>
      </c>
      <c r="N123" s="51" t="e">
        <f>IF(ISBLANK(VLOOKUP($C123,[2]MAIN!$C$6:$DF$1572,N$4,FALSE)),"",VLOOKUP($C123,[2]MAIN!$C$6:$DF$1572,N$4,FALSE))</f>
        <v>#N/A</v>
      </c>
      <c r="O123" s="54" t="e">
        <f>IF(ISBLANK(VLOOKUP($C123,[2]MAIN!$C$6:$DF$1572,O$4,FALSE)),"",VLOOKUP($C123,[2]MAIN!$C$6:$DF$1572,O$4,FALSE))</f>
        <v>#N/A</v>
      </c>
      <c r="P123" s="54" t="e">
        <f>IF(ISBLANK(VLOOKUP($C123,[2]MAIN!$C$6:$DF$1572,P$4,FALSE)),"",VLOOKUP($C123,[2]MAIN!$C$6:$DF$1572,P$4,FALSE))</f>
        <v>#N/A</v>
      </c>
      <c r="Q123" s="53" t="e">
        <f>IF(ISBLANK(VLOOKUP($C123,[2]MAIN!$C$6:$DF$1572,Q$4,FALSE)),"",VLOOKUP($C123,[2]MAIN!$C$6:$DF$1572,Q$4,FALSE))</f>
        <v>#N/A</v>
      </c>
      <c r="R123" s="47" t="e">
        <f>IF(ISBLANK(VLOOKUP($C123,[2]MAIN!$C$6:$DF$1572,R$4,FALSE)),"",VLOOKUP($C123,[2]MAIN!$C$6:$DF$1572,R$4,FALSE))</f>
        <v>#N/A</v>
      </c>
      <c r="S123" s="47" t="e">
        <f>IF(ISBLANK(VLOOKUP($C123,[2]MAIN!$C$6:$DF$1572,S$4,FALSE)),"",VLOOKUP($C123,[2]MAIN!$C$6:$DF$1572,S$4,FALSE))</f>
        <v>#N/A</v>
      </c>
      <c r="T123" s="15" t="e">
        <f>IF(ISBLANK(VLOOKUP($C123,[2]MAIN!$C$6:$DF$1572,T$4,FALSE)),"",VLOOKUP($C123,[2]MAIN!$C$6:$DF$1572,T$4,FALSE))</f>
        <v>#N/A</v>
      </c>
      <c r="U123" s="15" t="e">
        <f>IF(ISBLANK(VLOOKUP($C123,[2]MAIN!$C$6:$DF$1572,U$4,FALSE)),"",VLOOKUP($C123,[2]MAIN!$C$6:$DF$1572,U$4,FALSE))</f>
        <v>#N/A</v>
      </c>
      <c r="V123" s="15" t="e">
        <f>IF(ISBLANK(VLOOKUP($C123,[2]MAIN!$C$6:$DF$1572,V$4,FALSE)),"",VLOOKUP($C123,[2]MAIN!$C$6:$DF$1572,V$4,FALSE))</f>
        <v>#N/A</v>
      </c>
      <c r="W123" s="21" t="e">
        <f>IF(ISBLANK(VLOOKUP($C123,[2]MAIN!$C$6:$DF$1572,W$4,FALSE)),"",VLOOKUP($C123,[2]MAIN!$C$6:$DF$1572,W$4,FALSE))</f>
        <v>#N/A</v>
      </c>
      <c r="X123" s="47">
        <v>150</v>
      </c>
      <c r="Y123" s="15" t="e">
        <f>IF(ISBLANK(VLOOKUP($C123,[2]MAIN!$C$6:$DF$1572,Y$4,FALSE)),"",VLOOKUP($C123,[2]MAIN!$C$6:$DF$1572,Y$4,FALSE))</f>
        <v>#N/A</v>
      </c>
      <c r="AA123" s="15"/>
      <c r="AB123" s="15"/>
      <c r="AC123" s="15"/>
    </row>
    <row r="124" spans="1:29" x14ac:dyDescent="0.25">
      <c r="A124" s="15" t="s">
        <v>768</v>
      </c>
      <c r="B124" s="21" t="s">
        <v>67</v>
      </c>
      <c r="C124" s="47"/>
      <c r="D124" s="15"/>
      <c r="E124" s="15" t="s">
        <v>609</v>
      </c>
      <c r="F124" s="15"/>
      <c r="G124" s="15"/>
      <c r="H124" s="15" t="s">
        <v>609</v>
      </c>
      <c r="I124" s="15" t="s">
        <v>609</v>
      </c>
      <c r="J124" s="47"/>
      <c r="K124" s="47"/>
      <c r="L124" s="49"/>
      <c r="M124" s="50" t="e">
        <f>IF(ISBLANK(VLOOKUP($C124,[2]MAIN!$C$6:$DF$1572,M$4,FALSE)),"",VLOOKUP($C124,[2]MAIN!$C$6:$DF$1572,M$4,FALSE))</f>
        <v>#N/A</v>
      </c>
      <c r="N124" s="51" t="e">
        <f>IF(ISBLANK(VLOOKUP($C124,[2]MAIN!$C$6:$DF$1572,N$4,FALSE)),"",VLOOKUP($C124,[2]MAIN!$C$6:$DF$1572,N$4,FALSE))</f>
        <v>#N/A</v>
      </c>
      <c r="O124" s="53" t="e">
        <f>IF(ISBLANK(VLOOKUP($C124,[2]MAIN!$C$6:$DF$1572,O$4,FALSE)),"",VLOOKUP($C124,[2]MAIN!$C$6:$DF$1572,O$4,FALSE))</f>
        <v>#N/A</v>
      </c>
      <c r="P124" s="53" t="e">
        <f>IF(ISBLANK(VLOOKUP($C124,[2]MAIN!$C$6:$DF$1572,P$4,FALSE)),"",VLOOKUP($C124,[2]MAIN!$C$6:$DF$1572,P$4,FALSE))</f>
        <v>#N/A</v>
      </c>
      <c r="Q124" s="50" t="e">
        <f>IF(ISBLANK(VLOOKUP($C124,[2]MAIN!$C$6:$DF$1572,Q$4,FALSE)),"",VLOOKUP($C124,[2]MAIN!$C$6:$DF$1572,Q$4,FALSE))</f>
        <v>#N/A</v>
      </c>
      <c r="R124" s="47" t="e">
        <f>IF(ISBLANK(VLOOKUP($C124,[2]MAIN!$C$6:$DF$1572,R$4,FALSE)),"",VLOOKUP($C124,[2]MAIN!$C$6:$DF$1572,R$4,FALSE))</f>
        <v>#N/A</v>
      </c>
      <c r="S124" s="47" t="e">
        <f>IF(ISBLANK(VLOOKUP($C124,[2]MAIN!$C$6:$DF$1572,S$4,FALSE)),"",VLOOKUP($C124,[2]MAIN!$C$6:$DF$1572,S$4,FALSE))</f>
        <v>#N/A</v>
      </c>
      <c r="T124" s="15" t="e">
        <f>IF(ISBLANK(VLOOKUP($C124,[2]MAIN!$C$6:$DF$1572,T$4,FALSE)),"",VLOOKUP($C124,[2]MAIN!$C$6:$DF$1572,T$4,FALSE))</f>
        <v>#N/A</v>
      </c>
      <c r="U124" s="15" t="e">
        <f>IF(ISBLANK(VLOOKUP($C124,[2]MAIN!$C$6:$DF$1572,U$4,FALSE)),"",VLOOKUP($C124,[2]MAIN!$C$6:$DF$1572,U$4,FALSE))</f>
        <v>#N/A</v>
      </c>
      <c r="V124" s="15" t="e">
        <f>IF(ISBLANK(VLOOKUP($C124,[2]MAIN!$C$6:$DF$1572,V$4,FALSE)),"",VLOOKUP($C124,[2]MAIN!$C$6:$DF$1572,V$4,FALSE))</f>
        <v>#N/A</v>
      </c>
      <c r="W124" s="21" t="e">
        <f>IF(ISBLANK(VLOOKUP($C124,[2]MAIN!$C$6:$DF$1572,W$4,FALSE)),"",VLOOKUP($C124,[2]MAIN!$C$6:$DF$1572,W$4,FALSE))</f>
        <v>#N/A</v>
      </c>
      <c r="X124" s="47">
        <v>15000</v>
      </c>
      <c r="Y124" s="15" t="e">
        <f>IF(ISBLANK(VLOOKUP($C124,[2]MAIN!$C$6:$DF$1572,Y$4,FALSE)),"",VLOOKUP($C124,[2]MAIN!$C$6:$DF$1572,Y$4,FALSE))</f>
        <v>#N/A</v>
      </c>
      <c r="AA124" s="15"/>
      <c r="AB124" s="15"/>
      <c r="AC124" s="15" t="s">
        <v>609</v>
      </c>
    </row>
    <row r="125" spans="1:29" x14ac:dyDescent="0.25">
      <c r="A125" s="15" t="s">
        <v>769</v>
      </c>
      <c r="B125" s="21" t="s">
        <v>66</v>
      </c>
      <c r="C125" s="15" t="s">
        <v>609</v>
      </c>
      <c r="D125" s="15"/>
      <c r="E125" s="15" t="s">
        <v>609</v>
      </c>
      <c r="F125" s="15"/>
      <c r="G125" s="15"/>
      <c r="H125" s="15" t="s">
        <v>609</v>
      </c>
      <c r="I125" s="15" t="s">
        <v>609</v>
      </c>
      <c r="J125" s="47"/>
      <c r="K125" s="47" t="s">
        <v>618</v>
      </c>
      <c r="L125" s="49">
        <v>3.0000208333333331</v>
      </c>
      <c r="M125" s="50" t="e">
        <f>IF(ISBLANK(VLOOKUP($C125,[2]MAIN!$C$6:$DF$1572,M$4,FALSE)),"",VLOOKUP($C125,[2]MAIN!$C$6:$DF$1572,M$4,FALSE))</f>
        <v>#N/A</v>
      </c>
      <c r="N125" s="51" t="e">
        <f>IF(ISBLANK(VLOOKUP($C125,[2]MAIN!$C$6:$DF$1572,N$4,FALSE)),"",VLOOKUP($C125,[2]MAIN!$C$6:$DF$1572,N$4,FALSE))</f>
        <v>#N/A</v>
      </c>
      <c r="O125" s="53" t="e">
        <f>IF(ISBLANK(VLOOKUP($C125,[2]MAIN!$C$6:$DF$1572,O$4,FALSE)),"",VLOOKUP($C125,[2]MAIN!$C$6:$DF$1572,O$4,FALSE))</f>
        <v>#N/A</v>
      </c>
      <c r="P125" s="68" t="e">
        <f>IF(ISBLANK(VLOOKUP($C125,[2]MAIN!$C$6:$DF$1572,P$4,FALSE)),"",VLOOKUP($C125,[2]MAIN!$C$6:$DF$1572,P$4,FALSE))</f>
        <v>#N/A</v>
      </c>
      <c r="Q125" s="56" t="e">
        <f>IF(ISBLANK(VLOOKUP($C125,[2]MAIN!$C$6:$DF$1572,Q$4,FALSE)),"",VLOOKUP($C125,[2]MAIN!$C$6:$DF$1572,Q$4,FALSE))</f>
        <v>#N/A</v>
      </c>
      <c r="R125" s="47" t="e">
        <f>IF(ISBLANK(VLOOKUP($C125,[2]MAIN!$C$6:$DF$1572,R$4,FALSE)),"",VLOOKUP($C125,[2]MAIN!$C$6:$DF$1572,R$4,FALSE))</f>
        <v>#N/A</v>
      </c>
      <c r="S125" s="47" t="e">
        <f>IF(ISBLANK(VLOOKUP($C125,[2]MAIN!$C$6:$DF$1572,S$4,FALSE)),"",VLOOKUP($C125,[2]MAIN!$C$6:$DF$1572,S$4,FALSE))</f>
        <v>#N/A</v>
      </c>
      <c r="T125" s="15" t="e">
        <f>IF(ISBLANK(VLOOKUP($C125,[2]MAIN!$C$6:$DF$1572,T$4,FALSE)),"",VLOOKUP($C125,[2]MAIN!$C$6:$DF$1572,T$4,FALSE))</f>
        <v>#N/A</v>
      </c>
      <c r="U125" s="15" t="e">
        <f>IF(ISBLANK(VLOOKUP($C125,[2]MAIN!$C$6:$DF$1572,U$4,FALSE)),"",VLOOKUP($C125,[2]MAIN!$C$6:$DF$1572,U$4,FALSE))</f>
        <v>#N/A</v>
      </c>
      <c r="V125" s="15" t="e">
        <f>IF(ISBLANK(VLOOKUP($C125,[2]MAIN!$C$6:$DF$1572,V$4,FALSE)),"",VLOOKUP($C125,[2]MAIN!$C$6:$DF$1572,V$4,FALSE))</f>
        <v>#N/A</v>
      </c>
      <c r="W125" s="21" t="e">
        <f>IF(ISBLANK(VLOOKUP($C125,[2]MAIN!$C$6:$DF$1572,W$4,FALSE)),"",VLOOKUP($C125,[2]MAIN!$C$6:$DF$1572,W$4,FALSE))</f>
        <v>#N/A</v>
      </c>
      <c r="X125" s="47">
        <v>15000</v>
      </c>
      <c r="Y125" s="15" t="e">
        <f>IF(ISBLANK(VLOOKUP($C125,[2]MAIN!$C$6:$DF$1572,Y$4,FALSE)),"",VLOOKUP($C125,[2]MAIN!$C$6:$DF$1572,Y$4,FALSE))</f>
        <v>#N/A</v>
      </c>
      <c r="AA125" s="15"/>
      <c r="AB125" s="15"/>
      <c r="AC125" s="15"/>
    </row>
    <row r="126" spans="1:29" x14ac:dyDescent="0.25">
      <c r="A126" s="15" t="s">
        <v>770</v>
      </c>
      <c r="B126" s="21" t="s">
        <v>457</v>
      </c>
      <c r="C126" s="47"/>
      <c r="D126" s="15"/>
      <c r="E126" s="15" t="s">
        <v>609</v>
      </c>
      <c r="F126" s="15"/>
      <c r="G126" s="15"/>
      <c r="H126" s="15" t="s">
        <v>613</v>
      </c>
      <c r="I126" s="15" t="s">
        <v>609</v>
      </c>
      <c r="J126" s="47"/>
      <c r="K126" s="47"/>
      <c r="L126" s="49" t="e">
        <f>#REF!/86.4</f>
        <v>#REF!</v>
      </c>
      <c r="M126" s="50" t="e">
        <f>IF(ISBLANK(VLOOKUP($C126,[2]MAIN!$C$6:$DF$1572,M$4,FALSE)),"",VLOOKUP($C126,[2]MAIN!$C$6:$DF$1572,M$4,FALSE))</f>
        <v>#N/A</v>
      </c>
      <c r="N126" s="51" t="e">
        <f>IF(ISBLANK(VLOOKUP($C126,[2]MAIN!$C$6:$DF$1572,N$4,FALSE)),"",VLOOKUP($C126,[2]MAIN!$C$6:$DF$1572,N$4,FALSE))</f>
        <v>#N/A</v>
      </c>
      <c r="O126" s="53" t="e">
        <f>IF(ISBLANK(VLOOKUP($C126,[2]MAIN!$C$6:$DF$1572,O$4,FALSE)),"",VLOOKUP($C126,[2]MAIN!$C$6:$DF$1572,O$4,FALSE))</f>
        <v>#N/A</v>
      </c>
      <c r="P126" s="53" t="e">
        <f>IF(ISBLANK(VLOOKUP($C126,[2]MAIN!$C$6:$DF$1572,P$4,FALSE)),"",VLOOKUP($C126,[2]MAIN!$C$6:$DF$1572,P$4,FALSE))</f>
        <v>#N/A</v>
      </c>
      <c r="Q126" s="50" t="e">
        <f>IF(ISBLANK(VLOOKUP($C126,[2]MAIN!$C$6:$DF$1572,Q$4,FALSE)),"",VLOOKUP($C126,[2]MAIN!$C$6:$DF$1572,Q$4,FALSE))</f>
        <v>#N/A</v>
      </c>
      <c r="R126" s="47" t="e">
        <f>IF(ISBLANK(VLOOKUP($C126,[2]MAIN!$C$6:$DF$1572,R$4,FALSE)),"",VLOOKUP($C126,[2]MAIN!$C$6:$DF$1572,R$4,FALSE))</f>
        <v>#N/A</v>
      </c>
      <c r="S126" s="47" t="e">
        <f>IF(ISBLANK(VLOOKUP($C126,[2]MAIN!$C$6:$DF$1572,S$4,FALSE)),"",VLOOKUP($C126,[2]MAIN!$C$6:$DF$1572,S$4,FALSE))</f>
        <v>#N/A</v>
      </c>
      <c r="T126" s="15" t="e">
        <f>IF(ISBLANK(VLOOKUP($C126,[2]MAIN!$C$6:$DF$1572,T$4,FALSE)),"",VLOOKUP($C126,[2]MAIN!$C$6:$DF$1572,T$4,FALSE))</f>
        <v>#N/A</v>
      </c>
      <c r="U126" s="15" t="e">
        <f>IF(ISBLANK(VLOOKUP($C126,[2]MAIN!$C$6:$DF$1572,U$4,FALSE)),"",VLOOKUP($C126,[2]MAIN!$C$6:$DF$1572,U$4,FALSE))</f>
        <v>#N/A</v>
      </c>
      <c r="V126" s="15" t="e">
        <f>IF(ISBLANK(VLOOKUP($C126,[2]MAIN!$C$6:$DF$1572,V$4,FALSE)),"",VLOOKUP($C126,[2]MAIN!$C$6:$DF$1572,V$4,FALSE))</f>
        <v>#N/A</v>
      </c>
      <c r="W126" s="21" t="e">
        <f>IF(ISBLANK(VLOOKUP($C126,[2]MAIN!$C$6:$DF$1572,W$4,FALSE)),"",VLOOKUP($C126,[2]MAIN!$C$6:$DF$1572,W$4,FALSE))</f>
        <v>#N/A</v>
      </c>
      <c r="X126" s="47">
        <v>15000</v>
      </c>
      <c r="Y126" s="15" t="e">
        <f>IF(ISBLANK(VLOOKUP($C126,[2]MAIN!$C$6:$DF$1572,Y$4,FALSE)),"",VLOOKUP($C126,[2]MAIN!$C$6:$DF$1572,Y$4,FALSE))</f>
        <v>#N/A</v>
      </c>
      <c r="AA126" s="15"/>
      <c r="AB126" s="15"/>
      <c r="AC126" s="15" t="s">
        <v>609</v>
      </c>
    </row>
    <row r="127" spans="1:29" x14ac:dyDescent="0.25">
      <c r="A127" s="15" t="s">
        <v>771</v>
      </c>
      <c r="B127" s="21" t="s">
        <v>95</v>
      </c>
      <c r="C127" s="15" t="s">
        <v>609</v>
      </c>
      <c r="D127" s="15"/>
      <c r="E127" s="15" t="s">
        <v>609</v>
      </c>
      <c r="F127" s="15"/>
      <c r="G127" s="15"/>
      <c r="H127" s="15" t="s">
        <v>609</v>
      </c>
      <c r="I127" s="15" t="s">
        <v>609</v>
      </c>
      <c r="J127" s="47"/>
      <c r="K127" s="60" t="s">
        <v>654</v>
      </c>
      <c r="L127" s="49">
        <v>1.2410659722222219</v>
      </c>
      <c r="M127" s="50" t="e">
        <f>IF(ISBLANK(VLOOKUP($C127,[2]MAIN!$C$6:$DF$1572,M$4,FALSE)),"",VLOOKUP($C127,[2]MAIN!$C$6:$DF$1572,M$4,FALSE))</f>
        <v>#N/A</v>
      </c>
      <c r="N127" s="51" t="e">
        <f>IF(ISBLANK(VLOOKUP($C127,[2]MAIN!$C$6:$DF$1572,N$4,FALSE)),"",VLOOKUP($C127,[2]MAIN!$C$6:$DF$1572,N$4,FALSE))</f>
        <v>#N/A</v>
      </c>
      <c r="O127" s="54" t="e">
        <f>IF(ISBLANK(VLOOKUP($C127,[2]MAIN!$C$6:$DF$1572,O$4,FALSE)),"",VLOOKUP($C127,[2]MAIN!$C$6:$DF$1572,O$4,FALSE))</f>
        <v>#N/A</v>
      </c>
      <c r="P127" s="65" t="e">
        <f>IF(ISBLANK(VLOOKUP($C127,[2]MAIN!$C$6:$DF$1572,P$4,FALSE)),"",VLOOKUP($C127,[2]MAIN!$C$6:$DF$1572,P$4,FALSE))</f>
        <v>#N/A</v>
      </c>
      <c r="Q127" s="53" t="e">
        <f>IF(ISBLANK(VLOOKUP($C127,[2]MAIN!$C$6:$DF$1572,Q$4,FALSE)),"",VLOOKUP($C127,[2]MAIN!$C$6:$DF$1572,Q$4,FALSE))</f>
        <v>#N/A</v>
      </c>
      <c r="R127" s="47" t="e">
        <f>IF(ISBLANK(VLOOKUP($C127,[2]MAIN!$C$6:$DF$1572,R$4,FALSE)),"",VLOOKUP($C127,[2]MAIN!$C$6:$DF$1572,R$4,FALSE))</f>
        <v>#N/A</v>
      </c>
      <c r="S127" s="47" t="e">
        <f>IF(ISBLANK(VLOOKUP($C127,[2]MAIN!$C$6:$DF$1572,S$4,FALSE)),"",VLOOKUP($C127,[2]MAIN!$C$6:$DF$1572,S$4,FALSE))</f>
        <v>#N/A</v>
      </c>
      <c r="T127" s="15" t="e">
        <f>IF(ISBLANK(VLOOKUP($C127,[2]MAIN!$C$6:$DF$1572,T$4,FALSE)),"",VLOOKUP($C127,[2]MAIN!$C$6:$DF$1572,T$4,FALSE))</f>
        <v>#N/A</v>
      </c>
      <c r="U127" s="15" t="e">
        <f>IF(ISBLANK(VLOOKUP($C127,[2]MAIN!$C$6:$DF$1572,U$4,FALSE)),"",VLOOKUP($C127,[2]MAIN!$C$6:$DF$1572,U$4,FALSE))</f>
        <v>#N/A</v>
      </c>
      <c r="V127" s="15" t="e">
        <f>IF(ISBLANK(VLOOKUP($C127,[2]MAIN!$C$6:$DF$1572,V$4,FALSE)),"",VLOOKUP($C127,[2]MAIN!$C$6:$DF$1572,V$4,FALSE))</f>
        <v>#N/A</v>
      </c>
      <c r="W127" s="21" t="e">
        <f>IF(ISBLANK(VLOOKUP($C127,[2]MAIN!$C$6:$DF$1572,W$4,FALSE)),"",VLOOKUP($C127,[2]MAIN!$C$6:$DF$1572,W$4,FALSE))</f>
        <v>#N/A</v>
      </c>
      <c r="X127" s="47">
        <v>15000</v>
      </c>
      <c r="Y127" s="15" t="e">
        <f>IF(ISBLANK(VLOOKUP($C127,[2]MAIN!$C$6:$DF$1572,Y$4,FALSE)),"",VLOOKUP($C127,[2]MAIN!$C$6:$DF$1572,Y$4,FALSE))</f>
        <v>#N/A</v>
      </c>
      <c r="AA127" s="15"/>
      <c r="AB127" s="15"/>
      <c r="AC127" s="15"/>
    </row>
    <row r="128" spans="1:29" x14ac:dyDescent="0.25">
      <c r="A128" s="15" t="s">
        <v>772</v>
      </c>
      <c r="B128" s="21" t="s">
        <v>92</v>
      </c>
      <c r="C128" s="15" t="s">
        <v>609</v>
      </c>
      <c r="D128" s="15"/>
      <c r="E128" s="15" t="s">
        <v>609</v>
      </c>
      <c r="F128" s="15" t="s">
        <v>682</v>
      </c>
      <c r="G128" s="15"/>
      <c r="H128" s="15" t="s">
        <v>609</v>
      </c>
      <c r="I128" s="15" t="s">
        <v>609</v>
      </c>
      <c r="J128" s="47"/>
      <c r="K128" s="60" t="s">
        <v>737</v>
      </c>
      <c r="L128" s="49">
        <v>3.14</v>
      </c>
      <c r="M128" s="50" t="e">
        <f>IF(ISBLANK(VLOOKUP($C128,[2]MAIN!$C$6:$DF$1572,M$4,FALSE)),"",VLOOKUP($C128,[2]MAIN!$C$6:$DF$1572,M$4,FALSE))</f>
        <v>#N/A</v>
      </c>
      <c r="N128" s="51" t="e">
        <f>IF(ISBLANK(VLOOKUP($C128,[2]MAIN!$C$6:$DF$1572,N$4,FALSE)),"",VLOOKUP($C128,[2]MAIN!$C$6:$DF$1572,N$4,FALSE))</f>
        <v>#N/A</v>
      </c>
      <c r="O128" s="66" t="e">
        <f>IF(ISBLANK(VLOOKUP($C128,[2]MAIN!$C$6:$DF$1572,O$4,FALSE)),"",VLOOKUP($C128,[2]MAIN!$C$6:$DF$1572,O$4,FALSE))</f>
        <v>#N/A</v>
      </c>
      <c r="P128" s="66" t="e">
        <f>IF(ISBLANK(VLOOKUP($C128,[2]MAIN!$C$6:$DF$1572,P$4,FALSE)),"",VLOOKUP($C128,[2]MAIN!$C$6:$DF$1572,P$4,FALSE))</f>
        <v>#N/A</v>
      </c>
      <c r="Q128" s="65" t="e">
        <f>IF(ISBLANK(VLOOKUP($C128,[2]MAIN!$C$6:$DF$1572,Q$4,FALSE)),"",VLOOKUP($C128,[2]MAIN!$C$6:$DF$1572,Q$4,FALSE))</f>
        <v>#N/A</v>
      </c>
      <c r="R128" s="47" t="e">
        <f>IF(ISBLANK(VLOOKUP($C128,[2]MAIN!$C$6:$DF$1572,R$4,FALSE)),"",VLOOKUP($C128,[2]MAIN!$C$6:$DF$1572,R$4,FALSE))</f>
        <v>#N/A</v>
      </c>
      <c r="S128" s="47" t="e">
        <f>IF(ISBLANK(VLOOKUP($C128,[2]MAIN!$C$6:$DF$1572,S$4,FALSE)),"",VLOOKUP($C128,[2]MAIN!$C$6:$DF$1572,S$4,FALSE))</f>
        <v>#N/A</v>
      </c>
      <c r="T128" s="15" t="e">
        <f>IF(ISBLANK(VLOOKUP($C128,[2]MAIN!$C$6:$DF$1572,T$4,FALSE)),"",VLOOKUP($C128,[2]MAIN!$C$6:$DF$1572,T$4,FALSE))</f>
        <v>#N/A</v>
      </c>
      <c r="U128" s="15" t="e">
        <f>IF(ISBLANK(VLOOKUP($C128,[2]MAIN!$C$6:$DF$1572,U$4,FALSE)),"",VLOOKUP($C128,[2]MAIN!$C$6:$DF$1572,U$4,FALSE))</f>
        <v>#N/A</v>
      </c>
      <c r="V128" s="15" t="e">
        <f>IF(ISBLANK(VLOOKUP($C128,[2]MAIN!$C$6:$DF$1572,V$4,FALSE)),"",VLOOKUP($C128,[2]MAIN!$C$6:$DF$1572,V$4,FALSE))</f>
        <v>#N/A</v>
      </c>
      <c r="W128" s="21" t="e">
        <f>IF(ISBLANK(VLOOKUP($C128,[2]MAIN!$C$6:$DF$1572,W$4,FALSE)),"",VLOOKUP($C128,[2]MAIN!$C$6:$DF$1572,W$4,FALSE))</f>
        <v>#N/A</v>
      </c>
      <c r="X128" s="63">
        <v>7500</v>
      </c>
      <c r="Y128" s="15" t="e">
        <f>IF(ISBLANK(VLOOKUP($C128,[2]MAIN!$C$6:$DF$1572,Y$4,FALSE)),"",VLOOKUP($C128,[2]MAIN!$C$6:$DF$1572,Y$4,FALSE))</f>
        <v>#N/A</v>
      </c>
      <c r="AA128" s="15"/>
      <c r="AB128" s="15"/>
      <c r="AC128" s="15"/>
    </row>
    <row r="129" spans="1:29" x14ac:dyDescent="0.25">
      <c r="A129" s="15" t="s">
        <v>773</v>
      </c>
      <c r="B129" s="21" t="s">
        <v>109</v>
      </c>
      <c r="C129" s="15" t="s">
        <v>609</v>
      </c>
      <c r="D129" s="15"/>
      <c r="E129" s="15" t="s">
        <v>609</v>
      </c>
      <c r="F129" s="15"/>
      <c r="G129" s="15"/>
      <c r="H129" s="15" t="s">
        <v>609</v>
      </c>
      <c r="I129" s="15" t="s">
        <v>609</v>
      </c>
      <c r="J129" s="48" t="s">
        <v>610</v>
      </c>
      <c r="K129" s="47" t="s">
        <v>654</v>
      </c>
      <c r="L129" s="49">
        <v>3.9183055555555546</v>
      </c>
      <c r="M129" s="50" t="e">
        <f>IF(ISBLANK(VLOOKUP($C129,[2]MAIN!$C$6:$DF$1572,M$4,FALSE)),"",VLOOKUP($C129,[2]MAIN!$C$6:$DF$1572,M$4,FALSE))</f>
        <v>#N/A</v>
      </c>
      <c r="N129" s="51" t="e">
        <f>IF(ISBLANK(VLOOKUP($C129,[2]MAIN!$C$6:$DF$1572,N$4,FALSE)),"",VLOOKUP($C129,[2]MAIN!$C$6:$DF$1572,N$4,FALSE))</f>
        <v>#N/A</v>
      </c>
      <c r="O129" s="53" t="e">
        <f>IF(ISBLANK(VLOOKUP($C129,[2]MAIN!$C$6:$DF$1572,O$4,FALSE)),"",VLOOKUP($C129,[2]MAIN!$C$6:$DF$1572,O$4,FALSE))</f>
        <v>#N/A</v>
      </c>
      <c r="P129" s="64" t="e">
        <f>IF(ISBLANK(VLOOKUP($C129,[2]MAIN!$C$6:$DF$1572,P$4,FALSE)),"",VLOOKUP($C129,[2]MAIN!$C$6:$DF$1572,P$4,FALSE))</f>
        <v>#N/A</v>
      </c>
      <c r="Q129" s="53" t="e">
        <f>IF(ISBLANK(VLOOKUP($C129,[2]MAIN!$C$6:$DF$1572,Q$4,FALSE)),"",VLOOKUP($C129,[2]MAIN!$C$6:$DF$1572,Q$4,FALSE))</f>
        <v>#N/A</v>
      </c>
      <c r="R129" s="47" t="e">
        <f>IF(ISBLANK(VLOOKUP($C129,[2]MAIN!$C$6:$DF$1572,R$4,FALSE)),"",VLOOKUP($C129,[2]MAIN!$C$6:$DF$1572,R$4,FALSE))</f>
        <v>#N/A</v>
      </c>
      <c r="S129" s="47" t="e">
        <f>IF(ISBLANK(VLOOKUP($C129,[2]MAIN!$C$6:$DF$1572,S$4,FALSE)),"",VLOOKUP($C129,[2]MAIN!$C$6:$DF$1572,S$4,FALSE))</f>
        <v>#N/A</v>
      </c>
      <c r="T129" s="15" t="e">
        <f>IF(ISBLANK(VLOOKUP($C129,[2]MAIN!$C$6:$DF$1572,T$4,FALSE)),"",VLOOKUP($C129,[2]MAIN!$C$6:$DF$1572,T$4,FALSE))</f>
        <v>#N/A</v>
      </c>
      <c r="U129" s="15" t="e">
        <f>IF(ISBLANK(VLOOKUP($C129,[2]MAIN!$C$6:$DF$1572,U$4,FALSE)),"",VLOOKUP($C129,[2]MAIN!$C$6:$DF$1572,U$4,FALSE))</f>
        <v>#N/A</v>
      </c>
      <c r="V129" s="15" t="e">
        <f>IF(ISBLANK(VLOOKUP($C129,[2]MAIN!$C$6:$DF$1572,V$4,FALSE)),"",VLOOKUP($C129,[2]MAIN!$C$6:$DF$1572,V$4,FALSE))</f>
        <v>#N/A</v>
      </c>
      <c r="W129" s="21" t="e">
        <f>IF(ISBLANK(VLOOKUP($C129,[2]MAIN!$C$6:$DF$1572,W$4,FALSE)),"",VLOOKUP($C129,[2]MAIN!$C$6:$DF$1572,W$4,FALSE))</f>
        <v>#N/A</v>
      </c>
      <c r="X129" s="47">
        <v>15000</v>
      </c>
      <c r="Y129" s="15" t="e">
        <f>IF(ISBLANK(VLOOKUP($C129,[2]MAIN!$C$6:$DF$1572,Y$4,FALSE)),"",VLOOKUP($C129,[2]MAIN!$C$6:$DF$1572,Y$4,FALSE))</f>
        <v>#N/A</v>
      </c>
      <c r="AA129" s="15"/>
      <c r="AB129" s="15"/>
      <c r="AC129" s="15"/>
    </row>
    <row r="130" spans="1:29" x14ac:dyDescent="0.25">
      <c r="A130" s="15" t="s">
        <v>774</v>
      </c>
      <c r="B130" s="21" t="s">
        <v>130</v>
      </c>
      <c r="C130" s="47"/>
      <c r="D130" s="15" t="s">
        <v>612</v>
      </c>
      <c r="E130" s="15"/>
      <c r="F130" s="15"/>
      <c r="G130" s="15" t="s">
        <v>609</v>
      </c>
      <c r="H130" s="15" t="s">
        <v>609</v>
      </c>
      <c r="I130" s="15"/>
      <c r="J130" s="47"/>
      <c r="K130" s="47"/>
      <c r="L130" s="49">
        <v>5.41</v>
      </c>
      <c r="M130" s="50" t="e">
        <f>IF(ISBLANK(VLOOKUP($C130,[2]MAIN!$C$6:$DF$1572,M$4,FALSE)),"",VLOOKUP($C130,[2]MAIN!$C$6:$DF$1572,M$4,FALSE))</f>
        <v>#N/A</v>
      </c>
      <c r="N130" s="51" t="e">
        <f>IF(ISBLANK(VLOOKUP($C130,[2]MAIN!$C$6:$DF$1572,N$4,FALSE)),"",VLOOKUP($C130,[2]MAIN!$C$6:$DF$1572,N$4,FALSE))</f>
        <v>#N/A</v>
      </c>
      <c r="O130" s="52" t="e">
        <f>IF(ISBLANK(VLOOKUP($C130,[2]MAIN!$C$6:$DF$1572,O$4,FALSE)),"",VLOOKUP($C130,[2]MAIN!$C$6:$DF$1572,O$4,FALSE))</f>
        <v>#N/A</v>
      </c>
      <c r="P130" s="52" t="e">
        <f>IF(ISBLANK(VLOOKUP($C130,[2]MAIN!$C$6:$DF$1572,P$4,FALSE)),"",VLOOKUP($C130,[2]MAIN!$C$6:$DF$1572,P$4,FALSE))</f>
        <v>#N/A</v>
      </c>
      <c r="Q130" s="49" t="e">
        <f>IF(ISBLANK(VLOOKUP($C130,[2]MAIN!$C$6:$DF$1572,Q$4,FALSE)),"",VLOOKUP($C130,[2]MAIN!$C$6:$DF$1572,Q$4,FALSE))</f>
        <v>#N/A</v>
      </c>
      <c r="R130" s="47" t="e">
        <f>IF(ISBLANK(VLOOKUP($C130,[2]MAIN!$C$6:$DF$1572,R$4,FALSE)),"",VLOOKUP($C130,[2]MAIN!$C$6:$DF$1572,R$4,FALSE))</f>
        <v>#N/A</v>
      </c>
      <c r="S130" s="47" t="e">
        <f>IF(ISBLANK(VLOOKUP($C130,[2]MAIN!$C$6:$DF$1572,S$4,FALSE)),"",VLOOKUP($C130,[2]MAIN!$C$6:$DF$1572,S$4,FALSE))</f>
        <v>#N/A</v>
      </c>
      <c r="T130" s="15" t="e">
        <f>IF(ISBLANK(VLOOKUP($C130,[2]MAIN!$C$6:$DF$1572,T$4,FALSE)),"",VLOOKUP($C130,[2]MAIN!$C$6:$DF$1572,T$4,FALSE))</f>
        <v>#N/A</v>
      </c>
      <c r="U130" s="15" t="e">
        <f>IF(ISBLANK(VLOOKUP($C130,[2]MAIN!$C$6:$DF$1572,U$4,FALSE)),"",VLOOKUP($C130,[2]MAIN!$C$6:$DF$1572,U$4,FALSE))</f>
        <v>#N/A</v>
      </c>
      <c r="V130" s="15" t="e">
        <f>IF(ISBLANK(VLOOKUP($C130,[2]MAIN!$C$6:$DF$1572,V$4,FALSE)),"",VLOOKUP($C130,[2]MAIN!$C$6:$DF$1572,V$4,FALSE))</f>
        <v>#N/A</v>
      </c>
      <c r="W130" s="21" t="e">
        <f>IF(ISBLANK(VLOOKUP($C130,[2]MAIN!$C$6:$DF$1572,W$4,FALSE)),"",VLOOKUP($C130,[2]MAIN!$C$6:$DF$1572,W$4,FALSE))</f>
        <v>#N/A</v>
      </c>
      <c r="X130" s="47" t="e">
        <f>IF(ISBLANK(VLOOKUP($C130,[2]MAIN!$C$6:$DF$1572,X$4,FALSE)),"",VLOOKUP($C130,[2]MAIN!$C$6:$DF$1572,X$4,FALSE))</f>
        <v>#N/A</v>
      </c>
      <c r="Y130" s="15" t="e">
        <f>IF(ISBLANK(VLOOKUP($C130,[2]MAIN!$C$6:$DF$1572,Y$4,FALSE)),"",VLOOKUP($C130,[2]MAIN!$C$6:$DF$1572,Y$4,FALSE))</f>
        <v>#N/A</v>
      </c>
      <c r="AA130" s="15"/>
      <c r="AB130" s="15"/>
      <c r="AC130" s="15"/>
    </row>
    <row r="131" spans="1:29" x14ac:dyDescent="0.25">
      <c r="A131" s="15" t="s">
        <v>775</v>
      </c>
      <c r="B131" s="21" t="s">
        <v>53</v>
      </c>
      <c r="C131" s="15" t="s">
        <v>609</v>
      </c>
      <c r="D131" s="15"/>
      <c r="E131" s="15" t="s">
        <v>609</v>
      </c>
      <c r="F131" s="15"/>
      <c r="G131" s="15"/>
      <c r="H131" s="15" t="s">
        <v>609</v>
      </c>
      <c r="I131" s="15" t="s">
        <v>609</v>
      </c>
      <c r="J131" s="47"/>
      <c r="K131" s="47" t="s">
        <v>618</v>
      </c>
      <c r="L131" s="49">
        <v>6.29</v>
      </c>
      <c r="M131" s="50" t="e">
        <f>IF(ISBLANK(VLOOKUP($C131,[2]MAIN!$C$6:$DF$1572,M$4,FALSE)),"",VLOOKUP($C131,[2]MAIN!$C$6:$DF$1572,M$4,FALSE))</f>
        <v>#N/A</v>
      </c>
      <c r="N131" s="51" t="e">
        <f>IF(ISBLANK(VLOOKUP($C131,[2]MAIN!$C$6:$DF$1572,N$4,FALSE)),"",VLOOKUP($C131,[2]MAIN!$C$6:$DF$1572,N$4,FALSE))</f>
        <v>#N/A</v>
      </c>
      <c r="O131" s="56" t="e">
        <f>IF(ISBLANK(VLOOKUP($C131,[2]MAIN!$C$6:$DF$1572,O$4,FALSE)),"",VLOOKUP($C131,[2]MAIN!$C$6:$DF$1572,O$4,FALSE))</f>
        <v>#N/A</v>
      </c>
      <c r="P131" s="56" t="e">
        <f>IF(ISBLANK(VLOOKUP($C131,[2]MAIN!$C$6:$DF$1572,P$4,FALSE)),"",VLOOKUP($C131,[2]MAIN!$C$6:$DF$1572,P$4,FALSE))</f>
        <v>#N/A</v>
      </c>
      <c r="Q131" s="53" t="e">
        <f>IF(ISBLANK(VLOOKUP($C131,[2]MAIN!$C$6:$DF$1572,Q$4,FALSE)),"",VLOOKUP($C131,[2]MAIN!$C$6:$DF$1572,Q$4,FALSE))</f>
        <v>#N/A</v>
      </c>
      <c r="R131" s="47" t="e">
        <f>IF(ISBLANK(VLOOKUP($C131,[2]MAIN!$C$6:$DF$1572,R$4,FALSE)),"",VLOOKUP($C131,[2]MAIN!$C$6:$DF$1572,R$4,FALSE))</f>
        <v>#N/A</v>
      </c>
      <c r="S131" s="47" t="e">
        <f>IF(ISBLANK(VLOOKUP($C131,[2]MAIN!$C$6:$DF$1572,S$4,FALSE)),"",VLOOKUP($C131,[2]MAIN!$C$6:$DF$1572,S$4,FALSE))</f>
        <v>#N/A</v>
      </c>
      <c r="T131" s="15" t="e">
        <f>IF(ISBLANK(VLOOKUP($C131,[2]MAIN!$C$6:$DF$1572,T$4,FALSE)),"",VLOOKUP($C131,[2]MAIN!$C$6:$DF$1572,T$4,FALSE))</f>
        <v>#N/A</v>
      </c>
      <c r="U131" s="15" t="e">
        <f>IF(ISBLANK(VLOOKUP($C131,[2]MAIN!$C$6:$DF$1572,U$4,FALSE)),"",VLOOKUP($C131,[2]MAIN!$C$6:$DF$1572,U$4,FALSE))</f>
        <v>#N/A</v>
      </c>
      <c r="V131" s="15" t="e">
        <f>IF(ISBLANK(VLOOKUP($C131,[2]MAIN!$C$6:$DF$1572,V$4,FALSE)),"",VLOOKUP($C131,[2]MAIN!$C$6:$DF$1572,V$4,FALSE))</f>
        <v>#N/A</v>
      </c>
      <c r="W131" s="21" t="e">
        <f>IF(ISBLANK(VLOOKUP($C131,[2]MAIN!$C$6:$DF$1572,W$4,FALSE)),"",VLOOKUP($C131,[2]MAIN!$C$6:$DF$1572,W$4,FALSE))</f>
        <v>#N/A</v>
      </c>
      <c r="X131" s="47">
        <v>15000</v>
      </c>
      <c r="Y131" s="15" t="e">
        <f>IF(ISBLANK(VLOOKUP($C131,[2]MAIN!$C$6:$DF$1572,Y$4,FALSE)),"",VLOOKUP($C131,[2]MAIN!$C$6:$DF$1572,Y$4,FALSE))</f>
        <v>#N/A</v>
      </c>
      <c r="AA131" s="15"/>
      <c r="AB131" s="15"/>
      <c r="AC131" s="15"/>
    </row>
    <row r="132" spans="1:29" x14ac:dyDescent="0.25">
      <c r="A132" s="15" t="s">
        <v>776</v>
      </c>
      <c r="B132" s="21" t="s">
        <v>131</v>
      </c>
      <c r="C132" s="47"/>
      <c r="D132" s="15" t="s">
        <v>609</v>
      </c>
      <c r="E132" s="15"/>
      <c r="F132" s="15"/>
      <c r="G132" s="15"/>
      <c r="H132" s="15" t="s">
        <v>609</v>
      </c>
      <c r="I132" s="15"/>
      <c r="J132" s="55" t="s">
        <v>617</v>
      </c>
      <c r="K132" s="47"/>
      <c r="L132" s="49"/>
      <c r="M132" s="50" t="e">
        <f>IF(ISBLANK(VLOOKUP($C132,[2]MAIN!$C$6:$DF$1572,M$4,FALSE)),"",VLOOKUP($C132,[2]MAIN!$C$6:$DF$1572,M$4,FALSE))</f>
        <v>#N/A</v>
      </c>
      <c r="N132" s="51" t="e">
        <f>IF(ISBLANK(VLOOKUP($C132,[2]MAIN!$C$6:$DF$1572,N$4,FALSE)),"",VLOOKUP($C132,[2]MAIN!$C$6:$DF$1572,N$4,FALSE))</f>
        <v>#N/A</v>
      </c>
      <c r="O132" s="54" t="e">
        <f>IF(ISBLANK(VLOOKUP($C132,[2]MAIN!$C$6:$DF$1572,O$4,FALSE)),"",VLOOKUP($C132,[2]MAIN!$C$6:$DF$1572,O$4,FALSE))</f>
        <v>#N/A</v>
      </c>
      <c r="P132" s="54" t="e">
        <f>IF(ISBLANK(VLOOKUP($C132,[2]MAIN!$C$6:$DF$1572,P$4,FALSE)),"",VLOOKUP($C132,[2]MAIN!$C$6:$DF$1572,P$4,FALSE))</f>
        <v>#N/A</v>
      </c>
      <c r="Q132" s="53" t="e">
        <f>IF(ISBLANK(VLOOKUP($C132,[2]MAIN!$C$6:$DF$1572,Q$4,FALSE)),"",VLOOKUP($C132,[2]MAIN!$C$6:$DF$1572,Q$4,FALSE))</f>
        <v>#N/A</v>
      </c>
      <c r="R132" s="47" t="e">
        <f>IF(ISBLANK(VLOOKUP($C132,[2]MAIN!$C$6:$DF$1572,R$4,FALSE)),"",VLOOKUP($C132,[2]MAIN!$C$6:$DF$1572,R$4,FALSE))</f>
        <v>#N/A</v>
      </c>
      <c r="S132" s="47" t="e">
        <f>IF(ISBLANK(VLOOKUP($C132,[2]MAIN!$C$6:$DF$1572,S$4,FALSE)),"",VLOOKUP($C132,[2]MAIN!$C$6:$DF$1572,S$4,FALSE))</f>
        <v>#N/A</v>
      </c>
      <c r="T132" s="15" t="e">
        <f>IF(ISBLANK(VLOOKUP($C132,[2]MAIN!$C$6:$DF$1572,T$4,FALSE)),"",VLOOKUP($C132,[2]MAIN!$C$6:$DF$1572,T$4,FALSE))</f>
        <v>#N/A</v>
      </c>
      <c r="U132" s="15" t="e">
        <f>IF(ISBLANK(VLOOKUP($C132,[2]MAIN!$C$6:$DF$1572,U$4,FALSE)),"",VLOOKUP($C132,[2]MAIN!$C$6:$DF$1572,U$4,FALSE))</f>
        <v>#N/A</v>
      </c>
      <c r="V132" s="15" t="e">
        <f>IF(ISBLANK(VLOOKUP($C132,[2]MAIN!$C$6:$DF$1572,V$4,FALSE)),"",VLOOKUP($C132,[2]MAIN!$C$6:$DF$1572,V$4,FALSE))</f>
        <v>#N/A</v>
      </c>
      <c r="W132" s="21" t="e">
        <f>IF(ISBLANK(VLOOKUP($C132,[2]MAIN!$C$6:$DF$1572,W$4,FALSE)),"",VLOOKUP($C132,[2]MAIN!$C$6:$DF$1572,W$4,FALSE))</f>
        <v>#N/A</v>
      </c>
      <c r="X132" s="47" t="e">
        <f>IF(ISBLANK(VLOOKUP($C132,[2]MAIN!$C$6:$DF$1572,X$4,FALSE)),"",VLOOKUP($C132,[2]MAIN!$C$6:$DF$1572,X$4,FALSE))</f>
        <v>#N/A</v>
      </c>
      <c r="Y132" s="15" t="e">
        <f>IF(ISBLANK(VLOOKUP($C132,[2]MAIN!$C$6:$DF$1572,Y$4,FALSE)),"",VLOOKUP($C132,[2]MAIN!$C$6:$DF$1572,Y$4,FALSE))</f>
        <v>#N/A</v>
      </c>
      <c r="AA132" s="15"/>
      <c r="AB132" s="15"/>
      <c r="AC132" s="15"/>
    </row>
    <row r="133" spans="1:29" x14ac:dyDescent="0.25">
      <c r="A133" s="15" t="s">
        <v>777</v>
      </c>
      <c r="B133" s="21" t="s">
        <v>132</v>
      </c>
      <c r="C133" s="47"/>
      <c r="D133" s="15" t="s">
        <v>609</v>
      </c>
      <c r="E133" s="15"/>
      <c r="F133" s="15"/>
      <c r="G133" s="15"/>
      <c r="H133" s="15" t="s">
        <v>609</v>
      </c>
      <c r="I133" s="15"/>
      <c r="J133" s="47"/>
      <c r="K133" s="47"/>
      <c r="L133" s="49"/>
      <c r="M133" s="50" t="e">
        <f>IF(ISBLANK(VLOOKUP($C133,[2]MAIN!$C$6:$DF$1572,M$4,FALSE)),"",VLOOKUP($C133,[2]MAIN!$C$6:$DF$1572,M$4,FALSE))</f>
        <v>#N/A</v>
      </c>
      <c r="N133" s="51" t="e">
        <f>IF(ISBLANK(VLOOKUP($C133,[2]MAIN!$C$6:$DF$1572,N$4,FALSE)),"",VLOOKUP($C133,[2]MAIN!$C$6:$DF$1572,N$4,FALSE))</f>
        <v>#N/A</v>
      </c>
      <c r="O133" s="54" t="e">
        <f>IF(ISBLANK(VLOOKUP($C133,[2]MAIN!$C$6:$DF$1572,O$4,FALSE)),"",VLOOKUP($C133,[2]MAIN!$C$6:$DF$1572,O$4,FALSE))</f>
        <v>#N/A</v>
      </c>
      <c r="P133" s="54" t="e">
        <f>IF(ISBLANK(VLOOKUP($C133,[2]MAIN!$C$6:$DF$1572,P$4,FALSE)),"",VLOOKUP($C133,[2]MAIN!$C$6:$DF$1572,P$4,FALSE))</f>
        <v>#N/A</v>
      </c>
      <c r="Q133" s="53" t="e">
        <f>IF(ISBLANK(VLOOKUP($C133,[2]MAIN!$C$6:$DF$1572,Q$4,FALSE)),"",VLOOKUP($C133,[2]MAIN!$C$6:$DF$1572,Q$4,FALSE))</f>
        <v>#N/A</v>
      </c>
      <c r="R133" s="47" t="e">
        <f>IF(ISBLANK(VLOOKUP($C133,[2]MAIN!$C$6:$DF$1572,R$4,FALSE)),"",VLOOKUP($C133,[2]MAIN!$C$6:$DF$1572,R$4,FALSE))</f>
        <v>#N/A</v>
      </c>
      <c r="S133" s="47" t="e">
        <f>IF(ISBLANK(VLOOKUP($C133,[2]MAIN!$C$6:$DF$1572,S$4,FALSE)),"",VLOOKUP($C133,[2]MAIN!$C$6:$DF$1572,S$4,FALSE))</f>
        <v>#N/A</v>
      </c>
      <c r="T133" s="15" t="e">
        <f>IF(ISBLANK(VLOOKUP($C133,[2]MAIN!$C$6:$DF$1572,T$4,FALSE)),"",VLOOKUP($C133,[2]MAIN!$C$6:$DF$1572,T$4,FALSE))</f>
        <v>#N/A</v>
      </c>
      <c r="U133" s="15" t="e">
        <f>IF(ISBLANK(VLOOKUP($C133,[2]MAIN!$C$6:$DF$1572,U$4,FALSE)),"",VLOOKUP($C133,[2]MAIN!$C$6:$DF$1572,U$4,FALSE))</f>
        <v>#N/A</v>
      </c>
      <c r="V133" s="15" t="e">
        <f>IF(ISBLANK(VLOOKUP($C133,[2]MAIN!$C$6:$DF$1572,V$4,FALSE)),"",VLOOKUP($C133,[2]MAIN!$C$6:$DF$1572,V$4,FALSE))</f>
        <v>#N/A</v>
      </c>
      <c r="W133" s="21" t="e">
        <f>IF(ISBLANK(VLOOKUP($C133,[2]MAIN!$C$6:$DF$1572,W$4,FALSE)),"",VLOOKUP($C133,[2]MAIN!$C$6:$DF$1572,W$4,FALSE))</f>
        <v>#N/A</v>
      </c>
      <c r="X133" s="47">
        <v>0</v>
      </c>
      <c r="Y133" s="15" t="e">
        <f>IF(ISBLANK(VLOOKUP($C133,[2]MAIN!$C$6:$DF$1572,Y$4,FALSE)),"",VLOOKUP($C133,[2]MAIN!$C$6:$DF$1572,Y$4,FALSE))</f>
        <v>#N/A</v>
      </c>
      <c r="AA133" s="15"/>
      <c r="AB133" s="15"/>
      <c r="AC133" s="15"/>
    </row>
    <row r="134" spans="1:29" x14ac:dyDescent="0.25">
      <c r="A134" s="15" t="s">
        <v>778</v>
      </c>
      <c r="B134" s="21" t="s">
        <v>132</v>
      </c>
      <c r="C134" s="47"/>
      <c r="D134" s="15" t="s">
        <v>609</v>
      </c>
      <c r="E134" s="15"/>
      <c r="F134" s="15"/>
      <c r="G134" s="15"/>
      <c r="H134" s="15" t="s">
        <v>609</v>
      </c>
      <c r="I134" s="15"/>
      <c r="J134" s="55" t="s">
        <v>617</v>
      </c>
      <c r="K134" s="47"/>
      <c r="L134" s="49"/>
      <c r="M134" s="50" t="e">
        <f>IF(ISBLANK(VLOOKUP($C134,[2]MAIN!$C$6:$DF$1572,M$4,FALSE)),"",VLOOKUP($C134,[2]MAIN!$C$6:$DF$1572,M$4,FALSE))</f>
        <v>#N/A</v>
      </c>
      <c r="N134" s="51" t="e">
        <f>IF(ISBLANK(VLOOKUP($C134,[2]MAIN!$C$6:$DF$1572,N$4,FALSE)),"",VLOOKUP($C134,[2]MAIN!$C$6:$DF$1572,N$4,FALSE))</f>
        <v>#N/A</v>
      </c>
      <c r="O134" s="54" t="e">
        <f>IF(ISBLANK(VLOOKUP($C134,[2]MAIN!$C$6:$DF$1572,O$4,FALSE)),"",VLOOKUP($C134,[2]MAIN!$C$6:$DF$1572,O$4,FALSE))</f>
        <v>#N/A</v>
      </c>
      <c r="P134" s="54" t="e">
        <f>IF(ISBLANK(VLOOKUP($C134,[2]MAIN!$C$6:$DF$1572,P$4,FALSE)),"",VLOOKUP($C134,[2]MAIN!$C$6:$DF$1572,P$4,FALSE))</f>
        <v>#N/A</v>
      </c>
      <c r="Q134" s="53" t="e">
        <f>IF(ISBLANK(VLOOKUP($C134,[2]MAIN!$C$6:$DF$1572,Q$4,FALSE)),"",VLOOKUP($C134,[2]MAIN!$C$6:$DF$1572,Q$4,FALSE))</f>
        <v>#N/A</v>
      </c>
      <c r="R134" s="47" t="e">
        <f>IF(ISBLANK(VLOOKUP($C134,[2]MAIN!$C$6:$DF$1572,R$4,FALSE)),"",VLOOKUP($C134,[2]MAIN!$C$6:$DF$1572,R$4,FALSE))</f>
        <v>#N/A</v>
      </c>
      <c r="S134" s="47" t="e">
        <f>IF(ISBLANK(VLOOKUP($C134,[2]MAIN!$C$6:$DF$1572,S$4,FALSE)),"",VLOOKUP($C134,[2]MAIN!$C$6:$DF$1572,S$4,FALSE))</f>
        <v>#N/A</v>
      </c>
      <c r="T134" s="15" t="e">
        <f>IF(ISBLANK(VLOOKUP($C134,[2]MAIN!$C$6:$DF$1572,T$4,FALSE)),"",VLOOKUP($C134,[2]MAIN!$C$6:$DF$1572,T$4,FALSE))</f>
        <v>#N/A</v>
      </c>
      <c r="U134" s="15" t="e">
        <f>IF(ISBLANK(VLOOKUP($C134,[2]MAIN!$C$6:$DF$1572,U$4,FALSE)),"",VLOOKUP($C134,[2]MAIN!$C$6:$DF$1572,U$4,FALSE))</f>
        <v>#N/A</v>
      </c>
      <c r="V134" s="15" t="e">
        <f>IF(ISBLANK(VLOOKUP($C134,[2]MAIN!$C$6:$DF$1572,V$4,FALSE)),"",VLOOKUP($C134,[2]MAIN!$C$6:$DF$1572,V$4,FALSE))</f>
        <v>#N/A</v>
      </c>
      <c r="W134" s="21" t="e">
        <f>IF(ISBLANK(VLOOKUP($C134,[2]MAIN!$C$6:$DF$1572,W$4,FALSE)),"",VLOOKUP($C134,[2]MAIN!$C$6:$DF$1572,W$4,FALSE))</f>
        <v>#N/A</v>
      </c>
      <c r="X134" s="47">
        <v>0</v>
      </c>
      <c r="Y134" s="15" t="e">
        <f>IF(ISBLANK(VLOOKUP($C134,[2]MAIN!$C$6:$DF$1572,Y$4,FALSE)),"",VLOOKUP($C134,[2]MAIN!$C$6:$DF$1572,Y$4,FALSE))</f>
        <v>#N/A</v>
      </c>
      <c r="AA134" s="15"/>
      <c r="AB134" s="15"/>
      <c r="AC134" s="15"/>
    </row>
    <row r="135" spans="1:29" x14ac:dyDescent="0.25">
      <c r="A135" s="15" t="s">
        <v>779</v>
      </c>
      <c r="B135" s="21" t="s">
        <v>132</v>
      </c>
      <c r="C135" s="47"/>
      <c r="D135" s="15"/>
      <c r="E135" s="15"/>
      <c r="F135" s="15"/>
      <c r="G135" s="15"/>
      <c r="H135" s="15" t="s">
        <v>628</v>
      </c>
      <c r="I135" s="15"/>
      <c r="J135" s="47"/>
      <c r="K135" s="47"/>
      <c r="L135" s="49"/>
      <c r="M135" s="50" t="e">
        <f>IF(ISBLANK(VLOOKUP($C135,[2]MAIN!$C$6:$DF$1572,M$4,FALSE)),"",VLOOKUP($C135,[2]MAIN!$C$6:$DF$1572,M$4,FALSE))</f>
        <v>#N/A</v>
      </c>
      <c r="N135" s="51" t="e">
        <f>IF(ISBLANK(VLOOKUP($C135,[2]MAIN!$C$6:$DF$1572,N$4,FALSE)),"",VLOOKUP($C135,[2]MAIN!$C$6:$DF$1572,N$4,FALSE))</f>
        <v>#N/A</v>
      </c>
      <c r="O135" s="53" t="e">
        <f>IF(ISBLANK(VLOOKUP($C135,[2]MAIN!$C$6:$DF$1572,O$4,FALSE)),"",VLOOKUP($C135,[2]MAIN!$C$6:$DF$1572,O$4,FALSE))</f>
        <v>#N/A</v>
      </c>
      <c r="P135" s="53" t="e">
        <f>IF(ISBLANK(VLOOKUP($C135,[2]MAIN!$C$6:$DF$1572,P$4,FALSE)),"",VLOOKUP($C135,[2]MAIN!$C$6:$DF$1572,P$4,FALSE))</f>
        <v>#N/A</v>
      </c>
      <c r="Q135" s="53" t="e">
        <f>IF(ISBLANK(VLOOKUP($C135,[2]MAIN!$C$6:$DF$1572,Q$4,FALSE)),"",VLOOKUP($C135,[2]MAIN!$C$6:$DF$1572,Q$4,FALSE))</f>
        <v>#N/A</v>
      </c>
      <c r="R135" s="71" t="e">
        <f>IF(ISBLANK(VLOOKUP($C135,[2]MAIN!$C$6:$DF$1572,R$4,FALSE)),"",VLOOKUP($C135,[2]MAIN!$C$6:$DF$1572,R$4,FALSE))</f>
        <v>#N/A</v>
      </c>
      <c r="S135" s="47" t="e">
        <f>IF(ISBLANK(VLOOKUP($C135,[2]MAIN!$C$6:$DF$1572,S$4,FALSE)),"",VLOOKUP($C135,[2]MAIN!$C$6:$DF$1572,S$4,FALSE))</f>
        <v>#N/A</v>
      </c>
      <c r="T135" s="15" t="e">
        <f>IF(ISBLANK(VLOOKUP($C135,[2]MAIN!$C$6:$DF$1572,T$4,FALSE)),"",VLOOKUP($C135,[2]MAIN!$C$6:$DF$1572,T$4,FALSE))</f>
        <v>#N/A</v>
      </c>
      <c r="U135" s="15" t="e">
        <f>IF(ISBLANK(VLOOKUP($C135,[2]MAIN!$C$6:$DF$1572,U$4,FALSE)),"",VLOOKUP($C135,[2]MAIN!$C$6:$DF$1572,U$4,FALSE))</f>
        <v>#N/A</v>
      </c>
      <c r="V135" s="15" t="e">
        <f>IF(ISBLANK(VLOOKUP($C135,[2]MAIN!$C$6:$DF$1572,V$4,FALSE)),"",VLOOKUP($C135,[2]MAIN!$C$6:$DF$1572,V$4,FALSE))</f>
        <v>#N/A</v>
      </c>
      <c r="W135" s="21" t="e">
        <f>IF(ISBLANK(VLOOKUP($C135,[2]MAIN!$C$6:$DF$1572,W$4,FALSE)),"",VLOOKUP($C135,[2]MAIN!$C$6:$DF$1572,W$4,FALSE))</f>
        <v>#N/A</v>
      </c>
      <c r="X135" s="47" t="e">
        <f>IF(ISBLANK(VLOOKUP($C135,[2]MAIN!$C$6:$DF$1572,X$4,FALSE)),"",VLOOKUP($C135,[2]MAIN!$C$6:$DF$1572,X$4,FALSE))</f>
        <v>#N/A</v>
      </c>
      <c r="Y135" s="15" t="e">
        <f>IF(ISBLANK(VLOOKUP($C135,[2]MAIN!$C$6:$DF$1572,Y$4,FALSE)),"",VLOOKUP($C135,[2]MAIN!$C$6:$DF$1572,Y$4,FALSE))</f>
        <v>#N/A</v>
      </c>
      <c r="AA135" s="47"/>
      <c r="AB135" s="47"/>
      <c r="AC135" s="47"/>
    </row>
    <row r="136" spans="1:29" x14ac:dyDescent="0.25">
      <c r="A136" s="15" t="s">
        <v>780</v>
      </c>
      <c r="B136" s="21" t="s">
        <v>134</v>
      </c>
      <c r="C136" s="47"/>
      <c r="D136" s="15" t="s">
        <v>609</v>
      </c>
      <c r="E136" s="15" t="s">
        <v>609</v>
      </c>
      <c r="F136" s="15"/>
      <c r="G136" s="15"/>
      <c r="H136" s="15" t="s">
        <v>609</v>
      </c>
      <c r="I136" s="15"/>
      <c r="J136" s="47"/>
      <c r="K136" s="47"/>
      <c r="L136" s="49">
        <v>1.49</v>
      </c>
      <c r="M136" s="50" t="e">
        <f>IF(ISBLANK(VLOOKUP($C136,[2]MAIN!$C$6:$DF$1572,M$4,FALSE)),"",VLOOKUP($C136,[2]MAIN!$C$6:$DF$1572,M$4,FALSE))</f>
        <v>#N/A</v>
      </c>
      <c r="N136" s="51" t="e">
        <f>IF(ISBLANK(VLOOKUP($C136,[2]MAIN!$C$6:$DF$1572,N$4,FALSE)),"",VLOOKUP($C136,[2]MAIN!$C$6:$DF$1572,N$4,FALSE))</f>
        <v>#N/A</v>
      </c>
      <c r="O136" s="62" t="e">
        <f>IF(ISBLANK(VLOOKUP($C136,[2]MAIN!$C$6:$DF$1572,O$4,FALSE)),"",VLOOKUP($C136,[2]MAIN!$C$6:$DF$1572,O$4,FALSE))</f>
        <v>#N/A</v>
      </c>
      <c r="P136" s="62" t="e">
        <f>IF(ISBLANK(VLOOKUP($C136,[2]MAIN!$C$6:$DF$1572,P$4,FALSE)),"",VLOOKUP($C136,[2]MAIN!$C$6:$DF$1572,P$4,FALSE))</f>
        <v>#N/A</v>
      </c>
      <c r="Q136" s="53" t="e">
        <f>IF(ISBLANK(VLOOKUP($C136,[2]MAIN!$C$6:$DF$1572,Q$4,FALSE)),"",VLOOKUP($C136,[2]MAIN!$C$6:$DF$1572,Q$4,FALSE))</f>
        <v>#N/A</v>
      </c>
      <c r="R136" s="47" t="e">
        <f>IF(ISBLANK(VLOOKUP($C136,[2]MAIN!$C$6:$DF$1572,R$4,FALSE)),"",VLOOKUP($C136,[2]MAIN!$C$6:$DF$1572,R$4,FALSE))</f>
        <v>#N/A</v>
      </c>
      <c r="S136" s="47" t="e">
        <f>IF(ISBLANK(VLOOKUP($C136,[2]MAIN!$C$6:$DF$1572,S$4,FALSE)),"",VLOOKUP($C136,[2]MAIN!$C$6:$DF$1572,S$4,FALSE))</f>
        <v>#N/A</v>
      </c>
      <c r="T136" s="15" t="e">
        <f>IF(ISBLANK(VLOOKUP($C136,[2]MAIN!$C$6:$DF$1572,T$4,FALSE)),"",VLOOKUP($C136,[2]MAIN!$C$6:$DF$1572,T$4,FALSE))</f>
        <v>#N/A</v>
      </c>
      <c r="U136" s="15" t="e">
        <f>IF(ISBLANK(VLOOKUP($C136,[2]MAIN!$C$6:$DF$1572,U$4,FALSE)),"",VLOOKUP($C136,[2]MAIN!$C$6:$DF$1572,U$4,FALSE))</f>
        <v>#N/A</v>
      </c>
      <c r="V136" s="15" t="e">
        <f>IF(ISBLANK(VLOOKUP($C136,[2]MAIN!$C$6:$DF$1572,V$4,FALSE)),"",VLOOKUP($C136,[2]MAIN!$C$6:$DF$1572,V$4,FALSE))</f>
        <v>#N/A</v>
      </c>
      <c r="W136" s="21" t="e">
        <f>IF(ISBLANK(VLOOKUP($C136,[2]MAIN!$C$6:$DF$1572,W$4,FALSE)),"",VLOOKUP($C136,[2]MAIN!$C$6:$DF$1572,W$4,FALSE))</f>
        <v>#N/A</v>
      </c>
      <c r="X136" s="47">
        <v>150</v>
      </c>
      <c r="Y136" s="15" t="e">
        <f>IF(ISBLANK(VLOOKUP($C136,[2]MAIN!$C$6:$DF$1572,Y$4,FALSE)),"",VLOOKUP($C136,[2]MAIN!$C$6:$DF$1572,Y$4,FALSE))</f>
        <v>#N/A</v>
      </c>
      <c r="AA136" s="15"/>
      <c r="AB136" s="15"/>
      <c r="AC136" s="15"/>
    </row>
    <row r="137" spans="1:29" x14ac:dyDescent="0.25">
      <c r="A137" s="15" t="s">
        <v>781</v>
      </c>
      <c r="B137" s="21" t="s">
        <v>53</v>
      </c>
      <c r="C137" s="15" t="s">
        <v>609</v>
      </c>
      <c r="D137" s="15"/>
      <c r="E137" s="15" t="s">
        <v>609</v>
      </c>
      <c r="F137" s="15"/>
      <c r="G137" s="15"/>
      <c r="H137" s="15" t="s">
        <v>609</v>
      </c>
      <c r="I137" s="15" t="s">
        <v>609</v>
      </c>
      <c r="J137" s="47"/>
      <c r="K137" s="47"/>
      <c r="L137" s="49">
        <v>1.21</v>
      </c>
      <c r="M137" s="50"/>
      <c r="N137" s="51">
        <v>0.10100000000000001</v>
      </c>
      <c r="O137" s="62">
        <v>83.471074380165291</v>
      </c>
      <c r="P137" s="62">
        <f>IF(ISNUMBER(O137),O137,VLOOKUP(#REF!,[3]MAIN!#REF!,51,FALSE))</f>
        <v>83.471074380165291</v>
      </c>
      <c r="Q137" s="53" t="s">
        <v>641</v>
      </c>
      <c r="R137" s="47" t="s">
        <v>782</v>
      </c>
      <c r="S137" s="47" t="s">
        <v>642</v>
      </c>
      <c r="T137" s="15">
        <v>1</v>
      </c>
      <c r="U137" s="15" t="s">
        <v>22</v>
      </c>
      <c r="V137" s="15" t="s">
        <v>783</v>
      </c>
      <c r="W137" s="21" t="s">
        <v>784</v>
      </c>
      <c r="X137" s="47">
        <v>150</v>
      </c>
      <c r="Y137" s="15"/>
      <c r="AA137" s="15"/>
      <c r="AB137" s="15"/>
      <c r="AC137" s="15"/>
    </row>
    <row r="138" spans="1:29" x14ac:dyDescent="0.25">
      <c r="A138" s="15" t="s">
        <v>785</v>
      </c>
      <c r="B138" s="21" t="s">
        <v>63</v>
      </c>
      <c r="C138" s="15" t="s">
        <v>609</v>
      </c>
      <c r="D138" s="15"/>
      <c r="E138" s="15" t="s">
        <v>609</v>
      </c>
      <c r="F138" s="15" t="s">
        <v>682</v>
      </c>
      <c r="G138" s="15"/>
      <c r="H138" s="15" t="s">
        <v>609</v>
      </c>
      <c r="I138" s="15" t="s">
        <v>609</v>
      </c>
      <c r="J138" s="47"/>
      <c r="K138" s="60" t="s">
        <v>786</v>
      </c>
      <c r="L138" s="49">
        <v>19.079137152777776</v>
      </c>
      <c r="M138" s="50" t="e">
        <f>IF(ISBLANK(VLOOKUP($C138,[2]MAIN!$C$6:$DF$1572,M$4,FALSE)),"",VLOOKUP($C138,[2]MAIN!$C$6:$DF$1572,M$4,FALSE))</f>
        <v>#N/A</v>
      </c>
      <c r="N138" s="51" t="e">
        <f>IF(ISBLANK(VLOOKUP($C138,[2]MAIN!$C$6:$DF$1572,N$4,FALSE)),"",VLOOKUP($C138,[2]MAIN!$C$6:$DF$1572,N$4,FALSE))</f>
        <v>#N/A</v>
      </c>
      <c r="O138" s="64" t="e">
        <f>IF(ISBLANK(VLOOKUP($C138,[2]MAIN!$C$6:$DF$1572,O$4,FALSE)),"",VLOOKUP($C138,[2]MAIN!$C$6:$DF$1572,O$4,FALSE))</f>
        <v>#N/A</v>
      </c>
      <c r="P138" s="64" t="e">
        <f>IF(ISBLANK(VLOOKUP($C138,[2]MAIN!$C$6:$DF$1572,P$4,FALSE)),"",VLOOKUP($C138,[2]MAIN!$C$6:$DF$1572,P$4,FALSE))</f>
        <v>#N/A</v>
      </c>
      <c r="Q138" s="65" t="e">
        <f>IF(ISBLANK(VLOOKUP($C138,[2]MAIN!$C$6:$DF$1572,Q$4,FALSE)),"",VLOOKUP($C138,[2]MAIN!$C$6:$DF$1572,Q$4,FALSE))</f>
        <v>#N/A</v>
      </c>
      <c r="R138" s="47" t="e">
        <f>IF(ISBLANK(VLOOKUP($C138,[2]MAIN!$C$6:$DF$1572,R$4,FALSE)),"",VLOOKUP($C138,[2]MAIN!$C$6:$DF$1572,R$4,FALSE))</f>
        <v>#N/A</v>
      </c>
      <c r="S138" s="47" t="e">
        <f>IF(ISBLANK(VLOOKUP($C138,[2]MAIN!$C$6:$DF$1572,S$4,FALSE)),"",VLOOKUP($C138,[2]MAIN!$C$6:$DF$1572,S$4,FALSE))</f>
        <v>#N/A</v>
      </c>
      <c r="T138" s="15" t="e">
        <f>IF(ISBLANK(VLOOKUP($C138,[2]MAIN!$C$6:$DF$1572,T$4,FALSE)),"",VLOOKUP($C138,[2]MAIN!$C$6:$DF$1572,T$4,FALSE))</f>
        <v>#N/A</v>
      </c>
      <c r="U138" s="15" t="e">
        <f>IF(ISBLANK(VLOOKUP($C138,[2]MAIN!$C$6:$DF$1572,U$4,FALSE)),"",VLOOKUP($C138,[2]MAIN!$C$6:$DF$1572,U$4,FALSE))</f>
        <v>#N/A</v>
      </c>
      <c r="V138" s="15" t="e">
        <f>IF(ISBLANK(VLOOKUP($C138,[2]MAIN!$C$6:$DF$1572,V$4,FALSE)),"",VLOOKUP($C138,[2]MAIN!$C$6:$DF$1572,V$4,FALSE))</f>
        <v>#N/A</v>
      </c>
      <c r="W138" s="21" t="e">
        <f>IF(ISBLANK(VLOOKUP($C138,[2]MAIN!$C$6:$DF$1572,W$4,FALSE)),"",VLOOKUP($C138,[2]MAIN!$C$6:$DF$1572,W$4,FALSE))</f>
        <v>#N/A</v>
      </c>
      <c r="X138" s="63">
        <v>24000</v>
      </c>
      <c r="Y138" s="15" t="e">
        <f>IF(ISBLANK(VLOOKUP($C138,[2]MAIN!$C$6:$DF$1572,Y$4,FALSE)),"",VLOOKUP($C138,[2]MAIN!$C$6:$DF$1572,Y$4,FALSE))</f>
        <v>#N/A</v>
      </c>
      <c r="AA138" s="15"/>
      <c r="AB138" s="15"/>
      <c r="AC138" s="15"/>
    </row>
    <row r="139" spans="1:29" x14ac:dyDescent="0.25">
      <c r="A139" s="15" t="s">
        <v>787</v>
      </c>
      <c r="B139" s="21" t="s">
        <v>63</v>
      </c>
      <c r="C139" s="15" t="s">
        <v>609</v>
      </c>
      <c r="D139" s="15"/>
      <c r="E139" s="15" t="s">
        <v>609</v>
      </c>
      <c r="F139" s="15"/>
      <c r="G139" s="15"/>
      <c r="H139" s="15" t="s">
        <v>609</v>
      </c>
      <c r="I139" s="15" t="s">
        <v>609</v>
      </c>
      <c r="J139" s="47"/>
      <c r="K139" s="60" t="s">
        <v>654</v>
      </c>
      <c r="L139" s="49">
        <v>54.806239583333337</v>
      </c>
      <c r="M139" s="50" t="e">
        <f>IF(ISBLANK(VLOOKUP($C139,[2]MAIN!$C$6:$DF$1572,M$4,FALSE)),"",VLOOKUP($C139,[2]MAIN!$C$6:$DF$1572,M$4,FALSE))</f>
        <v>#N/A</v>
      </c>
      <c r="N139" s="51" t="e">
        <f>IF(ISBLANK(VLOOKUP($C139,[2]MAIN!$C$6:$DF$1572,N$4,FALSE)),"",VLOOKUP($C139,[2]MAIN!$C$6:$DF$1572,N$4,FALSE))</f>
        <v>#N/A</v>
      </c>
      <c r="O139" s="53" t="e">
        <f>IF(ISBLANK(VLOOKUP($C139,[2]MAIN!$C$6:$DF$1572,O$4,FALSE)),"",VLOOKUP($C139,[2]MAIN!$C$6:$DF$1572,O$4,FALSE))</f>
        <v>#N/A</v>
      </c>
      <c r="P139" s="66" t="e">
        <f>IF(ISBLANK(VLOOKUP($C139,[2]MAIN!$C$6:$DF$1572,P$4,FALSE)),"",VLOOKUP($C139,[2]MAIN!$C$6:$DF$1572,P$4,FALSE))</f>
        <v>#N/A</v>
      </c>
      <c r="Q139" s="65" t="e">
        <f>IF(ISBLANK(VLOOKUP($C139,[2]MAIN!$C$6:$DF$1572,Q$4,FALSE)),"",VLOOKUP($C139,[2]MAIN!$C$6:$DF$1572,Q$4,FALSE))</f>
        <v>#N/A</v>
      </c>
      <c r="R139" s="47" t="e">
        <f>IF(ISBLANK(VLOOKUP($C139,[2]MAIN!$C$6:$DF$1572,R$4,FALSE)),"",VLOOKUP($C139,[2]MAIN!$C$6:$DF$1572,R$4,FALSE))</f>
        <v>#N/A</v>
      </c>
      <c r="S139" s="47" t="e">
        <f>IF(ISBLANK(VLOOKUP($C139,[2]MAIN!$C$6:$DF$1572,S$4,FALSE)),"",VLOOKUP($C139,[2]MAIN!$C$6:$DF$1572,S$4,FALSE))</f>
        <v>#N/A</v>
      </c>
      <c r="T139" s="15" t="e">
        <f>IF(ISBLANK(VLOOKUP($C139,[2]MAIN!$C$6:$DF$1572,T$4,FALSE)),"",VLOOKUP($C139,[2]MAIN!$C$6:$DF$1572,T$4,FALSE))</f>
        <v>#N/A</v>
      </c>
      <c r="U139" s="15" t="e">
        <f>IF(ISBLANK(VLOOKUP($C139,[2]MAIN!$C$6:$DF$1572,U$4,FALSE)),"",VLOOKUP($C139,[2]MAIN!$C$6:$DF$1572,U$4,FALSE))</f>
        <v>#N/A</v>
      </c>
      <c r="V139" s="15" t="e">
        <f>IF(ISBLANK(VLOOKUP($C139,[2]MAIN!$C$6:$DF$1572,V$4,FALSE)),"",VLOOKUP($C139,[2]MAIN!$C$6:$DF$1572,V$4,FALSE))</f>
        <v>#N/A</v>
      </c>
      <c r="W139" s="21" t="e">
        <f>IF(ISBLANK(VLOOKUP($C139,[2]MAIN!$C$6:$DF$1572,W$4,FALSE)),"",VLOOKUP($C139,[2]MAIN!$C$6:$DF$1572,W$4,FALSE))</f>
        <v>#N/A</v>
      </c>
      <c r="X139" s="47">
        <v>31500</v>
      </c>
      <c r="Y139" s="15" t="e">
        <f>IF(ISBLANK(VLOOKUP($C139,[2]MAIN!$C$6:$DF$1572,Y$4,FALSE)),"",VLOOKUP($C139,[2]MAIN!$C$6:$DF$1572,Y$4,FALSE))</f>
        <v>#N/A</v>
      </c>
      <c r="AA139" s="15"/>
      <c r="AB139" s="15"/>
      <c r="AC139" s="15"/>
    </row>
    <row r="140" spans="1:29" x14ac:dyDescent="0.25">
      <c r="A140" s="15" t="s">
        <v>788</v>
      </c>
      <c r="B140" s="21" t="s">
        <v>60</v>
      </c>
      <c r="C140" s="15" t="s">
        <v>609</v>
      </c>
      <c r="D140" s="15"/>
      <c r="E140" s="15" t="s">
        <v>609</v>
      </c>
      <c r="F140" s="15"/>
      <c r="G140" s="15"/>
      <c r="H140" s="15" t="s">
        <v>609</v>
      </c>
      <c r="I140" s="15" t="s">
        <v>609</v>
      </c>
      <c r="J140" s="48" t="s">
        <v>732</v>
      </c>
      <c r="K140" s="47" t="s">
        <v>654</v>
      </c>
      <c r="L140" s="49"/>
      <c r="M140" s="50" t="e">
        <f>IF(ISBLANK(VLOOKUP($C140,[2]MAIN!$C$6:$DF$1572,M$4,FALSE)),"",VLOOKUP($C140,[2]MAIN!$C$6:$DF$1572,M$4,FALSE))</f>
        <v>#N/A</v>
      </c>
      <c r="N140" s="51" t="e">
        <f>IF(ISBLANK(VLOOKUP($C140,[2]MAIN!$C$6:$DF$1572,N$4,FALSE)),"",VLOOKUP($C140,[2]MAIN!$C$6:$DF$1572,N$4,FALSE))</f>
        <v>#N/A</v>
      </c>
      <c r="O140" s="53" t="e">
        <f>IF(ISBLANK(VLOOKUP($C140,[2]MAIN!$C$6:$DF$1572,O$4,FALSE)),"",VLOOKUP($C140,[2]MAIN!$C$6:$DF$1572,O$4,FALSE))</f>
        <v>#N/A</v>
      </c>
      <c r="P140" s="64" t="e">
        <f>IF(ISBLANK(VLOOKUP($C140,[2]MAIN!$C$6:$DF$1572,P$4,FALSE)),"",VLOOKUP($C140,[2]MAIN!$C$6:$DF$1572,P$4,FALSE))</f>
        <v>#N/A</v>
      </c>
      <c r="Q140" s="65" t="e">
        <f>IF(ISBLANK(VLOOKUP($C140,[2]MAIN!$C$6:$DF$1572,Q$4,FALSE)),"",VLOOKUP($C140,[2]MAIN!$C$6:$DF$1572,Q$4,FALSE))</f>
        <v>#N/A</v>
      </c>
      <c r="R140" s="47" t="e">
        <f>IF(ISBLANK(VLOOKUP($C140,[2]MAIN!$C$6:$DF$1572,R$4,FALSE)),"",VLOOKUP($C140,[2]MAIN!$C$6:$DF$1572,R$4,FALSE))</f>
        <v>#N/A</v>
      </c>
      <c r="S140" s="47" t="e">
        <f>IF(ISBLANK(VLOOKUP($C140,[2]MAIN!$C$6:$DF$1572,S$4,FALSE)),"",VLOOKUP($C140,[2]MAIN!$C$6:$DF$1572,S$4,FALSE))</f>
        <v>#N/A</v>
      </c>
      <c r="T140" s="15" t="e">
        <f>IF(ISBLANK(VLOOKUP($C140,[2]MAIN!$C$6:$DF$1572,T$4,FALSE)),"",VLOOKUP($C140,[2]MAIN!$C$6:$DF$1572,T$4,FALSE))</f>
        <v>#N/A</v>
      </c>
      <c r="U140" s="15" t="e">
        <f>IF(ISBLANK(VLOOKUP($C140,[2]MAIN!$C$6:$DF$1572,U$4,FALSE)),"",VLOOKUP($C140,[2]MAIN!$C$6:$DF$1572,U$4,FALSE))</f>
        <v>#N/A</v>
      </c>
      <c r="V140" s="15" t="e">
        <f>IF(ISBLANK(VLOOKUP($C140,[2]MAIN!$C$6:$DF$1572,V$4,FALSE)),"",VLOOKUP($C140,[2]MAIN!$C$6:$DF$1572,V$4,FALSE))</f>
        <v>#N/A</v>
      </c>
      <c r="W140" s="21" t="e">
        <f>IF(ISBLANK(VLOOKUP($C140,[2]MAIN!$C$6:$DF$1572,W$4,FALSE)),"",VLOOKUP($C140,[2]MAIN!$C$6:$DF$1572,W$4,FALSE))</f>
        <v>#N/A</v>
      </c>
      <c r="X140" s="47">
        <v>31500</v>
      </c>
      <c r="Y140" s="15" t="e">
        <f>IF(ISBLANK(VLOOKUP($C140,[2]MAIN!$C$6:$DF$1572,Y$4,FALSE)),"",VLOOKUP($C140,[2]MAIN!$C$6:$DF$1572,Y$4,FALSE))</f>
        <v>#N/A</v>
      </c>
      <c r="AA140" s="15"/>
      <c r="AB140" s="15"/>
      <c r="AC140" s="15"/>
    </row>
    <row r="141" spans="1:29" x14ac:dyDescent="0.25">
      <c r="A141" s="15" t="s">
        <v>789</v>
      </c>
      <c r="B141" s="21" t="s">
        <v>135</v>
      </c>
      <c r="C141" s="47"/>
      <c r="D141" s="15" t="s">
        <v>609</v>
      </c>
      <c r="E141" s="15"/>
      <c r="F141" s="15"/>
      <c r="G141" s="15"/>
      <c r="H141" s="15" t="s">
        <v>609</v>
      </c>
      <c r="I141" s="15"/>
      <c r="J141" s="47"/>
      <c r="K141" s="47"/>
      <c r="L141" s="49" t="e">
        <f>#REF!/86.4</f>
        <v>#REF!</v>
      </c>
      <c r="M141" s="50" t="e">
        <f>IF(ISBLANK(VLOOKUP($C141,[2]MAIN!$C$6:$DF$1572,M$4,FALSE)),"",VLOOKUP($C141,[2]MAIN!$C$6:$DF$1572,M$4,FALSE))</f>
        <v>#N/A</v>
      </c>
      <c r="N141" s="51" t="e">
        <f>IF(ISBLANK(VLOOKUP($C141,[2]MAIN!$C$6:$DF$1572,N$4,FALSE)),"",VLOOKUP($C141,[2]MAIN!$C$6:$DF$1572,N$4,FALSE))</f>
        <v>#N/A</v>
      </c>
      <c r="O141" s="54" t="e">
        <f>IF(ISBLANK(VLOOKUP($C141,[2]MAIN!$C$6:$DF$1572,O$4,FALSE)),"",VLOOKUP($C141,[2]MAIN!$C$6:$DF$1572,O$4,FALSE))</f>
        <v>#N/A</v>
      </c>
      <c r="P141" s="54" t="e">
        <f>IF(ISBLANK(VLOOKUP($C141,[2]MAIN!$C$6:$DF$1572,P$4,FALSE)),"",VLOOKUP($C141,[2]MAIN!$C$6:$DF$1572,P$4,FALSE))</f>
        <v>#N/A</v>
      </c>
      <c r="Q141" s="53" t="e">
        <f>IF(ISBLANK(VLOOKUP($C141,[2]MAIN!$C$6:$DF$1572,Q$4,FALSE)),"",VLOOKUP($C141,[2]MAIN!$C$6:$DF$1572,Q$4,FALSE))</f>
        <v>#N/A</v>
      </c>
      <c r="R141" s="47" t="e">
        <f>IF(ISBLANK(VLOOKUP($C141,[2]MAIN!$C$6:$DF$1572,R$4,FALSE)),"",VLOOKUP($C141,[2]MAIN!$C$6:$DF$1572,R$4,FALSE))</f>
        <v>#N/A</v>
      </c>
      <c r="S141" s="47" t="e">
        <f>IF(ISBLANK(VLOOKUP($C141,[2]MAIN!$C$6:$DF$1572,S$4,FALSE)),"",VLOOKUP($C141,[2]MAIN!$C$6:$DF$1572,S$4,FALSE))</f>
        <v>#N/A</v>
      </c>
      <c r="T141" s="15" t="e">
        <f>IF(ISBLANK(VLOOKUP($C141,[2]MAIN!$C$6:$DF$1572,T$4,FALSE)),"",VLOOKUP($C141,[2]MAIN!$C$6:$DF$1572,T$4,FALSE))</f>
        <v>#N/A</v>
      </c>
      <c r="U141" s="15" t="e">
        <f>IF(ISBLANK(VLOOKUP($C141,[2]MAIN!$C$6:$DF$1572,U$4,FALSE)),"",VLOOKUP($C141,[2]MAIN!$C$6:$DF$1572,U$4,FALSE))</f>
        <v>#N/A</v>
      </c>
      <c r="V141" s="15" t="e">
        <f>IF(ISBLANK(VLOOKUP($C141,[2]MAIN!$C$6:$DF$1572,V$4,FALSE)),"",VLOOKUP($C141,[2]MAIN!$C$6:$DF$1572,V$4,FALSE))</f>
        <v>#N/A</v>
      </c>
      <c r="W141" s="21" t="e">
        <f>IF(ISBLANK(VLOOKUP($C141,[2]MAIN!$C$6:$DF$1572,W$4,FALSE)),"",VLOOKUP($C141,[2]MAIN!$C$6:$DF$1572,W$4,FALSE))</f>
        <v>#N/A</v>
      </c>
      <c r="X141" s="47">
        <v>0</v>
      </c>
      <c r="Y141" s="15" t="e">
        <f>IF(ISBLANK(VLOOKUP($C141,[2]MAIN!$C$6:$DF$1572,Y$4,FALSE)),"",VLOOKUP($C141,[2]MAIN!$C$6:$DF$1572,Y$4,FALSE))</f>
        <v>#N/A</v>
      </c>
      <c r="AA141" s="15"/>
      <c r="AB141" s="15"/>
      <c r="AC141" s="15"/>
    </row>
    <row r="142" spans="1:29" x14ac:dyDescent="0.25">
      <c r="A142" s="15" t="s">
        <v>790</v>
      </c>
      <c r="B142" s="21" t="s">
        <v>324</v>
      </c>
      <c r="C142" s="47"/>
      <c r="D142" s="15"/>
      <c r="E142" s="15"/>
      <c r="F142" s="15"/>
      <c r="G142" s="15"/>
      <c r="H142" s="15" t="s">
        <v>720</v>
      </c>
      <c r="I142" s="15"/>
      <c r="J142" s="47"/>
      <c r="K142" s="47"/>
      <c r="L142" s="49">
        <v>4.99</v>
      </c>
      <c r="M142" s="50" t="e">
        <f>IF(ISBLANK(VLOOKUP($C142,[2]MAIN!$C$6:$DF$1572,M$4,FALSE)),"",VLOOKUP($C142,[2]MAIN!$C$6:$DF$1572,M$4,FALSE))</f>
        <v>#N/A</v>
      </c>
      <c r="N142" s="51" t="e">
        <f>IF(ISBLANK(VLOOKUP($C142,[2]MAIN!$C$6:$DF$1572,N$4,FALSE)),"",VLOOKUP($C142,[2]MAIN!$C$6:$DF$1572,N$4,FALSE))</f>
        <v>#N/A</v>
      </c>
      <c r="O142" s="61" t="e">
        <f>IF(ISBLANK(VLOOKUP($C142,[2]MAIN!$C$6:$DF$1572,O$4,FALSE)),"",VLOOKUP($C142,[2]MAIN!$C$6:$DF$1572,O$4,FALSE))</f>
        <v>#N/A</v>
      </c>
      <c r="P142" s="61" t="e">
        <f>IF(ISBLANK(VLOOKUP($C142,[2]MAIN!$C$6:$DF$1572,P$4,FALSE)),"",VLOOKUP($C142,[2]MAIN!$C$6:$DF$1572,P$4,FALSE))</f>
        <v>#N/A</v>
      </c>
      <c r="Q142" s="50" t="e">
        <f>IF(ISBLANK(VLOOKUP($C142,[2]MAIN!$C$6:$DF$1572,Q$4,FALSE)),"",VLOOKUP($C142,[2]MAIN!$C$6:$DF$1572,Q$4,FALSE))</f>
        <v>#N/A</v>
      </c>
      <c r="R142" s="47" t="e">
        <f>IF(ISBLANK(VLOOKUP($C142,[2]MAIN!$C$6:$DF$1572,R$4,FALSE)),"",VLOOKUP($C142,[2]MAIN!$C$6:$DF$1572,R$4,FALSE))</f>
        <v>#N/A</v>
      </c>
      <c r="S142" s="47" t="e">
        <f>IF(ISBLANK(VLOOKUP($C142,[2]MAIN!$C$6:$DF$1572,S$4,FALSE)),"",VLOOKUP($C142,[2]MAIN!$C$6:$DF$1572,S$4,FALSE))</f>
        <v>#N/A</v>
      </c>
      <c r="T142" s="15" t="e">
        <f>IF(ISBLANK(VLOOKUP($C142,[2]MAIN!$C$6:$DF$1572,T$4,FALSE)),"",VLOOKUP($C142,[2]MAIN!$C$6:$DF$1572,T$4,FALSE))</f>
        <v>#N/A</v>
      </c>
      <c r="U142" s="15" t="e">
        <f>IF(ISBLANK(VLOOKUP($C142,[2]MAIN!$C$6:$DF$1572,U$4,FALSE)),"",VLOOKUP($C142,[2]MAIN!$C$6:$DF$1572,U$4,FALSE))</f>
        <v>#N/A</v>
      </c>
      <c r="V142" s="58" t="e">
        <f>IF(ISBLANK(VLOOKUP($C142,[2]MAIN!$C$6:$DF$1572,V$4,FALSE)),"",VLOOKUP($C142,[2]MAIN!$C$6:$DF$1572,V$4,FALSE))</f>
        <v>#N/A</v>
      </c>
      <c r="W142" s="21" t="e">
        <f>IF(ISBLANK(VLOOKUP($C142,[2]MAIN!$C$6:$DF$1572,W$4,FALSE)),"",VLOOKUP($C142,[2]MAIN!$C$6:$DF$1572,W$4,FALSE))</f>
        <v>#N/A</v>
      </c>
      <c r="X142" s="57" t="e">
        <f>IF(ISBLANK(VLOOKUP($C142,[2]MAIN!$C$6:$DF$1572,X$4,FALSE)),"",VLOOKUP($C142,[2]MAIN!$C$6:$DF$1572,X$4,FALSE))</f>
        <v>#N/A</v>
      </c>
      <c r="Y142" s="15" t="e">
        <f>IF(ISBLANK(VLOOKUP($C142,[2]MAIN!$C$6:$DF$1572,Y$4,FALSE)),"",VLOOKUP($C142,[2]MAIN!$C$6:$DF$1572,Y$4,FALSE))</f>
        <v>#N/A</v>
      </c>
      <c r="Z142" s="33" t="s">
        <v>620</v>
      </c>
      <c r="AA142" s="15"/>
      <c r="AB142" s="15" t="s">
        <v>609</v>
      </c>
      <c r="AC142" s="15"/>
    </row>
    <row r="143" spans="1:29" x14ac:dyDescent="0.25">
      <c r="A143" s="15" t="s">
        <v>791</v>
      </c>
      <c r="B143" s="21" t="s">
        <v>325</v>
      </c>
      <c r="C143" s="47"/>
      <c r="D143" s="15"/>
      <c r="E143" s="15"/>
      <c r="F143" s="15"/>
      <c r="G143" s="15"/>
      <c r="H143" s="15" t="s">
        <v>720</v>
      </c>
      <c r="I143" s="15"/>
      <c r="J143" s="47"/>
      <c r="K143" s="47"/>
      <c r="L143" s="49"/>
      <c r="M143" s="50" t="e">
        <f>IF(ISBLANK(VLOOKUP($C143,[2]MAIN!$C$6:$DF$1572,M$4,FALSE)),"",VLOOKUP($C143,[2]MAIN!$C$6:$DF$1572,M$4,FALSE))</f>
        <v>#N/A</v>
      </c>
      <c r="N143" s="51" t="e">
        <f>IF(ISBLANK(VLOOKUP($C143,[2]MAIN!$C$6:$DF$1572,N$4,FALSE)),"",VLOOKUP($C143,[2]MAIN!$C$6:$DF$1572,N$4,FALSE))</f>
        <v>#N/A</v>
      </c>
      <c r="O143" s="53" t="e">
        <f>IF(ISBLANK(VLOOKUP($C143,[2]MAIN!$C$6:$DF$1572,O$4,FALSE)),"",VLOOKUP($C143,[2]MAIN!$C$6:$DF$1572,O$4,FALSE))</f>
        <v>#N/A</v>
      </c>
      <c r="P143" s="53" t="e">
        <f>IF(ISBLANK(VLOOKUP($C143,[2]MAIN!$C$6:$DF$1572,P$4,FALSE)),"",VLOOKUP($C143,[2]MAIN!$C$6:$DF$1572,P$4,FALSE))</f>
        <v>#N/A</v>
      </c>
      <c r="Q143" s="50" t="e">
        <f>IF(ISBLANK(VLOOKUP($C143,[2]MAIN!$C$6:$DF$1572,Q$4,FALSE)),"",VLOOKUP($C143,[2]MAIN!$C$6:$DF$1572,Q$4,FALSE))</f>
        <v>#N/A</v>
      </c>
      <c r="R143" s="47" t="e">
        <f>IF(ISBLANK(VLOOKUP($C143,[2]MAIN!$C$6:$DF$1572,R$4,FALSE)),"",VLOOKUP($C143,[2]MAIN!$C$6:$DF$1572,R$4,FALSE))</f>
        <v>#N/A</v>
      </c>
      <c r="S143" s="47" t="e">
        <f>IF(ISBLANK(VLOOKUP($C143,[2]MAIN!$C$6:$DF$1572,S$4,FALSE)),"",VLOOKUP($C143,[2]MAIN!$C$6:$DF$1572,S$4,FALSE))</f>
        <v>#N/A</v>
      </c>
      <c r="T143" s="15" t="e">
        <f>IF(ISBLANK(VLOOKUP($C143,[2]MAIN!$C$6:$DF$1572,T$4,FALSE)),"",VLOOKUP($C143,[2]MAIN!$C$6:$DF$1572,T$4,FALSE))</f>
        <v>#N/A</v>
      </c>
      <c r="U143" s="15" t="e">
        <f>IF(ISBLANK(VLOOKUP($C143,[2]MAIN!$C$6:$DF$1572,U$4,FALSE)),"",VLOOKUP($C143,[2]MAIN!$C$6:$DF$1572,U$4,FALSE))</f>
        <v>#N/A</v>
      </c>
      <c r="V143" s="15" t="e">
        <f>IF(ISBLANK(VLOOKUP($C143,[2]MAIN!$C$6:$DF$1572,V$4,FALSE)),"",VLOOKUP($C143,[2]MAIN!$C$6:$DF$1572,V$4,FALSE))</f>
        <v>#N/A</v>
      </c>
      <c r="W143" s="21" t="e">
        <f>IF(ISBLANK(VLOOKUP($C143,[2]MAIN!$C$6:$DF$1572,W$4,FALSE)),"",VLOOKUP($C143,[2]MAIN!$C$6:$DF$1572,W$4,FALSE))</f>
        <v>#N/A</v>
      </c>
      <c r="X143" s="47" t="e">
        <f>IF(ISBLANK(VLOOKUP($C143,[2]MAIN!$C$6:$DF$1572,X$4,FALSE)),"",VLOOKUP($C143,[2]MAIN!$C$6:$DF$1572,X$4,FALSE))</f>
        <v>#N/A</v>
      </c>
      <c r="Y143" s="15" t="e">
        <f>IF(ISBLANK(VLOOKUP($C143,[2]MAIN!$C$6:$DF$1572,Y$4,FALSE)),"",VLOOKUP($C143,[2]MAIN!$C$6:$DF$1572,Y$4,FALSE))</f>
        <v>#N/A</v>
      </c>
      <c r="AA143" s="15"/>
      <c r="AB143" s="15" t="s">
        <v>609</v>
      </c>
      <c r="AC143" s="15"/>
    </row>
    <row r="144" spans="1:29" x14ac:dyDescent="0.25">
      <c r="A144" s="15" t="s">
        <v>792</v>
      </c>
      <c r="B144" s="21" t="s">
        <v>326</v>
      </c>
      <c r="C144" s="47"/>
      <c r="D144" s="15"/>
      <c r="E144" s="15" t="s">
        <v>609</v>
      </c>
      <c r="F144" s="15"/>
      <c r="G144" s="15"/>
      <c r="H144" s="15" t="s">
        <v>609</v>
      </c>
      <c r="I144" s="15"/>
      <c r="J144" s="47"/>
      <c r="K144" s="47"/>
      <c r="L144" s="49">
        <v>0.37</v>
      </c>
      <c r="M144" s="50" t="e">
        <f>IF(ISBLANK(VLOOKUP($C144,[2]MAIN!$C$6:$DF$1572,M$4,FALSE)),"",VLOOKUP($C144,[2]MAIN!$C$6:$DF$1572,M$4,FALSE))</f>
        <v>#N/A</v>
      </c>
      <c r="N144" s="51" t="e">
        <f>IF(ISBLANK(VLOOKUP($C144,[2]MAIN!$C$6:$DF$1572,N$4,FALSE)),"",VLOOKUP($C144,[2]MAIN!$C$6:$DF$1572,N$4,FALSE))</f>
        <v>#N/A</v>
      </c>
      <c r="O144" s="53" t="e">
        <f>IF(ISBLANK(VLOOKUP($C144,[2]MAIN!$C$6:$DF$1572,O$4,FALSE)),"",VLOOKUP($C144,[2]MAIN!$C$6:$DF$1572,O$4,FALSE))</f>
        <v>#N/A</v>
      </c>
      <c r="P144" s="53" t="e">
        <f>IF(ISBLANK(VLOOKUP($C144,[2]MAIN!$C$6:$DF$1572,P$4,FALSE)),"",VLOOKUP($C144,[2]MAIN!$C$6:$DF$1572,P$4,FALSE))</f>
        <v>#N/A</v>
      </c>
      <c r="Q144" s="50" t="e">
        <f>IF(ISBLANK(VLOOKUP($C144,[2]MAIN!$C$6:$DF$1572,Q$4,FALSE)),"",VLOOKUP($C144,[2]MAIN!$C$6:$DF$1572,Q$4,FALSE))</f>
        <v>#N/A</v>
      </c>
      <c r="R144" s="47" t="e">
        <f>IF(ISBLANK(VLOOKUP($C144,[2]MAIN!$C$6:$DF$1572,R$4,FALSE)),"",VLOOKUP($C144,[2]MAIN!$C$6:$DF$1572,R$4,FALSE))</f>
        <v>#N/A</v>
      </c>
      <c r="S144" s="47" t="e">
        <f>IF(ISBLANK(VLOOKUP($C144,[2]MAIN!$C$6:$DF$1572,S$4,FALSE)),"",VLOOKUP($C144,[2]MAIN!$C$6:$DF$1572,S$4,FALSE))</f>
        <v>#N/A</v>
      </c>
      <c r="T144" s="15" t="e">
        <f>IF(ISBLANK(VLOOKUP($C144,[2]MAIN!$C$6:$DF$1572,T$4,FALSE)),"",VLOOKUP($C144,[2]MAIN!$C$6:$DF$1572,T$4,FALSE))</f>
        <v>#N/A</v>
      </c>
      <c r="U144" s="15" t="e">
        <f>IF(ISBLANK(VLOOKUP($C144,[2]MAIN!$C$6:$DF$1572,U$4,FALSE)),"",VLOOKUP($C144,[2]MAIN!$C$6:$DF$1572,U$4,FALSE))</f>
        <v>#N/A</v>
      </c>
      <c r="V144" s="15" t="e">
        <f>IF(ISBLANK(VLOOKUP($C144,[2]MAIN!$C$6:$DF$1572,V$4,FALSE)),"",VLOOKUP($C144,[2]MAIN!$C$6:$DF$1572,V$4,FALSE))</f>
        <v>#N/A</v>
      </c>
      <c r="W144" s="21" t="e">
        <f>IF(ISBLANK(VLOOKUP($C144,[2]MAIN!$C$6:$DF$1572,W$4,FALSE)),"",VLOOKUP($C144,[2]MAIN!$C$6:$DF$1572,W$4,FALSE))</f>
        <v>#N/A</v>
      </c>
      <c r="X144" s="47">
        <v>15000</v>
      </c>
      <c r="Y144" s="15" t="e">
        <f>IF(ISBLANK(VLOOKUP($C144,[2]MAIN!$C$6:$DF$1572,Y$4,FALSE)),"",VLOOKUP($C144,[2]MAIN!$C$6:$DF$1572,Y$4,FALSE))</f>
        <v>#N/A</v>
      </c>
      <c r="AA144" s="15"/>
      <c r="AB144" s="15" t="s">
        <v>609</v>
      </c>
      <c r="AC144" s="15"/>
    </row>
    <row r="145" spans="1:29" x14ac:dyDescent="0.25">
      <c r="A145" s="15" t="s">
        <v>793</v>
      </c>
      <c r="B145" s="21" t="s">
        <v>61</v>
      </c>
      <c r="C145" s="15" t="s">
        <v>609</v>
      </c>
      <c r="D145" s="15"/>
      <c r="E145" s="15"/>
      <c r="F145" s="15"/>
      <c r="G145" s="15"/>
      <c r="H145" s="15" t="s">
        <v>609</v>
      </c>
      <c r="I145" s="15" t="s">
        <v>609</v>
      </c>
      <c r="J145" s="47"/>
      <c r="K145" s="47"/>
      <c r="L145" s="49">
        <v>5.59</v>
      </c>
      <c r="M145" s="50" t="e">
        <f>IF(ISBLANK(VLOOKUP($C145,[2]MAIN!$C$6:$DF$1572,M$4,FALSE)),"",VLOOKUP($C145,[2]MAIN!$C$6:$DF$1572,M$4,FALSE))</f>
        <v>#N/A</v>
      </c>
      <c r="N145" s="51" t="e">
        <f>IF(ISBLANK(VLOOKUP($C145,[2]MAIN!$C$6:$DF$1572,N$4,FALSE)),"",VLOOKUP($C145,[2]MAIN!$C$6:$DF$1572,N$4,FALSE))</f>
        <v>#N/A</v>
      </c>
      <c r="O145" s="62" t="e">
        <f>IF(ISBLANK(VLOOKUP($C145,[2]MAIN!$C$6:$DF$1572,O$4,FALSE)),"",VLOOKUP($C145,[2]MAIN!$C$6:$DF$1572,O$4,FALSE))</f>
        <v>#N/A</v>
      </c>
      <c r="P145" s="62" t="e">
        <f>IF(ISBLANK(VLOOKUP($C145,[2]MAIN!$C$6:$DF$1572,P$4,FALSE)),"",VLOOKUP($C145,[2]MAIN!$C$6:$DF$1572,P$4,FALSE))</f>
        <v>#N/A</v>
      </c>
      <c r="Q145" s="53" t="e">
        <f>IF(ISBLANK(VLOOKUP($C145,[2]MAIN!$C$6:$DF$1572,Q$4,FALSE)),"",VLOOKUP($C145,[2]MAIN!$C$6:$DF$1572,Q$4,FALSE))</f>
        <v>#N/A</v>
      </c>
      <c r="R145" s="47" t="e">
        <f>IF(ISBLANK(VLOOKUP($C145,[2]MAIN!$C$6:$DF$1572,R$4,FALSE)),"",VLOOKUP($C145,[2]MAIN!$C$6:$DF$1572,R$4,FALSE))</f>
        <v>#N/A</v>
      </c>
      <c r="S145" s="47" t="e">
        <f>IF(ISBLANK(VLOOKUP($C145,[2]MAIN!$C$6:$DF$1572,S$4,FALSE)),"",VLOOKUP($C145,[2]MAIN!$C$6:$DF$1572,S$4,FALSE))</f>
        <v>#N/A</v>
      </c>
      <c r="T145" s="15" t="e">
        <f>IF(ISBLANK(VLOOKUP($C145,[2]MAIN!$C$6:$DF$1572,T$4,FALSE)),"",VLOOKUP($C145,[2]MAIN!$C$6:$DF$1572,T$4,FALSE))</f>
        <v>#N/A</v>
      </c>
      <c r="U145" s="15" t="e">
        <f>IF(ISBLANK(VLOOKUP($C145,[2]MAIN!$C$6:$DF$1572,U$4,FALSE)),"",VLOOKUP($C145,[2]MAIN!$C$6:$DF$1572,U$4,FALSE))</f>
        <v>#N/A</v>
      </c>
      <c r="V145" s="15" t="e">
        <f>IF(ISBLANK(VLOOKUP($C145,[2]MAIN!$C$6:$DF$1572,V$4,FALSE)),"",VLOOKUP($C145,[2]MAIN!$C$6:$DF$1572,V$4,FALSE))</f>
        <v>#N/A</v>
      </c>
      <c r="W145" s="21" t="e">
        <f>IF(ISBLANK(VLOOKUP($C145,[2]MAIN!$C$6:$DF$1572,W$4,FALSE)),"",VLOOKUP($C145,[2]MAIN!$C$6:$DF$1572,W$4,FALSE))</f>
        <v>#N/A</v>
      </c>
      <c r="X145" s="63" t="e">
        <f>IF(ISBLANK(VLOOKUP($C145,[2]MAIN!$C$6:$DF$1572,X$4,FALSE)),"",VLOOKUP($C145,[2]MAIN!$C$6:$DF$1572,X$4,FALSE))</f>
        <v>#N/A</v>
      </c>
      <c r="Y145" s="15" t="e">
        <f>IF(ISBLANK(VLOOKUP($C145,[2]MAIN!$C$6:$DF$1572,Y$4,FALSE)),"",VLOOKUP($C145,[2]MAIN!$C$6:$DF$1572,Y$4,FALSE))</f>
        <v>#N/A</v>
      </c>
      <c r="AA145" s="15"/>
      <c r="AB145" s="15"/>
      <c r="AC145" s="15"/>
    </row>
    <row r="146" spans="1:29" x14ac:dyDescent="0.25">
      <c r="A146" s="15" t="s">
        <v>794</v>
      </c>
      <c r="B146" s="21" t="s">
        <v>72</v>
      </c>
      <c r="C146" s="15" t="s">
        <v>612</v>
      </c>
      <c r="D146" s="15"/>
      <c r="E146" s="15" t="s">
        <v>609</v>
      </c>
      <c r="F146" s="15"/>
      <c r="G146" s="15" t="s">
        <v>609</v>
      </c>
      <c r="H146" s="15" t="s">
        <v>628</v>
      </c>
      <c r="I146" s="15" t="s">
        <v>609</v>
      </c>
      <c r="J146" s="48" t="s">
        <v>610</v>
      </c>
      <c r="K146" s="47"/>
      <c r="L146" s="49">
        <v>0.03</v>
      </c>
      <c r="M146" s="50" t="e">
        <f>IF(ISBLANK(VLOOKUP($C146,[2]MAIN!$C$6:$DF$1572,M$4,FALSE)),"",VLOOKUP($C146,[2]MAIN!$C$6:$DF$1572,M$4,FALSE))</f>
        <v>#N/A</v>
      </c>
      <c r="N146" s="51" t="e">
        <f>IF(ISBLANK(VLOOKUP($C146,[2]MAIN!$C$6:$DF$1572,N$4,FALSE)),"",VLOOKUP($C146,[2]MAIN!$C$6:$DF$1572,N$4,FALSE))</f>
        <v>#N/A</v>
      </c>
      <c r="O146" s="53" t="e">
        <f>IF(ISBLANK(VLOOKUP($C146,[2]MAIN!$C$6:$DF$1572,O$4,FALSE)),"",VLOOKUP($C146,[2]MAIN!$C$6:$DF$1572,O$4,FALSE))</f>
        <v>#N/A</v>
      </c>
      <c r="P146" s="53" t="e">
        <f>IF(ISBLANK(VLOOKUP($C146,[2]MAIN!$C$6:$DF$1572,P$4,FALSE)),"",VLOOKUP($C146,[2]MAIN!$C$6:$DF$1572,P$4,FALSE))</f>
        <v>#N/A</v>
      </c>
      <c r="Q146" s="50" t="e">
        <f>IF(ISBLANK(VLOOKUP($C146,[2]MAIN!$C$6:$DF$1572,Q$4,FALSE)),"",VLOOKUP($C146,[2]MAIN!$C$6:$DF$1572,Q$4,FALSE))</f>
        <v>#N/A</v>
      </c>
      <c r="R146" s="47" t="e">
        <f>IF(ISBLANK(VLOOKUP($C146,[2]MAIN!$C$6:$DF$1572,R$4,FALSE)),"",VLOOKUP($C146,[2]MAIN!$C$6:$DF$1572,R$4,FALSE))</f>
        <v>#N/A</v>
      </c>
      <c r="S146" s="47" t="e">
        <f>IF(ISBLANK(VLOOKUP($C146,[2]MAIN!$C$6:$DF$1572,S$4,FALSE)),"",VLOOKUP($C146,[2]MAIN!$C$6:$DF$1572,S$4,FALSE))</f>
        <v>#N/A</v>
      </c>
      <c r="T146" s="15" t="e">
        <f>IF(ISBLANK(VLOOKUP($C146,[2]MAIN!$C$6:$DF$1572,T$4,FALSE)),"",VLOOKUP($C146,[2]MAIN!$C$6:$DF$1572,T$4,FALSE))</f>
        <v>#N/A</v>
      </c>
      <c r="U146" s="15" t="e">
        <f>IF(ISBLANK(VLOOKUP($C146,[2]MAIN!$C$6:$DF$1572,U$4,FALSE)),"",VLOOKUP($C146,[2]MAIN!$C$6:$DF$1572,U$4,FALSE))</f>
        <v>#N/A</v>
      </c>
      <c r="V146" s="15" t="e">
        <f>IF(ISBLANK(VLOOKUP($C146,[2]MAIN!$C$6:$DF$1572,V$4,FALSE)),"",VLOOKUP($C146,[2]MAIN!$C$6:$DF$1572,V$4,FALSE))</f>
        <v>#N/A</v>
      </c>
      <c r="W146" s="21" t="e">
        <f>IF(ISBLANK(VLOOKUP($C146,[2]MAIN!$C$6:$DF$1572,W$4,FALSE)),"",VLOOKUP($C146,[2]MAIN!$C$6:$DF$1572,W$4,FALSE))</f>
        <v>#N/A</v>
      </c>
      <c r="X146" s="47">
        <v>150</v>
      </c>
      <c r="Y146" s="15" t="e">
        <f>IF(ISBLANK(VLOOKUP($C146,[2]MAIN!$C$6:$DF$1572,Y$4,FALSE)),"",VLOOKUP($C146,[2]MAIN!$C$6:$DF$1572,Y$4,FALSE))</f>
        <v>#N/A</v>
      </c>
      <c r="AA146" s="15"/>
      <c r="AB146" s="15"/>
      <c r="AC146" s="15"/>
    </row>
    <row r="147" spans="1:29" x14ac:dyDescent="0.25">
      <c r="A147" s="15" t="s">
        <v>795</v>
      </c>
      <c r="B147" s="21" t="s">
        <v>21</v>
      </c>
      <c r="C147" s="15" t="s">
        <v>609</v>
      </c>
      <c r="D147" s="15"/>
      <c r="E147" s="15" t="s">
        <v>609</v>
      </c>
      <c r="F147" s="15"/>
      <c r="G147" s="15"/>
      <c r="H147" s="15" t="s">
        <v>609</v>
      </c>
      <c r="I147" s="15"/>
      <c r="J147" s="55" t="s">
        <v>617</v>
      </c>
      <c r="K147" s="47"/>
      <c r="L147" s="49">
        <v>6.5030243055555541</v>
      </c>
      <c r="M147" s="50" t="e">
        <f>IF(ISBLANK(VLOOKUP($C147,[2]MAIN!$C$6:$DF$1572,M$4,FALSE)),"",VLOOKUP($C147,[2]MAIN!$C$6:$DF$1572,M$4,FALSE))</f>
        <v>#N/A</v>
      </c>
      <c r="N147" s="51" t="e">
        <f>IF(ISBLANK(VLOOKUP($C147,[2]MAIN!$C$6:$DF$1572,N$4,FALSE)),"",VLOOKUP($C147,[2]MAIN!$C$6:$DF$1572,N$4,FALSE))</f>
        <v>#N/A</v>
      </c>
      <c r="O147" s="54" t="e">
        <f>IF(ISBLANK(VLOOKUP($C147,[2]MAIN!$C$6:$DF$1572,O$4,FALSE)),"",VLOOKUP($C147,[2]MAIN!$C$6:$DF$1572,O$4,FALSE))</f>
        <v>#N/A</v>
      </c>
      <c r="P147" s="54" t="e">
        <f>IF(ISBLANK(VLOOKUP($C147,[2]MAIN!$C$6:$DF$1572,P$4,FALSE)),"",VLOOKUP($C147,[2]MAIN!$C$6:$DF$1572,P$4,FALSE))</f>
        <v>#N/A</v>
      </c>
      <c r="Q147" s="53" t="e">
        <f>IF(ISBLANK(VLOOKUP($C147,[2]MAIN!$C$6:$DF$1572,Q$4,FALSE)),"",VLOOKUP($C147,[2]MAIN!$C$6:$DF$1572,Q$4,FALSE))</f>
        <v>#N/A</v>
      </c>
      <c r="R147" s="47" t="e">
        <f>IF(ISBLANK(VLOOKUP($C147,[2]MAIN!$C$6:$DF$1572,R$4,FALSE)),"",VLOOKUP($C147,[2]MAIN!$C$6:$DF$1572,R$4,FALSE))</f>
        <v>#N/A</v>
      </c>
      <c r="S147" s="47" t="e">
        <f>IF(ISBLANK(VLOOKUP($C147,[2]MAIN!$C$6:$DF$1572,S$4,FALSE)),"",VLOOKUP($C147,[2]MAIN!$C$6:$DF$1572,S$4,FALSE))</f>
        <v>#N/A</v>
      </c>
      <c r="T147" s="15" t="e">
        <f>IF(ISBLANK(VLOOKUP($C147,[2]MAIN!$C$6:$DF$1572,T$4,FALSE)),"",VLOOKUP($C147,[2]MAIN!$C$6:$DF$1572,T$4,FALSE))</f>
        <v>#N/A</v>
      </c>
      <c r="U147" s="15" t="e">
        <f>IF(ISBLANK(VLOOKUP($C147,[2]MAIN!$C$6:$DF$1572,U$4,FALSE)),"",VLOOKUP($C147,[2]MAIN!$C$6:$DF$1572,U$4,FALSE))</f>
        <v>#N/A</v>
      </c>
      <c r="V147" s="15" t="e">
        <f>IF(ISBLANK(VLOOKUP($C147,[2]MAIN!$C$6:$DF$1572,V$4,FALSE)),"",VLOOKUP($C147,[2]MAIN!$C$6:$DF$1572,V$4,FALSE))</f>
        <v>#N/A</v>
      </c>
      <c r="W147" s="21" t="e">
        <f>IF(ISBLANK(VLOOKUP($C147,[2]MAIN!$C$6:$DF$1572,W$4,FALSE)),"",VLOOKUP($C147,[2]MAIN!$C$6:$DF$1572,W$4,FALSE))</f>
        <v>#N/A</v>
      </c>
      <c r="X147" s="47">
        <v>150</v>
      </c>
      <c r="Y147" s="15" t="e">
        <f>IF(ISBLANK(VLOOKUP($C147,[2]MAIN!$C$6:$DF$1572,Y$4,FALSE)),"",VLOOKUP($C147,[2]MAIN!$C$6:$DF$1572,Y$4,FALSE))</f>
        <v>#N/A</v>
      </c>
      <c r="AA147" s="15"/>
      <c r="AB147" s="15"/>
      <c r="AC147" s="15"/>
    </row>
    <row r="148" spans="1:29" x14ac:dyDescent="0.25">
      <c r="A148" s="15" t="s">
        <v>796</v>
      </c>
      <c r="B148" s="21" t="s">
        <v>74</v>
      </c>
      <c r="C148" s="15" t="s">
        <v>609</v>
      </c>
      <c r="D148" s="15"/>
      <c r="E148" s="15" t="s">
        <v>609</v>
      </c>
      <c r="F148" s="15"/>
      <c r="G148" s="15"/>
      <c r="H148" s="15" t="s">
        <v>609</v>
      </c>
      <c r="I148" s="15" t="s">
        <v>609</v>
      </c>
      <c r="J148" s="55" t="s">
        <v>617</v>
      </c>
      <c r="K148" s="60" t="s">
        <v>654</v>
      </c>
      <c r="L148" s="49">
        <v>57.731869791666654</v>
      </c>
      <c r="M148" s="50" t="e">
        <f>IF(ISBLANK(VLOOKUP($C148,[2]MAIN!$C$6:$DF$1572,M$4,FALSE)),"",VLOOKUP($C148,[2]MAIN!$C$6:$DF$1572,M$4,FALSE))</f>
        <v>#N/A</v>
      </c>
      <c r="N148" s="51" t="e">
        <f>IF(ISBLANK(VLOOKUP($C148,[2]MAIN!$C$6:$DF$1572,N$4,FALSE)),"",VLOOKUP($C148,[2]MAIN!$C$6:$DF$1572,N$4,FALSE))</f>
        <v>#N/A</v>
      </c>
      <c r="O148" s="54" t="e">
        <f>IF(ISBLANK(VLOOKUP($C148,[2]MAIN!$C$6:$DF$1572,O$4,FALSE)),"",VLOOKUP($C148,[2]MAIN!$C$6:$DF$1572,O$4,FALSE))</f>
        <v>#N/A</v>
      </c>
      <c r="P148" s="65" t="e">
        <f>IF(ISBLANK(VLOOKUP($C148,[2]MAIN!$C$6:$DF$1572,P$4,FALSE)),"",VLOOKUP($C148,[2]MAIN!$C$6:$DF$1572,P$4,FALSE))</f>
        <v>#N/A</v>
      </c>
      <c r="Q148" s="53" t="e">
        <f>IF(ISBLANK(VLOOKUP($C148,[2]MAIN!$C$6:$DF$1572,Q$4,FALSE)),"",VLOOKUP($C148,[2]MAIN!$C$6:$DF$1572,Q$4,FALSE))</f>
        <v>#N/A</v>
      </c>
      <c r="R148" s="47" t="e">
        <f>IF(ISBLANK(VLOOKUP($C148,[2]MAIN!$C$6:$DF$1572,R$4,FALSE)),"",VLOOKUP($C148,[2]MAIN!$C$6:$DF$1572,R$4,FALSE))</f>
        <v>#N/A</v>
      </c>
      <c r="S148" s="47" t="e">
        <f>IF(ISBLANK(VLOOKUP($C148,[2]MAIN!$C$6:$DF$1572,S$4,FALSE)),"",VLOOKUP($C148,[2]MAIN!$C$6:$DF$1572,S$4,FALSE))</f>
        <v>#N/A</v>
      </c>
      <c r="T148" s="15" t="e">
        <f>IF(ISBLANK(VLOOKUP($C148,[2]MAIN!$C$6:$DF$1572,T$4,FALSE)),"",VLOOKUP($C148,[2]MAIN!$C$6:$DF$1572,T$4,FALSE))</f>
        <v>#N/A</v>
      </c>
      <c r="U148" s="15" t="e">
        <f>IF(ISBLANK(VLOOKUP($C148,[2]MAIN!$C$6:$DF$1572,U$4,FALSE)),"",VLOOKUP($C148,[2]MAIN!$C$6:$DF$1572,U$4,FALSE))</f>
        <v>#N/A</v>
      </c>
      <c r="V148" s="15" t="e">
        <f>IF(ISBLANK(VLOOKUP($C148,[2]MAIN!$C$6:$DF$1572,V$4,FALSE)),"",VLOOKUP($C148,[2]MAIN!$C$6:$DF$1572,V$4,FALSE))</f>
        <v>#N/A</v>
      </c>
      <c r="W148" s="21" t="e">
        <f>IF(ISBLANK(VLOOKUP($C148,[2]MAIN!$C$6:$DF$1572,W$4,FALSE)),"",VLOOKUP($C148,[2]MAIN!$C$6:$DF$1572,W$4,FALSE))</f>
        <v>#N/A</v>
      </c>
      <c r="X148" s="47">
        <v>15000</v>
      </c>
      <c r="Y148" s="15" t="e">
        <f>IF(ISBLANK(VLOOKUP($C148,[2]MAIN!$C$6:$DF$1572,Y$4,FALSE)),"",VLOOKUP($C148,[2]MAIN!$C$6:$DF$1572,Y$4,FALSE))</f>
        <v>#N/A</v>
      </c>
      <c r="AA148" s="15"/>
      <c r="AB148" s="15"/>
      <c r="AC148" s="15"/>
    </row>
    <row r="149" spans="1:29" x14ac:dyDescent="0.25">
      <c r="A149" s="15" t="s">
        <v>797</v>
      </c>
      <c r="B149" s="21" t="s">
        <v>24</v>
      </c>
      <c r="C149" s="15" t="s">
        <v>609</v>
      </c>
      <c r="D149" s="15"/>
      <c r="E149" s="15" t="s">
        <v>609</v>
      </c>
      <c r="F149" s="15"/>
      <c r="G149" s="15"/>
      <c r="H149" s="15" t="s">
        <v>609</v>
      </c>
      <c r="I149" s="15"/>
      <c r="J149" s="47"/>
      <c r="K149" s="47"/>
      <c r="L149" s="49">
        <v>0.22989236111111105</v>
      </c>
      <c r="M149" s="50" t="e">
        <f>IF(ISBLANK(VLOOKUP($C149,[2]MAIN!$C$6:$DF$1572,M$4,FALSE)),"",VLOOKUP($C149,[2]MAIN!$C$6:$DF$1572,M$4,FALSE))</f>
        <v>#N/A</v>
      </c>
      <c r="N149" s="51" t="e">
        <f>IF(ISBLANK(VLOOKUP($C149,[2]MAIN!$C$6:$DF$1572,N$4,FALSE)),"",VLOOKUP($C149,[2]MAIN!$C$6:$DF$1572,N$4,FALSE))</f>
        <v>#N/A</v>
      </c>
      <c r="O149" s="54" t="e">
        <f>IF(ISBLANK(VLOOKUP($C149,[2]MAIN!$C$6:$DF$1572,O$4,FALSE)),"",VLOOKUP($C149,[2]MAIN!$C$6:$DF$1572,O$4,FALSE))</f>
        <v>#N/A</v>
      </c>
      <c r="P149" s="54" t="e">
        <f>IF(ISBLANK(VLOOKUP($C149,[2]MAIN!$C$6:$DF$1572,P$4,FALSE)),"",VLOOKUP($C149,[2]MAIN!$C$6:$DF$1572,P$4,FALSE))</f>
        <v>#N/A</v>
      </c>
      <c r="Q149" s="53" t="e">
        <f>IF(ISBLANK(VLOOKUP($C149,[2]MAIN!$C$6:$DF$1572,Q$4,FALSE)),"",VLOOKUP($C149,[2]MAIN!$C$6:$DF$1572,Q$4,FALSE))</f>
        <v>#N/A</v>
      </c>
      <c r="R149" s="47" t="e">
        <f>IF(ISBLANK(VLOOKUP($C149,[2]MAIN!$C$6:$DF$1572,R$4,FALSE)),"",VLOOKUP($C149,[2]MAIN!$C$6:$DF$1572,R$4,FALSE))</f>
        <v>#N/A</v>
      </c>
      <c r="S149" s="47" t="e">
        <f>IF(ISBLANK(VLOOKUP($C149,[2]MAIN!$C$6:$DF$1572,S$4,FALSE)),"",VLOOKUP($C149,[2]MAIN!$C$6:$DF$1572,S$4,FALSE))</f>
        <v>#N/A</v>
      </c>
      <c r="T149" s="15" t="e">
        <f>IF(ISBLANK(VLOOKUP($C149,[2]MAIN!$C$6:$DF$1572,T$4,FALSE)),"",VLOOKUP($C149,[2]MAIN!$C$6:$DF$1572,T$4,FALSE))</f>
        <v>#N/A</v>
      </c>
      <c r="U149" s="15" t="e">
        <f>IF(ISBLANK(VLOOKUP($C149,[2]MAIN!$C$6:$DF$1572,U$4,FALSE)),"",VLOOKUP($C149,[2]MAIN!$C$6:$DF$1572,U$4,FALSE))</f>
        <v>#N/A</v>
      </c>
      <c r="V149" s="15" t="e">
        <f>IF(ISBLANK(VLOOKUP($C149,[2]MAIN!$C$6:$DF$1572,V$4,FALSE)),"",VLOOKUP($C149,[2]MAIN!$C$6:$DF$1572,V$4,FALSE))</f>
        <v>#N/A</v>
      </c>
      <c r="W149" s="21" t="e">
        <f>IF(ISBLANK(VLOOKUP($C149,[2]MAIN!$C$6:$DF$1572,W$4,FALSE)),"",VLOOKUP($C149,[2]MAIN!$C$6:$DF$1572,W$4,FALSE))</f>
        <v>#N/A</v>
      </c>
      <c r="X149" s="47">
        <v>150</v>
      </c>
      <c r="Y149" s="15" t="e">
        <f>IF(ISBLANK(VLOOKUP($C149,[2]MAIN!$C$6:$DF$1572,Y$4,FALSE)),"",VLOOKUP($C149,[2]MAIN!$C$6:$DF$1572,Y$4,FALSE))</f>
        <v>#N/A</v>
      </c>
      <c r="AA149" s="15"/>
      <c r="AB149" s="15"/>
      <c r="AC149" s="15"/>
    </row>
    <row r="150" spans="1:29" x14ac:dyDescent="0.25">
      <c r="A150" s="15" t="s">
        <v>798</v>
      </c>
      <c r="B150" s="21" t="s">
        <v>24</v>
      </c>
      <c r="C150" s="15" t="s">
        <v>609</v>
      </c>
      <c r="D150" s="15"/>
      <c r="E150" s="15"/>
      <c r="F150" s="15"/>
      <c r="G150" s="15"/>
      <c r="H150" s="15" t="s">
        <v>609</v>
      </c>
      <c r="I150" s="15"/>
      <c r="J150" s="55" t="s">
        <v>617</v>
      </c>
      <c r="K150" s="47"/>
      <c r="L150" s="49">
        <v>14.35</v>
      </c>
      <c r="M150" s="50" t="e">
        <f>IF(ISBLANK(VLOOKUP($C150,[2]MAIN!$C$6:$DF$1572,M$4,FALSE)),"",VLOOKUP($C150,[2]MAIN!$C$6:$DF$1572,M$4,FALSE))</f>
        <v>#N/A</v>
      </c>
      <c r="N150" s="51" t="e">
        <f>IF(ISBLANK(VLOOKUP($C150,[2]MAIN!$C$6:$DF$1572,N$4,FALSE)),"",VLOOKUP($C150,[2]MAIN!$C$6:$DF$1572,N$4,FALSE))</f>
        <v>#N/A</v>
      </c>
      <c r="O150" s="54" t="e">
        <f>IF(ISBLANK(VLOOKUP($C150,[2]MAIN!$C$6:$DF$1572,O$4,FALSE)),"",VLOOKUP($C150,[2]MAIN!$C$6:$DF$1572,O$4,FALSE))</f>
        <v>#N/A</v>
      </c>
      <c r="P150" s="54" t="e">
        <f>IF(ISBLANK(VLOOKUP($C150,[2]MAIN!$C$6:$DF$1572,P$4,FALSE)),"",VLOOKUP($C150,[2]MAIN!$C$6:$DF$1572,P$4,FALSE))</f>
        <v>#N/A</v>
      </c>
      <c r="Q150" s="53" t="e">
        <f>IF(ISBLANK(VLOOKUP($C150,[2]MAIN!$C$6:$DF$1572,Q$4,FALSE)),"",VLOOKUP($C150,[2]MAIN!$C$6:$DF$1572,Q$4,FALSE))</f>
        <v>#N/A</v>
      </c>
      <c r="R150" s="47" t="e">
        <f>IF(ISBLANK(VLOOKUP($C150,[2]MAIN!$C$6:$DF$1572,R$4,FALSE)),"",VLOOKUP($C150,[2]MAIN!$C$6:$DF$1572,R$4,FALSE))</f>
        <v>#N/A</v>
      </c>
      <c r="S150" s="47" t="e">
        <f>IF(ISBLANK(VLOOKUP($C150,[2]MAIN!$C$6:$DF$1572,S$4,FALSE)),"",VLOOKUP($C150,[2]MAIN!$C$6:$DF$1572,S$4,FALSE))</f>
        <v>#N/A</v>
      </c>
      <c r="T150" s="15" t="e">
        <f>IF(ISBLANK(VLOOKUP($C150,[2]MAIN!$C$6:$DF$1572,T$4,FALSE)),"",VLOOKUP($C150,[2]MAIN!$C$6:$DF$1572,T$4,FALSE))</f>
        <v>#N/A</v>
      </c>
      <c r="U150" s="15" t="e">
        <f>IF(ISBLANK(VLOOKUP($C150,[2]MAIN!$C$6:$DF$1572,U$4,FALSE)),"",VLOOKUP($C150,[2]MAIN!$C$6:$DF$1572,U$4,FALSE))</f>
        <v>#N/A</v>
      </c>
      <c r="V150" s="15" t="e">
        <f>IF(ISBLANK(VLOOKUP($C150,[2]MAIN!$C$6:$DF$1572,V$4,FALSE)),"",VLOOKUP($C150,[2]MAIN!$C$6:$DF$1572,V$4,FALSE))</f>
        <v>#N/A</v>
      </c>
      <c r="W150" s="21" t="e">
        <f>IF(ISBLANK(VLOOKUP($C150,[2]MAIN!$C$6:$DF$1572,W$4,FALSE)),"",VLOOKUP($C150,[2]MAIN!$C$6:$DF$1572,W$4,FALSE))</f>
        <v>#N/A</v>
      </c>
      <c r="X150" s="63" t="e">
        <f>IF(ISBLANK(VLOOKUP($C150,[2]MAIN!$C$6:$DF$1572,X$4,FALSE)),"",VLOOKUP($C150,[2]MAIN!$C$6:$DF$1572,X$4,FALSE))</f>
        <v>#N/A</v>
      </c>
      <c r="Y150" s="15" t="e">
        <f>IF(ISBLANK(VLOOKUP($C150,[2]MAIN!$C$6:$DF$1572,Y$4,FALSE)),"",VLOOKUP($C150,[2]MAIN!$C$6:$DF$1572,Y$4,FALSE))</f>
        <v>#N/A</v>
      </c>
      <c r="AA150" s="15"/>
      <c r="AB150" s="15"/>
      <c r="AC150" s="15"/>
    </row>
    <row r="151" spans="1:29" x14ac:dyDescent="0.25">
      <c r="A151" s="15" t="s">
        <v>799</v>
      </c>
      <c r="B151" s="21" t="s">
        <v>225</v>
      </c>
      <c r="C151" s="47"/>
      <c r="D151" s="15"/>
      <c r="E151" s="15" t="s">
        <v>609</v>
      </c>
      <c r="F151" s="15"/>
      <c r="G151" s="15"/>
      <c r="H151" s="15" t="s">
        <v>609</v>
      </c>
      <c r="I151" s="15"/>
      <c r="J151" s="47"/>
      <c r="K151" s="47"/>
      <c r="L151" s="49">
        <v>4.87</v>
      </c>
      <c r="M151" s="50" t="e">
        <f>IF(ISBLANK(VLOOKUP($C151,[2]MAIN!$C$6:$DF$1572,M$4,FALSE)),"",VLOOKUP($C151,[2]MAIN!$C$6:$DF$1572,M$4,FALSE))</f>
        <v>#N/A</v>
      </c>
      <c r="N151" s="51" t="e">
        <f>IF(ISBLANK(VLOOKUP($C151,[2]MAIN!$C$6:$DF$1572,N$4,FALSE)),"",VLOOKUP($C151,[2]MAIN!$C$6:$DF$1572,N$4,FALSE))</f>
        <v>#N/A</v>
      </c>
      <c r="O151" s="53" t="e">
        <f>IF(ISBLANK(VLOOKUP($C151,[2]MAIN!$C$6:$DF$1572,O$4,FALSE)),"",VLOOKUP($C151,[2]MAIN!$C$6:$DF$1572,O$4,FALSE))</f>
        <v>#N/A</v>
      </c>
      <c r="P151" s="53" t="e">
        <f>IF(ISBLANK(VLOOKUP($C151,[2]MAIN!$C$6:$DF$1572,P$4,FALSE)),"",VLOOKUP($C151,[2]MAIN!$C$6:$DF$1572,P$4,FALSE))</f>
        <v>#N/A</v>
      </c>
      <c r="Q151" s="50" t="e">
        <f>IF(ISBLANK(VLOOKUP($C151,[2]MAIN!$C$6:$DF$1572,Q$4,FALSE)),"",VLOOKUP($C151,[2]MAIN!$C$6:$DF$1572,Q$4,FALSE))</f>
        <v>#N/A</v>
      </c>
      <c r="R151" s="47" t="e">
        <f>IF(ISBLANK(VLOOKUP($C151,[2]MAIN!$C$6:$DF$1572,R$4,FALSE)),"",VLOOKUP($C151,[2]MAIN!$C$6:$DF$1572,R$4,FALSE))</f>
        <v>#N/A</v>
      </c>
      <c r="S151" s="47" t="e">
        <f>IF(ISBLANK(VLOOKUP($C151,[2]MAIN!$C$6:$DF$1572,S$4,FALSE)),"",VLOOKUP($C151,[2]MAIN!$C$6:$DF$1572,S$4,FALSE))</f>
        <v>#N/A</v>
      </c>
      <c r="T151" s="15" t="e">
        <f>IF(ISBLANK(VLOOKUP($C151,[2]MAIN!$C$6:$DF$1572,T$4,FALSE)),"",VLOOKUP($C151,[2]MAIN!$C$6:$DF$1572,T$4,FALSE))</f>
        <v>#N/A</v>
      </c>
      <c r="U151" s="15" t="e">
        <f>IF(ISBLANK(VLOOKUP($C151,[2]MAIN!$C$6:$DF$1572,U$4,FALSE)),"",VLOOKUP($C151,[2]MAIN!$C$6:$DF$1572,U$4,FALSE))</f>
        <v>#N/A</v>
      </c>
      <c r="V151" s="15" t="e">
        <f>IF(ISBLANK(VLOOKUP($C151,[2]MAIN!$C$6:$DF$1572,V$4,FALSE)),"",VLOOKUP($C151,[2]MAIN!$C$6:$DF$1572,V$4,FALSE))</f>
        <v>#N/A</v>
      </c>
      <c r="W151" s="21" t="e">
        <f>IF(ISBLANK(VLOOKUP($C151,[2]MAIN!$C$6:$DF$1572,W$4,FALSE)),"",VLOOKUP($C151,[2]MAIN!$C$6:$DF$1572,W$4,FALSE))</f>
        <v>#N/A</v>
      </c>
      <c r="X151" s="47">
        <v>15000</v>
      </c>
      <c r="Y151" s="15" t="e">
        <f>IF(ISBLANK(VLOOKUP($C151,[2]MAIN!$C$6:$DF$1572,Y$4,FALSE)),"",VLOOKUP($C151,[2]MAIN!$C$6:$DF$1572,Y$4,FALSE))</f>
        <v>#N/A</v>
      </c>
      <c r="AA151" s="15" t="s">
        <v>609</v>
      </c>
      <c r="AB151" s="15"/>
      <c r="AC151" s="15"/>
    </row>
    <row r="152" spans="1:29" x14ac:dyDescent="0.25">
      <c r="A152" s="15" t="s">
        <v>800</v>
      </c>
      <c r="B152" s="21" t="s">
        <v>225</v>
      </c>
      <c r="C152" s="47"/>
      <c r="D152" s="15"/>
      <c r="E152" s="15" t="s">
        <v>609</v>
      </c>
      <c r="F152" s="15"/>
      <c r="G152" s="15"/>
      <c r="H152" s="15" t="s">
        <v>613</v>
      </c>
      <c r="I152" s="15"/>
      <c r="J152" s="47"/>
      <c r="K152" s="47"/>
      <c r="L152" s="49">
        <v>0.69</v>
      </c>
      <c r="M152" s="50" t="e">
        <f>IF(ISBLANK(VLOOKUP($C152,[2]MAIN!$C$6:$DF$1572,M$4,FALSE)),"",VLOOKUP($C152,[2]MAIN!$C$6:$DF$1572,M$4,FALSE))</f>
        <v>#N/A</v>
      </c>
      <c r="N152" s="51" t="e">
        <f>IF(ISBLANK(VLOOKUP($C152,[2]MAIN!$C$6:$DF$1572,N$4,FALSE)),"",VLOOKUP($C152,[2]MAIN!$C$6:$DF$1572,N$4,FALSE))</f>
        <v>#N/A</v>
      </c>
      <c r="O152" s="53" t="e">
        <f>IF(ISBLANK(VLOOKUP($C152,[2]MAIN!$C$6:$DF$1572,O$4,FALSE)),"",VLOOKUP($C152,[2]MAIN!$C$6:$DF$1572,O$4,FALSE))</f>
        <v>#N/A</v>
      </c>
      <c r="P152" s="53" t="e">
        <f>IF(ISBLANK(VLOOKUP($C152,[2]MAIN!$C$6:$DF$1572,P$4,FALSE)),"",VLOOKUP($C152,[2]MAIN!$C$6:$DF$1572,P$4,FALSE))</f>
        <v>#N/A</v>
      </c>
      <c r="Q152" s="50" t="e">
        <f>IF(ISBLANK(VLOOKUP($C152,[2]MAIN!$C$6:$DF$1572,Q$4,FALSE)),"",VLOOKUP($C152,[2]MAIN!$C$6:$DF$1572,Q$4,FALSE))</f>
        <v>#N/A</v>
      </c>
      <c r="R152" s="47" t="e">
        <f>IF(ISBLANK(VLOOKUP($C152,[2]MAIN!$C$6:$DF$1572,R$4,FALSE)),"",VLOOKUP($C152,[2]MAIN!$C$6:$DF$1572,R$4,FALSE))</f>
        <v>#N/A</v>
      </c>
      <c r="S152" s="47" t="e">
        <f>IF(ISBLANK(VLOOKUP($C152,[2]MAIN!$C$6:$DF$1572,S$4,FALSE)),"",VLOOKUP($C152,[2]MAIN!$C$6:$DF$1572,S$4,FALSE))</f>
        <v>#N/A</v>
      </c>
      <c r="T152" s="15" t="e">
        <f>IF(ISBLANK(VLOOKUP($C152,[2]MAIN!$C$6:$DF$1572,T$4,FALSE)),"",VLOOKUP($C152,[2]MAIN!$C$6:$DF$1572,T$4,FALSE))</f>
        <v>#N/A</v>
      </c>
      <c r="U152" s="15" t="e">
        <f>IF(ISBLANK(VLOOKUP($C152,[2]MAIN!$C$6:$DF$1572,U$4,FALSE)),"",VLOOKUP($C152,[2]MAIN!$C$6:$DF$1572,U$4,FALSE))</f>
        <v>#N/A</v>
      </c>
      <c r="V152" s="15" t="e">
        <f>IF(ISBLANK(VLOOKUP($C152,[2]MAIN!$C$6:$DF$1572,V$4,FALSE)),"",VLOOKUP($C152,[2]MAIN!$C$6:$DF$1572,V$4,FALSE))</f>
        <v>#N/A</v>
      </c>
      <c r="W152" s="21" t="e">
        <f>IF(ISBLANK(VLOOKUP($C152,[2]MAIN!$C$6:$DF$1572,W$4,FALSE)),"",VLOOKUP($C152,[2]MAIN!$C$6:$DF$1572,W$4,FALSE))</f>
        <v>#N/A</v>
      </c>
      <c r="X152" s="47">
        <v>15000</v>
      </c>
      <c r="Y152" s="15" t="e">
        <f>IF(ISBLANK(VLOOKUP($C152,[2]MAIN!$C$6:$DF$1572,Y$4,FALSE)),"",VLOOKUP($C152,[2]MAIN!$C$6:$DF$1572,Y$4,FALSE))</f>
        <v>#N/A</v>
      </c>
      <c r="AA152" s="15" t="s">
        <v>609</v>
      </c>
      <c r="AB152" s="15"/>
      <c r="AC152" s="15"/>
    </row>
    <row r="153" spans="1:29" x14ac:dyDescent="0.25">
      <c r="A153" s="15" t="s">
        <v>801</v>
      </c>
      <c r="B153" s="21" t="s">
        <v>225</v>
      </c>
      <c r="C153" s="47"/>
      <c r="D153" s="15"/>
      <c r="E153" s="15" t="s">
        <v>609</v>
      </c>
      <c r="F153" s="15"/>
      <c r="G153" s="15"/>
      <c r="H153" s="15" t="s">
        <v>609</v>
      </c>
      <c r="I153" s="15"/>
      <c r="J153" s="47"/>
      <c r="K153" s="47"/>
      <c r="L153" s="49">
        <v>2</v>
      </c>
      <c r="M153" s="50" t="e">
        <f>IF(ISBLANK(VLOOKUP($C153,[2]MAIN!$C$6:$DF$1572,M$4,FALSE)),"",VLOOKUP($C153,[2]MAIN!$C$6:$DF$1572,M$4,FALSE))</f>
        <v>#N/A</v>
      </c>
      <c r="N153" s="51" t="e">
        <f>IF(ISBLANK(VLOOKUP($C153,[2]MAIN!$C$6:$DF$1572,N$4,FALSE)),"",VLOOKUP($C153,[2]MAIN!$C$6:$DF$1572,N$4,FALSE))</f>
        <v>#N/A</v>
      </c>
      <c r="O153" s="53" t="e">
        <f>IF(ISBLANK(VLOOKUP($C153,[2]MAIN!$C$6:$DF$1572,O$4,FALSE)),"",VLOOKUP($C153,[2]MAIN!$C$6:$DF$1572,O$4,FALSE))</f>
        <v>#N/A</v>
      </c>
      <c r="P153" s="53" t="e">
        <f>IF(ISBLANK(VLOOKUP($C153,[2]MAIN!$C$6:$DF$1572,P$4,FALSE)),"",VLOOKUP($C153,[2]MAIN!$C$6:$DF$1572,P$4,FALSE))</f>
        <v>#N/A</v>
      </c>
      <c r="Q153" s="50" t="e">
        <f>IF(ISBLANK(VLOOKUP($C153,[2]MAIN!$C$6:$DF$1572,Q$4,FALSE)),"",VLOOKUP($C153,[2]MAIN!$C$6:$DF$1572,Q$4,FALSE))</f>
        <v>#N/A</v>
      </c>
      <c r="R153" s="47" t="e">
        <f>IF(ISBLANK(VLOOKUP($C153,[2]MAIN!$C$6:$DF$1572,R$4,FALSE)),"",VLOOKUP($C153,[2]MAIN!$C$6:$DF$1572,R$4,FALSE))</f>
        <v>#N/A</v>
      </c>
      <c r="S153" s="47" t="e">
        <f>IF(ISBLANK(VLOOKUP($C153,[2]MAIN!$C$6:$DF$1572,S$4,FALSE)),"",VLOOKUP($C153,[2]MAIN!$C$6:$DF$1572,S$4,FALSE))</f>
        <v>#N/A</v>
      </c>
      <c r="T153" s="15" t="e">
        <f>IF(ISBLANK(VLOOKUP($C153,[2]MAIN!$C$6:$DF$1572,T$4,FALSE)),"",VLOOKUP($C153,[2]MAIN!$C$6:$DF$1572,T$4,FALSE))</f>
        <v>#N/A</v>
      </c>
      <c r="U153" s="15" t="e">
        <f>IF(ISBLANK(VLOOKUP($C153,[2]MAIN!$C$6:$DF$1572,U$4,FALSE)),"",VLOOKUP($C153,[2]MAIN!$C$6:$DF$1572,U$4,FALSE))</f>
        <v>#N/A</v>
      </c>
      <c r="V153" s="15" t="e">
        <f>IF(ISBLANK(VLOOKUP($C153,[2]MAIN!$C$6:$DF$1572,V$4,FALSE)),"",VLOOKUP($C153,[2]MAIN!$C$6:$DF$1572,V$4,FALSE))</f>
        <v>#N/A</v>
      </c>
      <c r="W153" s="21" t="e">
        <f>IF(ISBLANK(VLOOKUP($C153,[2]MAIN!$C$6:$DF$1572,W$4,FALSE)),"",VLOOKUP($C153,[2]MAIN!$C$6:$DF$1572,W$4,FALSE))</f>
        <v>#N/A</v>
      </c>
      <c r="X153" s="47">
        <v>15000</v>
      </c>
      <c r="Y153" s="15" t="e">
        <f>IF(ISBLANK(VLOOKUP($C153,[2]MAIN!$C$6:$DF$1572,Y$4,FALSE)),"",VLOOKUP($C153,[2]MAIN!$C$6:$DF$1572,Y$4,FALSE))</f>
        <v>#N/A</v>
      </c>
      <c r="AA153" s="15" t="s">
        <v>609</v>
      </c>
      <c r="AB153" s="15"/>
      <c r="AC153" s="15"/>
    </row>
    <row r="154" spans="1:29" x14ac:dyDescent="0.25">
      <c r="A154" s="15" t="s">
        <v>802</v>
      </c>
      <c r="B154" s="21" t="s">
        <v>225</v>
      </c>
      <c r="C154" s="47"/>
      <c r="D154" s="15"/>
      <c r="E154" s="15" t="s">
        <v>609</v>
      </c>
      <c r="F154" s="15"/>
      <c r="G154" s="15"/>
      <c r="H154" s="15" t="s">
        <v>609</v>
      </c>
      <c r="I154" s="15"/>
      <c r="J154" s="47"/>
      <c r="K154" s="47"/>
      <c r="L154" s="49">
        <v>11.29</v>
      </c>
      <c r="M154" s="50" t="e">
        <f>IF(ISBLANK(VLOOKUP($C154,[2]MAIN!$C$6:$DF$1572,M$4,FALSE)),"",VLOOKUP($C154,[2]MAIN!$C$6:$DF$1572,M$4,FALSE))</f>
        <v>#N/A</v>
      </c>
      <c r="N154" s="51" t="e">
        <f>IF(ISBLANK(VLOOKUP($C154,[2]MAIN!$C$6:$DF$1572,N$4,FALSE)),"",VLOOKUP($C154,[2]MAIN!$C$6:$DF$1572,N$4,FALSE))</f>
        <v>#N/A</v>
      </c>
      <c r="O154" s="53" t="e">
        <f>IF(ISBLANK(VLOOKUP($C154,[2]MAIN!$C$6:$DF$1572,O$4,FALSE)),"",VLOOKUP($C154,[2]MAIN!$C$6:$DF$1572,O$4,FALSE))</f>
        <v>#N/A</v>
      </c>
      <c r="P154" s="53" t="e">
        <f>IF(ISBLANK(VLOOKUP($C154,[2]MAIN!$C$6:$DF$1572,P$4,FALSE)),"",VLOOKUP($C154,[2]MAIN!$C$6:$DF$1572,P$4,FALSE))</f>
        <v>#N/A</v>
      </c>
      <c r="Q154" s="50" t="e">
        <f>IF(ISBLANK(VLOOKUP($C154,[2]MAIN!$C$6:$DF$1572,Q$4,FALSE)),"",VLOOKUP($C154,[2]MAIN!$C$6:$DF$1572,Q$4,FALSE))</f>
        <v>#N/A</v>
      </c>
      <c r="R154" s="47" t="e">
        <f>IF(ISBLANK(VLOOKUP($C154,[2]MAIN!$C$6:$DF$1572,R$4,FALSE)),"",VLOOKUP($C154,[2]MAIN!$C$6:$DF$1572,R$4,FALSE))</f>
        <v>#N/A</v>
      </c>
      <c r="S154" s="47" t="e">
        <f>IF(ISBLANK(VLOOKUP($C154,[2]MAIN!$C$6:$DF$1572,S$4,FALSE)),"",VLOOKUP($C154,[2]MAIN!$C$6:$DF$1572,S$4,FALSE))</f>
        <v>#N/A</v>
      </c>
      <c r="T154" s="15" t="e">
        <f>IF(ISBLANK(VLOOKUP($C154,[2]MAIN!$C$6:$DF$1572,T$4,FALSE)),"",VLOOKUP($C154,[2]MAIN!$C$6:$DF$1572,T$4,FALSE))</f>
        <v>#N/A</v>
      </c>
      <c r="U154" s="15" t="e">
        <f>IF(ISBLANK(VLOOKUP($C154,[2]MAIN!$C$6:$DF$1572,U$4,FALSE)),"",VLOOKUP($C154,[2]MAIN!$C$6:$DF$1572,U$4,FALSE))</f>
        <v>#N/A</v>
      </c>
      <c r="V154" s="15" t="e">
        <f>IF(ISBLANK(VLOOKUP($C154,[2]MAIN!$C$6:$DF$1572,V$4,FALSE)),"",VLOOKUP($C154,[2]MAIN!$C$6:$DF$1572,V$4,FALSE))</f>
        <v>#N/A</v>
      </c>
      <c r="W154" s="21" t="e">
        <f>IF(ISBLANK(VLOOKUP($C154,[2]MAIN!$C$6:$DF$1572,W$4,FALSE)),"",VLOOKUP($C154,[2]MAIN!$C$6:$DF$1572,W$4,FALSE))</f>
        <v>#N/A</v>
      </c>
      <c r="X154" s="47">
        <v>15000</v>
      </c>
      <c r="Y154" s="15" t="e">
        <f>IF(ISBLANK(VLOOKUP($C154,[2]MAIN!$C$6:$DF$1572,Y$4,FALSE)),"",VLOOKUP($C154,[2]MAIN!$C$6:$DF$1572,Y$4,FALSE))</f>
        <v>#N/A</v>
      </c>
      <c r="AA154" s="15" t="s">
        <v>609</v>
      </c>
      <c r="AB154" s="15"/>
      <c r="AC154" s="15"/>
    </row>
    <row r="155" spans="1:29" x14ac:dyDescent="0.25">
      <c r="A155" s="15" t="s">
        <v>803</v>
      </c>
      <c r="B155" s="21" t="s">
        <v>226</v>
      </c>
      <c r="C155" s="47"/>
      <c r="D155" s="15"/>
      <c r="E155" s="15" t="s">
        <v>609</v>
      </c>
      <c r="F155" s="15"/>
      <c r="G155" s="15"/>
      <c r="H155" s="15" t="s">
        <v>609</v>
      </c>
      <c r="I155" s="15"/>
      <c r="J155" s="47"/>
      <c r="K155" s="47"/>
      <c r="L155" s="49">
        <v>0.16</v>
      </c>
      <c r="M155" s="50" t="e">
        <f>IF(ISBLANK(VLOOKUP($C155,[2]MAIN!$C$6:$DF$1572,M$4,FALSE)),"",VLOOKUP($C155,[2]MAIN!$C$6:$DF$1572,M$4,FALSE))</f>
        <v>#N/A</v>
      </c>
      <c r="N155" s="51" t="e">
        <f>IF(ISBLANK(VLOOKUP($C155,[2]MAIN!$C$6:$DF$1572,N$4,FALSE)),"",VLOOKUP($C155,[2]MAIN!$C$6:$DF$1572,N$4,FALSE))</f>
        <v>#N/A</v>
      </c>
      <c r="O155" s="53" t="e">
        <f>IF(ISBLANK(VLOOKUP($C155,[2]MAIN!$C$6:$DF$1572,O$4,FALSE)),"",VLOOKUP($C155,[2]MAIN!$C$6:$DF$1572,O$4,FALSE))</f>
        <v>#N/A</v>
      </c>
      <c r="P155" s="53" t="e">
        <f>IF(ISBLANK(VLOOKUP($C155,[2]MAIN!$C$6:$DF$1572,P$4,FALSE)),"",VLOOKUP($C155,[2]MAIN!$C$6:$DF$1572,P$4,FALSE))</f>
        <v>#N/A</v>
      </c>
      <c r="Q155" s="50" t="e">
        <f>IF(ISBLANK(VLOOKUP($C155,[2]MAIN!$C$6:$DF$1572,Q$4,FALSE)),"",VLOOKUP($C155,[2]MAIN!$C$6:$DF$1572,Q$4,FALSE))</f>
        <v>#N/A</v>
      </c>
      <c r="R155" s="47" t="e">
        <f>IF(ISBLANK(VLOOKUP($C155,[2]MAIN!$C$6:$DF$1572,R$4,FALSE)),"",VLOOKUP($C155,[2]MAIN!$C$6:$DF$1572,R$4,FALSE))</f>
        <v>#N/A</v>
      </c>
      <c r="S155" s="47" t="e">
        <f>IF(ISBLANK(VLOOKUP($C155,[2]MAIN!$C$6:$DF$1572,S$4,FALSE)),"",VLOOKUP($C155,[2]MAIN!$C$6:$DF$1572,S$4,FALSE))</f>
        <v>#N/A</v>
      </c>
      <c r="T155" s="15" t="e">
        <f>IF(ISBLANK(VLOOKUP($C155,[2]MAIN!$C$6:$DF$1572,T$4,FALSE)),"",VLOOKUP($C155,[2]MAIN!$C$6:$DF$1572,T$4,FALSE))</f>
        <v>#N/A</v>
      </c>
      <c r="U155" s="15" t="e">
        <f>IF(ISBLANK(VLOOKUP($C155,[2]MAIN!$C$6:$DF$1572,U$4,FALSE)),"",VLOOKUP($C155,[2]MAIN!$C$6:$DF$1572,U$4,FALSE))</f>
        <v>#N/A</v>
      </c>
      <c r="V155" s="15" t="e">
        <f>IF(ISBLANK(VLOOKUP($C155,[2]MAIN!$C$6:$DF$1572,V$4,FALSE)),"",VLOOKUP($C155,[2]MAIN!$C$6:$DF$1572,V$4,FALSE))</f>
        <v>#N/A</v>
      </c>
      <c r="W155" s="21" t="e">
        <f>IF(ISBLANK(VLOOKUP($C155,[2]MAIN!$C$6:$DF$1572,W$4,FALSE)),"",VLOOKUP($C155,[2]MAIN!$C$6:$DF$1572,W$4,FALSE))</f>
        <v>#N/A</v>
      </c>
      <c r="X155" s="47">
        <v>15000</v>
      </c>
      <c r="Y155" s="15" t="e">
        <f>IF(ISBLANK(VLOOKUP($C155,[2]MAIN!$C$6:$DF$1572,Y$4,FALSE)),"",VLOOKUP($C155,[2]MAIN!$C$6:$DF$1572,Y$4,FALSE))</f>
        <v>#N/A</v>
      </c>
      <c r="AA155" s="15" t="s">
        <v>609</v>
      </c>
      <c r="AB155" s="15"/>
      <c r="AC155" s="15"/>
    </row>
    <row r="156" spans="1:29" x14ac:dyDescent="0.25">
      <c r="A156" s="15" t="s">
        <v>804</v>
      </c>
      <c r="B156" s="21" t="s">
        <v>227</v>
      </c>
      <c r="C156" s="47"/>
      <c r="D156" s="15"/>
      <c r="E156" s="15" t="s">
        <v>609</v>
      </c>
      <c r="F156" s="15"/>
      <c r="G156" s="15"/>
      <c r="H156" s="15" t="s">
        <v>609</v>
      </c>
      <c r="I156" s="15"/>
      <c r="J156" s="47"/>
      <c r="K156" s="47"/>
      <c r="L156" s="49">
        <v>4.1100000000000003</v>
      </c>
      <c r="M156" s="50" t="e">
        <f>IF(ISBLANK(VLOOKUP($C156,[2]MAIN!$C$6:$DF$1572,M$4,FALSE)),"",VLOOKUP($C156,[2]MAIN!$C$6:$DF$1572,M$4,FALSE))</f>
        <v>#N/A</v>
      </c>
      <c r="N156" s="51" t="e">
        <f>IF(ISBLANK(VLOOKUP($C156,[2]MAIN!$C$6:$DF$1572,N$4,FALSE)),"",VLOOKUP($C156,[2]MAIN!$C$6:$DF$1572,N$4,FALSE))</f>
        <v>#N/A</v>
      </c>
      <c r="O156" s="53" t="e">
        <f>IF(ISBLANK(VLOOKUP($C156,[2]MAIN!$C$6:$DF$1572,O$4,FALSE)),"",VLOOKUP($C156,[2]MAIN!$C$6:$DF$1572,O$4,FALSE))</f>
        <v>#N/A</v>
      </c>
      <c r="P156" s="53" t="e">
        <f>IF(ISBLANK(VLOOKUP($C156,[2]MAIN!$C$6:$DF$1572,P$4,FALSE)),"",VLOOKUP($C156,[2]MAIN!$C$6:$DF$1572,P$4,FALSE))</f>
        <v>#N/A</v>
      </c>
      <c r="Q156" s="50" t="e">
        <f>IF(ISBLANK(VLOOKUP($C156,[2]MAIN!$C$6:$DF$1572,Q$4,FALSE)),"",VLOOKUP($C156,[2]MAIN!$C$6:$DF$1572,Q$4,FALSE))</f>
        <v>#N/A</v>
      </c>
      <c r="R156" s="47" t="e">
        <f>IF(ISBLANK(VLOOKUP($C156,[2]MAIN!$C$6:$DF$1572,R$4,FALSE)),"",VLOOKUP($C156,[2]MAIN!$C$6:$DF$1572,R$4,FALSE))</f>
        <v>#N/A</v>
      </c>
      <c r="S156" s="47" t="e">
        <f>IF(ISBLANK(VLOOKUP($C156,[2]MAIN!$C$6:$DF$1572,S$4,FALSE)),"",VLOOKUP($C156,[2]MAIN!$C$6:$DF$1572,S$4,FALSE))</f>
        <v>#N/A</v>
      </c>
      <c r="T156" s="15" t="e">
        <f>IF(ISBLANK(VLOOKUP($C156,[2]MAIN!$C$6:$DF$1572,T$4,FALSE)),"",VLOOKUP($C156,[2]MAIN!$C$6:$DF$1572,T$4,FALSE))</f>
        <v>#N/A</v>
      </c>
      <c r="U156" s="15" t="e">
        <f>IF(ISBLANK(VLOOKUP($C156,[2]MAIN!$C$6:$DF$1572,U$4,FALSE)),"",VLOOKUP($C156,[2]MAIN!$C$6:$DF$1572,U$4,FALSE))</f>
        <v>#N/A</v>
      </c>
      <c r="V156" s="15" t="e">
        <f>IF(ISBLANK(VLOOKUP($C156,[2]MAIN!$C$6:$DF$1572,V$4,FALSE)),"",VLOOKUP($C156,[2]MAIN!$C$6:$DF$1572,V$4,FALSE))</f>
        <v>#N/A</v>
      </c>
      <c r="W156" s="21" t="e">
        <f>IF(ISBLANK(VLOOKUP($C156,[2]MAIN!$C$6:$DF$1572,W$4,FALSE)),"",VLOOKUP($C156,[2]MAIN!$C$6:$DF$1572,W$4,FALSE))</f>
        <v>#N/A</v>
      </c>
      <c r="X156" s="47">
        <v>15000</v>
      </c>
      <c r="Y156" s="15" t="e">
        <f>IF(ISBLANK(VLOOKUP($C156,[2]MAIN!$C$6:$DF$1572,Y$4,FALSE)),"",VLOOKUP($C156,[2]MAIN!$C$6:$DF$1572,Y$4,FALSE))</f>
        <v>#N/A</v>
      </c>
      <c r="AA156" s="15" t="s">
        <v>609</v>
      </c>
      <c r="AB156" s="15"/>
      <c r="AC156" s="15"/>
    </row>
    <row r="157" spans="1:29" x14ac:dyDescent="0.25">
      <c r="A157" s="15" t="s">
        <v>805</v>
      </c>
      <c r="B157" s="21" t="s">
        <v>75</v>
      </c>
      <c r="C157" s="15" t="s">
        <v>609</v>
      </c>
      <c r="D157" s="15"/>
      <c r="E157" s="15" t="s">
        <v>609</v>
      </c>
      <c r="F157" s="15"/>
      <c r="G157" s="15"/>
      <c r="H157" s="15" t="s">
        <v>609</v>
      </c>
      <c r="I157" s="15" t="s">
        <v>609</v>
      </c>
      <c r="J157" s="55" t="s">
        <v>617</v>
      </c>
      <c r="K157" s="60" t="s">
        <v>654</v>
      </c>
      <c r="L157" s="49">
        <v>12.26</v>
      </c>
      <c r="M157" s="50" t="e">
        <f>IF(ISBLANK(VLOOKUP($C157,[2]MAIN!$C$6:$DF$1572,M$4,FALSE)),"",VLOOKUP($C157,[2]MAIN!$C$6:$DF$1572,M$4,FALSE))</f>
        <v>#N/A</v>
      </c>
      <c r="N157" s="51" t="e">
        <f>IF(ISBLANK(VLOOKUP($C157,[2]MAIN!$C$6:$DF$1572,N$4,FALSE)),"",VLOOKUP($C157,[2]MAIN!$C$6:$DF$1572,N$4,FALSE))</f>
        <v>#N/A</v>
      </c>
      <c r="O157" s="65" t="e">
        <f>IF(ISBLANK(VLOOKUP($C157,[2]MAIN!$C$6:$DF$1572,O$4,FALSE)),"",VLOOKUP($C157,[2]MAIN!$C$6:$DF$1572,O$4,FALSE))</f>
        <v>#N/A</v>
      </c>
      <c r="P157" s="65" t="e">
        <f>IF(ISBLANK(VLOOKUP($C157,[2]MAIN!$C$6:$DF$1572,P$4,FALSE)),"",VLOOKUP($C157,[2]MAIN!$C$6:$DF$1572,P$4,FALSE))</f>
        <v>#N/A</v>
      </c>
      <c r="Q157" s="53" t="e">
        <f>IF(ISBLANK(VLOOKUP($C157,[2]MAIN!$C$6:$DF$1572,Q$4,FALSE)),"",VLOOKUP($C157,[2]MAIN!$C$6:$DF$1572,Q$4,FALSE))</f>
        <v>#N/A</v>
      </c>
      <c r="R157" s="47" t="e">
        <f>IF(ISBLANK(VLOOKUP($C157,[2]MAIN!$C$6:$DF$1572,R$4,FALSE)),"",VLOOKUP($C157,[2]MAIN!$C$6:$DF$1572,R$4,FALSE))</f>
        <v>#N/A</v>
      </c>
      <c r="S157" s="47" t="e">
        <f>IF(ISBLANK(VLOOKUP($C157,[2]MAIN!$C$6:$DF$1572,S$4,FALSE)),"",VLOOKUP($C157,[2]MAIN!$C$6:$DF$1572,S$4,FALSE))</f>
        <v>#N/A</v>
      </c>
      <c r="T157" s="15" t="e">
        <f>IF(ISBLANK(VLOOKUP($C157,[2]MAIN!$C$6:$DF$1572,T$4,FALSE)),"",VLOOKUP($C157,[2]MAIN!$C$6:$DF$1572,T$4,FALSE))</f>
        <v>#N/A</v>
      </c>
      <c r="U157" s="15" t="e">
        <f>IF(ISBLANK(VLOOKUP($C157,[2]MAIN!$C$6:$DF$1572,U$4,FALSE)),"",VLOOKUP($C157,[2]MAIN!$C$6:$DF$1572,U$4,FALSE))</f>
        <v>#N/A</v>
      </c>
      <c r="V157" s="15" t="e">
        <f>IF(ISBLANK(VLOOKUP($C157,[2]MAIN!$C$6:$DF$1572,V$4,FALSE)),"",VLOOKUP($C157,[2]MAIN!$C$6:$DF$1572,V$4,FALSE))</f>
        <v>#N/A</v>
      </c>
      <c r="W157" s="21" t="e">
        <f>IF(ISBLANK(VLOOKUP($C157,[2]MAIN!$C$6:$DF$1572,W$4,FALSE)),"",VLOOKUP($C157,[2]MAIN!$C$6:$DF$1572,W$4,FALSE))</f>
        <v>#N/A</v>
      </c>
      <c r="X157" s="47">
        <v>15000</v>
      </c>
      <c r="Y157" s="15" t="e">
        <f>IF(ISBLANK(VLOOKUP($C157,[2]MAIN!$C$6:$DF$1572,Y$4,FALSE)),"",VLOOKUP($C157,[2]MAIN!$C$6:$DF$1572,Y$4,FALSE))</f>
        <v>#N/A</v>
      </c>
      <c r="AA157" s="15"/>
      <c r="AB157" s="15"/>
      <c r="AC157" s="15"/>
    </row>
    <row r="158" spans="1:29" x14ac:dyDescent="0.25">
      <c r="A158" s="15" t="s">
        <v>806</v>
      </c>
      <c r="B158" s="21" t="s">
        <v>26</v>
      </c>
      <c r="C158" s="15" t="s">
        <v>609</v>
      </c>
      <c r="D158" s="15"/>
      <c r="E158" s="15" t="s">
        <v>609</v>
      </c>
      <c r="F158" s="15"/>
      <c r="G158" s="15"/>
      <c r="H158" s="15" t="s">
        <v>609</v>
      </c>
      <c r="I158" s="15"/>
      <c r="J158" s="55" t="s">
        <v>617</v>
      </c>
      <c r="K158" s="47" t="s">
        <v>618</v>
      </c>
      <c r="L158" s="49">
        <v>14.77</v>
      </c>
      <c r="M158" s="50" t="e">
        <f>IF(ISBLANK(VLOOKUP($C158,[2]MAIN!$C$6:$DF$1572,M$4,FALSE)),"",VLOOKUP($C158,[2]MAIN!$C$6:$DF$1572,M$4,FALSE))</f>
        <v>#N/A</v>
      </c>
      <c r="N158" s="51" t="e">
        <f>IF(ISBLANK(VLOOKUP($C158,[2]MAIN!$C$6:$DF$1572,N$4,FALSE)),"",VLOOKUP($C158,[2]MAIN!$C$6:$DF$1572,N$4,FALSE))</f>
        <v>#N/A</v>
      </c>
      <c r="O158" s="54" t="e">
        <f>IF(ISBLANK(VLOOKUP($C158,[2]MAIN!$C$6:$DF$1572,O$4,FALSE)),"",VLOOKUP($C158,[2]MAIN!$C$6:$DF$1572,O$4,FALSE))</f>
        <v>#N/A</v>
      </c>
      <c r="P158" s="56" t="e">
        <f>IF(ISBLANK(VLOOKUP($C158,[2]MAIN!$C$6:$DF$1572,P$4,FALSE)),"",VLOOKUP($C158,[2]MAIN!$C$6:$DF$1572,P$4,FALSE))</f>
        <v>#N/A</v>
      </c>
      <c r="Q158" s="53" t="e">
        <f>IF(ISBLANK(VLOOKUP($C158,[2]MAIN!$C$6:$DF$1572,Q$4,FALSE)),"",VLOOKUP($C158,[2]MAIN!$C$6:$DF$1572,Q$4,FALSE))</f>
        <v>#N/A</v>
      </c>
      <c r="R158" s="47" t="e">
        <f>IF(ISBLANK(VLOOKUP($C158,[2]MAIN!$C$6:$DF$1572,R$4,FALSE)),"",VLOOKUP($C158,[2]MAIN!$C$6:$DF$1572,R$4,FALSE))</f>
        <v>#N/A</v>
      </c>
      <c r="S158" s="47" t="e">
        <f>IF(ISBLANK(VLOOKUP($C158,[2]MAIN!$C$6:$DF$1572,S$4,FALSE)),"",VLOOKUP($C158,[2]MAIN!$C$6:$DF$1572,S$4,FALSE))</f>
        <v>#N/A</v>
      </c>
      <c r="T158" s="15" t="e">
        <f>IF(ISBLANK(VLOOKUP($C158,[2]MAIN!$C$6:$DF$1572,T$4,FALSE)),"",VLOOKUP($C158,[2]MAIN!$C$6:$DF$1572,T$4,FALSE))</f>
        <v>#N/A</v>
      </c>
      <c r="U158" s="15" t="e">
        <f>IF(ISBLANK(VLOOKUP($C158,[2]MAIN!$C$6:$DF$1572,U$4,FALSE)),"",VLOOKUP($C158,[2]MAIN!$C$6:$DF$1572,U$4,FALSE))</f>
        <v>#N/A</v>
      </c>
      <c r="V158" s="17" t="e">
        <f>IF(ISBLANK(VLOOKUP($C158,[2]MAIN!$C$6:$DF$1572,V$4,FALSE)),"",VLOOKUP($C158,[2]MAIN!$C$6:$DF$1572,V$4,FALSE))</f>
        <v>#N/A</v>
      </c>
      <c r="W158" s="21" t="e">
        <f>IF(ISBLANK(VLOOKUP($C158,[2]MAIN!$C$6:$DF$1572,W$4,FALSE)),"",VLOOKUP($C158,[2]MAIN!$C$6:$DF$1572,W$4,FALSE))</f>
        <v>#N/A</v>
      </c>
      <c r="X158" s="57">
        <v>7500</v>
      </c>
      <c r="Y158" s="15" t="e">
        <f>IF(ISBLANK(VLOOKUP($C158,[2]MAIN!$C$6:$DF$1572,Y$4,FALSE)),"",VLOOKUP($C158,[2]MAIN!$C$6:$DF$1572,Y$4,FALSE))</f>
        <v>#N/A</v>
      </c>
      <c r="Z158" s="33" t="s">
        <v>620</v>
      </c>
      <c r="AA158" s="15"/>
      <c r="AB158" s="15"/>
      <c r="AC158" s="15"/>
    </row>
    <row r="159" spans="1:29" x14ac:dyDescent="0.25">
      <c r="A159" s="15" t="s">
        <v>807</v>
      </c>
      <c r="B159" s="21" t="s">
        <v>26</v>
      </c>
      <c r="C159" s="15" t="s">
        <v>609</v>
      </c>
      <c r="D159" s="15"/>
      <c r="E159" s="15" t="s">
        <v>609</v>
      </c>
      <c r="F159" s="15"/>
      <c r="G159" s="15"/>
      <c r="H159" s="15" t="s">
        <v>609</v>
      </c>
      <c r="I159" s="15"/>
      <c r="J159" s="55" t="s">
        <v>617</v>
      </c>
      <c r="K159" s="47" t="s">
        <v>618</v>
      </c>
      <c r="L159" s="49">
        <v>20.89</v>
      </c>
      <c r="M159" s="50" t="e">
        <f>IF(ISBLANK(VLOOKUP($C159,[2]MAIN!$C$6:$DF$1572,M$4,FALSE)),"",VLOOKUP($C159,[2]MAIN!$C$6:$DF$1572,M$4,FALSE))</f>
        <v>#N/A</v>
      </c>
      <c r="N159" s="51" t="e">
        <f>IF(ISBLANK(VLOOKUP($C159,[2]MAIN!$C$6:$DF$1572,N$4,FALSE)),"",VLOOKUP($C159,[2]MAIN!$C$6:$DF$1572,N$4,FALSE))</f>
        <v>#N/A</v>
      </c>
      <c r="O159" s="54" t="e">
        <f>IF(ISBLANK(VLOOKUP($C159,[2]MAIN!$C$6:$DF$1572,O$4,FALSE)),"",VLOOKUP($C159,[2]MAIN!$C$6:$DF$1572,O$4,FALSE))</f>
        <v>#N/A</v>
      </c>
      <c r="P159" s="65" t="e">
        <f>IF(ISBLANK(VLOOKUP($C159,[2]MAIN!$C$6:$DF$1572,P$4,FALSE)),"",VLOOKUP($C159,[2]MAIN!$C$6:$DF$1572,P$4,FALSE))</f>
        <v>#N/A</v>
      </c>
      <c r="Q159" s="53" t="e">
        <f>IF(ISBLANK(VLOOKUP($C159,[2]MAIN!$C$6:$DF$1572,Q$4,FALSE)),"",VLOOKUP($C159,[2]MAIN!$C$6:$DF$1572,Q$4,FALSE))</f>
        <v>#N/A</v>
      </c>
      <c r="R159" s="47" t="e">
        <f>IF(ISBLANK(VLOOKUP($C159,[2]MAIN!$C$6:$DF$1572,R$4,FALSE)),"",VLOOKUP($C159,[2]MAIN!$C$6:$DF$1572,R$4,FALSE))</f>
        <v>#N/A</v>
      </c>
      <c r="S159" s="47" t="e">
        <f>IF(ISBLANK(VLOOKUP($C159,[2]MAIN!$C$6:$DF$1572,S$4,FALSE)),"",VLOOKUP($C159,[2]MAIN!$C$6:$DF$1572,S$4,FALSE))</f>
        <v>#N/A</v>
      </c>
      <c r="T159" s="15" t="e">
        <f>IF(ISBLANK(VLOOKUP($C159,[2]MAIN!$C$6:$DF$1572,T$4,FALSE)),"",VLOOKUP($C159,[2]MAIN!$C$6:$DF$1572,T$4,FALSE))</f>
        <v>#N/A</v>
      </c>
      <c r="U159" s="15" t="e">
        <f>IF(ISBLANK(VLOOKUP($C159,[2]MAIN!$C$6:$DF$1572,U$4,FALSE)),"",VLOOKUP($C159,[2]MAIN!$C$6:$DF$1572,U$4,FALSE))</f>
        <v>#N/A</v>
      </c>
      <c r="V159" s="17" t="e">
        <f>IF(ISBLANK(VLOOKUP($C159,[2]MAIN!$C$6:$DF$1572,V$4,FALSE)),"",VLOOKUP($C159,[2]MAIN!$C$6:$DF$1572,V$4,FALSE))</f>
        <v>#N/A</v>
      </c>
      <c r="W159" s="21" t="e">
        <f>IF(ISBLANK(VLOOKUP($C159,[2]MAIN!$C$6:$DF$1572,W$4,FALSE)),"",VLOOKUP($C159,[2]MAIN!$C$6:$DF$1572,W$4,FALSE))</f>
        <v>#N/A</v>
      </c>
      <c r="X159" s="57">
        <v>7500</v>
      </c>
      <c r="Y159" s="15" t="e">
        <f>IF(ISBLANK(VLOOKUP($C159,[2]MAIN!$C$6:$DF$1572,Y$4,FALSE)),"",VLOOKUP($C159,[2]MAIN!$C$6:$DF$1572,Y$4,FALSE))</f>
        <v>#N/A</v>
      </c>
      <c r="Z159" s="33" t="s">
        <v>620</v>
      </c>
      <c r="AA159" s="15"/>
      <c r="AB159" s="15"/>
      <c r="AC159" s="15"/>
    </row>
    <row r="160" spans="1:29" x14ac:dyDescent="0.25">
      <c r="A160" s="15" t="s">
        <v>808</v>
      </c>
      <c r="B160" s="21" t="s">
        <v>26</v>
      </c>
      <c r="C160" s="15" t="s">
        <v>609</v>
      </c>
      <c r="D160" s="15"/>
      <c r="E160" s="15" t="s">
        <v>609</v>
      </c>
      <c r="F160" s="15"/>
      <c r="G160" s="15"/>
      <c r="H160" s="15" t="s">
        <v>609</v>
      </c>
      <c r="I160" s="15"/>
      <c r="J160" s="48" t="s">
        <v>610</v>
      </c>
      <c r="K160" s="47"/>
      <c r="L160" s="49">
        <v>1.18</v>
      </c>
      <c r="M160" s="50" t="e">
        <f>IF(ISBLANK(VLOOKUP($C160,[2]MAIN!$C$6:$DF$1572,M$4,FALSE)),"",VLOOKUP($C160,[2]MAIN!$C$6:$DF$1572,M$4,FALSE))</f>
        <v>#N/A</v>
      </c>
      <c r="N160" s="51" t="e">
        <f>IF(ISBLANK(VLOOKUP($C160,[2]MAIN!$C$6:$DF$1572,N$4,FALSE)),"",VLOOKUP($C160,[2]MAIN!$C$6:$DF$1572,N$4,FALSE))</f>
        <v>#N/A</v>
      </c>
      <c r="O160" s="52" t="e">
        <f>IF(ISBLANK(VLOOKUP($C160,[2]MAIN!$C$6:$DF$1572,O$4,FALSE)),"",VLOOKUP($C160,[2]MAIN!$C$6:$DF$1572,O$4,FALSE))</f>
        <v>#N/A</v>
      </c>
      <c r="P160" s="52" t="e">
        <f>IF(ISBLANK(VLOOKUP($C160,[2]MAIN!$C$6:$DF$1572,P$4,FALSE)),"",VLOOKUP($C160,[2]MAIN!$C$6:$DF$1572,P$4,FALSE))</f>
        <v>#N/A</v>
      </c>
      <c r="Q160" s="53" t="e">
        <f>IF(ISBLANK(VLOOKUP($C160,[2]MAIN!$C$6:$DF$1572,Q$4,FALSE)),"",VLOOKUP($C160,[2]MAIN!$C$6:$DF$1572,Q$4,FALSE))</f>
        <v>#N/A</v>
      </c>
      <c r="R160" s="47" t="e">
        <f>IF(ISBLANK(VLOOKUP($C160,[2]MAIN!$C$6:$DF$1572,R$4,FALSE)),"",VLOOKUP($C160,[2]MAIN!$C$6:$DF$1572,R$4,FALSE))</f>
        <v>#N/A</v>
      </c>
      <c r="S160" s="47" t="e">
        <f>IF(ISBLANK(VLOOKUP($C160,[2]MAIN!$C$6:$DF$1572,S$4,FALSE)),"",VLOOKUP($C160,[2]MAIN!$C$6:$DF$1572,S$4,FALSE))</f>
        <v>#N/A</v>
      </c>
      <c r="T160" s="15" t="e">
        <f>IF(ISBLANK(VLOOKUP($C160,[2]MAIN!$C$6:$DF$1572,T$4,FALSE)),"",VLOOKUP($C160,[2]MAIN!$C$6:$DF$1572,T$4,FALSE))</f>
        <v>#N/A</v>
      </c>
      <c r="U160" s="15" t="e">
        <f>IF(ISBLANK(VLOOKUP($C160,[2]MAIN!$C$6:$DF$1572,U$4,FALSE)),"",VLOOKUP($C160,[2]MAIN!$C$6:$DF$1572,U$4,FALSE))</f>
        <v>#N/A</v>
      </c>
      <c r="V160" s="15" t="e">
        <f>IF(ISBLANK(VLOOKUP($C160,[2]MAIN!$C$6:$DF$1572,V$4,FALSE)),"",VLOOKUP($C160,[2]MAIN!$C$6:$DF$1572,V$4,FALSE))</f>
        <v>#N/A</v>
      </c>
      <c r="W160" s="21" t="e">
        <f>IF(ISBLANK(VLOOKUP($C160,[2]MAIN!$C$6:$DF$1572,W$4,FALSE)),"",VLOOKUP($C160,[2]MAIN!$C$6:$DF$1572,W$4,FALSE))</f>
        <v>#N/A</v>
      </c>
      <c r="X160" s="47">
        <v>150</v>
      </c>
      <c r="Y160" s="15" t="e">
        <f>IF(ISBLANK(VLOOKUP($C160,[2]MAIN!$C$6:$DF$1572,Y$4,FALSE)),"",VLOOKUP($C160,[2]MAIN!$C$6:$DF$1572,Y$4,FALSE))</f>
        <v>#N/A</v>
      </c>
      <c r="AA160" s="15"/>
      <c r="AB160" s="15"/>
      <c r="AC160" s="15"/>
    </row>
    <row r="161" spans="1:29" x14ac:dyDescent="0.25">
      <c r="A161" s="15" t="s">
        <v>809</v>
      </c>
      <c r="B161" s="21" t="s">
        <v>27</v>
      </c>
      <c r="C161" s="15" t="s">
        <v>609</v>
      </c>
      <c r="D161" s="15"/>
      <c r="E161" s="15"/>
      <c r="F161" s="15"/>
      <c r="G161" s="15"/>
      <c r="H161" s="15" t="s">
        <v>609</v>
      </c>
      <c r="I161" s="15"/>
      <c r="J161" s="47"/>
      <c r="K161" s="47"/>
      <c r="L161" s="49">
        <v>1.7551527777777778</v>
      </c>
      <c r="M161" s="50" t="e">
        <f>IF(ISBLANK(VLOOKUP($C161,[2]MAIN!$C$6:$DF$1572,M$4,FALSE)),"",VLOOKUP($C161,[2]MAIN!$C$6:$DF$1572,M$4,FALSE))</f>
        <v>#N/A</v>
      </c>
      <c r="N161" s="51" t="e">
        <f>IF(ISBLANK(VLOOKUP($C161,[2]MAIN!$C$6:$DF$1572,N$4,FALSE)),"",VLOOKUP($C161,[2]MAIN!$C$6:$DF$1572,N$4,FALSE))</f>
        <v>#N/A</v>
      </c>
      <c r="O161" s="54" t="e">
        <f>IF(ISBLANK(VLOOKUP($C161,[2]MAIN!$C$6:$DF$1572,O$4,FALSE)),"",VLOOKUP($C161,[2]MAIN!$C$6:$DF$1572,O$4,FALSE))</f>
        <v>#N/A</v>
      </c>
      <c r="P161" s="54" t="e">
        <f>IF(ISBLANK(VLOOKUP($C161,[2]MAIN!$C$6:$DF$1572,P$4,FALSE)),"",VLOOKUP($C161,[2]MAIN!$C$6:$DF$1572,P$4,FALSE))</f>
        <v>#N/A</v>
      </c>
      <c r="Q161" s="53" t="e">
        <f>IF(ISBLANK(VLOOKUP($C161,[2]MAIN!$C$6:$DF$1572,Q$4,FALSE)),"",VLOOKUP($C161,[2]MAIN!$C$6:$DF$1572,Q$4,FALSE))</f>
        <v>#N/A</v>
      </c>
      <c r="R161" s="47" t="e">
        <f>IF(ISBLANK(VLOOKUP($C161,[2]MAIN!$C$6:$DF$1572,R$4,FALSE)),"",VLOOKUP($C161,[2]MAIN!$C$6:$DF$1572,R$4,FALSE))</f>
        <v>#N/A</v>
      </c>
      <c r="S161" s="47" t="e">
        <f>IF(ISBLANK(VLOOKUP($C161,[2]MAIN!$C$6:$DF$1572,S$4,FALSE)),"",VLOOKUP($C161,[2]MAIN!$C$6:$DF$1572,S$4,FALSE))</f>
        <v>#N/A</v>
      </c>
      <c r="T161" s="15" t="e">
        <f>IF(ISBLANK(VLOOKUP($C161,[2]MAIN!$C$6:$DF$1572,T$4,FALSE)),"",VLOOKUP($C161,[2]MAIN!$C$6:$DF$1572,T$4,FALSE))</f>
        <v>#N/A</v>
      </c>
      <c r="U161" s="15" t="e">
        <f>IF(ISBLANK(VLOOKUP($C161,[2]MAIN!$C$6:$DF$1572,U$4,FALSE)),"",VLOOKUP($C161,[2]MAIN!$C$6:$DF$1572,U$4,FALSE))</f>
        <v>#N/A</v>
      </c>
      <c r="V161" s="15" t="e">
        <f>IF(ISBLANK(VLOOKUP($C161,[2]MAIN!$C$6:$DF$1572,V$4,FALSE)),"",VLOOKUP($C161,[2]MAIN!$C$6:$DF$1572,V$4,FALSE))</f>
        <v>#N/A</v>
      </c>
      <c r="W161" s="21" t="e">
        <f>IF(ISBLANK(VLOOKUP($C161,[2]MAIN!$C$6:$DF$1572,W$4,FALSE)),"",VLOOKUP($C161,[2]MAIN!$C$6:$DF$1572,W$4,FALSE))</f>
        <v>#N/A</v>
      </c>
      <c r="X161" s="47" t="e">
        <f>IF(ISBLANK(VLOOKUP($C161,[2]MAIN!$C$6:$DF$1572,X$4,FALSE)),"",VLOOKUP($C161,[2]MAIN!$C$6:$DF$1572,X$4,FALSE))</f>
        <v>#N/A</v>
      </c>
      <c r="Y161" s="15" t="e">
        <f>IF(ISBLANK(VLOOKUP($C161,[2]MAIN!$C$6:$DF$1572,Y$4,FALSE)),"",VLOOKUP($C161,[2]MAIN!$C$6:$DF$1572,Y$4,FALSE))</f>
        <v>#N/A</v>
      </c>
      <c r="AA161" s="15"/>
      <c r="AB161" s="15"/>
      <c r="AC161" s="15"/>
    </row>
    <row r="162" spans="1:29" x14ac:dyDescent="0.25">
      <c r="A162" s="15" t="s">
        <v>810</v>
      </c>
      <c r="B162" s="21" t="s">
        <v>27</v>
      </c>
      <c r="C162" s="47"/>
      <c r="D162" s="15"/>
      <c r="E162" s="15"/>
      <c r="F162" s="15"/>
      <c r="G162" s="15"/>
      <c r="H162" s="15" t="s">
        <v>691</v>
      </c>
      <c r="I162" s="15"/>
      <c r="J162" s="47"/>
      <c r="K162" s="47"/>
      <c r="L162" s="49">
        <v>1.47</v>
      </c>
      <c r="M162" s="50" t="e">
        <f>IF(ISBLANK(VLOOKUP($C162,[2]MAIN!$C$6:$DF$1572,M$4,FALSE)),"",VLOOKUP($C162,[2]MAIN!$C$6:$DF$1572,M$4,FALSE))</f>
        <v>#N/A</v>
      </c>
      <c r="N162" s="51" t="e">
        <f>IF(ISBLANK(VLOOKUP($C162,[2]MAIN!$C$6:$DF$1572,N$4,FALSE)),"",VLOOKUP($C162,[2]MAIN!$C$6:$DF$1572,N$4,FALSE))</f>
        <v>#N/A</v>
      </c>
      <c r="O162" s="53" t="e">
        <f>IF(ISBLANK(VLOOKUP($C162,[2]MAIN!$C$6:$DF$1572,O$4,FALSE)),"",VLOOKUP($C162,[2]MAIN!$C$6:$DF$1572,O$4,FALSE))</f>
        <v>#N/A</v>
      </c>
      <c r="P162" s="53" t="e">
        <f>IF(ISBLANK(VLOOKUP($C162,[2]MAIN!$C$6:$DF$1572,P$4,FALSE)),"",VLOOKUP($C162,[2]MAIN!$C$6:$DF$1572,P$4,FALSE))</f>
        <v>#N/A</v>
      </c>
      <c r="Q162" s="50" t="e">
        <f>IF(ISBLANK(VLOOKUP($C162,[2]MAIN!$C$6:$DF$1572,Q$4,FALSE)),"",VLOOKUP($C162,[2]MAIN!$C$6:$DF$1572,Q$4,FALSE))</f>
        <v>#N/A</v>
      </c>
      <c r="R162" s="47" t="e">
        <f>IF(ISBLANK(VLOOKUP($C162,[2]MAIN!$C$6:$DF$1572,R$4,FALSE)),"",VLOOKUP($C162,[2]MAIN!$C$6:$DF$1572,R$4,FALSE))</f>
        <v>#N/A</v>
      </c>
      <c r="S162" s="47" t="e">
        <f>IF(ISBLANK(VLOOKUP($C162,[2]MAIN!$C$6:$DF$1572,S$4,FALSE)),"",VLOOKUP($C162,[2]MAIN!$C$6:$DF$1572,S$4,FALSE))</f>
        <v>#N/A</v>
      </c>
      <c r="T162" s="15" t="e">
        <f>IF(ISBLANK(VLOOKUP($C162,[2]MAIN!$C$6:$DF$1572,T$4,FALSE)),"",VLOOKUP($C162,[2]MAIN!$C$6:$DF$1572,T$4,FALSE))</f>
        <v>#N/A</v>
      </c>
      <c r="U162" s="15" t="e">
        <f>IF(ISBLANK(VLOOKUP($C162,[2]MAIN!$C$6:$DF$1572,U$4,FALSE)),"",VLOOKUP($C162,[2]MAIN!$C$6:$DF$1572,U$4,FALSE))</f>
        <v>#N/A</v>
      </c>
      <c r="V162" s="15" t="e">
        <f>IF(ISBLANK(VLOOKUP($C162,[2]MAIN!$C$6:$DF$1572,V$4,FALSE)),"",VLOOKUP($C162,[2]MAIN!$C$6:$DF$1572,V$4,FALSE))</f>
        <v>#N/A</v>
      </c>
      <c r="W162" s="21" t="e">
        <f>IF(ISBLANK(VLOOKUP($C162,[2]MAIN!$C$6:$DF$1572,W$4,FALSE)),"",VLOOKUP($C162,[2]MAIN!$C$6:$DF$1572,W$4,FALSE))</f>
        <v>#N/A</v>
      </c>
      <c r="X162" s="47" t="e">
        <f>IF(ISBLANK(VLOOKUP($C162,[2]MAIN!$C$6:$DF$1572,X$4,FALSE)),"",VLOOKUP($C162,[2]MAIN!$C$6:$DF$1572,X$4,FALSE))</f>
        <v>#N/A</v>
      </c>
      <c r="Y162" s="15" t="e">
        <f>IF(ISBLANK(VLOOKUP($C162,[2]MAIN!$C$6:$DF$1572,Y$4,FALSE)),"",VLOOKUP($C162,[2]MAIN!$C$6:$DF$1572,Y$4,FALSE))</f>
        <v>#N/A</v>
      </c>
      <c r="AA162" s="47"/>
      <c r="AB162" s="47"/>
      <c r="AC162" s="47"/>
    </row>
    <row r="163" spans="1:29" x14ac:dyDescent="0.25">
      <c r="A163" s="15" t="s">
        <v>811</v>
      </c>
      <c r="B163" s="21" t="s">
        <v>76</v>
      </c>
      <c r="C163" s="15" t="s">
        <v>609</v>
      </c>
      <c r="D163" s="15"/>
      <c r="E163" s="15" t="s">
        <v>609</v>
      </c>
      <c r="F163" s="15"/>
      <c r="G163" s="15"/>
      <c r="H163" s="15" t="s">
        <v>609</v>
      </c>
      <c r="I163" s="15" t="s">
        <v>609</v>
      </c>
      <c r="J163" s="47"/>
      <c r="K163" s="60" t="s">
        <v>654</v>
      </c>
      <c r="L163" s="49">
        <v>6.86</v>
      </c>
      <c r="M163" s="50" t="e">
        <f>IF(ISBLANK(VLOOKUP($C163,[2]MAIN!$C$6:$DF$1572,M$4,FALSE)),"",VLOOKUP($C163,[2]MAIN!$C$6:$DF$1572,M$4,FALSE))</f>
        <v>#N/A</v>
      </c>
      <c r="N163" s="51" t="e">
        <f>IF(ISBLANK(VLOOKUP($C163,[2]MAIN!$C$6:$DF$1572,N$4,FALSE)),"",VLOOKUP($C163,[2]MAIN!$C$6:$DF$1572,N$4,FALSE))</f>
        <v>#N/A</v>
      </c>
      <c r="O163" s="65" t="e">
        <f>IF(ISBLANK(VLOOKUP($C163,[2]MAIN!$C$6:$DF$1572,O$4,FALSE)),"",VLOOKUP($C163,[2]MAIN!$C$6:$DF$1572,O$4,FALSE))</f>
        <v>#N/A</v>
      </c>
      <c r="P163" s="65" t="e">
        <f>IF(ISBLANK(VLOOKUP($C163,[2]MAIN!$C$6:$DF$1572,P$4,FALSE)),"",VLOOKUP($C163,[2]MAIN!$C$6:$DF$1572,P$4,FALSE))</f>
        <v>#N/A</v>
      </c>
      <c r="Q163" s="53" t="e">
        <f>IF(ISBLANK(VLOOKUP($C163,[2]MAIN!$C$6:$DF$1572,Q$4,FALSE)),"",VLOOKUP($C163,[2]MAIN!$C$6:$DF$1572,Q$4,FALSE))</f>
        <v>#N/A</v>
      </c>
      <c r="R163" s="47" t="e">
        <f>IF(ISBLANK(VLOOKUP($C163,[2]MAIN!$C$6:$DF$1572,R$4,FALSE)),"",VLOOKUP($C163,[2]MAIN!$C$6:$DF$1572,R$4,FALSE))</f>
        <v>#N/A</v>
      </c>
      <c r="S163" s="47" t="e">
        <f>IF(ISBLANK(VLOOKUP($C163,[2]MAIN!$C$6:$DF$1572,S$4,FALSE)),"",VLOOKUP($C163,[2]MAIN!$C$6:$DF$1572,S$4,FALSE))</f>
        <v>#N/A</v>
      </c>
      <c r="T163" s="15" t="e">
        <f>IF(ISBLANK(VLOOKUP($C163,[2]MAIN!$C$6:$DF$1572,T$4,FALSE)),"",VLOOKUP($C163,[2]MAIN!$C$6:$DF$1572,T$4,FALSE))</f>
        <v>#N/A</v>
      </c>
      <c r="U163" s="15" t="e">
        <f>IF(ISBLANK(VLOOKUP($C163,[2]MAIN!$C$6:$DF$1572,U$4,FALSE)),"",VLOOKUP($C163,[2]MAIN!$C$6:$DF$1572,U$4,FALSE))</f>
        <v>#N/A</v>
      </c>
      <c r="V163" s="15" t="e">
        <f>IF(ISBLANK(VLOOKUP($C163,[2]MAIN!$C$6:$DF$1572,V$4,FALSE)),"",VLOOKUP($C163,[2]MAIN!$C$6:$DF$1572,V$4,FALSE))</f>
        <v>#N/A</v>
      </c>
      <c r="W163" s="21" t="e">
        <f>IF(ISBLANK(VLOOKUP($C163,[2]MAIN!$C$6:$DF$1572,W$4,FALSE)),"",VLOOKUP($C163,[2]MAIN!$C$6:$DF$1572,W$4,FALSE))</f>
        <v>#N/A</v>
      </c>
      <c r="X163" s="47">
        <v>15000</v>
      </c>
      <c r="Y163" s="15" t="e">
        <f>IF(ISBLANK(VLOOKUP($C163,[2]MAIN!$C$6:$DF$1572,Y$4,FALSE)),"",VLOOKUP($C163,[2]MAIN!$C$6:$DF$1572,Y$4,FALSE))</f>
        <v>#N/A</v>
      </c>
      <c r="AA163" s="15"/>
      <c r="AB163" s="15"/>
      <c r="AC163" s="15"/>
    </row>
    <row r="164" spans="1:29" x14ac:dyDescent="0.25">
      <c r="A164" s="15" t="s">
        <v>812</v>
      </c>
      <c r="B164" s="21" t="s">
        <v>813</v>
      </c>
      <c r="C164" s="47"/>
      <c r="D164" s="15"/>
      <c r="E164" s="15"/>
      <c r="F164" s="15"/>
      <c r="G164" s="15"/>
      <c r="H164" s="15" t="s">
        <v>691</v>
      </c>
      <c r="I164" s="15"/>
      <c r="J164" s="47"/>
      <c r="K164" s="47"/>
      <c r="L164" s="49" t="e">
        <f>#REF!/86.4</f>
        <v>#REF!</v>
      </c>
      <c r="M164" s="50" t="e">
        <f>IF(ISBLANK(VLOOKUP($C164,[2]MAIN!$C$6:$DF$1572,M$4,FALSE)),"",VLOOKUP($C164,[2]MAIN!$C$6:$DF$1572,M$4,FALSE))</f>
        <v>#N/A</v>
      </c>
      <c r="N164" s="51" t="e">
        <f>IF(ISBLANK(VLOOKUP($C164,[2]MAIN!$C$6:$DF$1572,N$4,FALSE)),"",VLOOKUP($C164,[2]MAIN!$C$6:$DF$1572,N$4,FALSE))</f>
        <v>#N/A</v>
      </c>
      <c r="O164" s="53" t="e">
        <f>IF(ISBLANK(VLOOKUP($C164,[2]MAIN!$C$6:$DF$1572,O$4,FALSE)),"",VLOOKUP($C164,[2]MAIN!$C$6:$DF$1572,O$4,FALSE))</f>
        <v>#N/A</v>
      </c>
      <c r="P164" s="53" t="e">
        <f>IF(ISBLANK(VLOOKUP($C164,[2]MAIN!$C$6:$DF$1572,P$4,FALSE)),"",VLOOKUP($C164,[2]MAIN!$C$6:$DF$1572,P$4,FALSE))</f>
        <v>#N/A</v>
      </c>
      <c r="Q164" s="50" t="e">
        <f>IF(ISBLANK(VLOOKUP($C164,[2]MAIN!$C$6:$DF$1572,Q$4,FALSE)),"",VLOOKUP($C164,[2]MAIN!$C$6:$DF$1572,Q$4,FALSE))</f>
        <v>#N/A</v>
      </c>
      <c r="R164" s="47" t="e">
        <f>IF(ISBLANK(VLOOKUP($C164,[2]MAIN!$C$6:$DF$1572,R$4,FALSE)),"",VLOOKUP($C164,[2]MAIN!$C$6:$DF$1572,R$4,FALSE))</f>
        <v>#N/A</v>
      </c>
      <c r="S164" s="47" t="e">
        <f>IF(ISBLANK(VLOOKUP($C164,[2]MAIN!$C$6:$DF$1572,S$4,FALSE)),"",VLOOKUP($C164,[2]MAIN!$C$6:$DF$1572,S$4,FALSE))</f>
        <v>#N/A</v>
      </c>
      <c r="T164" s="15" t="e">
        <f>IF(ISBLANK(VLOOKUP($C164,[2]MAIN!$C$6:$DF$1572,T$4,FALSE)),"",VLOOKUP($C164,[2]MAIN!$C$6:$DF$1572,T$4,FALSE))</f>
        <v>#N/A</v>
      </c>
      <c r="U164" s="15" t="e">
        <f>IF(ISBLANK(VLOOKUP($C164,[2]MAIN!$C$6:$DF$1572,U$4,FALSE)),"",VLOOKUP($C164,[2]MAIN!$C$6:$DF$1572,U$4,FALSE))</f>
        <v>#N/A</v>
      </c>
      <c r="V164" s="15" t="e">
        <f>IF(ISBLANK(VLOOKUP($C164,[2]MAIN!$C$6:$DF$1572,V$4,FALSE)),"",VLOOKUP($C164,[2]MAIN!$C$6:$DF$1572,V$4,FALSE))</f>
        <v>#N/A</v>
      </c>
      <c r="W164" s="21" t="e">
        <f>IF(ISBLANK(VLOOKUP($C164,[2]MAIN!$C$6:$DF$1572,W$4,FALSE)),"",VLOOKUP($C164,[2]MAIN!$C$6:$DF$1572,W$4,FALSE))</f>
        <v>#N/A</v>
      </c>
      <c r="X164" s="47" t="e">
        <f>IF(ISBLANK(VLOOKUP($C164,[2]MAIN!$C$6:$DF$1572,X$4,FALSE)),"",VLOOKUP($C164,[2]MAIN!$C$6:$DF$1572,X$4,FALSE))</f>
        <v>#N/A</v>
      </c>
      <c r="Y164" s="15" t="e">
        <f>IF(ISBLANK(VLOOKUP($C164,[2]MAIN!$C$6:$DF$1572,Y$4,FALSE)),"",VLOOKUP($C164,[2]MAIN!$C$6:$DF$1572,Y$4,FALSE))</f>
        <v>#N/A</v>
      </c>
      <c r="AA164" s="47"/>
      <c r="AB164" s="47"/>
      <c r="AC164" s="47"/>
    </row>
    <row r="165" spans="1:29" x14ac:dyDescent="0.25">
      <c r="A165" s="15" t="s">
        <v>814</v>
      </c>
      <c r="B165" s="21" t="s">
        <v>229</v>
      </c>
      <c r="C165" s="47"/>
      <c r="D165" s="15"/>
      <c r="E165" s="15" t="s">
        <v>609</v>
      </c>
      <c r="F165" s="15"/>
      <c r="G165" s="15"/>
      <c r="H165" s="15" t="s">
        <v>613</v>
      </c>
      <c r="I165" s="15"/>
      <c r="J165" s="47"/>
      <c r="K165" s="47"/>
      <c r="L165" s="49"/>
      <c r="M165" s="50" t="e">
        <f>IF(ISBLANK(VLOOKUP($C165,[2]MAIN!$C$6:$DF$1572,M$4,FALSE)),"",VLOOKUP($C165,[2]MAIN!$C$6:$DF$1572,M$4,FALSE))</f>
        <v>#N/A</v>
      </c>
      <c r="N165" s="51" t="e">
        <f>IF(ISBLANK(VLOOKUP($C165,[2]MAIN!$C$6:$DF$1572,N$4,FALSE)),"",VLOOKUP($C165,[2]MAIN!$C$6:$DF$1572,N$4,FALSE))</f>
        <v>#N/A</v>
      </c>
      <c r="O165" s="53" t="e">
        <f>IF(ISBLANK(VLOOKUP($C165,[2]MAIN!$C$6:$DF$1572,O$4,FALSE)),"",VLOOKUP($C165,[2]MAIN!$C$6:$DF$1572,O$4,FALSE))</f>
        <v>#N/A</v>
      </c>
      <c r="P165" s="53" t="e">
        <f>IF(ISBLANK(VLOOKUP($C165,[2]MAIN!$C$6:$DF$1572,P$4,FALSE)),"",VLOOKUP($C165,[2]MAIN!$C$6:$DF$1572,P$4,FALSE))</f>
        <v>#N/A</v>
      </c>
      <c r="Q165" s="53" t="e">
        <f>IF(ISBLANK(VLOOKUP($C165,[2]MAIN!$C$6:$DF$1572,Q$4,FALSE)),"",VLOOKUP($C165,[2]MAIN!$C$6:$DF$1572,Q$4,FALSE))</f>
        <v>#N/A</v>
      </c>
      <c r="R165" s="47" t="e">
        <f>IF(ISBLANK(VLOOKUP($C165,[2]MAIN!$C$6:$DF$1572,R$4,FALSE)),"",VLOOKUP($C165,[2]MAIN!$C$6:$DF$1572,R$4,FALSE))</f>
        <v>#N/A</v>
      </c>
      <c r="S165" s="47" t="e">
        <f>IF(ISBLANK(VLOOKUP($C165,[2]MAIN!$C$6:$DF$1572,S$4,FALSE)),"",VLOOKUP($C165,[2]MAIN!$C$6:$DF$1572,S$4,FALSE))</f>
        <v>#N/A</v>
      </c>
      <c r="T165" s="15" t="e">
        <f>IF(ISBLANK(VLOOKUP($C165,[2]MAIN!$C$6:$DF$1572,T$4,FALSE)),"",VLOOKUP($C165,[2]MAIN!$C$6:$DF$1572,T$4,FALSE))</f>
        <v>#N/A</v>
      </c>
      <c r="U165" s="15" t="e">
        <f>IF(ISBLANK(VLOOKUP($C165,[2]MAIN!$C$6:$DF$1572,U$4,FALSE)),"",VLOOKUP($C165,[2]MAIN!$C$6:$DF$1572,U$4,FALSE))</f>
        <v>#N/A</v>
      </c>
      <c r="V165" s="15" t="e">
        <f>IF(ISBLANK(VLOOKUP($C165,[2]MAIN!$C$6:$DF$1572,V$4,FALSE)),"",VLOOKUP($C165,[2]MAIN!$C$6:$DF$1572,V$4,FALSE))</f>
        <v>#N/A</v>
      </c>
      <c r="W165" s="21" t="e">
        <f>IF(ISBLANK(VLOOKUP($C165,[2]MAIN!$C$6:$DF$1572,W$4,FALSE)),"",VLOOKUP($C165,[2]MAIN!$C$6:$DF$1572,W$4,FALSE))</f>
        <v>#N/A</v>
      </c>
      <c r="X165" s="47">
        <v>15000</v>
      </c>
      <c r="Y165" s="15" t="e">
        <f>IF(ISBLANK(VLOOKUP($C165,[2]MAIN!$C$6:$DF$1572,Y$4,FALSE)),"",VLOOKUP($C165,[2]MAIN!$C$6:$DF$1572,Y$4,FALSE))</f>
        <v>#N/A</v>
      </c>
      <c r="AA165" s="15" t="s">
        <v>609</v>
      </c>
      <c r="AB165" s="15"/>
      <c r="AC165" s="15"/>
    </row>
    <row r="166" spans="1:29" x14ac:dyDescent="0.25">
      <c r="A166" s="15" t="s">
        <v>815</v>
      </c>
      <c r="B166" s="21" t="s">
        <v>229</v>
      </c>
      <c r="C166" s="47"/>
      <c r="D166" s="15"/>
      <c r="E166" s="15" t="s">
        <v>609</v>
      </c>
      <c r="F166" s="15"/>
      <c r="G166" s="15"/>
      <c r="H166" s="15" t="s">
        <v>613</v>
      </c>
      <c r="I166" s="15"/>
      <c r="J166" s="47"/>
      <c r="K166" s="47"/>
      <c r="L166" s="49"/>
      <c r="M166" s="50" t="e">
        <f>IF(ISBLANK(VLOOKUP($C166,[2]MAIN!$C$6:$DF$1572,M$4,FALSE)),"",VLOOKUP($C166,[2]MAIN!$C$6:$DF$1572,M$4,FALSE))</f>
        <v>#N/A</v>
      </c>
      <c r="N166" s="51" t="e">
        <f>IF(ISBLANK(VLOOKUP($C166,[2]MAIN!$C$6:$DF$1572,N$4,FALSE)),"",VLOOKUP($C166,[2]MAIN!$C$6:$DF$1572,N$4,FALSE))</f>
        <v>#N/A</v>
      </c>
      <c r="O166" s="53" t="e">
        <f>IF(ISBLANK(VLOOKUP($C166,[2]MAIN!$C$6:$DF$1572,O$4,FALSE)),"",VLOOKUP($C166,[2]MAIN!$C$6:$DF$1572,O$4,FALSE))</f>
        <v>#N/A</v>
      </c>
      <c r="P166" s="53" t="e">
        <f>IF(ISBLANK(VLOOKUP($C166,[2]MAIN!$C$6:$DF$1572,P$4,FALSE)),"",VLOOKUP($C166,[2]MAIN!$C$6:$DF$1572,P$4,FALSE))</f>
        <v>#N/A</v>
      </c>
      <c r="Q166" s="53" t="e">
        <f>IF(ISBLANK(VLOOKUP($C166,[2]MAIN!$C$6:$DF$1572,Q$4,FALSE)),"",VLOOKUP($C166,[2]MAIN!$C$6:$DF$1572,Q$4,FALSE))</f>
        <v>#N/A</v>
      </c>
      <c r="R166" s="47" t="e">
        <f>IF(ISBLANK(VLOOKUP($C166,[2]MAIN!$C$6:$DF$1572,R$4,FALSE)),"",VLOOKUP($C166,[2]MAIN!$C$6:$DF$1572,R$4,FALSE))</f>
        <v>#N/A</v>
      </c>
      <c r="S166" s="47" t="e">
        <f>IF(ISBLANK(VLOOKUP($C166,[2]MAIN!$C$6:$DF$1572,S$4,FALSE)),"",VLOOKUP($C166,[2]MAIN!$C$6:$DF$1572,S$4,FALSE))</f>
        <v>#N/A</v>
      </c>
      <c r="T166" s="15" t="e">
        <f>IF(ISBLANK(VLOOKUP($C166,[2]MAIN!$C$6:$DF$1572,T$4,FALSE)),"",VLOOKUP($C166,[2]MAIN!$C$6:$DF$1572,T$4,FALSE))</f>
        <v>#N/A</v>
      </c>
      <c r="U166" s="15" t="e">
        <f>IF(ISBLANK(VLOOKUP($C166,[2]MAIN!$C$6:$DF$1572,U$4,FALSE)),"",VLOOKUP($C166,[2]MAIN!$C$6:$DF$1572,U$4,FALSE))</f>
        <v>#N/A</v>
      </c>
      <c r="V166" s="15" t="e">
        <f>IF(ISBLANK(VLOOKUP($C166,[2]MAIN!$C$6:$DF$1572,V$4,FALSE)),"",VLOOKUP($C166,[2]MAIN!$C$6:$DF$1572,V$4,FALSE))</f>
        <v>#N/A</v>
      </c>
      <c r="W166" s="21" t="e">
        <f>IF(ISBLANK(VLOOKUP($C166,[2]MAIN!$C$6:$DF$1572,W$4,FALSE)),"",VLOOKUP($C166,[2]MAIN!$C$6:$DF$1572,W$4,FALSE))</f>
        <v>#N/A</v>
      </c>
      <c r="X166" s="47">
        <v>15000</v>
      </c>
      <c r="Y166" s="15" t="e">
        <f>IF(ISBLANK(VLOOKUP($C166,[2]MAIN!$C$6:$DF$1572,Y$4,FALSE)),"",VLOOKUP($C166,[2]MAIN!$C$6:$DF$1572,Y$4,FALSE))</f>
        <v>#N/A</v>
      </c>
      <c r="AA166" s="15" t="s">
        <v>609</v>
      </c>
      <c r="AB166" s="15"/>
      <c r="AC166" s="15"/>
    </row>
    <row r="167" spans="1:29" x14ac:dyDescent="0.25">
      <c r="A167" s="15" t="s">
        <v>816</v>
      </c>
      <c r="B167" s="21" t="s">
        <v>327</v>
      </c>
      <c r="C167" s="47"/>
      <c r="D167" s="15"/>
      <c r="E167" s="15" t="s">
        <v>609</v>
      </c>
      <c r="F167" s="15"/>
      <c r="G167" s="15"/>
      <c r="H167" s="15" t="s">
        <v>609</v>
      </c>
      <c r="I167" s="15"/>
      <c r="J167" s="47"/>
      <c r="K167" s="47"/>
      <c r="L167" s="49">
        <v>0.57999999999999996</v>
      </c>
      <c r="M167" s="72" t="e">
        <f>IF(ISBLANK(VLOOKUP($C167,[2]MAIN!$C$6:$DF$1572,M$4,FALSE)),"",VLOOKUP($C167,[2]MAIN!$C$6:$DF$1572,M$4,FALSE))</f>
        <v>#N/A</v>
      </c>
      <c r="N167" s="51" t="e">
        <f>IF(ISBLANK(VLOOKUP($C167,[2]MAIN!$C$6:$DF$1572,N$4,FALSE)),"",VLOOKUP($C167,[2]MAIN!$C$6:$DF$1572,N$4,FALSE))</f>
        <v>#N/A</v>
      </c>
      <c r="O167" s="52" t="e">
        <f>IF(ISBLANK(VLOOKUP($C167,[2]MAIN!$C$6:$DF$1572,O$4,FALSE)),"",VLOOKUP($C167,[2]MAIN!$C$6:$DF$1572,O$4,FALSE))</f>
        <v>#N/A</v>
      </c>
      <c r="P167" s="73" t="e">
        <f>IF(ISBLANK(VLOOKUP($C167,[2]MAIN!$C$6:$DF$1572,P$4,FALSE)),"",VLOOKUP($C167,[2]MAIN!$C$6:$DF$1572,P$4,FALSE))</f>
        <v>#N/A</v>
      </c>
      <c r="Q167" s="50" t="e">
        <f>IF(ISBLANK(VLOOKUP($C167,[2]MAIN!$C$6:$DF$1572,Q$4,FALSE)),"",VLOOKUP($C167,[2]MAIN!$C$6:$DF$1572,Q$4,FALSE))</f>
        <v>#N/A</v>
      </c>
      <c r="R167" s="47" t="e">
        <f>IF(ISBLANK(VLOOKUP($C167,[2]MAIN!$C$6:$DF$1572,R$4,FALSE)),"",VLOOKUP($C167,[2]MAIN!$C$6:$DF$1572,R$4,FALSE))</f>
        <v>#N/A</v>
      </c>
      <c r="S167" s="47" t="e">
        <f>IF(ISBLANK(VLOOKUP($C167,[2]MAIN!$C$6:$DF$1572,S$4,FALSE)),"",VLOOKUP($C167,[2]MAIN!$C$6:$DF$1572,S$4,FALSE))</f>
        <v>#N/A</v>
      </c>
      <c r="T167" s="15" t="e">
        <f>IF(ISBLANK(VLOOKUP($C167,[2]MAIN!$C$6:$DF$1572,T$4,FALSE)),"",VLOOKUP($C167,[2]MAIN!$C$6:$DF$1572,T$4,FALSE))</f>
        <v>#N/A</v>
      </c>
      <c r="U167" s="58" t="e">
        <f>IF(ISBLANK(VLOOKUP($C167,[2]MAIN!$C$6:$DF$1572,U$4,FALSE)),"",VLOOKUP($C167,[2]MAIN!$C$6:$DF$1572,U$4,FALSE))</f>
        <v>#N/A</v>
      </c>
      <c r="V167" s="58" t="e">
        <f>IF(ISBLANK(VLOOKUP($C167,[2]MAIN!$C$6:$DF$1572,V$4,FALSE)),"",VLOOKUP($C167,[2]MAIN!$C$6:$DF$1572,V$4,FALSE))</f>
        <v>#N/A</v>
      </c>
      <c r="W167" s="21" t="e">
        <f>IF(ISBLANK(VLOOKUP($C167,[2]MAIN!$C$6:$DF$1572,W$4,FALSE)),"",VLOOKUP($C167,[2]MAIN!$C$6:$DF$1572,W$4,FALSE))</f>
        <v>#N/A</v>
      </c>
      <c r="X167" s="59">
        <v>15000</v>
      </c>
      <c r="Y167" s="15" t="e">
        <f>IF(ISBLANK(VLOOKUP($C167,[2]MAIN!$C$6:$DF$1572,Y$4,FALSE)),"",VLOOKUP($C167,[2]MAIN!$C$6:$DF$1572,Y$4,FALSE))</f>
        <v>#N/A</v>
      </c>
      <c r="Z167" s="33" t="s">
        <v>817</v>
      </c>
      <c r="AA167" s="15"/>
      <c r="AB167" s="15" t="s">
        <v>609</v>
      </c>
      <c r="AC167" s="15"/>
    </row>
    <row r="168" spans="1:29" x14ac:dyDescent="0.25">
      <c r="A168" s="15" t="s">
        <v>818</v>
      </c>
      <c r="B168" s="21" t="s">
        <v>55</v>
      </c>
      <c r="C168" s="15" t="s">
        <v>609</v>
      </c>
      <c r="D168" s="15"/>
      <c r="E168" s="15" t="s">
        <v>609</v>
      </c>
      <c r="F168" s="15"/>
      <c r="G168" s="15"/>
      <c r="H168" s="15" t="s">
        <v>609</v>
      </c>
      <c r="I168" s="15" t="s">
        <v>609</v>
      </c>
      <c r="J168" s="47"/>
      <c r="K168" s="60" t="s">
        <v>625</v>
      </c>
      <c r="L168" s="49">
        <v>5.99</v>
      </c>
      <c r="M168" s="50" t="e">
        <f>IF(ISBLANK(VLOOKUP($C168,[2]MAIN!$C$6:$DF$1572,M$4,FALSE)),"",VLOOKUP($C168,[2]MAIN!$C$6:$DF$1572,M$4,FALSE))</f>
        <v>#N/A</v>
      </c>
      <c r="N168" s="51" t="e">
        <f>IF(ISBLANK(VLOOKUP($C168,[2]MAIN!$C$6:$DF$1572,N$4,FALSE)),"",VLOOKUP($C168,[2]MAIN!$C$6:$DF$1572,N$4,FALSE))</f>
        <v>#N/A</v>
      </c>
      <c r="O168" s="62" t="e">
        <f>IF(ISBLANK(VLOOKUP($C168,[2]MAIN!$C$6:$DF$1572,O$4,FALSE)),"",VLOOKUP($C168,[2]MAIN!$C$6:$DF$1572,O$4,FALSE))</f>
        <v>#N/A</v>
      </c>
      <c r="P168" s="62" t="e">
        <f>IF(ISBLANK(VLOOKUP($C168,[2]MAIN!$C$6:$DF$1572,P$4,FALSE)),"",VLOOKUP($C168,[2]MAIN!$C$6:$DF$1572,P$4,FALSE))</f>
        <v>#N/A</v>
      </c>
      <c r="Q168" s="53" t="e">
        <f>IF(ISBLANK(VLOOKUP($C168,[2]MAIN!$C$6:$DF$1572,Q$4,FALSE)),"",VLOOKUP($C168,[2]MAIN!$C$6:$DF$1572,Q$4,FALSE))</f>
        <v>#N/A</v>
      </c>
      <c r="R168" s="47" t="e">
        <f>IF(ISBLANK(VLOOKUP($C168,[2]MAIN!$C$6:$DF$1572,R$4,FALSE)),"",VLOOKUP($C168,[2]MAIN!$C$6:$DF$1572,R$4,FALSE))</f>
        <v>#N/A</v>
      </c>
      <c r="S168" s="47" t="e">
        <f>IF(ISBLANK(VLOOKUP($C168,[2]MAIN!$C$6:$DF$1572,S$4,FALSE)),"",VLOOKUP($C168,[2]MAIN!$C$6:$DF$1572,S$4,FALSE))</f>
        <v>#N/A</v>
      </c>
      <c r="T168" s="15" t="e">
        <f>IF(ISBLANK(VLOOKUP($C168,[2]MAIN!$C$6:$DF$1572,T$4,FALSE)),"",VLOOKUP($C168,[2]MAIN!$C$6:$DF$1572,T$4,FALSE))</f>
        <v>#N/A</v>
      </c>
      <c r="U168" s="15" t="e">
        <f>IF(ISBLANK(VLOOKUP($C168,[2]MAIN!$C$6:$DF$1572,U$4,FALSE)),"",VLOOKUP($C168,[2]MAIN!$C$6:$DF$1572,U$4,FALSE))</f>
        <v>#N/A</v>
      </c>
      <c r="V168" s="15" t="e">
        <f>IF(ISBLANK(VLOOKUP($C168,[2]MAIN!$C$6:$DF$1572,V$4,FALSE)),"",VLOOKUP($C168,[2]MAIN!$C$6:$DF$1572,V$4,FALSE))</f>
        <v>#N/A</v>
      </c>
      <c r="W168" s="21" t="e">
        <f>IF(ISBLANK(VLOOKUP($C168,[2]MAIN!$C$6:$DF$1572,W$4,FALSE)),"",VLOOKUP($C168,[2]MAIN!$C$6:$DF$1572,W$4,FALSE))</f>
        <v>#N/A</v>
      </c>
      <c r="X168" s="47">
        <v>150</v>
      </c>
      <c r="Y168" s="15" t="e">
        <f>IF(ISBLANK(VLOOKUP($C168,[2]MAIN!$C$6:$DF$1572,Y$4,FALSE)),"",VLOOKUP($C168,[2]MAIN!$C$6:$DF$1572,Y$4,FALSE))</f>
        <v>#N/A</v>
      </c>
      <c r="AA168" s="15"/>
      <c r="AB168" s="15"/>
      <c r="AC168" s="15"/>
    </row>
    <row r="169" spans="1:29" x14ac:dyDescent="0.25">
      <c r="A169" s="15" t="s">
        <v>819</v>
      </c>
      <c r="B169" s="21" t="s">
        <v>444</v>
      </c>
      <c r="C169" s="47"/>
      <c r="D169" s="15"/>
      <c r="E169" s="15" t="s">
        <v>609</v>
      </c>
      <c r="F169" s="15"/>
      <c r="G169" s="15"/>
      <c r="H169" s="15" t="s">
        <v>609</v>
      </c>
      <c r="I169" s="15"/>
      <c r="J169" s="47"/>
      <c r="K169" s="47"/>
      <c r="L169" s="49"/>
      <c r="M169" s="50" t="e">
        <f>IF(ISBLANK(VLOOKUP($C169,[2]MAIN!$C$6:$DF$1572,M$4,FALSE)),"",VLOOKUP($C169,[2]MAIN!$C$6:$DF$1572,M$4,FALSE))</f>
        <v>#N/A</v>
      </c>
      <c r="N169" s="51" t="e">
        <f>IF(ISBLANK(VLOOKUP($C169,[2]MAIN!$C$6:$DF$1572,N$4,FALSE)),"",VLOOKUP($C169,[2]MAIN!$C$6:$DF$1572,N$4,FALSE))</f>
        <v>#N/A</v>
      </c>
      <c r="O169" s="53" t="e">
        <f>IF(ISBLANK(VLOOKUP($C169,[2]MAIN!$C$6:$DF$1572,O$4,FALSE)),"",VLOOKUP($C169,[2]MAIN!$C$6:$DF$1572,O$4,FALSE))</f>
        <v>#N/A</v>
      </c>
      <c r="P169" s="53" t="e">
        <f>IF(ISBLANK(VLOOKUP($C169,[2]MAIN!$C$6:$DF$1572,P$4,FALSE)),"",VLOOKUP($C169,[2]MAIN!$C$6:$DF$1572,P$4,FALSE))</f>
        <v>#N/A</v>
      </c>
      <c r="Q169" s="50" t="e">
        <f>IF(ISBLANK(VLOOKUP($C169,[2]MAIN!$C$6:$DF$1572,Q$4,FALSE)),"",VLOOKUP($C169,[2]MAIN!$C$6:$DF$1572,Q$4,FALSE))</f>
        <v>#N/A</v>
      </c>
      <c r="R169" s="47" t="e">
        <f>IF(ISBLANK(VLOOKUP($C169,[2]MAIN!$C$6:$DF$1572,R$4,FALSE)),"",VLOOKUP($C169,[2]MAIN!$C$6:$DF$1572,R$4,FALSE))</f>
        <v>#N/A</v>
      </c>
      <c r="S169" s="47" t="e">
        <f>IF(ISBLANK(VLOOKUP($C169,[2]MAIN!$C$6:$DF$1572,S$4,FALSE)),"",VLOOKUP($C169,[2]MAIN!$C$6:$DF$1572,S$4,FALSE))</f>
        <v>#N/A</v>
      </c>
      <c r="T169" s="15" t="e">
        <f>IF(ISBLANK(VLOOKUP($C169,[2]MAIN!$C$6:$DF$1572,T$4,FALSE)),"",VLOOKUP($C169,[2]MAIN!$C$6:$DF$1572,T$4,FALSE))</f>
        <v>#N/A</v>
      </c>
      <c r="U169" s="15" t="e">
        <f>IF(ISBLANK(VLOOKUP($C169,[2]MAIN!$C$6:$DF$1572,U$4,FALSE)),"",VLOOKUP($C169,[2]MAIN!$C$6:$DF$1572,U$4,FALSE))</f>
        <v>#N/A</v>
      </c>
      <c r="V169" s="15" t="e">
        <f>IF(ISBLANK(VLOOKUP($C169,[2]MAIN!$C$6:$DF$1572,V$4,FALSE)),"",VLOOKUP($C169,[2]MAIN!$C$6:$DF$1572,V$4,FALSE))</f>
        <v>#N/A</v>
      </c>
      <c r="W169" s="21" t="e">
        <f>IF(ISBLANK(VLOOKUP($C169,[2]MAIN!$C$6:$DF$1572,W$4,FALSE)),"",VLOOKUP($C169,[2]MAIN!$C$6:$DF$1572,W$4,FALSE))</f>
        <v>#N/A</v>
      </c>
      <c r="X169" s="47">
        <v>15000</v>
      </c>
      <c r="Y169" s="15" t="e">
        <f>IF(ISBLANK(VLOOKUP($C169,[2]MAIN!$C$6:$DF$1572,Y$4,FALSE)),"",VLOOKUP($C169,[2]MAIN!$C$6:$DF$1572,Y$4,FALSE))</f>
        <v>#N/A</v>
      </c>
      <c r="AA169" s="15"/>
      <c r="AB169" s="15"/>
      <c r="AC169" s="15" t="s">
        <v>609</v>
      </c>
    </row>
    <row r="170" spans="1:29" x14ac:dyDescent="0.25">
      <c r="A170" s="15" t="s">
        <v>820</v>
      </c>
      <c r="B170" s="21" t="s">
        <v>56</v>
      </c>
      <c r="C170" s="15" t="s">
        <v>609</v>
      </c>
      <c r="D170" s="15"/>
      <c r="E170" s="15" t="s">
        <v>609</v>
      </c>
      <c r="F170" s="15"/>
      <c r="G170" s="15"/>
      <c r="H170" s="15" t="s">
        <v>609</v>
      </c>
      <c r="I170" s="15" t="s">
        <v>609</v>
      </c>
      <c r="J170" s="48" t="s">
        <v>732</v>
      </c>
      <c r="K170" s="47" t="s">
        <v>625</v>
      </c>
      <c r="L170" s="49">
        <v>8.4069600694444411</v>
      </c>
      <c r="M170" s="50" t="e">
        <f>IF(ISBLANK(VLOOKUP($C170,[2]MAIN!$C$6:$DF$1572,M$4,FALSE)),"",VLOOKUP($C170,[2]MAIN!$C$6:$DF$1572,M$4,FALSE))</f>
        <v>#N/A</v>
      </c>
      <c r="N170" s="51" t="e">
        <f>IF(ISBLANK(VLOOKUP($C170,[2]MAIN!$C$6:$DF$1572,N$4,FALSE)),"",VLOOKUP($C170,[2]MAIN!$C$6:$DF$1572,N$4,FALSE))</f>
        <v>#N/A</v>
      </c>
      <c r="O170" s="53" t="e">
        <f>IF(ISBLANK(VLOOKUP($C170,[2]MAIN!$C$6:$DF$1572,O$4,FALSE)),"",VLOOKUP($C170,[2]MAIN!$C$6:$DF$1572,O$4,FALSE))</f>
        <v>#N/A</v>
      </c>
      <c r="P170" s="53" t="e">
        <f>IF(ISBLANK(VLOOKUP($C170,[2]MAIN!$C$6:$DF$1572,P$4,FALSE)),"",VLOOKUP($C170,[2]MAIN!$C$6:$DF$1572,P$4,FALSE))</f>
        <v>#N/A</v>
      </c>
      <c r="Q170" s="53" t="e">
        <f>IF(ISBLANK(VLOOKUP($C170,[2]MAIN!$C$6:$DF$1572,Q$4,FALSE)),"",VLOOKUP($C170,[2]MAIN!$C$6:$DF$1572,Q$4,FALSE))</f>
        <v>#N/A</v>
      </c>
      <c r="R170" s="47" t="e">
        <f>IF(ISBLANK(VLOOKUP($C170,[2]MAIN!$C$6:$DF$1572,R$4,FALSE)),"",VLOOKUP($C170,[2]MAIN!$C$6:$DF$1572,R$4,FALSE))</f>
        <v>#N/A</v>
      </c>
      <c r="S170" s="47" t="e">
        <f>IF(ISBLANK(VLOOKUP($C170,[2]MAIN!$C$6:$DF$1572,S$4,FALSE)),"",VLOOKUP($C170,[2]MAIN!$C$6:$DF$1572,S$4,FALSE))</f>
        <v>#N/A</v>
      </c>
      <c r="T170" s="15" t="e">
        <f>IF(ISBLANK(VLOOKUP($C170,[2]MAIN!$C$6:$DF$1572,T$4,FALSE)),"",VLOOKUP($C170,[2]MAIN!$C$6:$DF$1572,T$4,FALSE))</f>
        <v>#N/A</v>
      </c>
      <c r="U170" s="15" t="e">
        <f>IF(ISBLANK(VLOOKUP($C170,[2]MAIN!$C$6:$DF$1572,U$4,FALSE)),"",VLOOKUP($C170,[2]MAIN!$C$6:$DF$1572,U$4,FALSE))</f>
        <v>#N/A</v>
      </c>
      <c r="V170" s="15" t="e">
        <f>IF(ISBLANK(VLOOKUP($C170,[2]MAIN!$C$6:$DF$1572,V$4,FALSE)),"",VLOOKUP($C170,[2]MAIN!$C$6:$DF$1572,V$4,FALSE))</f>
        <v>#N/A</v>
      </c>
      <c r="W170" s="21" t="e">
        <f>IF(ISBLANK(VLOOKUP($C170,[2]MAIN!$C$6:$DF$1572,W$4,FALSE)),"",VLOOKUP($C170,[2]MAIN!$C$6:$DF$1572,W$4,FALSE))</f>
        <v>#N/A</v>
      </c>
      <c r="X170" s="47">
        <v>150</v>
      </c>
      <c r="Y170" s="15" t="e">
        <f>IF(ISBLANK(VLOOKUP($C170,[2]MAIN!$C$6:$DF$1572,Y$4,FALSE)),"",VLOOKUP($C170,[2]MAIN!$C$6:$DF$1572,Y$4,FALSE))</f>
        <v>#N/A</v>
      </c>
      <c r="AA170" s="15"/>
      <c r="AB170" s="15"/>
      <c r="AC170" s="15"/>
    </row>
    <row r="171" spans="1:29" x14ac:dyDescent="0.25">
      <c r="A171" s="15" t="s">
        <v>821</v>
      </c>
      <c r="B171" s="21" t="s">
        <v>445</v>
      </c>
      <c r="C171" s="47"/>
      <c r="D171" s="15"/>
      <c r="E171" s="15" t="s">
        <v>609</v>
      </c>
      <c r="F171" s="15"/>
      <c r="G171" s="15"/>
      <c r="H171" s="15" t="s">
        <v>609</v>
      </c>
      <c r="I171" s="15"/>
      <c r="J171" s="47"/>
      <c r="K171" s="47"/>
      <c r="L171" s="49"/>
      <c r="M171" s="50" t="e">
        <f>IF(ISBLANK(VLOOKUP($C171,[2]MAIN!$C$6:$DF$1572,M$4,FALSE)),"",VLOOKUP($C171,[2]MAIN!$C$6:$DF$1572,M$4,FALSE))</f>
        <v>#N/A</v>
      </c>
      <c r="N171" s="51" t="e">
        <f>IF(ISBLANK(VLOOKUP($C171,[2]MAIN!$C$6:$DF$1572,N$4,FALSE)),"",VLOOKUP($C171,[2]MAIN!$C$6:$DF$1572,N$4,FALSE))</f>
        <v>#N/A</v>
      </c>
      <c r="O171" s="53" t="e">
        <f>IF(ISBLANK(VLOOKUP($C171,[2]MAIN!$C$6:$DF$1572,O$4,FALSE)),"",VLOOKUP($C171,[2]MAIN!$C$6:$DF$1572,O$4,FALSE))</f>
        <v>#N/A</v>
      </c>
      <c r="P171" s="53" t="e">
        <f>IF(ISBLANK(VLOOKUP($C171,[2]MAIN!$C$6:$DF$1572,P$4,FALSE)),"",VLOOKUP($C171,[2]MAIN!$C$6:$DF$1572,P$4,FALSE))</f>
        <v>#N/A</v>
      </c>
      <c r="Q171" s="50" t="e">
        <f>IF(ISBLANK(VLOOKUP($C171,[2]MAIN!$C$6:$DF$1572,Q$4,FALSE)),"",VLOOKUP($C171,[2]MAIN!$C$6:$DF$1572,Q$4,FALSE))</f>
        <v>#N/A</v>
      </c>
      <c r="R171" s="47" t="e">
        <f>IF(ISBLANK(VLOOKUP($C171,[2]MAIN!$C$6:$DF$1572,R$4,FALSE)),"",VLOOKUP($C171,[2]MAIN!$C$6:$DF$1572,R$4,FALSE))</f>
        <v>#N/A</v>
      </c>
      <c r="S171" s="47" t="e">
        <f>IF(ISBLANK(VLOOKUP($C171,[2]MAIN!$C$6:$DF$1572,S$4,FALSE)),"",VLOOKUP($C171,[2]MAIN!$C$6:$DF$1572,S$4,FALSE))</f>
        <v>#N/A</v>
      </c>
      <c r="T171" s="15" t="e">
        <f>IF(ISBLANK(VLOOKUP($C171,[2]MAIN!$C$6:$DF$1572,T$4,FALSE)),"",VLOOKUP($C171,[2]MAIN!$C$6:$DF$1572,T$4,FALSE))</f>
        <v>#N/A</v>
      </c>
      <c r="U171" s="15" t="e">
        <f>IF(ISBLANK(VLOOKUP($C171,[2]MAIN!$C$6:$DF$1572,U$4,FALSE)),"",VLOOKUP($C171,[2]MAIN!$C$6:$DF$1572,U$4,FALSE))</f>
        <v>#N/A</v>
      </c>
      <c r="V171" s="15" t="e">
        <f>IF(ISBLANK(VLOOKUP($C171,[2]MAIN!$C$6:$DF$1572,V$4,FALSE)),"",VLOOKUP($C171,[2]MAIN!$C$6:$DF$1572,V$4,FALSE))</f>
        <v>#N/A</v>
      </c>
      <c r="W171" s="21" t="e">
        <f>IF(ISBLANK(VLOOKUP($C171,[2]MAIN!$C$6:$DF$1572,W$4,FALSE)),"",VLOOKUP($C171,[2]MAIN!$C$6:$DF$1572,W$4,FALSE))</f>
        <v>#N/A</v>
      </c>
      <c r="X171" s="47">
        <v>15000</v>
      </c>
      <c r="Y171" s="15" t="e">
        <f>IF(ISBLANK(VLOOKUP($C171,[2]MAIN!$C$6:$DF$1572,Y$4,FALSE)),"",VLOOKUP($C171,[2]MAIN!$C$6:$DF$1572,Y$4,FALSE))</f>
        <v>#N/A</v>
      </c>
      <c r="AA171" s="15"/>
      <c r="AB171" s="15"/>
      <c r="AC171" s="15" t="s">
        <v>609</v>
      </c>
    </row>
    <row r="172" spans="1:29" x14ac:dyDescent="0.25">
      <c r="A172" s="15" t="s">
        <v>822</v>
      </c>
      <c r="B172" s="21" t="s">
        <v>484</v>
      </c>
      <c r="C172" s="47"/>
      <c r="D172" s="15"/>
      <c r="E172" s="15" t="s">
        <v>609</v>
      </c>
      <c r="F172" s="15"/>
      <c r="G172" s="15"/>
      <c r="H172" s="15" t="s">
        <v>609</v>
      </c>
      <c r="I172" s="15" t="s">
        <v>609</v>
      </c>
      <c r="J172" s="47"/>
      <c r="K172" s="47"/>
      <c r="L172" s="49"/>
      <c r="M172" s="50" t="e">
        <f>IF(ISBLANK(VLOOKUP($C172,[2]MAIN!$C$6:$DF$1572,M$4,FALSE)),"",VLOOKUP($C172,[2]MAIN!$C$6:$DF$1572,M$4,FALSE))</f>
        <v>#N/A</v>
      </c>
      <c r="N172" s="51" t="e">
        <f>IF(ISBLANK(VLOOKUP($C172,[2]MAIN!$C$6:$DF$1572,N$4,FALSE)),"",VLOOKUP($C172,[2]MAIN!$C$6:$DF$1572,N$4,FALSE))</f>
        <v>#N/A</v>
      </c>
      <c r="O172" s="53" t="e">
        <f>IF(ISBLANK(VLOOKUP($C172,[2]MAIN!$C$6:$DF$1572,O$4,FALSE)),"",VLOOKUP($C172,[2]MAIN!$C$6:$DF$1572,O$4,FALSE))</f>
        <v>#N/A</v>
      </c>
      <c r="P172" s="53" t="e">
        <f>IF(ISBLANK(VLOOKUP($C172,[2]MAIN!$C$6:$DF$1572,P$4,FALSE)),"",VLOOKUP($C172,[2]MAIN!$C$6:$DF$1572,P$4,FALSE))</f>
        <v>#N/A</v>
      </c>
      <c r="Q172" s="50" t="e">
        <f>IF(ISBLANK(VLOOKUP($C172,[2]MAIN!$C$6:$DF$1572,Q$4,FALSE)),"",VLOOKUP($C172,[2]MAIN!$C$6:$DF$1572,Q$4,FALSE))</f>
        <v>#N/A</v>
      </c>
      <c r="R172" s="47" t="e">
        <f>IF(ISBLANK(VLOOKUP($C172,[2]MAIN!$C$6:$DF$1572,R$4,FALSE)),"",VLOOKUP($C172,[2]MAIN!$C$6:$DF$1572,R$4,FALSE))</f>
        <v>#N/A</v>
      </c>
      <c r="S172" s="47" t="e">
        <f>IF(ISBLANK(VLOOKUP($C172,[2]MAIN!$C$6:$DF$1572,S$4,FALSE)),"",VLOOKUP($C172,[2]MAIN!$C$6:$DF$1572,S$4,FALSE))</f>
        <v>#N/A</v>
      </c>
      <c r="T172" s="15" t="e">
        <f>IF(ISBLANK(VLOOKUP($C172,[2]MAIN!$C$6:$DF$1572,T$4,FALSE)),"",VLOOKUP($C172,[2]MAIN!$C$6:$DF$1572,T$4,FALSE))</f>
        <v>#N/A</v>
      </c>
      <c r="U172" s="15" t="e">
        <f>IF(ISBLANK(VLOOKUP($C172,[2]MAIN!$C$6:$DF$1572,U$4,FALSE)),"",VLOOKUP($C172,[2]MAIN!$C$6:$DF$1572,U$4,FALSE))</f>
        <v>#N/A</v>
      </c>
      <c r="V172" s="58" t="e">
        <f>IF(ISBLANK(VLOOKUP($C172,[2]MAIN!$C$6:$DF$1572,V$4,FALSE)),"",VLOOKUP($C172,[2]MAIN!$C$6:$DF$1572,V$4,FALSE))</f>
        <v>#N/A</v>
      </c>
      <c r="W172" s="21" t="e">
        <f>IF(ISBLANK(VLOOKUP($C172,[2]MAIN!$C$6:$DF$1572,W$4,FALSE)),"",VLOOKUP($C172,[2]MAIN!$C$6:$DF$1572,W$4,FALSE))</f>
        <v>#N/A</v>
      </c>
      <c r="X172" s="59">
        <v>150</v>
      </c>
      <c r="Y172" s="15" t="e">
        <f>IF(ISBLANK(VLOOKUP($C172,[2]MAIN!$C$6:$DF$1572,Y$4,FALSE)),"",VLOOKUP($C172,[2]MAIN!$C$6:$DF$1572,Y$4,FALSE))</f>
        <v>#N/A</v>
      </c>
      <c r="Z172" s="33" t="s">
        <v>631</v>
      </c>
      <c r="AA172" s="15"/>
      <c r="AB172" s="15"/>
      <c r="AC172" s="15" t="s">
        <v>609</v>
      </c>
    </row>
    <row r="173" spans="1:29" x14ac:dyDescent="0.25">
      <c r="A173" s="15" t="s">
        <v>823</v>
      </c>
      <c r="B173" s="21" t="s">
        <v>231</v>
      </c>
      <c r="C173" s="47"/>
      <c r="D173" s="15"/>
      <c r="E173" s="15" t="s">
        <v>609</v>
      </c>
      <c r="F173" s="15"/>
      <c r="G173" s="15"/>
      <c r="H173" s="15" t="s">
        <v>609</v>
      </c>
      <c r="I173" s="15"/>
      <c r="J173" s="47"/>
      <c r="K173" s="47"/>
      <c r="L173" s="49">
        <v>1.34</v>
      </c>
      <c r="M173" s="50" t="e">
        <f>IF(ISBLANK(VLOOKUP($C173,[2]MAIN!$C$6:$DF$1572,M$4,FALSE)),"",VLOOKUP($C173,[2]MAIN!$C$6:$DF$1572,M$4,FALSE))</f>
        <v>#N/A</v>
      </c>
      <c r="N173" s="51" t="e">
        <f>IF(ISBLANK(VLOOKUP($C173,[2]MAIN!$C$6:$DF$1572,N$4,FALSE)),"",VLOOKUP($C173,[2]MAIN!$C$6:$DF$1572,N$4,FALSE))</f>
        <v>#N/A</v>
      </c>
      <c r="O173" s="53" t="e">
        <f>IF(ISBLANK(VLOOKUP($C173,[2]MAIN!$C$6:$DF$1572,O$4,FALSE)),"",VLOOKUP($C173,[2]MAIN!$C$6:$DF$1572,O$4,FALSE))</f>
        <v>#N/A</v>
      </c>
      <c r="P173" s="53" t="e">
        <f>IF(ISBLANK(VLOOKUP($C173,[2]MAIN!$C$6:$DF$1572,P$4,FALSE)),"",VLOOKUP($C173,[2]MAIN!$C$6:$DF$1572,P$4,FALSE))</f>
        <v>#N/A</v>
      </c>
      <c r="Q173" s="50" t="e">
        <f>IF(ISBLANK(VLOOKUP($C173,[2]MAIN!$C$6:$DF$1572,Q$4,FALSE)),"",VLOOKUP($C173,[2]MAIN!$C$6:$DF$1572,Q$4,FALSE))</f>
        <v>#N/A</v>
      </c>
      <c r="R173" s="47" t="e">
        <f>IF(ISBLANK(VLOOKUP($C173,[2]MAIN!$C$6:$DF$1572,R$4,FALSE)),"",VLOOKUP($C173,[2]MAIN!$C$6:$DF$1572,R$4,FALSE))</f>
        <v>#N/A</v>
      </c>
      <c r="S173" s="47" t="e">
        <f>IF(ISBLANK(VLOOKUP($C173,[2]MAIN!$C$6:$DF$1572,S$4,FALSE)),"",VLOOKUP($C173,[2]MAIN!$C$6:$DF$1572,S$4,FALSE))</f>
        <v>#N/A</v>
      </c>
      <c r="T173" s="15" t="e">
        <f>IF(ISBLANK(VLOOKUP($C173,[2]MAIN!$C$6:$DF$1572,T$4,FALSE)),"",VLOOKUP($C173,[2]MAIN!$C$6:$DF$1572,T$4,FALSE))</f>
        <v>#N/A</v>
      </c>
      <c r="U173" s="15" t="e">
        <f>IF(ISBLANK(VLOOKUP($C173,[2]MAIN!$C$6:$DF$1572,U$4,FALSE)),"",VLOOKUP($C173,[2]MAIN!$C$6:$DF$1572,U$4,FALSE))</f>
        <v>#N/A</v>
      </c>
      <c r="V173" s="15" t="e">
        <f>IF(ISBLANK(VLOOKUP($C173,[2]MAIN!$C$6:$DF$1572,V$4,FALSE)),"",VLOOKUP($C173,[2]MAIN!$C$6:$DF$1572,V$4,FALSE))</f>
        <v>#N/A</v>
      </c>
      <c r="W173" s="21" t="e">
        <f>IF(ISBLANK(VLOOKUP($C173,[2]MAIN!$C$6:$DF$1572,W$4,FALSE)),"",VLOOKUP($C173,[2]MAIN!$C$6:$DF$1572,W$4,FALSE))</f>
        <v>#N/A</v>
      </c>
      <c r="X173" s="47">
        <v>15000</v>
      </c>
      <c r="Y173" s="15" t="e">
        <f>IF(ISBLANK(VLOOKUP($C173,[2]MAIN!$C$6:$DF$1572,Y$4,FALSE)),"",VLOOKUP($C173,[2]MAIN!$C$6:$DF$1572,Y$4,FALSE))</f>
        <v>#N/A</v>
      </c>
      <c r="AA173" s="15" t="s">
        <v>609</v>
      </c>
      <c r="AB173" s="15"/>
      <c r="AC173" s="15"/>
    </row>
    <row r="174" spans="1:29" x14ac:dyDescent="0.25">
      <c r="A174" s="15" t="s">
        <v>824</v>
      </c>
      <c r="B174" s="21" t="s">
        <v>136</v>
      </c>
      <c r="C174" s="47"/>
      <c r="D174" s="15" t="s">
        <v>609</v>
      </c>
      <c r="E174" s="15"/>
      <c r="F174" s="15"/>
      <c r="G174" s="15"/>
      <c r="H174" s="15" t="s">
        <v>609</v>
      </c>
      <c r="I174" s="15"/>
      <c r="J174" s="48" t="s">
        <v>732</v>
      </c>
      <c r="K174" s="47"/>
      <c r="L174" s="49" t="e">
        <f>#REF!/86.4</f>
        <v>#REF!</v>
      </c>
      <c r="M174" s="50" t="e">
        <f>IF(ISBLANK(VLOOKUP($C174,[2]MAIN!$C$6:$DF$1572,M$4,FALSE)),"",VLOOKUP($C174,[2]MAIN!$C$6:$DF$1572,M$4,FALSE))</f>
        <v>#N/A</v>
      </c>
      <c r="N174" s="51" t="e">
        <f>IF(ISBLANK(VLOOKUP($C174,[2]MAIN!$C$6:$DF$1572,N$4,FALSE)),"",VLOOKUP($C174,[2]MAIN!$C$6:$DF$1572,N$4,FALSE))</f>
        <v>#N/A</v>
      </c>
      <c r="O174" s="53" t="e">
        <f>IF(ISBLANK(VLOOKUP($C174,[2]MAIN!$C$6:$DF$1572,O$4,FALSE)),"",VLOOKUP($C174,[2]MAIN!$C$6:$DF$1572,O$4,FALSE))</f>
        <v>#N/A</v>
      </c>
      <c r="P174" s="53" t="e">
        <f>IF(ISBLANK(VLOOKUP($C174,[2]MAIN!$C$6:$DF$1572,P$4,FALSE)),"",VLOOKUP($C174,[2]MAIN!$C$6:$DF$1572,P$4,FALSE))</f>
        <v>#N/A</v>
      </c>
      <c r="Q174" s="53" t="e">
        <f>IF(ISBLANK(VLOOKUP($C174,[2]MAIN!$C$6:$DF$1572,Q$4,FALSE)),"",VLOOKUP($C174,[2]MAIN!$C$6:$DF$1572,Q$4,FALSE))</f>
        <v>#N/A</v>
      </c>
      <c r="R174" s="47" t="e">
        <f>IF(ISBLANK(VLOOKUP($C174,[2]MAIN!$C$6:$DF$1572,R$4,FALSE)),"",VLOOKUP($C174,[2]MAIN!$C$6:$DF$1572,R$4,FALSE))</f>
        <v>#N/A</v>
      </c>
      <c r="S174" s="47" t="e">
        <f>IF(ISBLANK(VLOOKUP($C174,[2]MAIN!$C$6:$DF$1572,S$4,FALSE)),"",VLOOKUP($C174,[2]MAIN!$C$6:$DF$1572,S$4,FALSE))</f>
        <v>#N/A</v>
      </c>
      <c r="T174" s="15" t="e">
        <f>IF(ISBLANK(VLOOKUP($C174,[2]MAIN!$C$6:$DF$1572,T$4,FALSE)),"",VLOOKUP($C174,[2]MAIN!$C$6:$DF$1572,T$4,FALSE))</f>
        <v>#N/A</v>
      </c>
      <c r="U174" s="15" t="e">
        <f>IF(ISBLANK(VLOOKUP($C174,[2]MAIN!$C$6:$DF$1572,U$4,FALSE)),"",VLOOKUP($C174,[2]MAIN!$C$6:$DF$1572,U$4,FALSE))</f>
        <v>#N/A</v>
      </c>
      <c r="V174" s="15" t="e">
        <f>IF(ISBLANK(VLOOKUP($C174,[2]MAIN!$C$6:$DF$1572,V$4,FALSE)),"",VLOOKUP($C174,[2]MAIN!$C$6:$DF$1572,V$4,FALSE))</f>
        <v>#N/A</v>
      </c>
      <c r="W174" s="21" t="e">
        <f>IF(ISBLANK(VLOOKUP($C174,[2]MAIN!$C$6:$DF$1572,W$4,FALSE)),"",VLOOKUP($C174,[2]MAIN!$C$6:$DF$1572,W$4,FALSE))</f>
        <v>#N/A</v>
      </c>
      <c r="X174" s="47" t="e">
        <f>IF(ISBLANK(VLOOKUP($C174,[2]MAIN!$C$6:$DF$1572,X$4,FALSE)),"",VLOOKUP($C174,[2]MAIN!$C$6:$DF$1572,X$4,FALSE))</f>
        <v>#N/A</v>
      </c>
      <c r="Y174" s="15" t="e">
        <f>IF(ISBLANK(VLOOKUP($C174,[2]MAIN!$C$6:$DF$1572,Y$4,FALSE)),"",VLOOKUP($C174,[2]MAIN!$C$6:$DF$1572,Y$4,FALSE))</f>
        <v>#N/A</v>
      </c>
      <c r="AA174" s="15"/>
      <c r="AB174" s="15"/>
      <c r="AC174" s="15"/>
    </row>
    <row r="175" spans="1:29" x14ac:dyDescent="0.25">
      <c r="A175" s="15" t="s">
        <v>824</v>
      </c>
      <c r="B175" s="21" t="s">
        <v>136</v>
      </c>
      <c r="C175" s="47"/>
      <c r="D175" s="15" t="s">
        <v>609</v>
      </c>
      <c r="E175" s="15"/>
      <c r="F175" s="15"/>
      <c r="G175" s="15"/>
      <c r="H175" s="15" t="s">
        <v>609</v>
      </c>
      <c r="I175" s="15"/>
      <c r="J175" s="48" t="s">
        <v>732</v>
      </c>
      <c r="K175" s="47"/>
      <c r="L175" s="49" t="e">
        <f>#REF!/86.4</f>
        <v>#REF!</v>
      </c>
      <c r="M175" s="50" t="e">
        <f>IF(ISBLANK(VLOOKUP($C175,[2]MAIN!$C$6:$DF$1572,M$4,FALSE)),"",VLOOKUP($C175,[2]MAIN!$C$6:$DF$1572,M$4,FALSE))</f>
        <v>#N/A</v>
      </c>
      <c r="N175" s="51" t="e">
        <f>IF(ISBLANK(VLOOKUP($C175,[2]MAIN!$C$6:$DF$1572,N$4,FALSE)),"",VLOOKUP($C175,[2]MAIN!$C$6:$DF$1572,N$4,FALSE))</f>
        <v>#N/A</v>
      </c>
      <c r="O175" s="53" t="e">
        <f>IF(ISBLANK(VLOOKUP($C175,[2]MAIN!$C$6:$DF$1572,O$4,FALSE)),"",VLOOKUP($C175,[2]MAIN!$C$6:$DF$1572,O$4,FALSE))</f>
        <v>#N/A</v>
      </c>
      <c r="P175" s="53" t="e">
        <f>IF(ISBLANK(VLOOKUP($C175,[2]MAIN!$C$6:$DF$1572,P$4,FALSE)),"",VLOOKUP($C175,[2]MAIN!$C$6:$DF$1572,P$4,FALSE))</f>
        <v>#N/A</v>
      </c>
      <c r="Q175" s="53" t="e">
        <f>IF(ISBLANK(VLOOKUP($C175,[2]MAIN!$C$6:$DF$1572,Q$4,FALSE)),"",VLOOKUP($C175,[2]MAIN!$C$6:$DF$1572,Q$4,FALSE))</f>
        <v>#N/A</v>
      </c>
      <c r="R175" s="47" t="e">
        <f>IF(ISBLANK(VLOOKUP($C175,[2]MAIN!$C$6:$DF$1572,R$4,FALSE)),"",VLOOKUP($C175,[2]MAIN!$C$6:$DF$1572,R$4,FALSE))</f>
        <v>#N/A</v>
      </c>
      <c r="S175" s="47" t="e">
        <f>IF(ISBLANK(VLOOKUP($C175,[2]MAIN!$C$6:$DF$1572,S$4,FALSE)),"",VLOOKUP($C175,[2]MAIN!$C$6:$DF$1572,S$4,FALSE))</f>
        <v>#N/A</v>
      </c>
      <c r="T175" s="15" t="e">
        <f>IF(ISBLANK(VLOOKUP($C175,[2]MAIN!$C$6:$DF$1572,T$4,FALSE)),"",VLOOKUP($C175,[2]MAIN!$C$6:$DF$1572,T$4,FALSE))</f>
        <v>#N/A</v>
      </c>
      <c r="U175" s="15" t="e">
        <f>IF(ISBLANK(VLOOKUP($C175,[2]MAIN!$C$6:$DF$1572,U$4,FALSE)),"",VLOOKUP($C175,[2]MAIN!$C$6:$DF$1572,U$4,FALSE))</f>
        <v>#N/A</v>
      </c>
      <c r="V175" s="15" t="e">
        <f>IF(ISBLANK(VLOOKUP($C175,[2]MAIN!$C$6:$DF$1572,V$4,FALSE)),"",VLOOKUP($C175,[2]MAIN!$C$6:$DF$1572,V$4,FALSE))</f>
        <v>#N/A</v>
      </c>
      <c r="W175" s="21" t="e">
        <f>IF(ISBLANK(VLOOKUP($C175,[2]MAIN!$C$6:$DF$1572,W$4,FALSE)),"",VLOOKUP($C175,[2]MAIN!$C$6:$DF$1572,W$4,FALSE))</f>
        <v>#N/A</v>
      </c>
      <c r="X175" s="47" t="e">
        <f>IF(ISBLANK(VLOOKUP($C175,[2]MAIN!$C$6:$DF$1572,X$4,FALSE)),"",VLOOKUP($C175,[2]MAIN!$C$6:$DF$1572,X$4,FALSE))</f>
        <v>#N/A</v>
      </c>
      <c r="Y175" s="15" t="e">
        <f>IF(ISBLANK(VLOOKUP($C175,[2]MAIN!$C$6:$DF$1572,Y$4,FALSE)),"",VLOOKUP($C175,[2]MAIN!$C$6:$DF$1572,Y$4,FALSE))</f>
        <v>#N/A</v>
      </c>
      <c r="AA175" s="15"/>
      <c r="AB175" s="15"/>
      <c r="AC175" s="15"/>
    </row>
    <row r="176" spans="1:29" x14ac:dyDescent="0.25">
      <c r="A176" s="15" t="s">
        <v>825</v>
      </c>
      <c r="B176" s="21" t="s">
        <v>57</v>
      </c>
      <c r="C176" s="15" t="s">
        <v>609</v>
      </c>
      <c r="D176" s="15"/>
      <c r="E176" s="15"/>
      <c r="F176" s="15"/>
      <c r="G176" s="15"/>
      <c r="H176" s="15" t="s">
        <v>609</v>
      </c>
      <c r="I176" s="15" t="s">
        <v>609</v>
      </c>
      <c r="J176" s="47"/>
      <c r="K176" s="60" t="s">
        <v>625</v>
      </c>
      <c r="L176" s="49">
        <v>56.74</v>
      </c>
      <c r="M176" s="50" t="e">
        <f>IF(ISBLANK(VLOOKUP($C176,[2]MAIN!$C$6:$DF$1572,M$4,FALSE)),"",VLOOKUP($C176,[2]MAIN!$C$6:$DF$1572,M$4,FALSE))</f>
        <v>#N/A</v>
      </c>
      <c r="N176" s="51" t="e">
        <f>IF(ISBLANK(VLOOKUP($C176,[2]MAIN!$C$6:$DF$1572,N$4,FALSE)),"",VLOOKUP($C176,[2]MAIN!$C$6:$DF$1572,N$4,FALSE))</f>
        <v>#N/A</v>
      </c>
      <c r="O176" s="62" t="e">
        <f>IF(ISBLANK(VLOOKUP($C176,[2]MAIN!$C$6:$DF$1572,O$4,FALSE)),"",VLOOKUP($C176,[2]MAIN!$C$6:$DF$1572,O$4,FALSE))</f>
        <v>#N/A</v>
      </c>
      <c r="P176" s="62" t="e">
        <f>IF(ISBLANK(VLOOKUP($C176,[2]MAIN!$C$6:$DF$1572,P$4,FALSE)),"",VLOOKUP($C176,[2]MAIN!$C$6:$DF$1572,P$4,FALSE))</f>
        <v>#N/A</v>
      </c>
      <c r="Q176" s="53" t="e">
        <f>IF(ISBLANK(VLOOKUP($C176,[2]MAIN!$C$6:$DF$1572,Q$4,FALSE)),"",VLOOKUP($C176,[2]MAIN!$C$6:$DF$1572,Q$4,FALSE))</f>
        <v>#N/A</v>
      </c>
      <c r="R176" s="47" t="e">
        <f>IF(ISBLANK(VLOOKUP($C176,[2]MAIN!$C$6:$DF$1572,R$4,FALSE)),"",VLOOKUP($C176,[2]MAIN!$C$6:$DF$1572,R$4,FALSE))</f>
        <v>#N/A</v>
      </c>
      <c r="S176" s="47" t="e">
        <f>IF(ISBLANK(VLOOKUP($C176,[2]MAIN!$C$6:$DF$1572,S$4,FALSE)),"",VLOOKUP($C176,[2]MAIN!$C$6:$DF$1572,S$4,FALSE))</f>
        <v>#N/A</v>
      </c>
      <c r="T176" s="15" t="e">
        <f>IF(ISBLANK(VLOOKUP($C176,[2]MAIN!$C$6:$DF$1572,T$4,FALSE)),"",VLOOKUP($C176,[2]MAIN!$C$6:$DF$1572,T$4,FALSE))</f>
        <v>#N/A</v>
      </c>
      <c r="U176" s="15" t="e">
        <f>IF(ISBLANK(VLOOKUP($C176,[2]MAIN!$C$6:$DF$1572,U$4,FALSE)),"",VLOOKUP($C176,[2]MAIN!$C$6:$DF$1572,U$4,FALSE))</f>
        <v>#N/A</v>
      </c>
      <c r="V176" s="15" t="e">
        <f>IF(ISBLANK(VLOOKUP($C176,[2]MAIN!$C$6:$DF$1572,V$4,FALSE)),"",VLOOKUP($C176,[2]MAIN!$C$6:$DF$1572,V$4,FALSE))</f>
        <v>#N/A</v>
      </c>
      <c r="W176" s="21" t="e">
        <f>IF(ISBLANK(VLOOKUP($C176,[2]MAIN!$C$6:$DF$1572,W$4,FALSE)),"",VLOOKUP($C176,[2]MAIN!$C$6:$DF$1572,W$4,FALSE))</f>
        <v>#N/A</v>
      </c>
      <c r="X176" s="63" t="e">
        <f>IF(ISBLANK(VLOOKUP($C176,[2]MAIN!$C$6:$DF$1572,X$4,FALSE)),"",VLOOKUP($C176,[2]MAIN!$C$6:$DF$1572,X$4,FALSE))</f>
        <v>#N/A</v>
      </c>
      <c r="Y176" s="15" t="e">
        <f>IF(ISBLANK(VLOOKUP($C176,[2]MAIN!$C$6:$DF$1572,Y$4,FALSE)),"",VLOOKUP($C176,[2]MAIN!$C$6:$DF$1572,Y$4,FALSE))</f>
        <v>#N/A</v>
      </c>
      <c r="AA176" s="15"/>
      <c r="AB176" s="15"/>
      <c r="AC176" s="15"/>
    </row>
    <row r="177" spans="1:29" x14ac:dyDescent="0.25">
      <c r="A177" s="15" t="s">
        <v>826</v>
      </c>
      <c r="B177" s="21" t="s">
        <v>232</v>
      </c>
      <c r="C177" s="47"/>
      <c r="D177" s="15"/>
      <c r="E177" s="15" t="s">
        <v>609</v>
      </c>
      <c r="F177" s="15"/>
      <c r="G177" s="15"/>
      <c r="H177" s="15" t="s">
        <v>609</v>
      </c>
      <c r="I177" s="15"/>
      <c r="J177" s="47"/>
      <c r="K177" s="47"/>
      <c r="L177" s="49">
        <v>5.21</v>
      </c>
      <c r="M177" s="50" t="e">
        <f>IF(ISBLANK(VLOOKUP($C177,[2]MAIN!$C$6:$DF$1572,M$4,FALSE)),"",VLOOKUP($C177,[2]MAIN!$C$6:$DF$1572,M$4,FALSE))</f>
        <v>#N/A</v>
      </c>
      <c r="N177" s="51" t="e">
        <f>IF(ISBLANK(VLOOKUP($C177,[2]MAIN!$C$6:$DF$1572,N$4,FALSE)),"",VLOOKUP($C177,[2]MAIN!$C$6:$DF$1572,N$4,FALSE))</f>
        <v>#N/A</v>
      </c>
      <c r="O177" s="53" t="e">
        <f>IF(ISBLANK(VLOOKUP($C177,[2]MAIN!$C$6:$DF$1572,O$4,FALSE)),"",VLOOKUP($C177,[2]MAIN!$C$6:$DF$1572,O$4,FALSE))</f>
        <v>#N/A</v>
      </c>
      <c r="P177" s="53" t="e">
        <f>IF(ISBLANK(VLOOKUP($C177,[2]MAIN!$C$6:$DF$1572,P$4,FALSE)),"",VLOOKUP($C177,[2]MAIN!$C$6:$DF$1572,P$4,FALSE))</f>
        <v>#N/A</v>
      </c>
      <c r="Q177" s="50" t="e">
        <f>IF(ISBLANK(VLOOKUP($C177,[2]MAIN!$C$6:$DF$1572,Q$4,FALSE)),"",VLOOKUP($C177,[2]MAIN!$C$6:$DF$1572,Q$4,FALSE))</f>
        <v>#N/A</v>
      </c>
      <c r="R177" s="47" t="e">
        <f>IF(ISBLANK(VLOOKUP($C177,[2]MAIN!$C$6:$DF$1572,R$4,FALSE)),"",VLOOKUP($C177,[2]MAIN!$C$6:$DF$1572,R$4,FALSE))</f>
        <v>#N/A</v>
      </c>
      <c r="S177" s="47" t="e">
        <f>IF(ISBLANK(VLOOKUP($C177,[2]MAIN!$C$6:$DF$1572,S$4,FALSE)),"",VLOOKUP($C177,[2]MAIN!$C$6:$DF$1572,S$4,FALSE))</f>
        <v>#N/A</v>
      </c>
      <c r="T177" s="15" t="e">
        <f>IF(ISBLANK(VLOOKUP($C177,[2]MAIN!$C$6:$DF$1572,T$4,FALSE)),"",VLOOKUP($C177,[2]MAIN!$C$6:$DF$1572,T$4,FALSE))</f>
        <v>#N/A</v>
      </c>
      <c r="U177" s="15" t="e">
        <f>IF(ISBLANK(VLOOKUP($C177,[2]MAIN!$C$6:$DF$1572,U$4,FALSE)),"",VLOOKUP($C177,[2]MAIN!$C$6:$DF$1572,U$4,FALSE))</f>
        <v>#N/A</v>
      </c>
      <c r="V177" s="15" t="e">
        <f>IF(ISBLANK(VLOOKUP($C177,[2]MAIN!$C$6:$DF$1572,V$4,FALSE)),"",VLOOKUP($C177,[2]MAIN!$C$6:$DF$1572,V$4,FALSE))</f>
        <v>#N/A</v>
      </c>
      <c r="W177" s="21" t="e">
        <f>IF(ISBLANK(VLOOKUP($C177,[2]MAIN!$C$6:$DF$1572,W$4,FALSE)),"",VLOOKUP($C177,[2]MAIN!$C$6:$DF$1572,W$4,FALSE))</f>
        <v>#N/A</v>
      </c>
      <c r="X177" s="47">
        <v>15000</v>
      </c>
      <c r="Y177" s="15" t="e">
        <f>IF(ISBLANK(VLOOKUP($C177,[2]MAIN!$C$6:$DF$1572,Y$4,FALSE)),"",VLOOKUP($C177,[2]MAIN!$C$6:$DF$1572,Y$4,FALSE))</f>
        <v>#N/A</v>
      </c>
      <c r="AA177" s="15" t="s">
        <v>609</v>
      </c>
      <c r="AB177" s="15"/>
      <c r="AC177" s="15"/>
    </row>
    <row r="178" spans="1:29" x14ac:dyDescent="0.25">
      <c r="A178" s="15" t="s">
        <v>827</v>
      </c>
      <c r="B178" s="21" t="s">
        <v>486</v>
      </c>
      <c r="C178" s="47"/>
      <c r="D178" s="15"/>
      <c r="E178" s="15" t="s">
        <v>609</v>
      </c>
      <c r="F178" s="15"/>
      <c r="G178" s="15"/>
      <c r="H178" s="15" t="s">
        <v>613</v>
      </c>
      <c r="I178" s="15" t="s">
        <v>609</v>
      </c>
      <c r="J178" s="47"/>
      <c r="K178" s="47"/>
      <c r="L178" s="49" t="e">
        <f>#REF!/86.4</f>
        <v>#REF!</v>
      </c>
      <c r="M178" s="50" t="e">
        <f>IF(ISBLANK(VLOOKUP($C178,[2]MAIN!$C$6:$DF$1572,M$4,FALSE)),"",VLOOKUP($C178,[2]MAIN!$C$6:$DF$1572,M$4,FALSE))</f>
        <v>#N/A</v>
      </c>
      <c r="N178" s="51" t="e">
        <f>IF(ISBLANK(VLOOKUP($C178,[2]MAIN!$C$6:$DF$1572,N$4,FALSE)),"",VLOOKUP($C178,[2]MAIN!$C$6:$DF$1572,N$4,FALSE))</f>
        <v>#N/A</v>
      </c>
      <c r="O178" s="53" t="e">
        <f>IF(ISBLANK(VLOOKUP($C178,[2]MAIN!$C$6:$DF$1572,O$4,FALSE)),"",VLOOKUP($C178,[2]MAIN!$C$6:$DF$1572,O$4,FALSE))</f>
        <v>#N/A</v>
      </c>
      <c r="P178" s="53" t="e">
        <f>IF(ISBLANK(VLOOKUP($C178,[2]MAIN!$C$6:$DF$1572,P$4,FALSE)),"",VLOOKUP($C178,[2]MAIN!$C$6:$DF$1572,P$4,FALSE))</f>
        <v>#N/A</v>
      </c>
      <c r="Q178" s="50" t="e">
        <f>IF(ISBLANK(VLOOKUP($C178,[2]MAIN!$C$6:$DF$1572,Q$4,FALSE)),"",VLOOKUP($C178,[2]MAIN!$C$6:$DF$1572,Q$4,FALSE))</f>
        <v>#N/A</v>
      </c>
      <c r="R178" s="47" t="e">
        <f>IF(ISBLANK(VLOOKUP($C178,[2]MAIN!$C$6:$DF$1572,R$4,FALSE)),"",VLOOKUP($C178,[2]MAIN!$C$6:$DF$1572,R$4,FALSE))</f>
        <v>#N/A</v>
      </c>
      <c r="S178" s="47" t="e">
        <f>IF(ISBLANK(VLOOKUP($C178,[2]MAIN!$C$6:$DF$1572,S$4,FALSE)),"",VLOOKUP($C178,[2]MAIN!$C$6:$DF$1572,S$4,FALSE))</f>
        <v>#N/A</v>
      </c>
      <c r="T178" s="15" t="e">
        <f>IF(ISBLANK(VLOOKUP($C178,[2]MAIN!$C$6:$DF$1572,T$4,FALSE)),"",VLOOKUP($C178,[2]MAIN!$C$6:$DF$1572,T$4,FALSE))</f>
        <v>#N/A</v>
      </c>
      <c r="U178" s="15" t="e">
        <f>IF(ISBLANK(VLOOKUP($C178,[2]MAIN!$C$6:$DF$1572,U$4,FALSE)),"",VLOOKUP($C178,[2]MAIN!$C$6:$DF$1572,U$4,FALSE))</f>
        <v>#N/A</v>
      </c>
      <c r="V178" s="58" t="e">
        <f>IF(ISBLANK(VLOOKUP($C178,[2]MAIN!$C$6:$DF$1572,V$4,FALSE)),"",VLOOKUP($C178,[2]MAIN!$C$6:$DF$1572,V$4,FALSE))</f>
        <v>#N/A</v>
      </c>
      <c r="W178" s="21" t="e">
        <f>IF(ISBLANK(VLOOKUP($C178,[2]MAIN!$C$6:$DF$1572,W$4,FALSE)),"",VLOOKUP($C178,[2]MAIN!$C$6:$DF$1572,W$4,FALSE))</f>
        <v>#N/A</v>
      </c>
      <c r="X178" s="59">
        <v>150</v>
      </c>
      <c r="Y178" s="15" t="e">
        <f>IF(ISBLANK(VLOOKUP($C178,[2]MAIN!$C$6:$DF$1572,Y$4,FALSE)),"",VLOOKUP($C178,[2]MAIN!$C$6:$DF$1572,Y$4,FALSE))</f>
        <v>#N/A</v>
      </c>
      <c r="Z178" s="33" t="s">
        <v>631</v>
      </c>
      <c r="AA178" s="15"/>
      <c r="AB178" s="15"/>
      <c r="AC178" s="15" t="s">
        <v>609</v>
      </c>
    </row>
    <row r="179" spans="1:29" x14ac:dyDescent="0.25">
      <c r="A179" s="15" t="s">
        <v>828</v>
      </c>
      <c r="B179" s="21" t="s">
        <v>57</v>
      </c>
      <c r="C179" s="15" t="s">
        <v>609</v>
      </c>
      <c r="D179" s="15"/>
      <c r="E179" s="15" t="s">
        <v>609</v>
      </c>
      <c r="F179" s="15"/>
      <c r="G179" s="15"/>
      <c r="H179" s="15" t="s">
        <v>609</v>
      </c>
      <c r="I179" s="15" t="s">
        <v>609</v>
      </c>
      <c r="J179" s="47"/>
      <c r="K179" s="60" t="s">
        <v>625</v>
      </c>
      <c r="L179" s="49">
        <v>12.03</v>
      </c>
      <c r="M179" s="50" t="e">
        <f>IF(ISBLANK(VLOOKUP($C179,[2]MAIN!$C$6:$DF$1572,M$4,FALSE)),"",VLOOKUP($C179,[2]MAIN!$C$6:$DF$1572,M$4,FALSE))</f>
        <v>#N/A</v>
      </c>
      <c r="N179" s="51" t="e">
        <f>IF(ISBLANK(VLOOKUP($C179,[2]MAIN!$C$6:$DF$1572,N$4,FALSE)),"",VLOOKUP($C179,[2]MAIN!$C$6:$DF$1572,N$4,FALSE))</f>
        <v>#N/A</v>
      </c>
      <c r="O179" s="62" t="e">
        <f>IF(ISBLANK(VLOOKUP($C179,[2]MAIN!$C$6:$DF$1572,O$4,FALSE)),"",VLOOKUP($C179,[2]MAIN!$C$6:$DF$1572,O$4,FALSE))</f>
        <v>#N/A</v>
      </c>
      <c r="P179" s="62" t="e">
        <f>IF(ISBLANK(VLOOKUP($C179,[2]MAIN!$C$6:$DF$1572,P$4,FALSE)),"",VLOOKUP($C179,[2]MAIN!$C$6:$DF$1572,P$4,FALSE))</f>
        <v>#N/A</v>
      </c>
      <c r="Q179" s="53" t="e">
        <f>IF(ISBLANK(VLOOKUP($C179,[2]MAIN!$C$6:$DF$1572,Q$4,FALSE)),"",VLOOKUP($C179,[2]MAIN!$C$6:$DF$1572,Q$4,FALSE))</f>
        <v>#N/A</v>
      </c>
      <c r="R179" s="47" t="e">
        <f>IF(ISBLANK(VLOOKUP($C179,[2]MAIN!$C$6:$DF$1572,R$4,FALSE)),"",VLOOKUP($C179,[2]MAIN!$C$6:$DF$1572,R$4,FALSE))</f>
        <v>#N/A</v>
      </c>
      <c r="S179" s="47" t="e">
        <f>IF(ISBLANK(VLOOKUP($C179,[2]MAIN!$C$6:$DF$1572,S$4,FALSE)),"",VLOOKUP($C179,[2]MAIN!$C$6:$DF$1572,S$4,FALSE))</f>
        <v>#N/A</v>
      </c>
      <c r="T179" s="15" t="e">
        <f>IF(ISBLANK(VLOOKUP($C179,[2]MAIN!$C$6:$DF$1572,T$4,FALSE)),"",VLOOKUP($C179,[2]MAIN!$C$6:$DF$1572,T$4,FALSE))</f>
        <v>#N/A</v>
      </c>
      <c r="U179" s="15" t="e">
        <f>IF(ISBLANK(VLOOKUP($C179,[2]MAIN!$C$6:$DF$1572,U$4,FALSE)),"",VLOOKUP($C179,[2]MAIN!$C$6:$DF$1572,U$4,FALSE))</f>
        <v>#N/A</v>
      </c>
      <c r="V179" s="15" t="e">
        <f>IF(ISBLANK(VLOOKUP($C179,[2]MAIN!$C$6:$DF$1572,V$4,FALSE)),"",VLOOKUP($C179,[2]MAIN!$C$6:$DF$1572,V$4,FALSE))</f>
        <v>#N/A</v>
      </c>
      <c r="W179" s="21" t="e">
        <f>IF(ISBLANK(VLOOKUP($C179,[2]MAIN!$C$6:$DF$1572,W$4,FALSE)),"",VLOOKUP($C179,[2]MAIN!$C$6:$DF$1572,W$4,FALSE))</f>
        <v>#N/A</v>
      </c>
      <c r="X179" s="47">
        <v>150</v>
      </c>
      <c r="Y179" s="15" t="e">
        <f>IF(ISBLANK(VLOOKUP($C179,[2]MAIN!$C$6:$DF$1572,Y$4,FALSE)),"",VLOOKUP($C179,[2]MAIN!$C$6:$DF$1572,Y$4,FALSE))</f>
        <v>#N/A</v>
      </c>
      <c r="AA179" s="15"/>
      <c r="AB179" s="15"/>
      <c r="AC179" s="15"/>
    </row>
    <row r="180" spans="1:29" x14ac:dyDescent="0.25">
      <c r="A180" s="15" t="s">
        <v>829</v>
      </c>
      <c r="B180" s="21" t="s">
        <v>233</v>
      </c>
      <c r="C180" s="47"/>
      <c r="D180" s="15"/>
      <c r="E180" s="15"/>
      <c r="F180" s="15"/>
      <c r="G180" s="15"/>
      <c r="H180" s="15" t="s">
        <v>720</v>
      </c>
      <c r="I180" s="15"/>
      <c r="J180" s="47"/>
      <c r="K180" s="47"/>
      <c r="L180" s="49">
        <v>0.15</v>
      </c>
      <c r="M180" s="50" t="e">
        <f>IF(ISBLANK(VLOOKUP($C180,[2]MAIN!$C$6:$DF$1572,M$4,FALSE)),"",VLOOKUP($C180,[2]MAIN!$C$6:$DF$1572,M$4,FALSE))</f>
        <v>#N/A</v>
      </c>
      <c r="N180" s="51" t="e">
        <f>IF(ISBLANK(VLOOKUP($C180,[2]MAIN!$C$6:$DF$1572,N$4,FALSE)),"",VLOOKUP($C180,[2]MAIN!$C$6:$DF$1572,N$4,FALSE))</f>
        <v>#N/A</v>
      </c>
      <c r="O180" s="61" t="e">
        <f>IF(ISBLANK(VLOOKUP($C180,[2]MAIN!$C$6:$DF$1572,O$4,FALSE)),"",VLOOKUP($C180,[2]MAIN!$C$6:$DF$1572,O$4,FALSE))</f>
        <v>#N/A</v>
      </c>
      <c r="P180" s="61" t="e">
        <f>IF(ISBLANK(VLOOKUP($C180,[2]MAIN!$C$6:$DF$1572,P$4,FALSE)),"",VLOOKUP($C180,[2]MAIN!$C$6:$DF$1572,P$4,FALSE))</f>
        <v>#N/A</v>
      </c>
      <c r="Q180" s="50" t="e">
        <f>IF(ISBLANK(VLOOKUP($C180,[2]MAIN!$C$6:$DF$1572,Q$4,FALSE)),"",VLOOKUP($C180,[2]MAIN!$C$6:$DF$1572,Q$4,FALSE))</f>
        <v>#N/A</v>
      </c>
      <c r="R180" s="47" t="e">
        <f>IF(ISBLANK(VLOOKUP($C180,[2]MAIN!$C$6:$DF$1572,R$4,FALSE)),"",VLOOKUP($C180,[2]MAIN!$C$6:$DF$1572,R$4,FALSE))</f>
        <v>#N/A</v>
      </c>
      <c r="S180" s="47" t="e">
        <f>IF(ISBLANK(VLOOKUP($C180,[2]MAIN!$C$6:$DF$1572,S$4,FALSE)),"",VLOOKUP($C180,[2]MAIN!$C$6:$DF$1572,S$4,FALSE))</f>
        <v>#N/A</v>
      </c>
      <c r="T180" s="15" t="e">
        <f>IF(ISBLANK(VLOOKUP($C180,[2]MAIN!$C$6:$DF$1572,T$4,FALSE)),"",VLOOKUP($C180,[2]MAIN!$C$6:$DF$1572,T$4,FALSE))</f>
        <v>#N/A</v>
      </c>
      <c r="U180" s="15" t="e">
        <f>IF(ISBLANK(VLOOKUP($C180,[2]MAIN!$C$6:$DF$1572,U$4,FALSE)),"",VLOOKUP($C180,[2]MAIN!$C$6:$DF$1572,U$4,FALSE))</f>
        <v>#N/A</v>
      </c>
      <c r="V180" s="15" t="e">
        <f>IF(ISBLANK(VLOOKUP($C180,[2]MAIN!$C$6:$DF$1572,V$4,FALSE)),"",VLOOKUP($C180,[2]MAIN!$C$6:$DF$1572,V$4,FALSE))</f>
        <v>#N/A</v>
      </c>
      <c r="W180" s="21" t="e">
        <f>IF(ISBLANK(VLOOKUP($C180,[2]MAIN!$C$6:$DF$1572,W$4,FALSE)),"",VLOOKUP($C180,[2]MAIN!$C$6:$DF$1572,W$4,FALSE))</f>
        <v>#N/A</v>
      </c>
      <c r="X180" s="47" t="e">
        <f>IF(ISBLANK(VLOOKUP($C180,[2]MAIN!$C$6:$DF$1572,X$4,FALSE)),"",VLOOKUP($C180,[2]MAIN!$C$6:$DF$1572,X$4,FALSE))</f>
        <v>#N/A</v>
      </c>
      <c r="Y180" s="15" t="e">
        <f>IF(ISBLANK(VLOOKUP($C180,[2]MAIN!$C$6:$DF$1572,Y$4,FALSE)),"",VLOOKUP($C180,[2]MAIN!$C$6:$DF$1572,Y$4,FALSE))</f>
        <v>#N/A</v>
      </c>
      <c r="AA180" s="15" t="s">
        <v>609</v>
      </c>
      <c r="AB180" s="15"/>
      <c r="AC180" s="15"/>
    </row>
    <row r="181" spans="1:29" x14ac:dyDescent="0.25">
      <c r="A181" s="15" t="s">
        <v>830</v>
      </c>
      <c r="B181" s="21" t="s">
        <v>329</v>
      </c>
      <c r="C181" s="47"/>
      <c r="D181" s="15"/>
      <c r="E181" s="15"/>
      <c r="F181" s="15"/>
      <c r="G181" s="15"/>
      <c r="H181" s="15" t="s">
        <v>613</v>
      </c>
      <c r="I181" s="15"/>
      <c r="J181" s="47"/>
      <c r="K181" s="47"/>
      <c r="L181" s="49">
        <v>0.18</v>
      </c>
      <c r="M181" s="50" t="e">
        <f>IF(ISBLANK(VLOOKUP($C181,[2]MAIN!$C$6:$DF$1572,M$4,FALSE)),"",VLOOKUP($C181,[2]MAIN!$C$6:$DF$1572,M$4,FALSE))</f>
        <v>#N/A</v>
      </c>
      <c r="N181" s="51" t="e">
        <f>IF(ISBLANK(VLOOKUP($C181,[2]MAIN!$C$6:$DF$1572,N$4,FALSE)),"",VLOOKUP($C181,[2]MAIN!$C$6:$DF$1572,N$4,FALSE))</f>
        <v>#N/A</v>
      </c>
      <c r="O181" s="53" t="e">
        <f>IF(ISBLANK(VLOOKUP($C181,[2]MAIN!$C$6:$DF$1572,O$4,FALSE)),"",VLOOKUP($C181,[2]MAIN!$C$6:$DF$1572,O$4,FALSE))</f>
        <v>#N/A</v>
      </c>
      <c r="P181" s="53" t="e">
        <f>IF(ISBLANK(VLOOKUP($C181,[2]MAIN!$C$6:$DF$1572,P$4,FALSE)),"",VLOOKUP($C181,[2]MAIN!$C$6:$DF$1572,P$4,FALSE))</f>
        <v>#N/A</v>
      </c>
      <c r="Q181" s="53" t="e">
        <f>IF(ISBLANK(VLOOKUP($C181,[2]MAIN!$C$6:$DF$1572,Q$4,FALSE)),"",VLOOKUP($C181,[2]MAIN!$C$6:$DF$1572,Q$4,FALSE))</f>
        <v>#N/A</v>
      </c>
      <c r="R181" s="74" t="e">
        <f>IF(ISBLANK(VLOOKUP($C181,[2]MAIN!$C$6:$DF$1572,R$4,FALSE)),"",VLOOKUP($C181,[2]MAIN!$C$6:$DF$1572,R$4,FALSE))</f>
        <v>#N/A</v>
      </c>
      <c r="S181" s="47" t="e">
        <f>IF(ISBLANK(VLOOKUP($C181,[2]MAIN!$C$6:$DF$1572,S$4,FALSE)),"",VLOOKUP($C181,[2]MAIN!$C$6:$DF$1572,S$4,FALSE))</f>
        <v>#N/A</v>
      </c>
      <c r="T181" s="15" t="e">
        <f>IF(ISBLANK(VLOOKUP($C181,[2]MAIN!$C$6:$DF$1572,T$4,FALSE)),"",VLOOKUP($C181,[2]MAIN!$C$6:$DF$1572,T$4,FALSE))</f>
        <v>#N/A</v>
      </c>
      <c r="U181" s="15" t="e">
        <f>IF(ISBLANK(VLOOKUP($C181,[2]MAIN!$C$6:$DF$1572,U$4,FALSE)),"",VLOOKUP($C181,[2]MAIN!$C$6:$DF$1572,U$4,FALSE))</f>
        <v>#N/A</v>
      </c>
      <c r="V181" s="15" t="e">
        <f>IF(ISBLANK(VLOOKUP($C181,[2]MAIN!$C$6:$DF$1572,V$4,FALSE)),"",VLOOKUP($C181,[2]MAIN!$C$6:$DF$1572,V$4,FALSE))</f>
        <v>#N/A</v>
      </c>
      <c r="W181" s="21" t="e">
        <f>IF(ISBLANK(VLOOKUP($C181,[2]MAIN!$C$6:$DF$1572,W$4,FALSE)),"",VLOOKUP($C181,[2]MAIN!$C$6:$DF$1572,W$4,FALSE))</f>
        <v>#N/A</v>
      </c>
      <c r="X181" s="47" t="e">
        <f>IF(ISBLANK(VLOOKUP($C181,[2]MAIN!$C$6:$DF$1572,X$4,FALSE)),"",VLOOKUP($C181,[2]MAIN!$C$6:$DF$1572,X$4,FALSE))</f>
        <v>#N/A</v>
      </c>
      <c r="Y181" s="15" t="e">
        <f>IF(ISBLANK(VLOOKUP($C181,[2]MAIN!$C$6:$DF$1572,Y$4,FALSE)),"",VLOOKUP($C181,[2]MAIN!$C$6:$DF$1572,Y$4,FALSE))</f>
        <v>#N/A</v>
      </c>
      <c r="AA181" s="15"/>
      <c r="AB181" s="15" t="s">
        <v>609</v>
      </c>
      <c r="AC181" s="15"/>
    </row>
    <row r="182" spans="1:29" x14ac:dyDescent="0.25">
      <c r="A182" s="15" t="s">
        <v>831</v>
      </c>
      <c r="B182" s="21" t="s">
        <v>329</v>
      </c>
      <c r="C182" s="47"/>
      <c r="D182" s="15"/>
      <c r="E182" s="15"/>
      <c r="F182" s="15"/>
      <c r="G182" s="15"/>
      <c r="H182" s="15" t="s">
        <v>720</v>
      </c>
      <c r="I182" s="15"/>
      <c r="J182" s="47"/>
      <c r="K182" s="47"/>
      <c r="L182" s="49">
        <v>0.68</v>
      </c>
      <c r="M182" s="50" t="e">
        <f>IF(ISBLANK(VLOOKUP($C182,[2]MAIN!$C$6:$DF$1572,M$4,FALSE)),"",VLOOKUP($C182,[2]MAIN!$C$6:$DF$1572,M$4,FALSE))</f>
        <v>#N/A</v>
      </c>
      <c r="N182" s="51" t="e">
        <f>IF(ISBLANK(VLOOKUP($C182,[2]MAIN!$C$6:$DF$1572,N$4,FALSE)),"",VLOOKUP($C182,[2]MAIN!$C$6:$DF$1572,N$4,FALSE))</f>
        <v>#N/A</v>
      </c>
      <c r="O182" s="61" t="e">
        <f>IF(ISBLANK(VLOOKUP($C182,[2]MAIN!$C$6:$DF$1572,O$4,FALSE)),"",VLOOKUP($C182,[2]MAIN!$C$6:$DF$1572,O$4,FALSE))</f>
        <v>#N/A</v>
      </c>
      <c r="P182" s="61" t="e">
        <f>IF(ISBLANK(VLOOKUP($C182,[2]MAIN!$C$6:$DF$1572,P$4,FALSE)),"",VLOOKUP($C182,[2]MAIN!$C$6:$DF$1572,P$4,FALSE))</f>
        <v>#N/A</v>
      </c>
      <c r="Q182" s="50" t="e">
        <f>IF(ISBLANK(VLOOKUP($C182,[2]MAIN!$C$6:$DF$1572,Q$4,FALSE)),"",VLOOKUP($C182,[2]MAIN!$C$6:$DF$1572,Q$4,FALSE))</f>
        <v>#N/A</v>
      </c>
      <c r="R182" s="47" t="e">
        <f>IF(ISBLANK(VLOOKUP($C182,[2]MAIN!$C$6:$DF$1572,R$4,FALSE)),"",VLOOKUP($C182,[2]MAIN!$C$6:$DF$1572,R$4,FALSE))</f>
        <v>#N/A</v>
      </c>
      <c r="S182" s="47" t="e">
        <f>IF(ISBLANK(VLOOKUP($C182,[2]MAIN!$C$6:$DF$1572,S$4,FALSE)),"",VLOOKUP($C182,[2]MAIN!$C$6:$DF$1572,S$4,FALSE))</f>
        <v>#N/A</v>
      </c>
      <c r="T182" s="15" t="e">
        <f>IF(ISBLANK(VLOOKUP($C182,[2]MAIN!$C$6:$DF$1572,T$4,FALSE)),"",VLOOKUP($C182,[2]MAIN!$C$6:$DF$1572,T$4,FALSE))</f>
        <v>#N/A</v>
      </c>
      <c r="U182" s="15" t="e">
        <f>IF(ISBLANK(VLOOKUP($C182,[2]MAIN!$C$6:$DF$1572,U$4,FALSE)),"",VLOOKUP($C182,[2]MAIN!$C$6:$DF$1572,U$4,FALSE))</f>
        <v>#N/A</v>
      </c>
      <c r="V182" s="15" t="e">
        <f>IF(ISBLANK(VLOOKUP($C182,[2]MAIN!$C$6:$DF$1572,V$4,FALSE)),"",VLOOKUP($C182,[2]MAIN!$C$6:$DF$1572,V$4,FALSE))</f>
        <v>#N/A</v>
      </c>
      <c r="W182" s="21" t="e">
        <f>IF(ISBLANK(VLOOKUP($C182,[2]MAIN!$C$6:$DF$1572,W$4,FALSE)),"",VLOOKUP($C182,[2]MAIN!$C$6:$DF$1572,W$4,FALSE))</f>
        <v>#N/A</v>
      </c>
      <c r="X182" s="47" t="e">
        <f>IF(ISBLANK(VLOOKUP($C182,[2]MAIN!$C$6:$DF$1572,X$4,FALSE)),"",VLOOKUP($C182,[2]MAIN!$C$6:$DF$1572,X$4,FALSE))</f>
        <v>#N/A</v>
      </c>
      <c r="Y182" s="15" t="e">
        <f>IF(ISBLANK(VLOOKUP($C182,[2]MAIN!$C$6:$DF$1572,Y$4,FALSE)),"",VLOOKUP($C182,[2]MAIN!$C$6:$DF$1572,Y$4,FALSE))</f>
        <v>#N/A</v>
      </c>
      <c r="AA182" s="15"/>
      <c r="AB182" s="15" t="s">
        <v>609</v>
      </c>
      <c r="AC182" s="15"/>
    </row>
    <row r="183" spans="1:29" x14ac:dyDescent="0.25">
      <c r="A183" s="15" t="s">
        <v>832</v>
      </c>
      <c r="B183" s="21" t="s">
        <v>833</v>
      </c>
      <c r="C183" s="47"/>
      <c r="D183" s="15"/>
      <c r="E183" s="15"/>
      <c r="F183" s="15"/>
      <c r="G183" s="15"/>
      <c r="H183" s="15" t="s">
        <v>691</v>
      </c>
      <c r="I183" s="15"/>
      <c r="J183" s="47"/>
      <c r="K183" s="47"/>
      <c r="L183" s="49">
        <v>0.37</v>
      </c>
      <c r="M183" s="50" t="e">
        <f>IF(ISBLANK(VLOOKUP($C183,[2]MAIN!$C$6:$DF$1572,M$4,FALSE)),"",VLOOKUP($C183,[2]MAIN!$C$6:$DF$1572,M$4,FALSE))</f>
        <v>#N/A</v>
      </c>
      <c r="N183" s="51" t="e">
        <f>IF(ISBLANK(VLOOKUP($C183,[2]MAIN!$C$6:$DF$1572,N$4,FALSE)),"",VLOOKUP($C183,[2]MAIN!$C$6:$DF$1572,N$4,FALSE))</f>
        <v>#N/A</v>
      </c>
      <c r="O183" s="61" t="e">
        <f>IF(ISBLANK(VLOOKUP($C183,[2]MAIN!$C$6:$DF$1572,O$4,FALSE)),"",VLOOKUP($C183,[2]MAIN!$C$6:$DF$1572,O$4,FALSE))</f>
        <v>#N/A</v>
      </c>
      <c r="P183" s="61" t="e">
        <f>IF(ISBLANK(VLOOKUP($C183,[2]MAIN!$C$6:$DF$1572,P$4,FALSE)),"",VLOOKUP($C183,[2]MAIN!$C$6:$DF$1572,P$4,FALSE))</f>
        <v>#N/A</v>
      </c>
      <c r="Q183" s="50" t="e">
        <f>IF(ISBLANK(VLOOKUP($C183,[2]MAIN!$C$6:$DF$1572,Q$4,FALSE)),"",VLOOKUP($C183,[2]MAIN!$C$6:$DF$1572,Q$4,FALSE))</f>
        <v>#N/A</v>
      </c>
      <c r="R183" s="47" t="e">
        <f>IF(ISBLANK(VLOOKUP($C183,[2]MAIN!$C$6:$DF$1572,R$4,FALSE)),"",VLOOKUP($C183,[2]MAIN!$C$6:$DF$1572,R$4,FALSE))</f>
        <v>#N/A</v>
      </c>
      <c r="S183" s="47" t="e">
        <f>IF(ISBLANK(VLOOKUP($C183,[2]MAIN!$C$6:$DF$1572,S$4,FALSE)),"",VLOOKUP($C183,[2]MAIN!$C$6:$DF$1572,S$4,FALSE))</f>
        <v>#N/A</v>
      </c>
      <c r="T183" s="15" t="e">
        <f>IF(ISBLANK(VLOOKUP($C183,[2]MAIN!$C$6:$DF$1572,T$4,FALSE)),"",VLOOKUP($C183,[2]MAIN!$C$6:$DF$1572,T$4,FALSE))</f>
        <v>#N/A</v>
      </c>
      <c r="U183" s="15" t="e">
        <f>IF(ISBLANK(VLOOKUP($C183,[2]MAIN!$C$6:$DF$1572,U$4,FALSE)),"",VLOOKUP($C183,[2]MAIN!$C$6:$DF$1572,U$4,FALSE))</f>
        <v>#N/A</v>
      </c>
      <c r="V183" s="15" t="e">
        <f>IF(ISBLANK(VLOOKUP($C183,[2]MAIN!$C$6:$DF$1572,V$4,FALSE)),"",VLOOKUP($C183,[2]MAIN!$C$6:$DF$1572,V$4,FALSE))</f>
        <v>#N/A</v>
      </c>
      <c r="W183" s="21" t="e">
        <f>IF(ISBLANK(VLOOKUP($C183,[2]MAIN!$C$6:$DF$1572,W$4,FALSE)),"",VLOOKUP($C183,[2]MAIN!$C$6:$DF$1572,W$4,FALSE))</f>
        <v>#N/A</v>
      </c>
      <c r="X183" s="47" t="e">
        <f>IF(ISBLANK(VLOOKUP($C183,[2]MAIN!$C$6:$DF$1572,X$4,FALSE)),"",VLOOKUP($C183,[2]MAIN!$C$6:$DF$1572,X$4,FALSE))</f>
        <v>#N/A</v>
      </c>
      <c r="Y183" s="15" t="e">
        <f>IF(ISBLANK(VLOOKUP($C183,[2]MAIN!$C$6:$DF$1572,Y$4,FALSE)),"",VLOOKUP($C183,[2]MAIN!$C$6:$DF$1572,Y$4,FALSE))</f>
        <v>#N/A</v>
      </c>
      <c r="AA183" s="47"/>
      <c r="AB183" s="47"/>
      <c r="AC183" s="47"/>
    </row>
    <row r="184" spans="1:29" x14ac:dyDescent="0.25">
      <c r="A184" s="15" t="s">
        <v>834</v>
      </c>
      <c r="B184" s="21" t="s">
        <v>38</v>
      </c>
      <c r="C184" s="15" t="s">
        <v>609</v>
      </c>
      <c r="D184" s="15"/>
      <c r="E184" s="15" t="s">
        <v>609</v>
      </c>
      <c r="F184" s="15" t="s">
        <v>697</v>
      </c>
      <c r="G184" s="15"/>
      <c r="H184" s="15" t="s">
        <v>609</v>
      </c>
      <c r="I184" s="15" t="s">
        <v>609</v>
      </c>
      <c r="J184" s="55" t="s">
        <v>617</v>
      </c>
      <c r="K184" s="60" t="s">
        <v>737</v>
      </c>
      <c r="L184" s="49">
        <v>69.069999999999993</v>
      </c>
      <c r="M184" s="50" t="e">
        <f>IF(ISBLANK(VLOOKUP($C184,[2]MAIN!$C$6:$DF$1572,M$4,FALSE)),"",VLOOKUP($C184,[2]MAIN!$C$6:$DF$1572,M$4,FALSE))</f>
        <v>#N/A</v>
      </c>
      <c r="N184" s="51" t="e">
        <f>IF(ISBLANK(VLOOKUP($C184,[2]MAIN!$C$6:$DF$1572,N$4,FALSE)),"",VLOOKUP($C184,[2]MAIN!$C$6:$DF$1572,N$4,FALSE))</f>
        <v>#N/A</v>
      </c>
      <c r="O184" s="64" t="e">
        <f>IF(ISBLANK(VLOOKUP($C184,[2]MAIN!$C$6:$DF$1572,O$4,FALSE)),"",VLOOKUP($C184,[2]MAIN!$C$6:$DF$1572,O$4,FALSE))</f>
        <v>#N/A</v>
      </c>
      <c r="P184" s="64" t="e">
        <f>IF(ISBLANK(VLOOKUP($C184,[2]MAIN!$C$6:$DF$1572,P$4,FALSE)),"",VLOOKUP($C184,[2]MAIN!$C$6:$DF$1572,P$4,FALSE))</f>
        <v>#N/A</v>
      </c>
      <c r="Q184" s="65" t="e">
        <f>IF(ISBLANK(VLOOKUP($C184,[2]MAIN!$C$6:$DF$1572,Q$4,FALSE)),"",VLOOKUP($C184,[2]MAIN!$C$6:$DF$1572,Q$4,FALSE))</f>
        <v>#N/A</v>
      </c>
      <c r="R184" s="47" t="e">
        <f>IF(ISBLANK(VLOOKUP($C184,[2]MAIN!$C$6:$DF$1572,R$4,FALSE)),"",VLOOKUP($C184,[2]MAIN!$C$6:$DF$1572,R$4,FALSE))</f>
        <v>#N/A</v>
      </c>
      <c r="S184" s="47" t="e">
        <f>IF(ISBLANK(VLOOKUP($C184,[2]MAIN!$C$6:$DF$1572,S$4,FALSE)),"",VLOOKUP($C184,[2]MAIN!$C$6:$DF$1572,S$4,FALSE))</f>
        <v>#N/A</v>
      </c>
      <c r="T184" s="15" t="e">
        <f>IF(ISBLANK(VLOOKUP($C184,[2]MAIN!$C$6:$DF$1572,T$4,FALSE)),"",VLOOKUP($C184,[2]MAIN!$C$6:$DF$1572,T$4,FALSE))</f>
        <v>#N/A</v>
      </c>
      <c r="U184" s="15" t="e">
        <f>IF(ISBLANK(VLOOKUP($C184,[2]MAIN!$C$6:$DF$1572,U$4,FALSE)),"",VLOOKUP($C184,[2]MAIN!$C$6:$DF$1572,U$4,FALSE))</f>
        <v>#N/A</v>
      </c>
      <c r="V184" s="15" t="e">
        <f>IF(ISBLANK(VLOOKUP($C184,[2]MAIN!$C$6:$DF$1572,V$4,FALSE)),"",VLOOKUP($C184,[2]MAIN!$C$6:$DF$1572,V$4,FALSE))</f>
        <v>#N/A</v>
      </c>
      <c r="W184" s="21" t="e">
        <f>IF(ISBLANK(VLOOKUP($C184,[2]MAIN!$C$6:$DF$1572,W$4,FALSE)),"",VLOOKUP($C184,[2]MAIN!$C$6:$DF$1572,W$4,FALSE))</f>
        <v>#N/A</v>
      </c>
      <c r="X184" s="63">
        <v>7500</v>
      </c>
      <c r="Y184" s="15" t="e">
        <f>IF(ISBLANK(VLOOKUP($C184,[2]MAIN!$C$6:$DF$1572,Y$4,FALSE)),"",VLOOKUP($C184,[2]MAIN!$C$6:$DF$1572,Y$4,FALSE))</f>
        <v>#N/A</v>
      </c>
      <c r="AA184" s="15"/>
      <c r="AB184" s="15"/>
      <c r="AC184" s="15"/>
    </row>
    <row r="185" spans="1:29" x14ac:dyDescent="0.25">
      <c r="A185" s="15" t="s">
        <v>835</v>
      </c>
      <c r="B185" s="21" t="s">
        <v>38</v>
      </c>
      <c r="C185" s="15" t="s">
        <v>609</v>
      </c>
      <c r="D185" s="15"/>
      <c r="E185" s="15" t="s">
        <v>609</v>
      </c>
      <c r="F185" s="15" t="s">
        <v>697</v>
      </c>
      <c r="G185" s="15"/>
      <c r="H185" s="15" t="s">
        <v>609</v>
      </c>
      <c r="I185" s="15" t="s">
        <v>609</v>
      </c>
      <c r="J185" s="55" t="s">
        <v>617</v>
      </c>
      <c r="K185" s="60" t="s">
        <v>737</v>
      </c>
      <c r="L185" s="49">
        <v>11.61</v>
      </c>
      <c r="M185" s="50" t="e">
        <f>IF(ISBLANK(VLOOKUP($C185,[2]MAIN!$C$6:$DF$1572,M$4,FALSE)),"",VLOOKUP($C185,[2]MAIN!$C$6:$DF$1572,M$4,FALSE))</f>
        <v>#N/A</v>
      </c>
      <c r="N185" s="51" t="e">
        <f>IF(ISBLANK(VLOOKUP($C185,[2]MAIN!$C$6:$DF$1572,N$4,FALSE)),"",VLOOKUP($C185,[2]MAIN!$C$6:$DF$1572,N$4,FALSE))</f>
        <v>#N/A</v>
      </c>
      <c r="O185" s="68" t="e">
        <f>IF(ISBLANK(VLOOKUP($C185,[2]MAIN!$C$6:$DF$1572,O$4,FALSE)),"",VLOOKUP($C185,[2]MAIN!$C$6:$DF$1572,O$4,FALSE))</f>
        <v>#N/A</v>
      </c>
      <c r="P185" s="68" t="e">
        <f>IF(ISBLANK(VLOOKUP($C185,[2]MAIN!$C$6:$DF$1572,P$4,FALSE)),"",VLOOKUP($C185,[2]MAIN!$C$6:$DF$1572,P$4,FALSE))</f>
        <v>#N/A</v>
      </c>
      <c r="Q185" s="65" t="e">
        <f>IF(ISBLANK(VLOOKUP($C185,[2]MAIN!$C$6:$DF$1572,Q$4,FALSE)),"",VLOOKUP($C185,[2]MAIN!$C$6:$DF$1572,Q$4,FALSE))</f>
        <v>#N/A</v>
      </c>
      <c r="R185" s="47" t="e">
        <f>IF(ISBLANK(VLOOKUP($C185,[2]MAIN!$C$6:$DF$1572,R$4,FALSE)),"",VLOOKUP($C185,[2]MAIN!$C$6:$DF$1572,R$4,FALSE))</f>
        <v>#N/A</v>
      </c>
      <c r="S185" s="47" t="e">
        <f>IF(ISBLANK(VLOOKUP($C185,[2]MAIN!$C$6:$DF$1572,S$4,FALSE)),"",VLOOKUP($C185,[2]MAIN!$C$6:$DF$1572,S$4,FALSE))</f>
        <v>#N/A</v>
      </c>
      <c r="T185" s="15" t="e">
        <f>IF(ISBLANK(VLOOKUP($C185,[2]MAIN!$C$6:$DF$1572,T$4,FALSE)),"",VLOOKUP($C185,[2]MAIN!$C$6:$DF$1572,T$4,FALSE))</f>
        <v>#N/A</v>
      </c>
      <c r="U185" s="15" t="e">
        <f>IF(ISBLANK(VLOOKUP($C185,[2]MAIN!$C$6:$DF$1572,U$4,FALSE)),"",VLOOKUP($C185,[2]MAIN!$C$6:$DF$1572,U$4,FALSE))</f>
        <v>#N/A</v>
      </c>
      <c r="V185" s="15" t="e">
        <f>IF(ISBLANK(VLOOKUP($C185,[2]MAIN!$C$6:$DF$1572,V$4,FALSE)),"",VLOOKUP($C185,[2]MAIN!$C$6:$DF$1572,V$4,FALSE))</f>
        <v>#N/A</v>
      </c>
      <c r="W185" s="21" t="e">
        <f>IF(ISBLANK(VLOOKUP($C185,[2]MAIN!$C$6:$DF$1572,W$4,FALSE)),"",VLOOKUP($C185,[2]MAIN!$C$6:$DF$1572,W$4,FALSE))</f>
        <v>#N/A</v>
      </c>
      <c r="X185" s="63">
        <v>7500</v>
      </c>
      <c r="Y185" s="15" t="e">
        <f>IF(ISBLANK(VLOOKUP($C185,[2]MAIN!$C$6:$DF$1572,Y$4,FALSE)),"",VLOOKUP($C185,[2]MAIN!$C$6:$DF$1572,Y$4,FALSE))</f>
        <v>#N/A</v>
      </c>
      <c r="AA185" s="15"/>
      <c r="AB185" s="15"/>
      <c r="AC185" s="15"/>
    </row>
    <row r="186" spans="1:29" x14ac:dyDescent="0.25">
      <c r="A186" s="15" t="s">
        <v>836</v>
      </c>
      <c r="B186" s="21" t="s">
        <v>47</v>
      </c>
      <c r="C186" s="15" t="s">
        <v>609</v>
      </c>
      <c r="D186" s="15"/>
      <c r="E186" s="15" t="s">
        <v>609</v>
      </c>
      <c r="F186" s="15" t="s">
        <v>682</v>
      </c>
      <c r="G186" s="15"/>
      <c r="H186" s="15" t="s">
        <v>609</v>
      </c>
      <c r="I186" s="15" t="s">
        <v>609</v>
      </c>
      <c r="J186" s="47"/>
      <c r="K186" s="60" t="s">
        <v>786</v>
      </c>
      <c r="L186" s="49">
        <v>20.65</v>
      </c>
      <c r="M186" s="50" t="e">
        <f>IF(ISBLANK(VLOOKUP($C186,[2]MAIN!$C$6:$DF$1572,M$4,FALSE)),"",VLOOKUP($C186,[2]MAIN!$C$6:$DF$1572,M$4,FALSE))</f>
        <v>#N/A</v>
      </c>
      <c r="N186" s="51" t="e">
        <f>IF(ISBLANK(VLOOKUP($C186,[2]MAIN!$C$6:$DF$1572,N$4,FALSE)),"",VLOOKUP($C186,[2]MAIN!$C$6:$DF$1572,N$4,FALSE))</f>
        <v>#N/A</v>
      </c>
      <c r="O186" s="64" t="e">
        <f>IF(ISBLANK(VLOOKUP($C186,[2]MAIN!$C$6:$DF$1572,O$4,FALSE)),"",VLOOKUP($C186,[2]MAIN!$C$6:$DF$1572,O$4,FALSE))</f>
        <v>#N/A</v>
      </c>
      <c r="P186" s="64" t="e">
        <f>IF(ISBLANK(VLOOKUP($C186,[2]MAIN!$C$6:$DF$1572,P$4,FALSE)),"",VLOOKUP($C186,[2]MAIN!$C$6:$DF$1572,P$4,FALSE))</f>
        <v>#N/A</v>
      </c>
      <c r="Q186" s="65" t="e">
        <f>IF(ISBLANK(VLOOKUP($C186,[2]MAIN!$C$6:$DF$1572,Q$4,FALSE)),"",VLOOKUP($C186,[2]MAIN!$C$6:$DF$1572,Q$4,FALSE))</f>
        <v>#N/A</v>
      </c>
      <c r="R186" s="47" t="e">
        <f>IF(ISBLANK(VLOOKUP($C186,[2]MAIN!$C$6:$DF$1572,R$4,FALSE)),"",VLOOKUP($C186,[2]MAIN!$C$6:$DF$1572,R$4,FALSE))</f>
        <v>#N/A</v>
      </c>
      <c r="S186" s="47" t="e">
        <f>IF(ISBLANK(VLOOKUP($C186,[2]MAIN!$C$6:$DF$1572,S$4,FALSE)),"",VLOOKUP($C186,[2]MAIN!$C$6:$DF$1572,S$4,FALSE))</f>
        <v>#N/A</v>
      </c>
      <c r="T186" s="15" t="e">
        <f>IF(ISBLANK(VLOOKUP($C186,[2]MAIN!$C$6:$DF$1572,T$4,FALSE)),"",VLOOKUP($C186,[2]MAIN!$C$6:$DF$1572,T$4,FALSE))</f>
        <v>#N/A</v>
      </c>
      <c r="U186" s="15" t="e">
        <f>IF(ISBLANK(VLOOKUP($C186,[2]MAIN!$C$6:$DF$1572,U$4,FALSE)),"",VLOOKUP($C186,[2]MAIN!$C$6:$DF$1572,U$4,FALSE))</f>
        <v>#N/A</v>
      </c>
      <c r="V186" s="15" t="e">
        <f>IF(ISBLANK(VLOOKUP($C186,[2]MAIN!$C$6:$DF$1572,V$4,FALSE)),"",VLOOKUP($C186,[2]MAIN!$C$6:$DF$1572,V$4,FALSE))</f>
        <v>#N/A</v>
      </c>
      <c r="W186" s="21" t="e">
        <f>IF(ISBLANK(VLOOKUP($C186,[2]MAIN!$C$6:$DF$1572,W$4,FALSE)),"",VLOOKUP($C186,[2]MAIN!$C$6:$DF$1572,W$4,FALSE))</f>
        <v>#N/A</v>
      </c>
      <c r="X186" s="63">
        <v>7500</v>
      </c>
      <c r="Y186" s="15" t="e">
        <f>IF(ISBLANK(VLOOKUP($C186,[2]MAIN!$C$6:$DF$1572,Y$4,FALSE)),"",VLOOKUP($C186,[2]MAIN!$C$6:$DF$1572,Y$4,FALSE))</f>
        <v>#N/A</v>
      </c>
      <c r="AA186" s="15"/>
      <c r="AB186" s="15"/>
      <c r="AC186" s="15"/>
    </row>
    <row r="187" spans="1:29" x14ac:dyDescent="0.25">
      <c r="A187" s="15" t="s">
        <v>837</v>
      </c>
      <c r="B187" s="21" t="s">
        <v>492</v>
      </c>
      <c r="C187" s="47"/>
      <c r="D187" s="15"/>
      <c r="E187" s="15" t="s">
        <v>609</v>
      </c>
      <c r="F187" s="15"/>
      <c r="G187" s="15"/>
      <c r="H187" s="15" t="s">
        <v>609</v>
      </c>
      <c r="I187" s="15" t="s">
        <v>609</v>
      </c>
      <c r="J187" s="47"/>
      <c r="K187" s="47"/>
      <c r="L187" s="49"/>
      <c r="M187" s="50" t="e">
        <f>IF(ISBLANK(VLOOKUP($C187,[2]MAIN!$C$6:$DF$1572,M$4,FALSE)),"",VLOOKUP($C187,[2]MAIN!$C$6:$DF$1572,M$4,FALSE))</f>
        <v>#N/A</v>
      </c>
      <c r="N187" s="51" t="e">
        <f>IF(ISBLANK(VLOOKUP($C187,[2]MAIN!$C$6:$DF$1572,N$4,FALSE)),"",VLOOKUP($C187,[2]MAIN!$C$6:$DF$1572,N$4,FALSE))</f>
        <v>#N/A</v>
      </c>
      <c r="O187" s="53" t="e">
        <f>IF(ISBLANK(VLOOKUP($C187,[2]MAIN!$C$6:$DF$1572,O$4,FALSE)),"",VLOOKUP($C187,[2]MAIN!$C$6:$DF$1572,O$4,FALSE))</f>
        <v>#N/A</v>
      </c>
      <c r="P187" s="53" t="e">
        <f>IF(ISBLANK(VLOOKUP($C187,[2]MAIN!$C$6:$DF$1572,P$4,FALSE)),"",VLOOKUP($C187,[2]MAIN!$C$6:$DF$1572,P$4,FALSE))</f>
        <v>#N/A</v>
      </c>
      <c r="Q187" s="50" t="e">
        <f>IF(ISBLANK(VLOOKUP($C187,[2]MAIN!$C$6:$DF$1572,Q$4,FALSE)),"",VLOOKUP($C187,[2]MAIN!$C$6:$DF$1572,Q$4,FALSE))</f>
        <v>#N/A</v>
      </c>
      <c r="R187" s="47" t="e">
        <f>IF(ISBLANK(VLOOKUP($C187,[2]MAIN!$C$6:$DF$1572,R$4,FALSE)),"",VLOOKUP($C187,[2]MAIN!$C$6:$DF$1572,R$4,FALSE))</f>
        <v>#N/A</v>
      </c>
      <c r="S187" s="47" t="e">
        <f>IF(ISBLANK(VLOOKUP($C187,[2]MAIN!$C$6:$DF$1572,S$4,FALSE)),"",VLOOKUP($C187,[2]MAIN!$C$6:$DF$1572,S$4,FALSE))</f>
        <v>#N/A</v>
      </c>
      <c r="T187" s="15" t="e">
        <f>IF(ISBLANK(VLOOKUP($C187,[2]MAIN!$C$6:$DF$1572,T$4,FALSE)),"",VLOOKUP($C187,[2]MAIN!$C$6:$DF$1572,T$4,FALSE))</f>
        <v>#N/A</v>
      </c>
      <c r="U187" s="15" t="e">
        <f>IF(ISBLANK(VLOOKUP($C187,[2]MAIN!$C$6:$DF$1572,U$4,FALSE)),"",VLOOKUP($C187,[2]MAIN!$C$6:$DF$1572,U$4,FALSE))</f>
        <v>#N/A</v>
      </c>
      <c r="V187" s="15" t="e">
        <f>IF(ISBLANK(VLOOKUP($C187,[2]MAIN!$C$6:$DF$1572,V$4,FALSE)),"",VLOOKUP($C187,[2]MAIN!$C$6:$DF$1572,V$4,FALSE))</f>
        <v>#N/A</v>
      </c>
      <c r="W187" s="21" t="e">
        <f>IF(ISBLANK(VLOOKUP($C187,[2]MAIN!$C$6:$DF$1572,W$4,FALSE)),"",VLOOKUP($C187,[2]MAIN!$C$6:$DF$1572,W$4,FALSE))</f>
        <v>#N/A</v>
      </c>
      <c r="X187" s="47">
        <v>15000</v>
      </c>
      <c r="Y187" s="15" t="e">
        <f>IF(ISBLANK(VLOOKUP($C187,[2]MAIN!$C$6:$DF$1572,Y$4,FALSE)),"",VLOOKUP($C187,[2]MAIN!$C$6:$DF$1572,Y$4,FALSE))</f>
        <v>#N/A</v>
      </c>
      <c r="AA187" s="15"/>
      <c r="AB187" s="15"/>
      <c r="AC187" s="15" t="s">
        <v>609</v>
      </c>
    </row>
    <row r="188" spans="1:29" x14ac:dyDescent="0.25">
      <c r="A188" s="15" t="s">
        <v>838</v>
      </c>
      <c r="B188" s="21" t="s">
        <v>99</v>
      </c>
      <c r="C188" s="15" t="s">
        <v>609</v>
      </c>
      <c r="D188" s="15"/>
      <c r="E188" s="15" t="s">
        <v>609</v>
      </c>
      <c r="F188" s="15"/>
      <c r="G188" s="15"/>
      <c r="H188" s="15" t="s">
        <v>609</v>
      </c>
      <c r="I188" s="15" t="s">
        <v>609</v>
      </c>
      <c r="J188" s="47"/>
      <c r="K188" s="60" t="s">
        <v>654</v>
      </c>
      <c r="L188" s="49">
        <v>2.34</v>
      </c>
      <c r="M188" s="50" t="e">
        <f>IF(ISBLANK(VLOOKUP($C188,[2]MAIN!$C$6:$DF$1572,M$4,FALSE)),"",VLOOKUP($C188,[2]MAIN!$C$6:$DF$1572,M$4,FALSE))</f>
        <v>#N/A</v>
      </c>
      <c r="N188" s="51" t="e">
        <f>IF(ISBLANK(VLOOKUP($C188,[2]MAIN!$C$6:$DF$1572,N$4,FALSE)),"",VLOOKUP($C188,[2]MAIN!$C$6:$DF$1572,N$4,FALSE))</f>
        <v>#N/A</v>
      </c>
      <c r="O188" s="64" t="e">
        <f>IF(ISBLANK(VLOOKUP($C188,[2]MAIN!$C$6:$DF$1572,O$4,FALSE)),"",VLOOKUP($C188,[2]MAIN!$C$6:$DF$1572,O$4,FALSE))</f>
        <v>#N/A</v>
      </c>
      <c r="P188" s="64" t="e">
        <f>IF(ISBLANK(VLOOKUP($C188,[2]MAIN!$C$6:$DF$1572,P$4,FALSE)),"",VLOOKUP($C188,[2]MAIN!$C$6:$DF$1572,P$4,FALSE))</f>
        <v>#N/A</v>
      </c>
      <c r="Q188" s="65" t="e">
        <f>IF(ISBLANK(VLOOKUP($C188,[2]MAIN!$C$6:$DF$1572,Q$4,FALSE)),"",VLOOKUP($C188,[2]MAIN!$C$6:$DF$1572,Q$4,FALSE))</f>
        <v>#N/A</v>
      </c>
      <c r="R188" s="47" t="e">
        <f>IF(ISBLANK(VLOOKUP($C188,[2]MAIN!$C$6:$DF$1572,R$4,FALSE)),"",VLOOKUP($C188,[2]MAIN!$C$6:$DF$1572,R$4,FALSE))</f>
        <v>#N/A</v>
      </c>
      <c r="S188" s="47" t="e">
        <f>IF(ISBLANK(VLOOKUP($C188,[2]MAIN!$C$6:$DF$1572,S$4,FALSE)),"",VLOOKUP($C188,[2]MAIN!$C$6:$DF$1572,S$4,FALSE))</f>
        <v>#N/A</v>
      </c>
      <c r="T188" s="15" t="e">
        <f>IF(ISBLANK(VLOOKUP($C188,[2]MAIN!$C$6:$DF$1572,T$4,FALSE)),"",VLOOKUP($C188,[2]MAIN!$C$6:$DF$1572,T$4,FALSE))</f>
        <v>#N/A</v>
      </c>
      <c r="U188" s="15" t="e">
        <f>IF(ISBLANK(VLOOKUP($C188,[2]MAIN!$C$6:$DF$1572,U$4,FALSE)),"",VLOOKUP($C188,[2]MAIN!$C$6:$DF$1572,U$4,FALSE))</f>
        <v>#N/A</v>
      </c>
      <c r="V188" s="15" t="e">
        <f>IF(ISBLANK(VLOOKUP($C188,[2]MAIN!$C$6:$DF$1572,V$4,FALSE)),"",VLOOKUP($C188,[2]MAIN!$C$6:$DF$1572,V$4,FALSE))</f>
        <v>#N/A</v>
      </c>
      <c r="W188" s="21" t="e">
        <f>IF(ISBLANK(VLOOKUP($C188,[2]MAIN!$C$6:$DF$1572,W$4,FALSE)),"",VLOOKUP($C188,[2]MAIN!$C$6:$DF$1572,W$4,FALSE))</f>
        <v>#N/A</v>
      </c>
      <c r="X188" s="63">
        <v>10500</v>
      </c>
      <c r="Y188" s="15" t="e">
        <f>IF(ISBLANK(VLOOKUP($C188,[2]MAIN!$C$6:$DF$1572,Y$4,FALSE)),"",VLOOKUP($C188,[2]MAIN!$C$6:$DF$1572,Y$4,FALSE))</f>
        <v>#N/A</v>
      </c>
      <c r="AA188" s="15"/>
      <c r="AB188" s="15"/>
      <c r="AC188" s="15"/>
    </row>
    <row r="189" spans="1:29" x14ac:dyDescent="0.25">
      <c r="A189" s="15" t="s">
        <v>839</v>
      </c>
      <c r="B189" s="21" t="s">
        <v>79</v>
      </c>
      <c r="C189" s="15" t="s">
        <v>609</v>
      </c>
      <c r="D189" s="15"/>
      <c r="E189" s="15" t="s">
        <v>609</v>
      </c>
      <c r="F189" s="15" t="s">
        <v>682</v>
      </c>
      <c r="G189" s="15"/>
      <c r="H189" s="15" t="s">
        <v>609</v>
      </c>
      <c r="I189" s="15" t="s">
        <v>609</v>
      </c>
      <c r="J189" s="47"/>
      <c r="K189" s="60" t="s">
        <v>737</v>
      </c>
      <c r="L189" s="49">
        <v>2.34</v>
      </c>
      <c r="M189" s="50" t="e">
        <f>IF(ISBLANK(VLOOKUP($C189,[2]MAIN!$C$6:$DF$1572,M$4,FALSE)),"",VLOOKUP($C189,[2]MAIN!$C$6:$DF$1572,M$4,FALSE))</f>
        <v>#N/A</v>
      </c>
      <c r="N189" s="51" t="e">
        <f>IF(ISBLANK(VLOOKUP($C189,[2]MAIN!$C$6:$DF$1572,N$4,FALSE)),"",VLOOKUP($C189,[2]MAIN!$C$6:$DF$1572,N$4,FALSE))</f>
        <v>#N/A</v>
      </c>
      <c r="O189" s="65" t="e">
        <f>IF(ISBLANK(VLOOKUP($C189,[2]MAIN!$C$6:$DF$1572,O$4,FALSE)),"",VLOOKUP($C189,[2]MAIN!$C$6:$DF$1572,O$4,FALSE))</f>
        <v>#N/A</v>
      </c>
      <c r="P189" s="65" t="e">
        <f>IF(ISBLANK(VLOOKUP($C189,[2]MAIN!$C$6:$DF$1572,P$4,FALSE)),"",VLOOKUP($C189,[2]MAIN!$C$6:$DF$1572,P$4,FALSE))</f>
        <v>#N/A</v>
      </c>
      <c r="Q189" s="53" t="e">
        <f>IF(ISBLANK(VLOOKUP($C189,[2]MAIN!$C$6:$DF$1572,Q$4,FALSE)),"",VLOOKUP($C189,[2]MAIN!$C$6:$DF$1572,Q$4,FALSE))</f>
        <v>#N/A</v>
      </c>
      <c r="R189" s="47" t="e">
        <f>IF(ISBLANK(VLOOKUP($C189,[2]MAIN!$C$6:$DF$1572,R$4,FALSE)),"",VLOOKUP($C189,[2]MAIN!$C$6:$DF$1572,R$4,FALSE))</f>
        <v>#N/A</v>
      </c>
      <c r="S189" s="47" t="e">
        <f>IF(ISBLANK(VLOOKUP($C189,[2]MAIN!$C$6:$DF$1572,S$4,FALSE)),"",VLOOKUP($C189,[2]MAIN!$C$6:$DF$1572,S$4,FALSE))</f>
        <v>#N/A</v>
      </c>
      <c r="T189" s="15" t="e">
        <f>IF(ISBLANK(VLOOKUP($C189,[2]MAIN!$C$6:$DF$1572,T$4,FALSE)),"",VLOOKUP($C189,[2]MAIN!$C$6:$DF$1572,T$4,FALSE))</f>
        <v>#N/A</v>
      </c>
      <c r="U189" s="15" t="e">
        <f>IF(ISBLANK(VLOOKUP($C189,[2]MAIN!$C$6:$DF$1572,U$4,FALSE)),"",VLOOKUP($C189,[2]MAIN!$C$6:$DF$1572,U$4,FALSE))</f>
        <v>#N/A</v>
      </c>
      <c r="V189" s="15" t="e">
        <f>IF(ISBLANK(VLOOKUP($C189,[2]MAIN!$C$6:$DF$1572,V$4,FALSE)),"",VLOOKUP($C189,[2]MAIN!$C$6:$DF$1572,V$4,FALSE))</f>
        <v>#N/A</v>
      </c>
      <c r="W189" s="21" t="e">
        <f>IF(ISBLANK(VLOOKUP($C189,[2]MAIN!$C$6:$DF$1572,W$4,FALSE)),"",VLOOKUP($C189,[2]MAIN!$C$6:$DF$1572,W$4,FALSE))</f>
        <v>#N/A</v>
      </c>
      <c r="X189" s="63">
        <v>7500</v>
      </c>
      <c r="Y189" s="15" t="e">
        <f>IF(ISBLANK(VLOOKUP($C189,[2]MAIN!$C$6:$DF$1572,Y$4,FALSE)),"",VLOOKUP($C189,[2]MAIN!$C$6:$DF$1572,Y$4,FALSE))</f>
        <v>#N/A</v>
      </c>
      <c r="AA189" s="15"/>
      <c r="AB189" s="15"/>
      <c r="AC189" s="15"/>
    </row>
    <row r="190" spans="1:29" x14ac:dyDescent="0.25">
      <c r="A190" s="15" t="s">
        <v>840</v>
      </c>
      <c r="B190" s="21" t="s">
        <v>80</v>
      </c>
      <c r="C190" s="15" t="s">
        <v>609</v>
      </c>
      <c r="D190" s="15"/>
      <c r="E190" s="15" t="s">
        <v>609</v>
      </c>
      <c r="F190" s="15"/>
      <c r="G190" s="15"/>
      <c r="H190" s="15" t="s">
        <v>609</v>
      </c>
      <c r="I190" s="15" t="s">
        <v>609</v>
      </c>
      <c r="J190" s="47"/>
      <c r="K190" s="47" t="s">
        <v>618</v>
      </c>
      <c r="L190" s="49">
        <v>8.89</v>
      </c>
      <c r="M190" s="50" t="e">
        <f>IF(ISBLANK(VLOOKUP($C190,[2]MAIN!$C$6:$DF$1572,M$4,FALSE)),"",VLOOKUP($C190,[2]MAIN!$C$6:$DF$1572,M$4,FALSE))</f>
        <v>#N/A</v>
      </c>
      <c r="N190" s="51" t="e">
        <f>IF(ISBLANK(VLOOKUP($C190,[2]MAIN!$C$6:$DF$1572,N$4,FALSE)),"",VLOOKUP($C190,[2]MAIN!$C$6:$DF$1572,N$4,FALSE))</f>
        <v>#N/A</v>
      </c>
      <c r="O190" s="64" t="e">
        <f>IF(ISBLANK(VLOOKUP($C190,[2]MAIN!$C$6:$DF$1572,O$4,FALSE)),"",VLOOKUP($C190,[2]MAIN!$C$6:$DF$1572,O$4,FALSE))</f>
        <v>#N/A</v>
      </c>
      <c r="P190" s="64" t="e">
        <f>IF(ISBLANK(VLOOKUP($C190,[2]MAIN!$C$6:$DF$1572,P$4,FALSE)),"",VLOOKUP($C190,[2]MAIN!$C$6:$DF$1572,P$4,FALSE))</f>
        <v>#N/A</v>
      </c>
      <c r="Q190" s="65" t="e">
        <f>IF(ISBLANK(VLOOKUP($C190,[2]MAIN!$C$6:$DF$1572,Q$4,FALSE)),"",VLOOKUP($C190,[2]MAIN!$C$6:$DF$1572,Q$4,FALSE))</f>
        <v>#N/A</v>
      </c>
      <c r="R190" s="47" t="e">
        <f>IF(ISBLANK(VLOOKUP($C190,[2]MAIN!$C$6:$DF$1572,R$4,FALSE)),"",VLOOKUP($C190,[2]MAIN!$C$6:$DF$1572,R$4,FALSE))</f>
        <v>#N/A</v>
      </c>
      <c r="S190" s="47" t="e">
        <f>IF(ISBLANK(VLOOKUP($C190,[2]MAIN!$C$6:$DF$1572,S$4,FALSE)),"",VLOOKUP($C190,[2]MAIN!$C$6:$DF$1572,S$4,FALSE))</f>
        <v>#N/A</v>
      </c>
      <c r="T190" s="15" t="e">
        <f>IF(ISBLANK(VLOOKUP($C190,[2]MAIN!$C$6:$DF$1572,T$4,FALSE)),"",VLOOKUP($C190,[2]MAIN!$C$6:$DF$1572,T$4,FALSE))</f>
        <v>#N/A</v>
      </c>
      <c r="U190" s="15" t="e">
        <f>IF(ISBLANK(VLOOKUP($C190,[2]MAIN!$C$6:$DF$1572,U$4,FALSE)),"",VLOOKUP($C190,[2]MAIN!$C$6:$DF$1572,U$4,FALSE))</f>
        <v>#N/A</v>
      </c>
      <c r="V190" s="15" t="e">
        <f>IF(ISBLANK(VLOOKUP($C190,[2]MAIN!$C$6:$DF$1572,V$4,FALSE)),"",VLOOKUP($C190,[2]MAIN!$C$6:$DF$1572,V$4,FALSE))</f>
        <v>#N/A</v>
      </c>
      <c r="W190" s="21" t="e">
        <f>IF(ISBLANK(VLOOKUP($C190,[2]MAIN!$C$6:$DF$1572,W$4,FALSE)),"",VLOOKUP($C190,[2]MAIN!$C$6:$DF$1572,W$4,FALSE))</f>
        <v>#N/A</v>
      </c>
      <c r="X190" s="63">
        <v>10500</v>
      </c>
      <c r="Y190" s="15" t="e">
        <f>IF(ISBLANK(VLOOKUP($C190,[2]MAIN!$C$6:$DF$1572,Y$4,FALSE)),"",VLOOKUP($C190,[2]MAIN!$C$6:$DF$1572,Y$4,FALSE))</f>
        <v>#N/A</v>
      </c>
      <c r="AA190" s="15"/>
      <c r="AB190" s="15"/>
      <c r="AC190" s="15"/>
    </row>
    <row r="191" spans="1:29" x14ac:dyDescent="0.25">
      <c r="A191" s="15" t="s">
        <v>841</v>
      </c>
      <c r="B191" s="21" t="s">
        <v>108</v>
      </c>
      <c r="C191" s="15" t="s">
        <v>609</v>
      </c>
      <c r="D191" s="15"/>
      <c r="E191" s="15" t="s">
        <v>609</v>
      </c>
      <c r="F191" s="15"/>
      <c r="G191" s="15"/>
      <c r="H191" s="15" t="s">
        <v>609</v>
      </c>
      <c r="I191" s="15" t="s">
        <v>609</v>
      </c>
      <c r="J191" s="47"/>
      <c r="K191" s="60" t="s">
        <v>625</v>
      </c>
      <c r="L191" s="49">
        <v>1.55</v>
      </c>
      <c r="M191" s="50" t="e">
        <f>IF(ISBLANK(VLOOKUP($C191,[2]MAIN!$C$6:$DF$1572,M$4,FALSE)),"",VLOOKUP($C191,[2]MAIN!$C$6:$DF$1572,M$4,FALSE))</f>
        <v>#N/A</v>
      </c>
      <c r="N191" s="51" t="e">
        <f>IF(ISBLANK(VLOOKUP($C191,[2]MAIN!$C$6:$DF$1572,N$4,FALSE)),"",VLOOKUP($C191,[2]MAIN!$C$6:$DF$1572,N$4,FALSE))</f>
        <v>#N/A</v>
      </c>
      <c r="O191" s="62" t="e">
        <f>IF(ISBLANK(VLOOKUP($C191,[2]MAIN!$C$6:$DF$1572,O$4,FALSE)),"",VLOOKUP($C191,[2]MAIN!$C$6:$DF$1572,O$4,FALSE))</f>
        <v>#N/A</v>
      </c>
      <c r="P191" s="62" t="e">
        <f>IF(ISBLANK(VLOOKUP($C191,[2]MAIN!$C$6:$DF$1572,P$4,FALSE)),"",VLOOKUP($C191,[2]MAIN!$C$6:$DF$1572,P$4,FALSE))</f>
        <v>#N/A</v>
      </c>
      <c r="Q191" s="53" t="e">
        <f>IF(ISBLANK(VLOOKUP($C191,[2]MAIN!$C$6:$DF$1572,Q$4,FALSE)),"",VLOOKUP($C191,[2]MAIN!$C$6:$DF$1572,Q$4,FALSE))</f>
        <v>#N/A</v>
      </c>
      <c r="R191" s="47" t="e">
        <f>IF(ISBLANK(VLOOKUP($C191,[2]MAIN!$C$6:$DF$1572,R$4,FALSE)),"",VLOOKUP($C191,[2]MAIN!$C$6:$DF$1572,R$4,FALSE))</f>
        <v>#N/A</v>
      </c>
      <c r="S191" s="47" t="e">
        <f>IF(ISBLANK(VLOOKUP($C191,[2]MAIN!$C$6:$DF$1572,S$4,FALSE)),"",VLOOKUP($C191,[2]MAIN!$C$6:$DF$1572,S$4,FALSE))</f>
        <v>#N/A</v>
      </c>
      <c r="T191" s="15" t="e">
        <f>IF(ISBLANK(VLOOKUP($C191,[2]MAIN!$C$6:$DF$1572,T$4,FALSE)),"",VLOOKUP($C191,[2]MAIN!$C$6:$DF$1572,T$4,FALSE))</f>
        <v>#N/A</v>
      </c>
      <c r="U191" s="15" t="e">
        <f>IF(ISBLANK(VLOOKUP($C191,[2]MAIN!$C$6:$DF$1572,U$4,FALSE)),"",VLOOKUP($C191,[2]MAIN!$C$6:$DF$1572,U$4,FALSE))</f>
        <v>#N/A</v>
      </c>
      <c r="V191" s="15" t="e">
        <f>IF(ISBLANK(VLOOKUP($C191,[2]MAIN!$C$6:$DF$1572,V$4,FALSE)),"",VLOOKUP($C191,[2]MAIN!$C$6:$DF$1572,V$4,FALSE))</f>
        <v>#N/A</v>
      </c>
      <c r="W191" s="21" t="e">
        <f>IF(ISBLANK(VLOOKUP($C191,[2]MAIN!$C$6:$DF$1572,W$4,FALSE)),"",VLOOKUP($C191,[2]MAIN!$C$6:$DF$1572,W$4,FALSE))</f>
        <v>#N/A</v>
      </c>
      <c r="X191" s="47">
        <v>150</v>
      </c>
      <c r="Y191" s="15" t="e">
        <f>IF(ISBLANK(VLOOKUP($C191,[2]MAIN!$C$6:$DF$1572,Y$4,FALSE)),"",VLOOKUP($C191,[2]MAIN!$C$6:$DF$1572,Y$4,FALSE))</f>
        <v>#N/A</v>
      </c>
      <c r="AA191" s="15"/>
      <c r="AB191" s="15"/>
      <c r="AC191" s="15"/>
    </row>
    <row r="192" spans="1:29" x14ac:dyDescent="0.25">
      <c r="A192" s="15" t="s">
        <v>842</v>
      </c>
      <c r="B192" s="21" t="s">
        <v>493</v>
      </c>
      <c r="C192" s="47"/>
      <c r="D192" s="15"/>
      <c r="E192" s="15" t="s">
        <v>609</v>
      </c>
      <c r="F192" s="15"/>
      <c r="G192" s="15"/>
      <c r="H192" s="15" t="s">
        <v>628</v>
      </c>
      <c r="I192" s="15" t="s">
        <v>609</v>
      </c>
      <c r="J192" s="47"/>
      <c r="K192" s="47"/>
      <c r="L192" s="49">
        <v>0.06</v>
      </c>
      <c r="M192" s="50" t="e">
        <f>IF(ISBLANK(VLOOKUP($C192,[2]MAIN!$C$6:$DF$1572,M$4,FALSE)),"",VLOOKUP($C192,[2]MAIN!$C$6:$DF$1572,M$4,FALSE))</f>
        <v>#N/A</v>
      </c>
      <c r="N192" s="51" t="e">
        <f>IF(ISBLANK(VLOOKUP($C192,[2]MAIN!$C$6:$DF$1572,N$4,FALSE)),"",VLOOKUP($C192,[2]MAIN!$C$6:$DF$1572,N$4,FALSE))</f>
        <v>#N/A</v>
      </c>
      <c r="O192" s="53" t="e">
        <f>IF(ISBLANK(VLOOKUP($C192,[2]MAIN!$C$6:$DF$1572,O$4,FALSE)),"",VLOOKUP($C192,[2]MAIN!$C$6:$DF$1572,O$4,FALSE))</f>
        <v>#N/A</v>
      </c>
      <c r="P192" s="53" t="e">
        <f>IF(ISBLANK(VLOOKUP($C192,[2]MAIN!$C$6:$DF$1572,P$4,FALSE)),"",VLOOKUP($C192,[2]MAIN!$C$6:$DF$1572,P$4,FALSE))</f>
        <v>#N/A</v>
      </c>
      <c r="Q192" s="50" t="e">
        <f>IF(ISBLANK(VLOOKUP($C192,[2]MAIN!$C$6:$DF$1572,Q$4,FALSE)),"",VLOOKUP($C192,[2]MAIN!$C$6:$DF$1572,Q$4,FALSE))</f>
        <v>#N/A</v>
      </c>
      <c r="R192" s="47" t="e">
        <f>IF(ISBLANK(VLOOKUP($C192,[2]MAIN!$C$6:$DF$1572,R$4,FALSE)),"",VLOOKUP($C192,[2]MAIN!$C$6:$DF$1572,R$4,FALSE))</f>
        <v>#N/A</v>
      </c>
      <c r="S192" s="47" t="e">
        <f>IF(ISBLANK(VLOOKUP($C192,[2]MAIN!$C$6:$DF$1572,S$4,FALSE)),"",VLOOKUP($C192,[2]MAIN!$C$6:$DF$1572,S$4,FALSE))</f>
        <v>#N/A</v>
      </c>
      <c r="T192" s="15" t="e">
        <f>IF(ISBLANK(VLOOKUP($C192,[2]MAIN!$C$6:$DF$1572,T$4,FALSE)),"",VLOOKUP($C192,[2]MAIN!$C$6:$DF$1572,T$4,FALSE))</f>
        <v>#N/A</v>
      </c>
      <c r="U192" s="15" t="e">
        <f>IF(ISBLANK(VLOOKUP($C192,[2]MAIN!$C$6:$DF$1572,U$4,FALSE)),"",VLOOKUP($C192,[2]MAIN!$C$6:$DF$1572,U$4,FALSE))</f>
        <v>#N/A</v>
      </c>
      <c r="V192" s="15" t="e">
        <f>IF(ISBLANK(VLOOKUP($C192,[2]MAIN!$C$6:$DF$1572,V$4,FALSE)),"",VLOOKUP($C192,[2]MAIN!$C$6:$DF$1572,V$4,FALSE))</f>
        <v>#N/A</v>
      </c>
      <c r="W192" s="21" t="e">
        <f>IF(ISBLANK(VLOOKUP($C192,[2]MAIN!$C$6:$DF$1572,W$4,FALSE)),"",VLOOKUP($C192,[2]MAIN!$C$6:$DF$1572,W$4,FALSE))</f>
        <v>#N/A</v>
      </c>
      <c r="X192" s="47">
        <v>15000</v>
      </c>
      <c r="Y192" s="15" t="e">
        <f>IF(ISBLANK(VLOOKUP($C192,[2]MAIN!$C$6:$DF$1572,Y$4,FALSE)),"",VLOOKUP($C192,[2]MAIN!$C$6:$DF$1572,Y$4,FALSE))</f>
        <v>#N/A</v>
      </c>
      <c r="AA192" s="47"/>
      <c r="AB192" s="47"/>
      <c r="AC192" s="47"/>
    </row>
    <row r="193" spans="1:29" x14ac:dyDescent="0.25">
      <c r="A193" s="15" t="s">
        <v>841</v>
      </c>
      <c r="B193" s="21" t="s">
        <v>108</v>
      </c>
      <c r="C193" s="15" t="s">
        <v>609</v>
      </c>
      <c r="D193" s="15"/>
      <c r="E193" s="15" t="s">
        <v>609</v>
      </c>
      <c r="F193" s="15"/>
      <c r="G193" s="15"/>
      <c r="H193" s="15" t="s">
        <v>609</v>
      </c>
      <c r="I193" s="15" t="s">
        <v>609</v>
      </c>
      <c r="J193" s="47"/>
      <c r="K193" s="60" t="s">
        <v>625</v>
      </c>
      <c r="L193" s="49">
        <v>1.08</v>
      </c>
      <c r="M193" s="50" t="e">
        <f>IF(ISBLANK(VLOOKUP($C193,[2]MAIN!$C$6:$DF$1572,M$4,FALSE)),"",VLOOKUP($C193,[2]MAIN!$C$6:$DF$1572,M$4,FALSE))</f>
        <v>#N/A</v>
      </c>
      <c r="N193" s="51" t="e">
        <f>IF(ISBLANK(VLOOKUP($C193,[2]MAIN!$C$6:$DF$1572,N$4,FALSE)),"",VLOOKUP($C193,[2]MAIN!$C$6:$DF$1572,N$4,FALSE))</f>
        <v>#N/A</v>
      </c>
      <c r="O193" s="62" t="e">
        <f>IF(ISBLANK(VLOOKUP($C193,[2]MAIN!$C$6:$DF$1572,O$4,FALSE)),"",VLOOKUP($C193,[2]MAIN!$C$6:$DF$1572,O$4,FALSE))</f>
        <v>#N/A</v>
      </c>
      <c r="P193" s="62" t="e">
        <f>IF(ISBLANK(VLOOKUP($C193,[2]MAIN!$C$6:$DF$1572,P$4,FALSE)),"",VLOOKUP($C193,[2]MAIN!$C$6:$DF$1572,P$4,FALSE))</f>
        <v>#N/A</v>
      </c>
      <c r="Q193" s="53" t="e">
        <f>IF(ISBLANK(VLOOKUP($C193,[2]MAIN!$C$6:$DF$1572,Q$4,FALSE)),"",VLOOKUP($C193,[2]MAIN!$C$6:$DF$1572,Q$4,FALSE))</f>
        <v>#N/A</v>
      </c>
      <c r="R193" s="47" t="e">
        <f>IF(ISBLANK(VLOOKUP($C193,[2]MAIN!$C$6:$DF$1572,R$4,FALSE)),"",VLOOKUP($C193,[2]MAIN!$C$6:$DF$1572,R$4,FALSE))</f>
        <v>#N/A</v>
      </c>
      <c r="S193" s="47" t="e">
        <f>IF(ISBLANK(VLOOKUP($C193,[2]MAIN!$C$6:$DF$1572,S$4,FALSE)),"",VLOOKUP($C193,[2]MAIN!$C$6:$DF$1572,S$4,FALSE))</f>
        <v>#N/A</v>
      </c>
      <c r="T193" s="15" t="e">
        <f>IF(ISBLANK(VLOOKUP($C193,[2]MAIN!$C$6:$DF$1572,T$4,FALSE)),"",VLOOKUP($C193,[2]MAIN!$C$6:$DF$1572,T$4,FALSE))</f>
        <v>#N/A</v>
      </c>
      <c r="U193" s="15" t="e">
        <f>IF(ISBLANK(VLOOKUP($C193,[2]MAIN!$C$6:$DF$1572,U$4,FALSE)),"",VLOOKUP($C193,[2]MAIN!$C$6:$DF$1572,U$4,FALSE))</f>
        <v>#N/A</v>
      </c>
      <c r="V193" s="15" t="e">
        <f>IF(ISBLANK(VLOOKUP($C193,[2]MAIN!$C$6:$DF$1572,V$4,FALSE)),"",VLOOKUP($C193,[2]MAIN!$C$6:$DF$1572,V$4,FALSE))</f>
        <v>#N/A</v>
      </c>
      <c r="W193" s="21" t="e">
        <f>IF(ISBLANK(VLOOKUP($C193,[2]MAIN!$C$6:$DF$1572,W$4,FALSE)),"",VLOOKUP($C193,[2]MAIN!$C$6:$DF$1572,W$4,FALSE))</f>
        <v>#N/A</v>
      </c>
      <c r="X193" s="47">
        <v>150</v>
      </c>
      <c r="Y193" s="15" t="e">
        <f>IF(ISBLANK(VLOOKUP($C193,[2]MAIN!$C$6:$DF$1572,Y$4,FALSE)),"",VLOOKUP($C193,[2]MAIN!$C$6:$DF$1572,Y$4,FALSE))</f>
        <v>#N/A</v>
      </c>
      <c r="AA193" s="15"/>
      <c r="AB193" s="15"/>
      <c r="AC193" s="15"/>
    </row>
    <row r="194" spans="1:29" x14ac:dyDescent="0.25">
      <c r="A194" s="15" t="s">
        <v>843</v>
      </c>
      <c r="B194" s="21" t="s">
        <v>449</v>
      </c>
      <c r="C194" s="47"/>
      <c r="D194" s="15"/>
      <c r="E194" s="15" t="s">
        <v>609</v>
      </c>
      <c r="F194" s="15"/>
      <c r="G194" s="15"/>
      <c r="H194" s="15" t="s">
        <v>609</v>
      </c>
      <c r="I194" s="15"/>
      <c r="J194" s="47"/>
      <c r="K194" s="47"/>
      <c r="L194" s="49">
        <v>1.51</v>
      </c>
      <c r="M194" s="50" t="e">
        <f>IF(ISBLANK(VLOOKUP($C194,[2]MAIN!$C$6:$DF$1572,M$4,FALSE)),"",VLOOKUP($C194,[2]MAIN!$C$6:$DF$1572,M$4,FALSE))</f>
        <v>#N/A</v>
      </c>
      <c r="N194" s="51" t="e">
        <f>IF(ISBLANK(VLOOKUP($C194,[2]MAIN!$C$6:$DF$1572,N$4,FALSE)),"",VLOOKUP($C194,[2]MAIN!$C$6:$DF$1572,N$4,FALSE))</f>
        <v>#N/A</v>
      </c>
      <c r="O194" s="52" t="e">
        <f>IF(ISBLANK(VLOOKUP($C194,[2]MAIN!$C$6:$DF$1572,O$4,FALSE)),"",VLOOKUP($C194,[2]MAIN!$C$6:$DF$1572,O$4,FALSE))</f>
        <v>#N/A</v>
      </c>
      <c r="P194" s="52" t="e">
        <f>IF(ISBLANK(VLOOKUP($C194,[2]MAIN!$C$6:$DF$1572,P$4,FALSE)),"",VLOOKUP($C194,[2]MAIN!$C$6:$DF$1572,P$4,FALSE))</f>
        <v>#N/A</v>
      </c>
      <c r="Q194" s="50" t="e">
        <f>IF(ISBLANK(VLOOKUP($C194,[2]MAIN!$C$6:$DF$1572,Q$4,FALSE)),"",VLOOKUP($C194,[2]MAIN!$C$6:$DF$1572,Q$4,FALSE))</f>
        <v>#N/A</v>
      </c>
      <c r="R194" s="47" t="e">
        <f>IF(ISBLANK(VLOOKUP($C194,[2]MAIN!$C$6:$DF$1572,R$4,FALSE)),"",VLOOKUP($C194,[2]MAIN!$C$6:$DF$1572,R$4,FALSE))</f>
        <v>#N/A</v>
      </c>
      <c r="S194" s="47" t="e">
        <f>IF(ISBLANK(VLOOKUP($C194,[2]MAIN!$C$6:$DF$1572,S$4,FALSE)),"",VLOOKUP($C194,[2]MAIN!$C$6:$DF$1572,S$4,FALSE))</f>
        <v>#N/A</v>
      </c>
      <c r="T194" s="15" t="e">
        <f>IF(ISBLANK(VLOOKUP($C194,[2]MAIN!$C$6:$DF$1572,T$4,FALSE)),"",VLOOKUP($C194,[2]MAIN!$C$6:$DF$1572,T$4,FALSE))</f>
        <v>#N/A</v>
      </c>
      <c r="U194" s="15" t="e">
        <f>IF(ISBLANK(VLOOKUP($C194,[2]MAIN!$C$6:$DF$1572,U$4,FALSE)),"",VLOOKUP($C194,[2]MAIN!$C$6:$DF$1572,U$4,FALSE))</f>
        <v>#N/A</v>
      </c>
      <c r="V194" s="15" t="e">
        <f>IF(ISBLANK(VLOOKUP($C194,[2]MAIN!$C$6:$DF$1572,V$4,FALSE)),"",VLOOKUP($C194,[2]MAIN!$C$6:$DF$1572,V$4,FALSE))</f>
        <v>#N/A</v>
      </c>
      <c r="W194" s="21" t="e">
        <f>IF(ISBLANK(VLOOKUP($C194,[2]MAIN!$C$6:$DF$1572,W$4,FALSE)),"",VLOOKUP($C194,[2]MAIN!$C$6:$DF$1572,W$4,FALSE))</f>
        <v>#N/A</v>
      </c>
      <c r="X194" s="47">
        <v>150</v>
      </c>
      <c r="Y194" s="15" t="e">
        <f>IF(ISBLANK(VLOOKUP($C194,[2]MAIN!$C$6:$DF$1572,Y$4,FALSE)),"",VLOOKUP($C194,[2]MAIN!$C$6:$DF$1572,Y$4,FALSE))</f>
        <v>#N/A</v>
      </c>
      <c r="AA194" s="15"/>
      <c r="AB194" s="15"/>
      <c r="AC194" s="15" t="s">
        <v>609</v>
      </c>
    </row>
    <row r="195" spans="1:29" x14ac:dyDescent="0.25">
      <c r="A195" s="15" t="s">
        <v>844</v>
      </c>
      <c r="B195" s="21" t="s">
        <v>68</v>
      </c>
      <c r="C195" s="15" t="s">
        <v>609</v>
      </c>
      <c r="D195" s="15"/>
      <c r="E195" s="15" t="s">
        <v>609</v>
      </c>
      <c r="F195" s="15"/>
      <c r="G195" s="15"/>
      <c r="H195" s="15" t="s">
        <v>609</v>
      </c>
      <c r="I195" s="15"/>
      <c r="J195" s="47"/>
      <c r="K195" s="47"/>
      <c r="L195" s="49">
        <v>1.48</v>
      </c>
      <c r="M195" s="50" t="e">
        <f>IF(ISBLANK(VLOOKUP($C195,[2]MAIN!$C$6:$DF$1572,M$4,FALSE)),"",VLOOKUP($C195,[2]MAIN!$C$6:$DF$1572,M$4,FALSE))</f>
        <v>#N/A</v>
      </c>
      <c r="N195" s="51" t="e">
        <f>IF(ISBLANK(VLOOKUP($C195,[2]MAIN!$C$6:$DF$1572,N$4,FALSE)),"",VLOOKUP($C195,[2]MAIN!$C$6:$DF$1572,N$4,FALSE))</f>
        <v>#N/A</v>
      </c>
      <c r="O195" s="62" t="e">
        <f>IF(ISBLANK(VLOOKUP($C195,[2]MAIN!$C$6:$DF$1572,O$4,FALSE)),"",VLOOKUP($C195,[2]MAIN!$C$6:$DF$1572,O$4,FALSE))</f>
        <v>#N/A</v>
      </c>
      <c r="P195" s="62" t="e">
        <f>IF(ISBLANK(VLOOKUP($C195,[2]MAIN!$C$6:$DF$1572,P$4,FALSE)),"",VLOOKUP($C195,[2]MAIN!$C$6:$DF$1572,P$4,FALSE))</f>
        <v>#N/A</v>
      </c>
      <c r="Q195" s="53" t="e">
        <f>IF(ISBLANK(VLOOKUP($C195,[2]MAIN!$C$6:$DF$1572,Q$4,FALSE)),"",VLOOKUP($C195,[2]MAIN!$C$6:$DF$1572,Q$4,FALSE))</f>
        <v>#N/A</v>
      </c>
      <c r="R195" s="47" t="e">
        <f>IF(ISBLANK(VLOOKUP($C195,[2]MAIN!$C$6:$DF$1572,R$4,FALSE)),"",VLOOKUP($C195,[2]MAIN!$C$6:$DF$1572,R$4,FALSE))</f>
        <v>#N/A</v>
      </c>
      <c r="S195" s="47" t="e">
        <f>IF(ISBLANK(VLOOKUP($C195,[2]MAIN!$C$6:$DF$1572,S$4,FALSE)),"",VLOOKUP($C195,[2]MAIN!$C$6:$DF$1572,S$4,FALSE))</f>
        <v>#N/A</v>
      </c>
      <c r="T195" s="15" t="e">
        <f>IF(ISBLANK(VLOOKUP($C195,[2]MAIN!$C$6:$DF$1572,T$4,FALSE)),"",VLOOKUP($C195,[2]MAIN!$C$6:$DF$1572,T$4,FALSE))</f>
        <v>#N/A</v>
      </c>
      <c r="U195" s="15" t="e">
        <f>IF(ISBLANK(VLOOKUP($C195,[2]MAIN!$C$6:$DF$1572,U$4,FALSE)),"",VLOOKUP($C195,[2]MAIN!$C$6:$DF$1572,U$4,FALSE))</f>
        <v>#N/A</v>
      </c>
      <c r="V195" s="15" t="e">
        <f>IF(ISBLANK(VLOOKUP($C195,[2]MAIN!$C$6:$DF$1572,V$4,FALSE)),"",VLOOKUP($C195,[2]MAIN!$C$6:$DF$1572,V$4,FALSE))</f>
        <v>#N/A</v>
      </c>
      <c r="W195" s="21" t="e">
        <f>IF(ISBLANK(VLOOKUP($C195,[2]MAIN!$C$6:$DF$1572,W$4,FALSE)),"",VLOOKUP($C195,[2]MAIN!$C$6:$DF$1572,W$4,FALSE))</f>
        <v>#N/A</v>
      </c>
      <c r="X195" s="47">
        <v>150</v>
      </c>
      <c r="Y195" s="15" t="e">
        <f>IF(ISBLANK(VLOOKUP($C195,[2]MAIN!$C$6:$DF$1572,Y$4,FALSE)),"",VLOOKUP($C195,[2]MAIN!$C$6:$DF$1572,Y$4,FALSE))</f>
        <v>#N/A</v>
      </c>
      <c r="AA195" s="15"/>
      <c r="AB195" s="15"/>
      <c r="AC195" s="15"/>
    </row>
    <row r="196" spans="1:29" x14ac:dyDescent="0.25">
      <c r="A196" s="15" t="s">
        <v>845</v>
      </c>
      <c r="B196" s="21" t="s">
        <v>68</v>
      </c>
      <c r="C196" s="15" t="s">
        <v>609</v>
      </c>
      <c r="D196" s="15"/>
      <c r="E196" s="15" t="s">
        <v>609</v>
      </c>
      <c r="F196" s="15"/>
      <c r="G196" s="15"/>
      <c r="H196" s="15" t="s">
        <v>609</v>
      </c>
      <c r="I196" s="15"/>
      <c r="J196" s="48" t="s">
        <v>610</v>
      </c>
      <c r="K196" s="47"/>
      <c r="L196" s="49">
        <v>1.76</v>
      </c>
      <c r="M196" s="50" t="e">
        <f>IF(ISBLANK(VLOOKUP($C196,[2]MAIN!$C$6:$DF$1572,M$4,FALSE)),"",VLOOKUP($C196,[2]MAIN!$C$6:$DF$1572,M$4,FALSE))</f>
        <v>#N/A</v>
      </c>
      <c r="N196" s="51" t="e">
        <f>IF(ISBLANK(VLOOKUP($C196,[2]MAIN!$C$6:$DF$1572,N$4,FALSE)),"",VLOOKUP($C196,[2]MAIN!$C$6:$DF$1572,N$4,FALSE))</f>
        <v>#N/A</v>
      </c>
      <c r="O196" s="52" t="e">
        <f>IF(ISBLANK(VLOOKUP($C196,[2]MAIN!$C$6:$DF$1572,O$4,FALSE)),"",VLOOKUP($C196,[2]MAIN!$C$6:$DF$1572,O$4,FALSE))</f>
        <v>#N/A</v>
      </c>
      <c r="P196" s="52" t="e">
        <f>IF(ISBLANK(VLOOKUP($C196,[2]MAIN!$C$6:$DF$1572,P$4,FALSE)),"",VLOOKUP($C196,[2]MAIN!$C$6:$DF$1572,P$4,FALSE))</f>
        <v>#N/A</v>
      </c>
      <c r="Q196" s="53" t="e">
        <f>IF(ISBLANK(VLOOKUP($C196,[2]MAIN!$C$6:$DF$1572,Q$4,FALSE)),"",VLOOKUP($C196,[2]MAIN!$C$6:$DF$1572,Q$4,FALSE))</f>
        <v>#N/A</v>
      </c>
      <c r="R196" s="47" t="e">
        <f>IF(ISBLANK(VLOOKUP($C196,[2]MAIN!$C$6:$DF$1572,R$4,FALSE)),"",VLOOKUP($C196,[2]MAIN!$C$6:$DF$1572,R$4,FALSE))</f>
        <v>#N/A</v>
      </c>
      <c r="S196" s="47" t="e">
        <f>IF(ISBLANK(VLOOKUP($C196,[2]MAIN!$C$6:$DF$1572,S$4,FALSE)),"",VLOOKUP($C196,[2]MAIN!$C$6:$DF$1572,S$4,FALSE))</f>
        <v>#N/A</v>
      </c>
      <c r="T196" s="15" t="e">
        <f>IF(ISBLANK(VLOOKUP($C196,[2]MAIN!$C$6:$DF$1572,T$4,FALSE)),"",VLOOKUP($C196,[2]MAIN!$C$6:$DF$1572,T$4,FALSE))</f>
        <v>#N/A</v>
      </c>
      <c r="U196" s="15" t="e">
        <f>IF(ISBLANK(VLOOKUP($C196,[2]MAIN!$C$6:$DF$1572,U$4,FALSE)),"",VLOOKUP($C196,[2]MAIN!$C$6:$DF$1572,U$4,FALSE))</f>
        <v>#N/A</v>
      </c>
      <c r="V196" s="15" t="e">
        <f>IF(ISBLANK(VLOOKUP($C196,[2]MAIN!$C$6:$DF$1572,V$4,FALSE)),"",VLOOKUP($C196,[2]MAIN!$C$6:$DF$1572,V$4,FALSE))</f>
        <v>#N/A</v>
      </c>
      <c r="W196" s="21" t="e">
        <f>IF(ISBLANK(VLOOKUP($C196,[2]MAIN!$C$6:$DF$1572,W$4,FALSE)),"",VLOOKUP($C196,[2]MAIN!$C$6:$DF$1572,W$4,FALSE))</f>
        <v>#N/A</v>
      </c>
      <c r="X196" s="47">
        <v>150</v>
      </c>
      <c r="Y196" s="15" t="e">
        <f>IF(ISBLANK(VLOOKUP($C196,[2]MAIN!$C$6:$DF$1572,Y$4,FALSE)),"",VLOOKUP($C196,[2]MAIN!$C$6:$DF$1572,Y$4,FALSE))</f>
        <v>#N/A</v>
      </c>
      <c r="AA196" s="15"/>
      <c r="AB196" s="15"/>
      <c r="AC196" s="15"/>
    </row>
    <row r="197" spans="1:29" x14ac:dyDescent="0.25">
      <c r="A197" s="15" t="s">
        <v>846</v>
      </c>
      <c r="B197" s="21" t="s">
        <v>86</v>
      </c>
      <c r="C197" s="15" t="s">
        <v>609</v>
      </c>
      <c r="D197" s="15"/>
      <c r="E197" s="15" t="s">
        <v>609</v>
      </c>
      <c r="F197" s="15"/>
      <c r="G197" s="15"/>
      <c r="H197" s="15" t="s">
        <v>609</v>
      </c>
      <c r="I197" s="15" t="s">
        <v>609</v>
      </c>
      <c r="J197" s="48" t="s">
        <v>610</v>
      </c>
      <c r="K197" s="47" t="s">
        <v>654</v>
      </c>
      <c r="L197" s="49">
        <v>0.62</v>
      </c>
      <c r="M197" s="50" t="e">
        <f>IF(ISBLANK(VLOOKUP($C197,[2]MAIN!$C$6:$DF$1572,M$4,FALSE)),"",VLOOKUP($C197,[2]MAIN!$C$6:$DF$1572,M$4,FALSE))</f>
        <v>#N/A</v>
      </c>
      <c r="N197" s="51" t="e">
        <f>IF(ISBLANK(VLOOKUP($C197,[2]MAIN!$C$6:$DF$1572,N$4,FALSE)),"",VLOOKUP($C197,[2]MAIN!$C$6:$DF$1572,N$4,FALSE))</f>
        <v>#N/A</v>
      </c>
      <c r="O197" s="52" t="e">
        <f>IF(ISBLANK(VLOOKUP($C197,[2]MAIN!$C$6:$DF$1572,O$4,FALSE)),"",VLOOKUP($C197,[2]MAIN!$C$6:$DF$1572,O$4,FALSE))</f>
        <v>#N/A</v>
      </c>
      <c r="P197" s="52" t="e">
        <f>IF(ISBLANK(VLOOKUP($C197,[2]MAIN!$C$6:$DF$1572,P$4,FALSE)),"",VLOOKUP($C197,[2]MAIN!$C$6:$DF$1572,P$4,FALSE))</f>
        <v>#N/A</v>
      </c>
      <c r="Q197" s="65" t="e">
        <f>IF(ISBLANK(VLOOKUP($C197,[2]MAIN!$C$6:$DF$1572,Q$4,FALSE)),"",VLOOKUP($C197,[2]MAIN!$C$6:$DF$1572,Q$4,FALSE))</f>
        <v>#N/A</v>
      </c>
      <c r="R197" s="47" t="e">
        <f>IF(ISBLANK(VLOOKUP($C197,[2]MAIN!$C$6:$DF$1572,R$4,FALSE)),"",VLOOKUP($C197,[2]MAIN!$C$6:$DF$1572,R$4,FALSE))</f>
        <v>#N/A</v>
      </c>
      <c r="S197" s="47" t="e">
        <f>IF(ISBLANK(VLOOKUP($C197,[2]MAIN!$C$6:$DF$1572,S$4,FALSE)),"",VLOOKUP($C197,[2]MAIN!$C$6:$DF$1572,S$4,FALSE))</f>
        <v>#N/A</v>
      </c>
      <c r="T197" s="15" t="e">
        <f>IF(ISBLANK(VLOOKUP($C197,[2]MAIN!$C$6:$DF$1572,T$4,FALSE)),"",VLOOKUP($C197,[2]MAIN!$C$6:$DF$1572,T$4,FALSE))</f>
        <v>#N/A</v>
      </c>
      <c r="U197" s="15" t="e">
        <f>IF(ISBLANK(VLOOKUP($C197,[2]MAIN!$C$6:$DF$1572,U$4,FALSE)),"",VLOOKUP($C197,[2]MAIN!$C$6:$DF$1572,U$4,FALSE))</f>
        <v>#N/A</v>
      </c>
      <c r="V197" s="15" t="e">
        <f>IF(ISBLANK(VLOOKUP($C197,[2]MAIN!$C$6:$DF$1572,V$4,FALSE)),"",VLOOKUP($C197,[2]MAIN!$C$6:$DF$1572,V$4,FALSE))</f>
        <v>#N/A</v>
      </c>
      <c r="W197" s="21" t="e">
        <f>IF(ISBLANK(VLOOKUP($C197,[2]MAIN!$C$6:$DF$1572,W$4,FALSE)),"",VLOOKUP($C197,[2]MAIN!$C$6:$DF$1572,W$4,FALSE))</f>
        <v>#N/A</v>
      </c>
      <c r="X197" s="47">
        <v>15000</v>
      </c>
      <c r="Y197" s="15" t="e">
        <f>IF(ISBLANK(VLOOKUP($C197,[2]MAIN!$C$6:$DF$1572,Y$4,FALSE)),"",VLOOKUP($C197,[2]MAIN!$C$6:$DF$1572,Y$4,FALSE))</f>
        <v>#N/A</v>
      </c>
      <c r="AA197" s="15"/>
      <c r="AB197" s="15"/>
      <c r="AC197" s="15"/>
    </row>
    <row r="198" spans="1:29" x14ac:dyDescent="0.25">
      <c r="A198" s="15" t="s">
        <v>847</v>
      </c>
      <c r="B198" s="21" t="s">
        <v>68</v>
      </c>
      <c r="C198" s="15" t="s">
        <v>609</v>
      </c>
      <c r="D198" s="15"/>
      <c r="E198" s="15" t="s">
        <v>609</v>
      </c>
      <c r="F198" s="15"/>
      <c r="G198" s="15"/>
      <c r="H198" s="15" t="s">
        <v>609</v>
      </c>
      <c r="I198" s="15"/>
      <c r="J198" s="48" t="s">
        <v>610</v>
      </c>
      <c r="K198" s="47"/>
      <c r="L198" s="49" t="e">
        <f>#REF!/86.4</f>
        <v>#REF!</v>
      </c>
      <c r="M198" s="50" t="e">
        <f>IF(ISBLANK(VLOOKUP($C198,[2]MAIN!$C$6:$DF$1572,M$4,FALSE)),"",VLOOKUP($C198,[2]MAIN!$C$6:$DF$1572,M$4,FALSE))</f>
        <v>#N/A</v>
      </c>
      <c r="N198" s="51" t="e">
        <f>IF(ISBLANK(VLOOKUP($C198,[2]MAIN!$C$6:$DF$1572,N$4,FALSE)),"",VLOOKUP($C198,[2]MAIN!$C$6:$DF$1572,N$4,FALSE))</f>
        <v>#N/A</v>
      </c>
      <c r="O198" s="53" t="e">
        <f>IF(ISBLANK(VLOOKUP($C198,[2]MAIN!$C$6:$DF$1572,O$4,FALSE)),"",VLOOKUP($C198,[2]MAIN!$C$6:$DF$1572,O$4,FALSE))</f>
        <v>#N/A</v>
      </c>
      <c r="P198" s="53" t="e">
        <f>IF(ISBLANK(VLOOKUP($C198,[2]MAIN!$C$6:$DF$1572,P$4,FALSE)),"",VLOOKUP($C198,[2]MAIN!$C$6:$DF$1572,P$4,FALSE))</f>
        <v>#N/A</v>
      </c>
      <c r="Q198" s="53" t="e">
        <f>IF(ISBLANK(VLOOKUP($C198,[2]MAIN!$C$6:$DF$1572,Q$4,FALSE)),"",VLOOKUP($C198,[2]MAIN!$C$6:$DF$1572,Q$4,FALSE))</f>
        <v>#N/A</v>
      </c>
      <c r="R198" s="47" t="e">
        <f>IF(ISBLANK(VLOOKUP($C198,[2]MAIN!$C$6:$DF$1572,R$4,FALSE)),"",VLOOKUP($C198,[2]MAIN!$C$6:$DF$1572,R$4,FALSE))</f>
        <v>#N/A</v>
      </c>
      <c r="S198" s="47" t="e">
        <f>IF(ISBLANK(VLOOKUP($C198,[2]MAIN!$C$6:$DF$1572,S$4,FALSE)),"",VLOOKUP($C198,[2]MAIN!$C$6:$DF$1572,S$4,FALSE))</f>
        <v>#N/A</v>
      </c>
      <c r="T198" s="15" t="e">
        <f>IF(ISBLANK(VLOOKUP($C198,[2]MAIN!$C$6:$DF$1572,T$4,FALSE)),"",VLOOKUP($C198,[2]MAIN!$C$6:$DF$1572,T$4,FALSE))</f>
        <v>#N/A</v>
      </c>
      <c r="U198" s="15" t="e">
        <f>IF(ISBLANK(VLOOKUP($C198,[2]MAIN!$C$6:$DF$1572,U$4,FALSE)),"",VLOOKUP($C198,[2]MAIN!$C$6:$DF$1572,U$4,FALSE))</f>
        <v>#N/A</v>
      </c>
      <c r="V198" s="15" t="e">
        <f>IF(ISBLANK(VLOOKUP($C198,[2]MAIN!$C$6:$DF$1572,V$4,FALSE)),"",VLOOKUP($C198,[2]MAIN!$C$6:$DF$1572,V$4,FALSE))</f>
        <v>#N/A</v>
      </c>
      <c r="W198" s="21" t="e">
        <f>IF(ISBLANK(VLOOKUP($C198,[2]MAIN!$C$6:$DF$1572,W$4,FALSE)),"",VLOOKUP($C198,[2]MAIN!$C$6:$DF$1572,W$4,FALSE))</f>
        <v>#N/A</v>
      </c>
      <c r="X198" s="47">
        <v>18000</v>
      </c>
      <c r="Y198" s="15" t="e">
        <f>IF(ISBLANK(VLOOKUP($C198,[2]MAIN!$C$6:$DF$1572,Y$4,FALSE)),"",VLOOKUP($C198,[2]MAIN!$C$6:$DF$1572,Y$4,FALSE))</f>
        <v>#N/A</v>
      </c>
      <c r="AA198" s="15"/>
      <c r="AB198" s="15"/>
      <c r="AC198" s="15"/>
    </row>
    <row r="199" spans="1:29" x14ac:dyDescent="0.25">
      <c r="A199" s="15" t="s">
        <v>848</v>
      </c>
      <c r="B199" s="21" t="s">
        <v>450</v>
      </c>
      <c r="C199" s="47"/>
      <c r="D199" s="15"/>
      <c r="E199" s="15" t="s">
        <v>609</v>
      </c>
      <c r="F199" s="15"/>
      <c r="G199" s="15"/>
      <c r="H199" s="15" t="s">
        <v>609</v>
      </c>
      <c r="I199" s="15"/>
      <c r="J199" s="47"/>
      <c r="K199" s="47"/>
      <c r="L199" s="49"/>
      <c r="M199" s="50" t="e">
        <f>IF(ISBLANK(VLOOKUP($C199,[2]MAIN!$C$6:$DF$1572,M$4,FALSE)),"",VLOOKUP($C199,[2]MAIN!$C$6:$DF$1572,M$4,FALSE))</f>
        <v>#N/A</v>
      </c>
      <c r="N199" s="51" t="e">
        <f>IF(ISBLANK(VLOOKUP($C199,[2]MAIN!$C$6:$DF$1572,N$4,FALSE)),"",VLOOKUP($C199,[2]MAIN!$C$6:$DF$1572,N$4,FALSE))</f>
        <v>#N/A</v>
      </c>
      <c r="O199" s="53" t="e">
        <f>IF(ISBLANK(VLOOKUP($C199,[2]MAIN!$C$6:$DF$1572,O$4,FALSE)),"",VLOOKUP($C199,[2]MAIN!$C$6:$DF$1572,O$4,FALSE))</f>
        <v>#N/A</v>
      </c>
      <c r="P199" s="53" t="e">
        <f>IF(ISBLANK(VLOOKUP($C199,[2]MAIN!$C$6:$DF$1572,P$4,FALSE)),"",VLOOKUP($C199,[2]MAIN!$C$6:$DF$1572,P$4,FALSE))</f>
        <v>#N/A</v>
      </c>
      <c r="Q199" s="50" t="e">
        <f>IF(ISBLANK(VLOOKUP($C199,[2]MAIN!$C$6:$DF$1572,Q$4,FALSE)),"",VLOOKUP($C199,[2]MAIN!$C$6:$DF$1572,Q$4,FALSE))</f>
        <v>#N/A</v>
      </c>
      <c r="R199" s="47" t="e">
        <f>IF(ISBLANK(VLOOKUP($C199,[2]MAIN!$C$6:$DF$1572,R$4,FALSE)),"",VLOOKUP($C199,[2]MAIN!$C$6:$DF$1572,R$4,FALSE))</f>
        <v>#N/A</v>
      </c>
      <c r="S199" s="47" t="e">
        <f>IF(ISBLANK(VLOOKUP($C199,[2]MAIN!$C$6:$DF$1572,S$4,FALSE)),"",VLOOKUP($C199,[2]MAIN!$C$6:$DF$1572,S$4,FALSE))</f>
        <v>#N/A</v>
      </c>
      <c r="T199" s="15" t="e">
        <f>IF(ISBLANK(VLOOKUP($C199,[2]MAIN!$C$6:$DF$1572,T$4,FALSE)),"",VLOOKUP($C199,[2]MAIN!$C$6:$DF$1572,T$4,FALSE))</f>
        <v>#N/A</v>
      </c>
      <c r="U199" s="15" t="e">
        <f>IF(ISBLANK(VLOOKUP($C199,[2]MAIN!$C$6:$DF$1572,U$4,FALSE)),"",VLOOKUP($C199,[2]MAIN!$C$6:$DF$1572,U$4,FALSE))</f>
        <v>#N/A</v>
      </c>
      <c r="V199" s="15" t="e">
        <f>IF(ISBLANK(VLOOKUP($C199,[2]MAIN!$C$6:$DF$1572,V$4,FALSE)),"",VLOOKUP($C199,[2]MAIN!$C$6:$DF$1572,V$4,FALSE))</f>
        <v>#N/A</v>
      </c>
      <c r="W199" s="21" t="e">
        <f>IF(ISBLANK(VLOOKUP($C199,[2]MAIN!$C$6:$DF$1572,W$4,FALSE)),"",VLOOKUP($C199,[2]MAIN!$C$6:$DF$1572,W$4,FALSE))</f>
        <v>#N/A</v>
      </c>
      <c r="X199" s="47">
        <v>15000</v>
      </c>
      <c r="Y199" s="15" t="e">
        <f>IF(ISBLANK(VLOOKUP($C199,[2]MAIN!$C$6:$DF$1572,Y$4,FALSE)),"",VLOOKUP($C199,[2]MAIN!$C$6:$DF$1572,Y$4,FALSE))</f>
        <v>#N/A</v>
      </c>
      <c r="AA199" s="15"/>
      <c r="AB199" s="15"/>
      <c r="AC199" s="15" t="s">
        <v>609</v>
      </c>
    </row>
    <row r="200" spans="1:29" x14ac:dyDescent="0.25">
      <c r="A200" s="15" t="s">
        <v>849</v>
      </c>
      <c r="B200" s="21" t="s">
        <v>237</v>
      </c>
      <c r="C200" s="47"/>
      <c r="D200" s="15"/>
      <c r="E200" s="15" t="s">
        <v>609</v>
      </c>
      <c r="F200" s="15"/>
      <c r="G200" s="15"/>
      <c r="H200" s="15" t="s">
        <v>609</v>
      </c>
      <c r="I200" s="15"/>
      <c r="J200" s="48" t="s">
        <v>732</v>
      </c>
      <c r="K200" s="47" t="s">
        <v>625</v>
      </c>
      <c r="L200" s="49" t="e">
        <f>#REF!/86.4</f>
        <v>#REF!</v>
      </c>
      <c r="M200" s="50" t="e">
        <f>IF(ISBLANK(VLOOKUP($C200,[2]MAIN!$C$6:$DF$1572,M$4,FALSE)),"",VLOOKUP($C200,[2]MAIN!$C$6:$DF$1572,M$4,FALSE))</f>
        <v>#N/A</v>
      </c>
      <c r="N200" s="51" t="e">
        <f>IF(ISBLANK(VLOOKUP($C200,[2]MAIN!$C$6:$DF$1572,N$4,FALSE)),"",VLOOKUP($C200,[2]MAIN!$C$6:$DF$1572,N$4,FALSE))</f>
        <v>#N/A</v>
      </c>
      <c r="O200" s="53" t="e">
        <f>IF(ISBLANK(VLOOKUP($C200,[2]MAIN!$C$6:$DF$1572,O$4,FALSE)),"",VLOOKUP($C200,[2]MAIN!$C$6:$DF$1572,O$4,FALSE))</f>
        <v>#N/A</v>
      </c>
      <c r="P200" s="53" t="e">
        <f>IF(ISBLANK(VLOOKUP($C200,[2]MAIN!$C$6:$DF$1572,P$4,FALSE)),"",VLOOKUP($C200,[2]MAIN!$C$6:$DF$1572,P$4,FALSE))</f>
        <v>#N/A</v>
      </c>
      <c r="Q200" s="53" t="e">
        <f>IF(ISBLANK(VLOOKUP($C200,[2]MAIN!$C$6:$DF$1572,Q$4,FALSE)),"",VLOOKUP($C200,[2]MAIN!$C$6:$DF$1572,Q$4,FALSE))</f>
        <v>#N/A</v>
      </c>
      <c r="R200" s="47" t="e">
        <f>IF(ISBLANK(VLOOKUP($C200,[2]MAIN!$C$6:$DF$1572,R$4,FALSE)),"",VLOOKUP($C200,[2]MAIN!$C$6:$DF$1572,R$4,FALSE))</f>
        <v>#N/A</v>
      </c>
      <c r="S200" s="47" t="e">
        <f>IF(ISBLANK(VLOOKUP($C200,[2]MAIN!$C$6:$DF$1572,S$4,FALSE)),"",VLOOKUP($C200,[2]MAIN!$C$6:$DF$1572,S$4,FALSE))</f>
        <v>#N/A</v>
      </c>
      <c r="T200" s="15" t="e">
        <f>IF(ISBLANK(VLOOKUP($C200,[2]MAIN!$C$6:$DF$1572,T$4,FALSE)),"",VLOOKUP($C200,[2]MAIN!$C$6:$DF$1572,T$4,FALSE))</f>
        <v>#N/A</v>
      </c>
      <c r="U200" s="15" t="e">
        <f>IF(ISBLANK(VLOOKUP($C200,[2]MAIN!$C$6:$DF$1572,U$4,FALSE)),"",VLOOKUP($C200,[2]MAIN!$C$6:$DF$1572,U$4,FALSE))</f>
        <v>#N/A</v>
      </c>
      <c r="V200" s="15" t="e">
        <f>IF(ISBLANK(VLOOKUP($C200,[2]MAIN!$C$6:$DF$1572,V$4,FALSE)),"",VLOOKUP($C200,[2]MAIN!$C$6:$DF$1572,V$4,FALSE))</f>
        <v>#N/A</v>
      </c>
      <c r="W200" s="21" t="e">
        <f>IF(ISBLANK(VLOOKUP($C200,[2]MAIN!$C$6:$DF$1572,W$4,FALSE)),"",VLOOKUP($C200,[2]MAIN!$C$6:$DF$1572,W$4,FALSE))</f>
        <v>#N/A</v>
      </c>
      <c r="X200" s="47">
        <v>18000</v>
      </c>
      <c r="Y200" s="15" t="e">
        <f>IF(ISBLANK(VLOOKUP($C200,[2]MAIN!$C$6:$DF$1572,Y$4,FALSE)),"",VLOOKUP($C200,[2]MAIN!$C$6:$DF$1572,Y$4,FALSE))</f>
        <v>#N/A</v>
      </c>
      <c r="AA200" s="15" t="s">
        <v>609</v>
      </c>
      <c r="AB200" s="15"/>
      <c r="AC200" s="15"/>
    </row>
    <row r="201" spans="1:29" x14ac:dyDescent="0.25">
      <c r="A201" s="15" t="s">
        <v>850</v>
      </c>
      <c r="B201" s="21" t="s">
        <v>86</v>
      </c>
      <c r="C201" s="15" t="s">
        <v>609</v>
      </c>
      <c r="D201" s="15"/>
      <c r="E201" s="15" t="s">
        <v>609</v>
      </c>
      <c r="F201" s="15" t="s">
        <v>697</v>
      </c>
      <c r="G201" s="15"/>
      <c r="H201" s="15" t="s">
        <v>609</v>
      </c>
      <c r="I201" s="15" t="s">
        <v>609</v>
      </c>
      <c r="J201" s="47"/>
      <c r="K201" s="60" t="s">
        <v>786</v>
      </c>
      <c r="L201" s="49">
        <v>3.32</v>
      </c>
      <c r="M201" s="50" t="e">
        <f>IF(ISBLANK(VLOOKUP($C201,[2]MAIN!$C$6:$DF$1572,M$4,FALSE)),"",VLOOKUP($C201,[2]MAIN!$C$6:$DF$1572,M$4,FALSE))</f>
        <v>#N/A</v>
      </c>
      <c r="N201" s="51" t="e">
        <f>IF(ISBLANK(VLOOKUP($C201,[2]MAIN!$C$6:$DF$1572,N$4,FALSE)),"",VLOOKUP($C201,[2]MAIN!$C$6:$DF$1572,N$4,FALSE))</f>
        <v>#N/A</v>
      </c>
      <c r="O201" s="64" t="e">
        <f>IF(ISBLANK(VLOOKUP($C201,[2]MAIN!$C$6:$DF$1572,O$4,FALSE)),"",VLOOKUP($C201,[2]MAIN!$C$6:$DF$1572,O$4,FALSE))</f>
        <v>#N/A</v>
      </c>
      <c r="P201" s="64" t="e">
        <f>IF(ISBLANK(VLOOKUP($C201,[2]MAIN!$C$6:$DF$1572,P$4,FALSE)),"",VLOOKUP($C201,[2]MAIN!$C$6:$DF$1572,P$4,FALSE))</f>
        <v>#N/A</v>
      </c>
      <c r="Q201" s="65" t="e">
        <f>IF(ISBLANK(VLOOKUP($C201,[2]MAIN!$C$6:$DF$1572,Q$4,FALSE)),"",VLOOKUP($C201,[2]MAIN!$C$6:$DF$1572,Q$4,FALSE))</f>
        <v>#N/A</v>
      </c>
      <c r="R201" s="47" t="e">
        <f>IF(ISBLANK(VLOOKUP($C201,[2]MAIN!$C$6:$DF$1572,R$4,FALSE)),"",VLOOKUP($C201,[2]MAIN!$C$6:$DF$1572,R$4,FALSE))</f>
        <v>#N/A</v>
      </c>
      <c r="S201" s="47" t="e">
        <f>IF(ISBLANK(VLOOKUP($C201,[2]MAIN!$C$6:$DF$1572,S$4,FALSE)),"",VLOOKUP($C201,[2]MAIN!$C$6:$DF$1572,S$4,FALSE))</f>
        <v>#N/A</v>
      </c>
      <c r="T201" s="15" t="e">
        <f>IF(ISBLANK(VLOOKUP($C201,[2]MAIN!$C$6:$DF$1572,T$4,FALSE)),"",VLOOKUP($C201,[2]MAIN!$C$6:$DF$1572,T$4,FALSE))</f>
        <v>#N/A</v>
      </c>
      <c r="U201" s="15" t="e">
        <f>IF(ISBLANK(VLOOKUP($C201,[2]MAIN!$C$6:$DF$1572,U$4,FALSE)),"",VLOOKUP($C201,[2]MAIN!$C$6:$DF$1572,U$4,FALSE))</f>
        <v>#N/A</v>
      </c>
      <c r="V201" s="15" t="e">
        <f>IF(ISBLANK(VLOOKUP($C201,[2]MAIN!$C$6:$DF$1572,V$4,FALSE)),"",VLOOKUP($C201,[2]MAIN!$C$6:$DF$1572,V$4,FALSE))</f>
        <v>#N/A</v>
      </c>
      <c r="W201" s="21" t="e">
        <f>IF(ISBLANK(VLOOKUP($C201,[2]MAIN!$C$6:$DF$1572,W$4,FALSE)),"",VLOOKUP($C201,[2]MAIN!$C$6:$DF$1572,W$4,FALSE))</f>
        <v>#N/A</v>
      </c>
      <c r="X201" s="63">
        <v>7500</v>
      </c>
      <c r="Y201" s="15" t="e">
        <f>IF(ISBLANK(VLOOKUP($C201,[2]MAIN!$C$6:$DF$1572,Y$4,FALSE)),"",VLOOKUP($C201,[2]MAIN!$C$6:$DF$1572,Y$4,FALSE))</f>
        <v>#N/A</v>
      </c>
      <c r="AA201" s="15"/>
      <c r="AB201" s="15"/>
      <c r="AC201" s="15"/>
    </row>
    <row r="202" spans="1:29" x14ac:dyDescent="0.25">
      <c r="A202" s="15" t="s">
        <v>851</v>
      </c>
      <c r="B202" s="21" t="s">
        <v>451</v>
      </c>
      <c r="C202" s="47"/>
      <c r="D202" s="15"/>
      <c r="E202" s="15" t="s">
        <v>609</v>
      </c>
      <c r="F202" s="15"/>
      <c r="G202" s="15"/>
      <c r="H202" s="15" t="s">
        <v>609</v>
      </c>
      <c r="I202" s="15"/>
      <c r="J202" s="47"/>
      <c r="K202" s="47"/>
      <c r="L202" s="49" t="e">
        <f>#REF!/86.4</f>
        <v>#REF!</v>
      </c>
      <c r="M202" s="50" t="e">
        <f>IF(ISBLANK(VLOOKUP($C202,[2]MAIN!$C$6:$DF$1572,M$4,FALSE)),"",VLOOKUP($C202,[2]MAIN!$C$6:$DF$1572,M$4,FALSE))</f>
        <v>#N/A</v>
      </c>
      <c r="N202" s="51" t="e">
        <f>IF(ISBLANK(VLOOKUP($C202,[2]MAIN!$C$6:$DF$1572,N$4,FALSE)),"",VLOOKUP($C202,[2]MAIN!$C$6:$DF$1572,N$4,FALSE))</f>
        <v>#N/A</v>
      </c>
      <c r="O202" s="53" t="e">
        <f>IF(ISBLANK(VLOOKUP($C202,[2]MAIN!$C$6:$DF$1572,O$4,FALSE)),"",VLOOKUP($C202,[2]MAIN!$C$6:$DF$1572,O$4,FALSE))</f>
        <v>#N/A</v>
      </c>
      <c r="P202" s="53" t="e">
        <f>IF(ISBLANK(VLOOKUP($C202,[2]MAIN!$C$6:$DF$1572,P$4,FALSE)),"",VLOOKUP($C202,[2]MAIN!$C$6:$DF$1572,P$4,FALSE))</f>
        <v>#N/A</v>
      </c>
      <c r="Q202" s="50" t="e">
        <f>IF(ISBLANK(VLOOKUP($C202,[2]MAIN!$C$6:$DF$1572,Q$4,FALSE)),"",VLOOKUP($C202,[2]MAIN!$C$6:$DF$1572,Q$4,FALSE))</f>
        <v>#N/A</v>
      </c>
      <c r="R202" s="47" t="e">
        <f>IF(ISBLANK(VLOOKUP($C202,[2]MAIN!$C$6:$DF$1572,R$4,FALSE)),"",VLOOKUP($C202,[2]MAIN!$C$6:$DF$1572,R$4,FALSE))</f>
        <v>#N/A</v>
      </c>
      <c r="S202" s="47" t="e">
        <f>IF(ISBLANK(VLOOKUP($C202,[2]MAIN!$C$6:$DF$1572,S$4,FALSE)),"",VLOOKUP($C202,[2]MAIN!$C$6:$DF$1572,S$4,FALSE))</f>
        <v>#N/A</v>
      </c>
      <c r="T202" s="15" t="e">
        <f>IF(ISBLANK(VLOOKUP($C202,[2]MAIN!$C$6:$DF$1572,T$4,FALSE)),"",VLOOKUP($C202,[2]MAIN!$C$6:$DF$1572,T$4,FALSE))</f>
        <v>#N/A</v>
      </c>
      <c r="U202" s="15" t="e">
        <f>IF(ISBLANK(VLOOKUP($C202,[2]MAIN!$C$6:$DF$1572,U$4,FALSE)),"",VLOOKUP($C202,[2]MAIN!$C$6:$DF$1572,U$4,FALSE))</f>
        <v>#N/A</v>
      </c>
      <c r="V202" s="15" t="e">
        <f>IF(ISBLANK(VLOOKUP($C202,[2]MAIN!$C$6:$DF$1572,V$4,FALSE)),"",VLOOKUP($C202,[2]MAIN!$C$6:$DF$1572,V$4,FALSE))</f>
        <v>#N/A</v>
      </c>
      <c r="W202" s="21" t="e">
        <f>IF(ISBLANK(VLOOKUP($C202,[2]MAIN!$C$6:$DF$1572,W$4,FALSE)),"",VLOOKUP($C202,[2]MAIN!$C$6:$DF$1572,W$4,FALSE))</f>
        <v>#N/A</v>
      </c>
      <c r="X202" s="47">
        <v>15000</v>
      </c>
      <c r="Y202" s="15" t="e">
        <f>IF(ISBLANK(VLOOKUP($C202,[2]MAIN!$C$6:$DF$1572,Y$4,FALSE)),"",VLOOKUP($C202,[2]MAIN!$C$6:$DF$1572,Y$4,FALSE))</f>
        <v>#N/A</v>
      </c>
      <c r="AA202" s="15"/>
      <c r="AB202" s="15"/>
      <c r="AC202" s="15" t="s">
        <v>609</v>
      </c>
    </row>
    <row r="203" spans="1:29" x14ac:dyDescent="0.25">
      <c r="A203" s="15" t="s">
        <v>852</v>
      </c>
      <c r="B203" s="21" t="s">
        <v>853</v>
      </c>
      <c r="C203" s="47"/>
      <c r="D203" s="15"/>
      <c r="E203" s="15"/>
      <c r="F203" s="15"/>
      <c r="G203" s="15"/>
      <c r="H203" s="15" t="s">
        <v>691</v>
      </c>
      <c r="I203" s="15"/>
      <c r="J203" s="47"/>
      <c r="K203" s="47"/>
      <c r="L203" s="49" t="e">
        <f>#REF!/86.4</f>
        <v>#REF!</v>
      </c>
      <c r="M203" s="50" t="e">
        <f>IF(ISBLANK(VLOOKUP($C203,[2]MAIN!$C$6:$DF$1572,M$4,FALSE)),"",VLOOKUP($C203,[2]MAIN!$C$6:$DF$1572,M$4,FALSE))</f>
        <v>#N/A</v>
      </c>
      <c r="N203" s="51" t="e">
        <f>IF(ISBLANK(VLOOKUP($C203,[2]MAIN!$C$6:$DF$1572,N$4,FALSE)),"",VLOOKUP($C203,[2]MAIN!$C$6:$DF$1572,N$4,FALSE))</f>
        <v>#N/A</v>
      </c>
      <c r="O203" s="53" t="e">
        <f>IF(ISBLANK(VLOOKUP($C203,[2]MAIN!$C$6:$DF$1572,O$4,FALSE)),"",VLOOKUP($C203,[2]MAIN!$C$6:$DF$1572,O$4,FALSE))</f>
        <v>#N/A</v>
      </c>
      <c r="P203" s="53" t="e">
        <f>IF(ISBLANK(VLOOKUP($C203,[2]MAIN!$C$6:$DF$1572,P$4,FALSE)),"",VLOOKUP($C203,[2]MAIN!$C$6:$DF$1572,P$4,FALSE))</f>
        <v>#N/A</v>
      </c>
      <c r="Q203" s="50" t="e">
        <f>IF(ISBLANK(VLOOKUP($C203,[2]MAIN!$C$6:$DF$1572,Q$4,FALSE)),"",VLOOKUP($C203,[2]MAIN!$C$6:$DF$1572,Q$4,FALSE))</f>
        <v>#N/A</v>
      </c>
      <c r="R203" s="47" t="e">
        <f>IF(ISBLANK(VLOOKUP($C203,[2]MAIN!$C$6:$DF$1572,R$4,FALSE)),"",VLOOKUP($C203,[2]MAIN!$C$6:$DF$1572,R$4,FALSE))</f>
        <v>#N/A</v>
      </c>
      <c r="S203" s="47" t="e">
        <f>IF(ISBLANK(VLOOKUP($C203,[2]MAIN!$C$6:$DF$1572,S$4,FALSE)),"",VLOOKUP($C203,[2]MAIN!$C$6:$DF$1572,S$4,FALSE))</f>
        <v>#N/A</v>
      </c>
      <c r="T203" s="15" t="e">
        <f>IF(ISBLANK(VLOOKUP($C203,[2]MAIN!$C$6:$DF$1572,T$4,FALSE)),"",VLOOKUP($C203,[2]MAIN!$C$6:$DF$1572,T$4,FALSE))</f>
        <v>#N/A</v>
      </c>
      <c r="U203" s="15" t="e">
        <f>IF(ISBLANK(VLOOKUP($C203,[2]MAIN!$C$6:$DF$1572,U$4,FALSE)),"",VLOOKUP($C203,[2]MAIN!$C$6:$DF$1572,U$4,FALSE))</f>
        <v>#N/A</v>
      </c>
      <c r="V203" s="15" t="e">
        <f>IF(ISBLANK(VLOOKUP($C203,[2]MAIN!$C$6:$DF$1572,V$4,FALSE)),"",VLOOKUP($C203,[2]MAIN!$C$6:$DF$1572,V$4,FALSE))</f>
        <v>#N/A</v>
      </c>
      <c r="W203" s="21" t="e">
        <f>IF(ISBLANK(VLOOKUP($C203,[2]MAIN!$C$6:$DF$1572,W$4,FALSE)),"",VLOOKUP($C203,[2]MAIN!$C$6:$DF$1572,W$4,FALSE))</f>
        <v>#N/A</v>
      </c>
      <c r="X203" s="47" t="e">
        <f>IF(ISBLANK(VLOOKUP($C203,[2]MAIN!$C$6:$DF$1572,X$4,FALSE)),"",VLOOKUP($C203,[2]MAIN!$C$6:$DF$1572,X$4,FALSE))</f>
        <v>#N/A</v>
      </c>
      <c r="Y203" s="15" t="e">
        <f>IF(ISBLANK(VLOOKUP($C203,[2]MAIN!$C$6:$DF$1572,Y$4,FALSE)),"",VLOOKUP($C203,[2]MAIN!$C$6:$DF$1572,Y$4,FALSE))</f>
        <v>#N/A</v>
      </c>
      <c r="AA203" s="47"/>
      <c r="AB203" s="47"/>
      <c r="AC203" s="47"/>
    </row>
    <row r="204" spans="1:29" x14ac:dyDescent="0.25">
      <c r="A204" s="15" t="s">
        <v>854</v>
      </c>
      <c r="B204" s="21" t="s">
        <v>101</v>
      </c>
      <c r="C204" s="15" t="s">
        <v>609</v>
      </c>
      <c r="D204" s="15"/>
      <c r="E204" s="15" t="s">
        <v>609</v>
      </c>
      <c r="F204" s="15" t="s">
        <v>682</v>
      </c>
      <c r="G204" s="15"/>
      <c r="H204" s="15" t="s">
        <v>609</v>
      </c>
      <c r="I204" s="15" t="s">
        <v>609</v>
      </c>
      <c r="J204" s="47"/>
      <c r="K204" s="60" t="s">
        <v>786</v>
      </c>
      <c r="L204" s="49">
        <v>16.73</v>
      </c>
      <c r="M204" s="50" t="e">
        <f>IF(ISBLANK(VLOOKUP($C204,[2]MAIN!$C$6:$DF$1572,M$4,FALSE)),"",VLOOKUP($C204,[2]MAIN!$C$6:$DF$1572,M$4,FALSE))</f>
        <v>#N/A</v>
      </c>
      <c r="N204" s="51" t="e">
        <f>IF(ISBLANK(VLOOKUP($C204,[2]MAIN!$C$6:$DF$1572,N$4,FALSE)),"",VLOOKUP($C204,[2]MAIN!$C$6:$DF$1572,N$4,FALSE))</f>
        <v>#N/A</v>
      </c>
      <c r="O204" s="64" t="e">
        <f>IF(ISBLANK(VLOOKUP($C204,[2]MAIN!$C$6:$DF$1572,O$4,FALSE)),"",VLOOKUP($C204,[2]MAIN!$C$6:$DF$1572,O$4,FALSE))</f>
        <v>#N/A</v>
      </c>
      <c r="P204" s="64" t="e">
        <f>IF(ISBLANK(VLOOKUP($C204,[2]MAIN!$C$6:$DF$1572,P$4,FALSE)),"",VLOOKUP($C204,[2]MAIN!$C$6:$DF$1572,P$4,FALSE))</f>
        <v>#N/A</v>
      </c>
      <c r="Q204" s="65" t="e">
        <f>IF(ISBLANK(VLOOKUP($C204,[2]MAIN!$C$6:$DF$1572,Q$4,FALSE)),"",VLOOKUP($C204,[2]MAIN!$C$6:$DF$1572,Q$4,FALSE))</f>
        <v>#N/A</v>
      </c>
      <c r="R204" s="47" t="e">
        <f>IF(ISBLANK(VLOOKUP($C204,[2]MAIN!$C$6:$DF$1572,R$4,FALSE)),"",VLOOKUP($C204,[2]MAIN!$C$6:$DF$1572,R$4,FALSE))</f>
        <v>#N/A</v>
      </c>
      <c r="S204" s="47" t="e">
        <f>IF(ISBLANK(VLOOKUP($C204,[2]MAIN!$C$6:$DF$1572,S$4,FALSE)),"",VLOOKUP($C204,[2]MAIN!$C$6:$DF$1572,S$4,FALSE))</f>
        <v>#N/A</v>
      </c>
      <c r="T204" s="15" t="e">
        <f>IF(ISBLANK(VLOOKUP($C204,[2]MAIN!$C$6:$DF$1572,T$4,FALSE)),"",VLOOKUP($C204,[2]MAIN!$C$6:$DF$1572,T$4,FALSE))</f>
        <v>#N/A</v>
      </c>
      <c r="U204" s="15" t="e">
        <f>IF(ISBLANK(VLOOKUP($C204,[2]MAIN!$C$6:$DF$1572,U$4,FALSE)),"",VLOOKUP($C204,[2]MAIN!$C$6:$DF$1572,U$4,FALSE))</f>
        <v>#N/A</v>
      </c>
      <c r="V204" s="15" t="e">
        <f>IF(ISBLANK(VLOOKUP($C204,[2]MAIN!$C$6:$DF$1572,V$4,FALSE)),"",VLOOKUP($C204,[2]MAIN!$C$6:$DF$1572,V$4,FALSE))</f>
        <v>#N/A</v>
      </c>
      <c r="W204" s="21" t="e">
        <f>IF(ISBLANK(VLOOKUP($C204,[2]MAIN!$C$6:$DF$1572,W$4,FALSE)),"",VLOOKUP($C204,[2]MAIN!$C$6:$DF$1572,W$4,FALSE))</f>
        <v>#N/A</v>
      </c>
      <c r="X204" s="63">
        <v>7500</v>
      </c>
      <c r="Y204" s="15" t="e">
        <f>IF(ISBLANK(VLOOKUP($C204,[2]MAIN!$C$6:$DF$1572,Y$4,FALSE)),"",VLOOKUP($C204,[2]MAIN!$C$6:$DF$1572,Y$4,FALSE))</f>
        <v>#N/A</v>
      </c>
      <c r="AA204" s="15"/>
      <c r="AB204" s="15"/>
      <c r="AC204" s="15"/>
    </row>
    <row r="205" spans="1:29" x14ac:dyDescent="0.25">
      <c r="A205" s="15" t="s">
        <v>855</v>
      </c>
      <c r="B205" s="21" t="s">
        <v>137</v>
      </c>
      <c r="C205" s="47"/>
      <c r="D205" s="15" t="s">
        <v>609</v>
      </c>
      <c r="E205" s="15" t="s">
        <v>609</v>
      </c>
      <c r="F205" s="15"/>
      <c r="G205" s="15"/>
      <c r="H205" s="15" t="s">
        <v>609</v>
      </c>
      <c r="I205" s="15"/>
      <c r="J205" s="47"/>
      <c r="K205" s="47"/>
      <c r="L205" s="49"/>
      <c r="M205" s="50" t="e">
        <f>IF(ISBLANK(VLOOKUP($C205,[2]MAIN!$C$6:$DF$1572,M$4,FALSE)),"",VLOOKUP($C205,[2]MAIN!$C$6:$DF$1572,M$4,FALSE))</f>
        <v>#N/A</v>
      </c>
      <c r="N205" s="51" t="e">
        <f>IF(ISBLANK(VLOOKUP($C205,[2]MAIN!$C$6:$DF$1572,N$4,FALSE)),"",VLOOKUP($C205,[2]MAIN!$C$6:$DF$1572,N$4,FALSE))</f>
        <v>#N/A</v>
      </c>
      <c r="O205" s="54" t="e">
        <f>IF(ISBLANK(VLOOKUP($C205,[2]MAIN!$C$6:$DF$1572,O$4,FALSE)),"",VLOOKUP($C205,[2]MAIN!$C$6:$DF$1572,O$4,FALSE))</f>
        <v>#N/A</v>
      </c>
      <c r="P205" s="54" t="e">
        <f>IF(ISBLANK(VLOOKUP($C205,[2]MAIN!$C$6:$DF$1572,P$4,FALSE)),"",VLOOKUP($C205,[2]MAIN!$C$6:$DF$1572,P$4,FALSE))</f>
        <v>#N/A</v>
      </c>
      <c r="Q205" s="53" t="e">
        <f>IF(ISBLANK(VLOOKUP($C205,[2]MAIN!$C$6:$DF$1572,Q$4,FALSE)),"",VLOOKUP($C205,[2]MAIN!$C$6:$DF$1572,Q$4,FALSE))</f>
        <v>#N/A</v>
      </c>
      <c r="R205" s="47" t="e">
        <f>IF(ISBLANK(VLOOKUP($C205,[2]MAIN!$C$6:$DF$1572,R$4,FALSE)),"",VLOOKUP($C205,[2]MAIN!$C$6:$DF$1572,R$4,FALSE))</f>
        <v>#N/A</v>
      </c>
      <c r="S205" s="47" t="e">
        <f>IF(ISBLANK(VLOOKUP($C205,[2]MAIN!$C$6:$DF$1572,S$4,FALSE)),"",VLOOKUP($C205,[2]MAIN!$C$6:$DF$1572,S$4,FALSE))</f>
        <v>#N/A</v>
      </c>
      <c r="T205" s="15" t="e">
        <f>IF(ISBLANK(VLOOKUP($C205,[2]MAIN!$C$6:$DF$1572,T$4,FALSE)),"",VLOOKUP($C205,[2]MAIN!$C$6:$DF$1572,T$4,FALSE))</f>
        <v>#N/A</v>
      </c>
      <c r="U205" s="58" t="e">
        <f>IF(ISBLANK(VLOOKUP($C205,[2]MAIN!$C$6:$DF$1572,U$4,FALSE)),"",VLOOKUP($C205,[2]MAIN!$C$6:$DF$1572,U$4,FALSE))</f>
        <v>#N/A</v>
      </c>
      <c r="V205" s="58" t="e">
        <f>IF(ISBLANK(VLOOKUP($C205,[2]MAIN!$C$6:$DF$1572,V$4,FALSE)),"",VLOOKUP($C205,[2]MAIN!$C$6:$DF$1572,V$4,FALSE))</f>
        <v>#N/A</v>
      </c>
      <c r="W205" s="21" t="e">
        <f>IF(ISBLANK(VLOOKUP($C205,[2]MAIN!$C$6:$DF$1572,W$4,FALSE)),"",VLOOKUP($C205,[2]MAIN!$C$6:$DF$1572,W$4,FALSE))</f>
        <v>#N/A</v>
      </c>
      <c r="X205" s="59">
        <v>150</v>
      </c>
      <c r="Y205" s="15" t="e">
        <f>IF(ISBLANK(VLOOKUP($C205,[2]MAIN!$C$6:$DF$1572,Y$4,FALSE)),"",VLOOKUP($C205,[2]MAIN!$C$6:$DF$1572,Y$4,FALSE))</f>
        <v>#N/A</v>
      </c>
      <c r="Z205" s="33" t="s">
        <v>622</v>
      </c>
      <c r="AA205" s="15"/>
      <c r="AB205" s="15"/>
      <c r="AC205" s="15"/>
    </row>
    <row r="206" spans="1:29" x14ac:dyDescent="0.25">
      <c r="A206" s="15" t="s">
        <v>856</v>
      </c>
      <c r="B206" s="21" t="s">
        <v>113</v>
      </c>
      <c r="C206" s="15" t="s">
        <v>609</v>
      </c>
      <c r="D206" s="15"/>
      <c r="E206" s="15"/>
      <c r="F206" s="15"/>
      <c r="G206" s="15"/>
      <c r="H206" s="15" t="s">
        <v>609</v>
      </c>
      <c r="I206" s="15" t="s">
        <v>609</v>
      </c>
      <c r="J206" s="47"/>
      <c r="K206" s="47"/>
      <c r="L206" s="49">
        <v>3.98</v>
      </c>
      <c r="M206" s="50" t="e">
        <f>IF(ISBLANK(VLOOKUP($C206,[2]MAIN!$C$6:$DF$1572,M$4,FALSE)),"",VLOOKUP($C206,[2]MAIN!$C$6:$DF$1572,M$4,FALSE))</f>
        <v>#N/A</v>
      </c>
      <c r="N206" s="51" t="e">
        <f>IF(ISBLANK(VLOOKUP($C206,[2]MAIN!$C$6:$DF$1572,N$4,FALSE)),"",VLOOKUP($C206,[2]MAIN!$C$6:$DF$1572,N$4,FALSE))</f>
        <v>#N/A</v>
      </c>
      <c r="O206" s="62" t="e">
        <f>IF(ISBLANK(VLOOKUP($C206,[2]MAIN!$C$6:$DF$1572,O$4,FALSE)),"",VLOOKUP($C206,[2]MAIN!$C$6:$DF$1572,O$4,FALSE))</f>
        <v>#N/A</v>
      </c>
      <c r="P206" s="62" t="e">
        <f>IF(ISBLANK(VLOOKUP($C206,[2]MAIN!$C$6:$DF$1572,P$4,FALSE)),"",VLOOKUP($C206,[2]MAIN!$C$6:$DF$1572,P$4,FALSE))</f>
        <v>#N/A</v>
      </c>
      <c r="Q206" s="53" t="e">
        <f>IF(ISBLANK(VLOOKUP($C206,[2]MAIN!$C$6:$DF$1572,Q$4,FALSE)),"",VLOOKUP($C206,[2]MAIN!$C$6:$DF$1572,Q$4,FALSE))</f>
        <v>#N/A</v>
      </c>
      <c r="R206" s="47" t="e">
        <f>IF(ISBLANK(VLOOKUP($C206,[2]MAIN!$C$6:$DF$1572,R$4,FALSE)),"",VLOOKUP($C206,[2]MAIN!$C$6:$DF$1572,R$4,FALSE))</f>
        <v>#N/A</v>
      </c>
      <c r="S206" s="47" t="e">
        <f>IF(ISBLANK(VLOOKUP($C206,[2]MAIN!$C$6:$DF$1572,S$4,FALSE)),"",VLOOKUP($C206,[2]MAIN!$C$6:$DF$1572,S$4,FALSE))</f>
        <v>#N/A</v>
      </c>
      <c r="T206" s="15" t="e">
        <f>IF(ISBLANK(VLOOKUP($C206,[2]MAIN!$C$6:$DF$1572,T$4,FALSE)),"",VLOOKUP($C206,[2]MAIN!$C$6:$DF$1572,T$4,FALSE))</f>
        <v>#N/A</v>
      </c>
      <c r="U206" s="15" t="e">
        <f>IF(ISBLANK(VLOOKUP($C206,[2]MAIN!$C$6:$DF$1572,U$4,FALSE)),"",VLOOKUP($C206,[2]MAIN!$C$6:$DF$1572,U$4,FALSE))</f>
        <v>#N/A</v>
      </c>
      <c r="V206" s="15" t="e">
        <f>IF(ISBLANK(VLOOKUP($C206,[2]MAIN!$C$6:$DF$1572,V$4,FALSE)),"",VLOOKUP($C206,[2]MAIN!$C$6:$DF$1572,V$4,FALSE))</f>
        <v>#N/A</v>
      </c>
      <c r="W206" s="21" t="e">
        <f>IF(ISBLANK(VLOOKUP($C206,[2]MAIN!$C$6:$DF$1572,W$4,FALSE)),"",VLOOKUP($C206,[2]MAIN!$C$6:$DF$1572,W$4,FALSE))</f>
        <v>#N/A</v>
      </c>
      <c r="X206" s="63" t="e">
        <f>IF(ISBLANK(VLOOKUP($C206,[2]MAIN!$C$6:$DF$1572,X$4,FALSE)),"",VLOOKUP($C206,[2]MAIN!$C$6:$DF$1572,X$4,FALSE))</f>
        <v>#N/A</v>
      </c>
      <c r="Y206" s="15" t="e">
        <f>IF(ISBLANK(VLOOKUP($C206,[2]MAIN!$C$6:$DF$1572,Y$4,FALSE)),"",VLOOKUP($C206,[2]MAIN!$C$6:$DF$1572,Y$4,FALSE))</f>
        <v>#N/A</v>
      </c>
      <c r="AA206" s="15"/>
      <c r="AB206" s="15"/>
      <c r="AC206" s="15"/>
    </row>
    <row r="207" spans="1:29" x14ac:dyDescent="0.25">
      <c r="A207" s="15" t="s">
        <v>857</v>
      </c>
      <c r="B207" s="21" t="s">
        <v>78</v>
      </c>
      <c r="C207" s="15" t="s">
        <v>609</v>
      </c>
      <c r="D207" s="15"/>
      <c r="E207" s="15" t="s">
        <v>609</v>
      </c>
      <c r="F207" s="15" t="s">
        <v>735</v>
      </c>
      <c r="G207" s="15"/>
      <c r="H207" s="15" t="s">
        <v>609</v>
      </c>
      <c r="I207" s="15" t="s">
        <v>609</v>
      </c>
      <c r="J207" s="47"/>
      <c r="K207" s="60" t="s">
        <v>654</v>
      </c>
      <c r="L207" s="49">
        <v>1.94</v>
      </c>
      <c r="M207" s="50" t="e">
        <f>IF(ISBLANK(VLOOKUP($C207,[2]MAIN!$C$6:$DF$1572,M$4,FALSE)),"",VLOOKUP($C207,[2]MAIN!$C$6:$DF$1572,M$4,FALSE))</f>
        <v>#N/A</v>
      </c>
      <c r="N207" s="51" t="e">
        <f>IF(ISBLANK(VLOOKUP($C207,[2]MAIN!$C$6:$DF$1572,N$4,FALSE)),"",VLOOKUP($C207,[2]MAIN!$C$6:$DF$1572,N$4,FALSE))</f>
        <v>#N/A</v>
      </c>
      <c r="O207" s="68" t="e">
        <f>IF(ISBLANK(VLOOKUP($C207,[2]MAIN!$C$6:$DF$1572,O$4,FALSE)),"",VLOOKUP($C207,[2]MAIN!$C$6:$DF$1572,O$4,FALSE))</f>
        <v>#N/A</v>
      </c>
      <c r="P207" s="68" t="e">
        <f>IF(ISBLANK(VLOOKUP($C207,[2]MAIN!$C$6:$DF$1572,P$4,FALSE)),"",VLOOKUP($C207,[2]MAIN!$C$6:$DF$1572,P$4,FALSE))</f>
        <v>#N/A</v>
      </c>
      <c r="Q207" s="65" t="e">
        <f>IF(ISBLANK(VLOOKUP($C207,[2]MAIN!$C$6:$DF$1572,Q$4,FALSE)),"",VLOOKUP($C207,[2]MAIN!$C$6:$DF$1572,Q$4,FALSE))</f>
        <v>#N/A</v>
      </c>
      <c r="R207" s="47" t="e">
        <f>IF(ISBLANK(VLOOKUP($C207,[2]MAIN!$C$6:$DF$1572,R$4,FALSE)),"",VLOOKUP($C207,[2]MAIN!$C$6:$DF$1572,R$4,FALSE))</f>
        <v>#N/A</v>
      </c>
      <c r="S207" s="47" t="e">
        <f>IF(ISBLANK(VLOOKUP($C207,[2]MAIN!$C$6:$DF$1572,S$4,FALSE)),"",VLOOKUP($C207,[2]MAIN!$C$6:$DF$1572,S$4,FALSE))</f>
        <v>#N/A</v>
      </c>
      <c r="T207" s="15" t="e">
        <f>IF(ISBLANK(VLOOKUP($C207,[2]MAIN!$C$6:$DF$1572,T$4,FALSE)),"",VLOOKUP($C207,[2]MAIN!$C$6:$DF$1572,T$4,FALSE))</f>
        <v>#N/A</v>
      </c>
      <c r="U207" s="15" t="e">
        <f>IF(ISBLANK(VLOOKUP($C207,[2]MAIN!$C$6:$DF$1572,U$4,FALSE)),"",VLOOKUP($C207,[2]MAIN!$C$6:$DF$1572,U$4,FALSE))</f>
        <v>#N/A</v>
      </c>
      <c r="V207" s="15" t="e">
        <f>IF(ISBLANK(VLOOKUP($C207,[2]MAIN!$C$6:$DF$1572,V$4,FALSE)),"",VLOOKUP($C207,[2]MAIN!$C$6:$DF$1572,V$4,FALSE))</f>
        <v>#N/A</v>
      </c>
      <c r="W207" s="21" t="e">
        <f>IF(ISBLANK(VLOOKUP($C207,[2]MAIN!$C$6:$DF$1572,W$4,FALSE)),"",VLOOKUP($C207,[2]MAIN!$C$6:$DF$1572,W$4,FALSE))</f>
        <v>#N/A</v>
      </c>
      <c r="X207" s="63">
        <v>7500</v>
      </c>
      <c r="Y207" s="15" t="e">
        <f>IF(ISBLANK(VLOOKUP($C207,[2]MAIN!$C$6:$DF$1572,Y$4,FALSE)),"",VLOOKUP($C207,[2]MAIN!$C$6:$DF$1572,Y$4,FALSE))</f>
        <v>#N/A</v>
      </c>
      <c r="AA207" s="15"/>
      <c r="AB207" s="15"/>
      <c r="AC207" s="15"/>
    </row>
    <row r="208" spans="1:29" x14ac:dyDescent="0.25">
      <c r="A208" s="15" t="s">
        <v>858</v>
      </c>
      <c r="B208" s="21" t="s">
        <v>332</v>
      </c>
      <c r="C208" s="47"/>
      <c r="D208" s="15"/>
      <c r="E208" s="15" t="s">
        <v>609</v>
      </c>
      <c r="F208" s="15"/>
      <c r="G208" s="15"/>
      <c r="H208" s="15" t="s">
        <v>609</v>
      </c>
      <c r="I208" s="15"/>
      <c r="J208" s="47"/>
      <c r="K208" s="47"/>
      <c r="L208" s="49" t="e">
        <f>#REF!/86.4</f>
        <v>#REF!</v>
      </c>
      <c r="M208" s="50" t="e">
        <f>IF(ISBLANK(VLOOKUP($C208,[2]MAIN!$C$6:$DF$1572,M$4,FALSE)),"",VLOOKUP($C208,[2]MAIN!$C$6:$DF$1572,M$4,FALSE))</f>
        <v>#N/A</v>
      </c>
      <c r="N208" s="51" t="e">
        <f>IF(ISBLANK(VLOOKUP($C208,[2]MAIN!$C$6:$DF$1572,N$4,FALSE)),"",VLOOKUP($C208,[2]MAIN!$C$6:$DF$1572,N$4,FALSE))</f>
        <v>#N/A</v>
      </c>
      <c r="O208" s="53" t="e">
        <f>IF(ISBLANK(VLOOKUP($C208,[2]MAIN!$C$6:$DF$1572,O$4,FALSE)),"",VLOOKUP($C208,[2]MAIN!$C$6:$DF$1572,O$4,FALSE))</f>
        <v>#N/A</v>
      </c>
      <c r="P208" s="53" t="e">
        <f>IF(ISBLANK(VLOOKUP($C208,[2]MAIN!$C$6:$DF$1572,P$4,FALSE)),"",VLOOKUP($C208,[2]MAIN!$C$6:$DF$1572,P$4,FALSE))</f>
        <v>#N/A</v>
      </c>
      <c r="Q208" s="50" t="e">
        <f>IF(ISBLANK(VLOOKUP($C208,[2]MAIN!$C$6:$DF$1572,Q$4,FALSE)),"",VLOOKUP($C208,[2]MAIN!$C$6:$DF$1572,Q$4,FALSE))</f>
        <v>#N/A</v>
      </c>
      <c r="R208" s="47" t="e">
        <f>IF(ISBLANK(VLOOKUP($C208,[2]MAIN!$C$6:$DF$1572,R$4,FALSE)),"",VLOOKUP($C208,[2]MAIN!$C$6:$DF$1572,R$4,FALSE))</f>
        <v>#N/A</v>
      </c>
      <c r="S208" s="47" t="e">
        <f>IF(ISBLANK(VLOOKUP($C208,[2]MAIN!$C$6:$DF$1572,S$4,FALSE)),"",VLOOKUP($C208,[2]MAIN!$C$6:$DF$1572,S$4,FALSE))</f>
        <v>#N/A</v>
      </c>
      <c r="T208" s="15" t="e">
        <f>IF(ISBLANK(VLOOKUP($C208,[2]MAIN!$C$6:$DF$1572,T$4,FALSE)),"",VLOOKUP($C208,[2]MAIN!$C$6:$DF$1572,T$4,FALSE))</f>
        <v>#N/A</v>
      </c>
      <c r="U208" s="15" t="e">
        <f>IF(ISBLANK(VLOOKUP($C208,[2]MAIN!$C$6:$DF$1572,U$4,FALSE)),"",VLOOKUP($C208,[2]MAIN!$C$6:$DF$1572,U$4,FALSE))</f>
        <v>#N/A</v>
      </c>
      <c r="V208" s="15" t="e">
        <f>IF(ISBLANK(VLOOKUP($C208,[2]MAIN!$C$6:$DF$1572,V$4,FALSE)),"",VLOOKUP($C208,[2]MAIN!$C$6:$DF$1572,V$4,FALSE))</f>
        <v>#N/A</v>
      </c>
      <c r="W208" s="21" t="e">
        <f>IF(ISBLANK(VLOOKUP($C208,[2]MAIN!$C$6:$DF$1572,W$4,FALSE)),"",VLOOKUP($C208,[2]MAIN!$C$6:$DF$1572,W$4,FALSE))</f>
        <v>#N/A</v>
      </c>
      <c r="X208" s="47">
        <v>18000</v>
      </c>
      <c r="Y208" s="15" t="e">
        <f>IF(ISBLANK(VLOOKUP($C208,[2]MAIN!$C$6:$DF$1572,Y$4,FALSE)),"",VLOOKUP($C208,[2]MAIN!$C$6:$DF$1572,Y$4,FALSE))</f>
        <v>#N/A</v>
      </c>
      <c r="AA208" s="15"/>
      <c r="AB208" s="15" t="s">
        <v>609</v>
      </c>
      <c r="AC208" s="15"/>
    </row>
    <row r="209" spans="1:29" x14ac:dyDescent="0.25">
      <c r="A209" s="15" t="s">
        <v>858</v>
      </c>
      <c r="B209" s="21" t="s">
        <v>332</v>
      </c>
      <c r="C209" s="47"/>
      <c r="D209" s="15"/>
      <c r="E209" s="15" t="s">
        <v>609</v>
      </c>
      <c r="F209" s="15"/>
      <c r="G209" s="15"/>
      <c r="H209" s="15" t="s">
        <v>613</v>
      </c>
      <c r="I209" s="15"/>
      <c r="J209" s="47"/>
      <c r="K209" s="47"/>
      <c r="L209" s="49" t="e">
        <f>#REF!/86.4</f>
        <v>#REF!</v>
      </c>
      <c r="M209" s="50" t="e">
        <f>IF(ISBLANK(VLOOKUP($C209,[2]MAIN!$C$6:$DF$1572,M$4,FALSE)),"",VLOOKUP($C209,[2]MAIN!$C$6:$DF$1572,M$4,FALSE))</f>
        <v>#N/A</v>
      </c>
      <c r="N209" s="51" t="e">
        <f>IF(ISBLANK(VLOOKUP($C209,[2]MAIN!$C$6:$DF$1572,N$4,FALSE)),"",VLOOKUP($C209,[2]MAIN!$C$6:$DF$1572,N$4,FALSE))</f>
        <v>#N/A</v>
      </c>
      <c r="O209" s="53" t="e">
        <f>IF(ISBLANK(VLOOKUP($C209,[2]MAIN!$C$6:$DF$1572,O$4,FALSE)),"",VLOOKUP($C209,[2]MAIN!$C$6:$DF$1572,O$4,FALSE))</f>
        <v>#N/A</v>
      </c>
      <c r="P209" s="53" t="e">
        <f>IF(ISBLANK(VLOOKUP($C209,[2]MAIN!$C$6:$DF$1572,P$4,FALSE)),"",VLOOKUP($C209,[2]MAIN!$C$6:$DF$1572,P$4,FALSE))</f>
        <v>#N/A</v>
      </c>
      <c r="Q209" s="50" t="e">
        <f>IF(ISBLANK(VLOOKUP($C209,[2]MAIN!$C$6:$DF$1572,Q$4,FALSE)),"",VLOOKUP($C209,[2]MAIN!$C$6:$DF$1572,Q$4,FALSE))</f>
        <v>#N/A</v>
      </c>
      <c r="R209" s="47" t="e">
        <f>IF(ISBLANK(VLOOKUP($C209,[2]MAIN!$C$6:$DF$1572,R$4,FALSE)),"",VLOOKUP($C209,[2]MAIN!$C$6:$DF$1572,R$4,FALSE))</f>
        <v>#N/A</v>
      </c>
      <c r="S209" s="47" t="e">
        <f>IF(ISBLANK(VLOOKUP($C209,[2]MAIN!$C$6:$DF$1572,S$4,FALSE)),"",VLOOKUP($C209,[2]MAIN!$C$6:$DF$1572,S$4,FALSE))</f>
        <v>#N/A</v>
      </c>
      <c r="T209" s="15" t="e">
        <f>IF(ISBLANK(VLOOKUP($C209,[2]MAIN!$C$6:$DF$1572,T$4,FALSE)),"",VLOOKUP($C209,[2]MAIN!$C$6:$DF$1572,T$4,FALSE))</f>
        <v>#N/A</v>
      </c>
      <c r="U209" s="15" t="e">
        <f>IF(ISBLANK(VLOOKUP($C209,[2]MAIN!$C$6:$DF$1572,U$4,FALSE)),"",VLOOKUP($C209,[2]MAIN!$C$6:$DF$1572,U$4,FALSE))</f>
        <v>#N/A</v>
      </c>
      <c r="V209" s="15" t="e">
        <f>IF(ISBLANK(VLOOKUP($C209,[2]MAIN!$C$6:$DF$1572,V$4,FALSE)),"",VLOOKUP($C209,[2]MAIN!$C$6:$DF$1572,V$4,FALSE))</f>
        <v>#N/A</v>
      </c>
      <c r="W209" s="21" t="e">
        <f>IF(ISBLANK(VLOOKUP($C209,[2]MAIN!$C$6:$DF$1572,W$4,FALSE)),"",VLOOKUP($C209,[2]MAIN!$C$6:$DF$1572,W$4,FALSE))</f>
        <v>#N/A</v>
      </c>
      <c r="X209" s="47">
        <v>18000</v>
      </c>
      <c r="Y209" s="15" t="e">
        <f>IF(ISBLANK(VLOOKUP($C209,[2]MAIN!$C$6:$DF$1572,Y$4,FALSE)),"",VLOOKUP($C209,[2]MAIN!$C$6:$DF$1572,Y$4,FALSE))</f>
        <v>#N/A</v>
      </c>
      <c r="AA209" s="15"/>
      <c r="AB209" s="15" t="s">
        <v>609</v>
      </c>
      <c r="AC209" s="15"/>
    </row>
    <row r="210" spans="1:29" x14ac:dyDescent="0.25">
      <c r="A210" s="15" t="s">
        <v>859</v>
      </c>
      <c r="B210" s="21" t="s">
        <v>78</v>
      </c>
      <c r="C210" s="15" t="s">
        <v>609</v>
      </c>
      <c r="D210" s="15"/>
      <c r="E210" s="15" t="s">
        <v>609</v>
      </c>
      <c r="F210" s="15" t="s">
        <v>697</v>
      </c>
      <c r="G210" s="15"/>
      <c r="H210" s="15" t="s">
        <v>609</v>
      </c>
      <c r="I210" s="15" t="s">
        <v>609</v>
      </c>
      <c r="J210" s="47"/>
      <c r="K210" s="60" t="s">
        <v>786</v>
      </c>
      <c r="L210" s="49">
        <v>5.38</v>
      </c>
      <c r="M210" s="50" t="e">
        <f>IF(ISBLANK(VLOOKUP($C210,[2]MAIN!$C$6:$DF$1572,M$4,FALSE)),"",VLOOKUP($C210,[2]MAIN!$C$6:$DF$1572,M$4,FALSE))</f>
        <v>#N/A</v>
      </c>
      <c r="N210" s="51" t="e">
        <f>IF(ISBLANK(VLOOKUP($C210,[2]MAIN!$C$6:$DF$1572,N$4,FALSE)),"",VLOOKUP($C210,[2]MAIN!$C$6:$DF$1572,N$4,FALSE))</f>
        <v>#N/A</v>
      </c>
      <c r="O210" s="64" t="e">
        <f>IF(ISBLANK(VLOOKUP($C210,[2]MAIN!$C$6:$DF$1572,O$4,FALSE)),"",VLOOKUP($C210,[2]MAIN!$C$6:$DF$1572,O$4,FALSE))</f>
        <v>#N/A</v>
      </c>
      <c r="P210" s="64" t="e">
        <f>IF(ISBLANK(VLOOKUP($C210,[2]MAIN!$C$6:$DF$1572,P$4,FALSE)),"",VLOOKUP($C210,[2]MAIN!$C$6:$DF$1572,P$4,FALSE))</f>
        <v>#N/A</v>
      </c>
      <c r="Q210" s="65" t="e">
        <f>IF(ISBLANK(VLOOKUP($C210,[2]MAIN!$C$6:$DF$1572,Q$4,FALSE)),"",VLOOKUP($C210,[2]MAIN!$C$6:$DF$1572,Q$4,FALSE))</f>
        <v>#N/A</v>
      </c>
      <c r="R210" s="47" t="e">
        <f>IF(ISBLANK(VLOOKUP($C210,[2]MAIN!$C$6:$DF$1572,R$4,FALSE)),"",VLOOKUP($C210,[2]MAIN!$C$6:$DF$1572,R$4,FALSE))</f>
        <v>#N/A</v>
      </c>
      <c r="S210" s="47" t="e">
        <f>IF(ISBLANK(VLOOKUP($C210,[2]MAIN!$C$6:$DF$1572,S$4,FALSE)),"",VLOOKUP($C210,[2]MAIN!$C$6:$DF$1572,S$4,FALSE))</f>
        <v>#N/A</v>
      </c>
      <c r="T210" s="15" t="e">
        <f>IF(ISBLANK(VLOOKUP($C210,[2]MAIN!$C$6:$DF$1572,T$4,FALSE)),"",VLOOKUP($C210,[2]MAIN!$C$6:$DF$1572,T$4,FALSE))</f>
        <v>#N/A</v>
      </c>
      <c r="U210" s="15" t="e">
        <f>IF(ISBLANK(VLOOKUP($C210,[2]MAIN!$C$6:$DF$1572,U$4,FALSE)),"",VLOOKUP($C210,[2]MAIN!$C$6:$DF$1572,U$4,FALSE))</f>
        <v>#N/A</v>
      </c>
      <c r="V210" s="15" t="e">
        <f>IF(ISBLANK(VLOOKUP($C210,[2]MAIN!$C$6:$DF$1572,V$4,FALSE)),"",VLOOKUP($C210,[2]MAIN!$C$6:$DF$1572,V$4,FALSE))</f>
        <v>#N/A</v>
      </c>
      <c r="W210" s="21" t="e">
        <f>IF(ISBLANK(VLOOKUP($C210,[2]MAIN!$C$6:$DF$1572,W$4,FALSE)),"",VLOOKUP($C210,[2]MAIN!$C$6:$DF$1572,W$4,FALSE))</f>
        <v>#N/A</v>
      </c>
      <c r="X210" s="63">
        <v>7500</v>
      </c>
      <c r="Y210" s="15" t="e">
        <f>IF(ISBLANK(VLOOKUP($C210,[2]MAIN!$C$6:$DF$1572,Y$4,FALSE)),"",VLOOKUP($C210,[2]MAIN!$C$6:$DF$1572,Y$4,FALSE))</f>
        <v>#N/A</v>
      </c>
      <c r="AA210" s="15"/>
      <c r="AB210" s="15"/>
      <c r="AC210" s="15"/>
    </row>
    <row r="211" spans="1:29" x14ac:dyDescent="0.25">
      <c r="A211" s="15" t="s">
        <v>860</v>
      </c>
      <c r="B211" s="21" t="s">
        <v>138</v>
      </c>
      <c r="C211" s="47"/>
      <c r="D211" s="15" t="s">
        <v>612</v>
      </c>
      <c r="E211" s="15"/>
      <c r="F211" s="15"/>
      <c r="G211" s="15" t="s">
        <v>609</v>
      </c>
      <c r="H211" s="15" t="s">
        <v>609</v>
      </c>
      <c r="I211" s="15"/>
      <c r="J211" s="47"/>
      <c r="K211" s="47"/>
      <c r="L211" s="49"/>
      <c r="M211" s="50" t="e">
        <f>IF(ISBLANK(VLOOKUP($C211,[2]MAIN!$C$6:$DF$1572,M$4,FALSE)),"",VLOOKUP($C211,[2]MAIN!$C$6:$DF$1572,M$4,FALSE))</f>
        <v>#N/A</v>
      </c>
      <c r="N211" s="51" t="e">
        <f>IF(ISBLANK(VLOOKUP($C211,[2]MAIN!$C$6:$DF$1572,N$4,FALSE)),"",VLOOKUP($C211,[2]MAIN!$C$6:$DF$1572,N$4,FALSE))</f>
        <v>#N/A</v>
      </c>
      <c r="O211" s="53" t="e">
        <f>IF(ISBLANK(VLOOKUP($C211,[2]MAIN!$C$6:$DF$1572,O$4,FALSE)),"",VLOOKUP($C211,[2]MAIN!$C$6:$DF$1572,O$4,FALSE))</f>
        <v>#N/A</v>
      </c>
      <c r="P211" s="53" t="e">
        <f>IF(ISBLANK(VLOOKUP($C211,[2]MAIN!$C$6:$DF$1572,P$4,FALSE)),"",VLOOKUP($C211,[2]MAIN!$C$6:$DF$1572,P$4,FALSE))</f>
        <v>#N/A</v>
      </c>
      <c r="Q211" s="49" t="e">
        <f>IF(ISBLANK(VLOOKUP($C211,[2]MAIN!$C$6:$DF$1572,Q$4,FALSE)),"",VLOOKUP($C211,[2]MAIN!$C$6:$DF$1572,Q$4,FALSE))</f>
        <v>#N/A</v>
      </c>
      <c r="R211" s="47" t="e">
        <f>IF(ISBLANK(VLOOKUP($C211,[2]MAIN!$C$6:$DF$1572,R$4,FALSE)),"",VLOOKUP($C211,[2]MAIN!$C$6:$DF$1572,R$4,FALSE))</f>
        <v>#N/A</v>
      </c>
      <c r="S211" s="47" t="e">
        <f>IF(ISBLANK(VLOOKUP($C211,[2]MAIN!$C$6:$DF$1572,S$4,FALSE)),"",VLOOKUP($C211,[2]MAIN!$C$6:$DF$1572,S$4,FALSE))</f>
        <v>#N/A</v>
      </c>
      <c r="T211" s="15" t="e">
        <f>IF(ISBLANK(VLOOKUP($C211,[2]MAIN!$C$6:$DF$1572,T$4,FALSE)),"",VLOOKUP($C211,[2]MAIN!$C$6:$DF$1572,T$4,FALSE))</f>
        <v>#N/A</v>
      </c>
      <c r="U211" s="15" t="e">
        <f>IF(ISBLANK(VLOOKUP($C211,[2]MAIN!$C$6:$DF$1572,U$4,FALSE)),"",VLOOKUP($C211,[2]MAIN!$C$6:$DF$1572,U$4,FALSE))</f>
        <v>#N/A</v>
      </c>
      <c r="V211" s="15" t="e">
        <f>IF(ISBLANK(VLOOKUP($C211,[2]MAIN!$C$6:$DF$1572,V$4,FALSE)),"",VLOOKUP($C211,[2]MAIN!$C$6:$DF$1572,V$4,FALSE))</f>
        <v>#N/A</v>
      </c>
      <c r="W211" s="21" t="e">
        <f>IF(ISBLANK(VLOOKUP($C211,[2]MAIN!$C$6:$DF$1572,W$4,FALSE)),"",VLOOKUP($C211,[2]MAIN!$C$6:$DF$1572,W$4,FALSE))</f>
        <v>#N/A</v>
      </c>
      <c r="X211" s="47" t="e">
        <f>IF(ISBLANK(VLOOKUP($C211,[2]MAIN!$C$6:$DF$1572,X$4,FALSE)),"",VLOOKUP($C211,[2]MAIN!$C$6:$DF$1572,X$4,FALSE))</f>
        <v>#N/A</v>
      </c>
      <c r="Y211" s="15" t="e">
        <f>IF(ISBLANK(VLOOKUP($C211,[2]MAIN!$C$6:$DF$1572,Y$4,FALSE)),"",VLOOKUP($C211,[2]MAIN!$C$6:$DF$1572,Y$4,FALSE))</f>
        <v>#N/A</v>
      </c>
      <c r="AA211" s="15"/>
      <c r="AB211" s="15"/>
      <c r="AC211" s="15"/>
    </row>
    <row r="212" spans="1:29" x14ac:dyDescent="0.25">
      <c r="A212" s="15" t="s">
        <v>861</v>
      </c>
      <c r="B212" s="21" t="s">
        <v>139</v>
      </c>
      <c r="C212" s="47"/>
      <c r="D212" s="15" t="s">
        <v>609</v>
      </c>
      <c r="E212" s="15" t="s">
        <v>609</v>
      </c>
      <c r="F212" s="15"/>
      <c r="G212" s="15"/>
      <c r="H212" s="15" t="s">
        <v>609</v>
      </c>
      <c r="I212" s="15"/>
      <c r="J212" s="47"/>
      <c r="K212" s="47" t="s">
        <v>618</v>
      </c>
      <c r="L212" s="49">
        <v>15.84</v>
      </c>
      <c r="M212" s="50" t="e">
        <f>IF(ISBLANK(VLOOKUP($C212,[2]MAIN!$C$6:$DF$1572,M$4,FALSE)),"",VLOOKUP($C212,[2]MAIN!$C$6:$DF$1572,M$4,FALSE))</f>
        <v>#N/A</v>
      </c>
      <c r="N212" s="51" t="e">
        <f>IF(ISBLANK(VLOOKUP($C212,[2]MAIN!$C$6:$DF$1572,N$4,FALSE)),"",VLOOKUP($C212,[2]MAIN!$C$6:$DF$1572,N$4,FALSE))</f>
        <v>#N/A</v>
      </c>
      <c r="O212" s="54" t="e">
        <f>IF(ISBLANK(VLOOKUP($C212,[2]MAIN!$C$6:$DF$1572,O$4,FALSE)),"",VLOOKUP($C212,[2]MAIN!$C$6:$DF$1572,O$4,FALSE))</f>
        <v>#N/A</v>
      </c>
      <c r="P212" s="65" t="e">
        <f>IF(ISBLANK(VLOOKUP($C212,[2]MAIN!$C$6:$DF$1572,P$4,FALSE)),"",VLOOKUP($C212,[2]MAIN!$C$6:$DF$1572,P$4,FALSE))</f>
        <v>#N/A</v>
      </c>
      <c r="Q212" s="53" t="e">
        <f>IF(ISBLANK(VLOOKUP($C212,[2]MAIN!$C$6:$DF$1572,Q$4,FALSE)),"",VLOOKUP($C212,[2]MAIN!$C$6:$DF$1572,Q$4,FALSE))</f>
        <v>#N/A</v>
      </c>
      <c r="R212" s="47" t="e">
        <f>IF(ISBLANK(VLOOKUP($C212,[2]MAIN!$C$6:$DF$1572,R$4,FALSE)),"",VLOOKUP($C212,[2]MAIN!$C$6:$DF$1572,R$4,FALSE))</f>
        <v>#N/A</v>
      </c>
      <c r="S212" s="47" t="e">
        <f>IF(ISBLANK(VLOOKUP($C212,[2]MAIN!$C$6:$DF$1572,S$4,FALSE)),"",VLOOKUP($C212,[2]MAIN!$C$6:$DF$1572,S$4,FALSE))</f>
        <v>#N/A</v>
      </c>
      <c r="T212" s="15" t="e">
        <f>IF(ISBLANK(VLOOKUP($C212,[2]MAIN!$C$6:$DF$1572,T$4,FALSE)),"",VLOOKUP($C212,[2]MAIN!$C$6:$DF$1572,T$4,FALSE))</f>
        <v>#N/A</v>
      </c>
      <c r="U212" s="15" t="e">
        <f>IF(ISBLANK(VLOOKUP($C212,[2]MAIN!$C$6:$DF$1572,U$4,FALSE)),"",VLOOKUP($C212,[2]MAIN!$C$6:$DF$1572,U$4,FALSE))</f>
        <v>#N/A</v>
      </c>
      <c r="V212" s="15" t="e">
        <f>IF(ISBLANK(VLOOKUP($C212,[2]MAIN!$C$6:$DF$1572,V$4,FALSE)),"",VLOOKUP($C212,[2]MAIN!$C$6:$DF$1572,V$4,FALSE))</f>
        <v>#N/A</v>
      </c>
      <c r="W212" s="21" t="e">
        <f>IF(ISBLANK(VLOOKUP($C212,[2]MAIN!$C$6:$DF$1572,W$4,FALSE)),"",VLOOKUP($C212,[2]MAIN!$C$6:$DF$1572,W$4,FALSE))</f>
        <v>#N/A</v>
      </c>
      <c r="X212" s="63">
        <v>7500</v>
      </c>
      <c r="Y212" s="15" t="e">
        <f>IF(ISBLANK(VLOOKUP($C212,[2]MAIN!$C$6:$DF$1572,Y$4,FALSE)),"",VLOOKUP($C212,[2]MAIN!$C$6:$DF$1572,Y$4,FALSE))</f>
        <v>#N/A</v>
      </c>
      <c r="AA212" s="15"/>
      <c r="AB212" s="15"/>
      <c r="AC212" s="15"/>
    </row>
    <row r="213" spans="1:29" x14ac:dyDescent="0.25">
      <c r="A213" s="15" t="s">
        <v>862</v>
      </c>
      <c r="B213" s="21" t="s">
        <v>140</v>
      </c>
      <c r="C213" s="47"/>
      <c r="D213" s="15"/>
      <c r="E213" s="15" t="s">
        <v>609</v>
      </c>
      <c r="F213" s="15"/>
      <c r="G213" s="15"/>
      <c r="H213" s="15" t="s">
        <v>628</v>
      </c>
      <c r="I213" s="15"/>
      <c r="J213" s="47"/>
      <c r="K213" s="47"/>
      <c r="L213" s="49"/>
      <c r="M213" s="50" t="e">
        <f>IF(ISBLANK(VLOOKUP($C213,[2]MAIN!$C$6:$DF$1572,M$4,FALSE)),"",VLOOKUP($C213,[2]MAIN!$C$6:$DF$1572,M$4,FALSE))</f>
        <v>#N/A</v>
      </c>
      <c r="N213" s="51" t="e">
        <f>IF(ISBLANK(VLOOKUP($C213,[2]MAIN!$C$6:$DF$1572,N$4,FALSE)),"",VLOOKUP($C213,[2]MAIN!$C$6:$DF$1572,N$4,FALSE))</f>
        <v>#N/A</v>
      </c>
      <c r="O213" s="53" t="e">
        <f>IF(ISBLANK(VLOOKUP($C213,[2]MAIN!$C$6:$DF$1572,O$4,FALSE)),"",VLOOKUP($C213,[2]MAIN!$C$6:$DF$1572,O$4,FALSE))</f>
        <v>#N/A</v>
      </c>
      <c r="P213" s="53" t="e">
        <f>IF(ISBLANK(VLOOKUP($C213,[2]MAIN!$C$6:$DF$1572,P$4,FALSE)),"",VLOOKUP($C213,[2]MAIN!$C$6:$DF$1572,P$4,FALSE))</f>
        <v>#N/A</v>
      </c>
      <c r="Q213" s="50" t="e">
        <f>IF(ISBLANK(VLOOKUP($C213,[2]MAIN!$C$6:$DF$1572,Q$4,FALSE)),"",VLOOKUP($C213,[2]MAIN!$C$6:$DF$1572,Q$4,FALSE))</f>
        <v>#N/A</v>
      </c>
      <c r="R213" s="47" t="e">
        <f>IF(ISBLANK(VLOOKUP($C213,[2]MAIN!$C$6:$DF$1572,R$4,FALSE)),"",VLOOKUP($C213,[2]MAIN!$C$6:$DF$1572,R$4,FALSE))</f>
        <v>#N/A</v>
      </c>
      <c r="S213" s="47" t="e">
        <f>IF(ISBLANK(VLOOKUP($C213,[2]MAIN!$C$6:$DF$1572,S$4,FALSE)),"",VLOOKUP($C213,[2]MAIN!$C$6:$DF$1572,S$4,FALSE))</f>
        <v>#N/A</v>
      </c>
      <c r="T213" s="15" t="e">
        <f>IF(ISBLANK(VLOOKUP($C213,[2]MAIN!$C$6:$DF$1572,T$4,FALSE)),"",VLOOKUP($C213,[2]MAIN!$C$6:$DF$1572,T$4,FALSE))</f>
        <v>#N/A</v>
      </c>
      <c r="U213" s="15" t="e">
        <f>IF(ISBLANK(VLOOKUP($C213,[2]MAIN!$C$6:$DF$1572,U$4,FALSE)),"",VLOOKUP($C213,[2]MAIN!$C$6:$DF$1572,U$4,FALSE))</f>
        <v>#N/A</v>
      </c>
      <c r="V213" s="15" t="e">
        <f>IF(ISBLANK(VLOOKUP($C213,[2]MAIN!$C$6:$DF$1572,V$4,FALSE)),"",VLOOKUP($C213,[2]MAIN!$C$6:$DF$1572,V$4,FALSE))</f>
        <v>#N/A</v>
      </c>
      <c r="W213" s="21" t="e">
        <f>IF(ISBLANK(VLOOKUP($C213,[2]MAIN!$C$6:$DF$1572,W$4,FALSE)),"",VLOOKUP($C213,[2]MAIN!$C$6:$DF$1572,W$4,FALSE))</f>
        <v>#N/A</v>
      </c>
      <c r="X213" s="47">
        <v>15000</v>
      </c>
      <c r="Y213" s="15" t="e">
        <f>IF(ISBLANK(VLOOKUP($C213,[2]MAIN!$C$6:$DF$1572,Y$4,FALSE)),"",VLOOKUP($C213,[2]MAIN!$C$6:$DF$1572,Y$4,FALSE))</f>
        <v>#N/A</v>
      </c>
      <c r="AA213" s="47"/>
      <c r="AB213" s="47"/>
      <c r="AC213" s="47"/>
    </row>
    <row r="214" spans="1:29" x14ac:dyDescent="0.25">
      <c r="A214" s="15" t="s">
        <v>863</v>
      </c>
      <c r="B214" s="21" t="s">
        <v>107</v>
      </c>
      <c r="C214" s="15" t="s">
        <v>609</v>
      </c>
      <c r="D214" s="15"/>
      <c r="E214" s="15" t="s">
        <v>609</v>
      </c>
      <c r="F214" s="15"/>
      <c r="G214" s="15"/>
      <c r="H214" s="15" t="s">
        <v>609</v>
      </c>
      <c r="I214" s="15" t="s">
        <v>609</v>
      </c>
      <c r="J214" s="47"/>
      <c r="K214" s="60" t="s">
        <v>654</v>
      </c>
      <c r="L214" s="49">
        <v>6.92</v>
      </c>
      <c r="M214" s="50" t="e">
        <f>IF(ISBLANK(VLOOKUP($C214,[2]MAIN!$C$6:$DF$1572,M$4,FALSE)),"",VLOOKUP($C214,[2]MAIN!$C$6:$DF$1572,M$4,FALSE))</f>
        <v>#N/A</v>
      </c>
      <c r="N214" s="51" t="e">
        <f>IF(ISBLANK(VLOOKUP($C214,[2]MAIN!$C$6:$DF$1572,N$4,FALSE)),"",VLOOKUP($C214,[2]MAIN!$C$6:$DF$1572,N$4,FALSE))</f>
        <v>#N/A</v>
      </c>
      <c r="O214" s="65" t="e">
        <f>IF(ISBLANK(VLOOKUP($C214,[2]MAIN!$C$6:$DF$1572,O$4,FALSE)),"",VLOOKUP($C214,[2]MAIN!$C$6:$DF$1572,O$4,FALSE))</f>
        <v>#N/A</v>
      </c>
      <c r="P214" s="65" t="e">
        <f>IF(ISBLANK(VLOOKUP($C214,[2]MAIN!$C$6:$DF$1572,P$4,FALSE)),"",VLOOKUP($C214,[2]MAIN!$C$6:$DF$1572,P$4,FALSE))</f>
        <v>#N/A</v>
      </c>
      <c r="Q214" s="53" t="e">
        <f>IF(ISBLANK(VLOOKUP($C214,[2]MAIN!$C$6:$DF$1572,Q$4,FALSE)),"",VLOOKUP($C214,[2]MAIN!$C$6:$DF$1572,Q$4,FALSE))</f>
        <v>#N/A</v>
      </c>
      <c r="R214" s="47" t="e">
        <f>IF(ISBLANK(VLOOKUP($C214,[2]MAIN!$C$6:$DF$1572,R$4,FALSE)),"",VLOOKUP($C214,[2]MAIN!$C$6:$DF$1572,R$4,FALSE))</f>
        <v>#N/A</v>
      </c>
      <c r="S214" s="47" t="e">
        <f>IF(ISBLANK(VLOOKUP($C214,[2]MAIN!$C$6:$DF$1572,S$4,FALSE)),"",VLOOKUP($C214,[2]MAIN!$C$6:$DF$1572,S$4,FALSE))</f>
        <v>#N/A</v>
      </c>
      <c r="T214" s="15" t="e">
        <f>IF(ISBLANK(VLOOKUP($C214,[2]MAIN!$C$6:$DF$1572,T$4,FALSE)),"",VLOOKUP($C214,[2]MAIN!$C$6:$DF$1572,T$4,FALSE))</f>
        <v>#N/A</v>
      </c>
      <c r="U214" s="15" t="e">
        <f>IF(ISBLANK(VLOOKUP($C214,[2]MAIN!$C$6:$DF$1572,U$4,FALSE)),"",VLOOKUP($C214,[2]MAIN!$C$6:$DF$1572,U$4,FALSE))</f>
        <v>#N/A</v>
      </c>
      <c r="V214" s="15" t="e">
        <f>IF(ISBLANK(VLOOKUP($C214,[2]MAIN!$C$6:$DF$1572,V$4,FALSE)),"",VLOOKUP($C214,[2]MAIN!$C$6:$DF$1572,V$4,FALSE))</f>
        <v>#N/A</v>
      </c>
      <c r="W214" s="21" t="e">
        <f>IF(ISBLANK(VLOOKUP($C214,[2]MAIN!$C$6:$DF$1572,W$4,FALSE)),"",VLOOKUP($C214,[2]MAIN!$C$6:$DF$1572,W$4,FALSE))</f>
        <v>#N/A</v>
      </c>
      <c r="X214" s="47">
        <v>15000</v>
      </c>
      <c r="Y214" s="15" t="e">
        <f>IF(ISBLANK(VLOOKUP($C214,[2]MAIN!$C$6:$DF$1572,Y$4,FALSE)),"",VLOOKUP($C214,[2]MAIN!$C$6:$DF$1572,Y$4,FALSE))</f>
        <v>#N/A</v>
      </c>
      <c r="AA214" s="15"/>
      <c r="AB214" s="15"/>
      <c r="AC214" s="15"/>
    </row>
    <row r="215" spans="1:29" x14ac:dyDescent="0.25">
      <c r="A215" s="15" t="s">
        <v>864</v>
      </c>
      <c r="B215" s="21" t="s">
        <v>140</v>
      </c>
      <c r="C215" s="47"/>
      <c r="D215" s="15"/>
      <c r="E215" s="15" t="s">
        <v>609</v>
      </c>
      <c r="F215" s="15"/>
      <c r="G215" s="15"/>
      <c r="H215" s="15" t="s">
        <v>613</v>
      </c>
      <c r="I215" s="15"/>
      <c r="J215" s="47"/>
      <c r="K215" s="47"/>
      <c r="L215" s="49">
        <v>1.24</v>
      </c>
      <c r="M215" s="50" t="e">
        <f>IF(ISBLANK(VLOOKUP($C215,[2]MAIN!$C$6:$DF$1572,M$4,FALSE)),"",VLOOKUP($C215,[2]MAIN!$C$6:$DF$1572,M$4,FALSE))</f>
        <v>#N/A</v>
      </c>
      <c r="N215" s="51" t="e">
        <f>IF(ISBLANK(VLOOKUP($C215,[2]MAIN!$C$6:$DF$1572,N$4,FALSE)),"",VLOOKUP($C215,[2]MAIN!$C$6:$DF$1572,N$4,FALSE))</f>
        <v>#N/A</v>
      </c>
      <c r="O215" s="53" t="e">
        <f>IF(ISBLANK(VLOOKUP($C215,[2]MAIN!$C$6:$DF$1572,O$4,FALSE)),"",VLOOKUP($C215,[2]MAIN!$C$6:$DF$1572,O$4,FALSE))</f>
        <v>#N/A</v>
      </c>
      <c r="P215" s="53" t="e">
        <f>IF(ISBLANK(VLOOKUP($C215,[2]MAIN!$C$6:$DF$1572,P$4,FALSE)),"",VLOOKUP($C215,[2]MAIN!$C$6:$DF$1572,P$4,FALSE))</f>
        <v>#N/A</v>
      </c>
      <c r="Q215" s="50" t="e">
        <f>IF(ISBLANK(VLOOKUP($C215,[2]MAIN!$C$6:$DF$1572,Q$4,FALSE)),"",VLOOKUP($C215,[2]MAIN!$C$6:$DF$1572,Q$4,FALSE))</f>
        <v>#N/A</v>
      </c>
      <c r="R215" s="47" t="e">
        <f>IF(ISBLANK(VLOOKUP($C215,[2]MAIN!$C$6:$DF$1572,R$4,FALSE)),"",VLOOKUP($C215,[2]MAIN!$C$6:$DF$1572,R$4,FALSE))</f>
        <v>#N/A</v>
      </c>
      <c r="S215" s="47" t="e">
        <f>IF(ISBLANK(VLOOKUP($C215,[2]MAIN!$C$6:$DF$1572,S$4,FALSE)),"",VLOOKUP($C215,[2]MAIN!$C$6:$DF$1572,S$4,FALSE))</f>
        <v>#N/A</v>
      </c>
      <c r="T215" s="15" t="e">
        <f>IF(ISBLANK(VLOOKUP($C215,[2]MAIN!$C$6:$DF$1572,T$4,FALSE)),"",VLOOKUP($C215,[2]MAIN!$C$6:$DF$1572,T$4,FALSE))</f>
        <v>#N/A</v>
      </c>
      <c r="U215" s="15" t="e">
        <f>IF(ISBLANK(VLOOKUP($C215,[2]MAIN!$C$6:$DF$1572,U$4,FALSE)),"",VLOOKUP($C215,[2]MAIN!$C$6:$DF$1572,U$4,FALSE))</f>
        <v>#N/A</v>
      </c>
      <c r="V215" s="15" t="e">
        <f>IF(ISBLANK(VLOOKUP($C215,[2]MAIN!$C$6:$DF$1572,V$4,FALSE)),"",VLOOKUP($C215,[2]MAIN!$C$6:$DF$1572,V$4,FALSE))</f>
        <v>#N/A</v>
      </c>
      <c r="W215" s="21" t="e">
        <f>IF(ISBLANK(VLOOKUP($C215,[2]MAIN!$C$6:$DF$1572,W$4,FALSE)),"",VLOOKUP($C215,[2]MAIN!$C$6:$DF$1572,W$4,FALSE))</f>
        <v>#N/A</v>
      </c>
      <c r="X215" s="47">
        <v>15000</v>
      </c>
      <c r="Y215" s="15" t="e">
        <f>IF(ISBLANK(VLOOKUP($C215,[2]MAIN!$C$6:$DF$1572,Y$4,FALSE)),"",VLOOKUP($C215,[2]MAIN!$C$6:$DF$1572,Y$4,FALSE))</f>
        <v>#N/A</v>
      </c>
      <c r="AA215" s="15"/>
      <c r="AB215" s="15"/>
      <c r="AC215" s="15" t="s">
        <v>609</v>
      </c>
    </row>
    <row r="216" spans="1:29" x14ac:dyDescent="0.25">
      <c r="A216" s="15" t="s">
        <v>865</v>
      </c>
      <c r="B216" s="21" t="s">
        <v>140</v>
      </c>
      <c r="C216" s="47"/>
      <c r="D216" s="15" t="s">
        <v>609</v>
      </c>
      <c r="E216" s="15" t="s">
        <v>609</v>
      </c>
      <c r="F216" s="15"/>
      <c r="G216" s="15"/>
      <c r="H216" s="15" t="s">
        <v>609</v>
      </c>
      <c r="I216" s="15"/>
      <c r="J216" s="47"/>
      <c r="K216" s="47" t="s">
        <v>618</v>
      </c>
      <c r="L216" s="49">
        <v>2.2799999999999998</v>
      </c>
      <c r="M216" s="50" t="e">
        <f>IF(ISBLANK(VLOOKUP($C216,[2]MAIN!$C$6:$DF$1572,M$4,FALSE)),"",VLOOKUP($C216,[2]MAIN!$C$6:$DF$1572,M$4,FALSE))</f>
        <v>#N/A</v>
      </c>
      <c r="N216" s="51" t="e">
        <f>IF(ISBLANK(VLOOKUP($C216,[2]MAIN!$C$6:$DF$1572,N$4,FALSE)),"",VLOOKUP($C216,[2]MAIN!$C$6:$DF$1572,N$4,FALSE))</f>
        <v>#N/A</v>
      </c>
      <c r="O216" s="54" t="e">
        <f>IF(ISBLANK(VLOOKUP($C216,[2]MAIN!$C$6:$DF$1572,O$4,FALSE)),"",VLOOKUP($C216,[2]MAIN!$C$6:$DF$1572,O$4,FALSE))</f>
        <v>#N/A</v>
      </c>
      <c r="P216" s="56" t="e">
        <f>IF(ISBLANK(VLOOKUP($C216,[2]MAIN!$C$6:$DF$1572,P$4,FALSE)),"",VLOOKUP($C216,[2]MAIN!$C$6:$DF$1572,P$4,FALSE))</f>
        <v>#N/A</v>
      </c>
      <c r="Q216" s="53" t="e">
        <f>IF(ISBLANK(VLOOKUP($C216,[2]MAIN!$C$6:$DF$1572,Q$4,FALSE)),"",VLOOKUP($C216,[2]MAIN!$C$6:$DF$1572,Q$4,FALSE))</f>
        <v>#N/A</v>
      </c>
      <c r="R216" s="47" t="e">
        <f>IF(ISBLANK(VLOOKUP($C216,[2]MAIN!$C$6:$DF$1572,R$4,FALSE)),"",VLOOKUP($C216,[2]MAIN!$C$6:$DF$1572,R$4,FALSE))</f>
        <v>#N/A</v>
      </c>
      <c r="S216" s="47" t="e">
        <f>IF(ISBLANK(VLOOKUP($C216,[2]MAIN!$C$6:$DF$1572,S$4,FALSE)),"",VLOOKUP($C216,[2]MAIN!$C$6:$DF$1572,S$4,FALSE))</f>
        <v>#N/A</v>
      </c>
      <c r="T216" s="15" t="e">
        <f>IF(ISBLANK(VLOOKUP($C216,[2]MAIN!$C$6:$DF$1572,T$4,FALSE)),"",VLOOKUP($C216,[2]MAIN!$C$6:$DF$1572,T$4,FALSE))</f>
        <v>#N/A</v>
      </c>
      <c r="U216" s="15" t="e">
        <f>IF(ISBLANK(VLOOKUP($C216,[2]MAIN!$C$6:$DF$1572,U$4,FALSE)),"",VLOOKUP($C216,[2]MAIN!$C$6:$DF$1572,U$4,FALSE))</f>
        <v>#N/A</v>
      </c>
      <c r="V216" s="15" t="e">
        <f>IF(ISBLANK(VLOOKUP($C216,[2]MAIN!$C$6:$DF$1572,V$4,FALSE)),"",VLOOKUP($C216,[2]MAIN!$C$6:$DF$1572,V$4,FALSE))</f>
        <v>#N/A</v>
      </c>
      <c r="W216" s="21" t="e">
        <f>IF(ISBLANK(VLOOKUP($C216,[2]MAIN!$C$6:$DF$1572,W$4,FALSE)),"",VLOOKUP($C216,[2]MAIN!$C$6:$DF$1572,W$4,FALSE))</f>
        <v>#N/A</v>
      </c>
      <c r="X216" s="63">
        <v>7500</v>
      </c>
      <c r="Y216" s="15" t="e">
        <f>IF(ISBLANK(VLOOKUP($C216,[2]MAIN!$C$6:$DF$1572,Y$4,FALSE)),"",VLOOKUP($C216,[2]MAIN!$C$6:$DF$1572,Y$4,FALSE))</f>
        <v>#N/A</v>
      </c>
      <c r="AA216" s="15"/>
      <c r="AB216" s="15"/>
      <c r="AC216" s="15"/>
    </row>
    <row r="217" spans="1:29" x14ac:dyDescent="0.25">
      <c r="A217" s="15" t="s">
        <v>866</v>
      </c>
      <c r="B217" s="21" t="s">
        <v>140</v>
      </c>
      <c r="C217" s="47"/>
      <c r="D217" s="15"/>
      <c r="E217" s="15" t="s">
        <v>609</v>
      </c>
      <c r="F217" s="15"/>
      <c r="G217" s="15"/>
      <c r="H217" s="15" t="s">
        <v>609</v>
      </c>
      <c r="I217" s="15"/>
      <c r="J217" s="47"/>
      <c r="K217" s="47"/>
      <c r="L217" s="49"/>
      <c r="M217" s="50" t="e">
        <f>IF(ISBLANK(VLOOKUP($C217,[2]MAIN!$C$6:$DF$1572,M$4,FALSE)),"",VLOOKUP($C217,[2]MAIN!$C$6:$DF$1572,M$4,FALSE))</f>
        <v>#N/A</v>
      </c>
      <c r="N217" s="51" t="e">
        <f>IF(ISBLANK(VLOOKUP($C217,[2]MAIN!$C$6:$DF$1572,N$4,FALSE)),"",VLOOKUP($C217,[2]MAIN!$C$6:$DF$1572,N$4,FALSE))</f>
        <v>#N/A</v>
      </c>
      <c r="O217" s="53" t="e">
        <f>IF(ISBLANK(VLOOKUP($C217,[2]MAIN!$C$6:$DF$1572,O$4,FALSE)),"",VLOOKUP($C217,[2]MAIN!$C$6:$DF$1572,O$4,FALSE))</f>
        <v>#N/A</v>
      </c>
      <c r="P217" s="53" t="e">
        <f>IF(ISBLANK(VLOOKUP($C217,[2]MAIN!$C$6:$DF$1572,P$4,FALSE)),"",VLOOKUP($C217,[2]MAIN!$C$6:$DF$1572,P$4,FALSE))</f>
        <v>#N/A</v>
      </c>
      <c r="Q217" s="50" t="e">
        <f>IF(ISBLANK(VLOOKUP($C217,[2]MAIN!$C$6:$DF$1572,Q$4,FALSE)),"",VLOOKUP($C217,[2]MAIN!$C$6:$DF$1572,Q$4,FALSE))</f>
        <v>#N/A</v>
      </c>
      <c r="R217" s="47" t="e">
        <f>IF(ISBLANK(VLOOKUP($C217,[2]MAIN!$C$6:$DF$1572,R$4,FALSE)),"",VLOOKUP($C217,[2]MAIN!$C$6:$DF$1572,R$4,FALSE))</f>
        <v>#N/A</v>
      </c>
      <c r="S217" s="47" t="e">
        <f>IF(ISBLANK(VLOOKUP($C217,[2]MAIN!$C$6:$DF$1572,S$4,FALSE)),"",VLOOKUP($C217,[2]MAIN!$C$6:$DF$1572,S$4,FALSE))</f>
        <v>#N/A</v>
      </c>
      <c r="T217" s="15" t="e">
        <f>IF(ISBLANK(VLOOKUP($C217,[2]MAIN!$C$6:$DF$1572,T$4,FALSE)),"",VLOOKUP($C217,[2]MAIN!$C$6:$DF$1572,T$4,FALSE))</f>
        <v>#N/A</v>
      </c>
      <c r="U217" s="15" t="e">
        <f>IF(ISBLANK(VLOOKUP($C217,[2]MAIN!$C$6:$DF$1572,U$4,FALSE)),"",VLOOKUP($C217,[2]MAIN!$C$6:$DF$1572,U$4,FALSE))</f>
        <v>#N/A</v>
      </c>
      <c r="V217" s="15" t="e">
        <f>IF(ISBLANK(VLOOKUP($C217,[2]MAIN!$C$6:$DF$1572,V$4,FALSE)),"",VLOOKUP($C217,[2]MAIN!$C$6:$DF$1572,V$4,FALSE))</f>
        <v>#N/A</v>
      </c>
      <c r="W217" s="21" t="e">
        <f>IF(ISBLANK(VLOOKUP($C217,[2]MAIN!$C$6:$DF$1572,W$4,FALSE)),"",VLOOKUP($C217,[2]MAIN!$C$6:$DF$1572,W$4,FALSE))</f>
        <v>#N/A</v>
      </c>
      <c r="X217" s="47">
        <v>15000</v>
      </c>
      <c r="Y217" s="15" t="e">
        <f>IF(ISBLANK(VLOOKUP($C217,[2]MAIN!$C$6:$DF$1572,Y$4,FALSE)),"",VLOOKUP($C217,[2]MAIN!$C$6:$DF$1572,Y$4,FALSE))</f>
        <v>#N/A</v>
      </c>
      <c r="AA217" s="15"/>
      <c r="AB217" s="15"/>
      <c r="AC217" s="15" t="s">
        <v>609</v>
      </c>
    </row>
    <row r="218" spans="1:29" x14ac:dyDescent="0.25">
      <c r="A218" s="15" t="s">
        <v>867</v>
      </c>
      <c r="B218" s="21" t="s">
        <v>141</v>
      </c>
      <c r="C218" s="47"/>
      <c r="D218" s="15" t="s">
        <v>612</v>
      </c>
      <c r="E218" s="15"/>
      <c r="F218" s="15"/>
      <c r="G218" s="15" t="s">
        <v>609</v>
      </c>
      <c r="H218" s="15" t="s">
        <v>609</v>
      </c>
      <c r="I218" s="15"/>
      <c r="J218" s="47"/>
      <c r="K218" s="47"/>
      <c r="L218" s="49"/>
      <c r="M218" s="50" t="e">
        <f>IF(ISBLANK(VLOOKUP($C218,[2]MAIN!$C$6:$DF$1572,M$4,FALSE)),"",VLOOKUP($C218,[2]MAIN!$C$6:$DF$1572,M$4,FALSE))</f>
        <v>#N/A</v>
      </c>
      <c r="N218" s="51" t="e">
        <f>IF(ISBLANK(VLOOKUP($C218,[2]MAIN!$C$6:$DF$1572,N$4,FALSE)),"",VLOOKUP($C218,[2]MAIN!$C$6:$DF$1572,N$4,FALSE))</f>
        <v>#N/A</v>
      </c>
      <c r="O218" s="53" t="e">
        <f>IF(ISBLANK(VLOOKUP($C218,[2]MAIN!$C$6:$DF$1572,O$4,FALSE)),"",VLOOKUP($C218,[2]MAIN!$C$6:$DF$1572,O$4,FALSE))</f>
        <v>#N/A</v>
      </c>
      <c r="P218" s="53" t="e">
        <f>IF(ISBLANK(VLOOKUP($C218,[2]MAIN!$C$6:$DF$1572,P$4,FALSE)),"",VLOOKUP($C218,[2]MAIN!$C$6:$DF$1572,P$4,FALSE))</f>
        <v>#N/A</v>
      </c>
      <c r="Q218" s="49" t="e">
        <f>IF(ISBLANK(VLOOKUP($C218,[2]MAIN!$C$6:$DF$1572,Q$4,FALSE)),"",VLOOKUP($C218,[2]MAIN!$C$6:$DF$1572,Q$4,FALSE))</f>
        <v>#N/A</v>
      </c>
      <c r="R218" s="47" t="e">
        <f>IF(ISBLANK(VLOOKUP($C218,[2]MAIN!$C$6:$DF$1572,R$4,FALSE)),"",VLOOKUP($C218,[2]MAIN!$C$6:$DF$1572,R$4,FALSE))</f>
        <v>#N/A</v>
      </c>
      <c r="S218" s="47" t="e">
        <f>IF(ISBLANK(VLOOKUP($C218,[2]MAIN!$C$6:$DF$1572,S$4,FALSE)),"",VLOOKUP($C218,[2]MAIN!$C$6:$DF$1572,S$4,FALSE))</f>
        <v>#N/A</v>
      </c>
      <c r="T218" s="15" t="e">
        <f>IF(ISBLANK(VLOOKUP($C218,[2]MAIN!$C$6:$DF$1572,T$4,FALSE)),"",VLOOKUP($C218,[2]MAIN!$C$6:$DF$1572,T$4,FALSE))</f>
        <v>#N/A</v>
      </c>
      <c r="U218" s="15" t="e">
        <f>IF(ISBLANK(VLOOKUP($C218,[2]MAIN!$C$6:$DF$1572,U$4,FALSE)),"",VLOOKUP($C218,[2]MAIN!$C$6:$DF$1572,U$4,FALSE))</f>
        <v>#N/A</v>
      </c>
      <c r="V218" s="15" t="e">
        <f>IF(ISBLANK(VLOOKUP($C218,[2]MAIN!$C$6:$DF$1572,V$4,FALSE)),"",VLOOKUP($C218,[2]MAIN!$C$6:$DF$1572,V$4,FALSE))</f>
        <v>#N/A</v>
      </c>
      <c r="W218" s="21" t="e">
        <f>IF(ISBLANK(VLOOKUP($C218,[2]MAIN!$C$6:$DF$1572,W$4,FALSE)),"",VLOOKUP($C218,[2]MAIN!$C$6:$DF$1572,W$4,FALSE))</f>
        <v>#N/A</v>
      </c>
      <c r="X218" s="47" t="e">
        <f>IF(ISBLANK(VLOOKUP($C218,[2]MAIN!$C$6:$DF$1572,X$4,FALSE)),"",VLOOKUP($C218,[2]MAIN!$C$6:$DF$1572,X$4,FALSE))</f>
        <v>#N/A</v>
      </c>
      <c r="Y218" s="15" t="e">
        <f>IF(ISBLANK(VLOOKUP($C218,[2]MAIN!$C$6:$DF$1572,Y$4,FALSE)),"",VLOOKUP($C218,[2]MAIN!$C$6:$DF$1572,Y$4,FALSE))</f>
        <v>#N/A</v>
      </c>
      <c r="AA218" s="15"/>
      <c r="AB218" s="15"/>
      <c r="AC218" s="15"/>
    </row>
    <row r="219" spans="1:29" x14ac:dyDescent="0.25">
      <c r="A219" s="15" t="s">
        <v>867</v>
      </c>
      <c r="B219" s="21" t="s">
        <v>141</v>
      </c>
      <c r="C219" s="47"/>
      <c r="D219" s="15" t="s">
        <v>868</v>
      </c>
      <c r="E219" s="75"/>
      <c r="F219" s="75" t="s">
        <v>869</v>
      </c>
      <c r="G219" s="75" t="s">
        <v>870</v>
      </c>
      <c r="H219" s="75" t="s">
        <v>870</v>
      </c>
      <c r="I219" s="75" t="s">
        <v>869</v>
      </c>
      <c r="J219" s="76" t="s">
        <v>869</v>
      </c>
      <c r="K219" s="76" t="s">
        <v>869</v>
      </c>
      <c r="L219" s="49"/>
      <c r="M219" s="50" t="e">
        <f>IF(ISBLANK(VLOOKUP($C219,[2]MAIN!$C$6:$DF$1572,M$4,FALSE)),"",VLOOKUP($C219,[2]MAIN!$C$6:$DF$1572,M$4,FALSE))</f>
        <v>#N/A</v>
      </c>
      <c r="N219" s="51" t="e">
        <f>IF(ISBLANK(VLOOKUP($C219,[2]MAIN!$C$6:$DF$1572,N$4,FALSE)),"",VLOOKUP($C219,[2]MAIN!$C$6:$DF$1572,N$4,FALSE))</f>
        <v>#N/A</v>
      </c>
      <c r="O219" s="53" t="e">
        <f>IF(ISBLANK(VLOOKUP($C219,[2]MAIN!$C$6:$DF$1572,O$4,FALSE)),"",VLOOKUP($C219,[2]MAIN!$C$6:$DF$1572,O$4,FALSE))</f>
        <v>#N/A</v>
      </c>
      <c r="P219" s="53" t="e">
        <f>IF(ISBLANK(VLOOKUP($C219,[2]MAIN!$C$6:$DF$1572,P$4,FALSE)),"",VLOOKUP($C219,[2]MAIN!$C$6:$DF$1572,P$4,FALSE))</f>
        <v>#N/A</v>
      </c>
      <c r="Q219" s="49" t="e">
        <f>IF(ISBLANK(VLOOKUP($C219,[2]MAIN!$C$6:$DF$1572,Q$4,FALSE)),"",VLOOKUP($C219,[2]MAIN!$C$6:$DF$1572,Q$4,FALSE))</f>
        <v>#N/A</v>
      </c>
      <c r="R219" s="47" t="e">
        <f>IF(ISBLANK(VLOOKUP($C219,[2]MAIN!$C$6:$DF$1572,R$4,FALSE)),"",VLOOKUP($C219,[2]MAIN!$C$6:$DF$1572,R$4,FALSE))</f>
        <v>#N/A</v>
      </c>
      <c r="S219" s="47" t="e">
        <f>IF(ISBLANK(VLOOKUP($C219,[2]MAIN!$C$6:$DF$1572,S$4,FALSE)),"",VLOOKUP($C219,[2]MAIN!$C$6:$DF$1572,S$4,FALSE))</f>
        <v>#N/A</v>
      </c>
      <c r="T219" s="15" t="e">
        <f>IF(ISBLANK(VLOOKUP($C219,[2]MAIN!$C$6:$DF$1572,T$4,FALSE)),"",VLOOKUP($C219,[2]MAIN!$C$6:$DF$1572,T$4,FALSE))</f>
        <v>#N/A</v>
      </c>
      <c r="U219" s="15" t="e">
        <f>IF(ISBLANK(VLOOKUP($C219,[2]MAIN!$C$6:$DF$1572,U$4,FALSE)),"",VLOOKUP($C219,[2]MAIN!$C$6:$DF$1572,U$4,FALSE))</f>
        <v>#N/A</v>
      </c>
      <c r="V219" s="15" t="e">
        <f>IF(ISBLANK(VLOOKUP($C219,[2]MAIN!$C$6:$DF$1572,V$4,FALSE)),"",VLOOKUP($C219,[2]MAIN!$C$6:$DF$1572,V$4,FALSE))</f>
        <v>#N/A</v>
      </c>
      <c r="W219" s="21" t="e">
        <f>IF(ISBLANK(VLOOKUP($C219,[2]MAIN!$C$6:$DF$1572,W$4,FALSE)),"",VLOOKUP($C219,[2]MAIN!$C$6:$DF$1572,W$4,FALSE))</f>
        <v>#N/A</v>
      </c>
      <c r="X219" s="47" t="e">
        <f>IF(ISBLANK(VLOOKUP($C219,[2]MAIN!$C$6:$DF$1572,X$4,FALSE)),"",VLOOKUP($C219,[2]MAIN!$C$6:$DF$1572,X$4,FALSE))</f>
        <v>#N/A</v>
      </c>
      <c r="Y219" s="75" t="e">
        <f>IF(ISBLANK(VLOOKUP($C219,[2]MAIN!$C$6:$DF$1572,Y$4,FALSE)),"",VLOOKUP($C219,[2]MAIN!$C$6:$DF$1572,Y$4,FALSE))</f>
        <v>#N/A</v>
      </c>
      <c r="AA219" s="47"/>
      <c r="AB219" s="47"/>
      <c r="AC219" s="47"/>
    </row>
    <row r="220" spans="1:29" x14ac:dyDescent="0.25">
      <c r="A220" s="15" t="s">
        <v>871</v>
      </c>
      <c r="B220" s="21" t="s">
        <v>453</v>
      </c>
      <c r="C220" s="47"/>
      <c r="D220" s="15"/>
      <c r="E220" s="15" t="s">
        <v>609</v>
      </c>
      <c r="F220" s="15"/>
      <c r="G220" s="15"/>
      <c r="H220" s="15" t="s">
        <v>609</v>
      </c>
      <c r="I220" s="15"/>
      <c r="J220" s="47"/>
      <c r="K220" s="47"/>
      <c r="L220" s="49"/>
      <c r="M220" s="50" t="e">
        <f>IF(ISBLANK(VLOOKUP($C220,[2]MAIN!$C$6:$DF$1572,M$4,FALSE)),"",VLOOKUP($C220,[2]MAIN!$C$6:$DF$1572,M$4,FALSE))</f>
        <v>#N/A</v>
      </c>
      <c r="N220" s="51" t="e">
        <f>IF(ISBLANK(VLOOKUP($C220,[2]MAIN!$C$6:$DF$1572,N$4,FALSE)),"",VLOOKUP($C220,[2]MAIN!$C$6:$DF$1572,N$4,FALSE))</f>
        <v>#N/A</v>
      </c>
      <c r="O220" s="53" t="e">
        <f>IF(ISBLANK(VLOOKUP($C220,[2]MAIN!$C$6:$DF$1572,O$4,FALSE)),"",VLOOKUP($C220,[2]MAIN!$C$6:$DF$1572,O$4,FALSE))</f>
        <v>#N/A</v>
      </c>
      <c r="P220" s="53" t="e">
        <f>IF(ISBLANK(VLOOKUP($C220,[2]MAIN!$C$6:$DF$1572,P$4,FALSE)),"",VLOOKUP($C220,[2]MAIN!$C$6:$DF$1572,P$4,FALSE))</f>
        <v>#N/A</v>
      </c>
      <c r="Q220" s="50" t="e">
        <f>IF(ISBLANK(VLOOKUP($C220,[2]MAIN!$C$6:$DF$1572,Q$4,FALSE)),"",VLOOKUP($C220,[2]MAIN!$C$6:$DF$1572,Q$4,FALSE))</f>
        <v>#N/A</v>
      </c>
      <c r="R220" s="47" t="e">
        <f>IF(ISBLANK(VLOOKUP($C220,[2]MAIN!$C$6:$DF$1572,R$4,FALSE)),"",VLOOKUP($C220,[2]MAIN!$C$6:$DF$1572,R$4,FALSE))</f>
        <v>#N/A</v>
      </c>
      <c r="S220" s="47" t="e">
        <f>IF(ISBLANK(VLOOKUP($C220,[2]MAIN!$C$6:$DF$1572,S$4,FALSE)),"",VLOOKUP($C220,[2]MAIN!$C$6:$DF$1572,S$4,FALSE))</f>
        <v>#N/A</v>
      </c>
      <c r="T220" s="15" t="e">
        <f>IF(ISBLANK(VLOOKUP($C220,[2]MAIN!$C$6:$DF$1572,T$4,FALSE)),"",VLOOKUP($C220,[2]MAIN!$C$6:$DF$1572,T$4,FALSE))</f>
        <v>#N/A</v>
      </c>
      <c r="U220" s="15" t="e">
        <f>IF(ISBLANK(VLOOKUP($C220,[2]MAIN!$C$6:$DF$1572,U$4,FALSE)),"",VLOOKUP($C220,[2]MAIN!$C$6:$DF$1572,U$4,FALSE))</f>
        <v>#N/A</v>
      </c>
      <c r="V220" s="58" t="e">
        <f>IF(ISBLANK(VLOOKUP($C220,[2]MAIN!$C$6:$DF$1572,V$4,FALSE)),"",VLOOKUP($C220,[2]MAIN!$C$6:$DF$1572,V$4,FALSE))</f>
        <v>#N/A</v>
      </c>
      <c r="W220" s="21" t="e">
        <f>IF(ISBLANK(VLOOKUP($C220,[2]MAIN!$C$6:$DF$1572,W$4,FALSE)),"",VLOOKUP($C220,[2]MAIN!$C$6:$DF$1572,W$4,FALSE))</f>
        <v>#N/A</v>
      </c>
      <c r="X220" s="59">
        <v>150</v>
      </c>
      <c r="Y220" s="15" t="e">
        <f>IF(ISBLANK(VLOOKUP($C220,[2]MAIN!$C$6:$DF$1572,Y$4,FALSE)),"",VLOOKUP($C220,[2]MAIN!$C$6:$DF$1572,Y$4,FALSE))</f>
        <v>#N/A</v>
      </c>
      <c r="Z220" s="33" t="s">
        <v>631</v>
      </c>
      <c r="AA220" s="15"/>
      <c r="AB220" s="15"/>
      <c r="AC220" s="15" t="s">
        <v>609</v>
      </c>
    </row>
    <row r="221" spans="1:29" x14ac:dyDescent="0.25">
      <c r="A221" s="15" t="s">
        <v>872</v>
      </c>
      <c r="B221" s="21" t="s">
        <v>873</v>
      </c>
      <c r="C221" s="47"/>
      <c r="D221" s="15"/>
      <c r="E221" s="15" t="s">
        <v>609</v>
      </c>
      <c r="F221" s="15"/>
      <c r="G221" s="15"/>
      <c r="H221" s="15" t="s">
        <v>628</v>
      </c>
      <c r="I221" s="15"/>
      <c r="J221" s="47"/>
      <c r="K221" s="47"/>
      <c r="L221" s="49">
        <v>4.78</v>
      </c>
      <c r="M221" s="50" t="e">
        <f>IF(ISBLANK(VLOOKUP($C221,[2]MAIN!$C$6:$DF$1572,M$4,FALSE)),"",VLOOKUP($C221,[2]MAIN!$C$6:$DF$1572,M$4,FALSE))</f>
        <v>#N/A</v>
      </c>
      <c r="N221" s="51" t="e">
        <f>IF(ISBLANK(VLOOKUP($C221,[2]MAIN!$C$6:$DF$1572,N$4,FALSE)),"",VLOOKUP($C221,[2]MAIN!$C$6:$DF$1572,N$4,FALSE))</f>
        <v>#N/A</v>
      </c>
      <c r="O221" s="53" t="e">
        <f>IF(ISBLANK(VLOOKUP($C221,[2]MAIN!$C$6:$DF$1572,O$4,FALSE)),"",VLOOKUP($C221,[2]MAIN!$C$6:$DF$1572,O$4,FALSE))</f>
        <v>#N/A</v>
      </c>
      <c r="P221" s="53" t="e">
        <f>IF(ISBLANK(VLOOKUP($C221,[2]MAIN!$C$6:$DF$1572,P$4,FALSE)),"",VLOOKUP($C221,[2]MAIN!$C$6:$DF$1572,P$4,FALSE))</f>
        <v>#N/A</v>
      </c>
      <c r="Q221" s="50" t="e">
        <f>IF(ISBLANK(VLOOKUP($C221,[2]MAIN!$C$6:$DF$1572,Q$4,FALSE)),"",VLOOKUP($C221,[2]MAIN!$C$6:$DF$1572,Q$4,FALSE))</f>
        <v>#N/A</v>
      </c>
      <c r="R221" s="47" t="e">
        <f>IF(ISBLANK(VLOOKUP($C221,[2]MAIN!$C$6:$DF$1572,R$4,FALSE)),"",VLOOKUP($C221,[2]MAIN!$C$6:$DF$1572,R$4,FALSE))</f>
        <v>#N/A</v>
      </c>
      <c r="S221" s="47" t="e">
        <f>IF(ISBLANK(VLOOKUP($C221,[2]MAIN!$C$6:$DF$1572,S$4,FALSE)),"",VLOOKUP($C221,[2]MAIN!$C$6:$DF$1572,S$4,FALSE))</f>
        <v>#N/A</v>
      </c>
      <c r="T221" s="15" t="e">
        <f>IF(ISBLANK(VLOOKUP($C221,[2]MAIN!$C$6:$DF$1572,T$4,FALSE)),"",VLOOKUP($C221,[2]MAIN!$C$6:$DF$1572,T$4,FALSE))</f>
        <v>#N/A</v>
      </c>
      <c r="U221" s="15" t="e">
        <f>IF(ISBLANK(VLOOKUP($C221,[2]MAIN!$C$6:$DF$1572,U$4,FALSE)),"",VLOOKUP($C221,[2]MAIN!$C$6:$DF$1572,U$4,FALSE))</f>
        <v>#N/A</v>
      </c>
      <c r="V221" s="15" t="e">
        <f>IF(ISBLANK(VLOOKUP($C221,[2]MAIN!$C$6:$DF$1572,V$4,FALSE)),"",VLOOKUP($C221,[2]MAIN!$C$6:$DF$1572,V$4,FALSE))</f>
        <v>#N/A</v>
      </c>
      <c r="W221" s="21" t="e">
        <f>IF(ISBLANK(VLOOKUP($C221,[2]MAIN!$C$6:$DF$1572,W$4,FALSE)),"",VLOOKUP($C221,[2]MAIN!$C$6:$DF$1572,W$4,FALSE))</f>
        <v>#N/A</v>
      </c>
      <c r="X221" s="47">
        <v>15000</v>
      </c>
      <c r="Y221" s="15" t="e">
        <f>IF(ISBLANK(VLOOKUP($C221,[2]MAIN!$C$6:$DF$1572,Y$4,FALSE)),"",VLOOKUP($C221,[2]MAIN!$C$6:$DF$1572,Y$4,FALSE))</f>
        <v>#N/A</v>
      </c>
      <c r="AA221" s="47"/>
      <c r="AB221" s="47"/>
      <c r="AC221" s="47"/>
    </row>
    <row r="222" spans="1:29" x14ac:dyDescent="0.25">
      <c r="A222" s="15" t="s">
        <v>874</v>
      </c>
      <c r="B222" s="21" t="s">
        <v>32</v>
      </c>
      <c r="C222" s="15" t="s">
        <v>609</v>
      </c>
      <c r="D222" s="15"/>
      <c r="E222" s="15" t="s">
        <v>609</v>
      </c>
      <c r="F222" s="15"/>
      <c r="G222" s="15"/>
      <c r="H222" s="15" t="s">
        <v>609</v>
      </c>
      <c r="I222" s="15" t="s">
        <v>609</v>
      </c>
      <c r="J222" s="47"/>
      <c r="K222" s="47"/>
      <c r="L222" s="49">
        <v>0.95</v>
      </c>
      <c r="M222" s="50" t="e">
        <f>IF(ISBLANK(VLOOKUP($C222,[2]MAIN!$C$6:$DF$1572,M$4,FALSE)),"",VLOOKUP($C222,[2]MAIN!$C$6:$DF$1572,M$4,FALSE))</f>
        <v>#N/A</v>
      </c>
      <c r="N222" s="51" t="e">
        <f>IF(ISBLANK(VLOOKUP($C222,[2]MAIN!$C$6:$DF$1572,N$4,FALSE)),"",VLOOKUP($C222,[2]MAIN!$C$6:$DF$1572,N$4,FALSE))</f>
        <v>#N/A</v>
      </c>
      <c r="O222" s="62" t="e">
        <f>IF(ISBLANK(VLOOKUP($C222,[2]MAIN!$C$6:$DF$1572,O$4,FALSE)),"",VLOOKUP($C222,[2]MAIN!$C$6:$DF$1572,O$4,FALSE))</f>
        <v>#N/A</v>
      </c>
      <c r="P222" s="62" t="e">
        <f>IF(ISBLANK(VLOOKUP($C222,[2]MAIN!$C$6:$DF$1572,P$4,FALSE)),"",VLOOKUP($C222,[2]MAIN!$C$6:$DF$1572,P$4,FALSE))</f>
        <v>#N/A</v>
      </c>
      <c r="Q222" s="53" t="e">
        <f>IF(ISBLANK(VLOOKUP($C222,[2]MAIN!$C$6:$DF$1572,Q$4,FALSE)),"",VLOOKUP($C222,[2]MAIN!$C$6:$DF$1572,Q$4,FALSE))</f>
        <v>#N/A</v>
      </c>
      <c r="R222" s="47" t="e">
        <f>IF(ISBLANK(VLOOKUP($C222,[2]MAIN!$C$6:$DF$1572,R$4,FALSE)),"",VLOOKUP($C222,[2]MAIN!$C$6:$DF$1572,R$4,FALSE))</f>
        <v>#N/A</v>
      </c>
      <c r="S222" s="47" t="e">
        <f>IF(ISBLANK(VLOOKUP($C222,[2]MAIN!$C$6:$DF$1572,S$4,FALSE)),"",VLOOKUP($C222,[2]MAIN!$C$6:$DF$1572,S$4,FALSE))</f>
        <v>#N/A</v>
      </c>
      <c r="T222" s="15" t="e">
        <f>IF(ISBLANK(VLOOKUP($C222,[2]MAIN!$C$6:$DF$1572,T$4,FALSE)),"",VLOOKUP($C222,[2]MAIN!$C$6:$DF$1572,T$4,FALSE))</f>
        <v>#N/A</v>
      </c>
      <c r="U222" s="15" t="e">
        <f>IF(ISBLANK(VLOOKUP($C222,[2]MAIN!$C$6:$DF$1572,U$4,FALSE)),"",VLOOKUP($C222,[2]MAIN!$C$6:$DF$1572,U$4,FALSE))</f>
        <v>#N/A</v>
      </c>
      <c r="V222" s="15" t="e">
        <f>IF(ISBLANK(VLOOKUP($C222,[2]MAIN!$C$6:$DF$1572,V$4,FALSE)),"",VLOOKUP($C222,[2]MAIN!$C$6:$DF$1572,V$4,FALSE))</f>
        <v>#N/A</v>
      </c>
      <c r="W222" s="21" t="e">
        <f>IF(ISBLANK(VLOOKUP($C222,[2]MAIN!$C$6:$DF$1572,W$4,FALSE)),"",VLOOKUP($C222,[2]MAIN!$C$6:$DF$1572,W$4,FALSE))</f>
        <v>#N/A</v>
      </c>
      <c r="X222" s="47">
        <v>150</v>
      </c>
      <c r="Y222" s="15" t="e">
        <f>IF(ISBLANK(VLOOKUP($C222,[2]MAIN!$C$6:$DF$1572,Y$4,FALSE)),"",VLOOKUP($C222,[2]MAIN!$C$6:$DF$1572,Y$4,FALSE))</f>
        <v>#N/A</v>
      </c>
      <c r="AA222" s="15"/>
      <c r="AB222" s="15"/>
      <c r="AC222" s="15"/>
    </row>
    <row r="223" spans="1:29" x14ac:dyDescent="0.25">
      <c r="A223" s="15" t="s">
        <v>875</v>
      </c>
      <c r="B223" s="21" t="s">
        <v>32</v>
      </c>
      <c r="C223" s="15" t="s">
        <v>609</v>
      </c>
      <c r="D223" s="15"/>
      <c r="E223" s="15" t="s">
        <v>609</v>
      </c>
      <c r="F223" s="15"/>
      <c r="G223" s="15"/>
      <c r="H223" s="15" t="s">
        <v>609</v>
      </c>
      <c r="I223" s="15" t="s">
        <v>609</v>
      </c>
      <c r="J223" s="47"/>
      <c r="K223" s="47"/>
      <c r="L223" s="49">
        <v>0.51</v>
      </c>
      <c r="M223" s="50" t="e">
        <f>IF(ISBLANK(VLOOKUP($C223,[2]MAIN!$C$6:$DF$1572,M$4,FALSE)),"",VLOOKUP($C223,[2]MAIN!$C$6:$DF$1572,M$4,FALSE))</f>
        <v>#N/A</v>
      </c>
      <c r="N223" s="51" t="e">
        <f>IF(ISBLANK(VLOOKUP($C223,[2]MAIN!$C$6:$DF$1572,N$4,FALSE)),"",VLOOKUP($C223,[2]MAIN!$C$6:$DF$1572,N$4,FALSE))</f>
        <v>#N/A</v>
      </c>
      <c r="O223" s="62" t="e">
        <f>IF(ISBLANK(VLOOKUP($C223,[2]MAIN!$C$6:$DF$1572,O$4,FALSE)),"",VLOOKUP($C223,[2]MAIN!$C$6:$DF$1572,O$4,FALSE))</f>
        <v>#N/A</v>
      </c>
      <c r="P223" s="62" t="e">
        <f>IF(ISBLANK(VLOOKUP($C223,[2]MAIN!$C$6:$DF$1572,P$4,FALSE)),"",VLOOKUP($C223,[2]MAIN!$C$6:$DF$1572,P$4,FALSE))</f>
        <v>#N/A</v>
      </c>
      <c r="Q223" s="53" t="e">
        <f>IF(ISBLANK(VLOOKUP($C223,[2]MAIN!$C$6:$DF$1572,Q$4,FALSE)),"",VLOOKUP($C223,[2]MAIN!$C$6:$DF$1572,Q$4,FALSE))</f>
        <v>#N/A</v>
      </c>
      <c r="R223" s="47" t="e">
        <f>IF(ISBLANK(VLOOKUP($C223,[2]MAIN!$C$6:$DF$1572,R$4,FALSE)),"",VLOOKUP($C223,[2]MAIN!$C$6:$DF$1572,R$4,FALSE))</f>
        <v>#N/A</v>
      </c>
      <c r="S223" s="47" t="e">
        <f>IF(ISBLANK(VLOOKUP($C223,[2]MAIN!$C$6:$DF$1572,S$4,FALSE)),"",VLOOKUP($C223,[2]MAIN!$C$6:$DF$1572,S$4,FALSE))</f>
        <v>#N/A</v>
      </c>
      <c r="T223" s="15" t="e">
        <f>IF(ISBLANK(VLOOKUP($C223,[2]MAIN!$C$6:$DF$1572,T$4,FALSE)),"",VLOOKUP($C223,[2]MAIN!$C$6:$DF$1572,T$4,FALSE))</f>
        <v>#N/A</v>
      </c>
      <c r="U223" s="15" t="e">
        <f>IF(ISBLANK(VLOOKUP($C223,[2]MAIN!$C$6:$DF$1572,U$4,FALSE)),"",VLOOKUP($C223,[2]MAIN!$C$6:$DF$1572,U$4,FALSE))</f>
        <v>#N/A</v>
      </c>
      <c r="V223" s="15" t="e">
        <f>IF(ISBLANK(VLOOKUP($C223,[2]MAIN!$C$6:$DF$1572,V$4,FALSE)),"",VLOOKUP($C223,[2]MAIN!$C$6:$DF$1572,V$4,FALSE))</f>
        <v>#N/A</v>
      </c>
      <c r="W223" s="21" t="e">
        <f>IF(ISBLANK(VLOOKUP($C223,[2]MAIN!$C$6:$DF$1572,W$4,FALSE)),"",VLOOKUP($C223,[2]MAIN!$C$6:$DF$1572,W$4,FALSE))</f>
        <v>#N/A</v>
      </c>
      <c r="X223" s="47">
        <v>150</v>
      </c>
      <c r="Y223" s="15" t="e">
        <f>IF(ISBLANK(VLOOKUP($C223,[2]MAIN!$C$6:$DF$1572,Y$4,FALSE)),"",VLOOKUP($C223,[2]MAIN!$C$6:$DF$1572,Y$4,FALSE))</f>
        <v>#N/A</v>
      </c>
      <c r="AA223" s="15"/>
      <c r="AB223" s="15"/>
      <c r="AC223" s="15"/>
    </row>
    <row r="224" spans="1:29" x14ac:dyDescent="0.25">
      <c r="A224" s="15" t="s">
        <v>876</v>
      </c>
      <c r="B224" s="21" t="s">
        <v>500</v>
      </c>
      <c r="C224" s="47"/>
      <c r="D224" s="15"/>
      <c r="E224" s="15" t="s">
        <v>609</v>
      </c>
      <c r="F224" s="15"/>
      <c r="G224" s="15"/>
      <c r="H224" s="15" t="s">
        <v>609</v>
      </c>
      <c r="I224" s="15" t="s">
        <v>609</v>
      </c>
      <c r="J224" s="47"/>
      <c r="K224" s="47"/>
      <c r="L224" s="49"/>
      <c r="M224" s="50" t="e">
        <f>IF(ISBLANK(VLOOKUP($C224,[2]MAIN!$C$6:$DF$1572,M$4,FALSE)),"",VLOOKUP($C224,[2]MAIN!$C$6:$DF$1572,M$4,FALSE))</f>
        <v>#N/A</v>
      </c>
      <c r="N224" s="51" t="e">
        <f>IF(ISBLANK(VLOOKUP($C224,[2]MAIN!$C$6:$DF$1572,N$4,FALSE)),"",VLOOKUP($C224,[2]MAIN!$C$6:$DF$1572,N$4,FALSE))</f>
        <v>#N/A</v>
      </c>
      <c r="O224" s="53" t="e">
        <f>IF(ISBLANK(VLOOKUP($C224,[2]MAIN!$C$6:$DF$1572,O$4,FALSE)),"",VLOOKUP($C224,[2]MAIN!$C$6:$DF$1572,O$4,FALSE))</f>
        <v>#N/A</v>
      </c>
      <c r="P224" s="53" t="e">
        <f>IF(ISBLANK(VLOOKUP($C224,[2]MAIN!$C$6:$DF$1572,P$4,FALSE)),"",VLOOKUP($C224,[2]MAIN!$C$6:$DF$1572,P$4,FALSE))</f>
        <v>#N/A</v>
      </c>
      <c r="Q224" s="50" t="e">
        <f>IF(ISBLANK(VLOOKUP($C224,[2]MAIN!$C$6:$DF$1572,Q$4,FALSE)),"",VLOOKUP($C224,[2]MAIN!$C$6:$DF$1572,Q$4,FALSE))</f>
        <v>#N/A</v>
      </c>
      <c r="R224" s="47" t="e">
        <f>IF(ISBLANK(VLOOKUP($C224,[2]MAIN!$C$6:$DF$1572,R$4,FALSE)),"",VLOOKUP($C224,[2]MAIN!$C$6:$DF$1572,R$4,FALSE))</f>
        <v>#N/A</v>
      </c>
      <c r="S224" s="47" t="e">
        <f>IF(ISBLANK(VLOOKUP($C224,[2]MAIN!$C$6:$DF$1572,S$4,FALSE)),"",VLOOKUP($C224,[2]MAIN!$C$6:$DF$1572,S$4,FALSE))</f>
        <v>#N/A</v>
      </c>
      <c r="T224" s="15" t="e">
        <f>IF(ISBLANK(VLOOKUP($C224,[2]MAIN!$C$6:$DF$1572,T$4,FALSE)),"",VLOOKUP($C224,[2]MAIN!$C$6:$DF$1572,T$4,FALSE))</f>
        <v>#N/A</v>
      </c>
      <c r="U224" s="15" t="e">
        <f>IF(ISBLANK(VLOOKUP($C224,[2]MAIN!$C$6:$DF$1572,U$4,FALSE)),"",VLOOKUP($C224,[2]MAIN!$C$6:$DF$1572,U$4,FALSE))</f>
        <v>#N/A</v>
      </c>
      <c r="V224" s="15" t="e">
        <f>IF(ISBLANK(VLOOKUP($C224,[2]MAIN!$C$6:$DF$1572,V$4,FALSE)),"",VLOOKUP($C224,[2]MAIN!$C$6:$DF$1572,V$4,FALSE))</f>
        <v>#N/A</v>
      </c>
      <c r="W224" s="21" t="e">
        <f>IF(ISBLANK(VLOOKUP($C224,[2]MAIN!$C$6:$DF$1572,W$4,FALSE)),"",VLOOKUP($C224,[2]MAIN!$C$6:$DF$1572,W$4,FALSE))</f>
        <v>#N/A</v>
      </c>
      <c r="X224" s="47">
        <v>15000</v>
      </c>
      <c r="Y224" s="15" t="e">
        <f>IF(ISBLANK(VLOOKUP($C224,[2]MAIN!$C$6:$DF$1572,Y$4,FALSE)),"",VLOOKUP($C224,[2]MAIN!$C$6:$DF$1572,Y$4,FALSE))</f>
        <v>#N/A</v>
      </c>
      <c r="AA224" s="15"/>
      <c r="AB224" s="15"/>
      <c r="AC224" s="15" t="s">
        <v>609</v>
      </c>
    </row>
    <row r="225" spans="1:29" x14ac:dyDescent="0.25">
      <c r="A225" s="15" t="s">
        <v>877</v>
      </c>
      <c r="B225" s="21" t="s">
        <v>878</v>
      </c>
      <c r="C225" s="47"/>
      <c r="D225" s="15"/>
      <c r="E225" s="15" t="s">
        <v>609</v>
      </c>
      <c r="F225" s="15"/>
      <c r="G225" s="15"/>
      <c r="H225" s="15" t="s">
        <v>628</v>
      </c>
      <c r="I225" s="15"/>
      <c r="J225" s="47"/>
      <c r="K225" s="47"/>
      <c r="L225" s="49">
        <v>3.39</v>
      </c>
      <c r="M225" s="50" t="e">
        <f>IF(ISBLANK(VLOOKUP($C225,[2]MAIN!$C$6:$DF$1572,M$4,FALSE)),"",VLOOKUP($C225,[2]MAIN!$C$6:$DF$1572,M$4,FALSE))</f>
        <v>#N/A</v>
      </c>
      <c r="N225" s="51" t="e">
        <f>IF(ISBLANK(VLOOKUP($C225,[2]MAIN!$C$6:$DF$1572,N$4,FALSE)),"",VLOOKUP($C225,[2]MAIN!$C$6:$DF$1572,N$4,FALSE))</f>
        <v>#N/A</v>
      </c>
      <c r="O225" s="61" t="e">
        <f>IF(ISBLANK(VLOOKUP($C225,[2]MAIN!$C$6:$DF$1572,O$4,FALSE)),"",VLOOKUP($C225,[2]MAIN!$C$6:$DF$1572,O$4,FALSE))</f>
        <v>#N/A</v>
      </c>
      <c r="P225" s="61" t="e">
        <f>IF(ISBLANK(VLOOKUP($C225,[2]MAIN!$C$6:$DF$1572,P$4,FALSE)),"",VLOOKUP($C225,[2]MAIN!$C$6:$DF$1572,P$4,FALSE))</f>
        <v>#N/A</v>
      </c>
      <c r="Q225" s="50" t="e">
        <f>IF(ISBLANK(VLOOKUP($C225,[2]MAIN!$C$6:$DF$1572,Q$4,FALSE)),"",VLOOKUP($C225,[2]MAIN!$C$6:$DF$1572,Q$4,FALSE))</f>
        <v>#N/A</v>
      </c>
      <c r="R225" s="47" t="e">
        <f>IF(ISBLANK(VLOOKUP($C225,[2]MAIN!$C$6:$DF$1572,R$4,FALSE)),"",VLOOKUP($C225,[2]MAIN!$C$6:$DF$1572,R$4,FALSE))</f>
        <v>#N/A</v>
      </c>
      <c r="S225" s="47" t="e">
        <f>IF(ISBLANK(VLOOKUP($C225,[2]MAIN!$C$6:$DF$1572,S$4,FALSE)),"",VLOOKUP($C225,[2]MAIN!$C$6:$DF$1572,S$4,FALSE))</f>
        <v>#N/A</v>
      </c>
      <c r="T225" s="15" t="e">
        <f>IF(ISBLANK(VLOOKUP($C225,[2]MAIN!$C$6:$DF$1572,T$4,FALSE)),"",VLOOKUP($C225,[2]MAIN!$C$6:$DF$1572,T$4,FALSE))</f>
        <v>#N/A</v>
      </c>
      <c r="U225" s="15" t="e">
        <f>IF(ISBLANK(VLOOKUP($C225,[2]MAIN!$C$6:$DF$1572,U$4,FALSE)),"",VLOOKUP($C225,[2]MAIN!$C$6:$DF$1572,U$4,FALSE))</f>
        <v>#N/A</v>
      </c>
      <c r="V225" s="15" t="e">
        <f>IF(ISBLANK(VLOOKUP($C225,[2]MAIN!$C$6:$DF$1572,V$4,FALSE)),"",VLOOKUP($C225,[2]MAIN!$C$6:$DF$1572,V$4,FALSE))</f>
        <v>#N/A</v>
      </c>
      <c r="W225" s="21" t="e">
        <f>IF(ISBLANK(VLOOKUP($C225,[2]MAIN!$C$6:$DF$1572,W$4,FALSE)),"",VLOOKUP($C225,[2]MAIN!$C$6:$DF$1572,W$4,FALSE))</f>
        <v>#N/A</v>
      </c>
      <c r="X225" s="47">
        <v>15000</v>
      </c>
      <c r="Y225" s="15" t="e">
        <f>IF(ISBLANK(VLOOKUP($C225,[2]MAIN!$C$6:$DF$1572,Y$4,FALSE)),"",VLOOKUP($C225,[2]MAIN!$C$6:$DF$1572,Y$4,FALSE))</f>
        <v>#N/A</v>
      </c>
      <c r="AA225" s="47"/>
      <c r="AB225" s="47"/>
      <c r="AC225" s="47"/>
    </row>
    <row r="226" spans="1:29" x14ac:dyDescent="0.25">
      <c r="A226" s="15" t="s">
        <v>879</v>
      </c>
      <c r="B226" s="21" t="s">
        <v>32</v>
      </c>
      <c r="C226" s="15" t="s">
        <v>612</v>
      </c>
      <c r="D226" s="15"/>
      <c r="E226" s="15" t="s">
        <v>609</v>
      </c>
      <c r="F226" s="15"/>
      <c r="G226" s="15" t="s">
        <v>609</v>
      </c>
      <c r="H226" s="15" t="s">
        <v>609</v>
      </c>
      <c r="I226" s="15" t="s">
        <v>609</v>
      </c>
      <c r="J226" s="47"/>
      <c r="K226" s="47"/>
      <c r="L226" s="49">
        <v>1.66</v>
      </c>
      <c r="M226" s="50" t="e">
        <f>IF(ISBLANK(VLOOKUP($C226,[2]MAIN!$C$6:$DF$1572,M$4,FALSE)),"",VLOOKUP($C226,[2]MAIN!$C$6:$DF$1572,M$4,FALSE))</f>
        <v>#N/A</v>
      </c>
      <c r="N226" s="51" t="e">
        <f>IF(ISBLANK(VLOOKUP($C226,[2]MAIN!$C$6:$DF$1572,N$4,FALSE)),"",VLOOKUP($C226,[2]MAIN!$C$6:$DF$1572,N$4,FALSE))</f>
        <v>#N/A</v>
      </c>
      <c r="O226" s="52" t="e">
        <f>IF(ISBLANK(VLOOKUP($C226,[2]MAIN!$C$6:$DF$1572,O$4,FALSE)),"",VLOOKUP($C226,[2]MAIN!$C$6:$DF$1572,O$4,FALSE))</f>
        <v>#N/A</v>
      </c>
      <c r="P226" s="52" t="e">
        <f>IF(ISBLANK(VLOOKUP($C226,[2]MAIN!$C$6:$DF$1572,P$4,FALSE)),"",VLOOKUP($C226,[2]MAIN!$C$6:$DF$1572,P$4,FALSE))</f>
        <v>#N/A</v>
      </c>
      <c r="Q226" s="49" t="e">
        <f>IF(ISBLANK(VLOOKUP($C226,[2]MAIN!$C$6:$DF$1572,Q$4,FALSE)),"",VLOOKUP($C226,[2]MAIN!$C$6:$DF$1572,Q$4,FALSE))</f>
        <v>#N/A</v>
      </c>
      <c r="R226" s="47" t="e">
        <f>IF(ISBLANK(VLOOKUP($C226,[2]MAIN!$C$6:$DF$1572,R$4,FALSE)),"",VLOOKUP($C226,[2]MAIN!$C$6:$DF$1572,R$4,FALSE))</f>
        <v>#N/A</v>
      </c>
      <c r="S226" s="47" t="e">
        <f>IF(ISBLANK(VLOOKUP($C226,[2]MAIN!$C$6:$DF$1572,S$4,FALSE)),"",VLOOKUP($C226,[2]MAIN!$C$6:$DF$1572,S$4,FALSE))</f>
        <v>#N/A</v>
      </c>
      <c r="T226" s="15" t="e">
        <f>IF(ISBLANK(VLOOKUP($C226,[2]MAIN!$C$6:$DF$1572,T$4,FALSE)),"",VLOOKUP($C226,[2]MAIN!$C$6:$DF$1572,T$4,FALSE))</f>
        <v>#N/A</v>
      </c>
      <c r="U226" s="15" t="e">
        <f>IF(ISBLANK(VLOOKUP($C226,[2]MAIN!$C$6:$DF$1572,U$4,FALSE)),"",VLOOKUP($C226,[2]MAIN!$C$6:$DF$1572,U$4,FALSE))</f>
        <v>#N/A</v>
      </c>
      <c r="V226" s="15" t="e">
        <f>IF(ISBLANK(VLOOKUP($C226,[2]MAIN!$C$6:$DF$1572,V$4,FALSE)),"",VLOOKUP($C226,[2]MAIN!$C$6:$DF$1572,V$4,FALSE))</f>
        <v>#N/A</v>
      </c>
      <c r="W226" s="21" t="e">
        <f>IF(ISBLANK(VLOOKUP($C226,[2]MAIN!$C$6:$DF$1572,W$4,FALSE)),"",VLOOKUP($C226,[2]MAIN!$C$6:$DF$1572,W$4,FALSE))</f>
        <v>#N/A</v>
      </c>
      <c r="X226" s="47">
        <v>150</v>
      </c>
      <c r="Y226" s="15" t="e">
        <f>IF(ISBLANK(VLOOKUP($C226,[2]MAIN!$C$6:$DF$1572,Y$4,FALSE)),"",VLOOKUP($C226,[2]MAIN!$C$6:$DF$1572,Y$4,FALSE))</f>
        <v>#N/A</v>
      </c>
      <c r="AA226" s="15"/>
      <c r="AB226" s="15"/>
      <c r="AC226" s="15"/>
    </row>
    <row r="227" spans="1:29" x14ac:dyDescent="0.25">
      <c r="A227" s="15" t="s">
        <v>880</v>
      </c>
      <c r="B227" s="21" t="s">
        <v>238</v>
      </c>
      <c r="C227" s="47"/>
      <c r="D227" s="15"/>
      <c r="E227" s="15" t="s">
        <v>609</v>
      </c>
      <c r="F227" s="15"/>
      <c r="G227" s="15"/>
      <c r="H227" s="15" t="s">
        <v>628</v>
      </c>
      <c r="I227" s="15"/>
      <c r="J227" s="47"/>
      <c r="K227" s="47"/>
      <c r="L227" s="49">
        <v>5.27</v>
      </c>
      <c r="M227" s="50" t="e">
        <f>IF(ISBLANK(VLOOKUP($C227,[2]MAIN!$C$6:$DF$1572,M$4,FALSE)),"",VLOOKUP($C227,[2]MAIN!$C$6:$DF$1572,M$4,FALSE))</f>
        <v>#N/A</v>
      </c>
      <c r="N227" s="51" t="e">
        <f>IF(ISBLANK(VLOOKUP($C227,[2]MAIN!$C$6:$DF$1572,N$4,FALSE)),"",VLOOKUP($C227,[2]MAIN!$C$6:$DF$1572,N$4,FALSE))</f>
        <v>#N/A</v>
      </c>
      <c r="O227" s="61" t="e">
        <f>IF(ISBLANK(VLOOKUP($C227,[2]MAIN!$C$6:$DF$1572,O$4,FALSE)),"",VLOOKUP($C227,[2]MAIN!$C$6:$DF$1572,O$4,FALSE))</f>
        <v>#N/A</v>
      </c>
      <c r="P227" s="61" t="e">
        <f>IF(ISBLANK(VLOOKUP($C227,[2]MAIN!$C$6:$DF$1572,P$4,FALSE)),"",VLOOKUP($C227,[2]MAIN!$C$6:$DF$1572,P$4,FALSE))</f>
        <v>#N/A</v>
      </c>
      <c r="Q227" s="50" t="e">
        <f>IF(ISBLANK(VLOOKUP($C227,[2]MAIN!$C$6:$DF$1572,Q$4,FALSE)),"",VLOOKUP($C227,[2]MAIN!$C$6:$DF$1572,Q$4,FALSE))</f>
        <v>#N/A</v>
      </c>
      <c r="R227" s="47" t="e">
        <f>IF(ISBLANK(VLOOKUP($C227,[2]MAIN!$C$6:$DF$1572,R$4,FALSE)),"",VLOOKUP($C227,[2]MAIN!$C$6:$DF$1572,R$4,FALSE))</f>
        <v>#N/A</v>
      </c>
      <c r="S227" s="47" t="e">
        <f>IF(ISBLANK(VLOOKUP($C227,[2]MAIN!$C$6:$DF$1572,S$4,FALSE)),"",VLOOKUP($C227,[2]MAIN!$C$6:$DF$1572,S$4,FALSE))</f>
        <v>#N/A</v>
      </c>
      <c r="T227" s="15" t="e">
        <f>IF(ISBLANK(VLOOKUP($C227,[2]MAIN!$C$6:$DF$1572,T$4,FALSE)),"",VLOOKUP($C227,[2]MAIN!$C$6:$DF$1572,T$4,FALSE))</f>
        <v>#N/A</v>
      </c>
      <c r="U227" s="15" t="e">
        <f>IF(ISBLANK(VLOOKUP($C227,[2]MAIN!$C$6:$DF$1572,U$4,FALSE)),"",VLOOKUP($C227,[2]MAIN!$C$6:$DF$1572,U$4,FALSE))</f>
        <v>#N/A</v>
      </c>
      <c r="V227" s="15" t="e">
        <f>IF(ISBLANK(VLOOKUP($C227,[2]MAIN!$C$6:$DF$1572,V$4,FALSE)),"",VLOOKUP($C227,[2]MAIN!$C$6:$DF$1572,V$4,FALSE))</f>
        <v>#N/A</v>
      </c>
      <c r="W227" s="21" t="e">
        <f>IF(ISBLANK(VLOOKUP($C227,[2]MAIN!$C$6:$DF$1572,W$4,FALSE)),"",VLOOKUP($C227,[2]MAIN!$C$6:$DF$1572,W$4,FALSE))</f>
        <v>#N/A</v>
      </c>
      <c r="X227" s="47">
        <v>15000</v>
      </c>
      <c r="Y227" s="15" t="e">
        <f>IF(ISBLANK(VLOOKUP($C227,[2]MAIN!$C$6:$DF$1572,Y$4,FALSE)),"",VLOOKUP($C227,[2]MAIN!$C$6:$DF$1572,Y$4,FALSE))</f>
        <v>#N/A</v>
      </c>
      <c r="AA227" s="47"/>
      <c r="AB227" s="47"/>
      <c r="AC227" s="47"/>
    </row>
    <row r="228" spans="1:29" x14ac:dyDescent="0.25">
      <c r="A228" s="15" t="s">
        <v>881</v>
      </c>
      <c r="B228" s="21" t="s">
        <v>32</v>
      </c>
      <c r="C228" s="15" t="s">
        <v>612</v>
      </c>
      <c r="D228" s="15"/>
      <c r="E228" s="15" t="s">
        <v>609</v>
      </c>
      <c r="F228" s="15"/>
      <c r="G228" s="15" t="s">
        <v>609</v>
      </c>
      <c r="H228" s="15" t="s">
        <v>609</v>
      </c>
      <c r="I228" s="15" t="s">
        <v>609</v>
      </c>
      <c r="J228" s="48" t="s">
        <v>610</v>
      </c>
      <c r="K228" s="47"/>
      <c r="L228" s="49">
        <v>1.8</v>
      </c>
      <c r="M228" s="50" t="e">
        <f>IF(ISBLANK(VLOOKUP($C228,[2]MAIN!$C$6:$DF$1572,M$4,FALSE)),"",VLOOKUP($C228,[2]MAIN!$C$6:$DF$1572,M$4,FALSE))</f>
        <v>#N/A</v>
      </c>
      <c r="N228" s="51" t="e">
        <f>IF(ISBLANK(VLOOKUP($C228,[2]MAIN!$C$6:$DF$1572,N$4,FALSE)),"",VLOOKUP($C228,[2]MAIN!$C$6:$DF$1572,N$4,FALSE))</f>
        <v>#N/A</v>
      </c>
      <c r="O228" s="52" t="e">
        <f>IF(ISBLANK(VLOOKUP($C228,[2]MAIN!$C$6:$DF$1572,O$4,FALSE)),"",VLOOKUP($C228,[2]MAIN!$C$6:$DF$1572,O$4,FALSE))</f>
        <v>#N/A</v>
      </c>
      <c r="P228" s="52" t="e">
        <f>IF(ISBLANK(VLOOKUP($C228,[2]MAIN!$C$6:$DF$1572,P$4,FALSE)),"",VLOOKUP($C228,[2]MAIN!$C$6:$DF$1572,P$4,FALSE))</f>
        <v>#N/A</v>
      </c>
      <c r="Q228" s="50" t="e">
        <f>IF(ISBLANK(VLOOKUP($C228,[2]MAIN!$C$6:$DF$1572,Q$4,FALSE)),"",VLOOKUP($C228,[2]MAIN!$C$6:$DF$1572,Q$4,FALSE))</f>
        <v>#N/A</v>
      </c>
      <c r="R228" s="47" t="e">
        <f>IF(ISBLANK(VLOOKUP($C228,[2]MAIN!$C$6:$DF$1572,R$4,FALSE)),"",VLOOKUP($C228,[2]MAIN!$C$6:$DF$1572,R$4,FALSE))</f>
        <v>#N/A</v>
      </c>
      <c r="S228" s="47" t="e">
        <f>IF(ISBLANK(VLOOKUP($C228,[2]MAIN!$C$6:$DF$1572,S$4,FALSE)),"",VLOOKUP($C228,[2]MAIN!$C$6:$DF$1572,S$4,FALSE))</f>
        <v>#N/A</v>
      </c>
      <c r="T228" s="15" t="e">
        <f>IF(ISBLANK(VLOOKUP($C228,[2]MAIN!$C$6:$DF$1572,T$4,FALSE)),"",VLOOKUP($C228,[2]MAIN!$C$6:$DF$1572,T$4,FALSE))</f>
        <v>#N/A</v>
      </c>
      <c r="U228" s="15" t="e">
        <f>IF(ISBLANK(VLOOKUP($C228,[2]MAIN!$C$6:$DF$1572,U$4,FALSE)),"",VLOOKUP($C228,[2]MAIN!$C$6:$DF$1572,U$4,FALSE))</f>
        <v>#N/A</v>
      </c>
      <c r="V228" s="15" t="e">
        <f>IF(ISBLANK(VLOOKUP($C228,[2]MAIN!$C$6:$DF$1572,V$4,FALSE)),"",VLOOKUP($C228,[2]MAIN!$C$6:$DF$1572,V$4,FALSE))</f>
        <v>#N/A</v>
      </c>
      <c r="W228" s="21" t="e">
        <f>IF(ISBLANK(VLOOKUP($C228,[2]MAIN!$C$6:$DF$1572,W$4,FALSE)),"",VLOOKUP($C228,[2]MAIN!$C$6:$DF$1572,W$4,FALSE))</f>
        <v>#N/A</v>
      </c>
      <c r="X228" s="47">
        <v>150</v>
      </c>
      <c r="Y228" s="15" t="e">
        <f>IF(ISBLANK(VLOOKUP($C228,[2]MAIN!$C$6:$DF$1572,Y$4,FALSE)),"",VLOOKUP($C228,[2]MAIN!$C$6:$DF$1572,Y$4,FALSE))</f>
        <v>#N/A</v>
      </c>
      <c r="AA228" s="15"/>
      <c r="AB228" s="15"/>
      <c r="AC228" s="15"/>
    </row>
    <row r="229" spans="1:29" x14ac:dyDescent="0.25">
      <c r="A229" s="15" t="s">
        <v>882</v>
      </c>
      <c r="B229" s="21" t="s">
        <v>238</v>
      </c>
      <c r="C229" s="47"/>
      <c r="D229" s="15"/>
      <c r="E229" s="15" t="s">
        <v>609</v>
      </c>
      <c r="F229" s="15"/>
      <c r="G229" s="15"/>
      <c r="H229" s="15" t="s">
        <v>609</v>
      </c>
      <c r="I229" s="15"/>
      <c r="J229" s="47"/>
      <c r="K229" s="47"/>
      <c r="L229" s="49"/>
      <c r="M229" s="50" t="e">
        <f>IF(ISBLANK(VLOOKUP($C229,[2]MAIN!$C$6:$DF$1572,M$4,FALSE)),"",VLOOKUP($C229,[2]MAIN!$C$6:$DF$1572,M$4,FALSE))</f>
        <v>#N/A</v>
      </c>
      <c r="N229" s="51" t="e">
        <f>IF(ISBLANK(VLOOKUP($C229,[2]MAIN!$C$6:$DF$1572,N$4,FALSE)),"",VLOOKUP($C229,[2]MAIN!$C$6:$DF$1572,N$4,FALSE))</f>
        <v>#N/A</v>
      </c>
      <c r="O229" s="53" t="e">
        <f>IF(ISBLANK(VLOOKUP($C229,[2]MAIN!$C$6:$DF$1572,O$4,FALSE)),"",VLOOKUP($C229,[2]MAIN!$C$6:$DF$1572,O$4,FALSE))</f>
        <v>#N/A</v>
      </c>
      <c r="P229" s="53" t="e">
        <f>IF(ISBLANK(VLOOKUP($C229,[2]MAIN!$C$6:$DF$1572,P$4,FALSE)),"",VLOOKUP($C229,[2]MAIN!$C$6:$DF$1572,P$4,FALSE))</f>
        <v>#N/A</v>
      </c>
      <c r="Q229" s="50" t="e">
        <f>IF(ISBLANK(VLOOKUP($C229,[2]MAIN!$C$6:$DF$1572,Q$4,FALSE)),"",VLOOKUP($C229,[2]MAIN!$C$6:$DF$1572,Q$4,FALSE))</f>
        <v>#N/A</v>
      </c>
      <c r="R229" s="47" t="e">
        <f>IF(ISBLANK(VLOOKUP($C229,[2]MAIN!$C$6:$DF$1572,R$4,FALSE)),"",VLOOKUP($C229,[2]MAIN!$C$6:$DF$1572,R$4,FALSE))</f>
        <v>#N/A</v>
      </c>
      <c r="S229" s="47" t="e">
        <f>IF(ISBLANK(VLOOKUP($C229,[2]MAIN!$C$6:$DF$1572,S$4,FALSE)),"",VLOOKUP($C229,[2]MAIN!$C$6:$DF$1572,S$4,FALSE))</f>
        <v>#N/A</v>
      </c>
      <c r="T229" s="15" t="e">
        <f>IF(ISBLANK(VLOOKUP($C229,[2]MAIN!$C$6:$DF$1572,T$4,FALSE)),"",VLOOKUP($C229,[2]MAIN!$C$6:$DF$1572,T$4,FALSE))</f>
        <v>#N/A</v>
      </c>
      <c r="U229" s="15" t="e">
        <f>IF(ISBLANK(VLOOKUP($C229,[2]MAIN!$C$6:$DF$1572,U$4,FALSE)),"",VLOOKUP($C229,[2]MAIN!$C$6:$DF$1572,U$4,FALSE))</f>
        <v>#N/A</v>
      </c>
      <c r="V229" s="15" t="e">
        <f>IF(ISBLANK(VLOOKUP($C229,[2]MAIN!$C$6:$DF$1572,V$4,FALSE)),"",VLOOKUP($C229,[2]MAIN!$C$6:$DF$1572,V$4,FALSE))</f>
        <v>#N/A</v>
      </c>
      <c r="W229" s="21" t="e">
        <f>IF(ISBLANK(VLOOKUP($C229,[2]MAIN!$C$6:$DF$1572,W$4,FALSE)),"",VLOOKUP($C229,[2]MAIN!$C$6:$DF$1572,W$4,FALSE))</f>
        <v>#N/A</v>
      </c>
      <c r="X229" s="47">
        <v>18000</v>
      </c>
      <c r="Y229" s="15" t="e">
        <f>IF(ISBLANK(VLOOKUP($C229,[2]MAIN!$C$6:$DF$1572,Y$4,FALSE)),"",VLOOKUP($C229,[2]MAIN!$C$6:$DF$1572,Y$4,FALSE))</f>
        <v>#N/A</v>
      </c>
      <c r="AA229" s="15" t="s">
        <v>609</v>
      </c>
      <c r="AB229" s="15"/>
      <c r="AC229" s="15"/>
    </row>
    <row r="230" spans="1:29" x14ac:dyDescent="0.25">
      <c r="A230" s="15" t="s">
        <v>883</v>
      </c>
      <c r="B230" s="21" t="s">
        <v>32</v>
      </c>
      <c r="C230" s="15" t="s">
        <v>612</v>
      </c>
      <c r="D230" s="15"/>
      <c r="E230" s="15" t="s">
        <v>609</v>
      </c>
      <c r="F230" s="15"/>
      <c r="G230" s="15" t="s">
        <v>609</v>
      </c>
      <c r="H230" s="15" t="s">
        <v>609</v>
      </c>
      <c r="I230" s="15" t="s">
        <v>609</v>
      </c>
      <c r="J230" s="55" t="s">
        <v>617</v>
      </c>
      <c r="K230" s="47"/>
      <c r="L230" s="49">
        <v>3.76</v>
      </c>
      <c r="M230" s="50" t="e">
        <f>VLOOKUP(#REF!,[4]Sheet2!#REF!,6,FALSE)</f>
        <v>#REF!</v>
      </c>
      <c r="N230" s="51">
        <v>16.21</v>
      </c>
      <c r="O230" s="52" t="e">
        <f>M230*1000/L230</f>
        <v>#REF!</v>
      </c>
      <c r="P230" s="52" t="e">
        <f>IF(ISNUMBER(O230),O230,VLOOKUP(#REF!,[3]MAIN!#REF!,51,FALSE))</f>
        <v>#REF!</v>
      </c>
      <c r="Q230" s="49"/>
      <c r="R230" s="47" t="s">
        <v>673</v>
      </c>
      <c r="S230" s="47"/>
      <c r="T230" s="15">
        <v>1</v>
      </c>
      <c r="U230" s="15" t="s">
        <v>22</v>
      </c>
      <c r="V230" s="15" t="s">
        <v>783</v>
      </c>
      <c r="W230" s="21" t="s">
        <v>884</v>
      </c>
      <c r="X230" s="47">
        <v>150</v>
      </c>
      <c r="Y230" s="15"/>
      <c r="AA230" s="15"/>
      <c r="AB230" s="15"/>
      <c r="AC230" s="15"/>
    </row>
    <row r="231" spans="1:29" x14ac:dyDescent="0.25">
      <c r="A231" s="15" t="s">
        <v>885</v>
      </c>
      <c r="B231" s="21" t="s">
        <v>32</v>
      </c>
      <c r="C231" s="15" t="s">
        <v>612</v>
      </c>
      <c r="D231" s="15"/>
      <c r="E231" s="15" t="s">
        <v>609</v>
      </c>
      <c r="F231" s="15"/>
      <c r="G231" s="15" t="s">
        <v>609</v>
      </c>
      <c r="H231" s="15" t="s">
        <v>609</v>
      </c>
      <c r="I231" s="15" t="s">
        <v>609</v>
      </c>
      <c r="J231" s="47"/>
      <c r="K231" s="47"/>
      <c r="L231" s="49">
        <v>3.94</v>
      </c>
      <c r="M231" s="50" t="e">
        <f>IF(ISBLANK(VLOOKUP($C231,[2]MAIN!$C$6:$DF$1572,M$4,FALSE)),"",VLOOKUP($C231,[2]MAIN!$C$6:$DF$1572,M$4,FALSE))</f>
        <v>#N/A</v>
      </c>
      <c r="N231" s="51" t="e">
        <f>IF(ISBLANK(VLOOKUP($C231,[2]MAIN!$C$6:$DF$1572,N$4,FALSE)),"",VLOOKUP($C231,[2]MAIN!$C$6:$DF$1572,N$4,FALSE))</f>
        <v>#N/A</v>
      </c>
      <c r="O231" s="52" t="e">
        <f>IF(ISBLANK(VLOOKUP($C231,[2]MAIN!$C$6:$DF$1572,O$4,FALSE)),"",VLOOKUP($C231,[2]MAIN!$C$6:$DF$1572,O$4,FALSE))</f>
        <v>#N/A</v>
      </c>
      <c r="P231" s="52" t="e">
        <f>IF(ISBLANK(VLOOKUP($C231,[2]MAIN!$C$6:$DF$1572,P$4,FALSE)),"",VLOOKUP($C231,[2]MAIN!$C$6:$DF$1572,P$4,FALSE))</f>
        <v>#N/A</v>
      </c>
      <c r="Q231" s="49" t="e">
        <f>IF(ISBLANK(VLOOKUP($C231,[2]MAIN!$C$6:$DF$1572,Q$4,FALSE)),"",VLOOKUP($C231,[2]MAIN!$C$6:$DF$1572,Q$4,FALSE))</f>
        <v>#N/A</v>
      </c>
      <c r="R231" s="47" t="e">
        <f>IF(ISBLANK(VLOOKUP($C231,[2]MAIN!$C$6:$DF$1572,R$4,FALSE)),"",VLOOKUP($C231,[2]MAIN!$C$6:$DF$1572,R$4,FALSE))</f>
        <v>#N/A</v>
      </c>
      <c r="S231" s="47" t="e">
        <f>IF(ISBLANK(VLOOKUP($C231,[2]MAIN!$C$6:$DF$1572,S$4,FALSE)),"",VLOOKUP($C231,[2]MAIN!$C$6:$DF$1572,S$4,FALSE))</f>
        <v>#N/A</v>
      </c>
      <c r="T231" s="15" t="e">
        <f>IF(ISBLANK(VLOOKUP($C231,[2]MAIN!$C$6:$DF$1572,T$4,FALSE)),"",VLOOKUP($C231,[2]MAIN!$C$6:$DF$1572,T$4,FALSE))</f>
        <v>#N/A</v>
      </c>
      <c r="U231" s="15" t="e">
        <f>IF(ISBLANK(VLOOKUP($C231,[2]MAIN!$C$6:$DF$1572,U$4,FALSE)),"",VLOOKUP($C231,[2]MAIN!$C$6:$DF$1572,U$4,FALSE))</f>
        <v>#N/A</v>
      </c>
      <c r="V231" s="15" t="e">
        <f>IF(ISBLANK(VLOOKUP($C231,[2]MAIN!$C$6:$DF$1572,V$4,FALSE)),"",VLOOKUP($C231,[2]MAIN!$C$6:$DF$1572,V$4,FALSE))</f>
        <v>#N/A</v>
      </c>
      <c r="W231" s="21" t="e">
        <f>IF(ISBLANK(VLOOKUP($C231,[2]MAIN!$C$6:$DF$1572,W$4,FALSE)),"",VLOOKUP($C231,[2]MAIN!$C$6:$DF$1572,W$4,FALSE))</f>
        <v>#N/A</v>
      </c>
      <c r="X231" s="47">
        <v>150</v>
      </c>
      <c r="Y231" s="15" t="e">
        <f>IF(ISBLANK(VLOOKUP($C231,[2]MAIN!$C$6:$DF$1572,Y$4,FALSE)),"",VLOOKUP($C231,[2]MAIN!$C$6:$DF$1572,Y$4,FALSE))</f>
        <v>#N/A</v>
      </c>
      <c r="AA231" s="15"/>
      <c r="AB231" s="15"/>
      <c r="AC231" s="15"/>
    </row>
    <row r="232" spans="1:29" x14ac:dyDescent="0.25">
      <c r="A232" s="15" t="s">
        <v>886</v>
      </c>
      <c r="B232" s="21" t="s">
        <v>35</v>
      </c>
      <c r="C232" s="15" t="s">
        <v>609</v>
      </c>
      <c r="D232" s="15"/>
      <c r="E232" s="15" t="s">
        <v>609</v>
      </c>
      <c r="F232" s="15"/>
      <c r="G232" s="15"/>
      <c r="H232" s="15" t="s">
        <v>609</v>
      </c>
      <c r="I232" s="15" t="s">
        <v>609</v>
      </c>
      <c r="J232" s="47"/>
      <c r="K232" s="60" t="s">
        <v>654</v>
      </c>
      <c r="L232" s="49">
        <v>6.74</v>
      </c>
      <c r="M232" s="50" t="e">
        <f>IF(ISBLANK(VLOOKUP($C232,[2]MAIN!$C$6:$DF$1572,M$4,FALSE)),"",VLOOKUP($C232,[2]MAIN!$C$6:$DF$1572,M$4,FALSE))</f>
        <v>#N/A</v>
      </c>
      <c r="N232" s="51" t="e">
        <f>IF(ISBLANK(VLOOKUP($C232,[2]MAIN!$C$6:$DF$1572,N$4,FALSE)),"",VLOOKUP($C232,[2]MAIN!$C$6:$DF$1572,N$4,FALSE))</f>
        <v>#N/A</v>
      </c>
      <c r="O232" s="65" t="e">
        <f>IF(ISBLANK(VLOOKUP($C232,[2]MAIN!$C$6:$DF$1572,O$4,FALSE)),"",VLOOKUP($C232,[2]MAIN!$C$6:$DF$1572,O$4,FALSE))</f>
        <v>#N/A</v>
      </c>
      <c r="P232" s="65" t="e">
        <f>IF(ISBLANK(VLOOKUP($C232,[2]MAIN!$C$6:$DF$1572,P$4,FALSE)),"",VLOOKUP($C232,[2]MAIN!$C$6:$DF$1572,P$4,FALSE))</f>
        <v>#N/A</v>
      </c>
      <c r="Q232" s="53" t="e">
        <f>IF(ISBLANK(VLOOKUP($C232,[2]MAIN!$C$6:$DF$1572,Q$4,FALSE)),"",VLOOKUP($C232,[2]MAIN!$C$6:$DF$1572,Q$4,FALSE))</f>
        <v>#N/A</v>
      </c>
      <c r="R232" s="47" t="e">
        <f>IF(ISBLANK(VLOOKUP($C232,[2]MAIN!$C$6:$DF$1572,R$4,FALSE)),"",VLOOKUP($C232,[2]MAIN!$C$6:$DF$1572,R$4,FALSE))</f>
        <v>#N/A</v>
      </c>
      <c r="S232" s="47" t="e">
        <f>IF(ISBLANK(VLOOKUP($C232,[2]MAIN!$C$6:$DF$1572,S$4,FALSE)),"",VLOOKUP($C232,[2]MAIN!$C$6:$DF$1572,S$4,FALSE))</f>
        <v>#N/A</v>
      </c>
      <c r="T232" s="15" t="e">
        <f>IF(ISBLANK(VLOOKUP($C232,[2]MAIN!$C$6:$DF$1572,T$4,FALSE)),"",VLOOKUP($C232,[2]MAIN!$C$6:$DF$1572,T$4,FALSE))</f>
        <v>#N/A</v>
      </c>
      <c r="U232" s="15" t="e">
        <f>IF(ISBLANK(VLOOKUP($C232,[2]MAIN!$C$6:$DF$1572,U$4,FALSE)),"",VLOOKUP($C232,[2]MAIN!$C$6:$DF$1572,U$4,FALSE))</f>
        <v>#N/A</v>
      </c>
      <c r="V232" s="15" t="e">
        <f>IF(ISBLANK(VLOOKUP($C232,[2]MAIN!$C$6:$DF$1572,V$4,FALSE)),"",VLOOKUP($C232,[2]MAIN!$C$6:$DF$1572,V$4,FALSE))</f>
        <v>#N/A</v>
      </c>
      <c r="W232" s="21" t="e">
        <f>IF(ISBLANK(VLOOKUP($C232,[2]MAIN!$C$6:$DF$1572,W$4,FALSE)),"",VLOOKUP($C232,[2]MAIN!$C$6:$DF$1572,W$4,FALSE))</f>
        <v>#N/A</v>
      </c>
      <c r="X232" s="47">
        <v>15000</v>
      </c>
      <c r="Y232" s="15" t="e">
        <f>IF(ISBLANK(VLOOKUP($C232,[2]MAIN!$C$6:$DF$1572,Y$4,FALSE)),"",VLOOKUP($C232,[2]MAIN!$C$6:$DF$1572,Y$4,FALSE))</f>
        <v>#N/A</v>
      </c>
      <c r="AA232" s="15"/>
      <c r="AB232" s="15"/>
      <c r="AC232" s="15"/>
    </row>
    <row r="233" spans="1:29" x14ac:dyDescent="0.25">
      <c r="A233" s="15" t="s">
        <v>887</v>
      </c>
      <c r="B233" s="21" t="s">
        <v>64</v>
      </c>
      <c r="C233" s="15" t="s">
        <v>609</v>
      </c>
      <c r="D233" s="15"/>
      <c r="E233" s="15" t="s">
        <v>609</v>
      </c>
      <c r="F233" s="15" t="s">
        <v>735</v>
      </c>
      <c r="G233" s="15"/>
      <c r="H233" s="15" t="s">
        <v>609</v>
      </c>
      <c r="I233" s="15" t="s">
        <v>609</v>
      </c>
      <c r="J233" s="47"/>
      <c r="K233" s="47"/>
      <c r="L233" s="49">
        <v>1.04</v>
      </c>
      <c r="M233" s="50" t="e">
        <f>IF(ISBLANK(VLOOKUP($C233,[2]MAIN!$C$6:$DF$1572,M$4,FALSE)),"",VLOOKUP($C233,[2]MAIN!$C$6:$DF$1572,M$4,FALSE))</f>
        <v>#N/A</v>
      </c>
      <c r="N233" s="51" t="e">
        <f>IF(ISBLANK(VLOOKUP($C233,[2]MAIN!$C$6:$DF$1572,N$4,FALSE)),"",VLOOKUP($C233,[2]MAIN!$C$6:$DF$1572,N$4,FALSE))</f>
        <v>#N/A</v>
      </c>
      <c r="O233" s="54" t="e">
        <f>IF(ISBLANK(VLOOKUP($C233,[2]MAIN!$C$6:$DF$1572,O$4,FALSE)),"",VLOOKUP($C233,[2]MAIN!$C$6:$DF$1572,O$4,FALSE))</f>
        <v>#N/A</v>
      </c>
      <c r="P233" s="54" t="e">
        <f>IF(ISBLANK(VLOOKUP($C233,[2]MAIN!$C$6:$DF$1572,P$4,FALSE)),"",VLOOKUP($C233,[2]MAIN!$C$6:$DF$1572,P$4,FALSE))</f>
        <v>#N/A</v>
      </c>
      <c r="Q233" s="53" t="e">
        <f>IF(ISBLANK(VLOOKUP($C233,[2]MAIN!$C$6:$DF$1572,Q$4,FALSE)),"",VLOOKUP($C233,[2]MAIN!$C$6:$DF$1572,Q$4,FALSE))</f>
        <v>#N/A</v>
      </c>
      <c r="R233" s="47" t="e">
        <f>IF(ISBLANK(VLOOKUP($C233,[2]MAIN!$C$6:$DF$1572,R$4,FALSE)),"",VLOOKUP($C233,[2]MAIN!$C$6:$DF$1572,R$4,FALSE))</f>
        <v>#N/A</v>
      </c>
      <c r="S233" s="47" t="e">
        <f>IF(ISBLANK(VLOOKUP($C233,[2]MAIN!$C$6:$DF$1572,S$4,FALSE)),"",VLOOKUP($C233,[2]MAIN!$C$6:$DF$1572,S$4,FALSE))</f>
        <v>#N/A</v>
      </c>
      <c r="T233" s="15" t="e">
        <f>IF(ISBLANK(VLOOKUP($C233,[2]MAIN!$C$6:$DF$1572,T$4,FALSE)),"",VLOOKUP($C233,[2]MAIN!$C$6:$DF$1572,T$4,FALSE))</f>
        <v>#N/A</v>
      </c>
      <c r="U233" s="15" t="e">
        <f>IF(ISBLANK(VLOOKUP($C233,[2]MAIN!$C$6:$DF$1572,U$4,FALSE)),"",VLOOKUP($C233,[2]MAIN!$C$6:$DF$1572,U$4,FALSE))</f>
        <v>#N/A</v>
      </c>
      <c r="V233" s="15" t="e">
        <f>IF(ISBLANK(VLOOKUP($C233,[2]MAIN!$C$6:$DF$1572,V$4,FALSE)),"",VLOOKUP($C233,[2]MAIN!$C$6:$DF$1572,V$4,FALSE))</f>
        <v>#N/A</v>
      </c>
      <c r="W233" s="21" t="e">
        <f>IF(ISBLANK(VLOOKUP($C233,[2]MAIN!$C$6:$DF$1572,W$4,FALSE)),"",VLOOKUP($C233,[2]MAIN!$C$6:$DF$1572,W$4,FALSE))</f>
        <v>#N/A</v>
      </c>
      <c r="X233" s="63">
        <v>7500</v>
      </c>
      <c r="Y233" s="15" t="e">
        <f>IF(ISBLANK(VLOOKUP($C233,[2]MAIN!$C$6:$DF$1572,Y$4,FALSE)),"",VLOOKUP($C233,[2]MAIN!$C$6:$DF$1572,Y$4,FALSE))</f>
        <v>#N/A</v>
      </c>
      <c r="AA233" s="15"/>
      <c r="AB233" s="15"/>
      <c r="AC233" s="15"/>
    </row>
    <row r="234" spans="1:29" x14ac:dyDescent="0.25">
      <c r="A234" s="15" t="s">
        <v>888</v>
      </c>
      <c r="B234" s="21" t="s">
        <v>62</v>
      </c>
      <c r="C234" s="15" t="s">
        <v>609</v>
      </c>
      <c r="D234" s="15"/>
      <c r="E234" s="15" t="s">
        <v>609</v>
      </c>
      <c r="F234" s="15"/>
      <c r="G234" s="15"/>
      <c r="H234" s="15" t="s">
        <v>609</v>
      </c>
      <c r="I234" s="15" t="s">
        <v>609</v>
      </c>
      <c r="J234" s="47"/>
      <c r="K234" s="47"/>
      <c r="L234" s="49">
        <v>5.0397569444444436E-2</v>
      </c>
      <c r="M234" s="50" t="e">
        <f>IF(ISBLANK(VLOOKUP($C234,[2]MAIN!$C$6:$DF$1572,M$4,FALSE)),"",VLOOKUP($C234,[2]MAIN!$C$6:$DF$1572,M$4,FALSE))</f>
        <v>#N/A</v>
      </c>
      <c r="N234" s="51" t="e">
        <f>IF(ISBLANK(VLOOKUP($C234,[2]MAIN!$C$6:$DF$1572,N$4,FALSE)),"",VLOOKUP($C234,[2]MAIN!$C$6:$DF$1572,N$4,FALSE))</f>
        <v>#N/A</v>
      </c>
      <c r="O234" s="54" t="e">
        <f>IF(ISBLANK(VLOOKUP($C234,[2]MAIN!$C$6:$DF$1572,O$4,FALSE)),"",VLOOKUP($C234,[2]MAIN!$C$6:$DF$1572,O$4,FALSE))</f>
        <v>#N/A</v>
      </c>
      <c r="P234" s="54" t="e">
        <f>IF(ISBLANK(VLOOKUP($C234,[2]MAIN!$C$6:$DF$1572,P$4,FALSE)),"",VLOOKUP($C234,[2]MAIN!$C$6:$DF$1572,P$4,FALSE))</f>
        <v>#N/A</v>
      </c>
      <c r="Q234" s="53" t="e">
        <f>IF(ISBLANK(VLOOKUP($C234,[2]MAIN!$C$6:$DF$1572,Q$4,FALSE)),"",VLOOKUP($C234,[2]MAIN!$C$6:$DF$1572,Q$4,FALSE))</f>
        <v>#N/A</v>
      </c>
      <c r="R234" s="47" t="e">
        <f>IF(ISBLANK(VLOOKUP($C234,[2]MAIN!$C$6:$DF$1572,R$4,FALSE)),"",VLOOKUP($C234,[2]MAIN!$C$6:$DF$1572,R$4,FALSE))</f>
        <v>#N/A</v>
      </c>
      <c r="S234" s="47" t="e">
        <f>IF(ISBLANK(VLOOKUP($C234,[2]MAIN!$C$6:$DF$1572,S$4,FALSE)),"",VLOOKUP($C234,[2]MAIN!$C$6:$DF$1572,S$4,FALSE))</f>
        <v>#N/A</v>
      </c>
      <c r="T234" s="15" t="e">
        <f>IF(ISBLANK(VLOOKUP($C234,[2]MAIN!$C$6:$DF$1572,T$4,FALSE)),"",VLOOKUP($C234,[2]MAIN!$C$6:$DF$1572,T$4,FALSE))</f>
        <v>#N/A</v>
      </c>
      <c r="U234" s="15" t="e">
        <f>IF(ISBLANK(VLOOKUP($C234,[2]MAIN!$C$6:$DF$1572,U$4,FALSE)),"",VLOOKUP($C234,[2]MAIN!$C$6:$DF$1572,U$4,FALSE))</f>
        <v>#N/A</v>
      </c>
      <c r="V234" s="15" t="e">
        <f>IF(ISBLANK(VLOOKUP($C234,[2]MAIN!$C$6:$DF$1572,V$4,FALSE)),"",VLOOKUP($C234,[2]MAIN!$C$6:$DF$1572,V$4,FALSE))</f>
        <v>#N/A</v>
      </c>
      <c r="W234" s="21" t="e">
        <f>IF(ISBLANK(VLOOKUP($C234,[2]MAIN!$C$6:$DF$1572,W$4,FALSE)),"",VLOOKUP($C234,[2]MAIN!$C$6:$DF$1572,W$4,FALSE))</f>
        <v>#N/A</v>
      </c>
      <c r="X234" s="47">
        <v>150</v>
      </c>
      <c r="Y234" s="15" t="e">
        <f>IF(ISBLANK(VLOOKUP($C234,[2]MAIN!$C$6:$DF$1572,Y$4,FALSE)),"",VLOOKUP($C234,[2]MAIN!$C$6:$DF$1572,Y$4,FALSE))</f>
        <v>#N/A</v>
      </c>
      <c r="AA234" s="15"/>
      <c r="AB234" s="15"/>
      <c r="AC234" s="15"/>
    </row>
    <row r="235" spans="1:29" x14ac:dyDescent="0.25">
      <c r="A235" s="15" t="s">
        <v>889</v>
      </c>
      <c r="B235" s="21" t="s">
        <v>142</v>
      </c>
      <c r="C235" s="47"/>
      <c r="D235" s="15"/>
      <c r="E235" s="15" t="s">
        <v>609</v>
      </c>
      <c r="F235" s="15"/>
      <c r="G235" s="15"/>
      <c r="H235" s="15" t="s">
        <v>609</v>
      </c>
      <c r="I235" s="15"/>
      <c r="J235" s="47"/>
      <c r="K235" s="47"/>
      <c r="L235" s="49">
        <v>1.63</v>
      </c>
      <c r="M235" s="50" t="e">
        <f>IF(ISBLANK(VLOOKUP($C235,[2]MAIN!$C$6:$DF$1572,M$4,FALSE)),"",VLOOKUP($C235,[2]MAIN!$C$6:$DF$1572,M$4,FALSE))</f>
        <v>#N/A</v>
      </c>
      <c r="N235" s="51" t="e">
        <f>IF(ISBLANK(VLOOKUP($C235,[2]MAIN!$C$6:$DF$1572,N$4,FALSE)),"",VLOOKUP($C235,[2]MAIN!$C$6:$DF$1572,N$4,FALSE))</f>
        <v>#N/A</v>
      </c>
      <c r="O235" s="61" t="e">
        <f>IF(ISBLANK(VLOOKUP($C235,[2]MAIN!$C$6:$DF$1572,O$4,FALSE)),"",VLOOKUP($C235,[2]MAIN!$C$6:$DF$1572,O$4,FALSE))</f>
        <v>#N/A</v>
      </c>
      <c r="P235" s="61" t="e">
        <f>IF(ISBLANK(VLOOKUP($C235,[2]MAIN!$C$6:$DF$1572,P$4,FALSE)),"",VLOOKUP($C235,[2]MAIN!$C$6:$DF$1572,P$4,FALSE))</f>
        <v>#N/A</v>
      </c>
      <c r="Q235" s="50" t="e">
        <f>IF(ISBLANK(VLOOKUP($C235,[2]MAIN!$C$6:$DF$1572,Q$4,FALSE)),"",VLOOKUP($C235,[2]MAIN!$C$6:$DF$1572,Q$4,FALSE))</f>
        <v>#N/A</v>
      </c>
      <c r="R235" s="47" t="e">
        <f>IF(ISBLANK(VLOOKUP($C235,[2]MAIN!$C$6:$DF$1572,R$4,FALSE)),"",VLOOKUP($C235,[2]MAIN!$C$6:$DF$1572,R$4,FALSE))</f>
        <v>#N/A</v>
      </c>
      <c r="S235" s="47" t="e">
        <f>IF(ISBLANK(VLOOKUP($C235,[2]MAIN!$C$6:$DF$1572,S$4,FALSE)),"",VLOOKUP($C235,[2]MAIN!$C$6:$DF$1572,S$4,FALSE))</f>
        <v>#N/A</v>
      </c>
      <c r="T235" s="15" t="e">
        <f>IF(ISBLANK(VLOOKUP($C235,[2]MAIN!$C$6:$DF$1572,T$4,FALSE)),"",VLOOKUP($C235,[2]MAIN!$C$6:$DF$1572,T$4,FALSE))</f>
        <v>#N/A</v>
      </c>
      <c r="U235" s="15" t="e">
        <f>IF(ISBLANK(VLOOKUP($C235,[2]MAIN!$C$6:$DF$1572,U$4,FALSE)),"",VLOOKUP($C235,[2]MAIN!$C$6:$DF$1572,U$4,FALSE))</f>
        <v>#N/A</v>
      </c>
      <c r="V235" s="15" t="e">
        <f>IF(ISBLANK(VLOOKUP($C235,[2]MAIN!$C$6:$DF$1572,V$4,FALSE)),"",VLOOKUP($C235,[2]MAIN!$C$6:$DF$1572,V$4,FALSE))</f>
        <v>#N/A</v>
      </c>
      <c r="W235" s="21" t="e">
        <f>IF(ISBLANK(VLOOKUP($C235,[2]MAIN!$C$6:$DF$1572,W$4,FALSE)),"",VLOOKUP($C235,[2]MAIN!$C$6:$DF$1572,W$4,FALSE))</f>
        <v>#N/A</v>
      </c>
      <c r="X235" s="47">
        <v>18000</v>
      </c>
      <c r="Y235" s="15" t="e">
        <f>IF(ISBLANK(VLOOKUP($C235,[2]MAIN!$C$6:$DF$1572,Y$4,FALSE)),"",VLOOKUP($C235,[2]MAIN!$C$6:$DF$1572,Y$4,FALSE))</f>
        <v>#N/A</v>
      </c>
      <c r="AA235" s="15" t="s">
        <v>609</v>
      </c>
      <c r="AB235" s="15"/>
      <c r="AC235" s="15"/>
    </row>
    <row r="236" spans="1:29" x14ac:dyDescent="0.25">
      <c r="A236" s="15" t="s">
        <v>890</v>
      </c>
      <c r="B236" s="21" t="s">
        <v>62</v>
      </c>
      <c r="C236" s="15" t="s">
        <v>609</v>
      </c>
      <c r="D236" s="15"/>
      <c r="E236" s="15" t="s">
        <v>609</v>
      </c>
      <c r="F236" s="15"/>
      <c r="G236" s="15"/>
      <c r="H236" s="15" t="s">
        <v>609</v>
      </c>
      <c r="I236" s="15" t="s">
        <v>609</v>
      </c>
      <c r="J236" s="48" t="s">
        <v>610</v>
      </c>
      <c r="K236" s="47"/>
      <c r="L236" s="49">
        <v>0.52</v>
      </c>
      <c r="M236" s="50" t="e">
        <f>IF(ISBLANK(VLOOKUP($C236,[2]MAIN!$C$6:$DF$1572,M$4,FALSE)),"",VLOOKUP($C236,[2]MAIN!$C$6:$DF$1572,M$4,FALSE))</f>
        <v>#N/A</v>
      </c>
      <c r="N236" s="51" t="e">
        <f>IF(ISBLANK(VLOOKUP($C236,[2]MAIN!$C$6:$DF$1572,N$4,FALSE)),"",VLOOKUP($C236,[2]MAIN!$C$6:$DF$1572,N$4,FALSE))</f>
        <v>#N/A</v>
      </c>
      <c r="O236" s="52" t="e">
        <f>IF(ISBLANK(VLOOKUP($C236,[2]MAIN!$C$6:$DF$1572,O$4,FALSE)),"",VLOOKUP($C236,[2]MAIN!$C$6:$DF$1572,O$4,FALSE))</f>
        <v>#N/A</v>
      </c>
      <c r="P236" s="52" t="e">
        <f>IF(ISBLANK(VLOOKUP($C236,[2]MAIN!$C$6:$DF$1572,P$4,FALSE)),"",VLOOKUP($C236,[2]MAIN!$C$6:$DF$1572,P$4,FALSE))</f>
        <v>#N/A</v>
      </c>
      <c r="Q236" s="53" t="e">
        <f>IF(ISBLANK(VLOOKUP($C236,[2]MAIN!$C$6:$DF$1572,Q$4,FALSE)),"",VLOOKUP($C236,[2]MAIN!$C$6:$DF$1572,Q$4,FALSE))</f>
        <v>#N/A</v>
      </c>
      <c r="R236" s="47" t="e">
        <f>IF(ISBLANK(VLOOKUP($C236,[2]MAIN!$C$6:$DF$1572,R$4,FALSE)),"",VLOOKUP($C236,[2]MAIN!$C$6:$DF$1572,R$4,FALSE))</f>
        <v>#N/A</v>
      </c>
      <c r="S236" s="47" t="e">
        <f>IF(ISBLANK(VLOOKUP($C236,[2]MAIN!$C$6:$DF$1572,S$4,FALSE)),"",VLOOKUP($C236,[2]MAIN!$C$6:$DF$1572,S$4,FALSE))</f>
        <v>#N/A</v>
      </c>
      <c r="T236" s="15" t="e">
        <f>IF(ISBLANK(VLOOKUP($C236,[2]MAIN!$C$6:$DF$1572,T$4,FALSE)),"",VLOOKUP($C236,[2]MAIN!$C$6:$DF$1572,T$4,FALSE))</f>
        <v>#N/A</v>
      </c>
      <c r="U236" s="15" t="e">
        <f>IF(ISBLANK(VLOOKUP($C236,[2]MAIN!$C$6:$DF$1572,U$4,FALSE)),"",VLOOKUP($C236,[2]MAIN!$C$6:$DF$1572,U$4,FALSE))</f>
        <v>#N/A</v>
      </c>
      <c r="V236" s="15" t="e">
        <f>IF(ISBLANK(VLOOKUP($C236,[2]MAIN!$C$6:$DF$1572,V$4,FALSE)),"",VLOOKUP($C236,[2]MAIN!$C$6:$DF$1572,V$4,FALSE))</f>
        <v>#N/A</v>
      </c>
      <c r="W236" s="21" t="e">
        <f>IF(ISBLANK(VLOOKUP($C236,[2]MAIN!$C$6:$DF$1572,W$4,FALSE)),"",VLOOKUP($C236,[2]MAIN!$C$6:$DF$1572,W$4,FALSE))</f>
        <v>#N/A</v>
      </c>
      <c r="X236" s="47">
        <v>150</v>
      </c>
      <c r="Y236" s="15" t="e">
        <f>IF(ISBLANK(VLOOKUP($C236,[2]MAIN!$C$6:$DF$1572,Y$4,FALSE)),"",VLOOKUP($C236,[2]MAIN!$C$6:$DF$1572,Y$4,FALSE))</f>
        <v>#N/A</v>
      </c>
      <c r="AA236" s="15"/>
      <c r="AB236" s="15"/>
      <c r="AC236" s="15"/>
    </row>
    <row r="237" spans="1:29" x14ac:dyDescent="0.25">
      <c r="A237" s="15" t="s">
        <v>891</v>
      </c>
      <c r="B237" s="21" t="s">
        <v>142</v>
      </c>
      <c r="C237" s="47"/>
      <c r="D237" s="15" t="s">
        <v>609</v>
      </c>
      <c r="E237" s="15" t="s">
        <v>609</v>
      </c>
      <c r="F237" s="15"/>
      <c r="G237" s="15"/>
      <c r="H237" s="15" t="s">
        <v>609</v>
      </c>
      <c r="I237" s="15"/>
      <c r="J237" s="48" t="s">
        <v>610</v>
      </c>
      <c r="K237" s="47"/>
      <c r="L237" s="49" t="e">
        <f>#REF!/86.4</f>
        <v>#REF!</v>
      </c>
      <c r="M237" s="50" t="e">
        <f>IF(ISBLANK(VLOOKUP($C237,[2]MAIN!$C$6:$DF$1572,M$4,FALSE)),"",VLOOKUP($C237,[2]MAIN!$C$6:$DF$1572,M$4,FALSE))</f>
        <v>#N/A</v>
      </c>
      <c r="N237" s="51" t="e">
        <f>IF(ISBLANK(VLOOKUP($C237,[2]MAIN!$C$6:$DF$1572,N$4,FALSE)),"",VLOOKUP($C237,[2]MAIN!$C$6:$DF$1572,N$4,FALSE))</f>
        <v>#N/A</v>
      </c>
      <c r="O237" s="53" t="e">
        <f>IF(ISBLANK(VLOOKUP($C237,[2]MAIN!$C$6:$DF$1572,O$4,FALSE)),"",VLOOKUP($C237,[2]MAIN!$C$6:$DF$1572,O$4,FALSE))</f>
        <v>#N/A</v>
      </c>
      <c r="P237" s="53" t="e">
        <f>IF(ISBLANK(VLOOKUP($C237,[2]MAIN!$C$6:$DF$1572,P$4,FALSE)),"",VLOOKUP($C237,[2]MAIN!$C$6:$DF$1572,P$4,FALSE))</f>
        <v>#N/A</v>
      </c>
      <c r="Q237" s="53" t="e">
        <f>IF(ISBLANK(VLOOKUP($C237,[2]MAIN!$C$6:$DF$1572,Q$4,FALSE)),"",VLOOKUP($C237,[2]MAIN!$C$6:$DF$1572,Q$4,FALSE))</f>
        <v>#N/A</v>
      </c>
      <c r="R237" s="47" t="e">
        <f>IF(ISBLANK(VLOOKUP($C237,[2]MAIN!$C$6:$DF$1572,R$4,FALSE)),"",VLOOKUP($C237,[2]MAIN!$C$6:$DF$1572,R$4,FALSE))</f>
        <v>#N/A</v>
      </c>
      <c r="S237" s="47" t="e">
        <f>IF(ISBLANK(VLOOKUP($C237,[2]MAIN!$C$6:$DF$1572,S$4,FALSE)),"",VLOOKUP($C237,[2]MAIN!$C$6:$DF$1572,S$4,FALSE))</f>
        <v>#N/A</v>
      </c>
      <c r="T237" s="15" t="e">
        <f>IF(ISBLANK(VLOOKUP($C237,[2]MAIN!$C$6:$DF$1572,T$4,FALSE)),"",VLOOKUP($C237,[2]MAIN!$C$6:$DF$1572,T$4,FALSE))</f>
        <v>#N/A</v>
      </c>
      <c r="U237" s="15" t="e">
        <f>IF(ISBLANK(VLOOKUP($C237,[2]MAIN!$C$6:$DF$1572,U$4,FALSE)),"",VLOOKUP($C237,[2]MAIN!$C$6:$DF$1572,U$4,FALSE))</f>
        <v>#N/A</v>
      </c>
      <c r="V237" s="15" t="e">
        <f>IF(ISBLANK(VLOOKUP($C237,[2]MAIN!$C$6:$DF$1572,V$4,FALSE)),"",VLOOKUP($C237,[2]MAIN!$C$6:$DF$1572,V$4,FALSE))</f>
        <v>#N/A</v>
      </c>
      <c r="W237" s="21" t="e">
        <f>IF(ISBLANK(VLOOKUP($C237,[2]MAIN!$C$6:$DF$1572,W$4,FALSE)),"",VLOOKUP($C237,[2]MAIN!$C$6:$DF$1572,W$4,FALSE))</f>
        <v>#N/A</v>
      </c>
      <c r="X237" s="47">
        <v>18000</v>
      </c>
      <c r="Y237" s="15" t="e">
        <f>IF(ISBLANK(VLOOKUP($C237,[2]MAIN!$C$6:$DF$1572,Y$4,FALSE)),"",VLOOKUP($C237,[2]MAIN!$C$6:$DF$1572,Y$4,FALSE))</f>
        <v>#N/A</v>
      </c>
      <c r="AA237" s="15"/>
      <c r="AB237" s="15"/>
      <c r="AC237" s="15"/>
    </row>
    <row r="238" spans="1:29" x14ac:dyDescent="0.25">
      <c r="A238" s="15" t="s">
        <v>892</v>
      </c>
      <c r="B238" s="21" t="s">
        <v>110</v>
      </c>
      <c r="C238" s="15" t="s">
        <v>609</v>
      </c>
      <c r="D238" s="15"/>
      <c r="E238" s="15" t="s">
        <v>609</v>
      </c>
      <c r="F238" s="15"/>
      <c r="G238" s="15"/>
      <c r="H238" s="15" t="s">
        <v>609</v>
      </c>
      <c r="I238" s="15" t="s">
        <v>609</v>
      </c>
      <c r="J238" s="47"/>
      <c r="K238" s="60" t="s">
        <v>654</v>
      </c>
      <c r="L238" s="49">
        <v>2.7753420138888885</v>
      </c>
      <c r="M238" s="50" t="e">
        <f>IF(ISBLANK(VLOOKUP($C238,[2]MAIN!$C$6:$DF$1572,M$4,FALSE)),"",VLOOKUP($C238,[2]MAIN!$C$6:$DF$1572,M$4,FALSE))</f>
        <v>#N/A</v>
      </c>
      <c r="N238" s="51" t="e">
        <f>IF(ISBLANK(VLOOKUP($C238,[2]MAIN!$C$6:$DF$1572,N$4,FALSE)),"",VLOOKUP($C238,[2]MAIN!$C$6:$DF$1572,N$4,FALSE))</f>
        <v>#N/A</v>
      </c>
      <c r="O238" s="54" t="e">
        <f>IF(ISBLANK(VLOOKUP($C238,[2]MAIN!$C$6:$DF$1572,O$4,FALSE)),"",VLOOKUP($C238,[2]MAIN!$C$6:$DF$1572,O$4,FALSE))</f>
        <v>#N/A</v>
      </c>
      <c r="P238" s="65" t="e">
        <f>IF(ISBLANK(VLOOKUP($C238,[2]MAIN!$C$6:$DF$1572,P$4,FALSE)),"",VLOOKUP($C238,[2]MAIN!$C$6:$DF$1572,P$4,FALSE))</f>
        <v>#N/A</v>
      </c>
      <c r="Q238" s="53" t="e">
        <f>IF(ISBLANK(VLOOKUP($C238,[2]MAIN!$C$6:$DF$1572,Q$4,FALSE)),"",VLOOKUP($C238,[2]MAIN!$C$6:$DF$1572,Q$4,FALSE))</f>
        <v>#N/A</v>
      </c>
      <c r="R238" s="47" t="e">
        <f>IF(ISBLANK(VLOOKUP($C238,[2]MAIN!$C$6:$DF$1572,R$4,FALSE)),"",VLOOKUP($C238,[2]MAIN!$C$6:$DF$1572,R$4,FALSE))</f>
        <v>#N/A</v>
      </c>
      <c r="S238" s="47" t="e">
        <f>IF(ISBLANK(VLOOKUP($C238,[2]MAIN!$C$6:$DF$1572,S$4,FALSE)),"",VLOOKUP($C238,[2]MAIN!$C$6:$DF$1572,S$4,FALSE))</f>
        <v>#N/A</v>
      </c>
      <c r="T238" s="15" t="e">
        <f>IF(ISBLANK(VLOOKUP($C238,[2]MAIN!$C$6:$DF$1572,T$4,FALSE)),"",VLOOKUP($C238,[2]MAIN!$C$6:$DF$1572,T$4,FALSE))</f>
        <v>#N/A</v>
      </c>
      <c r="U238" s="15" t="e">
        <f>IF(ISBLANK(VLOOKUP($C238,[2]MAIN!$C$6:$DF$1572,U$4,FALSE)),"",VLOOKUP($C238,[2]MAIN!$C$6:$DF$1572,U$4,FALSE))</f>
        <v>#N/A</v>
      </c>
      <c r="V238" s="15" t="e">
        <f>IF(ISBLANK(VLOOKUP($C238,[2]MAIN!$C$6:$DF$1572,V$4,FALSE)),"",VLOOKUP($C238,[2]MAIN!$C$6:$DF$1572,V$4,FALSE))</f>
        <v>#N/A</v>
      </c>
      <c r="W238" s="21" t="e">
        <f>IF(ISBLANK(VLOOKUP($C238,[2]MAIN!$C$6:$DF$1572,W$4,FALSE)),"",VLOOKUP($C238,[2]MAIN!$C$6:$DF$1572,W$4,FALSE))</f>
        <v>#N/A</v>
      </c>
      <c r="X238" s="47">
        <v>15000</v>
      </c>
      <c r="Y238" s="15" t="e">
        <f>IF(ISBLANK(VLOOKUP($C238,[2]MAIN!$C$6:$DF$1572,Y$4,FALSE)),"",VLOOKUP($C238,[2]MAIN!$C$6:$DF$1572,Y$4,FALSE))</f>
        <v>#N/A</v>
      </c>
      <c r="AA238" s="15"/>
      <c r="AB238" s="15"/>
      <c r="AC238" s="15"/>
    </row>
    <row r="239" spans="1:29" x14ac:dyDescent="0.25">
      <c r="A239" s="15" t="s">
        <v>893</v>
      </c>
      <c r="B239" s="21" t="s">
        <v>40</v>
      </c>
      <c r="C239" s="15" t="s">
        <v>612</v>
      </c>
      <c r="D239" s="15"/>
      <c r="E239" s="15"/>
      <c r="F239" s="15"/>
      <c r="G239" s="15" t="s">
        <v>685</v>
      </c>
      <c r="H239" s="15" t="s">
        <v>715</v>
      </c>
      <c r="I239" s="15" t="s">
        <v>609</v>
      </c>
      <c r="J239" s="55" t="s">
        <v>617</v>
      </c>
      <c r="K239" s="57" t="s">
        <v>686</v>
      </c>
      <c r="L239" s="49">
        <v>62.36</v>
      </c>
      <c r="M239" s="50" t="e">
        <f>IF(ISBLANK(VLOOKUP($C239,[2]MAIN!$C$6:$DF$1572,M$4,FALSE)),"",VLOOKUP($C239,[2]MAIN!$C$6:$DF$1572,M$4,FALSE))</f>
        <v>#N/A</v>
      </c>
      <c r="N239" s="51" t="e">
        <f>IF(ISBLANK(VLOOKUP($C239,[2]MAIN!$C$6:$DF$1572,N$4,FALSE)),"",VLOOKUP($C239,[2]MAIN!$C$6:$DF$1572,N$4,FALSE))</f>
        <v>#N/A</v>
      </c>
      <c r="O239" s="61" t="e">
        <f>IF(ISBLANK(VLOOKUP($C239,[2]MAIN!$C$6:$DF$1572,O$4,FALSE)),"",VLOOKUP($C239,[2]MAIN!$C$6:$DF$1572,O$4,FALSE))</f>
        <v>#N/A</v>
      </c>
      <c r="P239" s="61" t="e">
        <f>IF(ISBLANK(VLOOKUP($C239,[2]MAIN!$C$6:$DF$1572,P$4,FALSE)),"",VLOOKUP($C239,[2]MAIN!$C$6:$DF$1572,P$4,FALSE))</f>
        <v>#N/A</v>
      </c>
      <c r="Q239" s="49" t="e">
        <f>IF(ISBLANK(VLOOKUP($C239,[2]MAIN!$C$6:$DF$1572,Q$4,FALSE)),"",VLOOKUP($C239,[2]MAIN!$C$6:$DF$1572,Q$4,FALSE))</f>
        <v>#N/A</v>
      </c>
      <c r="R239" s="47" t="e">
        <f>IF(ISBLANK(VLOOKUP($C239,[2]MAIN!$C$6:$DF$1572,R$4,FALSE)),"",VLOOKUP($C239,[2]MAIN!$C$6:$DF$1572,R$4,FALSE))</f>
        <v>#N/A</v>
      </c>
      <c r="S239" s="47" t="e">
        <f>IF(ISBLANK(VLOOKUP($C239,[2]MAIN!$C$6:$DF$1572,S$4,FALSE)),"",VLOOKUP($C239,[2]MAIN!$C$6:$DF$1572,S$4,FALSE))</f>
        <v>#N/A</v>
      </c>
      <c r="T239" s="15" t="e">
        <f>IF(ISBLANK(VLOOKUP($C239,[2]MAIN!$C$6:$DF$1572,T$4,FALSE)),"",VLOOKUP($C239,[2]MAIN!$C$6:$DF$1572,T$4,FALSE))</f>
        <v>#N/A</v>
      </c>
      <c r="U239" s="15" t="e">
        <f>IF(ISBLANK(VLOOKUP($C239,[2]MAIN!$C$6:$DF$1572,U$4,FALSE)),"",VLOOKUP($C239,[2]MAIN!$C$6:$DF$1572,U$4,FALSE))</f>
        <v>#N/A</v>
      </c>
      <c r="V239" s="15" t="e">
        <f>IF(ISBLANK(VLOOKUP($C239,[2]MAIN!$C$6:$DF$1572,V$4,FALSE)),"",VLOOKUP($C239,[2]MAIN!$C$6:$DF$1572,V$4,FALSE))</f>
        <v>#N/A</v>
      </c>
      <c r="W239" s="21" t="e">
        <f>IF(ISBLANK(VLOOKUP($C239,[2]MAIN!$C$6:$DF$1572,W$4,FALSE)),"",VLOOKUP($C239,[2]MAIN!$C$6:$DF$1572,W$4,FALSE))</f>
        <v>#N/A</v>
      </c>
      <c r="X239" s="47" t="e">
        <f>IF(ISBLANK(VLOOKUP($C239,[2]MAIN!$C$6:$DF$1572,X$4,FALSE)),"",VLOOKUP($C239,[2]MAIN!$C$6:$DF$1572,X$4,FALSE))</f>
        <v>#N/A</v>
      </c>
      <c r="Y239" s="15" t="e">
        <f>IF(ISBLANK(VLOOKUP($C239,[2]MAIN!$C$6:$DF$1572,Y$4,FALSE)),"",VLOOKUP($C239,[2]MAIN!$C$6:$DF$1572,Y$4,FALSE))</f>
        <v>#N/A</v>
      </c>
      <c r="AA239" s="15"/>
      <c r="AB239" s="15"/>
      <c r="AC239" s="15"/>
    </row>
    <row r="240" spans="1:29" x14ac:dyDescent="0.25">
      <c r="A240" s="15" t="s">
        <v>894</v>
      </c>
      <c r="B240" s="21" t="s">
        <v>241</v>
      </c>
      <c r="C240" s="47"/>
      <c r="D240" s="15"/>
      <c r="E240" s="15" t="s">
        <v>609</v>
      </c>
      <c r="F240" s="15"/>
      <c r="G240" s="15"/>
      <c r="H240" s="15" t="s">
        <v>613</v>
      </c>
      <c r="I240" s="15"/>
      <c r="J240" s="47"/>
      <c r="K240" s="47"/>
      <c r="L240" s="49"/>
      <c r="M240" s="50" t="e">
        <f>IF(ISBLANK(VLOOKUP($C240,[2]MAIN!$C$6:$DF$1572,M$4,FALSE)),"",VLOOKUP($C240,[2]MAIN!$C$6:$DF$1572,M$4,FALSE))</f>
        <v>#N/A</v>
      </c>
      <c r="N240" s="51" t="e">
        <f>IF(ISBLANK(VLOOKUP($C240,[2]MAIN!$C$6:$DF$1572,N$4,FALSE)),"",VLOOKUP($C240,[2]MAIN!$C$6:$DF$1572,N$4,FALSE))</f>
        <v>#N/A</v>
      </c>
      <c r="O240" s="53" t="e">
        <f>IF(ISBLANK(VLOOKUP($C240,[2]MAIN!$C$6:$DF$1572,O$4,FALSE)),"",VLOOKUP($C240,[2]MAIN!$C$6:$DF$1572,O$4,FALSE))</f>
        <v>#N/A</v>
      </c>
      <c r="P240" s="53" t="e">
        <f>IF(ISBLANK(VLOOKUP($C240,[2]MAIN!$C$6:$DF$1572,P$4,FALSE)),"",VLOOKUP($C240,[2]MAIN!$C$6:$DF$1572,P$4,FALSE))</f>
        <v>#N/A</v>
      </c>
      <c r="Q240" s="53" t="e">
        <f>IF(ISBLANK(VLOOKUP($C240,[2]MAIN!$C$6:$DF$1572,Q$4,FALSE)),"",VLOOKUP($C240,[2]MAIN!$C$6:$DF$1572,Q$4,FALSE))</f>
        <v>#N/A</v>
      </c>
      <c r="R240" s="47" t="e">
        <f>IF(ISBLANK(VLOOKUP($C240,[2]MAIN!$C$6:$DF$1572,R$4,FALSE)),"",VLOOKUP($C240,[2]MAIN!$C$6:$DF$1572,R$4,FALSE))</f>
        <v>#N/A</v>
      </c>
      <c r="S240" s="47" t="e">
        <f>IF(ISBLANK(VLOOKUP($C240,[2]MAIN!$C$6:$DF$1572,S$4,FALSE)),"",VLOOKUP($C240,[2]MAIN!$C$6:$DF$1572,S$4,FALSE))</f>
        <v>#N/A</v>
      </c>
      <c r="T240" s="15" t="e">
        <f>IF(ISBLANK(VLOOKUP($C240,[2]MAIN!$C$6:$DF$1572,T$4,FALSE)),"",VLOOKUP($C240,[2]MAIN!$C$6:$DF$1572,T$4,FALSE))</f>
        <v>#N/A</v>
      </c>
      <c r="U240" s="15" t="e">
        <f>IF(ISBLANK(VLOOKUP($C240,[2]MAIN!$C$6:$DF$1572,U$4,FALSE)),"",VLOOKUP($C240,[2]MAIN!$C$6:$DF$1572,U$4,FALSE))</f>
        <v>#N/A</v>
      </c>
      <c r="V240" s="15" t="e">
        <f>IF(ISBLANK(VLOOKUP($C240,[2]MAIN!$C$6:$DF$1572,V$4,FALSE)),"",VLOOKUP($C240,[2]MAIN!$C$6:$DF$1572,V$4,FALSE))</f>
        <v>#N/A</v>
      </c>
      <c r="W240" s="21" t="e">
        <f>IF(ISBLANK(VLOOKUP($C240,[2]MAIN!$C$6:$DF$1572,W$4,FALSE)),"",VLOOKUP($C240,[2]MAIN!$C$6:$DF$1572,W$4,FALSE))</f>
        <v>#N/A</v>
      </c>
      <c r="X240" s="47">
        <v>18000</v>
      </c>
      <c r="Y240" s="15" t="e">
        <f>IF(ISBLANK(VLOOKUP($C240,[2]MAIN!$C$6:$DF$1572,Y$4,FALSE)),"",VLOOKUP($C240,[2]MAIN!$C$6:$DF$1572,Y$4,FALSE))</f>
        <v>#N/A</v>
      </c>
      <c r="AA240" s="15" t="s">
        <v>609</v>
      </c>
      <c r="AB240" s="15"/>
      <c r="AC240" s="15"/>
    </row>
    <row r="241" spans="1:29" x14ac:dyDescent="0.25">
      <c r="A241" s="15" t="s">
        <v>895</v>
      </c>
      <c r="B241" s="21" t="s">
        <v>334</v>
      </c>
      <c r="C241" s="47"/>
      <c r="D241" s="15"/>
      <c r="E241" s="15" t="s">
        <v>609</v>
      </c>
      <c r="F241" s="15"/>
      <c r="G241" s="15"/>
      <c r="H241" s="15" t="s">
        <v>628</v>
      </c>
      <c r="I241" s="15"/>
      <c r="J241" s="47"/>
      <c r="K241" s="47"/>
      <c r="L241" s="49">
        <v>0.26</v>
      </c>
      <c r="M241" s="50" t="e">
        <f>IF(ISBLANK(VLOOKUP($C241,[2]MAIN!$C$6:$DF$1572,M$4,FALSE)),"",VLOOKUP($C241,[2]MAIN!$C$6:$DF$1572,M$4,FALSE))</f>
        <v>#N/A</v>
      </c>
      <c r="N241" s="51" t="e">
        <f>IF(ISBLANK(VLOOKUP($C241,[2]MAIN!$C$6:$DF$1572,N$4,FALSE)),"",VLOOKUP($C241,[2]MAIN!$C$6:$DF$1572,N$4,FALSE))</f>
        <v>#N/A</v>
      </c>
      <c r="O241" s="61" t="e">
        <f>IF(ISBLANK(VLOOKUP($C241,[2]MAIN!$C$6:$DF$1572,O$4,FALSE)),"",VLOOKUP($C241,[2]MAIN!$C$6:$DF$1572,O$4,FALSE))</f>
        <v>#N/A</v>
      </c>
      <c r="P241" s="61" t="e">
        <f>IF(ISBLANK(VLOOKUP($C241,[2]MAIN!$C$6:$DF$1572,P$4,FALSE)),"",VLOOKUP($C241,[2]MAIN!$C$6:$DF$1572,P$4,FALSE))</f>
        <v>#N/A</v>
      </c>
      <c r="Q241" s="50" t="e">
        <f>IF(ISBLANK(VLOOKUP($C241,[2]MAIN!$C$6:$DF$1572,Q$4,FALSE)),"",VLOOKUP($C241,[2]MAIN!$C$6:$DF$1572,Q$4,FALSE))</f>
        <v>#N/A</v>
      </c>
      <c r="R241" s="47" t="e">
        <f>IF(ISBLANK(VLOOKUP($C241,[2]MAIN!$C$6:$DF$1572,R$4,FALSE)),"",VLOOKUP($C241,[2]MAIN!$C$6:$DF$1572,R$4,FALSE))</f>
        <v>#N/A</v>
      </c>
      <c r="S241" s="47" t="e">
        <f>IF(ISBLANK(VLOOKUP($C241,[2]MAIN!$C$6:$DF$1572,S$4,FALSE)),"",VLOOKUP($C241,[2]MAIN!$C$6:$DF$1572,S$4,FALSE))</f>
        <v>#N/A</v>
      </c>
      <c r="T241" s="15" t="e">
        <f>IF(ISBLANK(VLOOKUP($C241,[2]MAIN!$C$6:$DF$1572,T$4,FALSE)),"",VLOOKUP($C241,[2]MAIN!$C$6:$DF$1572,T$4,FALSE))</f>
        <v>#N/A</v>
      </c>
      <c r="U241" s="15" t="e">
        <f>IF(ISBLANK(VLOOKUP($C241,[2]MAIN!$C$6:$DF$1572,U$4,FALSE)),"",VLOOKUP($C241,[2]MAIN!$C$6:$DF$1572,U$4,FALSE))</f>
        <v>#N/A</v>
      </c>
      <c r="V241" s="15" t="e">
        <f>IF(ISBLANK(VLOOKUP($C241,[2]MAIN!$C$6:$DF$1572,V$4,FALSE)),"",VLOOKUP($C241,[2]MAIN!$C$6:$DF$1572,V$4,FALSE))</f>
        <v>#N/A</v>
      </c>
      <c r="W241" s="21" t="e">
        <f>IF(ISBLANK(VLOOKUP($C241,[2]MAIN!$C$6:$DF$1572,W$4,FALSE)),"",VLOOKUP($C241,[2]MAIN!$C$6:$DF$1572,W$4,FALSE))</f>
        <v>#N/A</v>
      </c>
      <c r="X241" s="47">
        <v>15000</v>
      </c>
      <c r="Y241" s="15" t="e">
        <f>IF(ISBLANK(VLOOKUP($C241,[2]MAIN!$C$6:$DF$1572,Y$4,FALSE)),"",VLOOKUP($C241,[2]MAIN!$C$6:$DF$1572,Y$4,FALSE))</f>
        <v>#N/A</v>
      </c>
      <c r="AA241" s="47"/>
      <c r="AB241" s="47"/>
      <c r="AC241" s="47"/>
    </row>
    <row r="242" spans="1:29" x14ac:dyDescent="0.25">
      <c r="A242" s="15" t="s">
        <v>896</v>
      </c>
      <c r="B242" s="21" t="s">
        <v>334</v>
      </c>
      <c r="C242" s="47"/>
      <c r="D242" s="15"/>
      <c r="E242" s="15" t="s">
        <v>609</v>
      </c>
      <c r="F242" s="15"/>
      <c r="G242" s="15"/>
      <c r="H242" s="15" t="s">
        <v>609</v>
      </c>
      <c r="I242" s="15"/>
      <c r="J242" s="47"/>
      <c r="K242" s="47"/>
      <c r="L242" s="49">
        <v>8.0500000000000007</v>
      </c>
      <c r="M242" s="50" t="e">
        <f>IF(ISBLANK(VLOOKUP($C242,[2]MAIN!$C$6:$DF$1572,M$4,FALSE)),"",VLOOKUP($C242,[2]MAIN!$C$6:$DF$1572,M$4,FALSE))</f>
        <v>#N/A</v>
      </c>
      <c r="N242" s="51" t="e">
        <f>IF(ISBLANK(VLOOKUP($C242,[2]MAIN!$C$6:$DF$1572,N$4,FALSE)),"",VLOOKUP($C242,[2]MAIN!$C$6:$DF$1572,N$4,FALSE))</f>
        <v>#N/A</v>
      </c>
      <c r="O242" s="61" t="e">
        <f>IF(ISBLANK(VLOOKUP($C242,[2]MAIN!$C$6:$DF$1572,O$4,FALSE)),"",VLOOKUP($C242,[2]MAIN!$C$6:$DF$1572,O$4,FALSE))</f>
        <v>#N/A</v>
      </c>
      <c r="P242" s="61" t="e">
        <f>IF(ISBLANK(VLOOKUP($C242,[2]MAIN!$C$6:$DF$1572,P$4,FALSE)),"",VLOOKUP($C242,[2]MAIN!$C$6:$DF$1572,P$4,FALSE))</f>
        <v>#N/A</v>
      </c>
      <c r="Q242" s="50" t="e">
        <f>IF(ISBLANK(VLOOKUP($C242,[2]MAIN!$C$6:$DF$1572,Q$4,FALSE)),"",VLOOKUP($C242,[2]MAIN!$C$6:$DF$1572,Q$4,FALSE))</f>
        <v>#N/A</v>
      </c>
      <c r="R242" s="47" t="e">
        <f>IF(ISBLANK(VLOOKUP($C242,[2]MAIN!$C$6:$DF$1572,R$4,FALSE)),"",VLOOKUP($C242,[2]MAIN!$C$6:$DF$1572,R$4,FALSE))</f>
        <v>#N/A</v>
      </c>
      <c r="S242" s="47" t="e">
        <f>IF(ISBLANK(VLOOKUP($C242,[2]MAIN!$C$6:$DF$1572,S$4,FALSE)),"",VLOOKUP($C242,[2]MAIN!$C$6:$DF$1572,S$4,FALSE))</f>
        <v>#N/A</v>
      </c>
      <c r="T242" s="15" t="e">
        <f>IF(ISBLANK(VLOOKUP($C242,[2]MAIN!$C$6:$DF$1572,T$4,FALSE)),"",VLOOKUP($C242,[2]MAIN!$C$6:$DF$1572,T$4,FALSE))</f>
        <v>#N/A</v>
      </c>
      <c r="U242" s="15" t="e">
        <f>IF(ISBLANK(VLOOKUP($C242,[2]MAIN!$C$6:$DF$1572,U$4,FALSE)),"",VLOOKUP($C242,[2]MAIN!$C$6:$DF$1572,U$4,FALSE))</f>
        <v>#N/A</v>
      </c>
      <c r="V242" s="15" t="e">
        <f>IF(ISBLANK(VLOOKUP($C242,[2]MAIN!$C$6:$DF$1572,V$4,FALSE)),"",VLOOKUP($C242,[2]MAIN!$C$6:$DF$1572,V$4,FALSE))</f>
        <v>#N/A</v>
      </c>
      <c r="W242" s="21" t="e">
        <f>IF(ISBLANK(VLOOKUP($C242,[2]MAIN!$C$6:$DF$1572,W$4,FALSE)),"",VLOOKUP($C242,[2]MAIN!$C$6:$DF$1572,W$4,FALSE))</f>
        <v>#N/A</v>
      </c>
      <c r="X242" s="47">
        <v>15000</v>
      </c>
      <c r="Y242" s="15" t="e">
        <f>IF(ISBLANK(VLOOKUP($C242,[2]MAIN!$C$6:$DF$1572,Y$4,FALSE)),"",VLOOKUP($C242,[2]MAIN!$C$6:$DF$1572,Y$4,FALSE))</f>
        <v>#N/A</v>
      </c>
      <c r="AA242" s="15"/>
      <c r="AB242" s="15" t="s">
        <v>609</v>
      </c>
      <c r="AC242" s="15"/>
    </row>
    <row r="243" spans="1:29" x14ac:dyDescent="0.25">
      <c r="A243" s="15" t="s">
        <v>897</v>
      </c>
      <c r="B243" s="21" t="s">
        <v>77</v>
      </c>
      <c r="C243" s="15" t="s">
        <v>609</v>
      </c>
      <c r="D243" s="15"/>
      <c r="E243" s="15" t="s">
        <v>609</v>
      </c>
      <c r="F243" s="15"/>
      <c r="G243" s="15"/>
      <c r="H243" s="15" t="s">
        <v>609</v>
      </c>
      <c r="I243" s="15" t="s">
        <v>609</v>
      </c>
      <c r="J243" s="47"/>
      <c r="K243" s="60" t="s">
        <v>625</v>
      </c>
      <c r="L243" s="49">
        <v>1.17</v>
      </c>
      <c r="M243" s="50" t="e">
        <f>IF(ISBLANK(VLOOKUP($C243,[2]MAIN!$C$6:$DF$1572,M$4,FALSE)),"",VLOOKUP($C243,[2]MAIN!$C$6:$DF$1572,M$4,FALSE))</f>
        <v>#N/A</v>
      </c>
      <c r="N243" s="51" t="e">
        <f>IF(ISBLANK(VLOOKUP($C243,[2]MAIN!$C$6:$DF$1572,N$4,FALSE)),"",VLOOKUP($C243,[2]MAIN!$C$6:$DF$1572,N$4,FALSE))</f>
        <v>#N/A</v>
      </c>
      <c r="O243" s="62" t="e">
        <f>IF(ISBLANK(VLOOKUP($C243,[2]MAIN!$C$6:$DF$1572,O$4,FALSE)),"",VLOOKUP($C243,[2]MAIN!$C$6:$DF$1572,O$4,FALSE))</f>
        <v>#N/A</v>
      </c>
      <c r="P243" s="62" t="e">
        <f>IF(ISBLANK(VLOOKUP($C243,[2]MAIN!$C$6:$DF$1572,P$4,FALSE)),"",VLOOKUP($C243,[2]MAIN!$C$6:$DF$1572,P$4,FALSE))</f>
        <v>#N/A</v>
      </c>
      <c r="Q243" s="53" t="e">
        <f>IF(ISBLANK(VLOOKUP($C243,[2]MAIN!$C$6:$DF$1572,Q$4,FALSE)),"",VLOOKUP($C243,[2]MAIN!$C$6:$DF$1572,Q$4,FALSE))</f>
        <v>#N/A</v>
      </c>
      <c r="R243" s="47" t="e">
        <f>IF(ISBLANK(VLOOKUP($C243,[2]MAIN!$C$6:$DF$1572,R$4,FALSE)),"",VLOOKUP($C243,[2]MAIN!$C$6:$DF$1572,R$4,FALSE))</f>
        <v>#N/A</v>
      </c>
      <c r="S243" s="47" t="e">
        <f>IF(ISBLANK(VLOOKUP($C243,[2]MAIN!$C$6:$DF$1572,S$4,FALSE)),"",VLOOKUP($C243,[2]MAIN!$C$6:$DF$1572,S$4,FALSE))</f>
        <v>#N/A</v>
      </c>
      <c r="T243" s="15" t="e">
        <f>IF(ISBLANK(VLOOKUP($C243,[2]MAIN!$C$6:$DF$1572,T$4,FALSE)),"",VLOOKUP($C243,[2]MAIN!$C$6:$DF$1572,T$4,FALSE))</f>
        <v>#N/A</v>
      </c>
      <c r="U243" s="15" t="e">
        <f>IF(ISBLANK(VLOOKUP($C243,[2]MAIN!$C$6:$DF$1572,U$4,FALSE)),"",VLOOKUP($C243,[2]MAIN!$C$6:$DF$1572,U$4,FALSE))</f>
        <v>#N/A</v>
      </c>
      <c r="V243" s="15" t="e">
        <f>IF(ISBLANK(VLOOKUP($C243,[2]MAIN!$C$6:$DF$1572,V$4,FALSE)),"",VLOOKUP($C243,[2]MAIN!$C$6:$DF$1572,V$4,FALSE))</f>
        <v>#N/A</v>
      </c>
      <c r="W243" s="21" t="e">
        <f>IF(ISBLANK(VLOOKUP($C243,[2]MAIN!$C$6:$DF$1572,W$4,FALSE)),"",VLOOKUP($C243,[2]MAIN!$C$6:$DF$1572,W$4,FALSE))</f>
        <v>#N/A</v>
      </c>
      <c r="X243" s="47">
        <v>15000</v>
      </c>
      <c r="Y243" s="15" t="e">
        <f>IF(ISBLANK(VLOOKUP($C243,[2]MAIN!$C$6:$DF$1572,Y$4,FALSE)),"",VLOOKUP($C243,[2]MAIN!$C$6:$DF$1572,Y$4,FALSE))</f>
        <v>#N/A</v>
      </c>
      <c r="AA243" s="15"/>
      <c r="AB243" s="15"/>
      <c r="AC243" s="15"/>
    </row>
    <row r="244" spans="1:29" x14ac:dyDescent="0.25">
      <c r="A244" s="15" t="s">
        <v>898</v>
      </c>
      <c r="B244" s="21" t="s">
        <v>77</v>
      </c>
      <c r="C244" s="15" t="s">
        <v>609</v>
      </c>
      <c r="D244" s="15"/>
      <c r="E244" s="15" t="s">
        <v>609</v>
      </c>
      <c r="F244" s="15"/>
      <c r="G244" s="15"/>
      <c r="H244" s="15" t="s">
        <v>609</v>
      </c>
      <c r="I244" s="15" t="s">
        <v>609</v>
      </c>
      <c r="J244" s="48" t="s">
        <v>610</v>
      </c>
      <c r="K244" s="47" t="s">
        <v>654</v>
      </c>
      <c r="L244" s="49">
        <v>5.2</v>
      </c>
      <c r="M244" s="50" t="e">
        <f>IF(ISBLANK(VLOOKUP($C244,[2]MAIN!$C$6:$DF$1572,M$4,FALSE)),"",VLOOKUP($C244,[2]MAIN!$C$6:$DF$1572,M$4,FALSE))</f>
        <v>#N/A</v>
      </c>
      <c r="N244" s="51" t="e">
        <f>IF(ISBLANK(VLOOKUP($C244,[2]MAIN!$C$6:$DF$1572,N$4,FALSE)),"",VLOOKUP($C244,[2]MAIN!$C$6:$DF$1572,N$4,FALSE))</f>
        <v>#N/A</v>
      </c>
      <c r="O244" s="64" t="e">
        <f>IF(ISBLANK(VLOOKUP($C244,[2]MAIN!$C$6:$DF$1572,O$4,FALSE)),"",VLOOKUP($C244,[2]MAIN!$C$6:$DF$1572,O$4,FALSE))</f>
        <v>#N/A</v>
      </c>
      <c r="P244" s="64" t="e">
        <f>IF(ISBLANK(VLOOKUP($C244,[2]MAIN!$C$6:$DF$1572,P$4,FALSE)),"",VLOOKUP($C244,[2]MAIN!$C$6:$DF$1572,P$4,FALSE))</f>
        <v>#N/A</v>
      </c>
      <c r="Q244" s="65" t="e">
        <f>IF(ISBLANK(VLOOKUP($C244,[2]MAIN!$C$6:$DF$1572,Q$4,FALSE)),"",VLOOKUP($C244,[2]MAIN!$C$6:$DF$1572,Q$4,FALSE))</f>
        <v>#N/A</v>
      </c>
      <c r="R244" s="47" t="e">
        <f>IF(ISBLANK(VLOOKUP($C244,[2]MAIN!$C$6:$DF$1572,R$4,FALSE)),"",VLOOKUP($C244,[2]MAIN!$C$6:$DF$1572,R$4,FALSE))</f>
        <v>#N/A</v>
      </c>
      <c r="S244" s="47" t="e">
        <f>IF(ISBLANK(VLOOKUP($C244,[2]MAIN!$C$6:$DF$1572,S$4,FALSE)),"",VLOOKUP($C244,[2]MAIN!$C$6:$DF$1572,S$4,FALSE))</f>
        <v>#N/A</v>
      </c>
      <c r="T244" s="15" t="e">
        <f>IF(ISBLANK(VLOOKUP($C244,[2]MAIN!$C$6:$DF$1572,T$4,FALSE)),"",VLOOKUP($C244,[2]MAIN!$C$6:$DF$1572,T$4,FALSE))</f>
        <v>#N/A</v>
      </c>
      <c r="U244" s="15" t="e">
        <f>IF(ISBLANK(VLOOKUP($C244,[2]MAIN!$C$6:$DF$1572,U$4,FALSE)),"",VLOOKUP($C244,[2]MAIN!$C$6:$DF$1572,U$4,FALSE))</f>
        <v>#N/A</v>
      </c>
      <c r="V244" s="15" t="e">
        <f>IF(ISBLANK(VLOOKUP($C244,[2]MAIN!$C$6:$DF$1572,V$4,FALSE)),"",VLOOKUP($C244,[2]MAIN!$C$6:$DF$1572,V$4,FALSE))</f>
        <v>#N/A</v>
      </c>
      <c r="W244" s="21" t="e">
        <f>IF(ISBLANK(VLOOKUP($C244,[2]MAIN!$C$6:$DF$1572,W$4,FALSE)),"",VLOOKUP($C244,[2]MAIN!$C$6:$DF$1572,W$4,FALSE))</f>
        <v>#N/A</v>
      </c>
      <c r="X244" s="47">
        <v>15000</v>
      </c>
      <c r="Y244" s="15" t="e">
        <f>IF(ISBLANK(VLOOKUP($C244,[2]MAIN!$C$6:$DF$1572,Y$4,FALSE)),"",VLOOKUP($C244,[2]MAIN!$C$6:$DF$1572,Y$4,FALSE))</f>
        <v>#N/A</v>
      </c>
      <c r="AA244" s="15"/>
      <c r="AB244" s="15"/>
      <c r="AC244" s="15"/>
    </row>
    <row r="245" spans="1:29" x14ac:dyDescent="0.25">
      <c r="A245" s="15" t="s">
        <v>899</v>
      </c>
      <c r="B245" s="21" t="s">
        <v>43</v>
      </c>
      <c r="C245" s="15" t="s">
        <v>609</v>
      </c>
      <c r="D245" s="15"/>
      <c r="E245" s="15"/>
      <c r="F245" s="15"/>
      <c r="G245" s="15"/>
      <c r="H245" s="15" t="s">
        <v>609</v>
      </c>
      <c r="I245" s="15" t="s">
        <v>609</v>
      </c>
      <c r="J245" s="47"/>
      <c r="K245" s="60" t="s">
        <v>625</v>
      </c>
      <c r="L245" s="49">
        <v>0.75</v>
      </c>
      <c r="M245" s="50" t="e">
        <f>IF(ISBLANK(VLOOKUP($C245,[2]MAIN!$C$6:$DF$1572,M$4,FALSE)),"",VLOOKUP($C245,[2]MAIN!$C$6:$DF$1572,M$4,FALSE))</f>
        <v>#N/A</v>
      </c>
      <c r="N245" s="51" t="e">
        <f>IF(ISBLANK(VLOOKUP($C245,[2]MAIN!$C$6:$DF$1572,N$4,FALSE)),"",VLOOKUP($C245,[2]MAIN!$C$6:$DF$1572,N$4,FALSE))</f>
        <v>#N/A</v>
      </c>
      <c r="O245" s="62" t="e">
        <f>IF(ISBLANK(VLOOKUP($C245,[2]MAIN!$C$6:$DF$1572,O$4,FALSE)),"",VLOOKUP($C245,[2]MAIN!$C$6:$DF$1572,O$4,FALSE))</f>
        <v>#N/A</v>
      </c>
      <c r="P245" s="62" t="e">
        <f>IF(ISBLANK(VLOOKUP($C245,[2]MAIN!$C$6:$DF$1572,P$4,FALSE)),"",VLOOKUP($C245,[2]MAIN!$C$6:$DF$1572,P$4,FALSE))</f>
        <v>#N/A</v>
      </c>
      <c r="Q245" s="53" t="e">
        <f>IF(ISBLANK(VLOOKUP($C245,[2]MAIN!$C$6:$DF$1572,Q$4,FALSE)),"",VLOOKUP($C245,[2]MAIN!$C$6:$DF$1572,Q$4,FALSE))</f>
        <v>#N/A</v>
      </c>
      <c r="R245" s="47" t="e">
        <f>IF(ISBLANK(VLOOKUP($C245,[2]MAIN!$C$6:$DF$1572,R$4,FALSE)),"",VLOOKUP($C245,[2]MAIN!$C$6:$DF$1572,R$4,FALSE))</f>
        <v>#N/A</v>
      </c>
      <c r="S245" s="47" t="e">
        <f>IF(ISBLANK(VLOOKUP($C245,[2]MAIN!$C$6:$DF$1572,S$4,FALSE)),"",VLOOKUP($C245,[2]MAIN!$C$6:$DF$1572,S$4,FALSE))</f>
        <v>#N/A</v>
      </c>
      <c r="T245" s="15" t="e">
        <f>IF(ISBLANK(VLOOKUP($C245,[2]MAIN!$C$6:$DF$1572,T$4,FALSE)),"",VLOOKUP($C245,[2]MAIN!$C$6:$DF$1572,T$4,FALSE))</f>
        <v>#N/A</v>
      </c>
      <c r="U245" s="15" t="e">
        <f>IF(ISBLANK(VLOOKUP($C245,[2]MAIN!$C$6:$DF$1572,U$4,FALSE)),"",VLOOKUP($C245,[2]MAIN!$C$6:$DF$1572,U$4,FALSE))</f>
        <v>#N/A</v>
      </c>
      <c r="V245" s="15" t="e">
        <f>IF(ISBLANK(VLOOKUP($C245,[2]MAIN!$C$6:$DF$1572,V$4,FALSE)),"",VLOOKUP($C245,[2]MAIN!$C$6:$DF$1572,V$4,FALSE))</f>
        <v>#N/A</v>
      </c>
      <c r="W245" s="21" t="e">
        <f>IF(ISBLANK(VLOOKUP($C245,[2]MAIN!$C$6:$DF$1572,W$4,FALSE)),"",VLOOKUP($C245,[2]MAIN!$C$6:$DF$1572,W$4,FALSE))</f>
        <v>#N/A</v>
      </c>
      <c r="X245" s="63" t="e">
        <f>IF(ISBLANK(VLOOKUP($C245,[2]MAIN!$C$6:$DF$1572,X$4,FALSE)),"",VLOOKUP($C245,[2]MAIN!$C$6:$DF$1572,X$4,FALSE))</f>
        <v>#N/A</v>
      </c>
      <c r="Y245" s="15" t="e">
        <f>IF(ISBLANK(VLOOKUP($C245,[2]MAIN!$C$6:$DF$1572,Y$4,FALSE)),"",VLOOKUP($C245,[2]MAIN!$C$6:$DF$1572,Y$4,FALSE))</f>
        <v>#N/A</v>
      </c>
      <c r="AA245" s="15"/>
      <c r="AB245" s="15"/>
      <c r="AC245" s="15"/>
    </row>
    <row r="246" spans="1:29" x14ac:dyDescent="0.25">
      <c r="A246" s="15" t="s">
        <v>900</v>
      </c>
      <c r="B246" s="21" t="s">
        <v>143</v>
      </c>
      <c r="C246" s="47"/>
      <c r="D246" s="15"/>
      <c r="E246" s="15" t="s">
        <v>609</v>
      </c>
      <c r="F246" s="15"/>
      <c r="G246" s="15"/>
      <c r="H246" s="15" t="s">
        <v>609</v>
      </c>
      <c r="I246" s="15"/>
      <c r="J246" s="47"/>
      <c r="K246" s="47"/>
      <c r="L246" s="49">
        <v>11.01</v>
      </c>
      <c r="M246" s="50" t="e">
        <f>IF(ISBLANK(VLOOKUP($C246,[2]MAIN!$C$6:$DF$1572,M$4,FALSE)),"",VLOOKUP($C246,[2]MAIN!$C$6:$DF$1572,M$4,FALSE))</f>
        <v>#N/A</v>
      </c>
      <c r="N246" s="51" t="e">
        <f>IF(ISBLANK(VLOOKUP($C246,[2]MAIN!$C$6:$DF$1572,N$4,FALSE)),"",VLOOKUP($C246,[2]MAIN!$C$6:$DF$1572,N$4,FALSE))</f>
        <v>#N/A</v>
      </c>
      <c r="O246" s="61" t="e">
        <f>IF(ISBLANK(VLOOKUP($C246,[2]MAIN!$C$6:$DF$1572,O$4,FALSE)),"",VLOOKUP($C246,[2]MAIN!$C$6:$DF$1572,O$4,FALSE))</f>
        <v>#N/A</v>
      </c>
      <c r="P246" s="61" t="e">
        <f>IF(ISBLANK(VLOOKUP($C246,[2]MAIN!$C$6:$DF$1572,P$4,FALSE)),"",VLOOKUP($C246,[2]MAIN!$C$6:$DF$1572,P$4,FALSE))</f>
        <v>#N/A</v>
      </c>
      <c r="Q246" s="50" t="e">
        <f>IF(ISBLANK(VLOOKUP($C246,[2]MAIN!$C$6:$DF$1572,Q$4,FALSE)),"",VLOOKUP($C246,[2]MAIN!$C$6:$DF$1572,Q$4,FALSE))</f>
        <v>#N/A</v>
      </c>
      <c r="R246" s="47" t="e">
        <f>IF(ISBLANK(VLOOKUP($C246,[2]MAIN!$C$6:$DF$1572,R$4,FALSE)),"",VLOOKUP($C246,[2]MAIN!$C$6:$DF$1572,R$4,FALSE))</f>
        <v>#N/A</v>
      </c>
      <c r="S246" s="47" t="e">
        <f>IF(ISBLANK(VLOOKUP($C246,[2]MAIN!$C$6:$DF$1572,S$4,FALSE)),"",VLOOKUP($C246,[2]MAIN!$C$6:$DF$1572,S$4,FALSE))</f>
        <v>#N/A</v>
      </c>
      <c r="T246" s="15" t="e">
        <f>IF(ISBLANK(VLOOKUP($C246,[2]MAIN!$C$6:$DF$1572,T$4,FALSE)),"",VLOOKUP($C246,[2]MAIN!$C$6:$DF$1572,T$4,FALSE))</f>
        <v>#N/A</v>
      </c>
      <c r="U246" s="15" t="e">
        <f>IF(ISBLANK(VLOOKUP($C246,[2]MAIN!$C$6:$DF$1572,U$4,FALSE)),"",VLOOKUP($C246,[2]MAIN!$C$6:$DF$1572,U$4,FALSE))</f>
        <v>#N/A</v>
      </c>
      <c r="V246" s="15" t="e">
        <f>IF(ISBLANK(VLOOKUP($C246,[2]MAIN!$C$6:$DF$1572,V$4,FALSE)),"",VLOOKUP($C246,[2]MAIN!$C$6:$DF$1572,V$4,FALSE))</f>
        <v>#N/A</v>
      </c>
      <c r="W246" s="21" t="e">
        <f>IF(ISBLANK(VLOOKUP($C246,[2]MAIN!$C$6:$DF$1572,W$4,FALSE)),"",VLOOKUP($C246,[2]MAIN!$C$6:$DF$1572,W$4,FALSE))</f>
        <v>#N/A</v>
      </c>
      <c r="X246" s="47">
        <v>15000</v>
      </c>
      <c r="Y246" s="15" t="e">
        <f>IF(ISBLANK(VLOOKUP($C246,[2]MAIN!$C$6:$DF$1572,Y$4,FALSE)),"",VLOOKUP($C246,[2]MAIN!$C$6:$DF$1572,Y$4,FALSE))</f>
        <v>#N/A</v>
      </c>
      <c r="AA246" s="15"/>
      <c r="AB246" s="15" t="s">
        <v>609</v>
      </c>
      <c r="AC246" s="15"/>
    </row>
    <row r="247" spans="1:29" x14ac:dyDescent="0.25">
      <c r="A247" s="15" t="s">
        <v>901</v>
      </c>
      <c r="B247" s="21" t="s">
        <v>144</v>
      </c>
      <c r="C247" s="47"/>
      <c r="D247" s="15" t="s">
        <v>609</v>
      </c>
      <c r="E247" s="15" t="s">
        <v>609</v>
      </c>
      <c r="F247" s="15"/>
      <c r="G247" s="15"/>
      <c r="H247" s="15" t="s">
        <v>609</v>
      </c>
      <c r="I247" s="15"/>
      <c r="J247" s="47"/>
      <c r="K247" s="47" t="s">
        <v>618</v>
      </c>
      <c r="L247" s="49">
        <v>0.26</v>
      </c>
      <c r="M247" s="50" t="e">
        <f>IF(ISBLANK(VLOOKUP($C247,[2]MAIN!$C$6:$DF$1572,M$4,FALSE)),"",VLOOKUP($C247,[2]MAIN!$C$6:$DF$1572,M$4,FALSE))</f>
        <v>#N/A</v>
      </c>
      <c r="N247" s="51" t="e">
        <f>IF(ISBLANK(VLOOKUP($C247,[2]MAIN!$C$6:$DF$1572,N$4,FALSE)),"",VLOOKUP($C247,[2]MAIN!$C$6:$DF$1572,N$4,FALSE))</f>
        <v>#N/A</v>
      </c>
      <c r="O247" s="54" t="e">
        <f>IF(ISBLANK(VLOOKUP($C247,[2]MAIN!$C$6:$DF$1572,O$4,FALSE)),"",VLOOKUP($C247,[2]MAIN!$C$6:$DF$1572,O$4,FALSE))</f>
        <v>#N/A</v>
      </c>
      <c r="P247" s="54" t="e">
        <f>IF(ISBLANK(VLOOKUP($C247,[2]MAIN!$C$6:$DF$1572,P$4,FALSE)),"",VLOOKUP($C247,[2]MAIN!$C$6:$DF$1572,P$4,FALSE))</f>
        <v>#N/A</v>
      </c>
      <c r="Q247" s="53" t="e">
        <f>IF(ISBLANK(VLOOKUP($C247,[2]MAIN!$C$6:$DF$1572,Q$4,FALSE)),"",VLOOKUP($C247,[2]MAIN!$C$6:$DF$1572,Q$4,FALSE))</f>
        <v>#N/A</v>
      </c>
      <c r="R247" s="47" t="e">
        <f>IF(ISBLANK(VLOOKUP($C247,[2]MAIN!$C$6:$DF$1572,R$4,FALSE)),"",VLOOKUP($C247,[2]MAIN!$C$6:$DF$1572,R$4,FALSE))</f>
        <v>#N/A</v>
      </c>
      <c r="S247" s="47" t="e">
        <f>IF(ISBLANK(VLOOKUP($C247,[2]MAIN!$C$6:$DF$1572,S$4,FALSE)),"",VLOOKUP($C247,[2]MAIN!$C$6:$DF$1572,S$4,FALSE))</f>
        <v>#N/A</v>
      </c>
      <c r="T247" s="15" t="e">
        <f>IF(ISBLANK(VLOOKUP($C247,[2]MAIN!$C$6:$DF$1572,T$4,FALSE)),"",VLOOKUP($C247,[2]MAIN!$C$6:$DF$1572,T$4,FALSE))</f>
        <v>#N/A</v>
      </c>
      <c r="U247" s="15" t="e">
        <f>IF(ISBLANK(VLOOKUP($C247,[2]MAIN!$C$6:$DF$1572,U$4,FALSE)),"",VLOOKUP($C247,[2]MAIN!$C$6:$DF$1572,U$4,FALSE))</f>
        <v>#N/A</v>
      </c>
      <c r="V247" s="15" t="e">
        <f>IF(ISBLANK(VLOOKUP($C247,[2]MAIN!$C$6:$DF$1572,V$4,FALSE)),"",VLOOKUP($C247,[2]MAIN!$C$6:$DF$1572,V$4,FALSE))</f>
        <v>#N/A</v>
      </c>
      <c r="W247" s="21" t="e">
        <f>IF(ISBLANK(VLOOKUP($C247,[2]MAIN!$C$6:$DF$1572,W$4,FALSE)),"",VLOOKUP($C247,[2]MAIN!$C$6:$DF$1572,W$4,FALSE))</f>
        <v>#N/A</v>
      </c>
      <c r="X247" s="63">
        <v>7500</v>
      </c>
      <c r="Y247" s="15" t="e">
        <f>IF(ISBLANK(VLOOKUP($C247,[2]MAIN!$C$6:$DF$1572,Y$4,FALSE)),"",VLOOKUP($C247,[2]MAIN!$C$6:$DF$1572,Y$4,FALSE))</f>
        <v>#N/A</v>
      </c>
      <c r="AA247" s="15"/>
      <c r="AB247" s="15"/>
      <c r="AC247" s="15"/>
    </row>
    <row r="248" spans="1:29" x14ac:dyDescent="0.25">
      <c r="A248" s="15" t="s">
        <v>902</v>
      </c>
      <c r="B248" s="21" t="s">
        <v>144</v>
      </c>
      <c r="C248" s="47"/>
      <c r="D248" s="15"/>
      <c r="E248" s="15" t="s">
        <v>609</v>
      </c>
      <c r="F248" s="15"/>
      <c r="G248" s="15"/>
      <c r="H248" s="15" t="s">
        <v>628</v>
      </c>
      <c r="I248" s="15"/>
      <c r="J248" s="47"/>
      <c r="K248" s="47"/>
      <c r="L248" s="49"/>
      <c r="M248" s="50"/>
      <c r="N248" s="51">
        <v>0.1744</v>
      </c>
      <c r="O248" s="53" t="s">
        <v>657</v>
      </c>
      <c r="P248" s="53" t="e">
        <f>IF(ISNUMBER(O248),O248,VLOOKUP(#REF!,[3]MAIN!#REF!,51,FALSE))</f>
        <v>#REF!</v>
      </c>
      <c r="Q248" s="53" t="s">
        <v>641</v>
      </c>
      <c r="R248" s="47" t="s">
        <v>903</v>
      </c>
      <c r="S248" s="47" t="s">
        <v>642</v>
      </c>
      <c r="T248" s="15">
        <v>1</v>
      </c>
      <c r="U248" s="15">
        <v>0</v>
      </c>
      <c r="V248" s="15">
        <v>1</v>
      </c>
      <c r="W248" s="21" t="s">
        <v>904</v>
      </c>
      <c r="X248" s="47">
        <v>15000</v>
      </c>
      <c r="Y248" s="15"/>
      <c r="AA248" s="47"/>
      <c r="AB248" s="47"/>
      <c r="AC248" s="47"/>
    </row>
    <row r="249" spans="1:29" x14ac:dyDescent="0.25">
      <c r="A249" s="15" t="s">
        <v>905</v>
      </c>
      <c r="B249" s="21" t="s">
        <v>42</v>
      </c>
      <c r="C249" s="15" t="s">
        <v>609</v>
      </c>
      <c r="D249" s="15"/>
      <c r="E249" s="15" t="s">
        <v>609</v>
      </c>
      <c r="F249" s="15"/>
      <c r="G249" s="15"/>
      <c r="H249" s="15" t="s">
        <v>609</v>
      </c>
      <c r="I249" s="15" t="s">
        <v>609</v>
      </c>
      <c r="J249" s="48" t="s">
        <v>732</v>
      </c>
      <c r="K249" s="47" t="s">
        <v>625</v>
      </c>
      <c r="L249" s="49" t="e">
        <f>#REF!/86.4</f>
        <v>#REF!</v>
      </c>
      <c r="M249" s="50" t="e">
        <f>IF(ISBLANK(VLOOKUP($C249,[2]MAIN!$C$6:$DF$1572,M$4,FALSE)),"",VLOOKUP($C249,[2]MAIN!$C$6:$DF$1572,M$4,FALSE))</f>
        <v>#N/A</v>
      </c>
      <c r="N249" s="51" t="e">
        <f>IF(ISBLANK(VLOOKUP($C249,[2]MAIN!$C$6:$DF$1572,N$4,FALSE)),"",VLOOKUP($C249,[2]MAIN!$C$6:$DF$1572,N$4,FALSE))</f>
        <v>#N/A</v>
      </c>
      <c r="O249" s="53" t="e">
        <f>IF(ISBLANK(VLOOKUP($C249,[2]MAIN!$C$6:$DF$1572,O$4,FALSE)),"",VLOOKUP($C249,[2]MAIN!$C$6:$DF$1572,O$4,FALSE))</f>
        <v>#N/A</v>
      </c>
      <c r="P249" s="53" t="e">
        <f>IF(ISBLANK(VLOOKUP($C249,[2]MAIN!$C$6:$DF$1572,P$4,FALSE)),"",VLOOKUP($C249,[2]MAIN!$C$6:$DF$1572,P$4,FALSE))</f>
        <v>#N/A</v>
      </c>
      <c r="Q249" s="53" t="e">
        <f>IF(ISBLANK(VLOOKUP($C249,[2]MAIN!$C$6:$DF$1572,Q$4,FALSE)),"",VLOOKUP($C249,[2]MAIN!$C$6:$DF$1572,Q$4,FALSE))</f>
        <v>#N/A</v>
      </c>
      <c r="R249" s="47" t="e">
        <f>IF(ISBLANK(VLOOKUP($C249,[2]MAIN!$C$6:$DF$1572,R$4,FALSE)),"",VLOOKUP($C249,[2]MAIN!$C$6:$DF$1572,R$4,FALSE))</f>
        <v>#N/A</v>
      </c>
      <c r="S249" s="47" t="e">
        <f>IF(ISBLANK(VLOOKUP($C249,[2]MAIN!$C$6:$DF$1572,S$4,FALSE)),"",VLOOKUP($C249,[2]MAIN!$C$6:$DF$1572,S$4,FALSE))</f>
        <v>#N/A</v>
      </c>
      <c r="T249" s="15" t="e">
        <f>IF(ISBLANK(VLOOKUP($C249,[2]MAIN!$C$6:$DF$1572,T$4,FALSE)),"",VLOOKUP($C249,[2]MAIN!$C$6:$DF$1572,T$4,FALSE))</f>
        <v>#N/A</v>
      </c>
      <c r="U249" s="15" t="e">
        <f>IF(ISBLANK(VLOOKUP($C249,[2]MAIN!$C$6:$DF$1572,U$4,FALSE)),"",VLOOKUP($C249,[2]MAIN!$C$6:$DF$1572,U$4,FALSE))</f>
        <v>#N/A</v>
      </c>
      <c r="V249" s="15" t="e">
        <f>IF(ISBLANK(VLOOKUP($C249,[2]MAIN!$C$6:$DF$1572,V$4,FALSE)),"",VLOOKUP($C249,[2]MAIN!$C$6:$DF$1572,V$4,FALSE))</f>
        <v>#N/A</v>
      </c>
      <c r="W249" s="21" t="e">
        <f>IF(ISBLANK(VLOOKUP($C249,[2]MAIN!$C$6:$DF$1572,W$4,FALSE)),"",VLOOKUP($C249,[2]MAIN!$C$6:$DF$1572,W$4,FALSE))</f>
        <v>#N/A</v>
      </c>
      <c r="X249" s="47">
        <v>15000</v>
      </c>
      <c r="Y249" s="15" t="e">
        <f>IF(ISBLANK(VLOOKUP($C249,[2]MAIN!$C$6:$DF$1572,Y$4,FALSE)),"",VLOOKUP($C249,[2]MAIN!$C$6:$DF$1572,Y$4,FALSE))</f>
        <v>#N/A</v>
      </c>
      <c r="AA249" s="15"/>
      <c r="AB249" s="15"/>
      <c r="AC249" s="15"/>
    </row>
    <row r="250" spans="1:29" x14ac:dyDescent="0.25">
      <c r="A250" s="15" t="s">
        <v>906</v>
      </c>
      <c r="B250" s="21" t="s">
        <v>907</v>
      </c>
      <c r="C250" s="47"/>
      <c r="D250" s="15"/>
      <c r="E250" s="15" t="s">
        <v>609</v>
      </c>
      <c r="F250" s="15"/>
      <c r="G250" s="15"/>
      <c r="H250" s="15" t="s">
        <v>628</v>
      </c>
      <c r="I250" s="15" t="s">
        <v>609</v>
      </c>
      <c r="J250" s="47"/>
      <c r="K250" s="47"/>
      <c r="L250" s="49"/>
      <c r="M250" s="50" t="e">
        <f>IF(ISBLANK(VLOOKUP($C250,[2]MAIN!$C$6:$DF$1572,M$4,FALSE)),"",VLOOKUP($C250,[2]MAIN!$C$6:$DF$1572,M$4,FALSE))</f>
        <v>#N/A</v>
      </c>
      <c r="N250" s="51" t="e">
        <f>IF(ISBLANK(VLOOKUP($C250,[2]MAIN!$C$6:$DF$1572,N$4,FALSE)),"",VLOOKUP($C250,[2]MAIN!$C$6:$DF$1572,N$4,FALSE))</f>
        <v>#N/A</v>
      </c>
      <c r="O250" s="53" t="e">
        <f>IF(ISBLANK(VLOOKUP($C250,[2]MAIN!$C$6:$DF$1572,O$4,FALSE)),"",VLOOKUP($C250,[2]MAIN!$C$6:$DF$1572,O$4,FALSE))</f>
        <v>#N/A</v>
      </c>
      <c r="P250" s="53" t="e">
        <f>IF(ISBLANK(VLOOKUP($C250,[2]MAIN!$C$6:$DF$1572,P$4,FALSE)),"",VLOOKUP($C250,[2]MAIN!$C$6:$DF$1572,P$4,FALSE))</f>
        <v>#N/A</v>
      </c>
      <c r="Q250" s="50" t="e">
        <f>IF(ISBLANK(VLOOKUP($C250,[2]MAIN!$C$6:$DF$1572,Q$4,FALSE)),"",VLOOKUP($C250,[2]MAIN!$C$6:$DF$1572,Q$4,FALSE))</f>
        <v>#N/A</v>
      </c>
      <c r="R250" s="47" t="e">
        <f>IF(ISBLANK(VLOOKUP($C250,[2]MAIN!$C$6:$DF$1572,R$4,FALSE)),"",VLOOKUP($C250,[2]MAIN!$C$6:$DF$1572,R$4,FALSE))</f>
        <v>#N/A</v>
      </c>
      <c r="S250" s="47" t="e">
        <f>IF(ISBLANK(VLOOKUP($C250,[2]MAIN!$C$6:$DF$1572,S$4,FALSE)),"",VLOOKUP($C250,[2]MAIN!$C$6:$DF$1572,S$4,FALSE))</f>
        <v>#N/A</v>
      </c>
      <c r="T250" s="15" t="e">
        <f>IF(ISBLANK(VLOOKUP($C250,[2]MAIN!$C$6:$DF$1572,T$4,FALSE)),"",VLOOKUP($C250,[2]MAIN!$C$6:$DF$1572,T$4,FALSE))</f>
        <v>#N/A</v>
      </c>
      <c r="U250" s="15" t="e">
        <f>IF(ISBLANK(VLOOKUP($C250,[2]MAIN!$C$6:$DF$1572,U$4,FALSE)),"",VLOOKUP($C250,[2]MAIN!$C$6:$DF$1572,U$4,FALSE))</f>
        <v>#N/A</v>
      </c>
      <c r="V250" s="15" t="e">
        <f>IF(ISBLANK(VLOOKUP($C250,[2]MAIN!$C$6:$DF$1572,V$4,FALSE)),"",VLOOKUP($C250,[2]MAIN!$C$6:$DF$1572,V$4,FALSE))</f>
        <v>#N/A</v>
      </c>
      <c r="W250" s="21" t="e">
        <f>IF(ISBLANK(VLOOKUP($C250,[2]MAIN!$C$6:$DF$1572,W$4,FALSE)),"",VLOOKUP($C250,[2]MAIN!$C$6:$DF$1572,W$4,FALSE))</f>
        <v>#N/A</v>
      </c>
      <c r="X250" s="47">
        <v>15000</v>
      </c>
      <c r="Y250" s="15" t="e">
        <f>IF(ISBLANK(VLOOKUP($C250,[2]MAIN!$C$6:$DF$1572,Y$4,FALSE)),"",VLOOKUP($C250,[2]MAIN!$C$6:$DF$1572,Y$4,FALSE))</f>
        <v>#N/A</v>
      </c>
      <c r="AA250" s="47"/>
      <c r="AB250" s="47"/>
      <c r="AC250" s="47"/>
    </row>
    <row r="251" spans="1:29" x14ac:dyDescent="0.25">
      <c r="A251" s="15" t="s">
        <v>908</v>
      </c>
      <c r="B251" s="21" t="s">
        <v>145</v>
      </c>
      <c r="C251" s="47"/>
      <c r="D251" s="15"/>
      <c r="E251" s="15"/>
      <c r="F251" s="15"/>
      <c r="G251" s="15"/>
      <c r="H251" s="15" t="s">
        <v>715</v>
      </c>
      <c r="I251" s="15"/>
      <c r="J251" s="47"/>
      <c r="K251" s="47"/>
      <c r="L251" s="49" t="e">
        <f>#REF!/86.4</f>
        <v>#REF!</v>
      </c>
      <c r="M251" s="50" t="e">
        <f>IF(ISBLANK(VLOOKUP($C251,[2]MAIN!$C$6:$DF$1572,M$4,FALSE)),"",VLOOKUP($C251,[2]MAIN!$C$6:$DF$1572,M$4,FALSE))</f>
        <v>#N/A</v>
      </c>
      <c r="N251" s="51" t="e">
        <f>IF(ISBLANK(VLOOKUP($C251,[2]MAIN!$C$6:$DF$1572,N$4,FALSE)),"",VLOOKUP($C251,[2]MAIN!$C$6:$DF$1572,N$4,FALSE))</f>
        <v>#N/A</v>
      </c>
      <c r="O251" s="53" t="e">
        <f>IF(ISBLANK(VLOOKUP($C251,[2]MAIN!$C$6:$DF$1572,O$4,FALSE)),"",VLOOKUP($C251,[2]MAIN!$C$6:$DF$1572,O$4,FALSE))</f>
        <v>#N/A</v>
      </c>
      <c r="P251" s="53" t="e">
        <f>IF(ISBLANK(VLOOKUP($C251,[2]MAIN!$C$6:$DF$1572,P$4,FALSE)),"",VLOOKUP($C251,[2]MAIN!$C$6:$DF$1572,P$4,FALSE))</f>
        <v>#N/A</v>
      </c>
      <c r="Q251" s="50" t="e">
        <f>IF(ISBLANK(VLOOKUP($C251,[2]MAIN!$C$6:$DF$1572,Q$4,FALSE)),"",VLOOKUP($C251,[2]MAIN!$C$6:$DF$1572,Q$4,FALSE))</f>
        <v>#N/A</v>
      </c>
      <c r="R251" s="47" t="e">
        <f>IF(ISBLANK(VLOOKUP($C251,[2]MAIN!$C$6:$DF$1572,R$4,FALSE)),"",VLOOKUP($C251,[2]MAIN!$C$6:$DF$1572,R$4,FALSE))</f>
        <v>#N/A</v>
      </c>
      <c r="S251" s="47" t="e">
        <f>IF(ISBLANK(VLOOKUP($C251,[2]MAIN!$C$6:$DF$1572,S$4,FALSE)),"",VLOOKUP($C251,[2]MAIN!$C$6:$DF$1572,S$4,FALSE))</f>
        <v>#N/A</v>
      </c>
      <c r="T251" s="15" t="e">
        <f>IF(ISBLANK(VLOOKUP($C251,[2]MAIN!$C$6:$DF$1572,T$4,FALSE)),"",VLOOKUP($C251,[2]MAIN!$C$6:$DF$1572,T$4,FALSE))</f>
        <v>#N/A</v>
      </c>
      <c r="U251" s="15" t="e">
        <f>IF(ISBLANK(VLOOKUP($C251,[2]MAIN!$C$6:$DF$1572,U$4,FALSE)),"",VLOOKUP($C251,[2]MAIN!$C$6:$DF$1572,U$4,FALSE))</f>
        <v>#N/A</v>
      </c>
      <c r="V251" s="15" t="e">
        <f>IF(ISBLANK(VLOOKUP($C251,[2]MAIN!$C$6:$DF$1572,V$4,FALSE)),"",VLOOKUP($C251,[2]MAIN!$C$6:$DF$1572,V$4,FALSE))</f>
        <v>#N/A</v>
      </c>
      <c r="W251" s="21" t="e">
        <f>IF(ISBLANK(VLOOKUP($C251,[2]MAIN!$C$6:$DF$1572,W$4,FALSE)),"",VLOOKUP($C251,[2]MAIN!$C$6:$DF$1572,W$4,FALSE))</f>
        <v>#N/A</v>
      </c>
      <c r="X251" s="47" t="e">
        <f>IF(ISBLANK(VLOOKUP($C251,[2]MAIN!$C$6:$DF$1572,X$4,FALSE)),"",VLOOKUP($C251,[2]MAIN!$C$6:$DF$1572,X$4,FALSE))</f>
        <v>#N/A</v>
      </c>
      <c r="Y251" s="15" t="e">
        <f>IF(ISBLANK(VLOOKUP($C251,[2]MAIN!$C$6:$DF$1572,Y$4,FALSE)),"",VLOOKUP($C251,[2]MAIN!$C$6:$DF$1572,Y$4,FALSE))</f>
        <v>#N/A</v>
      </c>
      <c r="AA251" s="15"/>
      <c r="AB251" s="15" t="s">
        <v>609</v>
      </c>
      <c r="AC251" s="15"/>
    </row>
    <row r="252" spans="1:29" x14ac:dyDescent="0.25">
      <c r="A252" s="15" t="s">
        <v>908</v>
      </c>
      <c r="B252" s="21" t="s">
        <v>145</v>
      </c>
      <c r="C252" s="47"/>
      <c r="D252" s="15" t="s">
        <v>612</v>
      </c>
      <c r="E252" s="15"/>
      <c r="F252" s="15"/>
      <c r="G252" s="15" t="s">
        <v>609</v>
      </c>
      <c r="H252" s="15" t="s">
        <v>609</v>
      </c>
      <c r="I252" s="15"/>
      <c r="J252" s="55" t="s">
        <v>617</v>
      </c>
      <c r="K252" s="47"/>
      <c r="L252" s="49" t="e">
        <f>#REF!/86.4</f>
        <v>#REF!</v>
      </c>
      <c r="M252" s="50" t="e">
        <f>IF(ISBLANK(VLOOKUP($C252,[2]MAIN!$C$6:$DF$1572,M$4,FALSE)),"",VLOOKUP($C252,[2]MAIN!$C$6:$DF$1572,M$4,FALSE))</f>
        <v>#N/A</v>
      </c>
      <c r="N252" s="51" t="e">
        <f>IF(ISBLANK(VLOOKUP($C252,[2]MAIN!$C$6:$DF$1572,N$4,FALSE)),"",VLOOKUP($C252,[2]MAIN!$C$6:$DF$1572,N$4,FALSE))</f>
        <v>#N/A</v>
      </c>
      <c r="O252" s="53" t="e">
        <f>IF(ISBLANK(VLOOKUP($C252,[2]MAIN!$C$6:$DF$1572,O$4,FALSE)),"",VLOOKUP($C252,[2]MAIN!$C$6:$DF$1572,O$4,FALSE))</f>
        <v>#N/A</v>
      </c>
      <c r="P252" s="53" t="e">
        <f>IF(ISBLANK(VLOOKUP($C252,[2]MAIN!$C$6:$DF$1572,P$4,FALSE)),"",VLOOKUP($C252,[2]MAIN!$C$6:$DF$1572,P$4,FALSE))</f>
        <v>#N/A</v>
      </c>
      <c r="Q252" s="49" t="e">
        <f>IF(ISBLANK(VLOOKUP($C252,[2]MAIN!$C$6:$DF$1572,Q$4,FALSE)),"",VLOOKUP($C252,[2]MAIN!$C$6:$DF$1572,Q$4,FALSE))</f>
        <v>#N/A</v>
      </c>
      <c r="R252" s="47" t="e">
        <f>IF(ISBLANK(VLOOKUP($C252,[2]MAIN!$C$6:$DF$1572,R$4,FALSE)),"",VLOOKUP($C252,[2]MAIN!$C$6:$DF$1572,R$4,FALSE))</f>
        <v>#N/A</v>
      </c>
      <c r="S252" s="47" t="e">
        <f>IF(ISBLANK(VLOOKUP($C252,[2]MAIN!$C$6:$DF$1572,S$4,FALSE)),"",VLOOKUP($C252,[2]MAIN!$C$6:$DF$1572,S$4,FALSE))</f>
        <v>#N/A</v>
      </c>
      <c r="T252" s="15" t="e">
        <f>IF(ISBLANK(VLOOKUP($C252,[2]MAIN!$C$6:$DF$1572,T$4,FALSE)),"",VLOOKUP($C252,[2]MAIN!$C$6:$DF$1572,T$4,FALSE))</f>
        <v>#N/A</v>
      </c>
      <c r="U252" s="15" t="e">
        <f>IF(ISBLANK(VLOOKUP($C252,[2]MAIN!$C$6:$DF$1572,U$4,FALSE)),"",VLOOKUP($C252,[2]MAIN!$C$6:$DF$1572,U$4,FALSE))</f>
        <v>#N/A</v>
      </c>
      <c r="V252" s="15" t="e">
        <f>IF(ISBLANK(VLOOKUP($C252,[2]MAIN!$C$6:$DF$1572,V$4,FALSE)),"",VLOOKUP($C252,[2]MAIN!$C$6:$DF$1572,V$4,FALSE))</f>
        <v>#N/A</v>
      </c>
      <c r="W252" s="21" t="e">
        <f>IF(ISBLANK(VLOOKUP($C252,[2]MAIN!$C$6:$DF$1572,W$4,FALSE)),"",VLOOKUP($C252,[2]MAIN!$C$6:$DF$1572,W$4,FALSE))</f>
        <v>#N/A</v>
      </c>
      <c r="X252" s="47" t="e">
        <f>IF(ISBLANK(VLOOKUP($C252,[2]MAIN!$C$6:$DF$1572,X$4,FALSE)),"",VLOOKUP($C252,[2]MAIN!$C$6:$DF$1572,X$4,FALSE))</f>
        <v>#N/A</v>
      </c>
      <c r="Y252" s="15" t="e">
        <f>IF(ISBLANK(VLOOKUP($C252,[2]MAIN!$C$6:$DF$1572,Y$4,FALSE)),"",VLOOKUP($C252,[2]MAIN!$C$6:$DF$1572,Y$4,FALSE))</f>
        <v>#N/A</v>
      </c>
      <c r="AA252" s="15"/>
      <c r="AB252" s="15"/>
      <c r="AC252" s="15"/>
    </row>
    <row r="253" spans="1:29" x14ac:dyDescent="0.25">
      <c r="A253" s="15" t="s">
        <v>909</v>
      </c>
      <c r="B253" s="21" t="s">
        <v>242</v>
      </c>
      <c r="C253" s="47"/>
      <c r="D253" s="15"/>
      <c r="E253" s="15" t="s">
        <v>609</v>
      </c>
      <c r="F253" s="15"/>
      <c r="G253" s="15"/>
      <c r="H253" s="15" t="s">
        <v>609</v>
      </c>
      <c r="I253" s="15"/>
      <c r="J253" s="47"/>
      <c r="K253" s="47"/>
      <c r="L253" s="49" t="e">
        <f>#REF!/86.4</f>
        <v>#REF!</v>
      </c>
      <c r="M253" s="50" t="e">
        <f>IF(ISBLANK(VLOOKUP($C253,[2]MAIN!$C$6:$DF$1572,M$4,FALSE)),"",VLOOKUP($C253,[2]MAIN!$C$6:$DF$1572,M$4,FALSE))</f>
        <v>#N/A</v>
      </c>
      <c r="N253" s="51" t="e">
        <f>IF(ISBLANK(VLOOKUP($C253,[2]MAIN!$C$6:$DF$1572,N$4,FALSE)),"",VLOOKUP($C253,[2]MAIN!$C$6:$DF$1572,N$4,FALSE))</f>
        <v>#N/A</v>
      </c>
      <c r="O253" s="70" t="e">
        <f>IF(ISBLANK(VLOOKUP($C253,[2]MAIN!$C$6:$DF$1572,O$4,FALSE)),"",VLOOKUP($C253,[2]MAIN!$C$6:$DF$1572,O$4,FALSE))</f>
        <v>#N/A</v>
      </c>
      <c r="P253" s="70" t="e">
        <f>IF(ISBLANK(VLOOKUP($C253,[2]MAIN!$C$6:$DF$1572,P$4,FALSE)),"",VLOOKUP($C253,[2]MAIN!$C$6:$DF$1572,P$4,FALSE))</f>
        <v>#N/A</v>
      </c>
      <c r="Q253" s="53" t="e">
        <f>IF(ISBLANK(VLOOKUP($C253,[2]MAIN!$C$6:$DF$1572,Q$4,FALSE)),"",VLOOKUP($C253,[2]MAIN!$C$6:$DF$1572,Q$4,FALSE))</f>
        <v>#N/A</v>
      </c>
      <c r="R253" s="47" t="e">
        <f>IF(ISBLANK(VLOOKUP($C253,[2]MAIN!$C$6:$DF$1572,R$4,FALSE)),"",VLOOKUP($C253,[2]MAIN!$C$6:$DF$1572,R$4,FALSE))</f>
        <v>#N/A</v>
      </c>
      <c r="S253" s="47" t="e">
        <f>IF(ISBLANK(VLOOKUP($C253,[2]MAIN!$C$6:$DF$1572,S$4,FALSE)),"",VLOOKUP($C253,[2]MAIN!$C$6:$DF$1572,S$4,FALSE))</f>
        <v>#N/A</v>
      </c>
      <c r="T253" s="15" t="e">
        <f>IF(ISBLANK(VLOOKUP($C253,[2]MAIN!$C$6:$DF$1572,T$4,FALSE)),"",VLOOKUP($C253,[2]MAIN!$C$6:$DF$1572,T$4,FALSE))</f>
        <v>#N/A</v>
      </c>
      <c r="U253" s="58" t="e">
        <f>IF(ISBLANK(VLOOKUP($C253,[2]MAIN!$C$6:$DF$1572,U$4,FALSE)),"",VLOOKUP($C253,[2]MAIN!$C$6:$DF$1572,U$4,FALSE))</f>
        <v>#N/A</v>
      </c>
      <c r="V253" s="58" t="e">
        <f>IF(ISBLANK(VLOOKUP($C253,[2]MAIN!$C$6:$DF$1572,V$4,FALSE)),"",VLOOKUP($C253,[2]MAIN!$C$6:$DF$1572,V$4,FALSE))</f>
        <v>#N/A</v>
      </c>
      <c r="W253" s="21" t="e">
        <f>IF(ISBLANK(VLOOKUP($C253,[2]MAIN!$C$6:$DF$1572,W$4,FALSE)),"",VLOOKUP($C253,[2]MAIN!$C$6:$DF$1572,W$4,FALSE))</f>
        <v>#N/A</v>
      </c>
      <c r="X253" s="59">
        <v>150</v>
      </c>
      <c r="Y253" s="15" t="e">
        <f>IF(ISBLANK(VLOOKUP($C253,[2]MAIN!$C$6:$DF$1572,Y$4,FALSE)),"",VLOOKUP($C253,[2]MAIN!$C$6:$DF$1572,Y$4,FALSE))</f>
        <v>#N/A</v>
      </c>
      <c r="Z253" s="33" t="s">
        <v>729</v>
      </c>
      <c r="AA253" s="15" t="s">
        <v>609</v>
      </c>
      <c r="AB253" s="15"/>
      <c r="AC253" s="15"/>
    </row>
    <row r="254" spans="1:29" x14ac:dyDescent="0.25">
      <c r="A254" s="15" t="s">
        <v>910</v>
      </c>
      <c r="B254" s="21" t="s">
        <v>243</v>
      </c>
      <c r="C254" s="47"/>
      <c r="D254" s="15"/>
      <c r="E254" s="15" t="s">
        <v>609</v>
      </c>
      <c r="F254" s="15"/>
      <c r="G254" s="15"/>
      <c r="H254" s="15" t="s">
        <v>609</v>
      </c>
      <c r="I254" s="15"/>
      <c r="J254" s="47"/>
      <c r="K254" s="47"/>
      <c r="L254" s="49">
        <v>5.98</v>
      </c>
      <c r="M254" s="50" t="e">
        <f>IF(ISBLANK(VLOOKUP($C254,[2]MAIN!$C$6:$DF$1572,M$4,FALSE)),"",VLOOKUP($C254,[2]MAIN!$C$6:$DF$1572,M$4,FALSE))</f>
        <v>#N/A</v>
      </c>
      <c r="N254" s="51" t="e">
        <f>IF(ISBLANK(VLOOKUP($C254,[2]MAIN!$C$6:$DF$1572,N$4,FALSE)),"",VLOOKUP($C254,[2]MAIN!$C$6:$DF$1572,N$4,FALSE))</f>
        <v>#N/A</v>
      </c>
      <c r="O254" s="53" t="e">
        <f>IF(ISBLANK(VLOOKUP($C254,[2]MAIN!$C$6:$DF$1572,O$4,FALSE)),"",VLOOKUP($C254,[2]MAIN!$C$6:$DF$1572,O$4,FALSE))</f>
        <v>#N/A</v>
      </c>
      <c r="P254" s="53" t="e">
        <f>IF(ISBLANK(VLOOKUP($C254,[2]MAIN!$C$6:$DF$1572,P$4,FALSE)),"",VLOOKUP($C254,[2]MAIN!$C$6:$DF$1572,P$4,FALSE))</f>
        <v>#N/A</v>
      </c>
      <c r="Q254" s="50" t="e">
        <f>IF(ISBLANK(VLOOKUP($C254,[2]MAIN!$C$6:$DF$1572,Q$4,FALSE)),"",VLOOKUP($C254,[2]MAIN!$C$6:$DF$1572,Q$4,FALSE))</f>
        <v>#N/A</v>
      </c>
      <c r="R254" s="47" t="e">
        <f>IF(ISBLANK(VLOOKUP($C254,[2]MAIN!$C$6:$DF$1572,R$4,FALSE)),"",VLOOKUP($C254,[2]MAIN!$C$6:$DF$1572,R$4,FALSE))</f>
        <v>#N/A</v>
      </c>
      <c r="S254" s="47" t="e">
        <f>IF(ISBLANK(VLOOKUP($C254,[2]MAIN!$C$6:$DF$1572,S$4,FALSE)),"",VLOOKUP($C254,[2]MAIN!$C$6:$DF$1572,S$4,FALSE))</f>
        <v>#N/A</v>
      </c>
      <c r="T254" s="15" t="e">
        <f>IF(ISBLANK(VLOOKUP($C254,[2]MAIN!$C$6:$DF$1572,T$4,FALSE)),"",VLOOKUP($C254,[2]MAIN!$C$6:$DF$1572,T$4,FALSE))</f>
        <v>#N/A</v>
      </c>
      <c r="U254" s="15" t="e">
        <f>IF(ISBLANK(VLOOKUP($C254,[2]MAIN!$C$6:$DF$1572,U$4,FALSE)),"",VLOOKUP($C254,[2]MAIN!$C$6:$DF$1572,U$4,FALSE))</f>
        <v>#N/A</v>
      </c>
      <c r="V254" s="15" t="e">
        <f>IF(ISBLANK(VLOOKUP($C254,[2]MAIN!$C$6:$DF$1572,V$4,FALSE)),"",VLOOKUP($C254,[2]MAIN!$C$6:$DF$1572,V$4,FALSE))</f>
        <v>#N/A</v>
      </c>
      <c r="W254" s="21" t="e">
        <f>IF(ISBLANK(VLOOKUP($C254,[2]MAIN!$C$6:$DF$1572,W$4,FALSE)),"",VLOOKUP($C254,[2]MAIN!$C$6:$DF$1572,W$4,FALSE))</f>
        <v>#N/A</v>
      </c>
      <c r="X254" s="47">
        <v>18000</v>
      </c>
      <c r="Y254" s="15" t="e">
        <f>IF(ISBLANK(VLOOKUP($C254,[2]MAIN!$C$6:$DF$1572,Y$4,FALSE)),"",VLOOKUP($C254,[2]MAIN!$C$6:$DF$1572,Y$4,FALSE))</f>
        <v>#N/A</v>
      </c>
      <c r="AA254" s="15" t="s">
        <v>609</v>
      </c>
      <c r="AB254" s="15"/>
      <c r="AC254" s="15"/>
    </row>
    <row r="255" spans="1:29" x14ac:dyDescent="0.25">
      <c r="A255" s="15" t="s">
        <v>911</v>
      </c>
      <c r="B255" s="21" t="s">
        <v>243</v>
      </c>
      <c r="C255" s="47"/>
      <c r="D255" s="15"/>
      <c r="E255" s="15" t="s">
        <v>609</v>
      </c>
      <c r="F255" s="15"/>
      <c r="G255" s="15"/>
      <c r="H255" s="15" t="s">
        <v>609</v>
      </c>
      <c r="I255" s="15"/>
      <c r="J255" s="47"/>
      <c r="K255" s="47"/>
      <c r="L255" s="49" t="e">
        <f>#REF!/86.4</f>
        <v>#REF!</v>
      </c>
      <c r="M255" s="50" t="e">
        <f>IF(ISBLANK(VLOOKUP($C255,[2]MAIN!$C$6:$DF$1572,M$4,FALSE)),"",VLOOKUP($C255,[2]MAIN!$C$6:$DF$1572,M$4,FALSE))</f>
        <v>#N/A</v>
      </c>
      <c r="N255" s="51" t="e">
        <f>IF(ISBLANK(VLOOKUP($C255,[2]MAIN!$C$6:$DF$1572,N$4,FALSE)),"",VLOOKUP($C255,[2]MAIN!$C$6:$DF$1572,N$4,FALSE))</f>
        <v>#N/A</v>
      </c>
      <c r="O255" s="53" t="e">
        <f>IF(ISBLANK(VLOOKUP($C255,[2]MAIN!$C$6:$DF$1572,O$4,FALSE)),"",VLOOKUP($C255,[2]MAIN!$C$6:$DF$1572,O$4,FALSE))</f>
        <v>#N/A</v>
      </c>
      <c r="P255" s="53" t="e">
        <f>IF(ISBLANK(VLOOKUP($C255,[2]MAIN!$C$6:$DF$1572,P$4,FALSE)),"",VLOOKUP($C255,[2]MAIN!$C$6:$DF$1572,P$4,FALSE))</f>
        <v>#N/A</v>
      </c>
      <c r="Q255" s="50" t="e">
        <f>IF(ISBLANK(VLOOKUP($C255,[2]MAIN!$C$6:$DF$1572,Q$4,FALSE)),"",VLOOKUP($C255,[2]MAIN!$C$6:$DF$1572,Q$4,FALSE))</f>
        <v>#N/A</v>
      </c>
      <c r="R255" s="47" t="e">
        <f>IF(ISBLANK(VLOOKUP($C255,[2]MAIN!$C$6:$DF$1572,R$4,FALSE)),"",VLOOKUP($C255,[2]MAIN!$C$6:$DF$1572,R$4,FALSE))</f>
        <v>#N/A</v>
      </c>
      <c r="S255" s="47" t="e">
        <f>IF(ISBLANK(VLOOKUP($C255,[2]MAIN!$C$6:$DF$1572,S$4,FALSE)),"",VLOOKUP($C255,[2]MAIN!$C$6:$DF$1572,S$4,FALSE))</f>
        <v>#N/A</v>
      </c>
      <c r="T255" s="15" t="e">
        <f>IF(ISBLANK(VLOOKUP($C255,[2]MAIN!$C$6:$DF$1572,T$4,FALSE)),"",VLOOKUP($C255,[2]MAIN!$C$6:$DF$1572,T$4,FALSE))</f>
        <v>#N/A</v>
      </c>
      <c r="U255" s="15" t="e">
        <f>IF(ISBLANK(VLOOKUP($C255,[2]MAIN!$C$6:$DF$1572,U$4,FALSE)),"",VLOOKUP($C255,[2]MAIN!$C$6:$DF$1572,U$4,FALSE))</f>
        <v>#N/A</v>
      </c>
      <c r="V255" s="15" t="e">
        <f>IF(ISBLANK(VLOOKUP($C255,[2]MAIN!$C$6:$DF$1572,V$4,FALSE)),"",VLOOKUP($C255,[2]MAIN!$C$6:$DF$1572,V$4,FALSE))</f>
        <v>#N/A</v>
      </c>
      <c r="W255" s="21" t="e">
        <f>IF(ISBLANK(VLOOKUP($C255,[2]MAIN!$C$6:$DF$1572,W$4,FALSE)),"",VLOOKUP($C255,[2]MAIN!$C$6:$DF$1572,W$4,FALSE))</f>
        <v>#N/A</v>
      </c>
      <c r="X255" s="47">
        <v>18000</v>
      </c>
      <c r="Y255" s="15" t="e">
        <f>IF(ISBLANK(VLOOKUP($C255,[2]MAIN!$C$6:$DF$1572,Y$4,FALSE)),"",VLOOKUP($C255,[2]MAIN!$C$6:$DF$1572,Y$4,FALSE))</f>
        <v>#N/A</v>
      </c>
      <c r="AA255" s="15" t="s">
        <v>609</v>
      </c>
      <c r="AB255" s="15"/>
      <c r="AC255" s="15"/>
    </row>
    <row r="256" spans="1:29" x14ac:dyDescent="0.25">
      <c r="A256" s="15" t="s">
        <v>912</v>
      </c>
      <c r="B256" s="21" t="s">
        <v>913</v>
      </c>
      <c r="C256" s="47"/>
      <c r="D256" s="15"/>
      <c r="E256" s="15" t="s">
        <v>609</v>
      </c>
      <c r="F256" s="15"/>
      <c r="G256" s="15"/>
      <c r="H256" s="15" t="s">
        <v>628</v>
      </c>
      <c r="I256" s="15" t="s">
        <v>609</v>
      </c>
      <c r="J256" s="47"/>
      <c r="K256" s="47"/>
      <c r="L256" s="49"/>
      <c r="M256" s="50" t="e">
        <f>IF(ISBLANK(VLOOKUP($C256,[2]MAIN!$C$6:$DF$1572,M$4,FALSE)),"",VLOOKUP($C256,[2]MAIN!$C$6:$DF$1572,M$4,FALSE))</f>
        <v>#N/A</v>
      </c>
      <c r="N256" s="51" t="e">
        <f>IF(ISBLANK(VLOOKUP($C256,[2]MAIN!$C$6:$DF$1572,N$4,FALSE)),"",VLOOKUP($C256,[2]MAIN!$C$6:$DF$1572,N$4,FALSE))</f>
        <v>#N/A</v>
      </c>
      <c r="O256" s="53" t="e">
        <f>IF(ISBLANK(VLOOKUP($C256,[2]MAIN!$C$6:$DF$1572,O$4,FALSE)),"",VLOOKUP($C256,[2]MAIN!$C$6:$DF$1572,O$4,FALSE))</f>
        <v>#N/A</v>
      </c>
      <c r="P256" s="53" t="e">
        <f>IF(ISBLANK(VLOOKUP($C256,[2]MAIN!$C$6:$DF$1572,P$4,FALSE)),"",VLOOKUP($C256,[2]MAIN!$C$6:$DF$1572,P$4,FALSE))</f>
        <v>#N/A</v>
      </c>
      <c r="Q256" s="50" t="e">
        <f>IF(ISBLANK(VLOOKUP($C256,[2]MAIN!$C$6:$DF$1572,Q$4,FALSE)),"",VLOOKUP($C256,[2]MAIN!$C$6:$DF$1572,Q$4,FALSE))</f>
        <v>#N/A</v>
      </c>
      <c r="R256" s="47" t="e">
        <f>IF(ISBLANK(VLOOKUP($C256,[2]MAIN!$C$6:$DF$1572,R$4,FALSE)),"",VLOOKUP($C256,[2]MAIN!$C$6:$DF$1572,R$4,FALSE))</f>
        <v>#N/A</v>
      </c>
      <c r="S256" s="47" t="e">
        <f>IF(ISBLANK(VLOOKUP($C256,[2]MAIN!$C$6:$DF$1572,S$4,FALSE)),"",VLOOKUP($C256,[2]MAIN!$C$6:$DF$1572,S$4,FALSE))</f>
        <v>#N/A</v>
      </c>
      <c r="T256" s="15" t="e">
        <f>IF(ISBLANK(VLOOKUP($C256,[2]MAIN!$C$6:$DF$1572,T$4,FALSE)),"",VLOOKUP($C256,[2]MAIN!$C$6:$DF$1572,T$4,FALSE))</f>
        <v>#N/A</v>
      </c>
      <c r="U256" s="15" t="e">
        <f>IF(ISBLANK(VLOOKUP($C256,[2]MAIN!$C$6:$DF$1572,U$4,FALSE)),"",VLOOKUP($C256,[2]MAIN!$C$6:$DF$1572,U$4,FALSE))</f>
        <v>#N/A</v>
      </c>
      <c r="V256" s="15" t="e">
        <f>IF(ISBLANK(VLOOKUP($C256,[2]MAIN!$C$6:$DF$1572,V$4,FALSE)),"",VLOOKUP($C256,[2]MAIN!$C$6:$DF$1572,V$4,FALSE))</f>
        <v>#N/A</v>
      </c>
      <c r="W256" s="21" t="e">
        <f>IF(ISBLANK(VLOOKUP($C256,[2]MAIN!$C$6:$DF$1572,W$4,FALSE)),"",VLOOKUP($C256,[2]MAIN!$C$6:$DF$1572,W$4,FALSE))</f>
        <v>#N/A</v>
      </c>
      <c r="X256" s="47">
        <v>15000</v>
      </c>
      <c r="Y256" s="15" t="e">
        <f>IF(ISBLANK(VLOOKUP($C256,[2]MAIN!$C$6:$DF$1572,Y$4,FALSE)),"",VLOOKUP($C256,[2]MAIN!$C$6:$DF$1572,Y$4,FALSE))</f>
        <v>#N/A</v>
      </c>
      <c r="AA256" s="47"/>
      <c r="AB256" s="47"/>
      <c r="AC256" s="47"/>
    </row>
    <row r="257" spans="1:29" x14ac:dyDescent="0.25">
      <c r="A257" s="15" t="s">
        <v>914</v>
      </c>
      <c r="B257" s="21" t="s">
        <v>454</v>
      </c>
      <c r="C257" s="47"/>
      <c r="D257" s="15"/>
      <c r="E257" s="15" t="s">
        <v>609</v>
      </c>
      <c r="F257" s="15"/>
      <c r="G257" s="15"/>
      <c r="H257" s="15" t="s">
        <v>609</v>
      </c>
      <c r="I257" s="15"/>
      <c r="J257" s="47"/>
      <c r="K257" s="47"/>
      <c r="L257" s="49" t="e">
        <f>#REF!/86.4</f>
        <v>#REF!</v>
      </c>
      <c r="M257" s="50" t="e">
        <f>IF(ISBLANK(VLOOKUP($C257,[2]MAIN!$C$6:$DF$1572,M$4,FALSE)),"",VLOOKUP($C257,[2]MAIN!$C$6:$DF$1572,M$4,FALSE))</f>
        <v>#N/A</v>
      </c>
      <c r="N257" s="51" t="e">
        <f>IF(ISBLANK(VLOOKUP($C257,[2]MAIN!$C$6:$DF$1572,N$4,FALSE)),"",VLOOKUP($C257,[2]MAIN!$C$6:$DF$1572,N$4,FALSE))</f>
        <v>#N/A</v>
      </c>
      <c r="O257" s="53" t="e">
        <f>IF(ISBLANK(VLOOKUP($C257,[2]MAIN!$C$6:$DF$1572,O$4,FALSE)),"",VLOOKUP($C257,[2]MAIN!$C$6:$DF$1572,O$4,FALSE))</f>
        <v>#N/A</v>
      </c>
      <c r="P257" s="53" t="e">
        <f>IF(ISBLANK(VLOOKUP($C257,[2]MAIN!$C$6:$DF$1572,P$4,FALSE)),"",VLOOKUP($C257,[2]MAIN!$C$6:$DF$1572,P$4,FALSE))</f>
        <v>#N/A</v>
      </c>
      <c r="Q257" s="50" t="e">
        <f>IF(ISBLANK(VLOOKUP($C257,[2]MAIN!$C$6:$DF$1572,Q$4,FALSE)),"",VLOOKUP($C257,[2]MAIN!$C$6:$DF$1572,Q$4,FALSE))</f>
        <v>#N/A</v>
      </c>
      <c r="R257" s="47" t="e">
        <f>IF(ISBLANK(VLOOKUP($C257,[2]MAIN!$C$6:$DF$1572,R$4,FALSE)),"",VLOOKUP($C257,[2]MAIN!$C$6:$DF$1572,R$4,FALSE))</f>
        <v>#N/A</v>
      </c>
      <c r="S257" s="47" t="e">
        <f>IF(ISBLANK(VLOOKUP($C257,[2]MAIN!$C$6:$DF$1572,S$4,FALSE)),"",VLOOKUP($C257,[2]MAIN!$C$6:$DF$1572,S$4,FALSE))</f>
        <v>#N/A</v>
      </c>
      <c r="T257" s="15" t="e">
        <f>IF(ISBLANK(VLOOKUP($C257,[2]MAIN!$C$6:$DF$1572,T$4,FALSE)),"",VLOOKUP($C257,[2]MAIN!$C$6:$DF$1572,T$4,FALSE))</f>
        <v>#N/A</v>
      </c>
      <c r="U257" s="15" t="e">
        <f>IF(ISBLANK(VLOOKUP($C257,[2]MAIN!$C$6:$DF$1572,U$4,FALSE)),"",VLOOKUP($C257,[2]MAIN!$C$6:$DF$1572,U$4,FALSE))</f>
        <v>#N/A</v>
      </c>
      <c r="V257" s="15" t="e">
        <f>IF(ISBLANK(VLOOKUP($C257,[2]MAIN!$C$6:$DF$1572,V$4,FALSE)),"",VLOOKUP($C257,[2]MAIN!$C$6:$DF$1572,V$4,FALSE))</f>
        <v>#N/A</v>
      </c>
      <c r="W257" s="21" t="e">
        <f>IF(ISBLANK(VLOOKUP($C257,[2]MAIN!$C$6:$DF$1572,W$4,FALSE)),"",VLOOKUP($C257,[2]MAIN!$C$6:$DF$1572,W$4,FALSE))</f>
        <v>#N/A</v>
      </c>
      <c r="X257" s="47">
        <v>15000</v>
      </c>
      <c r="Y257" s="15" t="e">
        <f>IF(ISBLANK(VLOOKUP($C257,[2]MAIN!$C$6:$DF$1572,Y$4,FALSE)),"",VLOOKUP($C257,[2]MAIN!$C$6:$DF$1572,Y$4,FALSE))</f>
        <v>#N/A</v>
      </c>
      <c r="AA257" s="15"/>
      <c r="AB257" s="15"/>
      <c r="AC257" s="15" t="s">
        <v>609</v>
      </c>
    </row>
    <row r="258" spans="1:29" x14ac:dyDescent="0.25">
      <c r="A258" s="15" t="s">
        <v>915</v>
      </c>
      <c r="B258" s="21" t="s">
        <v>916</v>
      </c>
      <c r="C258" s="47"/>
      <c r="D258" s="15"/>
      <c r="E258" s="15" t="s">
        <v>609</v>
      </c>
      <c r="F258" s="15"/>
      <c r="G258" s="15"/>
      <c r="H258" s="15" t="s">
        <v>628</v>
      </c>
      <c r="I258" s="15" t="s">
        <v>609</v>
      </c>
      <c r="J258" s="47"/>
      <c r="K258" s="47"/>
      <c r="L258" s="49"/>
      <c r="M258" s="50" t="e">
        <f>IF(ISBLANK(VLOOKUP($C258,[2]MAIN!$C$6:$DF$1572,M$4,FALSE)),"",VLOOKUP($C258,[2]MAIN!$C$6:$DF$1572,M$4,FALSE))</f>
        <v>#N/A</v>
      </c>
      <c r="N258" s="51" t="e">
        <f>IF(ISBLANK(VLOOKUP($C258,[2]MAIN!$C$6:$DF$1572,N$4,FALSE)),"",VLOOKUP($C258,[2]MAIN!$C$6:$DF$1572,N$4,FALSE))</f>
        <v>#N/A</v>
      </c>
      <c r="O258" s="53" t="e">
        <f>IF(ISBLANK(VLOOKUP($C258,[2]MAIN!$C$6:$DF$1572,O$4,FALSE)),"",VLOOKUP($C258,[2]MAIN!$C$6:$DF$1572,O$4,FALSE))</f>
        <v>#N/A</v>
      </c>
      <c r="P258" s="53" t="e">
        <f>IF(ISBLANK(VLOOKUP($C258,[2]MAIN!$C$6:$DF$1572,P$4,FALSE)),"",VLOOKUP($C258,[2]MAIN!$C$6:$DF$1572,P$4,FALSE))</f>
        <v>#N/A</v>
      </c>
      <c r="Q258" s="50" t="e">
        <f>IF(ISBLANK(VLOOKUP($C258,[2]MAIN!$C$6:$DF$1572,Q$4,FALSE)),"",VLOOKUP($C258,[2]MAIN!$C$6:$DF$1572,Q$4,FALSE))</f>
        <v>#N/A</v>
      </c>
      <c r="R258" s="47" t="e">
        <f>IF(ISBLANK(VLOOKUP($C258,[2]MAIN!$C$6:$DF$1572,R$4,FALSE)),"",VLOOKUP($C258,[2]MAIN!$C$6:$DF$1572,R$4,FALSE))</f>
        <v>#N/A</v>
      </c>
      <c r="S258" s="47" t="e">
        <f>IF(ISBLANK(VLOOKUP($C258,[2]MAIN!$C$6:$DF$1572,S$4,FALSE)),"",VLOOKUP($C258,[2]MAIN!$C$6:$DF$1572,S$4,FALSE))</f>
        <v>#N/A</v>
      </c>
      <c r="T258" s="15" t="e">
        <f>IF(ISBLANK(VLOOKUP($C258,[2]MAIN!$C$6:$DF$1572,T$4,FALSE)),"",VLOOKUP($C258,[2]MAIN!$C$6:$DF$1572,T$4,FALSE))</f>
        <v>#N/A</v>
      </c>
      <c r="U258" s="15" t="e">
        <f>IF(ISBLANK(VLOOKUP($C258,[2]MAIN!$C$6:$DF$1572,U$4,FALSE)),"",VLOOKUP($C258,[2]MAIN!$C$6:$DF$1572,U$4,FALSE))</f>
        <v>#N/A</v>
      </c>
      <c r="V258" s="15" t="e">
        <f>IF(ISBLANK(VLOOKUP($C258,[2]MAIN!$C$6:$DF$1572,V$4,FALSE)),"",VLOOKUP($C258,[2]MAIN!$C$6:$DF$1572,V$4,FALSE))</f>
        <v>#N/A</v>
      </c>
      <c r="W258" s="21" t="e">
        <f>IF(ISBLANK(VLOOKUP($C258,[2]MAIN!$C$6:$DF$1572,W$4,FALSE)),"",VLOOKUP($C258,[2]MAIN!$C$6:$DF$1572,W$4,FALSE))</f>
        <v>#N/A</v>
      </c>
      <c r="X258" s="47">
        <v>15000</v>
      </c>
      <c r="Y258" s="15" t="e">
        <f>IF(ISBLANK(VLOOKUP($C258,[2]MAIN!$C$6:$DF$1572,Y$4,FALSE)),"",VLOOKUP($C258,[2]MAIN!$C$6:$DF$1572,Y$4,FALSE))</f>
        <v>#N/A</v>
      </c>
      <c r="AA258" s="47"/>
      <c r="AB258" s="47"/>
      <c r="AC258" s="47"/>
    </row>
    <row r="259" spans="1:29" x14ac:dyDescent="0.25">
      <c r="A259" s="15" t="s">
        <v>917</v>
      </c>
      <c r="B259" s="21" t="s">
        <v>480</v>
      </c>
      <c r="C259" s="47"/>
      <c r="D259" s="15"/>
      <c r="E259" s="15" t="s">
        <v>609</v>
      </c>
      <c r="F259" s="15"/>
      <c r="G259" s="15"/>
      <c r="H259" s="15" t="s">
        <v>628</v>
      </c>
      <c r="I259" s="15" t="s">
        <v>609</v>
      </c>
      <c r="J259" s="47"/>
      <c r="K259" s="47"/>
      <c r="L259" s="49"/>
      <c r="M259" s="50" t="e">
        <f>IF(ISBLANK(VLOOKUP($C259,[2]MAIN!$C$6:$DF$1572,M$4,FALSE)),"",VLOOKUP($C259,[2]MAIN!$C$6:$DF$1572,M$4,FALSE))</f>
        <v>#N/A</v>
      </c>
      <c r="N259" s="51" t="e">
        <f>IF(ISBLANK(VLOOKUP($C259,[2]MAIN!$C$6:$DF$1572,N$4,FALSE)),"",VLOOKUP($C259,[2]MAIN!$C$6:$DF$1572,N$4,FALSE))</f>
        <v>#N/A</v>
      </c>
      <c r="O259" s="53" t="e">
        <f>IF(ISBLANK(VLOOKUP($C259,[2]MAIN!$C$6:$DF$1572,O$4,FALSE)),"",VLOOKUP($C259,[2]MAIN!$C$6:$DF$1572,O$4,FALSE))</f>
        <v>#N/A</v>
      </c>
      <c r="P259" s="53" t="e">
        <f>IF(ISBLANK(VLOOKUP($C259,[2]MAIN!$C$6:$DF$1572,P$4,FALSE)),"",VLOOKUP($C259,[2]MAIN!$C$6:$DF$1572,P$4,FALSE))</f>
        <v>#N/A</v>
      </c>
      <c r="Q259" s="50" t="e">
        <f>IF(ISBLANK(VLOOKUP($C259,[2]MAIN!$C$6:$DF$1572,Q$4,FALSE)),"",VLOOKUP($C259,[2]MAIN!$C$6:$DF$1572,Q$4,FALSE))</f>
        <v>#N/A</v>
      </c>
      <c r="R259" s="47" t="e">
        <f>IF(ISBLANK(VLOOKUP($C259,[2]MAIN!$C$6:$DF$1572,R$4,FALSE)),"",VLOOKUP($C259,[2]MAIN!$C$6:$DF$1572,R$4,FALSE))</f>
        <v>#N/A</v>
      </c>
      <c r="S259" s="47" t="e">
        <f>IF(ISBLANK(VLOOKUP($C259,[2]MAIN!$C$6:$DF$1572,S$4,FALSE)),"",VLOOKUP($C259,[2]MAIN!$C$6:$DF$1572,S$4,FALSE))</f>
        <v>#N/A</v>
      </c>
      <c r="T259" s="15" t="e">
        <f>IF(ISBLANK(VLOOKUP($C259,[2]MAIN!$C$6:$DF$1572,T$4,FALSE)),"",VLOOKUP($C259,[2]MAIN!$C$6:$DF$1572,T$4,FALSE))</f>
        <v>#N/A</v>
      </c>
      <c r="U259" s="15" t="e">
        <f>IF(ISBLANK(VLOOKUP($C259,[2]MAIN!$C$6:$DF$1572,U$4,FALSE)),"",VLOOKUP($C259,[2]MAIN!$C$6:$DF$1572,U$4,FALSE))</f>
        <v>#N/A</v>
      </c>
      <c r="V259" s="15" t="e">
        <f>IF(ISBLANK(VLOOKUP($C259,[2]MAIN!$C$6:$DF$1572,V$4,FALSE)),"",VLOOKUP($C259,[2]MAIN!$C$6:$DF$1572,V$4,FALSE))</f>
        <v>#N/A</v>
      </c>
      <c r="W259" s="21" t="e">
        <f>IF(ISBLANK(VLOOKUP($C259,[2]MAIN!$C$6:$DF$1572,W$4,FALSE)),"",VLOOKUP($C259,[2]MAIN!$C$6:$DF$1572,W$4,FALSE))</f>
        <v>#N/A</v>
      </c>
      <c r="X259" s="47">
        <v>15000</v>
      </c>
      <c r="Y259" s="15" t="e">
        <f>IF(ISBLANK(VLOOKUP($C259,[2]MAIN!$C$6:$DF$1572,Y$4,FALSE)),"",VLOOKUP($C259,[2]MAIN!$C$6:$DF$1572,Y$4,FALSE))</f>
        <v>#N/A</v>
      </c>
      <c r="AA259" s="47"/>
      <c r="AB259" s="47"/>
      <c r="AC259" s="47"/>
    </row>
    <row r="260" spans="1:29" x14ac:dyDescent="0.25">
      <c r="A260" s="15" t="s">
        <v>918</v>
      </c>
      <c r="B260" s="21" t="s">
        <v>336</v>
      </c>
      <c r="C260" s="47"/>
      <c r="D260" s="15"/>
      <c r="E260" s="15" t="s">
        <v>609</v>
      </c>
      <c r="F260" s="15"/>
      <c r="G260" s="15"/>
      <c r="H260" s="15" t="s">
        <v>609</v>
      </c>
      <c r="I260" s="15"/>
      <c r="J260" s="47"/>
      <c r="K260" s="47"/>
      <c r="L260" s="49">
        <v>5.64</v>
      </c>
      <c r="M260" s="50" t="e">
        <f>IF(ISBLANK(VLOOKUP($C260,[2]MAIN!$C$6:$DF$1572,M$4,FALSE)),"",VLOOKUP($C260,[2]MAIN!$C$6:$DF$1572,M$4,FALSE))</f>
        <v>#N/A</v>
      </c>
      <c r="N260" s="51" t="e">
        <f>IF(ISBLANK(VLOOKUP($C260,[2]MAIN!$C$6:$DF$1572,N$4,FALSE)),"",VLOOKUP($C260,[2]MAIN!$C$6:$DF$1572,N$4,FALSE))</f>
        <v>#N/A</v>
      </c>
      <c r="O260" s="62" t="e">
        <f>IF(ISBLANK(VLOOKUP($C260,[2]MAIN!$C$6:$DF$1572,O$4,FALSE)),"",VLOOKUP($C260,[2]MAIN!$C$6:$DF$1572,O$4,FALSE))</f>
        <v>#N/A</v>
      </c>
      <c r="P260" s="62" t="e">
        <f>IF(ISBLANK(VLOOKUP($C260,[2]MAIN!$C$6:$DF$1572,P$4,FALSE)),"",VLOOKUP($C260,[2]MAIN!$C$6:$DF$1572,P$4,FALSE))</f>
        <v>#N/A</v>
      </c>
      <c r="Q260" s="53" t="e">
        <f>IF(ISBLANK(VLOOKUP($C260,[2]MAIN!$C$6:$DF$1572,Q$4,FALSE)),"",VLOOKUP($C260,[2]MAIN!$C$6:$DF$1572,Q$4,FALSE))</f>
        <v>#N/A</v>
      </c>
      <c r="R260" s="47" t="e">
        <f>IF(ISBLANK(VLOOKUP($C260,[2]MAIN!$C$6:$DF$1572,R$4,FALSE)),"",VLOOKUP($C260,[2]MAIN!$C$6:$DF$1572,R$4,FALSE))</f>
        <v>#N/A</v>
      </c>
      <c r="S260" s="47" t="e">
        <f>IF(ISBLANK(VLOOKUP($C260,[2]MAIN!$C$6:$DF$1572,S$4,FALSE)),"",VLOOKUP($C260,[2]MAIN!$C$6:$DF$1572,S$4,FALSE))</f>
        <v>#N/A</v>
      </c>
      <c r="T260" s="15" t="e">
        <f>IF(ISBLANK(VLOOKUP($C260,[2]MAIN!$C$6:$DF$1572,T$4,FALSE)),"",VLOOKUP($C260,[2]MAIN!$C$6:$DF$1572,T$4,FALSE))</f>
        <v>#N/A</v>
      </c>
      <c r="U260" s="15" t="e">
        <f>IF(ISBLANK(VLOOKUP($C260,[2]MAIN!$C$6:$DF$1572,U$4,FALSE)),"",VLOOKUP($C260,[2]MAIN!$C$6:$DF$1572,U$4,FALSE))</f>
        <v>#N/A</v>
      </c>
      <c r="V260" s="15" t="e">
        <f>IF(ISBLANK(VLOOKUP($C260,[2]MAIN!$C$6:$DF$1572,V$4,FALSE)),"",VLOOKUP($C260,[2]MAIN!$C$6:$DF$1572,V$4,FALSE))</f>
        <v>#N/A</v>
      </c>
      <c r="W260" s="21" t="e">
        <f>IF(ISBLANK(VLOOKUP($C260,[2]MAIN!$C$6:$DF$1572,W$4,FALSE)),"",VLOOKUP($C260,[2]MAIN!$C$6:$DF$1572,W$4,FALSE))</f>
        <v>#N/A</v>
      </c>
      <c r="X260" s="47">
        <v>150</v>
      </c>
      <c r="Y260" s="15" t="e">
        <f>IF(ISBLANK(VLOOKUP($C260,[2]MAIN!$C$6:$DF$1572,Y$4,FALSE)),"",VLOOKUP($C260,[2]MAIN!$C$6:$DF$1572,Y$4,FALSE))</f>
        <v>#N/A</v>
      </c>
      <c r="AA260" s="15"/>
      <c r="AB260" s="15" t="s">
        <v>609</v>
      </c>
      <c r="AC260" s="15"/>
    </row>
    <row r="261" spans="1:29" x14ac:dyDescent="0.25">
      <c r="A261" s="15" t="s">
        <v>919</v>
      </c>
      <c r="B261" s="21" t="s">
        <v>920</v>
      </c>
      <c r="C261" s="47"/>
      <c r="D261" s="15"/>
      <c r="E261" s="15" t="s">
        <v>609</v>
      </c>
      <c r="F261" s="15"/>
      <c r="G261" s="15"/>
      <c r="H261" s="15" t="s">
        <v>628</v>
      </c>
      <c r="I261" s="15" t="s">
        <v>609</v>
      </c>
      <c r="J261" s="47"/>
      <c r="K261" s="47"/>
      <c r="L261" s="49"/>
      <c r="M261" s="50" t="e">
        <f>IF(ISBLANK(VLOOKUP($C261,[2]MAIN!$C$6:$DF$1572,M$4,FALSE)),"",VLOOKUP($C261,[2]MAIN!$C$6:$DF$1572,M$4,FALSE))</f>
        <v>#N/A</v>
      </c>
      <c r="N261" s="51" t="e">
        <f>IF(ISBLANK(VLOOKUP($C261,[2]MAIN!$C$6:$DF$1572,N$4,FALSE)),"",VLOOKUP($C261,[2]MAIN!$C$6:$DF$1572,N$4,FALSE))</f>
        <v>#N/A</v>
      </c>
      <c r="O261" s="53" t="e">
        <f>IF(ISBLANK(VLOOKUP($C261,[2]MAIN!$C$6:$DF$1572,O$4,FALSE)),"",VLOOKUP($C261,[2]MAIN!$C$6:$DF$1572,O$4,FALSE))</f>
        <v>#N/A</v>
      </c>
      <c r="P261" s="53" t="e">
        <f>IF(ISBLANK(VLOOKUP($C261,[2]MAIN!$C$6:$DF$1572,P$4,FALSE)),"",VLOOKUP($C261,[2]MAIN!$C$6:$DF$1572,P$4,FALSE))</f>
        <v>#N/A</v>
      </c>
      <c r="Q261" s="50" t="e">
        <f>IF(ISBLANK(VLOOKUP($C261,[2]MAIN!$C$6:$DF$1572,Q$4,FALSE)),"",VLOOKUP($C261,[2]MAIN!$C$6:$DF$1572,Q$4,FALSE))</f>
        <v>#N/A</v>
      </c>
      <c r="R261" s="47" t="e">
        <f>IF(ISBLANK(VLOOKUP($C261,[2]MAIN!$C$6:$DF$1572,R$4,FALSE)),"",VLOOKUP($C261,[2]MAIN!$C$6:$DF$1572,R$4,FALSE))</f>
        <v>#N/A</v>
      </c>
      <c r="S261" s="47" t="e">
        <f>IF(ISBLANK(VLOOKUP($C261,[2]MAIN!$C$6:$DF$1572,S$4,FALSE)),"",VLOOKUP($C261,[2]MAIN!$C$6:$DF$1572,S$4,FALSE))</f>
        <v>#N/A</v>
      </c>
      <c r="T261" s="15" t="e">
        <f>IF(ISBLANK(VLOOKUP($C261,[2]MAIN!$C$6:$DF$1572,T$4,FALSE)),"",VLOOKUP($C261,[2]MAIN!$C$6:$DF$1572,T$4,FALSE))</f>
        <v>#N/A</v>
      </c>
      <c r="U261" s="15" t="e">
        <f>IF(ISBLANK(VLOOKUP($C261,[2]MAIN!$C$6:$DF$1572,U$4,FALSE)),"",VLOOKUP($C261,[2]MAIN!$C$6:$DF$1572,U$4,FALSE))</f>
        <v>#N/A</v>
      </c>
      <c r="V261" s="15" t="e">
        <f>IF(ISBLANK(VLOOKUP($C261,[2]MAIN!$C$6:$DF$1572,V$4,FALSE)),"",VLOOKUP($C261,[2]MAIN!$C$6:$DF$1572,V$4,FALSE))</f>
        <v>#N/A</v>
      </c>
      <c r="W261" s="21" t="e">
        <f>IF(ISBLANK(VLOOKUP($C261,[2]MAIN!$C$6:$DF$1572,W$4,FALSE)),"",VLOOKUP($C261,[2]MAIN!$C$6:$DF$1572,W$4,FALSE))</f>
        <v>#N/A</v>
      </c>
      <c r="X261" s="47">
        <v>18000</v>
      </c>
      <c r="Y261" s="15" t="e">
        <f>IF(ISBLANK(VLOOKUP($C261,[2]MAIN!$C$6:$DF$1572,Y$4,FALSE)),"",VLOOKUP($C261,[2]MAIN!$C$6:$DF$1572,Y$4,FALSE))</f>
        <v>#N/A</v>
      </c>
      <c r="AA261" s="47"/>
      <c r="AB261" s="47"/>
      <c r="AC261" s="47"/>
    </row>
    <row r="262" spans="1:29" x14ac:dyDescent="0.25">
      <c r="A262" s="15" t="s">
        <v>921</v>
      </c>
      <c r="B262" s="21" t="s">
        <v>146</v>
      </c>
      <c r="C262" s="47"/>
      <c r="D262" s="15"/>
      <c r="E262" s="15"/>
      <c r="F262" s="15"/>
      <c r="G262" s="15" t="s">
        <v>693</v>
      </c>
      <c r="H262" s="15" t="s">
        <v>628</v>
      </c>
      <c r="I262" s="15"/>
      <c r="J262" s="47"/>
      <c r="K262" s="47"/>
      <c r="L262" s="49">
        <v>0.31</v>
      </c>
      <c r="M262" s="50" t="e">
        <f>IF(ISBLANK(VLOOKUP($C262,[2]MAIN!$C$6:$DF$1572,M$4,FALSE)),"",VLOOKUP($C262,[2]MAIN!$C$6:$DF$1572,M$4,FALSE))</f>
        <v>#N/A</v>
      </c>
      <c r="N262" s="51" t="e">
        <f>IF(ISBLANK(VLOOKUP($C262,[2]MAIN!$C$6:$DF$1572,N$4,FALSE)),"",VLOOKUP($C262,[2]MAIN!$C$6:$DF$1572,N$4,FALSE))</f>
        <v>#N/A</v>
      </c>
      <c r="O262" s="53" t="e">
        <f>IF(ISBLANK(VLOOKUP($C262,[2]MAIN!$C$6:$DF$1572,O$4,FALSE)),"",VLOOKUP($C262,[2]MAIN!$C$6:$DF$1572,O$4,FALSE))</f>
        <v>#N/A</v>
      </c>
      <c r="P262" s="53" t="e">
        <f>IF(ISBLANK(VLOOKUP($C262,[2]MAIN!$C$6:$DF$1572,P$4,FALSE)),"",VLOOKUP($C262,[2]MAIN!$C$6:$DF$1572,P$4,FALSE))</f>
        <v>#N/A</v>
      </c>
      <c r="Q262" s="50" t="e">
        <f>IF(ISBLANK(VLOOKUP($C262,[2]MAIN!$C$6:$DF$1572,Q$4,FALSE)),"",VLOOKUP($C262,[2]MAIN!$C$6:$DF$1572,Q$4,FALSE))</f>
        <v>#N/A</v>
      </c>
      <c r="R262" s="47" t="e">
        <f>IF(ISBLANK(VLOOKUP($C262,[2]MAIN!$C$6:$DF$1572,R$4,FALSE)),"",VLOOKUP($C262,[2]MAIN!$C$6:$DF$1572,R$4,FALSE))</f>
        <v>#N/A</v>
      </c>
      <c r="S262" s="47" t="e">
        <f>IF(ISBLANK(VLOOKUP($C262,[2]MAIN!$C$6:$DF$1572,S$4,FALSE)),"",VLOOKUP($C262,[2]MAIN!$C$6:$DF$1572,S$4,FALSE))</f>
        <v>#N/A</v>
      </c>
      <c r="T262" s="15" t="e">
        <f>IF(ISBLANK(VLOOKUP($C262,[2]MAIN!$C$6:$DF$1572,T$4,FALSE)),"",VLOOKUP($C262,[2]MAIN!$C$6:$DF$1572,T$4,FALSE))</f>
        <v>#N/A</v>
      </c>
      <c r="U262" s="15" t="e">
        <f>IF(ISBLANK(VLOOKUP($C262,[2]MAIN!$C$6:$DF$1572,U$4,FALSE)),"",VLOOKUP($C262,[2]MAIN!$C$6:$DF$1572,U$4,FALSE))</f>
        <v>#N/A</v>
      </c>
      <c r="V262" s="15" t="e">
        <f>IF(ISBLANK(VLOOKUP($C262,[2]MAIN!$C$6:$DF$1572,V$4,FALSE)),"",VLOOKUP($C262,[2]MAIN!$C$6:$DF$1572,V$4,FALSE))</f>
        <v>#N/A</v>
      </c>
      <c r="W262" s="21" t="e">
        <f>IF(ISBLANK(VLOOKUP($C262,[2]MAIN!$C$6:$DF$1572,W$4,FALSE)),"",VLOOKUP($C262,[2]MAIN!$C$6:$DF$1572,W$4,FALSE))</f>
        <v>#N/A</v>
      </c>
      <c r="X262" s="47" t="e">
        <f>IF(ISBLANK(VLOOKUP($C262,[2]MAIN!$C$6:$DF$1572,X$4,FALSE)),"",VLOOKUP($C262,[2]MAIN!$C$6:$DF$1572,X$4,FALSE))</f>
        <v>#N/A</v>
      </c>
      <c r="Y262" s="15" t="e">
        <f>IF(ISBLANK(VLOOKUP($C262,[2]MAIN!$C$6:$DF$1572,Y$4,FALSE)),"",VLOOKUP($C262,[2]MAIN!$C$6:$DF$1572,Y$4,FALSE))</f>
        <v>#N/A</v>
      </c>
      <c r="AA262" s="47"/>
      <c r="AB262" s="47"/>
      <c r="AC262" s="47"/>
    </row>
    <row r="263" spans="1:29" x14ac:dyDescent="0.25">
      <c r="A263" s="15" t="s">
        <v>922</v>
      </c>
      <c r="B263" s="21" t="s">
        <v>920</v>
      </c>
      <c r="C263" s="47"/>
      <c r="D263" s="15"/>
      <c r="E263" s="15" t="s">
        <v>609</v>
      </c>
      <c r="F263" s="15"/>
      <c r="G263" s="15"/>
      <c r="H263" s="15" t="s">
        <v>628</v>
      </c>
      <c r="I263" s="15" t="s">
        <v>609</v>
      </c>
      <c r="J263" s="47"/>
      <c r="K263" s="47"/>
      <c r="L263" s="49" t="e">
        <f>#REF!/86.4</f>
        <v>#REF!</v>
      </c>
      <c r="M263" s="50" t="e">
        <f>IF(ISBLANK(VLOOKUP($C263,[2]MAIN!$C$6:$DF$1572,M$4,FALSE)),"",VLOOKUP($C263,[2]MAIN!$C$6:$DF$1572,M$4,FALSE))</f>
        <v>#N/A</v>
      </c>
      <c r="N263" s="51" t="e">
        <f>IF(ISBLANK(VLOOKUP($C263,[2]MAIN!$C$6:$DF$1572,N$4,FALSE)),"",VLOOKUP($C263,[2]MAIN!$C$6:$DF$1572,N$4,FALSE))</f>
        <v>#N/A</v>
      </c>
      <c r="O263" s="53" t="e">
        <f>IF(ISBLANK(VLOOKUP($C263,[2]MAIN!$C$6:$DF$1572,O$4,FALSE)),"",VLOOKUP($C263,[2]MAIN!$C$6:$DF$1572,O$4,FALSE))</f>
        <v>#N/A</v>
      </c>
      <c r="P263" s="53" t="e">
        <f>IF(ISBLANK(VLOOKUP($C263,[2]MAIN!$C$6:$DF$1572,P$4,FALSE)),"",VLOOKUP($C263,[2]MAIN!$C$6:$DF$1572,P$4,FALSE))</f>
        <v>#N/A</v>
      </c>
      <c r="Q263" s="50" t="e">
        <f>IF(ISBLANK(VLOOKUP($C263,[2]MAIN!$C$6:$DF$1572,Q$4,FALSE)),"",VLOOKUP($C263,[2]MAIN!$C$6:$DF$1572,Q$4,FALSE))</f>
        <v>#N/A</v>
      </c>
      <c r="R263" s="47" t="e">
        <f>IF(ISBLANK(VLOOKUP($C263,[2]MAIN!$C$6:$DF$1572,R$4,FALSE)),"",VLOOKUP($C263,[2]MAIN!$C$6:$DF$1572,R$4,FALSE))</f>
        <v>#N/A</v>
      </c>
      <c r="S263" s="47" t="e">
        <f>IF(ISBLANK(VLOOKUP($C263,[2]MAIN!$C$6:$DF$1572,S$4,FALSE)),"",VLOOKUP($C263,[2]MAIN!$C$6:$DF$1572,S$4,FALSE))</f>
        <v>#N/A</v>
      </c>
      <c r="T263" s="15" t="e">
        <f>IF(ISBLANK(VLOOKUP($C263,[2]MAIN!$C$6:$DF$1572,T$4,FALSE)),"",VLOOKUP($C263,[2]MAIN!$C$6:$DF$1572,T$4,FALSE))</f>
        <v>#N/A</v>
      </c>
      <c r="U263" s="15" t="e">
        <f>IF(ISBLANK(VLOOKUP($C263,[2]MAIN!$C$6:$DF$1572,U$4,FALSE)),"",VLOOKUP($C263,[2]MAIN!$C$6:$DF$1572,U$4,FALSE))</f>
        <v>#N/A</v>
      </c>
      <c r="V263" s="15" t="e">
        <f>IF(ISBLANK(VLOOKUP($C263,[2]MAIN!$C$6:$DF$1572,V$4,FALSE)),"",VLOOKUP($C263,[2]MAIN!$C$6:$DF$1572,V$4,FALSE))</f>
        <v>#N/A</v>
      </c>
      <c r="W263" s="21" t="e">
        <f>IF(ISBLANK(VLOOKUP($C263,[2]MAIN!$C$6:$DF$1572,W$4,FALSE)),"",VLOOKUP($C263,[2]MAIN!$C$6:$DF$1572,W$4,FALSE))</f>
        <v>#N/A</v>
      </c>
      <c r="X263" s="47">
        <v>18000</v>
      </c>
      <c r="Y263" s="15" t="e">
        <f>IF(ISBLANK(VLOOKUP($C263,[2]MAIN!$C$6:$DF$1572,Y$4,FALSE)),"",VLOOKUP($C263,[2]MAIN!$C$6:$DF$1572,Y$4,FALSE))</f>
        <v>#N/A</v>
      </c>
      <c r="AA263" s="47"/>
      <c r="AB263" s="47"/>
      <c r="AC263" s="47"/>
    </row>
    <row r="264" spans="1:29" x14ac:dyDescent="0.25">
      <c r="A264" s="15" t="s">
        <v>923</v>
      </c>
      <c r="B264" s="21" t="s">
        <v>146</v>
      </c>
      <c r="C264" s="47"/>
      <c r="D264" s="15"/>
      <c r="E264" s="15"/>
      <c r="F264" s="15"/>
      <c r="G264" s="15"/>
      <c r="H264" s="15" t="s">
        <v>715</v>
      </c>
      <c r="I264" s="15"/>
      <c r="J264" s="47"/>
      <c r="K264" s="47"/>
      <c r="L264" s="49"/>
      <c r="M264" s="50" t="e">
        <f>IF(ISBLANK(VLOOKUP($C264,[2]MAIN!$C$6:$DF$1572,M$4,FALSE)),"",VLOOKUP($C264,[2]MAIN!$C$6:$DF$1572,M$4,FALSE))</f>
        <v>#N/A</v>
      </c>
      <c r="N264" s="51" t="e">
        <f>IF(ISBLANK(VLOOKUP($C264,[2]MAIN!$C$6:$DF$1572,N$4,FALSE)),"",VLOOKUP($C264,[2]MAIN!$C$6:$DF$1572,N$4,FALSE))</f>
        <v>#N/A</v>
      </c>
      <c r="O264" s="53" t="e">
        <f>IF(ISBLANK(VLOOKUP($C264,[2]MAIN!$C$6:$DF$1572,O$4,FALSE)),"",VLOOKUP($C264,[2]MAIN!$C$6:$DF$1572,O$4,FALSE))</f>
        <v>#N/A</v>
      </c>
      <c r="P264" s="53" t="e">
        <f>IF(ISBLANK(VLOOKUP($C264,[2]MAIN!$C$6:$DF$1572,P$4,FALSE)),"",VLOOKUP($C264,[2]MAIN!$C$6:$DF$1572,P$4,FALSE))</f>
        <v>#N/A</v>
      </c>
      <c r="Q264" s="50" t="e">
        <f>IF(ISBLANK(VLOOKUP($C264,[2]MAIN!$C$6:$DF$1572,Q$4,FALSE)),"",VLOOKUP($C264,[2]MAIN!$C$6:$DF$1572,Q$4,FALSE))</f>
        <v>#N/A</v>
      </c>
      <c r="R264" s="47" t="e">
        <f>IF(ISBLANK(VLOOKUP($C264,[2]MAIN!$C$6:$DF$1572,R$4,FALSE)),"",VLOOKUP($C264,[2]MAIN!$C$6:$DF$1572,R$4,FALSE))</f>
        <v>#N/A</v>
      </c>
      <c r="S264" s="47" t="e">
        <f>IF(ISBLANK(VLOOKUP($C264,[2]MAIN!$C$6:$DF$1572,S$4,FALSE)),"",VLOOKUP($C264,[2]MAIN!$C$6:$DF$1572,S$4,FALSE))</f>
        <v>#N/A</v>
      </c>
      <c r="T264" s="15" t="e">
        <f>IF(ISBLANK(VLOOKUP($C264,[2]MAIN!$C$6:$DF$1572,T$4,FALSE)),"",VLOOKUP($C264,[2]MAIN!$C$6:$DF$1572,T$4,FALSE))</f>
        <v>#N/A</v>
      </c>
      <c r="U264" s="15" t="e">
        <f>IF(ISBLANK(VLOOKUP($C264,[2]MAIN!$C$6:$DF$1572,U$4,FALSE)),"",VLOOKUP($C264,[2]MAIN!$C$6:$DF$1572,U$4,FALSE))</f>
        <v>#N/A</v>
      </c>
      <c r="V264" s="15" t="e">
        <f>IF(ISBLANK(VLOOKUP($C264,[2]MAIN!$C$6:$DF$1572,V$4,FALSE)),"",VLOOKUP($C264,[2]MAIN!$C$6:$DF$1572,V$4,FALSE))</f>
        <v>#N/A</v>
      </c>
      <c r="W264" s="21" t="e">
        <f>IF(ISBLANK(VLOOKUP($C264,[2]MAIN!$C$6:$DF$1572,W$4,FALSE)),"",VLOOKUP($C264,[2]MAIN!$C$6:$DF$1572,W$4,FALSE))</f>
        <v>#N/A</v>
      </c>
      <c r="X264" s="47" t="e">
        <f>IF(ISBLANK(VLOOKUP($C264,[2]MAIN!$C$6:$DF$1572,X$4,FALSE)),"",VLOOKUP($C264,[2]MAIN!$C$6:$DF$1572,X$4,FALSE))</f>
        <v>#N/A</v>
      </c>
      <c r="Y264" s="15" t="e">
        <f>IF(ISBLANK(VLOOKUP($C264,[2]MAIN!$C$6:$DF$1572,Y$4,FALSE)),"",VLOOKUP($C264,[2]MAIN!$C$6:$DF$1572,Y$4,FALSE))</f>
        <v>#N/A</v>
      </c>
      <c r="AA264" s="15"/>
      <c r="AB264" s="15" t="s">
        <v>609</v>
      </c>
      <c r="AC264" s="15"/>
    </row>
    <row r="265" spans="1:29" x14ac:dyDescent="0.25">
      <c r="A265" s="15" t="s">
        <v>924</v>
      </c>
      <c r="B265" s="21" t="s">
        <v>147</v>
      </c>
      <c r="C265" s="47"/>
      <c r="D265" s="15" t="s">
        <v>612</v>
      </c>
      <c r="E265" s="15"/>
      <c r="F265" s="15"/>
      <c r="G265" s="15" t="s">
        <v>609</v>
      </c>
      <c r="H265" s="15" t="s">
        <v>609</v>
      </c>
      <c r="I265" s="15"/>
      <c r="J265" s="47"/>
      <c r="K265" s="47"/>
      <c r="L265" s="49"/>
      <c r="M265" s="50" t="e">
        <f>IF(ISBLANK(VLOOKUP($C265,[2]MAIN!$C$6:$DF$1572,M$4,FALSE)),"",VLOOKUP($C265,[2]MAIN!$C$6:$DF$1572,M$4,FALSE))</f>
        <v>#N/A</v>
      </c>
      <c r="N265" s="51" t="e">
        <f>IF(ISBLANK(VLOOKUP($C265,[2]MAIN!$C$6:$DF$1572,N$4,FALSE)),"",VLOOKUP($C265,[2]MAIN!$C$6:$DF$1572,N$4,FALSE))</f>
        <v>#N/A</v>
      </c>
      <c r="O265" s="53" t="e">
        <f>IF(ISBLANK(VLOOKUP($C265,[2]MAIN!$C$6:$DF$1572,O$4,FALSE)),"",VLOOKUP($C265,[2]MAIN!$C$6:$DF$1572,O$4,FALSE))</f>
        <v>#N/A</v>
      </c>
      <c r="P265" s="53" t="e">
        <f>IF(ISBLANK(VLOOKUP($C265,[2]MAIN!$C$6:$DF$1572,P$4,FALSE)),"",VLOOKUP($C265,[2]MAIN!$C$6:$DF$1572,P$4,FALSE))</f>
        <v>#N/A</v>
      </c>
      <c r="Q265" s="49" t="e">
        <f>IF(ISBLANK(VLOOKUP($C265,[2]MAIN!$C$6:$DF$1572,Q$4,FALSE)),"",VLOOKUP($C265,[2]MAIN!$C$6:$DF$1572,Q$4,FALSE))</f>
        <v>#N/A</v>
      </c>
      <c r="R265" s="47" t="e">
        <f>IF(ISBLANK(VLOOKUP($C265,[2]MAIN!$C$6:$DF$1572,R$4,FALSE)),"",VLOOKUP($C265,[2]MAIN!$C$6:$DF$1572,R$4,FALSE))</f>
        <v>#N/A</v>
      </c>
      <c r="S265" s="47" t="e">
        <f>IF(ISBLANK(VLOOKUP($C265,[2]MAIN!$C$6:$DF$1572,S$4,FALSE)),"",VLOOKUP($C265,[2]MAIN!$C$6:$DF$1572,S$4,FALSE))</f>
        <v>#N/A</v>
      </c>
      <c r="T265" s="15" t="e">
        <f>IF(ISBLANK(VLOOKUP($C265,[2]MAIN!$C$6:$DF$1572,T$4,FALSE)),"",VLOOKUP($C265,[2]MAIN!$C$6:$DF$1572,T$4,FALSE))</f>
        <v>#N/A</v>
      </c>
      <c r="U265" s="15" t="e">
        <f>IF(ISBLANK(VLOOKUP($C265,[2]MAIN!$C$6:$DF$1572,U$4,FALSE)),"",VLOOKUP($C265,[2]MAIN!$C$6:$DF$1572,U$4,FALSE))</f>
        <v>#N/A</v>
      </c>
      <c r="V265" s="15" t="e">
        <f>IF(ISBLANK(VLOOKUP($C265,[2]MAIN!$C$6:$DF$1572,V$4,FALSE)),"",VLOOKUP($C265,[2]MAIN!$C$6:$DF$1572,V$4,FALSE))</f>
        <v>#N/A</v>
      </c>
      <c r="W265" s="21" t="e">
        <f>IF(ISBLANK(VLOOKUP($C265,[2]MAIN!$C$6:$DF$1572,W$4,FALSE)),"",VLOOKUP($C265,[2]MAIN!$C$6:$DF$1572,W$4,FALSE))</f>
        <v>#N/A</v>
      </c>
      <c r="X265" s="47" t="e">
        <f>IF(ISBLANK(VLOOKUP($C265,[2]MAIN!$C$6:$DF$1572,X$4,FALSE)),"",VLOOKUP($C265,[2]MAIN!$C$6:$DF$1572,X$4,FALSE))</f>
        <v>#N/A</v>
      </c>
      <c r="Y265" s="15" t="e">
        <f>IF(ISBLANK(VLOOKUP($C265,[2]MAIN!$C$6:$DF$1572,Y$4,FALSE)),"",VLOOKUP($C265,[2]MAIN!$C$6:$DF$1572,Y$4,FALSE))</f>
        <v>#N/A</v>
      </c>
      <c r="AA265" s="15"/>
      <c r="AB265" s="15"/>
      <c r="AC265" s="15"/>
    </row>
    <row r="266" spans="1:29" x14ac:dyDescent="0.25">
      <c r="A266" s="15" t="s">
        <v>925</v>
      </c>
      <c r="B266" s="21" t="s">
        <v>926</v>
      </c>
      <c r="C266" s="47"/>
      <c r="D266" s="15"/>
      <c r="E266" s="15" t="s">
        <v>609</v>
      </c>
      <c r="F266" s="15"/>
      <c r="G266" s="15" t="s">
        <v>693</v>
      </c>
      <c r="H266" s="15" t="s">
        <v>628</v>
      </c>
      <c r="I266" s="15"/>
      <c r="J266" s="47"/>
      <c r="K266" s="47"/>
      <c r="L266" s="49"/>
      <c r="M266" s="50" t="e">
        <f>IF(ISBLANK(VLOOKUP($C266,[2]MAIN!$C$6:$DF$1572,M$4,FALSE)),"",VLOOKUP($C266,[2]MAIN!$C$6:$DF$1572,M$4,FALSE))</f>
        <v>#N/A</v>
      </c>
      <c r="N266" s="51" t="e">
        <f>IF(ISBLANK(VLOOKUP($C266,[2]MAIN!$C$6:$DF$1572,N$4,FALSE)),"",VLOOKUP($C266,[2]MAIN!$C$6:$DF$1572,N$4,FALSE))</f>
        <v>#N/A</v>
      </c>
      <c r="O266" s="53" t="e">
        <f>IF(ISBLANK(VLOOKUP($C266,[2]MAIN!$C$6:$DF$1572,O$4,FALSE)),"",VLOOKUP($C266,[2]MAIN!$C$6:$DF$1572,O$4,FALSE))</f>
        <v>#N/A</v>
      </c>
      <c r="P266" s="53" t="e">
        <f>IF(ISBLANK(VLOOKUP($C266,[2]MAIN!$C$6:$DF$1572,P$4,FALSE)),"",VLOOKUP($C266,[2]MAIN!$C$6:$DF$1572,P$4,FALSE))</f>
        <v>#N/A</v>
      </c>
      <c r="Q266" s="50" t="e">
        <f>IF(ISBLANK(VLOOKUP($C266,[2]MAIN!$C$6:$DF$1572,Q$4,FALSE)),"",VLOOKUP($C266,[2]MAIN!$C$6:$DF$1572,Q$4,FALSE))</f>
        <v>#N/A</v>
      </c>
      <c r="R266" s="47" t="e">
        <f>IF(ISBLANK(VLOOKUP($C266,[2]MAIN!$C$6:$DF$1572,R$4,FALSE)),"",VLOOKUP($C266,[2]MAIN!$C$6:$DF$1572,R$4,FALSE))</f>
        <v>#N/A</v>
      </c>
      <c r="S266" s="47" t="e">
        <f>IF(ISBLANK(VLOOKUP($C266,[2]MAIN!$C$6:$DF$1572,S$4,FALSE)),"",VLOOKUP($C266,[2]MAIN!$C$6:$DF$1572,S$4,FALSE))</f>
        <v>#N/A</v>
      </c>
      <c r="T266" s="15" t="e">
        <f>IF(ISBLANK(VLOOKUP($C266,[2]MAIN!$C$6:$DF$1572,T$4,FALSE)),"",VLOOKUP($C266,[2]MAIN!$C$6:$DF$1572,T$4,FALSE))</f>
        <v>#N/A</v>
      </c>
      <c r="U266" s="15" t="e">
        <f>IF(ISBLANK(VLOOKUP($C266,[2]MAIN!$C$6:$DF$1572,U$4,FALSE)),"",VLOOKUP($C266,[2]MAIN!$C$6:$DF$1572,U$4,FALSE))</f>
        <v>#N/A</v>
      </c>
      <c r="V266" s="15" t="e">
        <f>IF(ISBLANK(VLOOKUP($C266,[2]MAIN!$C$6:$DF$1572,V$4,FALSE)),"",VLOOKUP($C266,[2]MAIN!$C$6:$DF$1572,V$4,FALSE))</f>
        <v>#N/A</v>
      </c>
      <c r="W266" s="21" t="e">
        <f>IF(ISBLANK(VLOOKUP($C266,[2]MAIN!$C$6:$DF$1572,W$4,FALSE)),"",VLOOKUP($C266,[2]MAIN!$C$6:$DF$1572,W$4,FALSE))</f>
        <v>#N/A</v>
      </c>
      <c r="X266" s="47">
        <v>15000</v>
      </c>
      <c r="Y266" s="15" t="e">
        <f>IF(ISBLANK(VLOOKUP($C266,[2]MAIN!$C$6:$DF$1572,Y$4,FALSE)),"",VLOOKUP($C266,[2]MAIN!$C$6:$DF$1572,Y$4,FALSE))</f>
        <v>#N/A</v>
      </c>
      <c r="AA266" s="47"/>
      <c r="AB266" s="47"/>
      <c r="AC266" s="47"/>
    </row>
    <row r="267" spans="1:29" x14ac:dyDescent="0.25">
      <c r="A267" s="15" t="s">
        <v>927</v>
      </c>
      <c r="B267" s="21" t="s">
        <v>148</v>
      </c>
      <c r="C267" s="47"/>
      <c r="D267" s="15"/>
      <c r="E267" s="15" t="s">
        <v>609</v>
      </c>
      <c r="F267" s="15"/>
      <c r="G267" s="15"/>
      <c r="H267" s="15" t="s">
        <v>720</v>
      </c>
      <c r="I267" s="15"/>
      <c r="J267" s="47"/>
      <c r="K267" s="47"/>
      <c r="L267" s="49"/>
      <c r="M267" s="50" t="e">
        <f>IF(ISBLANK(VLOOKUP($C267,[2]MAIN!$C$6:$DF$1572,M$4,FALSE)),"",VLOOKUP($C267,[2]MAIN!$C$6:$DF$1572,M$4,FALSE))</f>
        <v>#N/A</v>
      </c>
      <c r="N267" s="51" t="e">
        <f>IF(ISBLANK(VLOOKUP($C267,[2]MAIN!$C$6:$DF$1572,N$4,FALSE)),"",VLOOKUP($C267,[2]MAIN!$C$6:$DF$1572,N$4,FALSE))</f>
        <v>#N/A</v>
      </c>
      <c r="O267" s="53" t="e">
        <f>IF(ISBLANK(VLOOKUP($C267,[2]MAIN!$C$6:$DF$1572,O$4,FALSE)),"",VLOOKUP($C267,[2]MAIN!$C$6:$DF$1572,O$4,FALSE))</f>
        <v>#N/A</v>
      </c>
      <c r="P267" s="53" t="e">
        <f>IF(ISBLANK(VLOOKUP($C267,[2]MAIN!$C$6:$DF$1572,P$4,FALSE)),"",VLOOKUP($C267,[2]MAIN!$C$6:$DF$1572,P$4,FALSE))</f>
        <v>#N/A</v>
      </c>
      <c r="Q267" s="50" t="e">
        <f>IF(ISBLANK(VLOOKUP($C267,[2]MAIN!$C$6:$DF$1572,Q$4,FALSE)),"",VLOOKUP($C267,[2]MAIN!$C$6:$DF$1572,Q$4,FALSE))</f>
        <v>#N/A</v>
      </c>
      <c r="R267" s="47" t="e">
        <f>IF(ISBLANK(VLOOKUP($C267,[2]MAIN!$C$6:$DF$1572,R$4,FALSE)),"",VLOOKUP($C267,[2]MAIN!$C$6:$DF$1572,R$4,FALSE))</f>
        <v>#N/A</v>
      </c>
      <c r="S267" s="47" t="e">
        <f>IF(ISBLANK(VLOOKUP($C267,[2]MAIN!$C$6:$DF$1572,S$4,FALSE)),"",VLOOKUP($C267,[2]MAIN!$C$6:$DF$1572,S$4,FALSE))</f>
        <v>#N/A</v>
      </c>
      <c r="T267" s="15" t="e">
        <f>IF(ISBLANK(VLOOKUP($C267,[2]MAIN!$C$6:$DF$1572,T$4,FALSE)),"",VLOOKUP($C267,[2]MAIN!$C$6:$DF$1572,T$4,FALSE))</f>
        <v>#N/A</v>
      </c>
      <c r="U267" s="15" t="e">
        <f>IF(ISBLANK(VLOOKUP($C267,[2]MAIN!$C$6:$DF$1572,U$4,FALSE)),"",VLOOKUP($C267,[2]MAIN!$C$6:$DF$1572,U$4,FALSE))</f>
        <v>#N/A</v>
      </c>
      <c r="V267" s="15" t="e">
        <f>IF(ISBLANK(VLOOKUP($C267,[2]MAIN!$C$6:$DF$1572,V$4,FALSE)),"",VLOOKUP($C267,[2]MAIN!$C$6:$DF$1572,V$4,FALSE))</f>
        <v>#N/A</v>
      </c>
      <c r="W267" s="21" t="e">
        <f>IF(ISBLANK(VLOOKUP($C267,[2]MAIN!$C$6:$DF$1572,W$4,FALSE)),"",VLOOKUP($C267,[2]MAIN!$C$6:$DF$1572,W$4,FALSE))</f>
        <v>#N/A</v>
      </c>
      <c r="X267" s="47">
        <v>15000</v>
      </c>
      <c r="Y267" s="15" t="e">
        <f>IF(ISBLANK(VLOOKUP($C267,[2]MAIN!$C$6:$DF$1572,Y$4,FALSE)),"",VLOOKUP($C267,[2]MAIN!$C$6:$DF$1572,Y$4,FALSE))</f>
        <v>#N/A</v>
      </c>
      <c r="AA267" s="15"/>
      <c r="AB267" s="15" t="s">
        <v>609</v>
      </c>
      <c r="AC267" s="15"/>
    </row>
    <row r="268" spans="1:29" x14ac:dyDescent="0.25">
      <c r="A268" s="15" t="s">
        <v>928</v>
      </c>
      <c r="B268" s="21" t="s">
        <v>148</v>
      </c>
      <c r="C268" s="47"/>
      <c r="D268" s="15" t="s">
        <v>612</v>
      </c>
      <c r="E268" s="15"/>
      <c r="F268" s="15"/>
      <c r="G268" s="15" t="s">
        <v>609</v>
      </c>
      <c r="H268" s="15" t="s">
        <v>609</v>
      </c>
      <c r="I268" s="15"/>
      <c r="J268" s="48" t="s">
        <v>610</v>
      </c>
      <c r="K268" s="47"/>
      <c r="L268" s="49"/>
      <c r="M268" s="50" t="e">
        <f>IF(ISBLANK(VLOOKUP($C268,[2]MAIN!$C$6:$DF$1572,M$4,FALSE)),"",VLOOKUP($C268,[2]MAIN!$C$6:$DF$1572,M$4,FALSE))</f>
        <v>#N/A</v>
      </c>
      <c r="N268" s="51" t="e">
        <f>IF(ISBLANK(VLOOKUP($C268,[2]MAIN!$C$6:$DF$1572,N$4,FALSE)),"",VLOOKUP($C268,[2]MAIN!$C$6:$DF$1572,N$4,FALSE))</f>
        <v>#N/A</v>
      </c>
      <c r="O268" s="53" t="e">
        <f>IF(ISBLANK(VLOOKUP($C268,[2]MAIN!$C$6:$DF$1572,O$4,FALSE)),"",VLOOKUP($C268,[2]MAIN!$C$6:$DF$1572,O$4,FALSE))</f>
        <v>#N/A</v>
      </c>
      <c r="P268" s="53" t="e">
        <f>IF(ISBLANK(VLOOKUP($C268,[2]MAIN!$C$6:$DF$1572,P$4,FALSE)),"",VLOOKUP($C268,[2]MAIN!$C$6:$DF$1572,P$4,FALSE))</f>
        <v>#N/A</v>
      </c>
      <c r="Q268" s="50" t="e">
        <f>IF(ISBLANK(VLOOKUP($C268,[2]MAIN!$C$6:$DF$1572,Q$4,FALSE)),"",VLOOKUP($C268,[2]MAIN!$C$6:$DF$1572,Q$4,FALSE))</f>
        <v>#N/A</v>
      </c>
      <c r="R268" s="47" t="e">
        <f>IF(ISBLANK(VLOOKUP($C268,[2]MAIN!$C$6:$DF$1572,R$4,FALSE)),"",VLOOKUP($C268,[2]MAIN!$C$6:$DF$1572,R$4,FALSE))</f>
        <v>#N/A</v>
      </c>
      <c r="S268" s="47" t="e">
        <f>IF(ISBLANK(VLOOKUP($C268,[2]MAIN!$C$6:$DF$1572,S$4,FALSE)),"",VLOOKUP($C268,[2]MAIN!$C$6:$DF$1572,S$4,FALSE))</f>
        <v>#N/A</v>
      </c>
      <c r="T268" s="15" t="e">
        <f>IF(ISBLANK(VLOOKUP($C268,[2]MAIN!$C$6:$DF$1572,T$4,FALSE)),"",VLOOKUP($C268,[2]MAIN!$C$6:$DF$1572,T$4,FALSE))</f>
        <v>#N/A</v>
      </c>
      <c r="U268" s="15" t="e">
        <f>IF(ISBLANK(VLOOKUP($C268,[2]MAIN!$C$6:$DF$1572,U$4,FALSE)),"",VLOOKUP($C268,[2]MAIN!$C$6:$DF$1572,U$4,FALSE))</f>
        <v>#N/A</v>
      </c>
      <c r="V268" s="15" t="e">
        <f>IF(ISBLANK(VLOOKUP($C268,[2]MAIN!$C$6:$DF$1572,V$4,FALSE)),"",VLOOKUP($C268,[2]MAIN!$C$6:$DF$1572,V$4,FALSE))</f>
        <v>#N/A</v>
      </c>
      <c r="W268" s="21" t="e">
        <f>IF(ISBLANK(VLOOKUP($C268,[2]MAIN!$C$6:$DF$1572,W$4,FALSE)),"",VLOOKUP($C268,[2]MAIN!$C$6:$DF$1572,W$4,FALSE))</f>
        <v>#N/A</v>
      </c>
      <c r="X268" s="47" t="e">
        <f>IF(ISBLANK(VLOOKUP($C268,[2]MAIN!$C$6:$DF$1572,X$4,FALSE)),"",VLOOKUP($C268,[2]MAIN!$C$6:$DF$1572,X$4,FALSE))</f>
        <v>#N/A</v>
      </c>
      <c r="Y268" s="15" t="e">
        <f>IF(ISBLANK(VLOOKUP($C268,[2]MAIN!$C$6:$DF$1572,Y$4,FALSE)),"",VLOOKUP($C268,[2]MAIN!$C$6:$DF$1572,Y$4,FALSE))</f>
        <v>#N/A</v>
      </c>
      <c r="AA268" s="15"/>
      <c r="AB268" s="15"/>
      <c r="AC268" s="15"/>
    </row>
    <row r="269" spans="1:29" x14ac:dyDescent="0.25">
      <c r="A269" s="15" t="s">
        <v>929</v>
      </c>
      <c r="B269" s="21" t="s">
        <v>245</v>
      </c>
      <c r="C269" s="47"/>
      <c r="D269" s="15"/>
      <c r="E269" s="15" t="s">
        <v>609</v>
      </c>
      <c r="F269" s="15"/>
      <c r="G269" s="15"/>
      <c r="H269" s="15" t="s">
        <v>609</v>
      </c>
      <c r="I269" s="15"/>
      <c r="J269" s="47"/>
      <c r="K269" s="47"/>
      <c r="L269" s="49" t="e">
        <f>#REF!/86.4</f>
        <v>#REF!</v>
      </c>
      <c r="M269" s="50" t="e">
        <f>IF(ISBLANK(VLOOKUP($C269,[2]MAIN!$C$6:$DF$1572,M$4,FALSE)),"",VLOOKUP($C269,[2]MAIN!$C$6:$DF$1572,M$4,FALSE))</f>
        <v>#N/A</v>
      </c>
      <c r="N269" s="51" t="e">
        <f>IF(ISBLANK(VLOOKUP($C269,[2]MAIN!$C$6:$DF$1572,N$4,FALSE)),"",VLOOKUP($C269,[2]MAIN!$C$6:$DF$1572,N$4,FALSE))</f>
        <v>#N/A</v>
      </c>
      <c r="O269" s="53" t="e">
        <f>IF(ISBLANK(VLOOKUP($C269,[2]MAIN!$C$6:$DF$1572,O$4,FALSE)),"",VLOOKUP($C269,[2]MAIN!$C$6:$DF$1572,O$4,FALSE))</f>
        <v>#N/A</v>
      </c>
      <c r="P269" s="53" t="e">
        <f>IF(ISBLANK(VLOOKUP($C269,[2]MAIN!$C$6:$DF$1572,P$4,FALSE)),"",VLOOKUP($C269,[2]MAIN!$C$6:$DF$1572,P$4,FALSE))</f>
        <v>#N/A</v>
      </c>
      <c r="Q269" s="50" t="e">
        <f>IF(ISBLANK(VLOOKUP($C269,[2]MAIN!$C$6:$DF$1572,Q$4,FALSE)),"",VLOOKUP($C269,[2]MAIN!$C$6:$DF$1572,Q$4,FALSE))</f>
        <v>#N/A</v>
      </c>
      <c r="R269" s="47" t="e">
        <f>IF(ISBLANK(VLOOKUP($C269,[2]MAIN!$C$6:$DF$1572,R$4,FALSE)),"",VLOOKUP($C269,[2]MAIN!$C$6:$DF$1572,R$4,FALSE))</f>
        <v>#N/A</v>
      </c>
      <c r="S269" s="47" t="e">
        <f>IF(ISBLANK(VLOOKUP($C269,[2]MAIN!$C$6:$DF$1572,S$4,FALSE)),"",VLOOKUP($C269,[2]MAIN!$C$6:$DF$1572,S$4,FALSE))</f>
        <v>#N/A</v>
      </c>
      <c r="T269" s="15" t="e">
        <f>IF(ISBLANK(VLOOKUP($C269,[2]MAIN!$C$6:$DF$1572,T$4,FALSE)),"",VLOOKUP($C269,[2]MAIN!$C$6:$DF$1572,T$4,FALSE))</f>
        <v>#N/A</v>
      </c>
      <c r="U269" s="15" t="e">
        <f>IF(ISBLANK(VLOOKUP($C269,[2]MAIN!$C$6:$DF$1572,U$4,FALSE)),"",VLOOKUP($C269,[2]MAIN!$C$6:$DF$1572,U$4,FALSE))</f>
        <v>#N/A</v>
      </c>
      <c r="V269" s="15" t="e">
        <f>IF(ISBLANK(VLOOKUP($C269,[2]MAIN!$C$6:$DF$1572,V$4,FALSE)),"",VLOOKUP($C269,[2]MAIN!$C$6:$DF$1572,V$4,FALSE))</f>
        <v>#N/A</v>
      </c>
      <c r="W269" s="21" t="e">
        <f>IF(ISBLANK(VLOOKUP($C269,[2]MAIN!$C$6:$DF$1572,W$4,FALSE)),"",VLOOKUP($C269,[2]MAIN!$C$6:$DF$1572,W$4,FALSE))</f>
        <v>#N/A</v>
      </c>
      <c r="X269" s="47">
        <v>18000</v>
      </c>
      <c r="Y269" s="15" t="e">
        <f>IF(ISBLANK(VLOOKUP($C269,[2]MAIN!$C$6:$DF$1572,Y$4,FALSE)),"",VLOOKUP($C269,[2]MAIN!$C$6:$DF$1572,Y$4,FALSE))</f>
        <v>#N/A</v>
      </c>
      <c r="AA269" s="15" t="s">
        <v>609</v>
      </c>
      <c r="AB269" s="15"/>
      <c r="AC269" s="15"/>
    </row>
    <row r="270" spans="1:29" x14ac:dyDescent="0.25">
      <c r="A270" s="15" t="s">
        <v>930</v>
      </c>
      <c r="B270" s="21" t="s">
        <v>246</v>
      </c>
      <c r="C270" s="47"/>
      <c r="D270" s="15"/>
      <c r="E270" s="15" t="s">
        <v>609</v>
      </c>
      <c r="F270" s="15"/>
      <c r="G270" s="15"/>
      <c r="H270" s="15" t="s">
        <v>609</v>
      </c>
      <c r="I270" s="15"/>
      <c r="J270" s="47"/>
      <c r="K270" s="47"/>
      <c r="L270" s="49">
        <v>4.2300000000000004</v>
      </c>
      <c r="M270" s="50" t="e">
        <f>IF(ISBLANK(VLOOKUP($C270,[2]MAIN!$C$6:$DF$1572,M$4,FALSE)),"",VLOOKUP($C270,[2]MAIN!$C$6:$DF$1572,M$4,FALSE))</f>
        <v>#N/A</v>
      </c>
      <c r="N270" s="51" t="e">
        <f>IF(ISBLANK(VLOOKUP($C270,[2]MAIN!$C$6:$DF$1572,N$4,FALSE)),"",VLOOKUP($C270,[2]MAIN!$C$6:$DF$1572,N$4,FALSE))</f>
        <v>#N/A</v>
      </c>
      <c r="O270" s="53" t="e">
        <f>IF(ISBLANK(VLOOKUP($C270,[2]MAIN!$C$6:$DF$1572,O$4,FALSE)),"",VLOOKUP($C270,[2]MAIN!$C$6:$DF$1572,O$4,FALSE))</f>
        <v>#N/A</v>
      </c>
      <c r="P270" s="53" t="e">
        <f>IF(ISBLANK(VLOOKUP($C270,[2]MAIN!$C$6:$DF$1572,P$4,FALSE)),"",VLOOKUP($C270,[2]MAIN!$C$6:$DF$1572,P$4,FALSE))</f>
        <v>#N/A</v>
      </c>
      <c r="Q270" s="50" t="e">
        <f>IF(ISBLANK(VLOOKUP($C270,[2]MAIN!$C$6:$DF$1572,Q$4,FALSE)),"",VLOOKUP($C270,[2]MAIN!$C$6:$DF$1572,Q$4,FALSE))</f>
        <v>#N/A</v>
      </c>
      <c r="R270" s="47" t="e">
        <f>IF(ISBLANK(VLOOKUP($C270,[2]MAIN!$C$6:$DF$1572,R$4,FALSE)),"",VLOOKUP($C270,[2]MAIN!$C$6:$DF$1572,R$4,FALSE))</f>
        <v>#N/A</v>
      </c>
      <c r="S270" s="47" t="e">
        <f>IF(ISBLANK(VLOOKUP($C270,[2]MAIN!$C$6:$DF$1572,S$4,FALSE)),"",VLOOKUP($C270,[2]MAIN!$C$6:$DF$1572,S$4,FALSE))</f>
        <v>#N/A</v>
      </c>
      <c r="T270" s="15" t="e">
        <f>IF(ISBLANK(VLOOKUP($C270,[2]MAIN!$C$6:$DF$1572,T$4,FALSE)),"",VLOOKUP($C270,[2]MAIN!$C$6:$DF$1572,T$4,FALSE))</f>
        <v>#N/A</v>
      </c>
      <c r="U270" s="15" t="e">
        <f>IF(ISBLANK(VLOOKUP($C270,[2]MAIN!$C$6:$DF$1572,U$4,FALSE)),"",VLOOKUP($C270,[2]MAIN!$C$6:$DF$1572,U$4,FALSE))</f>
        <v>#N/A</v>
      </c>
      <c r="V270" s="15" t="e">
        <f>IF(ISBLANK(VLOOKUP($C270,[2]MAIN!$C$6:$DF$1572,V$4,FALSE)),"",VLOOKUP($C270,[2]MAIN!$C$6:$DF$1572,V$4,FALSE))</f>
        <v>#N/A</v>
      </c>
      <c r="W270" s="21" t="e">
        <f>IF(ISBLANK(VLOOKUP($C270,[2]MAIN!$C$6:$DF$1572,W$4,FALSE)),"",VLOOKUP($C270,[2]MAIN!$C$6:$DF$1572,W$4,FALSE))</f>
        <v>#N/A</v>
      </c>
      <c r="X270" s="47">
        <v>18000</v>
      </c>
      <c r="Y270" s="15" t="e">
        <f>IF(ISBLANK(VLOOKUP($C270,[2]MAIN!$C$6:$DF$1572,Y$4,FALSE)),"",VLOOKUP($C270,[2]MAIN!$C$6:$DF$1572,Y$4,FALSE))</f>
        <v>#N/A</v>
      </c>
      <c r="AA270" s="15" t="s">
        <v>609</v>
      </c>
      <c r="AB270" s="15"/>
      <c r="AC270" s="15"/>
    </row>
    <row r="271" spans="1:29" x14ac:dyDescent="0.25">
      <c r="A271" s="15" t="s">
        <v>931</v>
      </c>
      <c r="B271" s="21" t="s">
        <v>920</v>
      </c>
      <c r="C271" s="47"/>
      <c r="D271" s="15"/>
      <c r="E271" s="15" t="s">
        <v>609</v>
      </c>
      <c r="F271" s="15"/>
      <c r="G271" s="15"/>
      <c r="H271" s="15" t="s">
        <v>628</v>
      </c>
      <c r="I271" s="15" t="s">
        <v>609</v>
      </c>
      <c r="J271" s="47"/>
      <c r="K271" s="47"/>
      <c r="L271" s="49"/>
      <c r="M271" s="50" t="e">
        <f>IF(ISBLANK(VLOOKUP($C271,[2]MAIN!$C$6:$DF$1572,M$4,FALSE)),"",VLOOKUP($C271,[2]MAIN!$C$6:$DF$1572,M$4,FALSE))</f>
        <v>#N/A</v>
      </c>
      <c r="N271" s="51" t="e">
        <f>IF(ISBLANK(VLOOKUP($C271,[2]MAIN!$C$6:$DF$1572,N$4,FALSE)),"",VLOOKUP($C271,[2]MAIN!$C$6:$DF$1572,N$4,FALSE))</f>
        <v>#N/A</v>
      </c>
      <c r="O271" s="53" t="e">
        <f>IF(ISBLANK(VLOOKUP($C271,[2]MAIN!$C$6:$DF$1572,O$4,FALSE)),"",VLOOKUP($C271,[2]MAIN!$C$6:$DF$1572,O$4,FALSE))</f>
        <v>#N/A</v>
      </c>
      <c r="P271" s="53" t="e">
        <f>IF(ISBLANK(VLOOKUP($C271,[2]MAIN!$C$6:$DF$1572,P$4,FALSE)),"",VLOOKUP($C271,[2]MAIN!$C$6:$DF$1572,P$4,FALSE))</f>
        <v>#N/A</v>
      </c>
      <c r="Q271" s="50" t="e">
        <f>IF(ISBLANK(VLOOKUP($C271,[2]MAIN!$C$6:$DF$1572,Q$4,FALSE)),"",VLOOKUP($C271,[2]MAIN!$C$6:$DF$1572,Q$4,FALSE))</f>
        <v>#N/A</v>
      </c>
      <c r="R271" s="47" t="e">
        <f>IF(ISBLANK(VLOOKUP($C271,[2]MAIN!$C$6:$DF$1572,R$4,FALSE)),"",VLOOKUP($C271,[2]MAIN!$C$6:$DF$1572,R$4,FALSE))</f>
        <v>#N/A</v>
      </c>
      <c r="S271" s="47" t="e">
        <f>IF(ISBLANK(VLOOKUP($C271,[2]MAIN!$C$6:$DF$1572,S$4,FALSE)),"",VLOOKUP($C271,[2]MAIN!$C$6:$DF$1572,S$4,FALSE))</f>
        <v>#N/A</v>
      </c>
      <c r="T271" s="15" t="e">
        <f>IF(ISBLANK(VLOOKUP($C271,[2]MAIN!$C$6:$DF$1572,T$4,FALSE)),"",VLOOKUP($C271,[2]MAIN!$C$6:$DF$1572,T$4,FALSE))</f>
        <v>#N/A</v>
      </c>
      <c r="U271" s="15" t="e">
        <f>IF(ISBLANK(VLOOKUP($C271,[2]MAIN!$C$6:$DF$1572,U$4,FALSE)),"",VLOOKUP($C271,[2]MAIN!$C$6:$DF$1572,U$4,FALSE))</f>
        <v>#N/A</v>
      </c>
      <c r="V271" s="15" t="e">
        <f>IF(ISBLANK(VLOOKUP($C271,[2]MAIN!$C$6:$DF$1572,V$4,FALSE)),"",VLOOKUP($C271,[2]MAIN!$C$6:$DF$1572,V$4,FALSE))</f>
        <v>#N/A</v>
      </c>
      <c r="W271" s="21" t="e">
        <f>IF(ISBLANK(VLOOKUP($C271,[2]MAIN!$C$6:$DF$1572,W$4,FALSE)),"",VLOOKUP($C271,[2]MAIN!$C$6:$DF$1572,W$4,FALSE))</f>
        <v>#N/A</v>
      </c>
      <c r="X271" s="47">
        <v>18000</v>
      </c>
      <c r="Y271" s="15" t="e">
        <f>IF(ISBLANK(VLOOKUP($C271,[2]MAIN!$C$6:$DF$1572,Y$4,FALSE)),"",VLOOKUP($C271,[2]MAIN!$C$6:$DF$1572,Y$4,FALSE))</f>
        <v>#N/A</v>
      </c>
      <c r="AA271" s="47"/>
      <c r="AB271" s="47"/>
      <c r="AC271" s="47"/>
    </row>
    <row r="272" spans="1:29" x14ac:dyDescent="0.25">
      <c r="A272" s="15" t="s">
        <v>932</v>
      </c>
      <c r="B272" s="21" t="s">
        <v>247</v>
      </c>
      <c r="C272" s="47"/>
      <c r="D272" s="15"/>
      <c r="E272" s="15" t="s">
        <v>609</v>
      </c>
      <c r="F272" s="15"/>
      <c r="G272" s="15"/>
      <c r="H272" s="15" t="s">
        <v>613</v>
      </c>
      <c r="I272" s="15"/>
      <c r="J272" s="47"/>
      <c r="K272" s="47"/>
      <c r="L272" s="49">
        <v>1.55</v>
      </c>
      <c r="M272" s="50" t="e">
        <f>IF(ISBLANK(VLOOKUP($C272,[2]MAIN!$C$6:$DF$1572,M$4,FALSE)),"",VLOOKUP($C272,[2]MAIN!$C$6:$DF$1572,M$4,FALSE))</f>
        <v>#N/A</v>
      </c>
      <c r="N272" s="51" t="e">
        <f>IF(ISBLANK(VLOOKUP($C272,[2]MAIN!$C$6:$DF$1572,N$4,FALSE)),"",VLOOKUP($C272,[2]MAIN!$C$6:$DF$1572,N$4,FALSE))</f>
        <v>#N/A</v>
      </c>
      <c r="O272" s="53" t="e">
        <f>IF(ISBLANK(VLOOKUP($C272,[2]MAIN!$C$6:$DF$1572,O$4,FALSE)),"",VLOOKUP($C272,[2]MAIN!$C$6:$DF$1572,O$4,FALSE))</f>
        <v>#N/A</v>
      </c>
      <c r="P272" s="53" t="e">
        <f>IF(ISBLANK(VLOOKUP($C272,[2]MAIN!$C$6:$DF$1572,P$4,FALSE)),"",VLOOKUP($C272,[2]MAIN!$C$6:$DF$1572,P$4,FALSE))</f>
        <v>#N/A</v>
      </c>
      <c r="Q272" s="50" t="e">
        <f>IF(ISBLANK(VLOOKUP($C272,[2]MAIN!$C$6:$DF$1572,Q$4,FALSE)),"",VLOOKUP($C272,[2]MAIN!$C$6:$DF$1572,Q$4,FALSE))</f>
        <v>#N/A</v>
      </c>
      <c r="R272" s="47" t="e">
        <f>IF(ISBLANK(VLOOKUP($C272,[2]MAIN!$C$6:$DF$1572,R$4,FALSE)),"",VLOOKUP($C272,[2]MAIN!$C$6:$DF$1572,R$4,FALSE))</f>
        <v>#N/A</v>
      </c>
      <c r="S272" s="47" t="e">
        <f>IF(ISBLANK(VLOOKUP($C272,[2]MAIN!$C$6:$DF$1572,S$4,FALSE)),"",VLOOKUP($C272,[2]MAIN!$C$6:$DF$1572,S$4,FALSE))</f>
        <v>#N/A</v>
      </c>
      <c r="T272" s="15" t="e">
        <f>IF(ISBLANK(VLOOKUP($C272,[2]MAIN!$C$6:$DF$1572,T$4,FALSE)),"",VLOOKUP($C272,[2]MAIN!$C$6:$DF$1572,T$4,FALSE))</f>
        <v>#N/A</v>
      </c>
      <c r="U272" s="15" t="e">
        <f>IF(ISBLANK(VLOOKUP($C272,[2]MAIN!$C$6:$DF$1572,U$4,FALSE)),"",VLOOKUP($C272,[2]MAIN!$C$6:$DF$1572,U$4,FALSE))</f>
        <v>#N/A</v>
      </c>
      <c r="V272" s="15" t="e">
        <f>IF(ISBLANK(VLOOKUP($C272,[2]MAIN!$C$6:$DF$1572,V$4,FALSE)),"",VLOOKUP($C272,[2]MAIN!$C$6:$DF$1572,V$4,FALSE))</f>
        <v>#N/A</v>
      </c>
      <c r="W272" s="21" t="e">
        <f>IF(ISBLANK(VLOOKUP($C272,[2]MAIN!$C$6:$DF$1572,W$4,FALSE)),"",VLOOKUP($C272,[2]MAIN!$C$6:$DF$1572,W$4,FALSE))</f>
        <v>#N/A</v>
      </c>
      <c r="X272" s="47">
        <v>18000</v>
      </c>
      <c r="Y272" s="15" t="e">
        <f>IF(ISBLANK(VLOOKUP($C272,[2]MAIN!$C$6:$DF$1572,Y$4,FALSE)),"",VLOOKUP($C272,[2]MAIN!$C$6:$DF$1572,Y$4,FALSE))</f>
        <v>#N/A</v>
      </c>
      <c r="AA272" s="15" t="s">
        <v>609</v>
      </c>
      <c r="AB272" s="15"/>
      <c r="AC272" s="15"/>
    </row>
    <row r="273" spans="1:29" x14ac:dyDescent="0.25">
      <c r="A273" s="15" t="s">
        <v>933</v>
      </c>
      <c r="B273" s="21" t="s">
        <v>248</v>
      </c>
      <c r="C273" s="47"/>
      <c r="D273" s="15"/>
      <c r="E273" s="15" t="s">
        <v>609</v>
      </c>
      <c r="F273" s="15"/>
      <c r="G273" s="15"/>
      <c r="H273" s="15" t="s">
        <v>609</v>
      </c>
      <c r="I273" s="15"/>
      <c r="J273" s="47"/>
      <c r="K273" s="47"/>
      <c r="L273" s="49"/>
      <c r="M273" s="50" t="e">
        <f>IF(ISBLANK(VLOOKUP($C273,[2]MAIN!$C$6:$DF$1572,M$4,FALSE)),"",VLOOKUP($C273,[2]MAIN!$C$6:$DF$1572,M$4,FALSE))</f>
        <v>#N/A</v>
      </c>
      <c r="N273" s="51" t="e">
        <f>IF(ISBLANK(VLOOKUP($C273,[2]MAIN!$C$6:$DF$1572,N$4,FALSE)),"",VLOOKUP($C273,[2]MAIN!$C$6:$DF$1572,N$4,FALSE))</f>
        <v>#N/A</v>
      </c>
      <c r="O273" s="54" t="e">
        <f>IF(ISBLANK(VLOOKUP($C273,[2]MAIN!$C$6:$DF$1572,O$4,FALSE)),"",VLOOKUP($C273,[2]MAIN!$C$6:$DF$1572,O$4,FALSE))</f>
        <v>#N/A</v>
      </c>
      <c r="P273" s="54" t="e">
        <f>IF(ISBLANK(VLOOKUP($C273,[2]MAIN!$C$6:$DF$1572,P$4,FALSE)),"",VLOOKUP($C273,[2]MAIN!$C$6:$DF$1572,P$4,FALSE))</f>
        <v>#N/A</v>
      </c>
      <c r="Q273" s="53" t="e">
        <f>IF(ISBLANK(VLOOKUP($C273,[2]MAIN!$C$6:$DF$1572,Q$4,FALSE)),"",VLOOKUP($C273,[2]MAIN!$C$6:$DF$1572,Q$4,FALSE))</f>
        <v>#N/A</v>
      </c>
      <c r="R273" s="47" t="e">
        <f>IF(ISBLANK(VLOOKUP($C273,[2]MAIN!$C$6:$DF$1572,R$4,FALSE)),"",VLOOKUP($C273,[2]MAIN!$C$6:$DF$1572,R$4,FALSE))</f>
        <v>#N/A</v>
      </c>
      <c r="S273" s="47" t="e">
        <f>IF(ISBLANK(VLOOKUP($C273,[2]MAIN!$C$6:$DF$1572,S$4,FALSE)),"",VLOOKUP($C273,[2]MAIN!$C$6:$DF$1572,S$4,FALSE))</f>
        <v>#N/A</v>
      </c>
      <c r="T273" s="15" t="e">
        <f>IF(ISBLANK(VLOOKUP($C273,[2]MAIN!$C$6:$DF$1572,T$4,FALSE)),"",VLOOKUP($C273,[2]MAIN!$C$6:$DF$1572,T$4,FALSE))</f>
        <v>#N/A</v>
      </c>
      <c r="U273" s="15" t="e">
        <f>IF(ISBLANK(VLOOKUP($C273,[2]MAIN!$C$6:$DF$1572,U$4,FALSE)),"",VLOOKUP($C273,[2]MAIN!$C$6:$DF$1572,U$4,FALSE))</f>
        <v>#N/A</v>
      </c>
      <c r="V273" s="15" t="e">
        <f>IF(ISBLANK(VLOOKUP($C273,[2]MAIN!$C$6:$DF$1572,V$4,FALSE)),"",VLOOKUP($C273,[2]MAIN!$C$6:$DF$1572,V$4,FALSE))</f>
        <v>#N/A</v>
      </c>
      <c r="W273" s="21" t="e">
        <f>IF(ISBLANK(VLOOKUP($C273,[2]MAIN!$C$6:$DF$1572,W$4,FALSE)),"",VLOOKUP($C273,[2]MAIN!$C$6:$DF$1572,W$4,FALSE))</f>
        <v>#N/A</v>
      </c>
      <c r="X273" s="47">
        <v>15000</v>
      </c>
      <c r="Y273" s="15" t="e">
        <f>IF(ISBLANK(VLOOKUP($C273,[2]MAIN!$C$6:$DF$1572,Y$4,FALSE)),"",VLOOKUP($C273,[2]MAIN!$C$6:$DF$1572,Y$4,FALSE))</f>
        <v>#N/A</v>
      </c>
      <c r="AA273" s="15" t="s">
        <v>609</v>
      </c>
      <c r="AB273" s="15"/>
      <c r="AC273" s="15"/>
    </row>
    <row r="274" spans="1:29" x14ac:dyDescent="0.25">
      <c r="A274" s="15" t="s">
        <v>934</v>
      </c>
      <c r="B274" s="21" t="s">
        <v>248</v>
      </c>
      <c r="C274" s="47"/>
      <c r="D274" s="15"/>
      <c r="E274" s="15" t="s">
        <v>609</v>
      </c>
      <c r="F274" s="15"/>
      <c r="G274" s="15"/>
      <c r="H274" s="15" t="s">
        <v>613</v>
      </c>
      <c r="I274" s="15"/>
      <c r="J274" s="47"/>
      <c r="K274" s="47"/>
      <c r="L274" s="49">
        <v>1.17</v>
      </c>
      <c r="M274" s="50" t="e">
        <f>IF(ISBLANK(VLOOKUP($C274,[2]MAIN!$C$6:$DF$1572,M$4,FALSE)),"",VLOOKUP($C274,[2]MAIN!$C$6:$DF$1572,M$4,FALSE))</f>
        <v>#N/A</v>
      </c>
      <c r="N274" s="51" t="e">
        <f>IF(ISBLANK(VLOOKUP($C274,[2]MAIN!$C$6:$DF$1572,N$4,FALSE)),"",VLOOKUP($C274,[2]MAIN!$C$6:$DF$1572,N$4,FALSE))</f>
        <v>#N/A</v>
      </c>
      <c r="O274" s="52" t="e">
        <f>IF(ISBLANK(VLOOKUP($C274,[2]MAIN!$C$6:$DF$1572,O$4,FALSE)),"",VLOOKUP($C274,[2]MAIN!$C$6:$DF$1572,O$4,FALSE))</f>
        <v>#N/A</v>
      </c>
      <c r="P274" s="52" t="e">
        <f>IF(ISBLANK(VLOOKUP($C274,[2]MAIN!$C$6:$DF$1572,P$4,FALSE)),"",VLOOKUP($C274,[2]MAIN!$C$6:$DF$1572,P$4,FALSE))</f>
        <v>#N/A</v>
      </c>
      <c r="Q274" s="53" t="e">
        <f>IF(ISBLANK(VLOOKUP($C274,[2]MAIN!$C$6:$DF$1572,Q$4,FALSE)),"",VLOOKUP($C274,[2]MAIN!$C$6:$DF$1572,Q$4,FALSE))</f>
        <v>#N/A</v>
      </c>
      <c r="R274" s="47" t="e">
        <f>IF(ISBLANK(VLOOKUP($C274,[2]MAIN!$C$6:$DF$1572,R$4,FALSE)),"",VLOOKUP($C274,[2]MAIN!$C$6:$DF$1572,R$4,FALSE))</f>
        <v>#N/A</v>
      </c>
      <c r="S274" s="47" t="e">
        <f>IF(ISBLANK(VLOOKUP($C274,[2]MAIN!$C$6:$DF$1572,S$4,FALSE)),"",VLOOKUP($C274,[2]MAIN!$C$6:$DF$1572,S$4,FALSE))</f>
        <v>#N/A</v>
      </c>
      <c r="T274" s="15" t="e">
        <f>IF(ISBLANK(VLOOKUP($C274,[2]MAIN!$C$6:$DF$1572,T$4,FALSE)),"",VLOOKUP($C274,[2]MAIN!$C$6:$DF$1572,T$4,FALSE))</f>
        <v>#N/A</v>
      </c>
      <c r="U274" s="15" t="e">
        <f>IF(ISBLANK(VLOOKUP($C274,[2]MAIN!$C$6:$DF$1572,U$4,FALSE)),"",VLOOKUP($C274,[2]MAIN!$C$6:$DF$1572,U$4,FALSE))</f>
        <v>#N/A</v>
      </c>
      <c r="V274" s="15" t="e">
        <f>IF(ISBLANK(VLOOKUP($C274,[2]MAIN!$C$6:$DF$1572,V$4,FALSE)),"",VLOOKUP($C274,[2]MAIN!$C$6:$DF$1572,V$4,FALSE))</f>
        <v>#N/A</v>
      </c>
      <c r="W274" s="21" t="e">
        <f>IF(ISBLANK(VLOOKUP($C274,[2]MAIN!$C$6:$DF$1572,W$4,FALSE)),"",VLOOKUP($C274,[2]MAIN!$C$6:$DF$1572,W$4,FALSE))</f>
        <v>#N/A</v>
      </c>
      <c r="X274" s="47">
        <v>150</v>
      </c>
      <c r="Y274" s="15" t="e">
        <f>IF(ISBLANK(VLOOKUP($C274,[2]MAIN!$C$6:$DF$1572,Y$4,FALSE)),"",VLOOKUP($C274,[2]MAIN!$C$6:$DF$1572,Y$4,FALSE))</f>
        <v>#N/A</v>
      </c>
      <c r="AA274" s="15" t="s">
        <v>609</v>
      </c>
      <c r="AB274" s="15"/>
      <c r="AC274" s="15"/>
    </row>
    <row r="275" spans="1:29" x14ac:dyDescent="0.25">
      <c r="A275" s="15" t="s">
        <v>935</v>
      </c>
      <c r="B275" s="21" t="s">
        <v>936</v>
      </c>
      <c r="C275" s="47"/>
      <c r="D275" s="15"/>
      <c r="E275" s="15" t="s">
        <v>609</v>
      </c>
      <c r="F275" s="15"/>
      <c r="G275" s="15"/>
      <c r="H275" s="15" t="s">
        <v>628</v>
      </c>
      <c r="I275" s="15" t="s">
        <v>609</v>
      </c>
      <c r="J275" s="47"/>
      <c r="K275" s="47"/>
      <c r="L275" s="49"/>
      <c r="M275" s="50" t="e">
        <f>IF(ISBLANK(VLOOKUP($C275,[2]MAIN!$C$6:$DF$1572,M$4,FALSE)),"",VLOOKUP($C275,[2]MAIN!$C$6:$DF$1572,M$4,FALSE))</f>
        <v>#N/A</v>
      </c>
      <c r="N275" s="51" t="e">
        <f>IF(ISBLANK(VLOOKUP($C275,[2]MAIN!$C$6:$DF$1572,N$4,FALSE)),"",VLOOKUP($C275,[2]MAIN!$C$6:$DF$1572,N$4,FALSE))</f>
        <v>#N/A</v>
      </c>
      <c r="O275" s="53" t="e">
        <f>IF(ISBLANK(VLOOKUP($C275,[2]MAIN!$C$6:$DF$1572,O$4,FALSE)),"",VLOOKUP($C275,[2]MAIN!$C$6:$DF$1572,O$4,FALSE))</f>
        <v>#N/A</v>
      </c>
      <c r="P275" s="53" t="e">
        <f>IF(ISBLANK(VLOOKUP($C275,[2]MAIN!$C$6:$DF$1572,P$4,FALSE)),"",VLOOKUP($C275,[2]MAIN!$C$6:$DF$1572,P$4,FALSE))</f>
        <v>#N/A</v>
      </c>
      <c r="Q275" s="50" t="e">
        <f>IF(ISBLANK(VLOOKUP($C275,[2]MAIN!$C$6:$DF$1572,Q$4,FALSE)),"",VLOOKUP($C275,[2]MAIN!$C$6:$DF$1572,Q$4,FALSE))</f>
        <v>#N/A</v>
      </c>
      <c r="R275" s="47" t="e">
        <f>IF(ISBLANK(VLOOKUP($C275,[2]MAIN!$C$6:$DF$1572,R$4,FALSE)),"",VLOOKUP($C275,[2]MAIN!$C$6:$DF$1572,R$4,FALSE))</f>
        <v>#N/A</v>
      </c>
      <c r="S275" s="47" t="e">
        <f>IF(ISBLANK(VLOOKUP($C275,[2]MAIN!$C$6:$DF$1572,S$4,FALSE)),"",VLOOKUP($C275,[2]MAIN!$C$6:$DF$1572,S$4,FALSE))</f>
        <v>#N/A</v>
      </c>
      <c r="T275" s="15" t="e">
        <f>IF(ISBLANK(VLOOKUP($C275,[2]MAIN!$C$6:$DF$1572,T$4,FALSE)),"",VLOOKUP($C275,[2]MAIN!$C$6:$DF$1572,T$4,FALSE))</f>
        <v>#N/A</v>
      </c>
      <c r="U275" s="15" t="e">
        <f>IF(ISBLANK(VLOOKUP($C275,[2]MAIN!$C$6:$DF$1572,U$4,FALSE)),"",VLOOKUP($C275,[2]MAIN!$C$6:$DF$1572,U$4,FALSE))</f>
        <v>#N/A</v>
      </c>
      <c r="V275" s="15" t="e">
        <f>IF(ISBLANK(VLOOKUP($C275,[2]MAIN!$C$6:$DF$1572,V$4,FALSE)),"",VLOOKUP($C275,[2]MAIN!$C$6:$DF$1572,V$4,FALSE))</f>
        <v>#N/A</v>
      </c>
      <c r="W275" s="21" t="e">
        <f>IF(ISBLANK(VLOOKUP($C275,[2]MAIN!$C$6:$DF$1572,W$4,FALSE)),"",VLOOKUP($C275,[2]MAIN!$C$6:$DF$1572,W$4,FALSE))</f>
        <v>#N/A</v>
      </c>
      <c r="X275" s="47">
        <v>15000</v>
      </c>
      <c r="Y275" s="15" t="e">
        <f>IF(ISBLANK(VLOOKUP($C275,[2]MAIN!$C$6:$DF$1572,Y$4,FALSE)),"",VLOOKUP($C275,[2]MAIN!$C$6:$DF$1572,Y$4,FALSE))</f>
        <v>#N/A</v>
      </c>
      <c r="AA275" s="47"/>
      <c r="AB275" s="47"/>
      <c r="AC275" s="47"/>
    </row>
    <row r="276" spans="1:29" x14ac:dyDescent="0.25">
      <c r="A276" s="15" t="s">
        <v>937</v>
      </c>
      <c r="B276" s="21" t="s">
        <v>938</v>
      </c>
      <c r="C276" s="47"/>
      <c r="D276" s="15"/>
      <c r="E276" s="15" t="s">
        <v>609</v>
      </c>
      <c r="F276" s="15"/>
      <c r="G276" s="15"/>
      <c r="H276" s="15" t="s">
        <v>628</v>
      </c>
      <c r="I276" s="15" t="s">
        <v>609</v>
      </c>
      <c r="J276" s="47"/>
      <c r="K276" s="47"/>
      <c r="L276" s="49"/>
      <c r="M276" s="50" t="e">
        <f>IF(ISBLANK(VLOOKUP($C276,[2]MAIN!$C$6:$DF$1572,M$4,FALSE)),"",VLOOKUP($C276,[2]MAIN!$C$6:$DF$1572,M$4,FALSE))</f>
        <v>#N/A</v>
      </c>
      <c r="N276" s="51" t="e">
        <f>IF(ISBLANK(VLOOKUP($C276,[2]MAIN!$C$6:$DF$1572,N$4,FALSE)),"",VLOOKUP($C276,[2]MAIN!$C$6:$DF$1572,N$4,FALSE))</f>
        <v>#N/A</v>
      </c>
      <c r="O276" s="53" t="e">
        <f>IF(ISBLANK(VLOOKUP($C276,[2]MAIN!$C$6:$DF$1572,O$4,FALSE)),"",VLOOKUP($C276,[2]MAIN!$C$6:$DF$1572,O$4,FALSE))</f>
        <v>#N/A</v>
      </c>
      <c r="P276" s="53" t="e">
        <f>IF(ISBLANK(VLOOKUP($C276,[2]MAIN!$C$6:$DF$1572,P$4,FALSE)),"",VLOOKUP($C276,[2]MAIN!$C$6:$DF$1572,P$4,FALSE))</f>
        <v>#N/A</v>
      </c>
      <c r="Q276" s="50" t="e">
        <f>IF(ISBLANK(VLOOKUP($C276,[2]MAIN!$C$6:$DF$1572,Q$4,FALSE)),"",VLOOKUP($C276,[2]MAIN!$C$6:$DF$1572,Q$4,FALSE))</f>
        <v>#N/A</v>
      </c>
      <c r="R276" s="47" t="e">
        <f>IF(ISBLANK(VLOOKUP($C276,[2]MAIN!$C$6:$DF$1572,R$4,FALSE)),"",VLOOKUP($C276,[2]MAIN!$C$6:$DF$1572,R$4,FALSE))</f>
        <v>#N/A</v>
      </c>
      <c r="S276" s="47" t="e">
        <f>IF(ISBLANK(VLOOKUP($C276,[2]MAIN!$C$6:$DF$1572,S$4,FALSE)),"",VLOOKUP($C276,[2]MAIN!$C$6:$DF$1572,S$4,FALSE))</f>
        <v>#N/A</v>
      </c>
      <c r="T276" s="15" t="e">
        <f>IF(ISBLANK(VLOOKUP($C276,[2]MAIN!$C$6:$DF$1572,T$4,FALSE)),"",VLOOKUP($C276,[2]MAIN!$C$6:$DF$1572,T$4,FALSE))</f>
        <v>#N/A</v>
      </c>
      <c r="U276" s="15" t="e">
        <f>IF(ISBLANK(VLOOKUP($C276,[2]MAIN!$C$6:$DF$1572,U$4,FALSE)),"",VLOOKUP($C276,[2]MAIN!$C$6:$DF$1572,U$4,FALSE))</f>
        <v>#N/A</v>
      </c>
      <c r="V276" s="15" t="e">
        <f>IF(ISBLANK(VLOOKUP($C276,[2]MAIN!$C$6:$DF$1572,V$4,FALSE)),"",VLOOKUP($C276,[2]MAIN!$C$6:$DF$1572,V$4,FALSE))</f>
        <v>#N/A</v>
      </c>
      <c r="W276" s="21" t="e">
        <f>IF(ISBLANK(VLOOKUP($C276,[2]MAIN!$C$6:$DF$1572,W$4,FALSE)),"",VLOOKUP($C276,[2]MAIN!$C$6:$DF$1572,W$4,FALSE))</f>
        <v>#N/A</v>
      </c>
      <c r="X276" s="47">
        <v>15000</v>
      </c>
      <c r="Y276" s="15" t="e">
        <f>IF(ISBLANK(VLOOKUP($C276,[2]MAIN!$C$6:$DF$1572,Y$4,FALSE)),"",VLOOKUP($C276,[2]MAIN!$C$6:$DF$1572,Y$4,FALSE))</f>
        <v>#N/A</v>
      </c>
      <c r="AA276" s="47"/>
      <c r="AB276" s="47"/>
      <c r="AC276" s="47"/>
    </row>
    <row r="277" spans="1:29" x14ac:dyDescent="0.25">
      <c r="A277" s="15" t="s">
        <v>939</v>
      </c>
      <c r="B277" s="21" t="s">
        <v>940</v>
      </c>
      <c r="C277" s="47"/>
      <c r="D277" s="15"/>
      <c r="E277" s="15" t="s">
        <v>609</v>
      </c>
      <c r="F277" s="15"/>
      <c r="G277" s="15"/>
      <c r="H277" s="15" t="s">
        <v>628</v>
      </c>
      <c r="I277" s="15" t="s">
        <v>609</v>
      </c>
      <c r="J277" s="47"/>
      <c r="K277" s="47"/>
      <c r="L277" s="49"/>
      <c r="M277" s="50" t="e">
        <f>IF(ISBLANK(VLOOKUP($C277,[2]MAIN!$C$6:$DF$1572,M$4,FALSE)),"",VLOOKUP($C277,[2]MAIN!$C$6:$DF$1572,M$4,FALSE))</f>
        <v>#N/A</v>
      </c>
      <c r="N277" s="51" t="e">
        <f>IF(ISBLANK(VLOOKUP($C277,[2]MAIN!$C$6:$DF$1572,N$4,FALSE)),"",VLOOKUP($C277,[2]MAIN!$C$6:$DF$1572,N$4,FALSE))</f>
        <v>#N/A</v>
      </c>
      <c r="O277" s="53" t="e">
        <f>IF(ISBLANK(VLOOKUP($C277,[2]MAIN!$C$6:$DF$1572,O$4,FALSE)),"",VLOOKUP($C277,[2]MAIN!$C$6:$DF$1572,O$4,FALSE))</f>
        <v>#N/A</v>
      </c>
      <c r="P277" s="53" t="e">
        <f>IF(ISBLANK(VLOOKUP($C277,[2]MAIN!$C$6:$DF$1572,P$4,FALSE)),"",VLOOKUP($C277,[2]MAIN!$C$6:$DF$1572,P$4,FALSE))</f>
        <v>#N/A</v>
      </c>
      <c r="Q277" s="50" t="e">
        <f>IF(ISBLANK(VLOOKUP($C277,[2]MAIN!$C$6:$DF$1572,Q$4,FALSE)),"",VLOOKUP($C277,[2]MAIN!$C$6:$DF$1572,Q$4,FALSE))</f>
        <v>#N/A</v>
      </c>
      <c r="R277" s="47" t="e">
        <f>IF(ISBLANK(VLOOKUP($C277,[2]MAIN!$C$6:$DF$1572,R$4,FALSE)),"",VLOOKUP($C277,[2]MAIN!$C$6:$DF$1572,R$4,FALSE))</f>
        <v>#N/A</v>
      </c>
      <c r="S277" s="47" t="e">
        <f>IF(ISBLANK(VLOOKUP($C277,[2]MAIN!$C$6:$DF$1572,S$4,FALSE)),"",VLOOKUP($C277,[2]MAIN!$C$6:$DF$1572,S$4,FALSE))</f>
        <v>#N/A</v>
      </c>
      <c r="T277" s="15" t="e">
        <f>IF(ISBLANK(VLOOKUP($C277,[2]MAIN!$C$6:$DF$1572,T$4,FALSE)),"",VLOOKUP($C277,[2]MAIN!$C$6:$DF$1572,T$4,FALSE))</f>
        <v>#N/A</v>
      </c>
      <c r="U277" s="15" t="e">
        <f>IF(ISBLANK(VLOOKUP($C277,[2]MAIN!$C$6:$DF$1572,U$4,FALSE)),"",VLOOKUP($C277,[2]MAIN!$C$6:$DF$1572,U$4,FALSE))</f>
        <v>#N/A</v>
      </c>
      <c r="V277" s="15" t="e">
        <f>IF(ISBLANK(VLOOKUP($C277,[2]MAIN!$C$6:$DF$1572,V$4,FALSE)),"",VLOOKUP($C277,[2]MAIN!$C$6:$DF$1572,V$4,FALSE))</f>
        <v>#N/A</v>
      </c>
      <c r="W277" s="21" t="e">
        <f>IF(ISBLANK(VLOOKUP($C277,[2]MAIN!$C$6:$DF$1572,W$4,FALSE)),"",VLOOKUP($C277,[2]MAIN!$C$6:$DF$1572,W$4,FALSE))</f>
        <v>#N/A</v>
      </c>
      <c r="X277" s="47">
        <v>15000</v>
      </c>
      <c r="Y277" s="15" t="e">
        <f>IF(ISBLANK(VLOOKUP($C277,[2]MAIN!$C$6:$DF$1572,Y$4,FALSE)),"",VLOOKUP($C277,[2]MAIN!$C$6:$DF$1572,Y$4,FALSE))</f>
        <v>#N/A</v>
      </c>
      <c r="AA277" s="47"/>
      <c r="AB277" s="47"/>
      <c r="AC277" s="47"/>
    </row>
    <row r="278" spans="1:29" x14ac:dyDescent="0.25">
      <c r="A278" s="15" t="s">
        <v>941</v>
      </c>
      <c r="B278" s="21" t="s">
        <v>556</v>
      </c>
      <c r="C278" s="47"/>
      <c r="D278" s="15"/>
      <c r="E278" s="15" t="s">
        <v>609</v>
      </c>
      <c r="F278" s="15"/>
      <c r="G278" s="15"/>
      <c r="H278" s="15" t="s">
        <v>628</v>
      </c>
      <c r="I278" s="15" t="s">
        <v>609</v>
      </c>
      <c r="J278" s="47"/>
      <c r="K278" s="47"/>
      <c r="L278" s="49"/>
      <c r="M278" s="50" t="e">
        <f>IF(ISBLANK(VLOOKUP($C278,[2]MAIN!$C$6:$DF$1572,M$4,FALSE)),"",VLOOKUP($C278,[2]MAIN!$C$6:$DF$1572,M$4,FALSE))</f>
        <v>#N/A</v>
      </c>
      <c r="N278" s="51" t="e">
        <f>IF(ISBLANK(VLOOKUP($C278,[2]MAIN!$C$6:$DF$1572,N$4,FALSE)),"",VLOOKUP($C278,[2]MAIN!$C$6:$DF$1572,N$4,FALSE))</f>
        <v>#N/A</v>
      </c>
      <c r="O278" s="53" t="e">
        <f>IF(ISBLANK(VLOOKUP($C278,[2]MAIN!$C$6:$DF$1572,O$4,FALSE)),"",VLOOKUP($C278,[2]MAIN!$C$6:$DF$1572,O$4,FALSE))</f>
        <v>#N/A</v>
      </c>
      <c r="P278" s="53" t="e">
        <f>IF(ISBLANK(VLOOKUP($C278,[2]MAIN!$C$6:$DF$1572,P$4,FALSE)),"",VLOOKUP($C278,[2]MAIN!$C$6:$DF$1572,P$4,FALSE))</f>
        <v>#N/A</v>
      </c>
      <c r="Q278" s="50" t="e">
        <f>IF(ISBLANK(VLOOKUP($C278,[2]MAIN!$C$6:$DF$1572,Q$4,FALSE)),"",VLOOKUP($C278,[2]MAIN!$C$6:$DF$1572,Q$4,FALSE))</f>
        <v>#N/A</v>
      </c>
      <c r="R278" s="47" t="e">
        <f>IF(ISBLANK(VLOOKUP($C278,[2]MAIN!$C$6:$DF$1572,R$4,FALSE)),"",VLOOKUP($C278,[2]MAIN!$C$6:$DF$1572,R$4,FALSE))</f>
        <v>#N/A</v>
      </c>
      <c r="S278" s="47" t="e">
        <f>IF(ISBLANK(VLOOKUP($C278,[2]MAIN!$C$6:$DF$1572,S$4,FALSE)),"",VLOOKUP($C278,[2]MAIN!$C$6:$DF$1572,S$4,FALSE))</f>
        <v>#N/A</v>
      </c>
      <c r="T278" s="15" t="e">
        <f>IF(ISBLANK(VLOOKUP($C278,[2]MAIN!$C$6:$DF$1572,T$4,FALSE)),"",VLOOKUP($C278,[2]MAIN!$C$6:$DF$1572,T$4,FALSE))</f>
        <v>#N/A</v>
      </c>
      <c r="U278" s="15" t="e">
        <f>IF(ISBLANK(VLOOKUP($C278,[2]MAIN!$C$6:$DF$1572,U$4,FALSE)),"",VLOOKUP($C278,[2]MAIN!$C$6:$DF$1572,U$4,FALSE))</f>
        <v>#N/A</v>
      </c>
      <c r="V278" s="15" t="e">
        <f>IF(ISBLANK(VLOOKUP($C278,[2]MAIN!$C$6:$DF$1572,V$4,FALSE)),"",VLOOKUP($C278,[2]MAIN!$C$6:$DF$1572,V$4,FALSE))</f>
        <v>#N/A</v>
      </c>
      <c r="W278" s="21" t="e">
        <f>IF(ISBLANK(VLOOKUP($C278,[2]MAIN!$C$6:$DF$1572,W$4,FALSE)),"",VLOOKUP($C278,[2]MAIN!$C$6:$DF$1572,W$4,FALSE))</f>
        <v>#N/A</v>
      </c>
      <c r="X278" s="47">
        <v>15000</v>
      </c>
      <c r="Y278" s="15" t="e">
        <f>IF(ISBLANK(VLOOKUP($C278,[2]MAIN!$C$6:$DF$1572,Y$4,FALSE)),"",VLOOKUP($C278,[2]MAIN!$C$6:$DF$1572,Y$4,FALSE))</f>
        <v>#N/A</v>
      </c>
      <c r="AA278" s="47"/>
      <c r="AB278" s="47"/>
      <c r="AC278" s="47"/>
    </row>
    <row r="279" spans="1:29" x14ac:dyDescent="0.25">
      <c r="A279" s="15" t="s">
        <v>942</v>
      </c>
      <c r="B279" s="21" t="s">
        <v>943</v>
      </c>
      <c r="C279" s="47"/>
      <c r="D279" s="15"/>
      <c r="E279" s="15" t="s">
        <v>609</v>
      </c>
      <c r="F279" s="15"/>
      <c r="G279" s="15"/>
      <c r="H279" s="15" t="s">
        <v>628</v>
      </c>
      <c r="I279" s="15" t="s">
        <v>609</v>
      </c>
      <c r="J279" s="47"/>
      <c r="K279" s="47"/>
      <c r="L279" s="49"/>
      <c r="M279" s="50" t="e">
        <f>IF(ISBLANK(VLOOKUP($C279,[2]MAIN!$C$6:$DF$1572,M$4,FALSE)),"",VLOOKUP($C279,[2]MAIN!$C$6:$DF$1572,M$4,FALSE))</f>
        <v>#N/A</v>
      </c>
      <c r="N279" s="51" t="e">
        <f>IF(ISBLANK(VLOOKUP($C279,[2]MAIN!$C$6:$DF$1572,N$4,FALSE)),"",VLOOKUP($C279,[2]MAIN!$C$6:$DF$1572,N$4,FALSE))</f>
        <v>#N/A</v>
      </c>
      <c r="O279" s="53" t="e">
        <f>IF(ISBLANK(VLOOKUP($C279,[2]MAIN!$C$6:$DF$1572,O$4,FALSE)),"",VLOOKUP($C279,[2]MAIN!$C$6:$DF$1572,O$4,FALSE))</f>
        <v>#N/A</v>
      </c>
      <c r="P279" s="53" t="e">
        <f>IF(ISBLANK(VLOOKUP($C279,[2]MAIN!$C$6:$DF$1572,P$4,FALSE)),"",VLOOKUP($C279,[2]MAIN!$C$6:$DF$1572,P$4,FALSE))</f>
        <v>#N/A</v>
      </c>
      <c r="Q279" s="50" t="e">
        <f>IF(ISBLANK(VLOOKUP($C279,[2]MAIN!$C$6:$DF$1572,Q$4,FALSE)),"",VLOOKUP($C279,[2]MAIN!$C$6:$DF$1572,Q$4,FALSE))</f>
        <v>#N/A</v>
      </c>
      <c r="R279" s="47" t="e">
        <f>IF(ISBLANK(VLOOKUP($C279,[2]MAIN!$C$6:$DF$1572,R$4,FALSE)),"",VLOOKUP($C279,[2]MAIN!$C$6:$DF$1572,R$4,FALSE))</f>
        <v>#N/A</v>
      </c>
      <c r="S279" s="47" t="e">
        <f>IF(ISBLANK(VLOOKUP($C279,[2]MAIN!$C$6:$DF$1572,S$4,FALSE)),"",VLOOKUP($C279,[2]MAIN!$C$6:$DF$1572,S$4,FALSE))</f>
        <v>#N/A</v>
      </c>
      <c r="T279" s="15" t="e">
        <f>IF(ISBLANK(VLOOKUP($C279,[2]MAIN!$C$6:$DF$1572,T$4,FALSE)),"",VLOOKUP($C279,[2]MAIN!$C$6:$DF$1572,T$4,FALSE))</f>
        <v>#N/A</v>
      </c>
      <c r="U279" s="15" t="e">
        <f>IF(ISBLANK(VLOOKUP($C279,[2]MAIN!$C$6:$DF$1572,U$4,FALSE)),"",VLOOKUP($C279,[2]MAIN!$C$6:$DF$1572,U$4,FALSE))</f>
        <v>#N/A</v>
      </c>
      <c r="V279" s="15" t="e">
        <f>IF(ISBLANK(VLOOKUP($C279,[2]MAIN!$C$6:$DF$1572,V$4,FALSE)),"",VLOOKUP($C279,[2]MAIN!$C$6:$DF$1572,V$4,FALSE))</f>
        <v>#N/A</v>
      </c>
      <c r="W279" s="21" t="e">
        <f>IF(ISBLANK(VLOOKUP($C279,[2]MAIN!$C$6:$DF$1572,W$4,FALSE)),"",VLOOKUP($C279,[2]MAIN!$C$6:$DF$1572,W$4,FALSE))</f>
        <v>#N/A</v>
      </c>
      <c r="X279" s="47">
        <v>15000</v>
      </c>
      <c r="Y279" s="15" t="e">
        <f>IF(ISBLANK(VLOOKUP($C279,[2]MAIN!$C$6:$DF$1572,Y$4,FALSE)),"",VLOOKUP($C279,[2]MAIN!$C$6:$DF$1572,Y$4,FALSE))</f>
        <v>#N/A</v>
      </c>
      <c r="AA279" s="47"/>
      <c r="AB279" s="47"/>
      <c r="AC279" s="47"/>
    </row>
    <row r="280" spans="1:29" x14ac:dyDescent="0.25">
      <c r="A280" s="15" t="s">
        <v>944</v>
      </c>
      <c r="B280" s="21" t="s">
        <v>945</v>
      </c>
      <c r="C280" s="47"/>
      <c r="D280" s="15"/>
      <c r="E280" s="15" t="s">
        <v>609</v>
      </c>
      <c r="F280" s="15"/>
      <c r="G280" s="15"/>
      <c r="H280" s="15" t="s">
        <v>628</v>
      </c>
      <c r="I280" s="15" t="s">
        <v>609</v>
      </c>
      <c r="J280" s="47"/>
      <c r="K280" s="47"/>
      <c r="L280" s="49" t="e">
        <f>#REF!/86.4</f>
        <v>#REF!</v>
      </c>
      <c r="M280" s="50" t="e">
        <f>IF(ISBLANK(VLOOKUP($C280,[2]MAIN!$C$6:$DF$1572,M$4,FALSE)),"",VLOOKUP($C280,[2]MAIN!$C$6:$DF$1572,M$4,FALSE))</f>
        <v>#N/A</v>
      </c>
      <c r="N280" s="51" t="e">
        <f>IF(ISBLANK(VLOOKUP($C280,[2]MAIN!$C$6:$DF$1572,N$4,FALSE)),"",VLOOKUP($C280,[2]MAIN!$C$6:$DF$1572,N$4,FALSE))</f>
        <v>#N/A</v>
      </c>
      <c r="O280" s="53" t="e">
        <f>IF(ISBLANK(VLOOKUP($C280,[2]MAIN!$C$6:$DF$1572,O$4,FALSE)),"",VLOOKUP($C280,[2]MAIN!$C$6:$DF$1572,O$4,FALSE))</f>
        <v>#N/A</v>
      </c>
      <c r="P280" s="53" t="e">
        <f>IF(ISBLANK(VLOOKUP($C280,[2]MAIN!$C$6:$DF$1572,P$4,FALSE)),"",VLOOKUP($C280,[2]MAIN!$C$6:$DF$1572,P$4,FALSE))</f>
        <v>#N/A</v>
      </c>
      <c r="Q280" s="50" t="e">
        <f>IF(ISBLANK(VLOOKUP($C280,[2]MAIN!$C$6:$DF$1572,Q$4,FALSE)),"",VLOOKUP($C280,[2]MAIN!$C$6:$DF$1572,Q$4,FALSE))</f>
        <v>#N/A</v>
      </c>
      <c r="R280" s="47" t="e">
        <f>IF(ISBLANK(VLOOKUP($C280,[2]MAIN!$C$6:$DF$1572,R$4,FALSE)),"",VLOOKUP($C280,[2]MAIN!$C$6:$DF$1572,R$4,FALSE))</f>
        <v>#N/A</v>
      </c>
      <c r="S280" s="47" t="e">
        <f>IF(ISBLANK(VLOOKUP($C280,[2]MAIN!$C$6:$DF$1572,S$4,FALSE)),"",VLOOKUP($C280,[2]MAIN!$C$6:$DF$1572,S$4,FALSE))</f>
        <v>#N/A</v>
      </c>
      <c r="T280" s="15" t="e">
        <f>IF(ISBLANK(VLOOKUP($C280,[2]MAIN!$C$6:$DF$1572,T$4,FALSE)),"",VLOOKUP($C280,[2]MAIN!$C$6:$DF$1572,T$4,FALSE))</f>
        <v>#N/A</v>
      </c>
      <c r="U280" s="15" t="e">
        <f>IF(ISBLANK(VLOOKUP($C280,[2]MAIN!$C$6:$DF$1572,U$4,FALSE)),"",VLOOKUP($C280,[2]MAIN!$C$6:$DF$1572,U$4,FALSE))</f>
        <v>#N/A</v>
      </c>
      <c r="V280" s="58" t="e">
        <f>IF(ISBLANK(VLOOKUP($C280,[2]MAIN!$C$6:$DF$1572,V$4,FALSE)),"",VLOOKUP($C280,[2]MAIN!$C$6:$DF$1572,V$4,FALSE))</f>
        <v>#N/A</v>
      </c>
      <c r="W280" s="21" t="e">
        <f>IF(ISBLANK(VLOOKUP($C280,[2]MAIN!$C$6:$DF$1572,W$4,FALSE)),"",VLOOKUP($C280,[2]MAIN!$C$6:$DF$1572,W$4,FALSE))</f>
        <v>#N/A</v>
      </c>
      <c r="X280" s="59">
        <v>150</v>
      </c>
      <c r="Y280" s="15" t="e">
        <f>IF(ISBLANK(VLOOKUP($C280,[2]MAIN!$C$6:$DF$1572,Y$4,FALSE)),"",VLOOKUP($C280,[2]MAIN!$C$6:$DF$1572,Y$4,FALSE))</f>
        <v>#N/A</v>
      </c>
      <c r="Z280" s="33" t="s">
        <v>631</v>
      </c>
      <c r="AA280" s="47"/>
      <c r="AB280" s="47"/>
      <c r="AC280" s="47"/>
    </row>
    <row r="281" spans="1:29" x14ac:dyDescent="0.25">
      <c r="A281" s="15" t="s">
        <v>946</v>
      </c>
      <c r="B281" s="21" t="s">
        <v>947</v>
      </c>
      <c r="C281" s="47"/>
      <c r="D281" s="15"/>
      <c r="E281" s="15" t="s">
        <v>609</v>
      </c>
      <c r="F281" s="15"/>
      <c r="G281" s="15"/>
      <c r="H281" s="15" t="s">
        <v>628</v>
      </c>
      <c r="I281" s="15" t="s">
        <v>609</v>
      </c>
      <c r="J281" s="47"/>
      <c r="K281" s="47"/>
      <c r="L281" s="49"/>
      <c r="M281" s="50" t="e">
        <f>IF(ISBLANK(VLOOKUP($C281,[2]MAIN!$C$6:$DF$1572,M$4,FALSE)),"",VLOOKUP($C281,[2]MAIN!$C$6:$DF$1572,M$4,FALSE))</f>
        <v>#N/A</v>
      </c>
      <c r="N281" s="51" t="e">
        <f>IF(ISBLANK(VLOOKUP($C281,[2]MAIN!$C$6:$DF$1572,N$4,FALSE)),"",VLOOKUP($C281,[2]MAIN!$C$6:$DF$1572,N$4,FALSE))</f>
        <v>#N/A</v>
      </c>
      <c r="O281" s="53" t="e">
        <f>IF(ISBLANK(VLOOKUP($C281,[2]MAIN!$C$6:$DF$1572,O$4,FALSE)),"",VLOOKUP($C281,[2]MAIN!$C$6:$DF$1572,O$4,FALSE))</f>
        <v>#N/A</v>
      </c>
      <c r="P281" s="53" t="e">
        <f>IF(ISBLANK(VLOOKUP($C281,[2]MAIN!$C$6:$DF$1572,P$4,FALSE)),"",VLOOKUP($C281,[2]MAIN!$C$6:$DF$1572,P$4,FALSE))</f>
        <v>#N/A</v>
      </c>
      <c r="Q281" s="50" t="e">
        <f>IF(ISBLANK(VLOOKUP($C281,[2]MAIN!$C$6:$DF$1572,Q$4,FALSE)),"",VLOOKUP($C281,[2]MAIN!$C$6:$DF$1572,Q$4,FALSE))</f>
        <v>#N/A</v>
      </c>
      <c r="R281" s="47" t="e">
        <f>IF(ISBLANK(VLOOKUP($C281,[2]MAIN!$C$6:$DF$1572,R$4,FALSE)),"",VLOOKUP($C281,[2]MAIN!$C$6:$DF$1572,R$4,FALSE))</f>
        <v>#N/A</v>
      </c>
      <c r="S281" s="47" t="e">
        <f>IF(ISBLANK(VLOOKUP($C281,[2]MAIN!$C$6:$DF$1572,S$4,FALSE)),"",VLOOKUP($C281,[2]MAIN!$C$6:$DF$1572,S$4,FALSE))</f>
        <v>#N/A</v>
      </c>
      <c r="T281" s="15" t="e">
        <f>IF(ISBLANK(VLOOKUP($C281,[2]MAIN!$C$6:$DF$1572,T$4,FALSE)),"",VLOOKUP($C281,[2]MAIN!$C$6:$DF$1572,T$4,FALSE))</f>
        <v>#N/A</v>
      </c>
      <c r="U281" s="15" t="e">
        <f>IF(ISBLANK(VLOOKUP($C281,[2]MAIN!$C$6:$DF$1572,U$4,FALSE)),"",VLOOKUP($C281,[2]MAIN!$C$6:$DF$1572,U$4,FALSE))</f>
        <v>#N/A</v>
      </c>
      <c r="V281" s="15" t="e">
        <f>IF(ISBLANK(VLOOKUP($C281,[2]MAIN!$C$6:$DF$1572,V$4,FALSE)),"",VLOOKUP($C281,[2]MAIN!$C$6:$DF$1572,V$4,FALSE))</f>
        <v>#N/A</v>
      </c>
      <c r="W281" s="21" t="e">
        <f>IF(ISBLANK(VLOOKUP($C281,[2]MAIN!$C$6:$DF$1572,W$4,FALSE)),"",VLOOKUP($C281,[2]MAIN!$C$6:$DF$1572,W$4,FALSE))</f>
        <v>#N/A</v>
      </c>
      <c r="X281" s="47">
        <v>15000</v>
      </c>
      <c r="Y281" s="15" t="e">
        <f>IF(ISBLANK(VLOOKUP($C281,[2]MAIN!$C$6:$DF$1572,Y$4,FALSE)),"",VLOOKUP($C281,[2]MAIN!$C$6:$DF$1572,Y$4,FALSE))</f>
        <v>#N/A</v>
      </c>
      <c r="AA281" s="47"/>
      <c r="AB281" s="47"/>
      <c r="AC281" s="47"/>
    </row>
    <row r="282" spans="1:29" x14ac:dyDescent="0.25">
      <c r="A282" s="15" t="s">
        <v>948</v>
      </c>
      <c r="B282" s="21" t="s">
        <v>512</v>
      </c>
      <c r="C282" s="47"/>
      <c r="D282" s="15"/>
      <c r="E282" s="15" t="s">
        <v>609</v>
      </c>
      <c r="F282" s="15"/>
      <c r="G282" s="15"/>
      <c r="H282" s="15" t="s">
        <v>609</v>
      </c>
      <c r="I282" s="15" t="s">
        <v>609</v>
      </c>
      <c r="J282" s="47"/>
      <c r="K282" s="47"/>
      <c r="L282" s="49"/>
      <c r="M282" s="50" t="e">
        <f>IF(ISBLANK(VLOOKUP($C282,[2]MAIN!$C$6:$DF$1572,M$4,FALSE)),"",VLOOKUP($C282,[2]MAIN!$C$6:$DF$1572,M$4,FALSE))</f>
        <v>#N/A</v>
      </c>
      <c r="N282" s="51" t="e">
        <f>IF(ISBLANK(VLOOKUP($C282,[2]MAIN!$C$6:$DF$1572,N$4,FALSE)),"",VLOOKUP($C282,[2]MAIN!$C$6:$DF$1572,N$4,FALSE))</f>
        <v>#N/A</v>
      </c>
      <c r="O282" s="53" t="e">
        <f>IF(ISBLANK(VLOOKUP($C282,[2]MAIN!$C$6:$DF$1572,O$4,FALSE)),"",VLOOKUP($C282,[2]MAIN!$C$6:$DF$1572,O$4,FALSE))</f>
        <v>#N/A</v>
      </c>
      <c r="P282" s="53" t="e">
        <f>IF(ISBLANK(VLOOKUP($C282,[2]MAIN!$C$6:$DF$1572,P$4,FALSE)),"",VLOOKUP($C282,[2]MAIN!$C$6:$DF$1572,P$4,FALSE))</f>
        <v>#N/A</v>
      </c>
      <c r="Q282" s="50" t="e">
        <f>IF(ISBLANK(VLOOKUP($C282,[2]MAIN!$C$6:$DF$1572,Q$4,FALSE)),"",VLOOKUP($C282,[2]MAIN!$C$6:$DF$1572,Q$4,FALSE))</f>
        <v>#N/A</v>
      </c>
      <c r="R282" s="47" t="e">
        <f>IF(ISBLANK(VLOOKUP($C282,[2]MAIN!$C$6:$DF$1572,R$4,FALSE)),"",VLOOKUP($C282,[2]MAIN!$C$6:$DF$1572,R$4,FALSE))</f>
        <v>#N/A</v>
      </c>
      <c r="S282" s="47" t="e">
        <f>IF(ISBLANK(VLOOKUP($C282,[2]MAIN!$C$6:$DF$1572,S$4,FALSE)),"",VLOOKUP($C282,[2]MAIN!$C$6:$DF$1572,S$4,FALSE))</f>
        <v>#N/A</v>
      </c>
      <c r="T282" s="15" t="e">
        <f>IF(ISBLANK(VLOOKUP($C282,[2]MAIN!$C$6:$DF$1572,T$4,FALSE)),"",VLOOKUP($C282,[2]MAIN!$C$6:$DF$1572,T$4,FALSE))</f>
        <v>#N/A</v>
      </c>
      <c r="U282" s="15" t="e">
        <f>IF(ISBLANK(VLOOKUP($C282,[2]MAIN!$C$6:$DF$1572,U$4,FALSE)),"",VLOOKUP($C282,[2]MAIN!$C$6:$DF$1572,U$4,FALSE))</f>
        <v>#N/A</v>
      </c>
      <c r="V282" s="15" t="e">
        <f>IF(ISBLANK(VLOOKUP($C282,[2]MAIN!$C$6:$DF$1572,V$4,FALSE)),"",VLOOKUP($C282,[2]MAIN!$C$6:$DF$1572,V$4,FALSE))</f>
        <v>#N/A</v>
      </c>
      <c r="W282" s="21" t="e">
        <f>IF(ISBLANK(VLOOKUP($C282,[2]MAIN!$C$6:$DF$1572,W$4,FALSE)),"",VLOOKUP($C282,[2]MAIN!$C$6:$DF$1572,W$4,FALSE))</f>
        <v>#N/A</v>
      </c>
      <c r="X282" s="47">
        <v>15000</v>
      </c>
      <c r="Y282" s="15" t="e">
        <f>IF(ISBLANK(VLOOKUP($C282,[2]MAIN!$C$6:$DF$1572,Y$4,FALSE)),"",VLOOKUP($C282,[2]MAIN!$C$6:$DF$1572,Y$4,FALSE))</f>
        <v>#N/A</v>
      </c>
      <c r="AA282" s="15"/>
      <c r="AB282" s="15"/>
      <c r="AC282" s="15" t="s">
        <v>609</v>
      </c>
    </row>
    <row r="283" spans="1:29" x14ac:dyDescent="0.25">
      <c r="A283" s="15" t="s">
        <v>949</v>
      </c>
      <c r="B283" s="21" t="s">
        <v>950</v>
      </c>
      <c r="C283" s="47"/>
      <c r="D283" s="15"/>
      <c r="E283" s="15" t="s">
        <v>609</v>
      </c>
      <c r="F283" s="15"/>
      <c r="G283" s="15"/>
      <c r="H283" s="15" t="s">
        <v>628</v>
      </c>
      <c r="I283" s="15" t="s">
        <v>609</v>
      </c>
      <c r="J283" s="47"/>
      <c r="K283" s="47"/>
      <c r="L283" s="49"/>
      <c r="M283" s="50" t="e">
        <f>IF(ISBLANK(VLOOKUP($C283,[2]MAIN!$C$6:$DF$1572,M$4,FALSE)),"",VLOOKUP($C283,[2]MAIN!$C$6:$DF$1572,M$4,FALSE))</f>
        <v>#N/A</v>
      </c>
      <c r="N283" s="51" t="e">
        <f>IF(ISBLANK(VLOOKUP($C283,[2]MAIN!$C$6:$DF$1572,N$4,FALSE)),"",VLOOKUP($C283,[2]MAIN!$C$6:$DF$1572,N$4,FALSE))</f>
        <v>#N/A</v>
      </c>
      <c r="O283" s="53" t="e">
        <f>IF(ISBLANK(VLOOKUP($C283,[2]MAIN!$C$6:$DF$1572,O$4,FALSE)),"",VLOOKUP($C283,[2]MAIN!$C$6:$DF$1572,O$4,FALSE))</f>
        <v>#N/A</v>
      </c>
      <c r="P283" s="53" t="e">
        <f>IF(ISBLANK(VLOOKUP($C283,[2]MAIN!$C$6:$DF$1572,P$4,FALSE)),"",VLOOKUP($C283,[2]MAIN!$C$6:$DF$1572,P$4,FALSE))</f>
        <v>#N/A</v>
      </c>
      <c r="Q283" s="50" t="e">
        <f>IF(ISBLANK(VLOOKUP($C283,[2]MAIN!$C$6:$DF$1572,Q$4,FALSE)),"",VLOOKUP($C283,[2]MAIN!$C$6:$DF$1572,Q$4,FALSE))</f>
        <v>#N/A</v>
      </c>
      <c r="R283" s="47" t="e">
        <f>IF(ISBLANK(VLOOKUP($C283,[2]MAIN!$C$6:$DF$1572,R$4,FALSE)),"",VLOOKUP($C283,[2]MAIN!$C$6:$DF$1572,R$4,FALSE))</f>
        <v>#N/A</v>
      </c>
      <c r="S283" s="47" t="e">
        <f>IF(ISBLANK(VLOOKUP($C283,[2]MAIN!$C$6:$DF$1572,S$4,FALSE)),"",VLOOKUP($C283,[2]MAIN!$C$6:$DF$1572,S$4,FALSE))</f>
        <v>#N/A</v>
      </c>
      <c r="T283" s="15" t="e">
        <f>IF(ISBLANK(VLOOKUP($C283,[2]MAIN!$C$6:$DF$1572,T$4,FALSE)),"",VLOOKUP($C283,[2]MAIN!$C$6:$DF$1572,T$4,FALSE))</f>
        <v>#N/A</v>
      </c>
      <c r="U283" s="15" t="e">
        <f>IF(ISBLANK(VLOOKUP($C283,[2]MAIN!$C$6:$DF$1572,U$4,FALSE)),"",VLOOKUP($C283,[2]MAIN!$C$6:$DF$1572,U$4,FALSE))</f>
        <v>#N/A</v>
      </c>
      <c r="V283" s="58" t="e">
        <f>IF(ISBLANK(VLOOKUP($C283,[2]MAIN!$C$6:$DF$1572,V$4,FALSE)),"",VLOOKUP($C283,[2]MAIN!$C$6:$DF$1572,V$4,FALSE))</f>
        <v>#N/A</v>
      </c>
      <c r="W283" s="21" t="e">
        <f>IF(ISBLANK(VLOOKUP($C283,[2]MAIN!$C$6:$DF$1572,W$4,FALSE)),"",VLOOKUP($C283,[2]MAIN!$C$6:$DF$1572,W$4,FALSE))</f>
        <v>#N/A</v>
      </c>
      <c r="X283" s="59">
        <v>150</v>
      </c>
      <c r="Y283" s="15" t="e">
        <f>IF(ISBLANK(VLOOKUP($C283,[2]MAIN!$C$6:$DF$1572,Y$4,FALSE)),"",VLOOKUP($C283,[2]MAIN!$C$6:$DF$1572,Y$4,FALSE))</f>
        <v>#N/A</v>
      </c>
      <c r="Z283" s="33" t="s">
        <v>631</v>
      </c>
      <c r="AA283" s="47"/>
      <c r="AB283" s="47"/>
      <c r="AC283" s="47"/>
    </row>
    <row r="284" spans="1:29" x14ac:dyDescent="0.25">
      <c r="A284" s="15" t="s">
        <v>951</v>
      </c>
      <c r="B284" s="21" t="s">
        <v>178</v>
      </c>
      <c r="C284" s="47"/>
      <c r="D284" s="15"/>
      <c r="E284" s="15" t="s">
        <v>609</v>
      </c>
      <c r="F284" s="15"/>
      <c r="G284" s="15"/>
      <c r="H284" s="15" t="s">
        <v>628</v>
      </c>
      <c r="I284" s="15" t="s">
        <v>609</v>
      </c>
      <c r="J284" s="47"/>
      <c r="K284" s="47"/>
      <c r="L284" s="49">
        <v>161.38999999999999</v>
      </c>
      <c r="M284" s="50" t="e">
        <f>IF(ISBLANK(VLOOKUP($C284,[2]MAIN!$C$6:$DF$1572,M$4,FALSE)),"",VLOOKUP($C284,[2]MAIN!$C$6:$DF$1572,M$4,FALSE))</f>
        <v>#N/A</v>
      </c>
      <c r="N284" s="51" t="e">
        <f>IF(ISBLANK(VLOOKUP($C284,[2]MAIN!$C$6:$DF$1572,N$4,FALSE)),"",VLOOKUP($C284,[2]MAIN!$C$6:$DF$1572,N$4,FALSE))</f>
        <v>#N/A</v>
      </c>
      <c r="O284" s="53" t="e">
        <f>IF(ISBLANK(VLOOKUP($C284,[2]MAIN!$C$6:$DF$1572,O$4,FALSE)),"",VLOOKUP($C284,[2]MAIN!$C$6:$DF$1572,O$4,FALSE))</f>
        <v>#N/A</v>
      </c>
      <c r="P284" s="53" t="e">
        <f>IF(ISBLANK(VLOOKUP($C284,[2]MAIN!$C$6:$DF$1572,P$4,FALSE)),"",VLOOKUP($C284,[2]MAIN!$C$6:$DF$1572,P$4,FALSE))</f>
        <v>#N/A</v>
      </c>
      <c r="Q284" s="50" t="e">
        <f>IF(ISBLANK(VLOOKUP($C284,[2]MAIN!$C$6:$DF$1572,Q$4,FALSE)),"",VLOOKUP($C284,[2]MAIN!$C$6:$DF$1572,Q$4,FALSE))</f>
        <v>#N/A</v>
      </c>
      <c r="R284" s="47" t="e">
        <f>IF(ISBLANK(VLOOKUP($C284,[2]MAIN!$C$6:$DF$1572,R$4,FALSE)),"",VLOOKUP($C284,[2]MAIN!$C$6:$DF$1572,R$4,FALSE))</f>
        <v>#N/A</v>
      </c>
      <c r="S284" s="47" t="e">
        <f>IF(ISBLANK(VLOOKUP($C284,[2]MAIN!$C$6:$DF$1572,S$4,FALSE)),"",VLOOKUP($C284,[2]MAIN!$C$6:$DF$1572,S$4,FALSE))</f>
        <v>#N/A</v>
      </c>
      <c r="T284" s="15" t="e">
        <f>IF(ISBLANK(VLOOKUP($C284,[2]MAIN!$C$6:$DF$1572,T$4,FALSE)),"",VLOOKUP($C284,[2]MAIN!$C$6:$DF$1572,T$4,FALSE))</f>
        <v>#N/A</v>
      </c>
      <c r="U284" s="15" t="e">
        <f>IF(ISBLANK(VLOOKUP($C284,[2]MAIN!$C$6:$DF$1572,U$4,FALSE)),"",VLOOKUP($C284,[2]MAIN!$C$6:$DF$1572,U$4,FALSE))</f>
        <v>#N/A</v>
      </c>
      <c r="V284" s="15" t="e">
        <f>IF(ISBLANK(VLOOKUP($C284,[2]MAIN!$C$6:$DF$1572,V$4,FALSE)),"",VLOOKUP($C284,[2]MAIN!$C$6:$DF$1572,V$4,FALSE))</f>
        <v>#N/A</v>
      </c>
      <c r="W284" s="21" t="e">
        <f>IF(ISBLANK(VLOOKUP($C284,[2]MAIN!$C$6:$DF$1572,W$4,FALSE)),"",VLOOKUP($C284,[2]MAIN!$C$6:$DF$1572,W$4,FALSE))</f>
        <v>#N/A</v>
      </c>
      <c r="X284" s="47">
        <v>31500</v>
      </c>
      <c r="Y284" s="15" t="e">
        <f>IF(ISBLANK(VLOOKUP($C284,[2]MAIN!$C$6:$DF$1572,Y$4,FALSE)),"",VLOOKUP($C284,[2]MAIN!$C$6:$DF$1572,Y$4,FALSE))</f>
        <v>#N/A</v>
      </c>
      <c r="AA284" s="47"/>
      <c r="AB284" s="47"/>
      <c r="AC284" s="47"/>
    </row>
    <row r="285" spans="1:29" x14ac:dyDescent="0.25">
      <c r="A285" s="15" t="s">
        <v>952</v>
      </c>
      <c r="B285" s="21" t="s">
        <v>953</v>
      </c>
      <c r="C285" s="47"/>
      <c r="D285" s="15"/>
      <c r="E285" s="15" t="s">
        <v>609</v>
      </c>
      <c r="F285" s="15"/>
      <c r="G285" s="15"/>
      <c r="H285" s="15" t="s">
        <v>628</v>
      </c>
      <c r="I285" s="15" t="s">
        <v>609</v>
      </c>
      <c r="J285" s="47"/>
      <c r="K285" s="47"/>
      <c r="L285" s="49"/>
      <c r="M285" s="50" t="e">
        <f>IF(ISBLANK(VLOOKUP($C285,[2]MAIN!$C$6:$DF$1572,M$4,FALSE)),"",VLOOKUP($C285,[2]MAIN!$C$6:$DF$1572,M$4,FALSE))</f>
        <v>#N/A</v>
      </c>
      <c r="N285" s="51" t="e">
        <f>IF(ISBLANK(VLOOKUP($C285,[2]MAIN!$C$6:$DF$1572,N$4,FALSE)),"",VLOOKUP($C285,[2]MAIN!$C$6:$DF$1572,N$4,FALSE))</f>
        <v>#N/A</v>
      </c>
      <c r="O285" s="53" t="e">
        <f>IF(ISBLANK(VLOOKUP($C285,[2]MAIN!$C$6:$DF$1572,O$4,FALSE)),"",VLOOKUP($C285,[2]MAIN!$C$6:$DF$1572,O$4,FALSE))</f>
        <v>#N/A</v>
      </c>
      <c r="P285" s="53" t="e">
        <f>IF(ISBLANK(VLOOKUP($C285,[2]MAIN!$C$6:$DF$1572,P$4,FALSE)),"",VLOOKUP($C285,[2]MAIN!$C$6:$DF$1572,P$4,FALSE))</f>
        <v>#N/A</v>
      </c>
      <c r="Q285" s="50" t="e">
        <f>IF(ISBLANK(VLOOKUP($C285,[2]MAIN!$C$6:$DF$1572,Q$4,FALSE)),"",VLOOKUP($C285,[2]MAIN!$C$6:$DF$1572,Q$4,FALSE))</f>
        <v>#N/A</v>
      </c>
      <c r="R285" s="47" t="e">
        <f>IF(ISBLANK(VLOOKUP($C285,[2]MAIN!$C$6:$DF$1572,R$4,FALSE)),"",VLOOKUP($C285,[2]MAIN!$C$6:$DF$1572,R$4,FALSE))</f>
        <v>#N/A</v>
      </c>
      <c r="S285" s="47" t="e">
        <f>IF(ISBLANK(VLOOKUP($C285,[2]MAIN!$C$6:$DF$1572,S$4,FALSE)),"",VLOOKUP($C285,[2]MAIN!$C$6:$DF$1572,S$4,FALSE))</f>
        <v>#N/A</v>
      </c>
      <c r="T285" s="15" t="e">
        <f>IF(ISBLANK(VLOOKUP($C285,[2]MAIN!$C$6:$DF$1572,T$4,FALSE)),"",VLOOKUP($C285,[2]MAIN!$C$6:$DF$1572,T$4,FALSE))</f>
        <v>#N/A</v>
      </c>
      <c r="U285" s="15" t="e">
        <f>IF(ISBLANK(VLOOKUP($C285,[2]MAIN!$C$6:$DF$1572,U$4,FALSE)),"",VLOOKUP($C285,[2]MAIN!$C$6:$DF$1572,U$4,FALSE))</f>
        <v>#N/A</v>
      </c>
      <c r="V285" s="15" t="e">
        <f>IF(ISBLANK(VLOOKUP($C285,[2]MAIN!$C$6:$DF$1572,V$4,FALSE)),"",VLOOKUP($C285,[2]MAIN!$C$6:$DF$1572,V$4,FALSE))</f>
        <v>#N/A</v>
      </c>
      <c r="W285" s="21" t="e">
        <f>IF(ISBLANK(VLOOKUP($C285,[2]MAIN!$C$6:$DF$1572,W$4,FALSE)),"",VLOOKUP($C285,[2]MAIN!$C$6:$DF$1572,W$4,FALSE))</f>
        <v>#N/A</v>
      </c>
      <c r="X285" s="47">
        <v>15000</v>
      </c>
      <c r="Y285" s="15" t="e">
        <f>IF(ISBLANK(VLOOKUP($C285,[2]MAIN!$C$6:$DF$1572,Y$4,FALSE)),"",VLOOKUP($C285,[2]MAIN!$C$6:$DF$1572,Y$4,FALSE))</f>
        <v>#N/A</v>
      </c>
      <c r="AA285" s="47"/>
      <c r="AB285" s="47"/>
      <c r="AC285" s="47"/>
    </row>
    <row r="286" spans="1:29" x14ac:dyDescent="0.25">
      <c r="A286" s="15" t="s">
        <v>954</v>
      </c>
      <c r="B286" s="21" t="s">
        <v>955</v>
      </c>
      <c r="C286" s="47"/>
      <c r="D286" s="15"/>
      <c r="E286" s="15" t="s">
        <v>609</v>
      </c>
      <c r="F286" s="15"/>
      <c r="G286" s="15"/>
      <c r="H286" s="15" t="s">
        <v>628</v>
      </c>
      <c r="I286" s="15" t="s">
        <v>609</v>
      </c>
      <c r="J286" s="47"/>
      <c r="K286" s="47"/>
      <c r="L286" s="49"/>
      <c r="M286" s="50" t="e">
        <f>IF(ISBLANK(VLOOKUP($C286,[2]MAIN!$C$6:$DF$1572,M$4,FALSE)),"",VLOOKUP($C286,[2]MAIN!$C$6:$DF$1572,M$4,FALSE))</f>
        <v>#N/A</v>
      </c>
      <c r="N286" s="51" t="e">
        <f>IF(ISBLANK(VLOOKUP($C286,[2]MAIN!$C$6:$DF$1572,N$4,FALSE)),"",VLOOKUP($C286,[2]MAIN!$C$6:$DF$1572,N$4,FALSE))</f>
        <v>#N/A</v>
      </c>
      <c r="O286" s="53" t="e">
        <f>IF(ISBLANK(VLOOKUP($C286,[2]MAIN!$C$6:$DF$1572,O$4,FALSE)),"",VLOOKUP($C286,[2]MAIN!$C$6:$DF$1572,O$4,FALSE))</f>
        <v>#N/A</v>
      </c>
      <c r="P286" s="53" t="e">
        <f>IF(ISBLANK(VLOOKUP($C286,[2]MAIN!$C$6:$DF$1572,P$4,FALSE)),"",VLOOKUP($C286,[2]MAIN!$C$6:$DF$1572,P$4,FALSE))</f>
        <v>#N/A</v>
      </c>
      <c r="Q286" s="50" t="e">
        <f>IF(ISBLANK(VLOOKUP($C286,[2]MAIN!$C$6:$DF$1572,Q$4,FALSE)),"",VLOOKUP($C286,[2]MAIN!$C$6:$DF$1572,Q$4,FALSE))</f>
        <v>#N/A</v>
      </c>
      <c r="R286" s="47" t="e">
        <f>IF(ISBLANK(VLOOKUP($C286,[2]MAIN!$C$6:$DF$1572,R$4,FALSE)),"",VLOOKUP($C286,[2]MAIN!$C$6:$DF$1572,R$4,FALSE))</f>
        <v>#N/A</v>
      </c>
      <c r="S286" s="47" t="e">
        <f>IF(ISBLANK(VLOOKUP($C286,[2]MAIN!$C$6:$DF$1572,S$4,FALSE)),"",VLOOKUP($C286,[2]MAIN!$C$6:$DF$1572,S$4,FALSE))</f>
        <v>#N/A</v>
      </c>
      <c r="T286" s="15" t="e">
        <f>IF(ISBLANK(VLOOKUP($C286,[2]MAIN!$C$6:$DF$1572,T$4,FALSE)),"",VLOOKUP($C286,[2]MAIN!$C$6:$DF$1572,T$4,FALSE))</f>
        <v>#N/A</v>
      </c>
      <c r="U286" s="15" t="e">
        <f>IF(ISBLANK(VLOOKUP($C286,[2]MAIN!$C$6:$DF$1572,U$4,FALSE)),"",VLOOKUP($C286,[2]MAIN!$C$6:$DF$1572,U$4,FALSE))</f>
        <v>#N/A</v>
      </c>
      <c r="V286" s="15" t="e">
        <f>IF(ISBLANK(VLOOKUP($C286,[2]MAIN!$C$6:$DF$1572,V$4,FALSE)),"",VLOOKUP($C286,[2]MAIN!$C$6:$DF$1572,V$4,FALSE))</f>
        <v>#N/A</v>
      </c>
      <c r="W286" s="21" t="e">
        <f>IF(ISBLANK(VLOOKUP($C286,[2]MAIN!$C$6:$DF$1572,W$4,FALSE)),"",VLOOKUP($C286,[2]MAIN!$C$6:$DF$1572,W$4,FALSE))</f>
        <v>#N/A</v>
      </c>
      <c r="X286" s="47">
        <v>15000</v>
      </c>
      <c r="Y286" s="15" t="e">
        <f>IF(ISBLANK(VLOOKUP($C286,[2]MAIN!$C$6:$DF$1572,Y$4,FALSE)),"",VLOOKUP($C286,[2]MAIN!$C$6:$DF$1572,Y$4,FALSE))</f>
        <v>#N/A</v>
      </c>
      <c r="AA286" s="47"/>
      <c r="AB286" s="47"/>
      <c r="AC286" s="47"/>
    </row>
    <row r="287" spans="1:29" x14ac:dyDescent="0.25">
      <c r="A287" s="15" t="s">
        <v>956</v>
      </c>
      <c r="B287" s="21" t="s">
        <v>117</v>
      </c>
      <c r="C287" s="15" t="s">
        <v>609</v>
      </c>
      <c r="D287" s="15"/>
      <c r="E287" s="15" t="s">
        <v>609</v>
      </c>
      <c r="F287" s="15"/>
      <c r="G287" s="15"/>
      <c r="H287" s="15" t="s">
        <v>609</v>
      </c>
      <c r="I287" s="15"/>
      <c r="J287" s="47"/>
      <c r="K287" s="47"/>
      <c r="L287" s="49">
        <v>2.6281215277777772</v>
      </c>
      <c r="M287" s="50" t="e">
        <f>IF(ISBLANK(VLOOKUP($C287,[2]MAIN!$C$6:$DF$1572,M$4,FALSE)),"",VLOOKUP($C287,[2]MAIN!$C$6:$DF$1572,M$4,FALSE))</f>
        <v>#N/A</v>
      </c>
      <c r="N287" s="51" t="e">
        <f>IF(ISBLANK(VLOOKUP($C287,[2]MAIN!$C$6:$DF$1572,N$4,FALSE)),"",VLOOKUP($C287,[2]MAIN!$C$6:$DF$1572,N$4,FALSE))</f>
        <v>#N/A</v>
      </c>
      <c r="O287" s="54" t="e">
        <f>IF(ISBLANK(VLOOKUP($C287,[2]MAIN!$C$6:$DF$1572,O$4,FALSE)),"",VLOOKUP($C287,[2]MAIN!$C$6:$DF$1572,O$4,FALSE))</f>
        <v>#N/A</v>
      </c>
      <c r="P287" s="54" t="e">
        <f>IF(ISBLANK(VLOOKUP($C287,[2]MAIN!$C$6:$DF$1572,P$4,FALSE)),"",VLOOKUP($C287,[2]MAIN!$C$6:$DF$1572,P$4,FALSE))</f>
        <v>#N/A</v>
      </c>
      <c r="Q287" s="53" t="e">
        <f>IF(ISBLANK(VLOOKUP($C287,[2]MAIN!$C$6:$DF$1572,Q$4,FALSE)),"",VLOOKUP($C287,[2]MAIN!$C$6:$DF$1572,Q$4,FALSE))</f>
        <v>#N/A</v>
      </c>
      <c r="R287" s="47" t="e">
        <f>IF(ISBLANK(VLOOKUP($C287,[2]MAIN!$C$6:$DF$1572,R$4,FALSE)),"",VLOOKUP($C287,[2]MAIN!$C$6:$DF$1572,R$4,FALSE))</f>
        <v>#N/A</v>
      </c>
      <c r="S287" s="47" t="e">
        <f>IF(ISBLANK(VLOOKUP($C287,[2]MAIN!$C$6:$DF$1572,S$4,FALSE)),"",VLOOKUP($C287,[2]MAIN!$C$6:$DF$1572,S$4,FALSE))</f>
        <v>#N/A</v>
      </c>
      <c r="T287" s="15" t="e">
        <f>IF(ISBLANK(VLOOKUP($C287,[2]MAIN!$C$6:$DF$1572,T$4,FALSE)),"",VLOOKUP($C287,[2]MAIN!$C$6:$DF$1572,T$4,FALSE))</f>
        <v>#N/A</v>
      </c>
      <c r="U287" s="15" t="e">
        <f>IF(ISBLANK(VLOOKUP($C287,[2]MAIN!$C$6:$DF$1572,U$4,FALSE)),"",VLOOKUP($C287,[2]MAIN!$C$6:$DF$1572,U$4,FALSE))</f>
        <v>#N/A</v>
      </c>
      <c r="V287" s="15" t="e">
        <f>IF(ISBLANK(VLOOKUP($C287,[2]MAIN!$C$6:$DF$1572,V$4,FALSE)),"",VLOOKUP($C287,[2]MAIN!$C$6:$DF$1572,V$4,FALSE))</f>
        <v>#N/A</v>
      </c>
      <c r="W287" s="21" t="e">
        <f>IF(ISBLANK(VLOOKUP($C287,[2]MAIN!$C$6:$DF$1572,W$4,FALSE)),"",VLOOKUP($C287,[2]MAIN!$C$6:$DF$1572,W$4,FALSE))</f>
        <v>#N/A</v>
      </c>
      <c r="X287" s="47">
        <v>150</v>
      </c>
      <c r="Y287" s="15" t="e">
        <f>IF(ISBLANK(VLOOKUP($C287,[2]MAIN!$C$6:$DF$1572,Y$4,FALSE)),"",VLOOKUP($C287,[2]MAIN!$C$6:$DF$1572,Y$4,FALSE))</f>
        <v>#N/A</v>
      </c>
      <c r="AA287" s="15"/>
      <c r="AB287" s="15"/>
      <c r="AC287" s="15"/>
    </row>
    <row r="288" spans="1:29" x14ac:dyDescent="0.25">
      <c r="A288" s="15" t="s">
        <v>957</v>
      </c>
      <c r="B288" s="21" t="s">
        <v>958</v>
      </c>
      <c r="C288" s="47"/>
      <c r="D288" s="15"/>
      <c r="E288" s="15" t="s">
        <v>609</v>
      </c>
      <c r="F288" s="15"/>
      <c r="G288" s="15"/>
      <c r="H288" s="15" t="s">
        <v>628</v>
      </c>
      <c r="I288" s="15" t="s">
        <v>609</v>
      </c>
      <c r="J288" s="47"/>
      <c r="K288" s="47"/>
      <c r="L288" s="49"/>
      <c r="M288" s="50" t="e">
        <f>IF(ISBLANK(VLOOKUP($C288,[2]MAIN!$C$6:$DF$1572,M$4,FALSE)),"",VLOOKUP($C288,[2]MAIN!$C$6:$DF$1572,M$4,FALSE))</f>
        <v>#N/A</v>
      </c>
      <c r="N288" s="51" t="e">
        <f>IF(ISBLANK(VLOOKUP($C288,[2]MAIN!$C$6:$DF$1572,N$4,FALSE)),"",VLOOKUP($C288,[2]MAIN!$C$6:$DF$1572,N$4,FALSE))</f>
        <v>#N/A</v>
      </c>
      <c r="O288" s="53" t="e">
        <f>IF(ISBLANK(VLOOKUP($C288,[2]MAIN!$C$6:$DF$1572,O$4,FALSE)),"",VLOOKUP($C288,[2]MAIN!$C$6:$DF$1572,O$4,FALSE))</f>
        <v>#N/A</v>
      </c>
      <c r="P288" s="53" t="e">
        <f>IF(ISBLANK(VLOOKUP($C288,[2]MAIN!$C$6:$DF$1572,P$4,FALSE)),"",VLOOKUP($C288,[2]MAIN!$C$6:$DF$1572,P$4,FALSE))</f>
        <v>#N/A</v>
      </c>
      <c r="Q288" s="50" t="e">
        <f>IF(ISBLANK(VLOOKUP($C288,[2]MAIN!$C$6:$DF$1572,Q$4,FALSE)),"",VLOOKUP($C288,[2]MAIN!$C$6:$DF$1572,Q$4,FALSE))</f>
        <v>#N/A</v>
      </c>
      <c r="R288" s="47" t="e">
        <f>IF(ISBLANK(VLOOKUP($C288,[2]MAIN!$C$6:$DF$1572,R$4,FALSE)),"",VLOOKUP($C288,[2]MAIN!$C$6:$DF$1572,R$4,FALSE))</f>
        <v>#N/A</v>
      </c>
      <c r="S288" s="47" t="e">
        <f>IF(ISBLANK(VLOOKUP($C288,[2]MAIN!$C$6:$DF$1572,S$4,FALSE)),"",VLOOKUP($C288,[2]MAIN!$C$6:$DF$1572,S$4,FALSE))</f>
        <v>#N/A</v>
      </c>
      <c r="T288" s="15" t="e">
        <f>IF(ISBLANK(VLOOKUP($C288,[2]MAIN!$C$6:$DF$1572,T$4,FALSE)),"",VLOOKUP($C288,[2]MAIN!$C$6:$DF$1572,T$4,FALSE))</f>
        <v>#N/A</v>
      </c>
      <c r="U288" s="15" t="e">
        <f>IF(ISBLANK(VLOOKUP($C288,[2]MAIN!$C$6:$DF$1572,U$4,FALSE)),"",VLOOKUP($C288,[2]MAIN!$C$6:$DF$1572,U$4,FALSE))</f>
        <v>#N/A</v>
      </c>
      <c r="V288" s="58" t="e">
        <f>IF(ISBLANK(VLOOKUP($C288,[2]MAIN!$C$6:$DF$1572,V$4,FALSE)),"",VLOOKUP($C288,[2]MAIN!$C$6:$DF$1572,V$4,FALSE))</f>
        <v>#N/A</v>
      </c>
      <c r="W288" s="21" t="e">
        <f>IF(ISBLANK(VLOOKUP($C288,[2]MAIN!$C$6:$DF$1572,W$4,FALSE)),"",VLOOKUP($C288,[2]MAIN!$C$6:$DF$1572,W$4,FALSE))</f>
        <v>#N/A</v>
      </c>
      <c r="X288" s="59">
        <v>150</v>
      </c>
      <c r="Y288" s="15" t="e">
        <f>IF(ISBLANK(VLOOKUP($C288,[2]MAIN!$C$6:$DF$1572,Y$4,FALSE)),"",VLOOKUP($C288,[2]MAIN!$C$6:$DF$1572,Y$4,FALSE))</f>
        <v>#N/A</v>
      </c>
      <c r="Z288" s="33" t="s">
        <v>631</v>
      </c>
      <c r="AA288" s="47"/>
      <c r="AB288" s="47"/>
      <c r="AC288" s="47"/>
    </row>
    <row r="289" spans="1:29" x14ac:dyDescent="0.25">
      <c r="A289" s="15" t="s">
        <v>959</v>
      </c>
      <c r="B289" s="21" t="s">
        <v>186</v>
      </c>
      <c r="C289" s="47"/>
      <c r="D289" s="15"/>
      <c r="E289" s="15" t="s">
        <v>609</v>
      </c>
      <c r="F289" s="15"/>
      <c r="G289" s="15"/>
      <c r="H289" s="15" t="s">
        <v>628</v>
      </c>
      <c r="I289" s="15" t="s">
        <v>609</v>
      </c>
      <c r="J289" s="47"/>
      <c r="K289" s="47"/>
      <c r="L289" s="49"/>
      <c r="M289" s="50" t="e">
        <f>IF(ISBLANK(VLOOKUP($C289,[2]MAIN!$C$6:$DF$1572,M$4,FALSE)),"",VLOOKUP($C289,[2]MAIN!$C$6:$DF$1572,M$4,FALSE))</f>
        <v>#N/A</v>
      </c>
      <c r="N289" s="51" t="e">
        <f>IF(ISBLANK(VLOOKUP($C289,[2]MAIN!$C$6:$DF$1572,N$4,FALSE)),"",VLOOKUP($C289,[2]MAIN!$C$6:$DF$1572,N$4,FALSE))</f>
        <v>#N/A</v>
      </c>
      <c r="O289" s="53" t="e">
        <f>IF(ISBLANK(VLOOKUP($C289,[2]MAIN!$C$6:$DF$1572,O$4,FALSE)),"",VLOOKUP($C289,[2]MAIN!$C$6:$DF$1572,O$4,FALSE))</f>
        <v>#N/A</v>
      </c>
      <c r="P289" s="53" t="e">
        <f>IF(ISBLANK(VLOOKUP($C289,[2]MAIN!$C$6:$DF$1572,P$4,FALSE)),"",VLOOKUP($C289,[2]MAIN!$C$6:$DF$1572,P$4,FALSE))</f>
        <v>#N/A</v>
      </c>
      <c r="Q289" s="50" t="e">
        <f>IF(ISBLANK(VLOOKUP($C289,[2]MAIN!$C$6:$DF$1572,Q$4,FALSE)),"",VLOOKUP($C289,[2]MAIN!$C$6:$DF$1572,Q$4,FALSE))</f>
        <v>#N/A</v>
      </c>
      <c r="R289" s="47" t="e">
        <f>IF(ISBLANK(VLOOKUP($C289,[2]MAIN!$C$6:$DF$1572,R$4,FALSE)),"",VLOOKUP($C289,[2]MAIN!$C$6:$DF$1572,R$4,FALSE))</f>
        <v>#N/A</v>
      </c>
      <c r="S289" s="47" t="e">
        <f>IF(ISBLANK(VLOOKUP($C289,[2]MAIN!$C$6:$DF$1572,S$4,FALSE)),"",VLOOKUP($C289,[2]MAIN!$C$6:$DF$1572,S$4,FALSE))</f>
        <v>#N/A</v>
      </c>
      <c r="T289" s="15" t="e">
        <f>IF(ISBLANK(VLOOKUP($C289,[2]MAIN!$C$6:$DF$1572,T$4,FALSE)),"",VLOOKUP($C289,[2]MAIN!$C$6:$DF$1572,T$4,FALSE))</f>
        <v>#N/A</v>
      </c>
      <c r="U289" s="15" t="e">
        <f>IF(ISBLANK(VLOOKUP($C289,[2]MAIN!$C$6:$DF$1572,U$4,FALSE)),"",VLOOKUP($C289,[2]MAIN!$C$6:$DF$1572,U$4,FALSE))</f>
        <v>#N/A</v>
      </c>
      <c r="V289" s="15" t="e">
        <f>IF(ISBLANK(VLOOKUP($C289,[2]MAIN!$C$6:$DF$1572,V$4,FALSE)),"",VLOOKUP($C289,[2]MAIN!$C$6:$DF$1572,V$4,FALSE))</f>
        <v>#N/A</v>
      </c>
      <c r="W289" s="21" t="e">
        <f>IF(ISBLANK(VLOOKUP($C289,[2]MAIN!$C$6:$DF$1572,W$4,FALSE)),"",VLOOKUP($C289,[2]MAIN!$C$6:$DF$1572,W$4,FALSE))</f>
        <v>#N/A</v>
      </c>
      <c r="X289" s="47">
        <v>15000</v>
      </c>
      <c r="Y289" s="15" t="e">
        <f>IF(ISBLANK(VLOOKUP($C289,[2]MAIN!$C$6:$DF$1572,Y$4,FALSE)),"",VLOOKUP($C289,[2]MAIN!$C$6:$DF$1572,Y$4,FALSE))</f>
        <v>#N/A</v>
      </c>
      <c r="AA289" s="47"/>
      <c r="AB289" s="47"/>
      <c r="AC289" s="47"/>
    </row>
    <row r="290" spans="1:29" x14ac:dyDescent="0.25">
      <c r="A290" s="15" t="s">
        <v>960</v>
      </c>
      <c r="B290" s="21" t="s">
        <v>307</v>
      </c>
      <c r="C290" s="47"/>
      <c r="D290" s="15"/>
      <c r="E290" s="15" t="s">
        <v>609</v>
      </c>
      <c r="F290" s="15"/>
      <c r="G290" s="15"/>
      <c r="H290" s="15" t="s">
        <v>628</v>
      </c>
      <c r="I290" s="15" t="s">
        <v>609</v>
      </c>
      <c r="J290" s="47"/>
      <c r="K290" s="47"/>
      <c r="L290" s="49"/>
      <c r="M290" s="50" t="e">
        <f>IF(ISBLANK(VLOOKUP($C290,[2]MAIN!$C$6:$DF$1572,M$4,FALSE)),"",VLOOKUP($C290,[2]MAIN!$C$6:$DF$1572,M$4,FALSE))</f>
        <v>#N/A</v>
      </c>
      <c r="N290" s="51" t="e">
        <f>IF(ISBLANK(VLOOKUP($C290,[2]MAIN!$C$6:$DF$1572,N$4,FALSE)),"",VLOOKUP($C290,[2]MAIN!$C$6:$DF$1572,N$4,FALSE))</f>
        <v>#N/A</v>
      </c>
      <c r="O290" s="53" t="e">
        <f>IF(ISBLANK(VLOOKUP($C290,[2]MAIN!$C$6:$DF$1572,O$4,FALSE)),"",VLOOKUP($C290,[2]MAIN!$C$6:$DF$1572,O$4,FALSE))</f>
        <v>#N/A</v>
      </c>
      <c r="P290" s="53" t="e">
        <f>IF(ISBLANK(VLOOKUP($C290,[2]MAIN!$C$6:$DF$1572,P$4,FALSE)),"",VLOOKUP($C290,[2]MAIN!$C$6:$DF$1572,P$4,FALSE))</f>
        <v>#N/A</v>
      </c>
      <c r="Q290" s="50" t="e">
        <f>IF(ISBLANK(VLOOKUP($C290,[2]MAIN!$C$6:$DF$1572,Q$4,FALSE)),"",VLOOKUP($C290,[2]MAIN!$C$6:$DF$1572,Q$4,FALSE))</f>
        <v>#N/A</v>
      </c>
      <c r="R290" s="47" t="e">
        <f>IF(ISBLANK(VLOOKUP($C290,[2]MAIN!$C$6:$DF$1572,R$4,FALSE)),"",VLOOKUP($C290,[2]MAIN!$C$6:$DF$1572,R$4,FALSE))</f>
        <v>#N/A</v>
      </c>
      <c r="S290" s="47" t="e">
        <f>IF(ISBLANK(VLOOKUP($C290,[2]MAIN!$C$6:$DF$1572,S$4,FALSE)),"",VLOOKUP($C290,[2]MAIN!$C$6:$DF$1572,S$4,FALSE))</f>
        <v>#N/A</v>
      </c>
      <c r="T290" s="15" t="e">
        <f>IF(ISBLANK(VLOOKUP($C290,[2]MAIN!$C$6:$DF$1572,T$4,FALSE)),"",VLOOKUP($C290,[2]MAIN!$C$6:$DF$1572,T$4,FALSE))</f>
        <v>#N/A</v>
      </c>
      <c r="U290" s="15" t="e">
        <f>IF(ISBLANK(VLOOKUP($C290,[2]MAIN!$C$6:$DF$1572,U$4,FALSE)),"",VLOOKUP($C290,[2]MAIN!$C$6:$DF$1572,U$4,FALSE))</f>
        <v>#N/A</v>
      </c>
      <c r="V290" s="15" t="e">
        <f>IF(ISBLANK(VLOOKUP($C290,[2]MAIN!$C$6:$DF$1572,V$4,FALSE)),"",VLOOKUP($C290,[2]MAIN!$C$6:$DF$1572,V$4,FALSE))</f>
        <v>#N/A</v>
      </c>
      <c r="W290" s="21" t="e">
        <f>IF(ISBLANK(VLOOKUP($C290,[2]MAIN!$C$6:$DF$1572,W$4,FALSE)),"",VLOOKUP($C290,[2]MAIN!$C$6:$DF$1572,W$4,FALSE))</f>
        <v>#N/A</v>
      </c>
      <c r="X290" s="47">
        <v>15000</v>
      </c>
      <c r="Y290" s="15" t="e">
        <f>IF(ISBLANK(VLOOKUP($C290,[2]MAIN!$C$6:$DF$1572,Y$4,FALSE)),"",VLOOKUP($C290,[2]MAIN!$C$6:$DF$1572,Y$4,FALSE))</f>
        <v>#N/A</v>
      </c>
      <c r="AA290" s="47"/>
      <c r="AB290" s="47"/>
      <c r="AC290" s="47"/>
    </row>
    <row r="291" spans="1:29" x14ac:dyDescent="0.25">
      <c r="A291" s="15" t="s">
        <v>961</v>
      </c>
      <c r="B291" s="21" t="s">
        <v>962</v>
      </c>
      <c r="C291" s="47"/>
      <c r="D291" s="15"/>
      <c r="E291" s="15" t="s">
        <v>609</v>
      </c>
      <c r="F291" s="15"/>
      <c r="G291" s="15"/>
      <c r="H291" s="15" t="s">
        <v>628</v>
      </c>
      <c r="I291" s="15" t="s">
        <v>609</v>
      </c>
      <c r="J291" s="47"/>
      <c r="K291" s="47"/>
      <c r="L291" s="49"/>
      <c r="M291" s="50" t="e">
        <f>IF(ISBLANK(VLOOKUP($C291,[2]MAIN!$C$6:$DF$1572,M$4,FALSE)),"",VLOOKUP($C291,[2]MAIN!$C$6:$DF$1572,M$4,FALSE))</f>
        <v>#N/A</v>
      </c>
      <c r="N291" s="51" t="e">
        <f>IF(ISBLANK(VLOOKUP($C291,[2]MAIN!$C$6:$DF$1572,N$4,FALSE)),"",VLOOKUP($C291,[2]MAIN!$C$6:$DF$1572,N$4,FALSE))</f>
        <v>#N/A</v>
      </c>
      <c r="O291" s="53" t="e">
        <f>IF(ISBLANK(VLOOKUP($C291,[2]MAIN!$C$6:$DF$1572,O$4,FALSE)),"",VLOOKUP($C291,[2]MAIN!$C$6:$DF$1572,O$4,FALSE))</f>
        <v>#N/A</v>
      </c>
      <c r="P291" s="53" t="e">
        <f>IF(ISBLANK(VLOOKUP($C291,[2]MAIN!$C$6:$DF$1572,P$4,FALSE)),"",VLOOKUP($C291,[2]MAIN!$C$6:$DF$1572,P$4,FALSE))</f>
        <v>#N/A</v>
      </c>
      <c r="Q291" s="50" t="e">
        <f>IF(ISBLANK(VLOOKUP($C291,[2]MAIN!$C$6:$DF$1572,Q$4,FALSE)),"",VLOOKUP($C291,[2]MAIN!$C$6:$DF$1572,Q$4,FALSE))</f>
        <v>#N/A</v>
      </c>
      <c r="R291" s="47" t="e">
        <f>IF(ISBLANK(VLOOKUP($C291,[2]MAIN!$C$6:$DF$1572,R$4,FALSE)),"",VLOOKUP($C291,[2]MAIN!$C$6:$DF$1572,R$4,FALSE))</f>
        <v>#N/A</v>
      </c>
      <c r="S291" s="47" t="e">
        <f>IF(ISBLANK(VLOOKUP($C291,[2]MAIN!$C$6:$DF$1572,S$4,FALSE)),"",VLOOKUP($C291,[2]MAIN!$C$6:$DF$1572,S$4,FALSE))</f>
        <v>#N/A</v>
      </c>
      <c r="T291" s="15" t="e">
        <f>IF(ISBLANK(VLOOKUP($C291,[2]MAIN!$C$6:$DF$1572,T$4,FALSE)),"",VLOOKUP($C291,[2]MAIN!$C$6:$DF$1572,T$4,FALSE))</f>
        <v>#N/A</v>
      </c>
      <c r="U291" s="15" t="e">
        <f>IF(ISBLANK(VLOOKUP($C291,[2]MAIN!$C$6:$DF$1572,U$4,FALSE)),"",VLOOKUP($C291,[2]MAIN!$C$6:$DF$1572,U$4,FALSE))</f>
        <v>#N/A</v>
      </c>
      <c r="V291" s="15" t="e">
        <f>IF(ISBLANK(VLOOKUP($C291,[2]MAIN!$C$6:$DF$1572,V$4,FALSE)),"",VLOOKUP($C291,[2]MAIN!$C$6:$DF$1572,V$4,FALSE))</f>
        <v>#N/A</v>
      </c>
      <c r="W291" s="21" t="e">
        <f>IF(ISBLANK(VLOOKUP($C291,[2]MAIN!$C$6:$DF$1572,W$4,FALSE)),"",VLOOKUP($C291,[2]MAIN!$C$6:$DF$1572,W$4,FALSE))</f>
        <v>#N/A</v>
      </c>
      <c r="X291" s="47">
        <v>15000</v>
      </c>
      <c r="Y291" s="15" t="e">
        <f>IF(ISBLANK(VLOOKUP($C291,[2]MAIN!$C$6:$DF$1572,Y$4,FALSE)),"",VLOOKUP($C291,[2]MAIN!$C$6:$DF$1572,Y$4,FALSE))</f>
        <v>#N/A</v>
      </c>
      <c r="AA291" s="47"/>
      <c r="AB291" s="47"/>
      <c r="AC291" s="47"/>
    </row>
    <row r="292" spans="1:29" x14ac:dyDescent="0.25">
      <c r="A292" s="15" t="s">
        <v>963</v>
      </c>
      <c r="B292" s="21" t="s">
        <v>521</v>
      </c>
      <c r="C292" s="47"/>
      <c r="D292" s="15"/>
      <c r="E292" s="15" t="s">
        <v>609</v>
      </c>
      <c r="F292" s="15"/>
      <c r="G292" s="15"/>
      <c r="H292" s="15" t="s">
        <v>628</v>
      </c>
      <c r="I292" s="15" t="s">
        <v>609</v>
      </c>
      <c r="J292" s="47"/>
      <c r="K292" s="47"/>
      <c r="L292" s="49">
        <v>18.82</v>
      </c>
      <c r="M292" s="50" t="e">
        <f>IF(ISBLANK(VLOOKUP($C292,[2]MAIN!$C$6:$DF$1572,M$4,FALSE)),"",VLOOKUP($C292,[2]MAIN!$C$6:$DF$1572,M$4,FALSE))</f>
        <v>#N/A</v>
      </c>
      <c r="N292" s="51" t="e">
        <f>IF(ISBLANK(VLOOKUP($C292,[2]MAIN!$C$6:$DF$1572,N$4,FALSE)),"",VLOOKUP($C292,[2]MAIN!$C$6:$DF$1572,N$4,FALSE))</f>
        <v>#N/A</v>
      </c>
      <c r="O292" s="52" t="e">
        <f>IF(ISBLANK(VLOOKUP($C292,[2]MAIN!$C$6:$DF$1572,O$4,FALSE)),"",VLOOKUP($C292,[2]MAIN!$C$6:$DF$1572,O$4,FALSE))</f>
        <v>#N/A</v>
      </c>
      <c r="P292" s="52" t="e">
        <f>IF(ISBLANK(VLOOKUP($C292,[2]MAIN!$C$6:$DF$1572,P$4,FALSE)),"",VLOOKUP($C292,[2]MAIN!$C$6:$DF$1572,P$4,FALSE))</f>
        <v>#N/A</v>
      </c>
      <c r="Q292" s="50" t="e">
        <f>IF(ISBLANK(VLOOKUP($C292,[2]MAIN!$C$6:$DF$1572,Q$4,FALSE)),"",VLOOKUP($C292,[2]MAIN!$C$6:$DF$1572,Q$4,FALSE))</f>
        <v>#N/A</v>
      </c>
      <c r="R292" s="47" t="e">
        <f>IF(ISBLANK(VLOOKUP($C292,[2]MAIN!$C$6:$DF$1572,R$4,FALSE)),"",VLOOKUP($C292,[2]MAIN!$C$6:$DF$1572,R$4,FALSE))</f>
        <v>#N/A</v>
      </c>
      <c r="S292" s="47" t="e">
        <f>IF(ISBLANK(VLOOKUP($C292,[2]MAIN!$C$6:$DF$1572,S$4,FALSE)),"",VLOOKUP($C292,[2]MAIN!$C$6:$DF$1572,S$4,FALSE))</f>
        <v>#N/A</v>
      </c>
      <c r="T292" s="15" t="e">
        <f>IF(ISBLANK(VLOOKUP($C292,[2]MAIN!$C$6:$DF$1572,T$4,FALSE)),"",VLOOKUP($C292,[2]MAIN!$C$6:$DF$1572,T$4,FALSE))</f>
        <v>#N/A</v>
      </c>
      <c r="U292" s="15" t="e">
        <f>IF(ISBLANK(VLOOKUP($C292,[2]MAIN!$C$6:$DF$1572,U$4,FALSE)),"",VLOOKUP($C292,[2]MAIN!$C$6:$DF$1572,U$4,FALSE))</f>
        <v>#N/A</v>
      </c>
      <c r="V292" s="15" t="e">
        <f>IF(ISBLANK(VLOOKUP($C292,[2]MAIN!$C$6:$DF$1572,V$4,FALSE)),"",VLOOKUP($C292,[2]MAIN!$C$6:$DF$1572,V$4,FALSE))</f>
        <v>#N/A</v>
      </c>
      <c r="W292" s="21" t="e">
        <f>IF(ISBLANK(VLOOKUP($C292,[2]MAIN!$C$6:$DF$1572,W$4,FALSE)),"",VLOOKUP($C292,[2]MAIN!$C$6:$DF$1572,W$4,FALSE))</f>
        <v>#N/A</v>
      </c>
      <c r="X292" s="47">
        <v>150</v>
      </c>
      <c r="Y292" s="15" t="e">
        <f>IF(ISBLANK(VLOOKUP($C292,[2]MAIN!$C$6:$DF$1572,Y$4,FALSE)),"",VLOOKUP($C292,[2]MAIN!$C$6:$DF$1572,Y$4,FALSE))</f>
        <v>#N/A</v>
      </c>
      <c r="AA292" s="47"/>
      <c r="AB292" s="47"/>
      <c r="AC292" s="47"/>
    </row>
    <row r="293" spans="1:29" x14ac:dyDescent="0.25">
      <c r="A293" s="15" t="s">
        <v>964</v>
      </c>
      <c r="B293" s="21" t="s">
        <v>965</v>
      </c>
      <c r="C293" s="47"/>
      <c r="D293" s="15"/>
      <c r="E293" s="15" t="s">
        <v>609</v>
      </c>
      <c r="F293" s="15"/>
      <c r="G293" s="15"/>
      <c r="H293" s="15" t="s">
        <v>628</v>
      </c>
      <c r="I293" s="15" t="s">
        <v>609</v>
      </c>
      <c r="J293" s="47"/>
      <c r="K293" s="47"/>
      <c r="L293" s="49">
        <v>0.02</v>
      </c>
      <c r="M293" s="50" t="e">
        <f>IF(ISBLANK(VLOOKUP($C293,[2]MAIN!$C$6:$DF$1572,M$4,FALSE)),"",VLOOKUP($C293,[2]MAIN!$C$6:$DF$1572,M$4,FALSE))</f>
        <v>#N/A</v>
      </c>
      <c r="N293" s="51" t="e">
        <f>IF(ISBLANK(VLOOKUP($C293,[2]MAIN!$C$6:$DF$1572,N$4,FALSE)),"",VLOOKUP($C293,[2]MAIN!$C$6:$DF$1572,N$4,FALSE))</f>
        <v>#N/A</v>
      </c>
      <c r="O293" s="53" t="e">
        <f>IF(ISBLANK(VLOOKUP($C293,[2]MAIN!$C$6:$DF$1572,O$4,FALSE)),"",VLOOKUP($C293,[2]MAIN!$C$6:$DF$1572,O$4,FALSE))</f>
        <v>#N/A</v>
      </c>
      <c r="P293" s="53" t="e">
        <f>IF(ISBLANK(VLOOKUP($C293,[2]MAIN!$C$6:$DF$1572,P$4,FALSE)),"",VLOOKUP($C293,[2]MAIN!$C$6:$DF$1572,P$4,FALSE))</f>
        <v>#N/A</v>
      </c>
      <c r="Q293" s="50" t="e">
        <f>IF(ISBLANK(VLOOKUP($C293,[2]MAIN!$C$6:$DF$1572,Q$4,FALSE)),"",VLOOKUP($C293,[2]MAIN!$C$6:$DF$1572,Q$4,FALSE))</f>
        <v>#N/A</v>
      </c>
      <c r="R293" s="47" t="e">
        <f>IF(ISBLANK(VLOOKUP($C293,[2]MAIN!$C$6:$DF$1572,R$4,FALSE)),"",VLOOKUP($C293,[2]MAIN!$C$6:$DF$1572,R$4,FALSE))</f>
        <v>#N/A</v>
      </c>
      <c r="S293" s="47" t="e">
        <f>IF(ISBLANK(VLOOKUP($C293,[2]MAIN!$C$6:$DF$1572,S$4,FALSE)),"",VLOOKUP($C293,[2]MAIN!$C$6:$DF$1572,S$4,FALSE))</f>
        <v>#N/A</v>
      </c>
      <c r="T293" s="15" t="e">
        <f>IF(ISBLANK(VLOOKUP($C293,[2]MAIN!$C$6:$DF$1572,T$4,FALSE)),"",VLOOKUP($C293,[2]MAIN!$C$6:$DF$1572,T$4,FALSE))</f>
        <v>#N/A</v>
      </c>
      <c r="U293" s="15" t="e">
        <f>IF(ISBLANK(VLOOKUP($C293,[2]MAIN!$C$6:$DF$1572,U$4,FALSE)),"",VLOOKUP($C293,[2]MAIN!$C$6:$DF$1572,U$4,FALSE))</f>
        <v>#N/A</v>
      </c>
      <c r="V293" s="15" t="e">
        <f>IF(ISBLANK(VLOOKUP($C293,[2]MAIN!$C$6:$DF$1572,V$4,FALSE)),"",VLOOKUP($C293,[2]MAIN!$C$6:$DF$1572,V$4,FALSE))</f>
        <v>#N/A</v>
      </c>
      <c r="W293" s="21" t="e">
        <f>IF(ISBLANK(VLOOKUP($C293,[2]MAIN!$C$6:$DF$1572,W$4,FALSE)),"",VLOOKUP($C293,[2]MAIN!$C$6:$DF$1572,W$4,FALSE))</f>
        <v>#N/A</v>
      </c>
      <c r="X293" s="47">
        <v>15000</v>
      </c>
      <c r="Y293" s="15" t="e">
        <f>IF(ISBLANK(VLOOKUP($C293,[2]MAIN!$C$6:$DF$1572,Y$4,FALSE)),"",VLOOKUP($C293,[2]MAIN!$C$6:$DF$1572,Y$4,FALSE))</f>
        <v>#N/A</v>
      </c>
      <c r="AA293" s="47"/>
      <c r="AB293" s="47"/>
      <c r="AC293" s="47"/>
    </row>
    <row r="294" spans="1:29" x14ac:dyDescent="0.25">
      <c r="A294" s="15" t="s">
        <v>966</v>
      </c>
      <c r="B294" s="21" t="s">
        <v>458</v>
      </c>
      <c r="C294" s="47"/>
      <c r="D294" s="15"/>
      <c r="E294" s="15" t="s">
        <v>609</v>
      </c>
      <c r="F294" s="15"/>
      <c r="G294" s="15"/>
      <c r="H294" s="15" t="s">
        <v>609</v>
      </c>
      <c r="I294" s="15"/>
      <c r="J294" s="47"/>
      <c r="K294" s="47"/>
      <c r="L294" s="49">
        <v>0.39</v>
      </c>
      <c r="M294" s="50" t="s">
        <v>672</v>
      </c>
      <c r="N294" s="51">
        <v>0</v>
      </c>
      <c r="O294" s="53" t="e">
        <f>M294*1000/L294</f>
        <v>#VALUE!</v>
      </c>
      <c r="P294" s="53" t="e">
        <f>IF(ISNUMBER(O294),O294,VLOOKUP(#REF!,[3]MAIN!#REF!,51,FALSE))</f>
        <v>#REF!</v>
      </c>
      <c r="Q294" s="50"/>
      <c r="R294" s="47" t="s">
        <v>673</v>
      </c>
      <c r="S294" s="47"/>
      <c r="T294" s="15">
        <v>1</v>
      </c>
      <c r="U294" s="15">
        <v>0</v>
      </c>
      <c r="V294" s="15">
        <v>1</v>
      </c>
      <c r="W294" s="21" t="s">
        <v>967</v>
      </c>
      <c r="X294" s="47">
        <v>15000</v>
      </c>
      <c r="Y294" s="15"/>
      <c r="AA294" s="15"/>
      <c r="AB294" s="15"/>
      <c r="AC294" s="15" t="s">
        <v>609</v>
      </c>
    </row>
    <row r="295" spans="1:29" x14ac:dyDescent="0.25">
      <c r="A295" s="15" t="s">
        <v>968</v>
      </c>
      <c r="B295" s="21" t="s">
        <v>458</v>
      </c>
      <c r="C295" s="47"/>
      <c r="D295" s="15"/>
      <c r="E295" s="15" t="s">
        <v>609</v>
      </c>
      <c r="F295" s="15"/>
      <c r="G295" s="15"/>
      <c r="H295" s="15" t="s">
        <v>613</v>
      </c>
      <c r="I295" s="15"/>
      <c r="J295" s="47"/>
      <c r="K295" s="47"/>
      <c r="L295" s="49">
        <v>0.27</v>
      </c>
      <c r="M295" s="50" t="e">
        <f>IF(ISBLANK(VLOOKUP($C295,[2]MAIN!$C$6:$DF$1572,M$4,FALSE)),"",VLOOKUP($C295,[2]MAIN!$C$6:$DF$1572,M$4,FALSE))</f>
        <v>#N/A</v>
      </c>
      <c r="N295" s="51" t="e">
        <f>IF(ISBLANK(VLOOKUP($C295,[2]MAIN!$C$6:$DF$1572,N$4,FALSE)),"",VLOOKUP($C295,[2]MAIN!$C$6:$DF$1572,N$4,FALSE))</f>
        <v>#N/A</v>
      </c>
      <c r="O295" s="53" t="e">
        <f>IF(ISBLANK(VLOOKUP($C295,[2]MAIN!$C$6:$DF$1572,O$4,FALSE)),"",VLOOKUP($C295,[2]MAIN!$C$6:$DF$1572,O$4,FALSE))</f>
        <v>#N/A</v>
      </c>
      <c r="P295" s="53" t="e">
        <f>IF(ISBLANK(VLOOKUP($C295,[2]MAIN!$C$6:$DF$1572,P$4,FALSE)),"",VLOOKUP($C295,[2]MAIN!$C$6:$DF$1572,P$4,FALSE))</f>
        <v>#N/A</v>
      </c>
      <c r="Q295" s="50" t="e">
        <f>IF(ISBLANK(VLOOKUP($C295,[2]MAIN!$C$6:$DF$1572,Q$4,FALSE)),"",VLOOKUP($C295,[2]MAIN!$C$6:$DF$1572,Q$4,FALSE))</f>
        <v>#N/A</v>
      </c>
      <c r="R295" s="47" t="e">
        <f>IF(ISBLANK(VLOOKUP($C295,[2]MAIN!$C$6:$DF$1572,R$4,FALSE)),"",VLOOKUP($C295,[2]MAIN!$C$6:$DF$1572,R$4,FALSE))</f>
        <v>#N/A</v>
      </c>
      <c r="S295" s="47" t="e">
        <f>IF(ISBLANK(VLOOKUP($C295,[2]MAIN!$C$6:$DF$1572,S$4,FALSE)),"",VLOOKUP($C295,[2]MAIN!$C$6:$DF$1572,S$4,FALSE))</f>
        <v>#N/A</v>
      </c>
      <c r="T295" s="15" t="e">
        <f>IF(ISBLANK(VLOOKUP($C295,[2]MAIN!$C$6:$DF$1572,T$4,FALSE)),"",VLOOKUP($C295,[2]MAIN!$C$6:$DF$1572,T$4,FALSE))</f>
        <v>#N/A</v>
      </c>
      <c r="U295" s="15" t="e">
        <f>IF(ISBLANK(VLOOKUP($C295,[2]MAIN!$C$6:$DF$1572,U$4,FALSE)),"",VLOOKUP($C295,[2]MAIN!$C$6:$DF$1572,U$4,FALSE))</f>
        <v>#N/A</v>
      </c>
      <c r="V295" s="15" t="e">
        <f>IF(ISBLANK(VLOOKUP($C295,[2]MAIN!$C$6:$DF$1572,V$4,FALSE)),"",VLOOKUP($C295,[2]MAIN!$C$6:$DF$1572,V$4,FALSE))</f>
        <v>#N/A</v>
      </c>
      <c r="W295" s="21" t="e">
        <f>IF(ISBLANK(VLOOKUP($C295,[2]MAIN!$C$6:$DF$1572,W$4,FALSE)),"",VLOOKUP($C295,[2]MAIN!$C$6:$DF$1572,W$4,FALSE))</f>
        <v>#N/A</v>
      </c>
      <c r="X295" s="47">
        <v>15000</v>
      </c>
      <c r="Y295" s="15" t="e">
        <f>IF(ISBLANK(VLOOKUP($C295,[2]MAIN!$C$6:$DF$1572,Y$4,FALSE)),"",VLOOKUP($C295,[2]MAIN!$C$6:$DF$1572,Y$4,FALSE))</f>
        <v>#N/A</v>
      </c>
      <c r="AA295" s="15"/>
      <c r="AB295" s="15"/>
      <c r="AC295" s="15" t="s">
        <v>609</v>
      </c>
    </row>
    <row r="296" spans="1:29" x14ac:dyDescent="0.25">
      <c r="A296" s="15" t="s">
        <v>969</v>
      </c>
      <c r="B296" s="21" t="s">
        <v>459</v>
      </c>
      <c r="C296" s="47"/>
      <c r="D296" s="15"/>
      <c r="E296" s="15" t="s">
        <v>609</v>
      </c>
      <c r="F296" s="15"/>
      <c r="G296" s="15"/>
      <c r="H296" s="15" t="s">
        <v>609</v>
      </c>
      <c r="I296" s="15"/>
      <c r="J296" s="47"/>
      <c r="K296" s="47"/>
      <c r="L296" s="49">
        <v>0.76</v>
      </c>
      <c r="M296" s="50" t="e">
        <f>IF(ISBLANK(VLOOKUP($C296,[2]MAIN!$C$6:$DF$1572,M$4,FALSE)),"",VLOOKUP($C296,[2]MAIN!$C$6:$DF$1572,M$4,FALSE))</f>
        <v>#N/A</v>
      </c>
      <c r="N296" s="51" t="e">
        <f>IF(ISBLANK(VLOOKUP($C296,[2]MAIN!$C$6:$DF$1572,N$4,FALSE)),"",VLOOKUP($C296,[2]MAIN!$C$6:$DF$1572,N$4,FALSE))</f>
        <v>#N/A</v>
      </c>
      <c r="O296" s="53" t="e">
        <f>IF(ISBLANK(VLOOKUP($C296,[2]MAIN!$C$6:$DF$1572,O$4,FALSE)),"",VLOOKUP($C296,[2]MAIN!$C$6:$DF$1572,O$4,FALSE))</f>
        <v>#N/A</v>
      </c>
      <c r="P296" s="53" t="e">
        <f>IF(ISBLANK(VLOOKUP($C296,[2]MAIN!$C$6:$DF$1572,P$4,FALSE)),"",VLOOKUP($C296,[2]MAIN!$C$6:$DF$1572,P$4,FALSE))</f>
        <v>#N/A</v>
      </c>
      <c r="Q296" s="50" t="e">
        <f>IF(ISBLANK(VLOOKUP($C296,[2]MAIN!$C$6:$DF$1572,Q$4,FALSE)),"",VLOOKUP($C296,[2]MAIN!$C$6:$DF$1572,Q$4,FALSE))</f>
        <v>#N/A</v>
      </c>
      <c r="R296" s="47" t="e">
        <f>IF(ISBLANK(VLOOKUP($C296,[2]MAIN!$C$6:$DF$1572,R$4,FALSE)),"",VLOOKUP($C296,[2]MAIN!$C$6:$DF$1572,R$4,FALSE))</f>
        <v>#N/A</v>
      </c>
      <c r="S296" s="47" t="e">
        <f>IF(ISBLANK(VLOOKUP($C296,[2]MAIN!$C$6:$DF$1572,S$4,FALSE)),"",VLOOKUP($C296,[2]MAIN!$C$6:$DF$1572,S$4,FALSE))</f>
        <v>#N/A</v>
      </c>
      <c r="T296" s="15" t="e">
        <f>IF(ISBLANK(VLOOKUP($C296,[2]MAIN!$C$6:$DF$1572,T$4,FALSE)),"",VLOOKUP($C296,[2]MAIN!$C$6:$DF$1572,T$4,FALSE))</f>
        <v>#N/A</v>
      </c>
      <c r="U296" s="15" t="e">
        <f>IF(ISBLANK(VLOOKUP($C296,[2]MAIN!$C$6:$DF$1572,U$4,FALSE)),"",VLOOKUP($C296,[2]MAIN!$C$6:$DF$1572,U$4,FALSE))</f>
        <v>#N/A</v>
      </c>
      <c r="V296" s="15" t="e">
        <f>IF(ISBLANK(VLOOKUP($C296,[2]MAIN!$C$6:$DF$1572,V$4,FALSE)),"",VLOOKUP($C296,[2]MAIN!$C$6:$DF$1572,V$4,FALSE))</f>
        <v>#N/A</v>
      </c>
      <c r="W296" s="21" t="e">
        <f>IF(ISBLANK(VLOOKUP($C296,[2]MAIN!$C$6:$DF$1572,W$4,FALSE)),"",VLOOKUP($C296,[2]MAIN!$C$6:$DF$1572,W$4,FALSE))</f>
        <v>#N/A</v>
      </c>
      <c r="X296" s="47">
        <v>15000</v>
      </c>
      <c r="Y296" s="15" t="e">
        <f>IF(ISBLANK(VLOOKUP($C296,[2]MAIN!$C$6:$DF$1572,Y$4,FALSE)),"",VLOOKUP($C296,[2]MAIN!$C$6:$DF$1572,Y$4,FALSE))</f>
        <v>#N/A</v>
      </c>
      <c r="AA296" s="15"/>
      <c r="AB296" s="15"/>
      <c r="AC296" s="15" t="s">
        <v>609</v>
      </c>
    </row>
    <row r="297" spans="1:29" x14ac:dyDescent="0.25">
      <c r="A297" s="15" t="s">
        <v>970</v>
      </c>
      <c r="B297" s="21" t="s">
        <v>459</v>
      </c>
      <c r="C297" s="47"/>
      <c r="D297" s="15"/>
      <c r="E297" s="15" t="s">
        <v>609</v>
      </c>
      <c r="F297" s="15"/>
      <c r="G297" s="15"/>
      <c r="H297" s="15" t="s">
        <v>628</v>
      </c>
      <c r="I297" s="15"/>
      <c r="J297" s="47"/>
      <c r="K297" s="47"/>
      <c r="L297" s="49">
        <v>0.43</v>
      </c>
      <c r="M297" s="50" t="e">
        <f>IF(ISBLANK(VLOOKUP($C297,[2]MAIN!$C$6:$DF$1572,M$4,FALSE)),"",VLOOKUP($C297,[2]MAIN!$C$6:$DF$1572,M$4,FALSE))</f>
        <v>#N/A</v>
      </c>
      <c r="N297" s="51" t="e">
        <f>IF(ISBLANK(VLOOKUP($C297,[2]MAIN!$C$6:$DF$1572,N$4,FALSE)),"",VLOOKUP($C297,[2]MAIN!$C$6:$DF$1572,N$4,FALSE))</f>
        <v>#N/A</v>
      </c>
      <c r="O297" s="53" t="e">
        <f>IF(ISBLANK(VLOOKUP($C297,[2]MAIN!$C$6:$DF$1572,O$4,FALSE)),"",VLOOKUP($C297,[2]MAIN!$C$6:$DF$1572,O$4,FALSE))</f>
        <v>#N/A</v>
      </c>
      <c r="P297" s="53" t="e">
        <f>IF(ISBLANK(VLOOKUP($C297,[2]MAIN!$C$6:$DF$1572,P$4,FALSE)),"",VLOOKUP($C297,[2]MAIN!$C$6:$DF$1572,P$4,FALSE))</f>
        <v>#N/A</v>
      </c>
      <c r="Q297" s="50" t="e">
        <f>IF(ISBLANK(VLOOKUP($C297,[2]MAIN!$C$6:$DF$1572,Q$4,FALSE)),"",VLOOKUP($C297,[2]MAIN!$C$6:$DF$1572,Q$4,FALSE))</f>
        <v>#N/A</v>
      </c>
      <c r="R297" s="47" t="e">
        <f>IF(ISBLANK(VLOOKUP($C297,[2]MAIN!$C$6:$DF$1572,R$4,FALSE)),"",VLOOKUP($C297,[2]MAIN!$C$6:$DF$1572,R$4,FALSE))</f>
        <v>#N/A</v>
      </c>
      <c r="S297" s="47" t="e">
        <f>IF(ISBLANK(VLOOKUP($C297,[2]MAIN!$C$6:$DF$1572,S$4,FALSE)),"",VLOOKUP($C297,[2]MAIN!$C$6:$DF$1572,S$4,FALSE))</f>
        <v>#N/A</v>
      </c>
      <c r="T297" s="15" t="e">
        <f>IF(ISBLANK(VLOOKUP($C297,[2]MAIN!$C$6:$DF$1572,T$4,FALSE)),"",VLOOKUP($C297,[2]MAIN!$C$6:$DF$1572,T$4,FALSE))</f>
        <v>#N/A</v>
      </c>
      <c r="U297" s="15" t="e">
        <f>IF(ISBLANK(VLOOKUP($C297,[2]MAIN!$C$6:$DF$1572,U$4,FALSE)),"",VLOOKUP($C297,[2]MAIN!$C$6:$DF$1572,U$4,FALSE))</f>
        <v>#N/A</v>
      </c>
      <c r="V297" s="15" t="e">
        <f>IF(ISBLANK(VLOOKUP($C297,[2]MAIN!$C$6:$DF$1572,V$4,FALSE)),"",VLOOKUP($C297,[2]MAIN!$C$6:$DF$1572,V$4,FALSE))</f>
        <v>#N/A</v>
      </c>
      <c r="W297" s="21" t="e">
        <f>IF(ISBLANK(VLOOKUP($C297,[2]MAIN!$C$6:$DF$1572,W$4,FALSE)),"",VLOOKUP($C297,[2]MAIN!$C$6:$DF$1572,W$4,FALSE))</f>
        <v>#N/A</v>
      </c>
      <c r="X297" s="47">
        <v>15000</v>
      </c>
      <c r="Y297" s="15" t="e">
        <f>IF(ISBLANK(VLOOKUP($C297,[2]MAIN!$C$6:$DF$1572,Y$4,FALSE)),"",VLOOKUP($C297,[2]MAIN!$C$6:$DF$1572,Y$4,FALSE))</f>
        <v>#N/A</v>
      </c>
      <c r="AA297" s="47"/>
      <c r="AB297" s="47"/>
      <c r="AC297" s="47"/>
    </row>
    <row r="298" spans="1:29" x14ac:dyDescent="0.25">
      <c r="A298" s="15" t="s">
        <v>971</v>
      </c>
      <c r="B298" s="21" t="s">
        <v>149</v>
      </c>
      <c r="C298" s="47"/>
      <c r="D298" s="15" t="s">
        <v>609</v>
      </c>
      <c r="E298" s="15"/>
      <c r="F298" s="15"/>
      <c r="G298" s="15"/>
      <c r="H298" s="15" t="s">
        <v>609</v>
      </c>
      <c r="I298" s="15"/>
      <c r="J298" s="47"/>
      <c r="K298" s="47"/>
      <c r="L298" s="49">
        <v>2.4</v>
      </c>
      <c r="M298" s="50" t="e">
        <f>IF(ISBLANK(VLOOKUP($C298,[2]MAIN!$C$6:$DF$1572,M$4,FALSE)),"",VLOOKUP($C298,[2]MAIN!$C$6:$DF$1572,M$4,FALSE))</f>
        <v>#N/A</v>
      </c>
      <c r="N298" s="51" t="e">
        <f>IF(ISBLANK(VLOOKUP($C298,[2]MAIN!$C$6:$DF$1572,N$4,FALSE)),"",VLOOKUP($C298,[2]MAIN!$C$6:$DF$1572,N$4,FALSE))</f>
        <v>#N/A</v>
      </c>
      <c r="O298" s="54" t="e">
        <f>IF(ISBLANK(VLOOKUP($C298,[2]MAIN!$C$6:$DF$1572,O$4,FALSE)),"",VLOOKUP($C298,[2]MAIN!$C$6:$DF$1572,O$4,FALSE))</f>
        <v>#N/A</v>
      </c>
      <c r="P298" s="54" t="e">
        <f>IF(ISBLANK(VLOOKUP($C298,[2]MAIN!$C$6:$DF$1572,P$4,FALSE)),"",VLOOKUP($C298,[2]MAIN!$C$6:$DF$1572,P$4,FALSE))</f>
        <v>#N/A</v>
      </c>
      <c r="Q298" s="53" t="e">
        <f>IF(ISBLANK(VLOOKUP($C298,[2]MAIN!$C$6:$DF$1572,Q$4,FALSE)),"",VLOOKUP($C298,[2]MAIN!$C$6:$DF$1572,Q$4,FALSE))</f>
        <v>#N/A</v>
      </c>
      <c r="R298" s="47" t="e">
        <f>IF(ISBLANK(VLOOKUP($C298,[2]MAIN!$C$6:$DF$1572,R$4,FALSE)),"",VLOOKUP($C298,[2]MAIN!$C$6:$DF$1572,R$4,FALSE))</f>
        <v>#N/A</v>
      </c>
      <c r="S298" s="47" t="e">
        <f>IF(ISBLANK(VLOOKUP($C298,[2]MAIN!$C$6:$DF$1572,S$4,FALSE)),"",VLOOKUP($C298,[2]MAIN!$C$6:$DF$1572,S$4,FALSE))</f>
        <v>#N/A</v>
      </c>
      <c r="T298" s="15" t="e">
        <f>IF(ISBLANK(VLOOKUP($C298,[2]MAIN!$C$6:$DF$1572,T$4,FALSE)),"",VLOOKUP($C298,[2]MAIN!$C$6:$DF$1572,T$4,FALSE))</f>
        <v>#N/A</v>
      </c>
      <c r="U298" s="15" t="e">
        <f>IF(ISBLANK(VLOOKUP($C298,[2]MAIN!$C$6:$DF$1572,U$4,FALSE)),"",VLOOKUP($C298,[2]MAIN!$C$6:$DF$1572,U$4,FALSE))</f>
        <v>#N/A</v>
      </c>
      <c r="V298" s="15" t="e">
        <f>IF(ISBLANK(VLOOKUP($C298,[2]MAIN!$C$6:$DF$1572,V$4,FALSE)),"",VLOOKUP($C298,[2]MAIN!$C$6:$DF$1572,V$4,FALSE))</f>
        <v>#N/A</v>
      </c>
      <c r="W298" s="21" t="e">
        <f>IF(ISBLANK(VLOOKUP($C298,[2]MAIN!$C$6:$DF$1572,W$4,FALSE)),"",VLOOKUP($C298,[2]MAIN!$C$6:$DF$1572,W$4,FALSE))</f>
        <v>#N/A</v>
      </c>
      <c r="X298" s="63" t="e">
        <f>IF(ISBLANK(VLOOKUP($C298,[2]MAIN!$C$6:$DF$1572,X$4,FALSE)),"",VLOOKUP($C298,[2]MAIN!$C$6:$DF$1572,X$4,FALSE))</f>
        <v>#N/A</v>
      </c>
      <c r="Y298" s="15" t="e">
        <f>IF(ISBLANK(VLOOKUP($C298,[2]MAIN!$C$6:$DF$1572,Y$4,FALSE)),"",VLOOKUP($C298,[2]MAIN!$C$6:$DF$1572,Y$4,FALSE))</f>
        <v>#N/A</v>
      </c>
      <c r="AA298" s="15"/>
      <c r="AB298" s="15"/>
      <c r="AC298" s="15"/>
    </row>
    <row r="299" spans="1:29" x14ac:dyDescent="0.25">
      <c r="A299" s="15" t="s">
        <v>972</v>
      </c>
      <c r="B299" s="21" t="s">
        <v>443</v>
      </c>
      <c r="C299" s="47"/>
      <c r="D299" s="15"/>
      <c r="E299" s="15" t="s">
        <v>609</v>
      </c>
      <c r="F299" s="15"/>
      <c r="G299" s="15"/>
      <c r="H299" s="15" t="s">
        <v>609</v>
      </c>
      <c r="I299" s="15" t="s">
        <v>609</v>
      </c>
      <c r="J299" s="47"/>
      <c r="K299" s="47"/>
      <c r="L299" s="49"/>
      <c r="M299" s="50" t="e">
        <f>IF(ISBLANK(VLOOKUP($C299,[2]MAIN!$C$6:$DF$1572,M$4,FALSE)),"",VLOOKUP($C299,[2]MAIN!$C$6:$DF$1572,M$4,FALSE))</f>
        <v>#N/A</v>
      </c>
      <c r="N299" s="51" t="e">
        <f>IF(ISBLANK(VLOOKUP($C299,[2]MAIN!$C$6:$DF$1572,N$4,FALSE)),"",VLOOKUP($C299,[2]MAIN!$C$6:$DF$1572,N$4,FALSE))</f>
        <v>#N/A</v>
      </c>
      <c r="O299" s="53" t="e">
        <f>IF(ISBLANK(VLOOKUP($C299,[2]MAIN!$C$6:$DF$1572,O$4,FALSE)),"",VLOOKUP($C299,[2]MAIN!$C$6:$DF$1572,O$4,FALSE))</f>
        <v>#N/A</v>
      </c>
      <c r="P299" s="53" t="e">
        <f>IF(ISBLANK(VLOOKUP($C299,[2]MAIN!$C$6:$DF$1572,P$4,FALSE)),"",VLOOKUP($C299,[2]MAIN!$C$6:$DF$1572,P$4,FALSE))</f>
        <v>#N/A</v>
      </c>
      <c r="Q299" s="50" t="e">
        <f>IF(ISBLANK(VLOOKUP($C299,[2]MAIN!$C$6:$DF$1572,Q$4,FALSE)),"",VLOOKUP($C299,[2]MAIN!$C$6:$DF$1572,Q$4,FALSE))</f>
        <v>#N/A</v>
      </c>
      <c r="R299" s="47" t="e">
        <f>IF(ISBLANK(VLOOKUP($C299,[2]MAIN!$C$6:$DF$1572,R$4,FALSE)),"",VLOOKUP($C299,[2]MAIN!$C$6:$DF$1572,R$4,FALSE))</f>
        <v>#N/A</v>
      </c>
      <c r="S299" s="47" t="e">
        <f>IF(ISBLANK(VLOOKUP($C299,[2]MAIN!$C$6:$DF$1572,S$4,FALSE)),"",VLOOKUP($C299,[2]MAIN!$C$6:$DF$1572,S$4,FALSE))</f>
        <v>#N/A</v>
      </c>
      <c r="T299" s="15" t="e">
        <f>IF(ISBLANK(VLOOKUP($C299,[2]MAIN!$C$6:$DF$1572,T$4,FALSE)),"",VLOOKUP($C299,[2]MAIN!$C$6:$DF$1572,T$4,FALSE))</f>
        <v>#N/A</v>
      </c>
      <c r="U299" s="15" t="e">
        <f>IF(ISBLANK(VLOOKUP($C299,[2]MAIN!$C$6:$DF$1572,U$4,FALSE)),"",VLOOKUP($C299,[2]MAIN!$C$6:$DF$1572,U$4,FALSE))</f>
        <v>#N/A</v>
      </c>
      <c r="V299" s="15" t="e">
        <f>IF(ISBLANK(VLOOKUP($C299,[2]MAIN!$C$6:$DF$1572,V$4,FALSE)),"",VLOOKUP($C299,[2]MAIN!$C$6:$DF$1572,V$4,FALSE))</f>
        <v>#N/A</v>
      </c>
      <c r="W299" s="21" t="e">
        <f>IF(ISBLANK(VLOOKUP($C299,[2]MAIN!$C$6:$DF$1572,W$4,FALSE)),"",VLOOKUP($C299,[2]MAIN!$C$6:$DF$1572,W$4,FALSE))</f>
        <v>#N/A</v>
      </c>
      <c r="X299" s="47">
        <v>15000</v>
      </c>
      <c r="Y299" s="15" t="e">
        <f>IF(ISBLANK(VLOOKUP($C299,[2]MAIN!$C$6:$DF$1572,Y$4,FALSE)),"",VLOOKUP($C299,[2]MAIN!$C$6:$DF$1572,Y$4,FALSE))</f>
        <v>#N/A</v>
      </c>
      <c r="AA299" s="15"/>
      <c r="AB299" s="15"/>
      <c r="AC299" s="15" t="s">
        <v>609</v>
      </c>
    </row>
    <row r="300" spans="1:29" x14ac:dyDescent="0.25">
      <c r="A300" s="15" t="s">
        <v>973</v>
      </c>
      <c r="B300" s="21" t="s">
        <v>443</v>
      </c>
      <c r="C300" s="47"/>
      <c r="D300" s="15"/>
      <c r="E300" s="15" t="s">
        <v>609</v>
      </c>
      <c r="F300" s="15"/>
      <c r="G300" s="15"/>
      <c r="H300" s="15" t="s">
        <v>628</v>
      </c>
      <c r="I300" s="15" t="s">
        <v>609</v>
      </c>
      <c r="J300" s="47"/>
      <c r="K300" s="47"/>
      <c r="L300" s="49">
        <v>0.14000000000000001</v>
      </c>
      <c r="M300" s="50" t="e">
        <f>IF(ISBLANK(VLOOKUP($C300,[2]MAIN!$C$6:$DF$1572,M$4,FALSE)),"",VLOOKUP($C300,[2]MAIN!$C$6:$DF$1572,M$4,FALSE))</f>
        <v>#N/A</v>
      </c>
      <c r="N300" s="51" t="e">
        <f>IF(ISBLANK(VLOOKUP($C300,[2]MAIN!$C$6:$DF$1572,N$4,FALSE)),"",VLOOKUP($C300,[2]MAIN!$C$6:$DF$1572,N$4,FALSE))</f>
        <v>#N/A</v>
      </c>
      <c r="O300" s="52" t="e">
        <f>IF(ISBLANK(VLOOKUP($C300,[2]MAIN!$C$6:$DF$1572,O$4,FALSE)),"",VLOOKUP($C300,[2]MAIN!$C$6:$DF$1572,O$4,FALSE))</f>
        <v>#N/A</v>
      </c>
      <c r="P300" s="52" t="e">
        <f>IF(ISBLANK(VLOOKUP($C300,[2]MAIN!$C$6:$DF$1572,P$4,FALSE)),"",VLOOKUP($C300,[2]MAIN!$C$6:$DF$1572,P$4,FALSE))</f>
        <v>#N/A</v>
      </c>
      <c r="Q300" s="50" t="e">
        <f>IF(ISBLANK(VLOOKUP($C300,[2]MAIN!$C$6:$DF$1572,Q$4,FALSE)),"",VLOOKUP($C300,[2]MAIN!$C$6:$DF$1572,Q$4,FALSE))</f>
        <v>#N/A</v>
      </c>
      <c r="R300" s="47" t="e">
        <f>IF(ISBLANK(VLOOKUP($C300,[2]MAIN!$C$6:$DF$1572,R$4,FALSE)),"",VLOOKUP($C300,[2]MAIN!$C$6:$DF$1572,R$4,FALSE))</f>
        <v>#N/A</v>
      </c>
      <c r="S300" s="47" t="e">
        <f>IF(ISBLANK(VLOOKUP($C300,[2]MAIN!$C$6:$DF$1572,S$4,FALSE)),"",VLOOKUP($C300,[2]MAIN!$C$6:$DF$1572,S$4,FALSE))</f>
        <v>#N/A</v>
      </c>
      <c r="T300" s="15" t="e">
        <f>IF(ISBLANK(VLOOKUP($C300,[2]MAIN!$C$6:$DF$1572,T$4,FALSE)),"",VLOOKUP($C300,[2]MAIN!$C$6:$DF$1572,T$4,FALSE))</f>
        <v>#N/A</v>
      </c>
      <c r="U300" s="15" t="e">
        <f>IF(ISBLANK(VLOOKUP($C300,[2]MAIN!$C$6:$DF$1572,U$4,FALSE)),"",VLOOKUP($C300,[2]MAIN!$C$6:$DF$1572,U$4,FALSE))</f>
        <v>#N/A</v>
      </c>
      <c r="V300" s="15" t="e">
        <f>IF(ISBLANK(VLOOKUP($C300,[2]MAIN!$C$6:$DF$1572,V$4,FALSE)),"",VLOOKUP($C300,[2]MAIN!$C$6:$DF$1572,V$4,FALSE))</f>
        <v>#N/A</v>
      </c>
      <c r="W300" s="21" t="e">
        <f>IF(ISBLANK(VLOOKUP($C300,[2]MAIN!$C$6:$DF$1572,W$4,FALSE)),"",VLOOKUP($C300,[2]MAIN!$C$6:$DF$1572,W$4,FALSE))</f>
        <v>#N/A</v>
      </c>
      <c r="X300" s="47">
        <v>150</v>
      </c>
      <c r="Y300" s="15" t="e">
        <f>IF(ISBLANK(VLOOKUP($C300,[2]MAIN!$C$6:$DF$1572,Y$4,FALSE)),"",VLOOKUP($C300,[2]MAIN!$C$6:$DF$1572,Y$4,FALSE))</f>
        <v>#N/A</v>
      </c>
      <c r="AA300" s="47"/>
      <c r="AB300" s="47"/>
      <c r="AC300" s="47"/>
    </row>
    <row r="301" spans="1:29" x14ac:dyDescent="0.25">
      <c r="A301" s="15" t="s">
        <v>974</v>
      </c>
      <c r="B301" s="21" t="s">
        <v>446</v>
      </c>
      <c r="C301" s="47"/>
      <c r="D301" s="15"/>
      <c r="E301" s="15" t="s">
        <v>609</v>
      </c>
      <c r="F301" s="15"/>
      <c r="G301" s="15"/>
      <c r="H301" s="15" t="s">
        <v>613</v>
      </c>
      <c r="I301" s="15" t="s">
        <v>609</v>
      </c>
      <c r="J301" s="47"/>
      <c r="K301" s="47"/>
      <c r="L301" s="49"/>
      <c r="M301" s="50" t="e">
        <f>IF(ISBLANK(VLOOKUP($C301,[2]MAIN!$C$6:$DF$1572,M$4,FALSE)),"",VLOOKUP($C301,[2]MAIN!$C$6:$DF$1572,M$4,FALSE))</f>
        <v>#N/A</v>
      </c>
      <c r="N301" s="51" t="e">
        <f>IF(ISBLANK(VLOOKUP($C301,[2]MAIN!$C$6:$DF$1572,N$4,FALSE)),"",VLOOKUP($C301,[2]MAIN!$C$6:$DF$1572,N$4,FALSE))</f>
        <v>#N/A</v>
      </c>
      <c r="O301" s="53" t="e">
        <f>IF(ISBLANK(VLOOKUP($C301,[2]MAIN!$C$6:$DF$1572,O$4,FALSE)),"",VLOOKUP($C301,[2]MAIN!$C$6:$DF$1572,O$4,FALSE))</f>
        <v>#N/A</v>
      </c>
      <c r="P301" s="53" t="e">
        <f>IF(ISBLANK(VLOOKUP($C301,[2]MAIN!$C$6:$DF$1572,P$4,FALSE)),"",VLOOKUP($C301,[2]MAIN!$C$6:$DF$1572,P$4,FALSE))</f>
        <v>#N/A</v>
      </c>
      <c r="Q301" s="50" t="e">
        <f>IF(ISBLANK(VLOOKUP($C301,[2]MAIN!$C$6:$DF$1572,Q$4,FALSE)),"",VLOOKUP($C301,[2]MAIN!$C$6:$DF$1572,Q$4,FALSE))</f>
        <v>#N/A</v>
      </c>
      <c r="R301" s="47" t="e">
        <f>IF(ISBLANK(VLOOKUP($C301,[2]MAIN!$C$6:$DF$1572,R$4,FALSE)),"",VLOOKUP($C301,[2]MAIN!$C$6:$DF$1572,R$4,FALSE))</f>
        <v>#N/A</v>
      </c>
      <c r="S301" s="47" t="e">
        <f>IF(ISBLANK(VLOOKUP($C301,[2]MAIN!$C$6:$DF$1572,S$4,FALSE)),"",VLOOKUP($C301,[2]MAIN!$C$6:$DF$1572,S$4,FALSE))</f>
        <v>#N/A</v>
      </c>
      <c r="T301" s="15" t="e">
        <f>IF(ISBLANK(VLOOKUP($C301,[2]MAIN!$C$6:$DF$1572,T$4,FALSE)),"",VLOOKUP($C301,[2]MAIN!$C$6:$DF$1572,T$4,FALSE))</f>
        <v>#N/A</v>
      </c>
      <c r="U301" s="15" t="e">
        <f>IF(ISBLANK(VLOOKUP($C301,[2]MAIN!$C$6:$DF$1572,U$4,FALSE)),"",VLOOKUP($C301,[2]MAIN!$C$6:$DF$1572,U$4,FALSE))</f>
        <v>#N/A</v>
      </c>
      <c r="V301" s="58" t="e">
        <f>IF(ISBLANK(VLOOKUP($C301,[2]MAIN!$C$6:$DF$1572,V$4,FALSE)),"",VLOOKUP($C301,[2]MAIN!$C$6:$DF$1572,V$4,FALSE))</f>
        <v>#N/A</v>
      </c>
      <c r="W301" s="21" t="e">
        <f>IF(ISBLANK(VLOOKUP($C301,[2]MAIN!$C$6:$DF$1572,W$4,FALSE)),"",VLOOKUP($C301,[2]MAIN!$C$6:$DF$1572,W$4,FALSE))</f>
        <v>#N/A</v>
      </c>
      <c r="X301" s="59">
        <v>150</v>
      </c>
      <c r="Y301" s="15" t="e">
        <f>IF(ISBLANK(VLOOKUP($C301,[2]MAIN!$C$6:$DF$1572,Y$4,FALSE)),"",VLOOKUP($C301,[2]MAIN!$C$6:$DF$1572,Y$4,FALSE))</f>
        <v>#N/A</v>
      </c>
      <c r="Z301" s="33" t="s">
        <v>631</v>
      </c>
      <c r="AA301" s="15"/>
      <c r="AB301" s="15"/>
      <c r="AC301" s="15" t="s">
        <v>609</v>
      </c>
    </row>
    <row r="302" spans="1:29" x14ac:dyDescent="0.25">
      <c r="A302" s="15" t="s">
        <v>975</v>
      </c>
      <c r="B302" s="21" t="s">
        <v>460</v>
      </c>
      <c r="C302" s="47"/>
      <c r="D302" s="15"/>
      <c r="E302" s="15" t="s">
        <v>609</v>
      </c>
      <c r="F302" s="15"/>
      <c r="G302" s="15"/>
      <c r="H302" s="15" t="s">
        <v>609</v>
      </c>
      <c r="I302" s="15"/>
      <c r="J302" s="47"/>
      <c r="K302" s="47"/>
      <c r="L302" s="49" t="e">
        <f>#REF!/86.4</f>
        <v>#REF!</v>
      </c>
      <c r="M302" s="50" t="e">
        <f>IF(ISBLANK(VLOOKUP($C302,[2]MAIN!$C$6:$DF$1572,M$4,FALSE)),"",VLOOKUP($C302,[2]MAIN!$C$6:$DF$1572,M$4,FALSE))</f>
        <v>#N/A</v>
      </c>
      <c r="N302" s="51" t="e">
        <f>IF(ISBLANK(VLOOKUP($C302,[2]MAIN!$C$6:$DF$1572,N$4,FALSE)),"",VLOOKUP($C302,[2]MAIN!$C$6:$DF$1572,N$4,FALSE))</f>
        <v>#N/A</v>
      </c>
      <c r="O302" s="53" t="e">
        <f>IF(ISBLANK(VLOOKUP($C302,[2]MAIN!$C$6:$DF$1572,O$4,FALSE)),"",VLOOKUP($C302,[2]MAIN!$C$6:$DF$1572,O$4,FALSE))</f>
        <v>#N/A</v>
      </c>
      <c r="P302" s="53" t="e">
        <f>IF(ISBLANK(VLOOKUP($C302,[2]MAIN!$C$6:$DF$1572,P$4,FALSE)),"",VLOOKUP($C302,[2]MAIN!$C$6:$DF$1572,P$4,FALSE))</f>
        <v>#N/A</v>
      </c>
      <c r="Q302" s="50" t="e">
        <f>IF(ISBLANK(VLOOKUP($C302,[2]MAIN!$C$6:$DF$1572,Q$4,FALSE)),"",VLOOKUP($C302,[2]MAIN!$C$6:$DF$1572,Q$4,FALSE))</f>
        <v>#N/A</v>
      </c>
      <c r="R302" s="47" t="e">
        <f>IF(ISBLANK(VLOOKUP($C302,[2]MAIN!$C$6:$DF$1572,R$4,FALSE)),"",VLOOKUP($C302,[2]MAIN!$C$6:$DF$1572,R$4,FALSE))</f>
        <v>#N/A</v>
      </c>
      <c r="S302" s="47" t="e">
        <f>IF(ISBLANK(VLOOKUP($C302,[2]MAIN!$C$6:$DF$1572,S$4,FALSE)),"",VLOOKUP($C302,[2]MAIN!$C$6:$DF$1572,S$4,FALSE))</f>
        <v>#N/A</v>
      </c>
      <c r="T302" s="15" t="e">
        <f>IF(ISBLANK(VLOOKUP($C302,[2]MAIN!$C$6:$DF$1572,T$4,FALSE)),"",VLOOKUP($C302,[2]MAIN!$C$6:$DF$1572,T$4,FALSE))</f>
        <v>#N/A</v>
      </c>
      <c r="U302" s="15" t="e">
        <f>IF(ISBLANK(VLOOKUP($C302,[2]MAIN!$C$6:$DF$1572,U$4,FALSE)),"",VLOOKUP($C302,[2]MAIN!$C$6:$DF$1572,U$4,FALSE))</f>
        <v>#N/A</v>
      </c>
      <c r="V302" s="15" t="e">
        <f>IF(ISBLANK(VLOOKUP($C302,[2]MAIN!$C$6:$DF$1572,V$4,FALSE)),"",VLOOKUP($C302,[2]MAIN!$C$6:$DF$1572,V$4,FALSE))</f>
        <v>#N/A</v>
      </c>
      <c r="W302" s="21" t="e">
        <f>IF(ISBLANK(VLOOKUP($C302,[2]MAIN!$C$6:$DF$1572,W$4,FALSE)),"",VLOOKUP($C302,[2]MAIN!$C$6:$DF$1572,W$4,FALSE))</f>
        <v>#N/A</v>
      </c>
      <c r="X302" s="47">
        <v>18000</v>
      </c>
      <c r="Y302" s="15" t="e">
        <f>IF(ISBLANK(VLOOKUP($C302,[2]MAIN!$C$6:$DF$1572,Y$4,FALSE)),"",VLOOKUP($C302,[2]MAIN!$C$6:$DF$1572,Y$4,FALSE))</f>
        <v>#N/A</v>
      </c>
      <c r="AA302" s="15"/>
      <c r="AB302" s="15"/>
      <c r="AC302" s="15" t="s">
        <v>609</v>
      </c>
    </row>
    <row r="303" spans="1:29" x14ac:dyDescent="0.25">
      <c r="A303" s="15" t="s">
        <v>976</v>
      </c>
      <c r="B303" s="21" t="s">
        <v>460</v>
      </c>
      <c r="C303" s="47"/>
      <c r="D303" s="15"/>
      <c r="E303" s="15" t="s">
        <v>609</v>
      </c>
      <c r="F303" s="15"/>
      <c r="G303" s="15"/>
      <c r="H303" s="15" t="s">
        <v>609</v>
      </c>
      <c r="I303" s="15"/>
      <c r="J303" s="47"/>
      <c r="K303" s="47"/>
      <c r="L303" s="49">
        <v>2.42</v>
      </c>
      <c r="M303" s="50" t="e">
        <f>IF(ISBLANK(VLOOKUP($C303,[2]MAIN!$C$6:$DF$1572,M$4,FALSE)),"",VLOOKUP($C303,[2]MAIN!$C$6:$DF$1572,M$4,FALSE))</f>
        <v>#N/A</v>
      </c>
      <c r="N303" s="51" t="e">
        <f>IF(ISBLANK(VLOOKUP($C303,[2]MAIN!$C$6:$DF$1572,N$4,FALSE)),"",VLOOKUP($C303,[2]MAIN!$C$6:$DF$1572,N$4,FALSE))</f>
        <v>#N/A</v>
      </c>
      <c r="O303" s="53" t="e">
        <f>IF(ISBLANK(VLOOKUP($C303,[2]MAIN!$C$6:$DF$1572,O$4,FALSE)),"",VLOOKUP($C303,[2]MAIN!$C$6:$DF$1572,O$4,FALSE))</f>
        <v>#N/A</v>
      </c>
      <c r="P303" s="53" t="e">
        <f>IF(ISBLANK(VLOOKUP($C303,[2]MAIN!$C$6:$DF$1572,P$4,FALSE)),"",VLOOKUP($C303,[2]MAIN!$C$6:$DF$1572,P$4,FALSE))</f>
        <v>#N/A</v>
      </c>
      <c r="Q303" s="50" t="e">
        <f>IF(ISBLANK(VLOOKUP($C303,[2]MAIN!$C$6:$DF$1572,Q$4,FALSE)),"",VLOOKUP($C303,[2]MAIN!$C$6:$DF$1572,Q$4,FALSE))</f>
        <v>#N/A</v>
      </c>
      <c r="R303" s="47" t="e">
        <f>IF(ISBLANK(VLOOKUP($C303,[2]MAIN!$C$6:$DF$1572,R$4,FALSE)),"",VLOOKUP($C303,[2]MAIN!$C$6:$DF$1572,R$4,FALSE))</f>
        <v>#N/A</v>
      </c>
      <c r="S303" s="47" t="e">
        <f>IF(ISBLANK(VLOOKUP($C303,[2]MAIN!$C$6:$DF$1572,S$4,FALSE)),"",VLOOKUP($C303,[2]MAIN!$C$6:$DF$1572,S$4,FALSE))</f>
        <v>#N/A</v>
      </c>
      <c r="T303" s="15" t="e">
        <f>IF(ISBLANK(VLOOKUP($C303,[2]MAIN!$C$6:$DF$1572,T$4,FALSE)),"",VLOOKUP($C303,[2]MAIN!$C$6:$DF$1572,T$4,FALSE))</f>
        <v>#N/A</v>
      </c>
      <c r="U303" s="15" t="e">
        <f>IF(ISBLANK(VLOOKUP($C303,[2]MAIN!$C$6:$DF$1572,U$4,FALSE)),"",VLOOKUP($C303,[2]MAIN!$C$6:$DF$1572,U$4,FALSE))</f>
        <v>#N/A</v>
      </c>
      <c r="V303" s="15" t="e">
        <f>IF(ISBLANK(VLOOKUP($C303,[2]MAIN!$C$6:$DF$1572,V$4,FALSE)),"",VLOOKUP($C303,[2]MAIN!$C$6:$DF$1572,V$4,FALSE))</f>
        <v>#N/A</v>
      </c>
      <c r="W303" s="21" t="e">
        <f>IF(ISBLANK(VLOOKUP($C303,[2]MAIN!$C$6:$DF$1572,W$4,FALSE)),"",VLOOKUP($C303,[2]MAIN!$C$6:$DF$1572,W$4,FALSE))</f>
        <v>#N/A</v>
      </c>
      <c r="X303" s="47">
        <v>18000</v>
      </c>
      <c r="Y303" s="15" t="e">
        <f>IF(ISBLANK(VLOOKUP($C303,[2]MAIN!$C$6:$DF$1572,Y$4,FALSE)),"",VLOOKUP($C303,[2]MAIN!$C$6:$DF$1572,Y$4,FALSE))</f>
        <v>#N/A</v>
      </c>
      <c r="AA303" s="15"/>
      <c r="AB303" s="15"/>
      <c r="AC303" s="15" t="s">
        <v>609</v>
      </c>
    </row>
    <row r="304" spans="1:29" x14ac:dyDescent="0.25">
      <c r="A304" s="15" t="s">
        <v>977</v>
      </c>
      <c r="B304" s="21" t="s">
        <v>447</v>
      </c>
      <c r="C304" s="47"/>
      <c r="D304" s="15"/>
      <c r="E304" s="15" t="s">
        <v>609</v>
      </c>
      <c r="F304" s="15"/>
      <c r="G304" s="15"/>
      <c r="H304" s="15" t="s">
        <v>613</v>
      </c>
      <c r="I304" s="15" t="s">
        <v>609</v>
      </c>
      <c r="J304" s="47"/>
      <c r="K304" s="47"/>
      <c r="L304" s="49"/>
      <c r="M304" s="50" t="e">
        <f>IF(ISBLANK(VLOOKUP($C304,[2]MAIN!$C$6:$DF$1572,M$4,FALSE)),"",VLOOKUP($C304,[2]MAIN!$C$6:$DF$1572,M$4,FALSE))</f>
        <v>#N/A</v>
      </c>
      <c r="N304" s="51" t="e">
        <f>IF(ISBLANK(VLOOKUP($C304,[2]MAIN!$C$6:$DF$1572,N$4,FALSE)),"",VLOOKUP($C304,[2]MAIN!$C$6:$DF$1572,N$4,FALSE))</f>
        <v>#N/A</v>
      </c>
      <c r="O304" s="53" t="e">
        <f>IF(ISBLANK(VLOOKUP($C304,[2]MAIN!$C$6:$DF$1572,O$4,FALSE)),"",VLOOKUP($C304,[2]MAIN!$C$6:$DF$1572,O$4,FALSE))</f>
        <v>#N/A</v>
      </c>
      <c r="P304" s="53" t="e">
        <f>IF(ISBLANK(VLOOKUP($C304,[2]MAIN!$C$6:$DF$1572,P$4,FALSE)),"",VLOOKUP($C304,[2]MAIN!$C$6:$DF$1572,P$4,FALSE))</f>
        <v>#N/A</v>
      </c>
      <c r="Q304" s="50" t="e">
        <f>IF(ISBLANK(VLOOKUP($C304,[2]MAIN!$C$6:$DF$1572,Q$4,FALSE)),"",VLOOKUP($C304,[2]MAIN!$C$6:$DF$1572,Q$4,FALSE))</f>
        <v>#N/A</v>
      </c>
      <c r="R304" s="47" t="e">
        <f>IF(ISBLANK(VLOOKUP($C304,[2]MAIN!$C$6:$DF$1572,R$4,FALSE)),"",VLOOKUP($C304,[2]MAIN!$C$6:$DF$1572,R$4,FALSE))</f>
        <v>#N/A</v>
      </c>
      <c r="S304" s="47" t="e">
        <f>IF(ISBLANK(VLOOKUP($C304,[2]MAIN!$C$6:$DF$1572,S$4,FALSE)),"",VLOOKUP($C304,[2]MAIN!$C$6:$DF$1572,S$4,FALSE))</f>
        <v>#N/A</v>
      </c>
      <c r="T304" s="15" t="e">
        <f>IF(ISBLANK(VLOOKUP($C304,[2]MAIN!$C$6:$DF$1572,T$4,FALSE)),"",VLOOKUP($C304,[2]MAIN!$C$6:$DF$1572,T$4,FALSE))</f>
        <v>#N/A</v>
      </c>
      <c r="U304" s="15" t="e">
        <f>IF(ISBLANK(VLOOKUP($C304,[2]MAIN!$C$6:$DF$1572,U$4,FALSE)),"",VLOOKUP($C304,[2]MAIN!$C$6:$DF$1572,U$4,FALSE))</f>
        <v>#N/A</v>
      </c>
      <c r="V304" s="15" t="e">
        <f>IF(ISBLANK(VLOOKUP($C304,[2]MAIN!$C$6:$DF$1572,V$4,FALSE)),"",VLOOKUP($C304,[2]MAIN!$C$6:$DF$1572,V$4,FALSE))</f>
        <v>#N/A</v>
      </c>
      <c r="W304" s="21" t="e">
        <f>IF(ISBLANK(VLOOKUP($C304,[2]MAIN!$C$6:$DF$1572,W$4,FALSE)),"",VLOOKUP($C304,[2]MAIN!$C$6:$DF$1572,W$4,FALSE))</f>
        <v>#N/A</v>
      </c>
      <c r="X304" s="47">
        <v>15000</v>
      </c>
      <c r="Y304" s="15" t="e">
        <f>IF(ISBLANK(VLOOKUP($C304,[2]MAIN!$C$6:$DF$1572,Y$4,FALSE)),"",VLOOKUP($C304,[2]MAIN!$C$6:$DF$1572,Y$4,FALSE))</f>
        <v>#N/A</v>
      </c>
      <c r="AA304" s="15"/>
      <c r="AB304" s="15"/>
      <c r="AC304" s="15" t="s">
        <v>609</v>
      </c>
    </row>
    <row r="305" spans="1:29" x14ac:dyDescent="0.25">
      <c r="A305" s="15" t="s">
        <v>978</v>
      </c>
      <c r="B305" s="21" t="s">
        <v>448</v>
      </c>
      <c r="C305" s="47"/>
      <c r="D305" s="15"/>
      <c r="E305" s="15" t="s">
        <v>609</v>
      </c>
      <c r="F305" s="15"/>
      <c r="G305" s="15"/>
      <c r="H305" s="15" t="s">
        <v>609</v>
      </c>
      <c r="I305" s="15" t="s">
        <v>609</v>
      </c>
      <c r="J305" s="47"/>
      <c r="K305" s="47"/>
      <c r="L305" s="49">
        <v>0.65</v>
      </c>
      <c r="M305" s="50" t="e">
        <f>IF(ISBLANK(VLOOKUP($C305,[2]MAIN!$C$6:$DF$1572,M$4,FALSE)),"",VLOOKUP($C305,[2]MAIN!$C$6:$DF$1572,M$4,FALSE))</f>
        <v>#N/A</v>
      </c>
      <c r="N305" s="51" t="e">
        <f>IF(ISBLANK(VLOOKUP($C305,[2]MAIN!$C$6:$DF$1572,N$4,FALSE)),"",VLOOKUP($C305,[2]MAIN!$C$6:$DF$1572,N$4,FALSE))</f>
        <v>#N/A</v>
      </c>
      <c r="O305" s="53" t="e">
        <f>IF(ISBLANK(VLOOKUP($C305,[2]MAIN!$C$6:$DF$1572,O$4,FALSE)),"",VLOOKUP($C305,[2]MAIN!$C$6:$DF$1572,O$4,FALSE))</f>
        <v>#N/A</v>
      </c>
      <c r="P305" s="53" t="e">
        <f>IF(ISBLANK(VLOOKUP($C305,[2]MAIN!$C$6:$DF$1572,P$4,FALSE)),"",VLOOKUP($C305,[2]MAIN!$C$6:$DF$1572,P$4,FALSE))</f>
        <v>#N/A</v>
      </c>
      <c r="Q305" s="50" t="e">
        <f>IF(ISBLANK(VLOOKUP($C305,[2]MAIN!$C$6:$DF$1572,Q$4,FALSE)),"",VLOOKUP($C305,[2]MAIN!$C$6:$DF$1572,Q$4,FALSE))</f>
        <v>#N/A</v>
      </c>
      <c r="R305" s="47" t="e">
        <f>IF(ISBLANK(VLOOKUP($C305,[2]MAIN!$C$6:$DF$1572,R$4,FALSE)),"",VLOOKUP($C305,[2]MAIN!$C$6:$DF$1572,R$4,FALSE))</f>
        <v>#N/A</v>
      </c>
      <c r="S305" s="47" t="e">
        <f>IF(ISBLANK(VLOOKUP($C305,[2]MAIN!$C$6:$DF$1572,S$4,FALSE)),"",VLOOKUP($C305,[2]MAIN!$C$6:$DF$1572,S$4,FALSE))</f>
        <v>#N/A</v>
      </c>
      <c r="T305" s="15" t="e">
        <f>IF(ISBLANK(VLOOKUP($C305,[2]MAIN!$C$6:$DF$1572,T$4,FALSE)),"",VLOOKUP($C305,[2]MAIN!$C$6:$DF$1572,T$4,FALSE))</f>
        <v>#N/A</v>
      </c>
      <c r="U305" s="15" t="e">
        <f>IF(ISBLANK(VLOOKUP($C305,[2]MAIN!$C$6:$DF$1572,U$4,FALSE)),"",VLOOKUP($C305,[2]MAIN!$C$6:$DF$1572,U$4,FALSE))</f>
        <v>#N/A</v>
      </c>
      <c r="V305" s="15" t="e">
        <f>IF(ISBLANK(VLOOKUP($C305,[2]MAIN!$C$6:$DF$1572,V$4,FALSE)),"",VLOOKUP($C305,[2]MAIN!$C$6:$DF$1572,V$4,FALSE))</f>
        <v>#N/A</v>
      </c>
      <c r="W305" s="21" t="e">
        <f>IF(ISBLANK(VLOOKUP($C305,[2]MAIN!$C$6:$DF$1572,W$4,FALSE)),"",VLOOKUP($C305,[2]MAIN!$C$6:$DF$1572,W$4,FALSE))</f>
        <v>#N/A</v>
      </c>
      <c r="X305" s="47">
        <v>15000</v>
      </c>
      <c r="Y305" s="15" t="e">
        <f>IF(ISBLANK(VLOOKUP($C305,[2]MAIN!$C$6:$DF$1572,Y$4,FALSE)),"",VLOOKUP($C305,[2]MAIN!$C$6:$DF$1572,Y$4,FALSE))</f>
        <v>#N/A</v>
      </c>
      <c r="AA305" s="15"/>
      <c r="AB305" s="15"/>
      <c r="AC305" s="15" t="s">
        <v>609</v>
      </c>
    </row>
    <row r="306" spans="1:29" x14ac:dyDescent="0.25">
      <c r="A306" s="15" t="s">
        <v>979</v>
      </c>
      <c r="B306" s="21" t="s">
        <v>449</v>
      </c>
      <c r="C306" s="47"/>
      <c r="D306" s="15"/>
      <c r="E306" s="15" t="s">
        <v>609</v>
      </c>
      <c r="F306" s="15"/>
      <c r="G306" s="15"/>
      <c r="H306" s="15" t="s">
        <v>609</v>
      </c>
      <c r="I306" s="15" t="s">
        <v>609</v>
      </c>
      <c r="J306" s="47"/>
      <c r="K306" s="47"/>
      <c r="L306" s="49"/>
      <c r="M306" s="50" t="e">
        <f>IF(ISBLANK(VLOOKUP($C306,[2]MAIN!$C$6:$DF$1572,M$4,FALSE)),"",VLOOKUP($C306,[2]MAIN!$C$6:$DF$1572,M$4,FALSE))</f>
        <v>#N/A</v>
      </c>
      <c r="N306" s="51" t="e">
        <f>IF(ISBLANK(VLOOKUP($C306,[2]MAIN!$C$6:$DF$1572,N$4,FALSE)),"",VLOOKUP($C306,[2]MAIN!$C$6:$DF$1572,N$4,FALSE))</f>
        <v>#N/A</v>
      </c>
      <c r="O306" s="53" t="e">
        <f>IF(ISBLANK(VLOOKUP($C306,[2]MAIN!$C$6:$DF$1572,O$4,FALSE)),"",VLOOKUP($C306,[2]MAIN!$C$6:$DF$1572,O$4,FALSE))</f>
        <v>#N/A</v>
      </c>
      <c r="P306" s="53" t="e">
        <f>IF(ISBLANK(VLOOKUP($C306,[2]MAIN!$C$6:$DF$1572,P$4,FALSE)),"",VLOOKUP($C306,[2]MAIN!$C$6:$DF$1572,P$4,FALSE))</f>
        <v>#N/A</v>
      </c>
      <c r="Q306" s="50" t="e">
        <f>IF(ISBLANK(VLOOKUP($C306,[2]MAIN!$C$6:$DF$1572,Q$4,FALSE)),"",VLOOKUP($C306,[2]MAIN!$C$6:$DF$1572,Q$4,FALSE))</f>
        <v>#N/A</v>
      </c>
      <c r="R306" s="47" t="e">
        <f>IF(ISBLANK(VLOOKUP($C306,[2]MAIN!$C$6:$DF$1572,R$4,FALSE)),"",VLOOKUP($C306,[2]MAIN!$C$6:$DF$1572,R$4,FALSE))</f>
        <v>#N/A</v>
      </c>
      <c r="S306" s="47" t="e">
        <f>IF(ISBLANK(VLOOKUP($C306,[2]MAIN!$C$6:$DF$1572,S$4,FALSE)),"",VLOOKUP($C306,[2]MAIN!$C$6:$DF$1572,S$4,FALSE))</f>
        <v>#N/A</v>
      </c>
      <c r="T306" s="15" t="e">
        <f>IF(ISBLANK(VLOOKUP($C306,[2]MAIN!$C$6:$DF$1572,T$4,FALSE)),"",VLOOKUP($C306,[2]MAIN!$C$6:$DF$1572,T$4,FALSE))</f>
        <v>#N/A</v>
      </c>
      <c r="U306" s="15" t="e">
        <f>IF(ISBLANK(VLOOKUP($C306,[2]MAIN!$C$6:$DF$1572,U$4,FALSE)),"",VLOOKUP($C306,[2]MAIN!$C$6:$DF$1572,U$4,FALSE))</f>
        <v>#N/A</v>
      </c>
      <c r="V306" s="15" t="e">
        <f>IF(ISBLANK(VLOOKUP($C306,[2]MAIN!$C$6:$DF$1572,V$4,FALSE)),"",VLOOKUP($C306,[2]MAIN!$C$6:$DF$1572,V$4,FALSE))</f>
        <v>#N/A</v>
      </c>
      <c r="W306" s="21" t="e">
        <f>IF(ISBLANK(VLOOKUP($C306,[2]MAIN!$C$6:$DF$1572,W$4,FALSE)),"",VLOOKUP($C306,[2]MAIN!$C$6:$DF$1572,W$4,FALSE))</f>
        <v>#N/A</v>
      </c>
      <c r="X306" s="47">
        <v>15000</v>
      </c>
      <c r="Y306" s="15" t="e">
        <f>IF(ISBLANK(VLOOKUP($C306,[2]MAIN!$C$6:$DF$1572,Y$4,FALSE)),"",VLOOKUP($C306,[2]MAIN!$C$6:$DF$1572,Y$4,FALSE))</f>
        <v>#N/A</v>
      </c>
      <c r="AA306" s="15"/>
      <c r="AB306" s="15"/>
      <c r="AC306" s="15" t="s">
        <v>609</v>
      </c>
    </row>
    <row r="307" spans="1:29" x14ac:dyDescent="0.25">
      <c r="A307" s="15" t="s">
        <v>980</v>
      </c>
      <c r="B307" s="21" t="s">
        <v>452</v>
      </c>
      <c r="C307" s="47"/>
      <c r="D307" s="15"/>
      <c r="E307" s="15" t="s">
        <v>609</v>
      </c>
      <c r="F307" s="15"/>
      <c r="G307" s="15"/>
      <c r="H307" s="15" t="s">
        <v>613</v>
      </c>
      <c r="I307" s="15" t="s">
        <v>609</v>
      </c>
      <c r="J307" s="47"/>
      <c r="K307" s="47"/>
      <c r="L307" s="49" t="e">
        <f>#REF!/86.4</f>
        <v>#REF!</v>
      </c>
      <c r="M307" s="50" t="e">
        <f>IF(ISBLANK(VLOOKUP($C307,[2]MAIN!$C$6:$DF$1572,M$4,FALSE)),"",VLOOKUP($C307,[2]MAIN!$C$6:$DF$1572,M$4,FALSE))</f>
        <v>#N/A</v>
      </c>
      <c r="N307" s="51" t="e">
        <f>IF(ISBLANK(VLOOKUP($C307,[2]MAIN!$C$6:$DF$1572,N$4,FALSE)),"",VLOOKUP($C307,[2]MAIN!$C$6:$DF$1572,N$4,FALSE))</f>
        <v>#N/A</v>
      </c>
      <c r="O307" s="53" t="e">
        <f>IF(ISBLANK(VLOOKUP($C307,[2]MAIN!$C$6:$DF$1572,O$4,FALSE)),"",VLOOKUP($C307,[2]MAIN!$C$6:$DF$1572,O$4,FALSE))</f>
        <v>#N/A</v>
      </c>
      <c r="P307" s="53" t="e">
        <f>IF(ISBLANK(VLOOKUP($C307,[2]MAIN!$C$6:$DF$1572,P$4,FALSE)),"",VLOOKUP($C307,[2]MAIN!$C$6:$DF$1572,P$4,FALSE))</f>
        <v>#N/A</v>
      </c>
      <c r="Q307" s="50" t="e">
        <f>IF(ISBLANK(VLOOKUP($C307,[2]MAIN!$C$6:$DF$1572,Q$4,FALSE)),"",VLOOKUP($C307,[2]MAIN!$C$6:$DF$1572,Q$4,FALSE))</f>
        <v>#N/A</v>
      </c>
      <c r="R307" s="47" t="e">
        <f>IF(ISBLANK(VLOOKUP($C307,[2]MAIN!$C$6:$DF$1572,R$4,FALSE)),"",VLOOKUP($C307,[2]MAIN!$C$6:$DF$1572,R$4,FALSE))</f>
        <v>#N/A</v>
      </c>
      <c r="S307" s="47" t="e">
        <f>IF(ISBLANK(VLOOKUP($C307,[2]MAIN!$C$6:$DF$1572,S$4,FALSE)),"",VLOOKUP($C307,[2]MAIN!$C$6:$DF$1572,S$4,FALSE))</f>
        <v>#N/A</v>
      </c>
      <c r="T307" s="15" t="e">
        <f>IF(ISBLANK(VLOOKUP($C307,[2]MAIN!$C$6:$DF$1572,T$4,FALSE)),"",VLOOKUP($C307,[2]MAIN!$C$6:$DF$1572,T$4,FALSE))</f>
        <v>#N/A</v>
      </c>
      <c r="U307" s="15" t="e">
        <f>IF(ISBLANK(VLOOKUP($C307,[2]MAIN!$C$6:$DF$1572,U$4,FALSE)),"",VLOOKUP($C307,[2]MAIN!$C$6:$DF$1572,U$4,FALSE))</f>
        <v>#N/A</v>
      </c>
      <c r="V307" s="15" t="e">
        <f>IF(ISBLANK(VLOOKUP($C307,[2]MAIN!$C$6:$DF$1572,V$4,FALSE)),"",VLOOKUP($C307,[2]MAIN!$C$6:$DF$1572,V$4,FALSE))</f>
        <v>#N/A</v>
      </c>
      <c r="W307" s="21" t="e">
        <f>IF(ISBLANK(VLOOKUP($C307,[2]MAIN!$C$6:$DF$1572,W$4,FALSE)),"",VLOOKUP($C307,[2]MAIN!$C$6:$DF$1572,W$4,FALSE))</f>
        <v>#N/A</v>
      </c>
      <c r="X307" s="47">
        <v>15000</v>
      </c>
      <c r="Y307" s="15" t="e">
        <f>IF(ISBLANK(VLOOKUP($C307,[2]MAIN!$C$6:$DF$1572,Y$4,FALSE)),"",VLOOKUP($C307,[2]MAIN!$C$6:$DF$1572,Y$4,FALSE))</f>
        <v>#N/A</v>
      </c>
      <c r="AA307" s="15"/>
      <c r="AB307" s="15"/>
      <c r="AC307" s="15" t="s">
        <v>609</v>
      </c>
    </row>
    <row r="308" spans="1:29" x14ac:dyDescent="0.25">
      <c r="A308" s="15" t="s">
        <v>981</v>
      </c>
      <c r="B308" s="21" t="s">
        <v>982</v>
      </c>
      <c r="C308" s="47"/>
      <c r="D308" s="15"/>
      <c r="E308" s="15" t="s">
        <v>609</v>
      </c>
      <c r="F308" s="15"/>
      <c r="G308" s="15"/>
      <c r="H308" s="15" t="s">
        <v>628</v>
      </c>
      <c r="I308" s="15"/>
      <c r="J308" s="47"/>
      <c r="K308" s="47"/>
      <c r="L308" s="49">
        <v>4.4400000000000004</v>
      </c>
      <c r="M308" s="50" t="e">
        <f>IF(ISBLANK(VLOOKUP($C308,[2]MAIN!$C$6:$DF$1572,M$4,FALSE)),"",VLOOKUP($C308,[2]MAIN!$C$6:$DF$1572,M$4,FALSE))</f>
        <v>#N/A</v>
      </c>
      <c r="N308" s="51" t="e">
        <f>IF(ISBLANK(VLOOKUP($C308,[2]MAIN!$C$6:$DF$1572,N$4,FALSE)),"",VLOOKUP($C308,[2]MAIN!$C$6:$DF$1572,N$4,FALSE))</f>
        <v>#N/A</v>
      </c>
      <c r="O308" s="53" t="e">
        <f>IF(ISBLANK(VLOOKUP($C308,[2]MAIN!$C$6:$DF$1572,O$4,FALSE)),"",VLOOKUP($C308,[2]MAIN!$C$6:$DF$1572,O$4,FALSE))</f>
        <v>#N/A</v>
      </c>
      <c r="P308" s="53" t="e">
        <f>IF(ISBLANK(VLOOKUP($C308,[2]MAIN!$C$6:$DF$1572,P$4,FALSE)),"",VLOOKUP($C308,[2]MAIN!$C$6:$DF$1572,P$4,FALSE))</f>
        <v>#N/A</v>
      </c>
      <c r="Q308" s="50" t="e">
        <f>IF(ISBLANK(VLOOKUP($C308,[2]MAIN!$C$6:$DF$1572,Q$4,FALSE)),"",VLOOKUP($C308,[2]MAIN!$C$6:$DF$1572,Q$4,FALSE))</f>
        <v>#N/A</v>
      </c>
      <c r="R308" s="47" t="e">
        <f>IF(ISBLANK(VLOOKUP($C308,[2]MAIN!$C$6:$DF$1572,R$4,FALSE)),"",VLOOKUP($C308,[2]MAIN!$C$6:$DF$1572,R$4,FALSE))</f>
        <v>#N/A</v>
      </c>
      <c r="S308" s="47" t="e">
        <f>IF(ISBLANK(VLOOKUP($C308,[2]MAIN!$C$6:$DF$1572,S$4,FALSE)),"",VLOOKUP($C308,[2]MAIN!$C$6:$DF$1572,S$4,FALSE))</f>
        <v>#N/A</v>
      </c>
      <c r="T308" s="15" t="e">
        <f>IF(ISBLANK(VLOOKUP($C308,[2]MAIN!$C$6:$DF$1572,T$4,FALSE)),"",VLOOKUP($C308,[2]MAIN!$C$6:$DF$1572,T$4,FALSE))</f>
        <v>#N/A</v>
      </c>
      <c r="U308" s="15" t="e">
        <f>IF(ISBLANK(VLOOKUP($C308,[2]MAIN!$C$6:$DF$1572,U$4,FALSE)),"",VLOOKUP($C308,[2]MAIN!$C$6:$DF$1572,U$4,FALSE))</f>
        <v>#N/A</v>
      </c>
      <c r="V308" s="15" t="e">
        <f>IF(ISBLANK(VLOOKUP($C308,[2]MAIN!$C$6:$DF$1572,V$4,FALSE)),"",VLOOKUP($C308,[2]MAIN!$C$6:$DF$1572,V$4,FALSE))</f>
        <v>#N/A</v>
      </c>
      <c r="W308" s="21" t="e">
        <f>IF(ISBLANK(VLOOKUP($C308,[2]MAIN!$C$6:$DF$1572,W$4,FALSE)),"",VLOOKUP($C308,[2]MAIN!$C$6:$DF$1572,W$4,FALSE))</f>
        <v>#N/A</v>
      </c>
      <c r="X308" s="47">
        <v>15000</v>
      </c>
      <c r="Y308" s="15" t="e">
        <f>IF(ISBLANK(VLOOKUP($C308,[2]MAIN!$C$6:$DF$1572,Y$4,FALSE)),"",VLOOKUP($C308,[2]MAIN!$C$6:$DF$1572,Y$4,FALSE))</f>
        <v>#N/A</v>
      </c>
      <c r="AA308" s="47"/>
      <c r="AB308" s="47"/>
      <c r="AC308" s="47"/>
    </row>
    <row r="309" spans="1:29" x14ac:dyDescent="0.25">
      <c r="A309" s="15" t="s">
        <v>983</v>
      </c>
      <c r="B309" s="21" t="s">
        <v>138</v>
      </c>
      <c r="C309" s="47"/>
      <c r="D309" s="15"/>
      <c r="E309" s="15" t="s">
        <v>609</v>
      </c>
      <c r="F309" s="15"/>
      <c r="G309" s="15"/>
      <c r="H309" s="15" t="s">
        <v>609</v>
      </c>
      <c r="I309" s="15" t="s">
        <v>609</v>
      </c>
      <c r="J309" s="47"/>
      <c r="K309" s="47"/>
      <c r="L309" s="49" t="e">
        <f>#REF!/86.4</f>
        <v>#REF!</v>
      </c>
      <c r="M309" s="50" t="e">
        <f>IF(ISBLANK(VLOOKUP($C309,[2]MAIN!$C$6:$DF$1572,M$4,FALSE)),"",VLOOKUP($C309,[2]MAIN!$C$6:$DF$1572,M$4,FALSE))</f>
        <v>#N/A</v>
      </c>
      <c r="N309" s="51" t="e">
        <f>IF(ISBLANK(VLOOKUP($C309,[2]MAIN!$C$6:$DF$1572,N$4,FALSE)),"",VLOOKUP($C309,[2]MAIN!$C$6:$DF$1572,N$4,FALSE))</f>
        <v>#N/A</v>
      </c>
      <c r="O309" s="53" t="e">
        <f>IF(ISBLANK(VLOOKUP($C309,[2]MAIN!$C$6:$DF$1572,O$4,FALSE)),"",VLOOKUP($C309,[2]MAIN!$C$6:$DF$1572,O$4,FALSE))</f>
        <v>#N/A</v>
      </c>
      <c r="P309" s="53" t="e">
        <f>IF(ISBLANK(VLOOKUP($C309,[2]MAIN!$C$6:$DF$1572,P$4,FALSE)),"",VLOOKUP($C309,[2]MAIN!$C$6:$DF$1572,P$4,FALSE))</f>
        <v>#N/A</v>
      </c>
      <c r="Q309" s="50" t="e">
        <f>IF(ISBLANK(VLOOKUP($C309,[2]MAIN!$C$6:$DF$1572,Q$4,FALSE)),"",VLOOKUP($C309,[2]MAIN!$C$6:$DF$1572,Q$4,FALSE))</f>
        <v>#N/A</v>
      </c>
      <c r="R309" s="47" t="e">
        <f>IF(ISBLANK(VLOOKUP($C309,[2]MAIN!$C$6:$DF$1572,R$4,FALSE)),"",VLOOKUP($C309,[2]MAIN!$C$6:$DF$1572,R$4,FALSE))</f>
        <v>#N/A</v>
      </c>
      <c r="S309" s="47" t="e">
        <f>IF(ISBLANK(VLOOKUP($C309,[2]MAIN!$C$6:$DF$1572,S$4,FALSE)),"",VLOOKUP($C309,[2]MAIN!$C$6:$DF$1572,S$4,FALSE))</f>
        <v>#N/A</v>
      </c>
      <c r="T309" s="15" t="e">
        <f>IF(ISBLANK(VLOOKUP($C309,[2]MAIN!$C$6:$DF$1572,T$4,FALSE)),"",VLOOKUP($C309,[2]MAIN!$C$6:$DF$1572,T$4,FALSE))</f>
        <v>#N/A</v>
      </c>
      <c r="U309" s="15" t="e">
        <f>IF(ISBLANK(VLOOKUP($C309,[2]MAIN!$C$6:$DF$1572,U$4,FALSE)),"",VLOOKUP($C309,[2]MAIN!$C$6:$DF$1572,U$4,FALSE))</f>
        <v>#N/A</v>
      </c>
      <c r="V309" s="15" t="e">
        <f>IF(ISBLANK(VLOOKUP($C309,[2]MAIN!$C$6:$DF$1572,V$4,FALSE)),"",VLOOKUP($C309,[2]MAIN!$C$6:$DF$1572,V$4,FALSE))</f>
        <v>#N/A</v>
      </c>
      <c r="W309" s="21" t="e">
        <f>IF(ISBLANK(VLOOKUP($C309,[2]MAIN!$C$6:$DF$1572,W$4,FALSE)),"",VLOOKUP($C309,[2]MAIN!$C$6:$DF$1572,W$4,FALSE))</f>
        <v>#N/A</v>
      </c>
      <c r="X309" s="47">
        <v>15000</v>
      </c>
      <c r="Y309" s="15" t="e">
        <f>IF(ISBLANK(VLOOKUP($C309,[2]MAIN!$C$6:$DF$1572,Y$4,FALSE)),"",VLOOKUP($C309,[2]MAIN!$C$6:$DF$1572,Y$4,FALSE))</f>
        <v>#N/A</v>
      </c>
      <c r="AA309" s="15"/>
      <c r="AB309" s="15"/>
      <c r="AC309" s="15" t="s">
        <v>609</v>
      </c>
    </row>
    <row r="310" spans="1:29" x14ac:dyDescent="0.25">
      <c r="A310" s="15" t="s">
        <v>984</v>
      </c>
      <c r="B310" s="21" t="s">
        <v>140</v>
      </c>
      <c r="C310" s="47"/>
      <c r="D310" s="15"/>
      <c r="E310" s="15" t="s">
        <v>609</v>
      </c>
      <c r="F310" s="15"/>
      <c r="G310" s="15"/>
      <c r="H310" s="15" t="s">
        <v>613</v>
      </c>
      <c r="I310" s="15" t="s">
        <v>609</v>
      </c>
      <c r="J310" s="47"/>
      <c r="K310" s="47"/>
      <c r="L310" s="49">
        <v>0.51</v>
      </c>
      <c r="M310" s="50" t="s">
        <v>672</v>
      </c>
      <c r="N310" s="51">
        <v>0</v>
      </c>
      <c r="O310" s="53" t="e">
        <f>M310*1000/L310</f>
        <v>#VALUE!</v>
      </c>
      <c r="P310" s="53" t="e">
        <f>IF(ISNUMBER(O310),O310,VLOOKUP(#REF!,[3]MAIN!#REF!,51,FALSE))</f>
        <v>#REF!</v>
      </c>
      <c r="Q310" s="50"/>
      <c r="R310" s="47" t="s">
        <v>673</v>
      </c>
      <c r="S310" s="47"/>
      <c r="T310" s="15">
        <v>1</v>
      </c>
      <c r="U310" s="15">
        <v>0</v>
      </c>
      <c r="V310" s="15">
        <v>1</v>
      </c>
      <c r="W310" s="21" t="s">
        <v>985</v>
      </c>
      <c r="X310" s="47">
        <v>15000</v>
      </c>
      <c r="Y310" s="15"/>
      <c r="AA310" s="15"/>
      <c r="AB310" s="15"/>
      <c r="AC310" s="15" t="s">
        <v>609</v>
      </c>
    </row>
    <row r="311" spans="1:29" x14ac:dyDescent="0.25">
      <c r="A311" s="15" t="s">
        <v>986</v>
      </c>
      <c r="B311" s="21" t="s">
        <v>873</v>
      </c>
      <c r="C311" s="47"/>
      <c r="D311" s="15"/>
      <c r="E311" s="15" t="s">
        <v>609</v>
      </c>
      <c r="F311" s="15"/>
      <c r="G311" s="15"/>
      <c r="H311" s="15" t="s">
        <v>628</v>
      </c>
      <c r="I311" s="15" t="s">
        <v>609</v>
      </c>
      <c r="J311" s="47"/>
      <c r="K311" s="47"/>
      <c r="L311" s="49"/>
      <c r="M311" s="50" t="e">
        <f>IF(ISBLANK(VLOOKUP($C311,[2]MAIN!$C$6:$DF$1572,M$4,FALSE)),"",VLOOKUP($C311,[2]MAIN!$C$6:$DF$1572,M$4,FALSE))</f>
        <v>#N/A</v>
      </c>
      <c r="N311" s="51" t="e">
        <f>IF(ISBLANK(VLOOKUP($C311,[2]MAIN!$C$6:$DF$1572,N$4,FALSE)),"",VLOOKUP($C311,[2]MAIN!$C$6:$DF$1572,N$4,FALSE))</f>
        <v>#N/A</v>
      </c>
      <c r="O311" s="53" t="e">
        <f>IF(ISBLANK(VLOOKUP($C311,[2]MAIN!$C$6:$DF$1572,O$4,FALSE)),"",VLOOKUP($C311,[2]MAIN!$C$6:$DF$1572,O$4,FALSE))</f>
        <v>#N/A</v>
      </c>
      <c r="P311" s="53" t="e">
        <f>IF(ISBLANK(VLOOKUP($C311,[2]MAIN!$C$6:$DF$1572,P$4,FALSE)),"",VLOOKUP($C311,[2]MAIN!$C$6:$DF$1572,P$4,FALSE))</f>
        <v>#N/A</v>
      </c>
      <c r="Q311" s="50" t="e">
        <f>IF(ISBLANK(VLOOKUP($C311,[2]MAIN!$C$6:$DF$1572,Q$4,FALSE)),"",VLOOKUP($C311,[2]MAIN!$C$6:$DF$1572,Q$4,FALSE))</f>
        <v>#N/A</v>
      </c>
      <c r="R311" s="47" t="e">
        <f>IF(ISBLANK(VLOOKUP($C311,[2]MAIN!$C$6:$DF$1572,R$4,FALSE)),"",VLOOKUP($C311,[2]MAIN!$C$6:$DF$1572,R$4,FALSE))</f>
        <v>#N/A</v>
      </c>
      <c r="S311" s="47" t="e">
        <f>IF(ISBLANK(VLOOKUP($C311,[2]MAIN!$C$6:$DF$1572,S$4,FALSE)),"",VLOOKUP($C311,[2]MAIN!$C$6:$DF$1572,S$4,FALSE))</f>
        <v>#N/A</v>
      </c>
      <c r="T311" s="15" t="e">
        <f>IF(ISBLANK(VLOOKUP($C311,[2]MAIN!$C$6:$DF$1572,T$4,FALSE)),"",VLOOKUP($C311,[2]MAIN!$C$6:$DF$1572,T$4,FALSE))</f>
        <v>#N/A</v>
      </c>
      <c r="U311" s="15" t="e">
        <f>IF(ISBLANK(VLOOKUP($C311,[2]MAIN!$C$6:$DF$1572,U$4,FALSE)),"",VLOOKUP($C311,[2]MAIN!$C$6:$DF$1572,U$4,FALSE))</f>
        <v>#N/A</v>
      </c>
      <c r="V311" s="15" t="e">
        <f>IF(ISBLANK(VLOOKUP($C311,[2]MAIN!$C$6:$DF$1572,V$4,FALSE)),"",VLOOKUP($C311,[2]MAIN!$C$6:$DF$1572,V$4,FALSE))</f>
        <v>#N/A</v>
      </c>
      <c r="W311" s="21" t="e">
        <f>IF(ISBLANK(VLOOKUP($C311,[2]MAIN!$C$6:$DF$1572,W$4,FALSE)),"",VLOOKUP($C311,[2]MAIN!$C$6:$DF$1572,W$4,FALSE))</f>
        <v>#N/A</v>
      </c>
      <c r="X311" s="47">
        <v>15000</v>
      </c>
      <c r="Y311" s="15" t="e">
        <f>IF(ISBLANK(VLOOKUP($C311,[2]MAIN!$C$6:$DF$1572,Y$4,FALSE)),"",VLOOKUP($C311,[2]MAIN!$C$6:$DF$1572,Y$4,FALSE))</f>
        <v>#N/A</v>
      </c>
      <c r="AA311" s="47"/>
      <c r="AB311" s="47"/>
      <c r="AC311" s="47"/>
    </row>
    <row r="312" spans="1:29" x14ac:dyDescent="0.25">
      <c r="A312" s="15" t="s">
        <v>987</v>
      </c>
      <c r="B312" s="21" t="s">
        <v>35</v>
      </c>
      <c r="C312" s="15" t="s">
        <v>609</v>
      </c>
      <c r="D312" s="15"/>
      <c r="E312" s="15" t="s">
        <v>609</v>
      </c>
      <c r="F312" s="15"/>
      <c r="G312" s="15"/>
      <c r="H312" s="15" t="s">
        <v>609</v>
      </c>
      <c r="I312" s="15"/>
      <c r="J312" s="47"/>
      <c r="K312" s="60" t="s">
        <v>654</v>
      </c>
      <c r="L312" s="49">
        <v>6.74</v>
      </c>
      <c r="M312" s="50" t="e">
        <f>IF(ISBLANK(VLOOKUP($C312,[2]MAIN!$C$6:$DF$1572,M$4,FALSE)),"",VLOOKUP($C312,[2]MAIN!$C$6:$DF$1572,M$4,FALSE))</f>
        <v>#N/A</v>
      </c>
      <c r="N312" s="51" t="e">
        <f>IF(ISBLANK(VLOOKUP($C312,[2]MAIN!$C$6:$DF$1572,N$4,FALSE)),"",VLOOKUP($C312,[2]MAIN!$C$6:$DF$1572,N$4,FALSE))</f>
        <v>#N/A</v>
      </c>
      <c r="O312" s="65" t="e">
        <f>IF(ISBLANK(VLOOKUP($C312,[2]MAIN!$C$6:$DF$1572,O$4,FALSE)),"",VLOOKUP($C312,[2]MAIN!$C$6:$DF$1572,O$4,FALSE))</f>
        <v>#N/A</v>
      </c>
      <c r="P312" s="65" t="e">
        <f>IF(ISBLANK(VLOOKUP($C312,[2]MAIN!$C$6:$DF$1572,P$4,FALSE)),"",VLOOKUP($C312,[2]MAIN!$C$6:$DF$1572,P$4,FALSE))</f>
        <v>#N/A</v>
      </c>
      <c r="Q312" s="53" t="e">
        <f>IF(ISBLANK(VLOOKUP($C312,[2]MAIN!$C$6:$DF$1572,Q$4,FALSE)),"",VLOOKUP($C312,[2]MAIN!$C$6:$DF$1572,Q$4,FALSE))</f>
        <v>#N/A</v>
      </c>
      <c r="R312" s="47" t="e">
        <f>IF(ISBLANK(VLOOKUP($C312,[2]MAIN!$C$6:$DF$1572,R$4,FALSE)),"",VLOOKUP($C312,[2]MAIN!$C$6:$DF$1572,R$4,FALSE))</f>
        <v>#N/A</v>
      </c>
      <c r="S312" s="47" t="e">
        <f>IF(ISBLANK(VLOOKUP($C312,[2]MAIN!$C$6:$DF$1572,S$4,FALSE)),"",VLOOKUP($C312,[2]MAIN!$C$6:$DF$1572,S$4,FALSE))</f>
        <v>#N/A</v>
      </c>
      <c r="T312" s="15" t="e">
        <f>IF(ISBLANK(VLOOKUP($C312,[2]MAIN!$C$6:$DF$1572,T$4,FALSE)),"",VLOOKUP($C312,[2]MAIN!$C$6:$DF$1572,T$4,FALSE))</f>
        <v>#N/A</v>
      </c>
      <c r="U312" s="15" t="e">
        <f>IF(ISBLANK(VLOOKUP($C312,[2]MAIN!$C$6:$DF$1572,U$4,FALSE)),"",VLOOKUP($C312,[2]MAIN!$C$6:$DF$1572,U$4,FALSE))</f>
        <v>#N/A</v>
      </c>
      <c r="V312" s="15" t="e">
        <f>IF(ISBLANK(VLOOKUP($C312,[2]MAIN!$C$6:$DF$1572,V$4,FALSE)),"",VLOOKUP($C312,[2]MAIN!$C$6:$DF$1572,V$4,FALSE))</f>
        <v>#N/A</v>
      </c>
      <c r="W312" s="21" t="e">
        <f>IF(ISBLANK(VLOOKUP($C312,[2]MAIN!$C$6:$DF$1572,W$4,FALSE)),"",VLOOKUP($C312,[2]MAIN!$C$6:$DF$1572,W$4,FALSE))</f>
        <v>#N/A</v>
      </c>
      <c r="X312" s="47">
        <v>15000</v>
      </c>
      <c r="Y312" s="15" t="e">
        <f>IF(ISBLANK(VLOOKUP($C312,[2]MAIN!$C$6:$DF$1572,Y$4,FALSE)),"",VLOOKUP($C312,[2]MAIN!$C$6:$DF$1572,Y$4,FALSE))</f>
        <v>#N/A</v>
      </c>
      <c r="AA312" s="15"/>
      <c r="AB312" s="15"/>
      <c r="AC312" s="15"/>
    </row>
    <row r="313" spans="1:29" x14ac:dyDescent="0.25">
      <c r="A313" s="15" t="s">
        <v>988</v>
      </c>
      <c r="B313" s="21" t="s">
        <v>455</v>
      </c>
      <c r="C313" s="47"/>
      <c r="D313" s="15"/>
      <c r="E313" s="15" t="s">
        <v>609</v>
      </c>
      <c r="F313" s="15"/>
      <c r="G313" s="15"/>
      <c r="H313" s="15" t="s">
        <v>609</v>
      </c>
      <c r="I313" s="15" t="s">
        <v>609</v>
      </c>
      <c r="J313" s="47"/>
      <c r="K313" s="47"/>
      <c r="L313" s="49">
        <v>0.33</v>
      </c>
      <c r="M313" s="50" t="e">
        <f>IF(ISBLANK(VLOOKUP($C313,[2]MAIN!$C$6:$DF$1572,M$4,FALSE)),"",VLOOKUP($C313,[2]MAIN!$C$6:$DF$1572,M$4,FALSE))</f>
        <v>#N/A</v>
      </c>
      <c r="N313" s="51" t="e">
        <f>IF(ISBLANK(VLOOKUP($C313,[2]MAIN!$C$6:$DF$1572,N$4,FALSE)),"",VLOOKUP($C313,[2]MAIN!$C$6:$DF$1572,N$4,FALSE))</f>
        <v>#N/A</v>
      </c>
      <c r="O313" s="53" t="e">
        <f>IF(ISBLANK(VLOOKUP($C313,[2]MAIN!$C$6:$DF$1572,O$4,FALSE)),"",VLOOKUP($C313,[2]MAIN!$C$6:$DF$1572,O$4,FALSE))</f>
        <v>#N/A</v>
      </c>
      <c r="P313" s="53" t="e">
        <f>IF(ISBLANK(VLOOKUP($C313,[2]MAIN!$C$6:$DF$1572,P$4,FALSE)),"",VLOOKUP($C313,[2]MAIN!$C$6:$DF$1572,P$4,FALSE))</f>
        <v>#N/A</v>
      </c>
      <c r="Q313" s="50" t="e">
        <f>IF(ISBLANK(VLOOKUP($C313,[2]MAIN!$C$6:$DF$1572,Q$4,FALSE)),"",VLOOKUP($C313,[2]MAIN!$C$6:$DF$1572,Q$4,FALSE))</f>
        <v>#N/A</v>
      </c>
      <c r="R313" s="47" t="e">
        <f>IF(ISBLANK(VLOOKUP($C313,[2]MAIN!$C$6:$DF$1572,R$4,FALSE)),"",VLOOKUP($C313,[2]MAIN!$C$6:$DF$1572,R$4,FALSE))</f>
        <v>#N/A</v>
      </c>
      <c r="S313" s="47" t="e">
        <f>IF(ISBLANK(VLOOKUP($C313,[2]MAIN!$C$6:$DF$1572,S$4,FALSE)),"",VLOOKUP($C313,[2]MAIN!$C$6:$DF$1572,S$4,FALSE))</f>
        <v>#N/A</v>
      </c>
      <c r="T313" s="15" t="e">
        <f>IF(ISBLANK(VLOOKUP($C313,[2]MAIN!$C$6:$DF$1572,T$4,FALSE)),"",VLOOKUP($C313,[2]MAIN!$C$6:$DF$1572,T$4,FALSE))</f>
        <v>#N/A</v>
      </c>
      <c r="U313" s="15" t="e">
        <f>IF(ISBLANK(VLOOKUP($C313,[2]MAIN!$C$6:$DF$1572,U$4,FALSE)),"",VLOOKUP($C313,[2]MAIN!$C$6:$DF$1572,U$4,FALSE))</f>
        <v>#N/A</v>
      </c>
      <c r="V313" s="15" t="e">
        <f>IF(ISBLANK(VLOOKUP($C313,[2]MAIN!$C$6:$DF$1572,V$4,FALSE)),"",VLOOKUP($C313,[2]MAIN!$C$6:$DF$1572,V$4,FALSE))</f>
        <v>#N/A</v>
      </c>
      <c r="W313" s="21" t="e">
        <f>IF(ISBLANK(VLOOKUP($C313,[2]MAIN!$C$6:$DF$1572,W$4,FALSE)),"",VLOOKUP($C313,[2]MAIN!$C$6:$DF$1572,W$4,FALSE))</f>
        <v>#N/A</v>
      </c>
      <c r="X313" s="47">
        <v>15000</v>
      </c>
      <c r="Y313" s="15" t="e">
        <f>IF(ISBLANK(VLOOKUP($C313,[2]MAIN!$C$6:$DF$1572,Y$4,FALSE)),"",VLOOKUP($C313,[2]MAIN!$C$6:$DF$1572,Y$4,FALSE))</f>
        <v>#N/A</v>
      </c>
      <c r="AA313" s="15"/>
      <c r="AB313" s="15"/>
      <c r="AC313" s="15" t="s">
        <v>609</v>
      </c>
    </row>
    <row r="314" spans="1:29" x14ac:dyDescent="0.25">
      <c r="A314" s="15" t="s">
        <v>989</v>
      </c>
      <c r="B314" s="21" t="s">
        <v>35</v>
      </c>
      <c r="C314" s="47"/>
      <c r="D314" s="15"/>
      <c r="E314" s="15" t="s">
        <v>609</v>
      </c>
      <c r="F314" s="15"/>
      <c r="G314" s="15"/>
      <c r="H314" s="15" t="s">
        <v>628</v>
      </c>
      <c r="I314" s="15"/>
      <c r="J314" s="47"/>
      <c r="K314" s="47"/>
      <c r="L314" s="49">
        <v>14.26</v>
      </c>
      <c r="M314" s="50" t="e">
        <f>IF(ISBLANK(VLOOKUP($C314,[2]MAIN!$C$6:$DF$1572,M$4,FALSE)),"",VLOOKUP($C314,[2]MAIN!$C$6:$DF$1572,M$4,FALSE))</f>
        <v>#N/A</v>
      </c>
      <c r="N314" s="51" t="e">
        <f>IF(ISBLANK(VLOOKUP($C314,[2]MAIN!$C$6:$DF$1572,N$4,FALSE)),"",VLOOKUP($C314,[2]MAIN!$C$6:$DF$1572,N$4,FALSE))</f>
        <v>#N/A</v>
      </c>
      <c r="O314" s="53" t="e">
        <f>IF(ISBLANK(VLOOKUP($C314,[2]MAIN!$C$6:$DF$1572,O$4,FALSE)),"",VLOOKUP($C314,[2]MAIN!$C$6:$DF$1572,O$4,FALSE))</f>
        <v>#N/A</v>
      </c>
      <c r="P314" s="53" t="e">
        <f>IF(ISBLANK(VLOOKUP($C314,[2]MAIN!$C$6:$DF$1572,P$4,FALSE)),"",VLOOKUP($C314,[2]MAIN!$C$6:$DF$1572,P$4,FALSE))</f>
        <v>#N/A</v>
      </c>
      <c r="Q314" s="50" t="e">
        <f>IF(ISBLANK(VLOOKUP($C314,[2]MAIN!$C$6:$DF$1572,Q$4,FALSE)),"",VLOOKUP($C314,[2]MAIN!$C$6:$DF$1572,Q$4,FALSE))</f>
        <v>#N/A</v>
      </c>
      <c r="R314" s="47" t="e">
        <f>IF(ISBLANK(VLOOKUP($C314,[2]MAIN!$C$6:$DF$1572,R$4,FALSE)),"",VLOOKUP($C314,[2]MAIN!$C$6:$DF$1572,R$4,FALSE))</f>
        <v>#N/A</v>
      </c>
      <c r="S314" s="47" t="e">
        <f>IF(ISBLANK(VLOOKUP($C314,[2]MAIN!$C$6:$DF$1572,S$4,FALSE)),"",VLOOKUP($C314,[2]MAIN!$C$6:$DF$1572,S$4,FALSE))</f>
        <v>#N/A</v>
      </c>
      <c r="T314" s="15" t="e">
        <f>IF(ISBLANK(VLOOKUP($C314,[2]MAIN!$C$6:$DF$1572,T$4,FALSE)),"",VLOOKUP($C314,[2]MAIN!$C$6:$DF$1572,T$4,FALSE))</f>
        <v>#N/A</v>
      </c>
      <c r="U314" s="15" t="e">
        <f>IF(ISBLANK(VLOOKUP($C314,[2]MAIN!$C$6:$DF$1572,U$4,FALSE)),"",VLOOKUP($C314,[2]MAIN!$C$6:$DF$1572,U$4,FALSE))</f>
        <v>#N/A</v>
      </c>
      <c r="V314" s="15" t="e">
        <f>IF(ISBLANK(VLOOKUP($C314,[2]MAIN!$C$6:$DF$1572,V$4,FALSE)),"",VLOOKUP($C314,[2]MAIN!$C$6:$DF$1572,V$4,FALSE))</f>
        <v>#N/A</v>
      </c>
      <c r="W314" s="21" t="e">
        <f>IF(ISBLANK(VLOOKUP($C314,[2]MAIN!$C$6:$DF$1572,W$4,FALSE)),"",VLOOKUP($C314,[2]MAIN!$C$6:$DF$1572,W$4,FALSE))</f>
        <v>#N/A</v>
      </c>
      <c r="X314" s="47">
        <v>15000</v>
      </c>
      <c r="Y314" s="15" t="e">
        <f>IF(ISBLANK(VLOOKUP($C314,[2]MAIN!$C$6:$DF$1572,Y$4,FALSE)),"",VLOOKUP($C314,[2]MAIN!$C$6:$DF$1572,Y$4,FALSE))</f>
        <v>#N/A</v>
      </c>
      <c r="AA314" s="47"/>
      <c r="AB314" s="47"/>
      <c r="AC314" s="47"/>
    </row>
    <row r="315" spans="1:29" x14ac:dyDescent="0.25">
      <c r="A315" s="15" t="s">
        <v>990</v>
      </c>
      <c r="B315" s="21" t="s">
        <v>991</v>
      </c>
      <c r="C315" s="47"/>
      <c r="D315" s="15"/>
      <c r="E315" s="15" t="s">
        <v>609</v>
      </c>
      <c r="F315" s="15"/>
      <c r="G315" s="15"/>
      <c r="H315" s="15" t="s">
        <v>628</v>
      </c>
      <c r="I315" s="15"/>
      <c r="J315" s="47"/>
      <c r="K315" s="47"/>
      <c r="L315" s="49">
        <v>2.0099999999999998</v>
      </c>
      <c r="M315" s="50" t="e">
        <f>IF(ISBLANK(VLOOKUP($C315,[2]MAIN!$C$6:$DF$1572,M$4,FALSE)),"",VLOOKUP($C315,[2]MAIN!$C$6:$DF$1572,M$4,FALSE))</f>
        <v>#N/A</v>
      </c>
      <c r="N315" s="51" t="e">
        <f>IF(ISBLANK(VLOOKUP($C315,[2]MAIN!$C$6:$DF$1572,N$4,FALSE)),"",VLOOKUP($C315,[2]MAIN!$C$6:$DF$1572,N$4,FALSE))</f>
        <v>#N/A</v>
      </c>
      <c r="O315" s="53" t="e">
        <f>IF(ISBLANK(VLOOKUP($C315,[2]MAIN!$C$6:$DF$1572,O$4,FALSE)),"",VLOOKUP($C315,[2]MAIN!$C$6:$DF$1572,O$4,FALSE))</f>
        <v>#N/A</v>
      </c>
      <c r="P315" s="53" t="e">
        <f>IF(ISBLANK(VLOOKUP($C315,[2]MAIN!$C$6:$DF$1572,P$4,FALSE)),"",VLOOKUP($C315,[2]MAIN!$C$6:$DF$1572,P$4,FALSE))</f>
        <v>#N/A</v>
      </c>
      <c r="Q315" s="50" t="e">
        <f>IF(ISBLANK(VLOOKUP($C315,[2]MAIN!$C$6:$DF$1572,Q$4,FALSE)),"",VLOOKUP($C315,[2]MAIN!$C$6:$DF$1572,Q$4,FALSE))</f>
        <v>#N/A</v>
      </c>
      <c r="R315" s="47" t="e">
        <f>IF(ISBLANK(VLOOKUP($C315,[2]MAIN!$C$6:$DF$1572,R$4,FALSE)),"",VLOOKUP($C315,[2]MAIN!$C$6:$DF$1572,R$4,FALSE))</f>
        <v>#N/A</v>
      </c>
      <c r="S315" s="47" t="e">
        <f>IF(ISBLANK(VLOOKUP($C315,[2]MAIN!$C$6:$DF$1572,S$4,FALSE)),"",VLOOKUP($C315,[2]MAIN!$C$6:$DF$1572,S$4,FALSE))</f>
        <v>#N/A</v>
      </c>
      <c r="T315" s="15" t="e">
        <f>IF(ISBLANK(VLOOKUP($C315,[2]MAIN!$C$6:$DF$1572,T$4,FALSE)),"",VLOOKUP($C315,[2]MAIN!$C$6:$DF$1572,T$4,FALSE))</f>
        <v>#N/A</v>
      </c>
      <c r="U315" s="15" t="e">
        <f>IF(ISBLANK(VLOOKUP($C315,[2]MAIN!$C$6:$DF$1572,U$4,FALSE)),"",VLOOKUP($C315,[2]MAIN!$C$6:$DF$1572,U$4,FALSE))</f>
        <v>#N/A</v>
      </c>
      <c r="V315" s="15" t="e">
        <f>IF(ISBLANK(VLOOKUP($C315,[2]MAIN!$C$6:$DF$1572,V$4,FALSE)),"",VLOOKUP($C315,[2]MAIN!$C$6:$DF$1572,V$4,FALSE))</f>
        <v>#N/A</v>
      </c>
      <c r="W315" s="21" t="e">
        <f>IF(ISBLANK(VLOOKUP($C315,[2]MAIN!$C$6:$DF$1572,W$4,FALSE)),"",VLOOKUP($C315,[2]MAIN!$C$6:$DF$1572,W$4,FALSE))</f>
        <v>#N/A</v>
      </c>
      <c r="X315" s="47">
        <v>15000</v>
      </c>
      <c r="Y315" s="15" t="e">
        <f>IF(ISBLANK(VLOOKUP($C315,[2]MAIN!$C$6:$DF$1572,Y$4,FALSE)),"",VLOOKUP($C315,[2]MAIN!$C$6:$DF$1572,Y$4,FALSE))</f>
        <v>#N/A</v>
      </c>
      <c r="AA315" s="47"/>
      <c r="AB315" s="47"/>
      <c r="AC315" s="47"/>
    </row>
    <row r="316" spans="1:29" x14ac:dyDescent="0.25">
      <c r="A316" s="15" t="s">
        <v>992</v>
      </c>
      <c r="B316" s="21" t="s">
        <v>993</v>
      </c>
      <c r="C316" s="47"/>
      <c r="D316" s="15"/>
      <c r="E316" s="15" t="s">
        <v>609</v>
      </c>
      <c r="F316" s="15"/>
      <c r="G316" s="15"/>
      <c r="H316" s="15" t="s">
        <v>628</v>
      </c>
      <c r="I316" s="15" t="s">
        <v>609</v>
      </c>
      <c r="J316" s="47"/>
      <c r="K316" s="47"/>
      <c r="L316" s="49" t="e">
        <f>#REF!/86.4</f>
        <v>#REF!</v>
      </c>
      <c r="M316" s="50" t="e">
        <f>IF(ISBLANK(VLOOKUP($C316,[2]MAIN!$C$6:$DF$1572,M$4,FALSE)),"",VLOOKUP($C316,[2]MAIN!$C$6:$DF$1572,M$4,FALSE))</f>
        <v>#N/A</v>
      </c>
      <c r="N316" s="51" t="e">
        <f>IF(ISBLANK(VLOOKUP($C316,[2]MAIN!$C$6:$DF$1572,N$4,FALSE)),"",VLOOKUP($C316,[2]MAIN!$C$6:$DF$1572,N$4,FALSE))</f>
        <v>#N/A</v>
      </c>
      <c r="O316" s="53" t="e">
        <f>IF(ISBLANK(VLOOKUP($C316,[2]MAIN!$C$6:$DF$1572,O$4,FALSE)),"",VLOOKUP($C316,[2]MAIN!$C$6:$DF$1572,O$4,FALSE))</f>
        <v>#N/A</v>
      </c>
      <c r="P316" s="53" t="e">
        <f>IF(ISBLANK(VLOOKUP($C316,[2]MAIN!$C$6:$DF$1572,P$4,FALSE)),"",VLOOKUP($C316,[2]MAIN!$C$6:$DF$1572,P$4,FALSE))</f>
        <v>#N/A</v>
      </c>
      <c r="Q316" s="53" t="e">
        <f>IF(ISBLANK(VLOOKUP($C316,[2]MAIN!$C$6:$DF$1572,Q$4,FALSE)),"",VLOOKUP($C316,[2]MAIN!$C$6:$DF$1572,Q$4,FALSE))</f>
        <v>#N/A</v>
      </c>
      <c r="R316" s="47" t="e">
        <f>IF(ISBLANK(VLOOKUP($C316,[2]MAIN!$C$6:$DF$1572,R$4,FALSE)),"",VLOOKUP($C316,[2]MAIN!$C$6:$DF$1572,R$4,FALSE))</f>
        <v>#N/A</v>
      </c>
      <c r="S316" s="47" t="e">
        <f>IF(ISBLANK(VLOOKUP($C316,[2]MAIN!$C$6:$DF$1572,S$4,FALSE)),"",VLOOKUP($C316,[2]MAIN!$C$6:$DF$1572,S$4,FALSE))</f>
        <v>#N/A</v>
      </c>
      <c r="T316" s="15" t="e">
        <f>IF(ISBLANK(VLOOKUP($C316,[2]MAIN!$C$6:$DF$1572,T$4,FALSE)),"",VLOOKUP($C316,[2]MAIN!$C$6:$DF$1572,T$4,FALSE))</f>
        <v>#N/A</v>
      </c>
      <c r="U316" s="15" t="e">
        <f>IF(ISBLANK(VLOOKUP($C316,[2]MAIN!$C$6:$DF$1572,U$4,FALSE)),"",VLOOKUP($C316,[2]MAIN!$C$6:$DF$1572,U$4,FALSE))</f>
        <v>#N/A</v>
      </c>
      <c r="V316" s="15" t="e">
        <f>IF(ISBLANK(VLOOKUP($C316,[2]MAIN!$C$6:$DF$1572,V$4,FALSE)),"",VLOOKUP($C316,[2]MAIN!$C$6:$DF$1572,V$4,FALSE))</f>
        <v>#N/A</v>
      </c>
      <c r="W316" s="21" t="e">
        <f>IF(ISBLANK(VLOOKUP($C316,[2]MAIN!$C$6:$DF$1572,W$4,FALSE)),"",VLOOKUP($C316,[2]MAIN!$C$6:$DF$1572,W$4,FALSE))</f>
        <v>#N/A</v>
      </c>
      <c r="X316" s="47">
        <v>18000</v>
      </c>
      <c r="Y316" s="15" t="e">
        <f>IF(ISBLANK(VLOOKUP($C316,[2]MAIN!$C$6:$DF$1572,Y$4,FALSE)),"",VLOOKUP($C316,[2]MAIN!$C$6:$DF$1572,Y$4,FALSE))</f>
        <v>#N/A</v>
      </c>
      <c r="AA316" s="47"/>
      <c r="AB316" s="47"/>
      <c r="AC316" s="47"/>
    </row>
    <row r="317" spans="1:29" x14ac:dyDescent="0.25">
      <c r="A317" s="15" t="s">
        <v>994</v>
      </c>
      <c r="B317" s="21" t="s">
        <v>995</v>
      </c>
      <c r="C317" s="47"/>
      <c r="D317" s="15"/>
      <c r="E317" s="15" t="s">
        <v>609</v>
      </c>
      <c r="F317" s="15"/>
      <c r="G317" s="15"/>
      <c r="H317" s="15" t="s">
        <v>691</v>
      </c>
      <c r="I317" s="15" t="s">
        <v>996</v>
      </c>
      <c r="J317" s="47"/>
      <c r="K317" s="47"/>
      <c r="L317" s="49"/>
      <c r="M317" s="50" t="e">
        <f>IF(ISBLANK(VLOOKUP($C317,[2]MAIN!$C$6:$DF$1572,M$4,FALSE)),"",VLOOKUP($C317,[2]MAIN!$C$6:$DF$1572,M$4,FALSE))</f>
        <v>#N/A</v>
      </c>
      <c r="N317" s="51" t="e">
        <f>IF(ISBLANK(VLOOKUP($C317,[2]MAIN!$C$6:$DF$1572,N$4,FALSE)),"",VLOOKUP($C317,[2]MAIN!$C$6:$DF$1572,N$4,FALSE))</f>
        <v>#N/A</v>
      </c>
      <c r="O317" s="53" t="e">
        <f>IF(ISBLANK(VLOOKUP($C317,[2]MAIN!$C$6:$DF$1572,O$4,FALSE)),"",VLOOKUP($C317,[2]MAIN!$C$6:$DF$1572,O$4,FALSE))</f>
        <v>#N/A</v>
      </c>
      <c r="P317" s="53" t="e">
        <f>IF(ISBLANK(VLOOKUP($C317,[2]MAIN!$C$6:$DF$1572,P$4,FALSE)),"",VLOOKUP($C317,[2]MAIN!$C$6:$DF$1572,P$4,FALSE))</f>
        <v>#N/A</v>
      </c>
      <c r="Q317" s="50" t="e">
        <f>IF(ISBLANK(VLOOKUP($C317,[2]MAIN!$C$6:$DF$1572,Q$4,FALSE)),"",VLOOKUP($C317,[2]MAIN!$C$6:$DF$1572,Q$4,FALSE))</f>
        <v>#N/A</v>
      </c>
      <c r="R317" s="47" t="e">
        <f>IF(ISBLANK(VLOOKUP($C317,[2]MAIN!$C$6:$DF$1572,R$4,FALSE)),"",VLOOKUP($C317,[2]MAIN!$C$6:$DF$1572,R$4,FALSE))</f>
        <v>#N/A</v>
      </c>
      <c r="S317" s="47" t="e">
        <f>IF(ISBLANK(VLOOKUP($C317,[2]MAIN!$C$6:$DF$1572,S$4,FALSE)),"",VLOOKUP($C317,[2]MAIN!$C$6:$DF$1572,S$4,FALSE))</f>
        <v>#N/A</v>
      </c>
      <c r="T317" s="15" t="e">
        <f>IF(ISBLANK(VLOOKUP($C317,[2]MAIN!$C$6:$DF$1572,T$4,FALSE)),"",VLOOKUP($C317,[2]MAIN!$C$6:$DF$1572,T$4,FALSE))</f>
        <v>#N/A</v>
      </c>
      <c r="U317" s="15" t="e">
        <f>IF(ISBLANK(VLOOKUP($C317,[2]MAIN!$C$6:$DF$1572,U$4,FALSE)),"",VLOOKUP($C317,[2]MAIN!$C$6:$DF$1572,U$4,FALSE))</f>
        <v>#N/A</v>
      </c>
      <c r="V317" s="15" t="e">
        <f>IF(ISBLANK(VLOOKUP($C317,[2]MAIN!$C$6:$DF$1572,V$4,FALSE)),"",VLOOKUP($C317,[2]MAIN!$C$6:$DF$1572,V$4,FALSE))</f>
        <v>#N/A</v>
      </c>
      <c r="W317" s="21" t="e">
        <f>IF(ISBLANK(VLOOKUP($C317,[2]MAIN!$C$6:$DF$1572,W$4,FALSE)),"",VLOOKUP($C317,[2]MAIN!$C$6:$DF$1572,W$4,FALSE))</f>
        <v>#N/A</v>
      </c>
      <c r="X317" s="47">
        <v>15000</v>
      </c>
      <c r="Y317" s="15" t="e">
        <f>IF(ISBLANK(VLOOKUP($C317,[2]MAIN!$C$6:$DF$1572,Y$4,FALSE)),"",VLOOKUP($C317,[2]MAIN!$C$6:$DF$1572,Y$4,FALSE))</f>
        <v>#N/A</v>
      </c>
      <c r="AA317" s="47"/>
      <c r="AB317" s="47"/>
      <c r="AC317" s="47"/>
    </row>
    <row r="318" spans="1:29" x14ac:dyDescent="0.25">
      <c r="A318" s="15" t="s">
        <v>997</v>
      </c>
      <c r="B318" s="21" t="s">
        <v>251</v>
      </c>
      <c r="C318" s="47"/>
      <c r="D318" s="15"/>
      <c r="E318" s="15" t="s">
        <v>609</v>
      </c>
      <c r="F318" s="15"/>
      <c r="G318" s="15"/>
      <c r="H318" s="15" t="s">
        <v>609</v>
      </c>
      <c r="I318" s="15"/>
      <c r="J318" s="47"/>
      <c r="K318" s="47"/>
      <c r="L318" s="49" t="e">
        <f>#REF!/86.4</f>
        <v>#REF!</v>
      </c>
      <c r="M318" s="50" t="e">
        <f>IF(ISBLANK(VLOOKUP($C318,[2]MAIN!$C$6:$DF$1572,M$4,FALSE)),"",VLOOKUP($C318,[2]MAIN!$C$6:$DF$1572,M$4,FALSE))</f>
        <v>#N/A</v>
      </c>
      <c r="N318" s="51" t="e">
        <f>IF(ISBLANK(VLOOKUP($C318,[2]MAIN!$C$6:$DF$1572,N$4,FALSE)),"",VLOOKUP($C318,[2]MAIN!$C$6:$DF$1572,N$4,FALSE))</f>
        <v>#N/A</v>
      </c>
      <c r="O318" s="53" t="e">
        <f>IF(ISBLANK(VLOOKUP($C318,[2]MAIN!$C$6:$DF$1572,O$4,FALSE)),"",VLOOKUP($C318,[2]MAIN!$C$6:$DF$1572,O$4,FALSE))</f>
        <v>#N/A</v>
      </c>
      <c r="P318" s="53" t="e">
        <f>IF(ISBLANK(VLOOKUP($C318,[2]MAIN!$C$6:$DF$1572,P$4,FALSE)),"",VLOOKUP($C318,[2]MAIN!$C$6:$DF$1572,P$4,FALSE))</f>
        <v>#N/A</v>
      </c>
      <c r="Q318" s="50" t="e">
        <f>IF(ISBLANK(VLOOKUP($C318,[2]MAIN!$C$6:$DF$1572,Q$4,FALSE)),"",VLOOKUP($C318,[2]MAIN!$C$6:$DF$1572,Q$4,FALSE))</f>
        <v>#N/A</v>
      </c>
      <c r="R318" s="47" t="e">
        <f>IF(ISBLANK(VLOOKUP($C318,[2]MAIN!$C$6:$DF$1572,R$4,FALSE)),"",VLOOKUP($C318,[2]MAIN!$C$6:$DF$1572,R$4,FALSE))</f>
        <v>#N/A</v>
      </c>
      <c r="S318" s="47" t="e">
        <f>IF(ISBLANK(VLOOKUP($C318,[2]MAIN!$C$6:$DF$1572,S$4,FALSE)),"",VLOOKUP($C318,[2]MAIN!$C$6:$DF$1572,S$4,FALSE))</f>
        <v>#N/A</v>
      </c>
      <c r="T318" s="15" t="e">
        <f>IF(ISBLANK(VLOOKUP($C318,[2]MAIN!$C$6:$DF$1572,T$4,FALSE)),"",VLOOKUP($C318,[2]MAIN!$C$6:$DF$1572,T$4,FALSE))</f>
        <v>#N/A</v>
      </c>
      <c r="U318" s="15" t="e">
        <f>IF(ISBLANK(VLOOKUP($C318,[2]MAIN!$C$6:$DF$1572,U$4,FALSE)),"",VLOOKUP($C318,[2]MAIN!$C$6:$DF$1572,U$4,FALSE))</f>
        <v>#N/A</v>
      </c>
      <c r="V318" s="15" t="e">
        <f>IF(ISBLANK(VLOOKUP($C318,[2]MAIN!$C$6:$DF$1572,V$4,FALSE)),"",VLOOKUP($C318,[2]MAIN!$C$6:$DF$1572,V$4,FALSE))</f>
        <v>#N/A</v>
      </c>
      <c r="W318" s="21" t="e">
        <f>IF(ISBLANK(VLOOKUP($C318,[2]MAIN!$C$6:$DF$1572,W$4,FALSE)),"",VLOOKUP($C318,[2]MAIN!$C$6:$DF$1572,W$4,FALSE))</f>
        <v>#N/A</v>
      </c>
      <c r="X318" s="47">
        <v>15000</v>
      </c>
      <c r="Y318" s="15" t="e">
        <f>IF(ISBLANK(VLOOKUP($C318,[2]MAIN!$C$6:$DF$1572,Y$4,FALSE)),"",VLOOKUP($C318,[2]MAIN!$C$6:$DF$1572,Y$4,FALSE))</f>
        <v>#N/A</v>
      </c>
      <c r="AA318" s="15" t="s">
        <v>609</v>
      </c>
      <c r="AB318" s="15"/>
      <c r="AC318" s="15"/>
    </row>
    <row r="319" spans="1:29" x14ac:dyDescent="0.25">
      <c r="A319" s="15" t="s">
        <v>998</v>
      </c>
      <c r="B319" s="21" t="s">
        <v>999</v>
      </c>
      <c r="C319" s="47"/>
      <c r="D319" s="15"/>
      <c r="E319" s="15" t="s">
        <v>609</v>
      </c>
      <c r="F319" s="15"/>
      <c r="G319" s="15"/>
      <c r="H319" s="15" t="s">
        <v>628</v>
      </c>
      <c r="I319" s="15" t="s">
        <v>609</v>
      </c>
      <c r="J319" s="47"/>
      <c r="K319" s="47"/>
      <c r="L319" s="49"/>
      <c r="M319" s="50" t="e">
        <f>IF(ISBLANK(VLOOKUP($C319,[2]MAIN!$C$6:$DF$1572,M$4,FALSE)),"",VLOOKUP($C319,[2]MAIN!$C$6:$DF$1572,M$4,FALSE))</f>
        <v>#N/A</v>
      </c>
      <c r="N319" s="51" t="e">
        <f>IF(ISBLANK(VLOOKUP($C319,[2]MAIN!$C$6:$DF$1572,N$4,FALSE)),"",VLOOKUP($C319,[2]MAIN!$C$6:$DF$1572,N$4,FALSE))</f>
        <v>#N/A</v>
      </c>
      <c r="O319" s="53" t="e">
        <f>IF(ISBLANK(VLOOKUP($C319,[2]MAIN!$C$6:$DF$1572,O$4,FALSE)),"",VLOOKUP($C319,[2]MAIN!$C$6:$DF$1572,O$4,FALSE))</f>
        <v>#N/A</v>
      </c>
      <c r="P319" s="53" t="e">
        <f>IF(ISBLANK(VLOOKUP($C319,[2]MAIN!$C$6:$DF$1572,P$4,FALSE)),"",VLOOKUP($C319,[2]MAIN!$C$6:$DF$1572,P$4,FALSE))</f>
        <v>#N/A</v>
      </c>
      <c r="Q319" s="50" t="e">
        <f>IF(ISBLANK(VLOOKUP($C319,[2]MAIN!$C$6:$DF$1572,Q$4,FALSE)),"",VLOOKUP($C319,[2]MAIN!$C$6:$DF$1572,Q$4,FALSE))</f>
        <v>#N/A</v>
      </c>
      <c r="R319" s="47" t="e">
        <f>IF(ISBLANK(VLOOKUP($C319,[2]MAIN!$C$6:$DF$1572,R$4,FALSE)),"",VLOOKUP($C319,[2]MAIN!$C$6:$DF$1572,R$4,FALSE))</f>
        <v>#N/A</v>
      </c>
      <c r="S319" s="47" t="e">
        <f>IF(ISBLANK(VLOOKUP($C319,[2]MAIN!$C$6:$DF$1572,S$4,FALSE)),"",VLOOKUP($C319,[2]MAIN!$C$6:$DF$1572,S$4,FALSE))</f>
        <v>#N/A</v>
      </c>
      <c r="T319" s="15" t="e">
        <f>IF(ISBLANK(VLOOKUP($C319,[2]MAIN!$C$6:$DF$1572,T$4,FALSE)),"",VLOOKUP($C319,[2]MAIN!$C$6:$DF$1572,T$4,FALSE))</f>
        <v>#N/A</v>
      </c>
      <c r="U319" s="15" t="e">
        <f>IF(ISBLANK(VLOOKUP($C319,[2]MAIN!$C$6:$DF$1572,U$4,FALSE)),"",VLOOKUP($C319,[2]MAIN!$C$6:$DF$1572,U$4,FALSE))</f>
        <v>#N/A</v>
      </c>
      <c r="V319" s="15" t="e">
        <f>IF(ISBLANK(VLOOKUP($C319,[2]MAIN!$C$6:$DF$1572,V$4,FALSE)),"",VLOOKUP($C319,[2]MAIN!$C$6:$DF$1572,V$4,FALSE))</f>
        <v>#N/A</v>
      </c>
      <c r="W319" s="21" t="e">
        <f>IF(ISBLANK(VLOOKUP($C319,[2]MAIN!$C$6:$DF$1572,W$4,FALSE)),"",VLOOKUP($C319,[2]MAIN!$C$6:$DF$1572,W$4,FALSE))</f>
        <v>#N/A</v>
      </c>
      <c r="X319" s="47">
        <v>18000</v>
      </c>
      <c r="Y319" s="15" t="e">
        <f>IF(ISBLANK(VLOOKUP($C319,[2]MAIN!$C$6:$DF$1572,Y$4,FALSE)),"",VLOOKUP($C319,[2]MAIN!$C$6:$DF$1572,Y$4,FALSE))</f>
        <v>#N/A</v>
      </c>
      <c r="AA319" s="47"/>
      <c r="AB319" s="47"/>
      <c r="AC319" s="47"/>
    </row>
    <row r="320" spans="1:29" x14ac:dyDescent="0.25">
      <c r="A320" s="15" t="s">
        <v>1000</v>
      </c>
      <c r="B320" s="21" t="s">
        <v>251</v>
      </c>
      <c r="C320" s="47"/>
      <c r="D320" s="15"/>
      <c r="E320" s="15" t="s">
        <v>609</v>
      </c>
      <c r="F320" s="15"/>
      <c r="G320" s="15"/>
      <c r="H320" s="15" t="s">
        <v>609</v>
      </c>
      <c r="I320" s="15"/>
      <c r="J320" s="47"/>
      <c r="K320" s="47"/>
      <c r="L320" s="49">
        <v>4.4400000000000004</v>
      </c>
      <c r="M320" s="50" t="e">
        <f>IF(ISBLANK(VLOOKUP($C320,[2]MAIN!$C$6:$DF$1572,M$4,FALSE)),"",VLOOKUP($C320,[2]MAIN!$C$6:$DF$1572,M$4,FALSE))</f>
        <v>#N/A</v>
      </c>
      <c r="N320" s="51" t="e">
        <f>IF(ISBLANK(VLOOKUP($C320,[2]MAIN!$C$6:$DF$1572,N$4,FALSE)),"",VLOOKUP($C320,[2]MAIN!$C$6:$DF$1572,N$4,FALSE))</f>
        <v>#N/A</v>
      </c>
      <c r="O320" s="53" t="e">
        <f>IF(ISBLANK(VLOOKUP($C320,[2]MAIN!$C$6:$DF$1572,O$4,FALSE)),"",VLOOKUP($C320,[2]MAIN!$C$6:$DF$1572,O$4,FALSE))</f>
        <v>#N/A</v>
      </c>
      <c r="P320" s="53" t="e">
        <f>IF(ISBLANK(VLOOKUP($C320,[2]MAIN!$C$6:$DF$1572,P$4,FALSE)),"",VLOOKUP($C320,[2]MAIN!$C$6:$DF$1572,P$4,FALSE))</f>
        <v>#N/A</v>
      </c>
      <c r="Q320" s="50" t="e">
        <f>IF(ISBLANK(VLOOKUP($C320,[2]MAIN!$C$6:$DF$1572,Q$4,FALSE)),"",VLOOKUP($C320,[2]MAIN!$C$6:$DF$1572,Q$4,FALSE))</f>
        <v>#N/A</v>
      </c>
      <c r="R320" s="47" t="e">
        <f>IF(ISBLANK(VLOOKUP($C320,[2]MAIN!$C$6:$DF$1572,R$4,FALSE)),"",VLOOKUP($C320,[2]MAIN!$C$6:$DF$1572,R$4,FALSE))</f>
        <v>#N/A</v>
      </c>
      <c r="S320" s="47" t="e">
        <f>IF(ISBLANK(VLOOKUP($C320,[2]MAIN!$C$6:$DF$1572,S$4,FALSE)),"",VLOOKUP($C320,[2]MAIN!$C$6:$DF$1572,S$4,FALSE))</f>
        <v>#N/A</v>
      </c>
      <c r="T320" s="15" t="e">
        <f>IF(ISBLANK(VLOOKUP($C320,[2]MAIN!$C$6:$DF$1572,T$4,FALSE)),"",VLOOKUP($C320,[2]MAIN!$C$6:$DF$1572,T$4,FALSE))</f>
        <v>#N/A</v>
      </c>
      <c r="U320" s="15" t="e">
        <f>IF(ISBLANK(VLOOKUP($C320,[2]MAIN!$C$6:$DF$1572,U$4,FALSE)),"",VLOOKUP($C320,[2]MAIN!$C$6:$DF$1572,U$4,FALSE))</f>
        <v>#N/A</v>
      </c>
      <c r="V320" s="15" t="e">
        <f>IF(ISBLANK(VLOOKUP($C320,[2]MAIN!$C$6:$DF$1572,V$4,FALSE)),"",VLOOKUP($C320,[2]MAIN!$C$6:$DF$1572,V$4,FALSE))</f>
        <v>#N/A</v>
      </c>
      <c r="W320" s="21" t="e">
        <f>IF(ISBLANK(VLOOKUP($C320,[2]MAIN!$C$6:$DF$1572,W$4,FALSE)),"",VLOOKUP($C320,[2]MAIN!$C$6:$DF$1572,W$4,FALSE))</f>
        <v>#N/A</v>
      </c>
      <c r="X320" s="47">
        <v>15000</v>
      </c>
      <c r="Y320" s="15" t="e">
        <f>IF(ISBLANK(VLOOKUP($C320,[2]MAIN!$C$6:$DF$1572,Y$4,FALSE)),"",VLOOKUP($C320,[2]MAIN!$C$6:$DF$1572,Y$4,FALSE))</f>
        <v>#N/A</v>
      </c>
      <c r="AA320" s="15" t="s">
        <v>609</v>
      </c>
      <c r="AB320" s="15"/>
      <c r="AC320" s="15"/>
    </row>
    <row r="321" spans="1:29" x14ac:dyDescent="0.25">
      <c r="A321" s="15" t="s">
        <v>1001</v>
      </c>
      <c r="B321" s="21" t="s">
        <v>252</v>
      </c>
      <c r="C321" s="47"/>
      <c r="D321" s="15"/>
      <c r="E321" s="15" t="s">
        <v>609</v>
      </c>
      <c r="F321" s="15"/>
      <c r="G321" s="15"/>
      <c r="H321" s="15" t="s">
        <v>609</v>
      </c>
      <c r="I321" s="15"/>
      <c r="J321" s="47"/>
      <c r="K321" s="47"/>
      <c r="L321" s="49" t="e">
        <f>#REF!/86.4</f>
        <v>#REF!</v>
      </c>
      <c r="M321" s="50" t="e">
        <f>IF(ISBLANK(VLOOKUP($C321,[2]MAIN!$C$6:$DF$1572,M$4,FALSE)),"",VLOOKUP($C321,[2]MAIN!$C$6:$DF$1572,M$4,FALSE))</f>
        <v>#N/A</v>
      </c>
      <c r="N321" s="51" t="e">
        <f>IF(ISBLANK(VLOOKUP($C321,[2]MAIN!$C$6:$DF$1572,N$4,FALSE)),"",VLOOKUP($C321,[2]MAIN!$C$6:$DF$1572,N$4,FALSE))</f>
        <v>#N/A</v>
      </c>
      <c r="O321" s="53" t="e">
        <f>IF(ISBLANK(VLOOKUP($C321,[2]MAIN!$C$6:$DF$1572,O$4,FALSE)),"",VLOOKUP($C321,[2]MAIN!$C$6:$DF$1572,O$4,FALSE))</f>
        <v>#N/A</v>
      </c>
      <c r="P321" s="53" t="e">
        <f>IF(ISBLANK(VLOOKUP($C321,[2]MAIN!$C$6:$DF$1572,P$4,FALSE)),"",VLOOKUP($C321,[2]MAIN!$C$6:$DF$1572,P$4,FALSE))</f>
        <v>#N/A</v>
      </c>
      <c r="Q321" s="50" t="e">
        <f>IF(ISBLANK(VLOOKUP($C321,[2]MAIN!$C$6:$DF$1572,Q$4,FALSE)),"",VLOOKUP($C321,[2]MAIN!$C$6:$DF$1572,Q$4,FALSE))</f>
        <v>#N/A</v>
      </c>
      <c r="R321" s="47" t="e">
        <f>IF(ISBLANK(VLOOKUP($C321,[2]MAIN!$C$6:$DF$1572,R$4,FALSE)),"",VLOOKUP($C321,[2]MAIN!$C$6:$DF$1572,R$4,FALSE))</f>
        <v>#N/A</v>
      </c>
      <c r="S321" s="47" t="e">
        <f>IF(ISBLANK(VLOOKUP($C321,[2]MAIN!$C$6:$DF$1572,S$4,FALSE)),"",VLOOKUP($C321,[2]MAIN!$C$6:$DF$1572,S$4,FALSE))</f>
        <v>#N/A</v>
      </c>
      <c r="T321" s="15" t="e">
        <f>IF(ISBLANK(VLOOKUP($C321,[2]MAIN!$C$6:$DF$1572,T$4,FALSE)),"",VLOOKUP($C321,[2]MAIN!$C$6:$DF$1572,T$4,FALSE))</f>
        <v>#N/A</v>
      </c>
      <c r="U321" s="15" t="e">
        <f>IF(ISBLANK(VLOOKUP($C321,[2]MAIN!$C$6:$DF$1572,U$4,FALSE)),"",VLOOKUP($C321,[2]MAIN!$C$6:$DF$1572,U$4,FALSE))</f>
        <v>#N/A</v>
      </c>
      <c r="V321" s="58" t="e">
        <f>IF(ISBLANK(VLOOKUP($C321,[2]MAIN!$C$6:$DF$1572,V$4,FALSE)),"",VLOOKUP($C321,[2]MAIN!$C$6:$DF$1572,V$4,FALSE))</f>
        <v>#N/A</v>
      </c>
      <c r="W321" s="21" t="e">
        <f>IF(ISBLANK(VLOOKUP($C321,[2]MAIN!$C$6:$DF$1572,W$4,FALSE)),"",VLOOKUP($C321,[2]MAIN!$C$6:$DF$1572,W$4,FALSE))</f>
        <v>#N/A</v>
      </c>
      <c r="X321" s="59">
        <v>150</v>
      </c>
      <c r="Y321" s="15" t="e">
        <f>IF(ISBLANK(VLOOKUP($C321,[2]MAIN!$C$6:$DF$1572,Y$4,FALSE)),"",VLOOKUP($C321,[2]MAIN!$C$6:$DF$1572,Y$4,FALSE))</f>
        <v>#N/A</v>
      </c>
      <c r="Z321" s="33" t="s">
        <v>631</v>
      </c>
      <c r="AA321" s="15" t="s">
        <v>609</v>
      </c>
      <c r="AB321" s="15"/>
      <c r="AC321" s="15"/>
    </row>
    <row r="322" spans="1:29" x14ac:dyDescent="0.25">
      <c r="A322" s="15" t="s">
        <v>1002</v>
      </c>
      <c r="B322" s="21" t="s">
        <v>456</v>
      </c>
      <c r="C322" s="47"/>
      <c r="D322" s="15"/>
      <c r="E322" s="15" t="s">
        <v>609</v>
      </c>
      <c r="F322" s="15"/>
      <c r="G322" s="15"/>
      <c r="H322" s="15" t="s">
        <v>609</v>
      </c>
      <c r="I322" s="15" t="s">
        <v>609</v>
      </c>
      <c r="J322" s="47"/>
      <c r="K322" s="47"/>
      <c r="L322" s="49" t="e">
        <f>#REF!/86.4</f>
        <v>#REF!</v>
      </c>
      <c r="M322" s="50" t="e">
        <f>IF(ISBLANK(VLOOKUP($C322,[2]MAIN!$C$6:$DF$1572,M$4,FALSE)),"",VLOOKUP($C322,[2]MAIN!$C$6:$DF$1572,M$4,FALSE))</f>
        <v>#N/A</v>
      </c>
      <c r="N322" s="51" t="e">
        <f>IF(ISBLANK(VLOOKUP($C322,[2]MAIN!$C$6:$DF$1572,N$4,FALSE)),"",VLOOKUP($C322,[2]MAIN!$C$6:$DF$1572,N$4,FALSE))</f>
        <v>#N/A</v>
      </c>
      <c r="O322" s="53" t="e">
        <f>IF(ISBLANK(VLOOKUP($C322,[2]MAIN!$C$6:$DF$1572,O$4,FALSE)),"",VLOOKUP($C322,[2]MAIN!$C$6:$DF$1572,O$4,FALSE))</f>
        <v>#N/A</v>
      </c>
      <c r="P322" s="53" t="e">
        <f>IF(ISBLANK(VLOOKUP($C322,[2]MAIN!$C$6:$DF$1572,P$4,FALSE)),"",VLOOKUP($C322,[2]MAIN!$C$6:$DF$1572,P$4,FALSE))</f>
        <v>#N/A</v>
      </c>
      <c r="Q322" s="50" t="e">
        <f>IF(ISBLANK(VLOOKUP($C322,[2]MAIN!$C$6:$DF$1572,Q$4,FALSE)),"",VLOOKUP($C322,[2]MAIN!$C$6:$DF$1572,Q$4,FALSE))</f>
        <v>#N/A</v>
      </c>
      <c r="R322" s="47" t="e">
        <f>IF(ISBLANK(VLOOKUP($C322,[2]MAIN!$C$6:$DF$1572,R$4,FALSE)),"",VLOOKUP($C322,[2]MAIN!$C$6:$DF$1572,R$4,FALSE))</f>
        <v>#N/A</v>
      </c>
      <c r="S322" s="47" t="e">
        <f>IF(ISBLANK(VLOOKUP($C322,[2]MAIN!$C$6:$DF$1572,S$4,FALSE)),"",VLOOKUP($C322,[2]MAIN!$C$6:$DF$1572,S$4,FALSE))</f>
        <v>#N/A</v>
      </c>
      <c r="T322" s="15" t="e">
        <f>IF(ISBLANK(VLOOKUP($C322,[2]MAIN!$C$6:$DF$1572,T$4,FALSE)),"",VLOOKUP($C322,[2]MAIN!$C$6:$DF$1572,T$4,FALSE))</f>
        <v>#N/A</v>
      </c>
      <c r="U322" s="15" t="e">
        <f>IF(ISBLANK(VLOOKUP($C322,[2]MAIN!$C$6:$DF$1572,U$4,FALSE)),"",VLOOKUP($C322,[2]MAIN!$C$6:$DF$1572,U$4,FALSE))</f>
        <v>#N/A</v>
      </c>
      <c r="V322" s="15" t="e">
        <f>IF(ISBLANK(VLOOKUP($C322,[2]MAIN!$C$6:$DF$1572,V$4,FALSE)),"",VLOOKUP($C322,[2]MAIN!$C$6:$DF$1572,V$4,FALSE))</f>
        <v>#N/A</v>
      </c>
      <c r="W322" s="21" t="e">
        <f>IF(ISBLANK(VLOOKUP($C322,[2]MAIN!$C$6:$DF$1572,W$4,FALSE)),"",VLOOKUP($C322,[2]MAIN!$C$6:$DF$1572,W$4,FALSE))</f>
        <v>#N/A</v>
      </c>
      <c r="X322" s="47">
        <v>15000</v>
      </c>
      <c r="Y322" s="15" t="e">
        <f>IF(ISBLANK(VLOOKUP($C322,[2]MAIN!$C$6:$DF$1572,Y$4,FALSE)),"",VLOOKUP($C322,[2]MAIN!$C$6:$DF$1572,Y$4,FALSE))</f>
        <v>#N/A</v>
      </c>
      <c r="AA322" s="15"/>
      <c r="AB322" s="15"/>
      <c r="AC322" s="15" t="s">
        <v>609</v>
      </c>
    </row>
    <row r="323" spans="1:29" x14ac:dyDescent="0.25">
      <c r="A323" s="15" t="s">
        <v>1003</v>
      </c>
      <c r="B323" s="21" t="s">
        <v>253</v>
      </c>
      <c r="C323" s="47"/>
      <c r="D323" s="15"/>
      <c r="E323" s="15"/>
      <c r="F323" s="15"/>
      <c r="G323" s="15"/>
      <c r="H323" s="15" t="s">
        <v>609</v>
      </c>
      <c r="I323" s="15"/>
      <c r="J323" s="47"/>
      <c r="K323" s="47"/>
      <c r="L323" s="49">
        <v>6.7</v>
      </c>
      <c r="M323" s="50" t="e">
        <f>IF(ISBLANK(VLOOKUP($C323,[2]MAIN!$C$6:$DF$1572,M$4,FALSE)),"",VLOOKUP($C323,[2]MAIN!$C$6:$DF$1572,M$4,FALSE))</f>
        <v>#N/A</v>
      </c>
      <c r="N323" s="51" t="e">
        <f>IF(ISBLANK(VLOOKUP($C323,[2]MAIN!$C$6:$DF$1572,N$4,FALSE)),"",VLOOKUP($C323,[2]MAIN!$C$6:$DF$1572,N$4,FALSE))</f>
        <v>#N/A</v>
      </c>
      <c r="O323" s="62" t="e">
        <f>IF(ISBLANK(VLOOKUP($C323,[2]MAIN!$C$6:$DF$1572,O$4,FALSE)),"",VLOOKUP($C323,[2]MAIN!$C$6:$DF$1572,O$4,FALSE))</f>
        <v>#N/A</v>
      </c>
      <c r="P323" s="62" t="e">
        <f>IF(ISBLANK(VLOOKUP($C323,[2]MAIN!$C$6:$DF$1572,P$4,FALSE)),"",VLOOKUP($C323,[2]MAIN!$C$6:$DF$1572,P$4,FALSE))</f>
        <v>#N/A</v>
      </c>
      <c r="Q323" s="53" t="e">
        <f>IF(ISBLANK(VLOOKUP($C323,[2]MAIN!$C$6:$DF$1572,Q$4,FALSE)),"",VLOOKUP($C323,[2]MAIN!$C$6:$DF$1572,Q$4,FALSE))</f>
        <v>#N/A</v>
      </c>
      <c r="R323" s="47" t="e">
        <f>IF(ISBLANK(VLOOKUP($C323,[2]MAIN!$C$6:$DF$1572,R$4,FALSE)),"",VLOOKUP($C323,[2]MAIN!$C$6:$DF$1572,R$4,FALSE))</f>
        <v>#N/A</v>
      </c>
      <c r="S323" s="47" t="e">
        <f>IF(ISBLANK(VLOOKUP($C323,[2]MAIN!$C$6:$DF$1572,S$4,FALSE)),"",VLOOKUP($C323,[2]MAIN!$C$6:$DF$1572,S$4,FALSE))</f>
        <v>#N/A</v>
      </c>
      <c r="T323" s="15" t="e">
        <f>IF(ISBLANK(VLOOKUP($C323,[2]MAIN!$C$6:$DF$1572,T$4,FALSE)),"",VLOOKUP($C323,[2]MAIN!$C$6:$DF$1572,T$4,FALSE))</f>
        <v>#N/A</v>
      </c>
      <c r="U323" s="15" t="e">
        <f>IF(ISBLANK(VLOOKUP($C323,[2]MAIN!$C$6:$DF$1572,U$4,FALSE)),"",VLOOKUP($C323,[2]MAIN!$C$6:$DF$1572,U$4,FALSE))</f>
        <v>#N/A</v>
      </c>
      <c r="V323" s="15" t="e">
        <f>IF(ISBLANK(VLOOKUP($C323,[2]MAIN!$C$6:$DF$1572,V$4,FALSE)),"",VLOOKUP($C323,[2]MAIN!$C$6:$DF$1572,V$4,FALSE))</f>
        <v>#N/A</v>
      </c>
      <c r="W323" s="21" t="e">
        <f>IF(ISBLANK(VLOOKUP($C323,[2]MAIN!$C$6:$DF$1572,W$4,FALSE)),"",VLOOKUP($C323,[2]MAIN!$C$6:$DF$1572,W$4,FALSE))</f>
        <v>#N/A</v>
      </c>
      <c r="X323" s="63" t="e">
        <f>IF(ISBLANK(VLOOKUP($C323,[2]MAIN!$C$6:$DF$1572,X$4,FALSE)),"",VLOOKUP($C323,[2]MAIN!$C$6:$DF$1572,X$4,FALSE))</f>
        <v>#N/A</v>
      </c>
      <c r="Y323" s="15" t="e">
        <f>IF(ISBLANK(VLOOKUP($C323,[2]MAIN!$C$6:$DF$1572,Y$4,FALSE)),"",VLOOKUP($C323,[2]MAIN!$C$6:$DF$1572,Y$4,FALSE))</f>
        <v>#N/A</v>
      </c>
      <c r="AA323" s="15" t="s">
        <v>609</v>
      </c>
      <c r="AB323" s="15"/>
      <c r="AC323" s="15"/>
    </row>
    <row r="324" spans="1:29" x14ac:dyDescent="0.25">
      <c r="A324" s="15" t="s">
        <v>1004</v>
      </c>
      <c r="B324" s="21" t="s">
        <v>253</v>
      </c>
      <c r="C324" s="47"/>
      <c r="D324" s="15"/>
      <c r="E324" s="15" t="s">
        <v>609</v>
      </c>
      <c r="F324" s="15"/>
      <c r="G324" s="15"/>
      <c r="H324" s="15" t="s">
        <v>628</v>
      </c>
      <c r="I324" s="15"/>
      <c r="J324" s="47"/>
      <c r="K324" s="47"/>
      <c r="L324" s="49">
        <v>0.92</v>
      </c>
      <c r="M324" s="50" t="e">
        <f>IF(ISBLANK(VLOOKUP($C324,[2]MAIN!$C$6:$DF$1572,M$4,FALSE)),"",VLOOKUP($C324,[2]MAIN!$C$6:$DF$1572,M$4,FALSE))</f>
        <v>#N/A</v>
      </c>
      <c r="N324" s="51" t="e">
        <f>IF(ISBLANK(VLOOKUP($C324,[2]MAIN!$C$6:$DF$1572,N$4,FALSE)),"",VLOOKUP($C324,[2]MAIN!$C$6:$DF$1572,N$4,FALSE))</f>
        <v>#N/A</v>
      </c>
      <c r="O324" s="52" t="e">
        <f>IF(ISBLANK(VLOOKUP($C324,[2]MAIN!$C$6:$DF$1572,O$4,FALSE)),"",VLOOKUP($C324,[2]MAIN!$C$6:$DF$1572,O$4,FALSE))</f>
        <v>#N/A</v>
      </c>
      <c r="P324" s="52" t="e">
        <f>IF(ISBLANK(VLOOKUP($C324,[2]MAIN!$C$6:$DF$1572,P$4,FALSE)),"",VLOOKUP($C324,[2]MAIN!$C$6:$DF$1572,P$4,FALSE))</f>
        <v>#N/A</v>
      </c>
      <c r="Q324" s="50" t="e">
        <f>IF(ISBLANK(VLOOKUP($C324,[2]MAIN!$C$6:$DF$1572,Q$4,FALSE)),"",VLOOKUP($C324,[2]MAIN!$C$6:$DF$1572,Q$4,FALSE))</f>
        <v>#N/A</v>
      </c>
      <c r="R324" s="47" t="e">
        <f>IF(ISBLANK(VLOOKUP($C324,[2]MAIN!$C$6:$DF$1572,R$4,FALSE)),"",VLOOKUP($C324,[2]MAIN!$C$6:$DF$1572,R$4,FALSE))</f>
        <v>#N/A</v>
      </c>
      <c r="S324" s="47" t="e">
        <f>IF(ISBLANK(VLOOKUP($C324,[2]MAIN!$C$6:$DF$1572,S$4,FALSE)),"",VLOOKUP($C324,[2]MAIN!$C$6:$DF$1572,S$4,FALSE))</f>
        <v>#N/A</v>
      </c>
      <c r="T324" s="15" t="e">
        <f>IF(ISBLANK(VLOOKUP($C324,[2]MAIN!$C$6:$DF$1572,T$4,FALSE)),"",VLOOKUP($C324,[2]MAIN!$C$6:$DF$1572,T$4,FALSE))</f>
        <v>#N/A</v>
      </c>
      <c r="U324" s="15" t="e">
        <f>IF(ISBLANK(VLOOKUP($C324,[2]MAIN!$C$6:$DF$1572,U$4,FALSE)),"",VLOOKUP($C324,[2]MAIN!$C$6:$DF$1572,U$4,FALSE))</f>
        <v>#N/A</v>
      </c>
      <c r="V324" s="15" t="e">
        <f>IF(ISBLANK(VLOOKUP($C324,[2]MAIN!$C$6:$DF$1572,V$4,FALSE)),"",VLOOKUP($C324,[2]MAIN!$C$6:$DF$1572,V$4,FALSE))</f>
        <v>#N/A</v>
      </c>
      <c r="W324" s="21" t="e">
        <f>IF(ISBLANK(VLOOKUP($C324,[2]MAIN!$C$6:$DF$1572,W$4,FALSE)),"",VLOOKUP($C324,[2]MAIN!$C$6:$DF$1572,W$4,FALSE))</f>
        <v>#N/A</v>
      </c>
      <c r="X324" s="47">
        <v>150</v>
      </c>
      <c r="Y324" s="15" t="e">
        <f>IF(ISBLANK(VLOOKUP($C324,[2]MAIN!$C$6:$DF$1572,Y$4,FALSE)),"",VLOOKUP($C324,[2]MAIN!$C$6:$DF$1572,Y$4,FALSE))</f>
        <v>#N/A</v>
      </c>
      <c r="AA324" s="47"/>
      <c r="AB324" s="47"/>
      <c r="AC324" s="47"/>
    </row>
    <row r="325" spans="1:29" x14ac:dyDescent="0.25">
      <c r="A325" s="15" t="s">
        <v>1005</v>
      </c>
      <c r="B325" s="21" t="s">
        <v>253</v>
      </c>
      <c r="C325" s="47"/>
      <c r="D325" s="15"/>
      <c r="E325" s="15" t="s">
        <v>609</v>
      </c>
      <c r="F325" s="15"/>
      <c r="G325" s="15"/>
      <c r="H325" s="15" t="s">
        <v>613</v>
      </c>
      <c r="I325" s="15"/>
      <c r="J325" s="47"/>
      <c r="K325" s="47"/>
      <c r="L325" s="49">
        <v>0.56999999999999995</v>
      </c>
      <c r="M325" s="50" t="e">
        <f>IF(ISBLANK(VLOOKUP($C325,[2]MAIN!$C$6:$DF$1572,M$4,FALSE)),"",VLOOKUP($C325,[2]MAIN!$C$6:$DF$1572,M$4,FALSE))</f>
        <v>#N/A</v>
      </c>
      <c r="N325" s="51" t="e">
        <f>IF(ISBLANK(VLOOKUP($C325,[2]MAIN!$C$6:$DF$1572,N$4,FALSE)),"",VLOOKUP($C325,[2]MAIN!$C$6:$DF$1572,N$4,FALSE))</f>
        <v>#N/A</v>
      </c>
      <c r="O325" s="52" t="e">
        <f>IF(ISBLANK(VLOOKUP($C325,[2]MAIN!$C$6:$DF$1572,O$4,FALSE)),"",VLOOKUP($C325,[2]MAIN!$C$6:$DF$1572,O$4,FALSE))</f>
        <v>#N/A</v>
      </c>
      <c r="P325" s="52" t="e">
        <f>IF(ISBLANK(VLOOKUP($C325,[2]MAIN!$C$6:$DF$1572,P$4,FALSE)),"",VLOOKUP($C325,[2]MAIN!$C$6:$DF$1572,P$4,FALSE))</f>
        <v>#N/A</v>
      </c>
      <c r="Q325" s="50" t="e">
        <f>IF(ISBLANK(VLOOKUP($C325,[2]MAIN!$C$6:$DF$1572,Q$4,FALSE)),"",VLOOKUP($C325,[2]MAIN!$C$6:$DF$1572,Q$4,FALSE))</f>
        <v>#N/A</v>
      </c>
      <c r="R325" s="47" t="e">
        <f>IF(ISBLANK(VLOOKUP($C325,[2]MAIN!$C$6:$DF$1572,R$4,FALSE)),"",VLOOKUP($C325,[2]MAIN!$C$6:$DF$1572,R$4,FALSE))</f>
        <v>#N/A</v>
      </c>
      <c r="S325" s="47" t="e">
        <f>IF(ISBLANK(VLOOKUP($C325,[2]MAIN!$C$6:$DF$1572,S$4,FALSE)),"",VLOOKUP($C325,[2]MAIN!$C$6:$DF$1572,S$4,FALSE))</f>
        <v>#N/A</v>
      </c>
      <c r="T325" s="15" t="e">
        <f>IF(ISBLANK(VLOOKUP($C325,[2]MAIN!$C$6:$DF$1572,T$4,FALSE)),"",VLOOKUP($C325,[2]MAIN!$C$6:$DF$1572,T$4,FALSE))</f>
        <v>#N/A</v>
      </c>
      <c r="U325" s="15" t="e">
        <f>IF(ISBLANK(VLOOKUP($C325,[2]MAIN!$C$6:$DF$1572,U$4,FALSE)),"",VLOOKUP($C325,[2]MAIN!$C$6:$DF$1572,U$4,FALSE))</f>
        <v>#N/A</v>
      </c>
      <c r="V325" s="15" t="e">
        <f>IF(ISBLANK(VLOOKUP($C325,[2]MAIN!$C$6:$DF$1572,V$4,FALSE)),"",VLOOKUP($C325,[2]MAIN!$C$6:$DF$1572,V$4,FALSE))</f>
        <v>#N/A</v>
      </c>
      <c r="W325" s="21" t="e">
        <f>IF(ISBLANK(VLOOKUP($C325,[2]MAIN!$C$6:$DF$1572,W$4,FALSE)),"",VLOOKUP($C325,[2]MAIN!$C$6:$DF$1572,W$4,FALSE))</f>
        <v>#N/A</v>
      </c>
      <c r="X325" s="47">
        <v>150</v>
      </c>
      <c r="Y325" s="15" t="e">
        <f>IF(ISBLANK(VLOOKUP($C325,[2]MAIN!$C$6:$DF$1572,Y$4,FALSE)),"",VLOOKUP($C325,[2]MAIN!$C$6:$DF$1572,Y$4,FALSE))</f>
        <v>#N/A</v>
      </c>
      <c r="AA325" s="15" t="s">
        <v>609</v>
      </c>
      <c r="AB325" s="15"/>
      <c r="AC325" s="15"/>
    </row>
    <row r="326" spans="1:29" x14ac:dyDescent="0.25">
      <c r="A326" s="15" t="s">
        <v>1006</v>
      </c>
      <c r="B326" s="21" t="s">
        <v>253</v>
      </c>
      <c r="C326" s="47"/>
      <c r="D326" s="15"/>
      <c r="E326" s="15" t="s">
        <v>609</v>
      </c>
      <c r="F326" s="15"/>
      <c r="G326" s="15"/>
      <c r="H326" s="15" t="s">
        <v>628</v>
      </c>
      <c r="I326" s="15"/>
      <c r="J326" s="47"/>
      <c r="K326" s="47"/>
      <c r="L326" s="49">
        <v>2.78</v>
      </c>
      <c r="M326" s="50" t="e">
        <f>IF(ISBLANK(VLOOKUP($C326,[2]MAIN!$C$6:$DF$1572,M$4,FALSE)),"",VLOOKUP($C326,[2]MAIN!$C$6:$DF$1572,M$4,FALSE))</f>
        <v>#N/A</v>
      </c>
      <c r="N326" s="51" t="e">
        <f>IF(ISBLANK(VLOOKUP($C326,[2]MAIN!$C$6:$DF$1572,N$4,FALSE)),"",VLOOKUP($C326,[2]MAIN!$C$6:$DF$1572,N$4,FALSE))</f>
        <v>#N/A</v>
      </c>
      <c r="O326" s="52" t="e">
        <f>IF(ISBLANK(VLOOKUP($C326,[2]MAIN!$C$6:$DF$1572,O$4,FALSE)),"",VLOOKUP($C326,[2]MAIN!$C$6:$DF$1572,O$4,FALSE))</f>
        <v>#N/A</v>
      </c>
      <c r="P326" s="52" t="e">
        <f>IF(ISBLANK(VLOOKUP($C326,[2]MAIN!$C$6:$DF$1572,P$4,FALSE)),"",VLOOKUP($C326,[2]MAIN!$C$6:$DF$1572,P$4,FALSE))</f>
        <v>#N/A</v>
      </c>
      <c r="Q326" s="50" t="e">
        <f>IF(ISBLANK(VLOOKUP($C326,[2]MAIN!$C$6:$DF$1572,Q$4,FALSE)),"",VLOOKUP($C326,[2]MAIN!$C$6:$DF$1572,Q$4,FALSE))</f>
        <v>#N/A</v>
      </c>
      <c r="R326" s="47" t="e">
        <f>IF(ISBLANK(VLOOKUP($C326,[2]MAIN!$C$6:$DF$1572,R$4,FALSE)),"",VLOOKUP($C326,[2]MAIN!$C$6:$DF$1572,R$4,FALSE))</f>
        <v>#N/A</v>
      </c>
      <c r="S326" s="47" t="e">
        <f>IF(ISBLANK(VLOOKUP($C326,[2]MAIN!$C$6:$DF$1572,S$4,FALSE)),"",VLOOKUP($C326,[2]MAIN!$C$6:$DF$1572,S$4,FALSE))</f>
        <v>#N/A</v>
      </c>
      <c r="T326" s="15" t="e">
        <f>IF(ISBLANK(VLOOKUP($C326,[2]MAIN!$C$6:$DF$1572,T$4,FALSE)),"",VLOOKUP($C326,[2]MAIN!$C$6:$DF$1572,T$4,FALSE))</f>
        <v>#N/A</v>
      </c>
      <c r="U326" s="15" t="e">
        <f>IF(ISBLANK(VLOOKUP($C326,[2]MAIN!$C$6:$DF$1572,U$4,FALSE)),"",VLOOKUP($C326,[2]MAIN!$C$6:$DF$1572,U$4,FALSE))</f>
        <v>#N/A</v>
      </c>
      <c r="V326" s="15" t="e">
        <f>IF(ISBLANK(VLOOKUP($C326,[2]MAIN!$C$6:$DF$1572,V$4,FALSE)),"",VLOOKUP($C326,[2]MAIN!$C$6:$DF$1572,V$4,FALSE))</f>
        <v>#N/A</v>
      </c>
      <c r="W326" s="21" t="e">
        <f>IF(ISBLANK(VLOOKUP($C326,[2]MAIN!$C$6:$DF$1572,W$4,FALSE)),"",VLOOKUP($C326,[2]MAIN!$C$6:$DF$1572,W$4,FALSE))</f>
        <v>#N/A</v>
      </c>
      <c r="X326" s="47">
        <v>150</v>
      </c>
      <c r="Y326" s="15" t="e">
        <f>IF(ISBLANK(VLOOKUP($C326,[2]MAIN!$C$6:$DF$1572,Y$4,FALSE)),"",VLOOKUP($C326,[2]MAIN!$C$6:$DF$1572,Y$4,FALSE))</f>
        <v>#N/A</v>
      </c>
      <c r="AA326" s="47"/>
      <c r="AB326" s="47"/>
      <c r="AC326" s="47"/>
    </row>
    <row r="327" spans="1:29" x14ac:dyDescent="0.25">
      <c r="A327" s="15" t="s">
        <v>1007</v>
      </c>
      <c r="B327" s="21" t="s">
        <v>253</v>
      </c>
      <c r="C327" s="47"/>
      <c r="D327" s="15"/>
      <c r="E327" s="15" t="s">
        <v>609</v>
      </c>
      <c r="F327" s="15"/>
      <c r="G327" s="15"/>
      <c r="H327" s="15" t="s">
        <v>628</v>
      </c>
      <c r="I327" s="15"/>
      <c r="J327" s="47"/>
      <c r="K327" s="47"/>
      <c r="L327" s="49">
        <v>1.02</v>
      </c>
      <c r="M327" s="50" t="e">
        <f>IF(ISBLANK(VLOOKUP($C327,[2]MAIN!$C$6:$DF$1572,M$4,FALSE)),"",VLOOKUP($C327,[2]MAIN!$C$6:$DF$1572,M$4,FALSE))</f>
        <v>#N/A</v>
      </c>
      <c r="N327" s="51" t="e">
        <f>IF(ISBLANK(VLOOKUP($C327,[2]MAIN!$C$6:$DF$1572,N$4,FALSE)),"",VLOOKUP($C327,[2]MAIN!$C$6:$DF$1572,N$4,FALSE))</f>
        <v>#N/A</v>
      </c>
      <c r="O327" s="52" t="e">
        <f>IF(ISBLANK(VLOOKUP($C327,[2]MAIN!$C$6:$DF$1572,O$4,FALSE)),"",VLOOKUP($C327,[2]MAIN!$C$6:$DF$1572,O$4,FALSE))</f>
        <v>#N/A</v>
      </c>
      <c r="P327" s="52" t="e">
        <f>IF(ISBLANK(VLOOKUP($C327,[2]MAIN!$C$6:$DF$1572,P$4,FALSE)),"",VLOOKUP($C327,[2]MAIN!$C$6:$DF$1572,P$4,FALSE))</f>
        <v>#N/A</v>
      </c>
      <c r="Q327" s="50" t="e">
        <f>IF(ISBLANK(VLOOKUP($C327,[2]MAIN!$C$6:$DF$1572,Q$4,FALSE)),"",VLOOKUP($C327,[2]MAIN!$C$6:$DF$1572,Q$4,FALSE))</f>
        <v>#N/A</v>
      </c>
      <c r="R327" s="47" t="e">
        <f>IF(ISBLANK(VLOOKUP($C327,[2]MAIN!$C$6:$DF$1572,R$4,FALSE)),"",VLOOKUP($C327,[2]MAIN!$C$6:$DF$1572,R$4,FALSE))</f>
        <v>#N/A</v>
      </c>
      <c r="S327" s="47" t="e">
        <f>IF(ISBLANK(VLOOKUP($C327,[2]MAIN!$C$6:$DF$1572,S$4,FALSE)),"",VLOOKUP($C327,[2]MAIN!$C$6:$DF$1572,S$4,FALSE))</f>
        <v>#N/A</v>
      </c>
      <c r="T327" s="15" t="e">
        <f>IF(ISBLANK(VLOOKUP($C327,[2]MAIN!$C$6:$DF$1572,T$4,FALSE)),"",VLOOKUP($C327,[2]MAIN!$C$6:$DF$1572,T$4,FALSE))</f>
        <v>#N/A</v>
      </c>
      <c r="U327" s="15" t="e">
        <f>IF(ISBLANK(VLOOKUP($C327,[2]MAIN!$C$6:$DF$1572,U$4,FALSE)),"",VLOOKUP($C327,[2]MAIN!$C$6:$DF$1572,U$4,FALSE))</f>
        <v>#N/A</v>
      </c>
      <c r="V327" s="15" t="e">
        <f>IF(ISBLANK(VLOOKUP($C327,[2]MAIN!$C$6:$DF$1572,V$4,FALSE)),"",VLOOKUP($C327,[2]MAIN!$C$6:$DF$1572,V$4,FALSE))</f>
        <v>#N/A</v>
      </c>
      <c r="W327" s="21" t="e">
        <f>IF(ISBLANK(VLOOKUP($C327,[2]MAIN!$C$6:$DF$1572,W$4,FALSE)),"",VLOOKUP($C327,[2]MAIN!$C$6:$DF$1572,W$4,FALSE))</f>
        <v>#N/A</v>
      </c>
      <c r="X327" s="47">
        <v>150</v>
      </c>
      <c r="Y327" s="15" t="e">
        <f>IF(ISBLANK(VLOOKUP($C327,[2]MAIN!$C$6:$DF$1572,Y$4,FALSE)),"",VLOOKUP($C327,[2]MAIN!$C$6:$DF$1572,Y$4,FALSE))</f>
        <v>#N/A</v>
      </c>
      <c r="AA327" s="47"/>
      <c r="AB327" s="47"/>
      <c r="AC327" s="47"/>
    </row>
    <row r="328" spans="1:29" x14ac:dyDescent="0.25">
      <c r="A328" s="15" t="s">
        <v>1008</v>
      </c>
      <c r="B328" s="21" t="s">
        <v>457</v>
      </c>
      <c r="C328" s="47"/>
      <c r="D328" s="15"/>
      <c r="E328" s="15" t="s">
        <v>609</v>
      </c>
      <c r="F328" s="15"/>
      <c r="G328" s="15"/>
      <c r="H328" s="15" t="s">
        <v>628</v>
      </c>
      <c r="I328" s="15" t="s">
        <v>609</v>
      </c>
      <c r="J328" s="47"/>
      <c r="K328" s="47"/>
      <c r="L328" s="49"/>
      <c r="M328" s="50" t="s">
        <v>672</v>
      </c>
      <c r="N328" s="51">
        <v>0</v>
      </c>
      <c r="O328" s="53" t="e">
        <f>M328*1000/L328</f>
        <v>#VALUE!</v>
      </c>
      <c r="P328" s="53" t="e">
        <f>IF(ISNUMBER(O328),O328,VLOOKUP(#REF!,[3]MAIN!#REF!,51,FALSE))</f>
        <v>#REF!</v>
      </c>
      <c r="Q328" s="50"/>
      <c r="R328" s="47" t="s">
        <v>673</v>
      </c>
      <c r="S328" s="47"/>
      <c r="T328" s="15">
        <v>1</v>
      </c>
      <c r="U328" s="15">
        <v>0</v>
      </c>
      <c r="V328" s="15">
        <v>1</v>
      </c>
      <c r="W328" s="21" t="s">
        <v>1009</v>
      </c>
      <c r="X328" s="47">
        <v>15000</v>
      </c>
      <c r="Y328" s="15"/>
      <c r="AA328" s="47"/>
      <c r="AB328" s="47"/>
      <c r="AC328" s="47"/>
    </row>
    <row r="329" spans="1:29" x14ac:dyDescent="0.25">
      <c r="A329" s="15" t="s">
        <v>1010</v>
      </c>
      <c r="B329" s="21" t="s">
        <v>253</v>
      </c>
      <c r="C329" s="47"/>
      <c r="D329" s="15"/>
      <c r="E329" s="15" t="s">
        <v>609</v>
      </c>
      <c r="F329" s="15"/>
      <c r="G329" s="15"/>
      <c r="H329" s="15" t="s">
        <v>628</v>
      </c>
      <c r="I329" s="15"/>
      <c r="J329" s="47"/>
      <c r="K329" s="47"/>
      <c r="L329" s="49">
        <v>1.1599999999999999</v>
      </c>
      <c r="M329" s="50" t="e">
        <f>IF(ISBLANK(VLOOKUP($C329,[2]MAIN!$C$6:$DF$1572,M$4,FALSE)),"",VLOOKUP($C329,[2]MAIN!$C$6:$DF$1572,M$4,FALSE))</f>
        <v>#N/A</v>
      </c>
      <c r="N329" s="51" t="e">
        <f>IF(ISBLANK(VLOOKUP($C329,[2]MAIN!$C$6:$DF$1572,N$4,FALSE)),"",VLOOKUP($C329,[2]MAIN!$C$6:$DF$1572,N$4,FALSE))</f>
        <v>#N/A</v>
      </c>
      <c r="O329" s="52" t="e">
        <f>IF(ISBLANK(VLOOKUP($C329,[2]MAIN!$C$6:$DF$1572,O$4,FALSE)),"",VLOOKUP($C329,[2]MAIN!$C$6:$DF$1572,O$4,FALSE))</f>
        <v>#N/A</v>
      </c>
      <c r="P329" s="52" t="e">
        <f>IF(ISBLANK(VLOOKUP($C329,[2]MAIN!$C$6:$DF$1572,P$4,FALSE)),"",VLOOKUP($C329,[2]MAIN!$C$6:$DF$1572,P$4,FALSE))</f>
        <v>#N/A</v>
      </c>
      <c r="Q329" s="50" t="e">
        <f>IF(ISBLANK(VLOOKUP($C329,[2]MAIN!$C$6:$DF$1572,Q$4,FALSE)),"",VLOOKUP($C329,[2]MAIN!$C$6:$DF$1572,Q$4,FALSE))</f>
        <v>#N/A</v>
      </c>
      <c r="R329" s="47" t="e">
        <f>IF(ISBLANK(VLOOKUP($C329,[2]MAIN!$C$6:$DF$1572,R$4,FALSE)),"",VLOOKUP($C329,[2]MAIN!$C$6:$DF$1572,R$4,FALSE))</f>
        <v>#N/A</v>
      </c>
      <c r="S329" s="47" t="e">
        <f>IF(ISBLANK(VLOOKUP($C329,[2]MAIN!$C$6:$DF$1572,S$4,FALSE)),"",VLOOKUP($C329,[2]MAIN!$C$6:$DF$1572,S$4,FALSE))</f>
        <v>#N/A</v>
      </c>
      <c r="T329" s="15" t="e">
        <f>IF(ISBLANK(VLOOKUP($C329,[2]MAIN!$C$6:$DF$1572,T$4,FALSE)),"",VLOOKUP($C329,[2]MAIN!$C$6:$DF$1572,T$4,FALSE))</f>
        <v>#N/A</v>
      </c>
      <c r="U329" s="15" t="e">
        <f>IF(ISBLANK(VLOOKUP($C329,[2]MAIN!$C$6:$DF$1572,U$4,FALSE)),"",VLOOKUP($C329,[2]MAIN!$C$6:$DF$1572,U$4,FALSE))</f>
        <v>#N/A</v>
      </c>
      <c r="V329" s="15" t="e">
        <f>IF(ISBLANK(VLOOKUP($C329,[2]MAIN!$C$6:$DF$1572,V$4,FALSE)),"",VLOOKUP($C329,[2]MAIN!$C$6:$DF$1572,V$4,FALSE))</f>
        <v>#N/A</v>
      </c>
      <c r="W329" s="21" t="e">
        <f>IF(ISBLANK(VLOOKUP($C329,[2]MAIN!$C$6:$DF$1572,W$4,FALSE)),"",VLOOKUP($C329,[2]MAIN!$C$6:$DF$1572,W$4,FALSE))</f>
        <v>#N/A</v>
      </c>
      <c r="X329" s="47">
        <v>150</v>
      </c>
      <c r="Y329" s="15" t="e">
        <f>IF(ISBLANK(VLOOKUP($C329,[2]MAIN!$C$6:$DF$1572,Y$4,FALSE)),"",VLOOKUP($C329,[2]MAIN!$C$6:$DF$1572,Y$4,FALSE))</f>
        <v>#N/A</v>
      </c>
      <c r="AA329" s="47"/>
      <c r="AB329" s="47"/>
      <c r="AC329" s="47"/>
    </row>
    <row r="330" spans="1:29" x14ac:dyDescent="0.25">
      <c r="A330" s="15" t="s">
        <v>1011</v>
      </c>
      <c r="B330" s="21" t="s">
        <v>461</v>
      </c>
      <c r="C330" s="47"/>
      <c r="D330" s="15"/>
      <c r="E330" s="15" t="s">
        <v>609</v>
      </c>
      <c r="F330" s="15"/>
      <c r="G330" s="15"/>
      <c r="H330" s="15" t="s">
        <v>609</v>
      </c>
      <c r="I330" s="15" t="s">
        <v>609</v>
      </c>
      <c r="J330" s="47"/>
      <c r="K330" s="47"/>
      <c r="L330" s="49"/>
      <c r="M330" s="50" t="e">
        <f>IF(ISBLANK(VLOOKUP($C330,[2]MAIN!$C$6:$DF$1572,M$4,FALSE)),"",VLOOKUP($C330,[2]MAIN!$C$6:$DF$1572,M$4,FALSE))</f>
        <v>#N/A</v>
      </c>
      <c r="N330" s="51" t="e">
        <f>IF(ISBLANK(VLOOKUP($C330,[2]MAIN!$C$6:$DF$1572,N$4,FALSE)),"",VLOOKUP($C330,[2]MAIN!$C$6:$DF$1572,N$4,FALSE))</f>
        <v>#N/A</v>
      </c>
      <c r="O330" s="53" t="e">
        <f>IF(ISBLANK(VLOOKUP($C330,[2]MAIN!$C$6:$DF$1572,O$4,FALSE)),"",VLOOKUP($C330,[2]MAIN!$C$6:$DF$1572,O$4,FALSE))</f>
        <v>#N/A</v>
      </c>
      <c r="P330" s="53" t="e">
        <f>IF(ISBLANK(VLOOKUP($C330,[2]MAIN!$C$6:$DF$1572,P$4,FALSE)),"",VLOOKUP($C330,[2]MAIN!$C$6:$DF$1572,P$4,FALSE))</f>
        <v>#N/A</v>
      </c>
      <c r="Q330" s="50" t="e">
        <f>IF(ISBLANK(VLOOKUP($C330,[2]MAIN!$C$6:$DF$1572,Q$4,FALSE)),"",VLOOKUP($C330,[2]MAIN!$C$6:$DF$1572,Q$4,FALSE))</f>
        <v>#N/A</v>
      </c>
      <c r="R330" s="47" t="e">
        <f>IF(ISBLANK(VLOOKUP($C330,[2]MAIN!$C$6:$DF$1572,R$4,FALSE)),"",VLOOKUP($C330,[2]MAIN!$C$6:$DF$1572,R$4,FALSE))</f>
        <v>#N/A</v>
      </c>
      <c r="S330" s="47" t="e">
        <f>IF(ISBLANK(VLOOKUP($C330,[2]MAIN!$C$6:$DF$1572,S$4,FALSE)),"",VLOOKUP($C330,[2]MAIN!$C$6:$DF$1572,S$4,FALSE))</f>
        <v>#N/A</v>
      </c>
      <c r="T330" s="15" t="e">
        <f>IF(ISBLANK(VLOOKUP($C330,[2]MAIN!$C$6:$DF$1572,T$4,FALSE)),"",VLOOKUP($C330,[2]MAIN!$C$6:$DF$1572,T$4,FALSE))</f>
        <v>#N/A</v>
      </c>
      <c r="U330" s="15" t="e">
        <f>IF(ISBLANK(VLOOKUP($C330,[2]MAIN!$C$6:$DF$1572,U$4,FALSE)),"",VLOOKUP($C330,[2]MAIN!$C$6:$DF$1572,U$4,FALSE))</f>
        <v>#N/A</v>
      </c>
      <c r="V330" s="58" t="e">
        <f>IF(ISBLANK(VLOOKUP($C330,[2]MAIN!$C$6:$DF$1572,V$4,FALSE)),"",VLOOKUP($C330,[2]MAIN!$C$6:$DF$1572,V$4,FALSE))</f>
        <v>#N/A</v>
      </c>
      <c r="W330" s="21" t="e">
        <f>IF(ISBLANK(VLOOKUP($C330,[2]MAIN!$C$6:$DF$1572,W$4,FALSE)),"",VLOOKUP($C330,[2]MAIN!$C$6:$DF$1572,W$4,FALSE))</f>
        <v>#N/A</v>
      </c>
      <c r="X330" s="59">
        <v>150</v>
      </c>
      <c r="Y330" s="15" t="e">
        <f>IF(ISBLANK(VLOOKUP($C330,[2]MAIN!$C$6:$DF$1572,Y$4,FALSE)),"",VLOOKUP($C330,[2]MAIN!$C$6:$DF$1572,Y$4,FALSE))</f>
        <v>#N/A</v>
      </c>
      <c r="Z330" s="33" t="s">
        <v>631</v>
      </c>
      <c r="AA330" s="15"/>
      <c r="AB330" s="15"/>
      <c r="AC330" s="15" t="s">
        <v>609</v>
      </c>
    </row>
    <row r="331" spans="1:29" x14ac:dyDescent="0.25">
      <c r="A331" s="15" t="s">
        <v>1012</v>
      </c>
      <c r="B331" s="21" t="s">
        <v>464</v>
      </c>
      <c r="C331" s="47"/>
      <c r="D331" s="15"/>
      <c r="E331" s="15" t="s">
        <v>609</v>
      </c>
      <c r="F331" s="15"/>
      <c r="G331" s="15"/>
      <c r="H331" s="15" t="s">
        <v>609</v>
      </c>
      <c r="I331" s="15" t="s">
        <v>609</v>
      </c>
      <c r="J331" s="47"/>
      <c r="K331" s="47"/>
      <c r="L331" s="49">
        <v>2.4500000000000002</v>
      </c>
      <c r="M331" s="50" t="e">
        <f>IF(ISBLANK(VLOOKUP($C331,[2]MAIN!$C$6:$DF$1572,M$4,FALSE)),"",VLOOKUP($C331,[2]MAIN!$C$6:$DF$1572,M$4,FALSE))</f>
        <v>#N/A</v>
      </c>
      <c r="N331" s="51" t="e">
        <f>IF(ISBLANK(VLOOKUP($C331,[2]MAIN!$C$6:$DF$1572,N$4,FALSE)),"",VLOOKUP($C331,[2]MAIN!$C$6:$DF$1572,N$4,FALSE))</f>
        <v>#N/A</v>
      </c>
      <c r="O331" s="53" t="e">
        <f>IF(ISBLANK(VLOOKUP($C331,[2]MAIN!$C$6:$DF$1572,O$4,FALSE)),"",VLOOKUP($C331,[2]MAIN!$C$6:$DF$1572,O$4,FALSE))</f>
        <v>#N/A</v>
      </c>
      <c r="P331" s="53" t="e">
        <f>IF(ISBLANK(VLOOKUP($C331,[2]MAIN!$C$6:$DF$1572,P$4,FALSE)),"",VLOOKUP($C331,[2]MAIN!$C$6:$DF$1572,P$4,FALSE))</f>
        <v>#N/A</v>
      </c>
      <c r="Q331" s="50" t="e">
        <f>IF(ISBLANK(VLOOKUP($C331,[2]MAIN!$C$6:$DF$1572,Q$4,FALSE)),"",VLOOKUP($C331,[2]MAIN!$C$6:$DF$1572,Q$4,FALSE))</f>
        <v>#N/A</v>
      </c>
      <c r="R331" s="47" t="e">
        <f>IF(ISBLANK(VLOOKUP($C331,[2]MAIN!$C$6:$DF$1572,R$4,FALSE)),"",VLOOKUP($C331,[2]MAIN!$C$6:$DF$1572,R$4,FALSE))</f>
        <v>#N/A</v>
      </c>
      <c r="S331" s="47" t="e">
        <f>IF(ISBLANK(VLOOKUP($C331,[2]MAIN!$C$6:$DF$1572,S$4,FALSE)),"",VLOOKUP($C331,[2]MAIN!$C$6:$DF$1572,S$4,FALSE))</f>
        <v>#N/A</v>
      </c>
      <c r="T331" s="15" t="e">
        <f>IF(ISBLANK(VLOOKUP($C331,[2]MAIN!$C$6:$DF$1572,T$4,FALSE)),"",VLOOKUP($C331,[2]MAIN!$C$6:$DF$1572,T$4,FALSE))</f>
        <v>#N/A</v>
      </c>
      <c r="U331" s="15" t="e">
        <f>IF(ISBLANK(VLOOKUP($C331,[2]MAIN!$C$6:$DF$1572,U$4,FALSE)),"",VLOOKUP($C331,[2]MAIN!$C$6:$DF$1572,U$4,FALSE))</f>
        <v>#N/A</v>
      </c>
      <c r="V331" s="15" t="e">
        <f>IF(ISBLANK(VLOOKUP($C331,[2]MAIN!$C$6:$DF$1572,V$4,FALSE)),"",VLOOKUP($C331,[2]MAIN!$C$6:$DF$1572,V$4,FALSE))</f>
        <v>#N/A</v>
      </c>
      <c r="W331" s="21" t="e">
        <f>IF(ISBLANK(VLOOKUP($C331,[2]MAIN!$C$6:$DF$1572,W$4,FALSE)),"",VLOOKUP($C331,[2]MAIN!$C$6:$DF$1572,W$4,FALSE))</f>
        <v>#N/A</v>
      </c>
      <c r="X331" s="47">
        <v>15000</v>
      </c>
      <c r="Y331" s="15" t="e">
        <f>IF(ISBLANK(VLOOKUP($C331,[2]MAIN!$C$6:$DF$1572,Y$4,FALSE)),"",VLOOKUP($C331,[2]MAIN!$C$6:$DF$1572,Y$4,FALSE))</f>
        <v>#N/A</v>
      </c>
      <c r="AA331" s="15"/>
      <c r="AB331" s="15"/>
      <c r="AC331" s="15" t="s">
        <v>609</v>
      </c>
    </row>
    <row r="332" spans="1:29" x14ac:dyDescent="0.25">
      <c r="A332" s="15" t="s">
        <v>1013</v>
      </c>
      <c r="B332" s="21" t="s">
        <v>465</v>
      </c>
      <c r="C332" s="47"/>
      <c r="D332" s="15"/>
      <c r="E332" s="15" t="s">
        <v>609</v>
      </c>
      <c r="F332" s="15"/>
      <c r="G332" s="15"/>
      <c r="H332" s="15" t="s">
        <v>609</v>
      </c>
      <c r="I332" s="15" t="s">
        <v>609</v>
      </c>
      <c r="J332" s="47"/>
      <c r="K332" s="47"/>
      <c r="L332" s="49" t="e">
        <f>#REF!/86.4</f>
        <v>#REF!</v>
      </c>
      <c r="M332" s="50" t="e">
        <f>IF(ISBLANK(VLOOKUP($C332,[2]MAIN!$C$6:$DF$1572,M$4,FALSE)),"",VLOOKUP($C332,[2]MAIN!$C$6:$DF$1572,M$4,FALSE))</f>
        <v>#N/A</v>
      </c>
      <c r="N332" s="51" t="e">
        <f>IF(ISBLANK(VLOOKUP($C332,[2]MAIN!$C$6:$DF$1572,N$4,FALSE)),"",VLOOKUP($C332,[2]MAIN!$C$6:$DF$1572,N$4,FALSE))</f>
        <v>#N/A</v>
      </c>
      <c r="O332" s="53" t="e">
        <f>IF(ISBLANK(VLOOKUP($C332,[2]MAIN!$C$6:$DF$1572,O$4,FALSE)),"",VLOOKUP($C332,[2]MAIN!$C$6:$DF$1572,O$4,FALSE))</f>
        <v>#N/A</v>
      </c>
      <c r="P332" s="53" t="e">
        <f>IF(ISBLANK(VLOOKUP($C332,[2]MAIN!$C$6:$DF$1572,P$4,FALSE)),"",VLOOKUP($C332,[2]MAIN!$C$6:$DF$1572,P$4,FALSE))</f>
        <v>#N/A</v>
      </c>
      <c r="Q332" s="50" t="e">
        <f>IF(ISBLANK(VLOOKUP($C332,[2]MAIN!$C$6:$DF$1572,Q$4,FALSE)),"",VLOOKUP($C332,[2]MAIN!$C$6:$DF$1572,Q$4,FALSE))</f>
        <v>#N/A</v>
      </c>
      <c r="R332" s="47" t="e">
        <f>IF(ISBLANK(VLOOKUP($C332,[2]MAIN!$C$6:$DF$1572,R$4,FALSE)),"",VLOOKUP($C332,[2]MAIN!$C$6:$DF$1572,R$4,FALSE))</f>
        <v>#N/A</v>
      </c>
      <c r="S332" s="47" t="e">
        <f>IF(ISBLANK(VLOOKUP($C332,[2]MAIN!$C$6:$DF$1572,S$4,FALSE)),"",VLOOKUP($C332,[2]MAIN!$C$6:$DF$1572,S$4,FALSE))</f>
        <v>#N/A</v>
      </c>
      <c r="T332" s="15" t="e">
        <f>IF(ISBLANK(VLOOKUP($C332,[2]MAIN!$C$6:$DF$1572,T$4,FALSE)),"",VLOOKUP($C332,[2]MAIN!$C$6:$DF$1572,T$4,FALSE))</f>
        <v>#N/A</v>
      </c>
      <c r="U332" s="15" t="e">
        <f>IF(ISBLANK(VLOOKUP($C332,[2]MAIN!$C$6:$DF$1572,U$4,FALSE)),"",VLOOKUP($C332,[2]MAIN!$C$6:$DF$1572,U$4,FALSE))</f>
        <v>#N/A</v>
      </c>
      <c r="V332" s="15" t="e">
        <f>IF(ISBLANK(VLOOKUP($C332,[2]MAIN!$C$6:$DF$1572,V$4,FALSE)),"",VLOOKUP($C332,[2]MAIN!$C$6:$DF$1572,V$4,FALSE))</f>
        <v>#N/A</v>
      </c>
      <c r="W332" s="21" t="e">
        <f>IF(ISBLANK(VLOOKUP($C332,[2]MAIN!$C$6:$DF$1572,W$4,FALSE)),"",VLOOKUP($C332,[2]MAIN!$C$6:$DF$1572,W$4,FALSE))</f>
        <v>#N/A</v>
      </c>
      <c r="X332" s="47">
        <v>15000</v>
      </c>
      <c r="Y332" s="15" t="e">
        <f>IF(ISBLANK(VLOOKUP($C332,[2]MAIN!$C$6:$DF$1572,Y$4,FALSE)),"",VLOOKUP($C332,[2]MAIN!$C$6:$DF$1572,Y$4,FALSE))</f>
        <v>#N/A</v>
      </c>
      <c r="AA332" s="15"/>
      <c r="AB332" s="15"/>
      <c r="AC332" s="15" t="s">
        <v>609</v>
      </c>
    </row>
    <row r="333" spans="1:29" x14ac:dyDescent="0.25">
      <c r="A333" s="15" t="s">
        <v>1014</v>
      </c>
      <c r="B333" s="21" t="s">
        <v>255</v>
      </c>
      <c r="C333" s="47"/>
      <c r="D333" s="15"/>
      <c r="E333" s="15" t="s">
        <v>609</v>
      </c>
      <c r="F333" s="15"/>
      <c r="G333" s="15"/>
      <c r="H333" s="15" t="s">
        <v>609</v>
      </c>
      <c r="I333" s="15"/>
      <c r="J333" s="47"/>
      <c r="K333" s="47"/>
      <c r="L333" s="49"/>
      <c r="M333" s="50" t="e">
        <f>IF(ISBLANK(VLOOKUP($C333,[2]MAIN!$C$6:$DF$1572,M$4,FALSE)),"",VLOOKUP($C333,[2]MAIN!$C$6:$DF$1572,M$4,FALSE))</f>
        <v>#N/A</v>
      </c>
      <c r="N333" s="51" t="e">
        <f>IF(ISBLANK(VLOOKUP($C333,[2]MAIN!$C$6:$DF$1572,N$4,FALSE)),"",VLOOKUP($C333,[2]MAIN!$C$6:$DF$1572,N$4,FALSE))</f>
        <v>#N/A</v>
      </c>
      <c r="O333" s="53" t="e">
        <f>IF(ISBLANK(VLOOKUP($C333,[2]MAIN!$C$6:$DF$1572,O$4,FALSE)),"",VLOOKUP($C333,[2]MAIN!$C$6:$DF$1572,O$4,FALSE))</f>
        <v>#N/A</v>
      </c>
      <c r="P333" s="53" t="e">
        <f>IF(ISBLANK(VLOOKUP($C333,[2]MAIN!$C$6:$DF$1572,P$4,FALSE)),"",VLOOKUP($C333,[2]MAIN!$C$6:$DF$1572,P$4,FALSE))</f>
        <v>#N/A</v>
      </c>
      <c r="Q333" s="50" t="e">
        <f>IF(ISBLANK(VLOOKUP($C333,[2]MAIN!$C$6:$DF$1572,Q$4,FALSE)),"",VLOOKUP($C333,[2]MAIN!$C$6:$DF$1572,Q$4,FALSE))</f>
        <v>#N/A</v>
      </c>
      <c r="R333" s="47" t="e">
        <f>IF(ISBLANK(VLOOKUP($C333,[2]MAIN!$C$6:$DF$1572,R$4,FALSE)),"",VLOOKUP($C333,[2]MAIN!$C$6:$DF$1572,R$4,FALSE))</f>
        <v>#N/A</v>
      </c>
      <c r="S333" s="47" t="e">
        <f>IF(ISBLANK(VLOOKUP($C333,[2]MAIN!$C$6:$DF$1572,S$4,FALSE)),"",VLOOKUP($C333,[2]MAIN!$C$6:$DF$1572,S$4,FALSE))</f>
        <v>#N/A</v>
      </c>
      <c r="T333" s="15" t="e">
        <f>IF(ISBLANK(VLOOKUP($C333,[2]MAIN!$C$6:$DF$1572,T$4,FALSE)),"",VLOOKUP($C333,[2]MAIN!$C$6:$DF$1572,T$4,FALSE))</f>
        <v>#N/A</v>
      </c>
      <c r="U333" s="15" t="e">
        <f>IF(ISBLANK(VLOOKUP($C333,[2]MAIN!$C$6:$DF$1572,U$4,FALSE)),"",VLOOKUP($C333,[2]MAIN!$C$6:$DF$1572,U$4,FALSE))</f>
        <v>#N/A</v>
      </c>
      <c r="V333" s="15" t="e">
        <f>IF(ISBLANK(VLOOKUP($C333,[2]MAIN!$C$6:$DF$1572,V$4,FALSE)),"",VLOOKUP($C333,[2]MAIN!$C$6:$DF$1572,V$4,FALSE))</f>
        <v>#N/A</v>
      </c>
      <c r="W333" s="21" t="e">
        <f>IF(ISBLANK(VLOOKUP($C333,[2]MAIN!$C$6:$DF$1572,W$4,FALSE)),"",VLOOKUP($C333,[2]MAIN!$C$6:$DF$1572,W$4,FALSE))</f>
        <v>#N/A</v>
      </c>
      <c r="X333" s="47">
        <v>15000</v>
      </c>
      <c r="Y333" s="15" t="e">
        <f>IF(ISBLANK(VLOOKUP($C333,[2]MAIN!$C$6:$DF$1572,Y$4,FALSE)),"",VLOOKUP($C333,[2]MAIN!$C$6:$DF$1572,Y$4,FALSE))</f>
        <v>#N/A</v>
      </c>
      <c r="AA333" s="15" t="s">
        <v>609</v>
      </c>
      <c r="AB333" s="15"/>
      <c r="AC333" s="15"/>
    </row>
    <row r="334" spans="1:29" x14ac:dyDescent="0.25">
      <c r="A334" s="15" t="s">
        <v>1015</v>
      </c>
      <c r="B334" s="21" t="s">
        <v>256</v>
      </c>
      <c r="C334" s="47"/>
      <c r="D334" s="15"/>
      <c r="E334" s="15" t="s">
        <v>609</v>
      </c>
      <c r="F334" s="15"/>
      <c r="G334" s="15"/>
      <c r="H334" s="15" t="s">
        <v>609</v>
      </c>
      <c r="I334" s="15"/>
      <c r="J334" s="47"/>
      <c r="K334" s="47"/>
      <c r="L334" s="49" t="e">
        <f>#REF!/86.4</f>
        <v>#REF!</v>
      </c>
      <c r="M334" s="50" t="e">
        <f>IF(ISBLANK(VLOOKUP($C334,[2]MAIN!$C$6:$DF$1572,M$4,FALSE)),"",VLOOKUP($C334,[2]MAIN!$C$6:$DF$1572,M$4,FALSE))</f>
        <v>#N/A</v>
      </c>
      <c r="N334" s="51" t="e">
        <f>IF(ISBLANK(VLOOKUP($C334,[2]MAIN!$C$6:$DF$1572,N$4,FALSE)),"",VLOOKUP($C334,[2]MAIN!$C$6:$DF$1572,N$4,FALSE))</f>
        <v>#N/A</v>
      </c>
      <c r="O334" s="53" t="e">
        <f>IF(ISBLANK(VLOOKUP($C334,[2]MAIN!$C$6:$DF$1572,O$4,FALSE)),"",VLOOKUP($C334,[2]MAIN!$C$6:$DF$1572,O$4,FALSE))</f>
        <v>#N/A</v>
      </c>
      <c r="P334" s="53" t="e">
        <f>IF(ISBLANK(VLOOKUP($C334,[2]MAIN!$C$6:$DF$1572,P$4,FALSE)),"",VLOOKUP($C334,[2]MAIN!$C$6:$DF$1572,P$4,FALSE))</f>
        <v>#N/A</v>
      </c>
      <c r="Q334" s="50" t="e">
        <f>IF(ISBLANK(VLOOKUP($C334,[2]MAIN!$C$6:$DF$1572,Q$4,FALSE)),"",VLOOKUP($C334,[2]MAIN!$C$6:$DF$1572,Q$4,FALSE))</f>
        <v>#N/A</v>
      </c>
      <c r="R334" s="47" t="e">
        <f>IF(ISBLANK(VLOOKUP($C334,[2]MAIN!$C$6:$DF$1572,R$4,FALSE)),"",VLOOKUP($C334,[2]MAIN!$C$6:$DF$1572,R$4,FALSE))</f>
        <v>#N/A</v>
      </c>
      <c r="S334" s="47" t="e">
        <f>IF(ISBLANK(VLOOKUP($C334,[2]MAIN!$C$6:$DF$1572,S$4,FALSE)),"",VLOOKUP($C334,[2]MAIN!$C$6:$DF$1572,S$4,FALSE))</f>
        <v>#N/A</v>
      </c>
      <c r="T334" s="15" t="e">
        <f>IF(ISBLANK(VLOOKUP($C334,[2]MAIN!$C$6:$DF$1572,T$4,FALSE)),"",VLOOKUP($C334,[2]MAIN!$C$6:$DF$1572,T$4,FALSE))</f>
        <v>#N/A</v>
      </c>
      <c r="U334" s="15" t="e">
        <f>IF(ISBLANK(VLOOKUP($C334,[2]MAIN!$C$6:$DF$1572,U$4,FALSE)),"",VLOOKUP($C334,[2]MAIN!$C$6:$DF$1572,U$4,FALSE))</f>
        <v>#N/A</v>
      </c>
      <c r="V334" s="15" t="e">
        <f>IF(ISBLANK(VLOOKUP($C334,[2]MAIN!$C$6:$DF$1572,V$4,FALSE)),"",VLOOKUP($C334,[2]MAIN!$C$6:$DF$1572,V$4,FALSE))</f>
        <v>#N/A</v>
      </c>
      <c r="W334" s="21" t="e">
        <f>IF(ISBLANK(VLOOKUP($C334,[2]MAIN!$C$6:$DF$1572,W$4,FALSE)),"",VLOOKUP($C334,[2]MAIN!$C$6:$DF$1572,W$4,FALSE))</f>
        <v>#N/A</v>
      </c>
      <c r="X334" s="47">
        <v>150</v>
      </c>
      <c r="Y334" s="15" t="e">
        <f>IF(ISBLANK(VLOOKUP($C334,[2]MAIN!$C$6:$DF$1572,Y$4,FALSE)),"",VLOOKUP($C334,[2]MAIN!$C$6:$DF$1572,Y$4,FALSE))</f>
        <v>#N/A</v>
      </c>
      <c r="AA334" s="15" t="s">
        <v>609</v>
      </c>
      <c r="AB334" s="15"/>
      <c r="AC334" s="15"/>
    </row>
    <row r="335" spans="1:29" x14ac:dyDescent="0.25">
      <c r="A335" s="15" t="s">
        <v>1016</v>
      </c>
      <c r="B335" s="21" t="s">
        <v>256</v>
      </c>
      <c r="C335" s="47"/>
      <c r="D335" s="15"/>
      <c r="E335" s="15" t="s">
        <v>609</v>
      </c>
      <c r="F335" s="15"/>
      <c r="G335" s="15"/>
      <c r="H335" s="15" t="s">
        <v>609</v>
      </c>
      <c r="I335" s="15"/>
      <c r="J335" s="47"/>
      <c r="K335" s="47"/>
      <c r="L335" s="49">
        <v>1.34</v>
      </c>
      <c r="M335" s="50" t="e">
        <f>IF(ISBLANK(VLOOKUP($C335,[2]MAIN!$C$6:$DF$1572,M$4,FALSE)),"",VLOOKUP($C335,[2]MAIN!$C$6:$DF$1572,M$4,FALSE))</f>
        <v>#N/A</v>
      </c>
      <c r="N335" s="51" t="e">
        <f>IF(ISBLANK(VLOOKUP($C335,[2]MAIN!$C$6:$DF$1572,N$4,FALSE)),"",VLOOKUP($C335,[2]MAIN!$C$6:$DF$1572,N$4,FALSE))</f>
        <v>#N/A</v>
      </c>
      <c r="O335" s="53" t="e">
        <f>IF(ISBLANK(VLOOKUP($C335,[2]MAIN!$C$6:$DF$1572,O$4,FALSE)),"",VLOOKUP($C335,[2]MAIN!$C$6:$DF$1572,O$4,FALSE))</f>
        <v>#N/A</v>
      </c>
      <c r="P335" s="53" t="e">
        <f>IF(ISBLANK(VLOOKUP($C335,[2]MAIN!$C$6:$DF$1572,P$4,FALSE)),"",VLOOKUP($C335,[2]MAIN!$C$6:$DF$1572,P$4,FALSE))</f>
        <v>#N/A</v>
      </c>
      <c r="Q335" s="50" t="e">
        <f>IF(ISBLANK(VLOOKUP($C335,[2]MAIN!$C$6:$DF$1572,Q$4,FALSE)),"",VLOOKUP($C335,[2]MAIN!$C$6:$DF$1572,Q$4,FALSE))</f>
        <v>#N/A</v>
      </c>
      <c r="R335" s="47" t="e">
        <f>IF(ISBLANK(VLOOKUP($C335,[2]MAIN!$C$6:$DF$1572,R$4,FALSE)),"",VLOOKUP($C335,[2]MAIN!$C$6:$DF$1572,R$4,FALSE))</f>
        <v>#N/A</v>
      </c>
      <c r="S335" s="47" t="e">
        <f>IF(ISBLANK(VLOOKUP($C335,[2]MAIN!$C$6:$DF$1572,S$4,FALSE)),"",VLOOKUP($C335,[2]MAIN!$C$6:$DF$1572,S$4,FALSE))</f>
        <v>#N/A</v>
      </c>
      <c r="T335" s="15" t="e">
        <f>IF(ISBLANK(VLOOKUP($C335,[2]MAIN!$C$6:$DF$1572,T$4,FALSE)),"",VLOOKUP($C335,[2]MAIN!$C$6:$DF$1572,T$4,FALSE))</f>
        <v>#N/A</v>
      </c>
      <c r="U335" s="15" t="e">
        <f>IF(ISBLANK(VLOOKUP($C335,[2]MAIN!$C$6:$DF$1572,U$4,FALSE)),"",VLOOKUP($C335,[2]MAIN!$C$6:$DF$1572,U$4,FALSE))</f>
        <v>#N/A</v>
      </c>
      <c r="V335" s="15" t="e">
        <f>IF(ISBLANK(VLOOKUP($C335,[2]MAIN!$C$6:$DF$1572,V$4,FALSE)),"",VLOOKUP($C335,[2]MAIN!$C$6:$DF$1572,V$4,FALSE))</f>
        <v>#N/A</v>
      </c>
      <c r="W335" s="21" t="e">
        <f>IF(ISBLANK(VLOOKUP($C335,[2]MAIN!$C$6:$DF$1572,W$4,FALSE)),"",VLOOKUP($C335,[2]MAIN!$C$6:$DF$1572,W$4,FALSE))</f>
        <v>#N/A</v>
      </c>
      <c r="X335" s="47">
        <v>15000</v>
      </c>
      <c r="Y335" s="15" t="e">
        <f>IF(ISBLANK(VLOOKUP($C335,[2]MAIN!$C$6:$DF$1572,Y$4,FALSE)),"",VLOOKUP($C335,[2]MAIN!$C$6:$DF$1572,Y$4,FALSE))</f>
        <v>#N/A</v>
      </c>
      <c r="AA335" s="15" t="s">
        <v>609</v>
      </c>
      <c r="AB335" s="15"/>
      <c r="AC335" s="15"/>
    </row>
    <row r="336" spans="1:29" x14ac:dyDescent="0.25">
      <c r="A336" s="15" t="s">
        <v>1013</v>
      </c>
      <c r="B336" s="21" t="s">
        <v>465</v>
      </c>
      <c r="C336" s="47"/>
      <c r="D336" s="15"/>
      <c r="E336" s="15" t="s">
        <v>609</v>
      </c>
      <c r="F336" s="15"/>
      <c r="G336" s="15"/>
      <c r="H336" s="15" t="s">
        <v>628</v>
      </c>
      <c r="I336" s="15" t="s">
        <v>609</v>
      </c>
      <c r="J336" s="47"/>
      <c r="K336" s="47"/>
      <c r="L336" s="49" t="e">
        <f>#REF!/86.4</f>
        <v>#REF!</v>
      </c>
      <c r="M336" s="50" t="e">
        <f>IF(ISBLANK(VLOOKUP($C336,[2]MAIN!$C$6:$DF$1572,M$4,FALSE)),"",VLOOKUP($C336,[2]MAIN!$C$6:$DF$1572,M$4,FALSE))</f>
        <v>#N/A</v>
      </c>
      <c r="N336" s="51" t="e">
        <f>IF(ISBLANK(VLOOKUP($C336,[2]MAIN!$C$6:$DF$1572,N$4,FALSE)),"",VLOOKUP($C336,[2]MAIN!$C$6:$DF$1572,N$4,FALSE))</f>
        <v>#N/A</v>
      </c>
      <c r="O336" s="53" t="e">
        <f>IF(ISBLANK(VLOOKUP($C336,[2]MAIN!$C$6:$DF$1572,O$4,FALSE)),"",VLOOKUP($C336,[2]MAIN!$C$6:$DF$1572,O$4,FALSE))</f>
        <v>#N/A</v>
      </c>
      <c r="P336" s="53" t="e">
        <f>IF(ISBLANK(VLOOKUP($C336,[2]MAIN!$C$6:$DF$1572,P$4,FALSE)),"",VLOOKUP($C336,[2]MAIN!$C$6:$DF$1572,P$4,FALSE))</f>
        <v>#N/A</v>
      </c>
      <c r="Q336" s="50" t="e">
        <f>IF(ISBLANK(VLOOKUP($C336,[2]MAIN!$C$6:$DF$1572,Q$4,FALSE)),"",VLOOKUP($C336,[2]MAIN!$C$6:$DF$1572,Q$4,FALSE))</f>
        <v>#N/A</v>
      </c>
      <c r="R336" s="47" t="e">
        <f>IF(ISBLANK(VLOOKUP($C336,[2]MAIN!$C$6:$DF$1572,R$4,FALSE)),"",VLOOKUP($C336,[2]MAIN!$C$6:$DF$1572,R$4,FALSE))</f>
        <v>#N/A</v>
      </c>
      <c r="S336" s="47" t="e">
        <f>IF(ISBLANK(VLOOKUP($C336,[2]MAIN!$C$6:$DF$1572,S$4,FALSE)),"",VLOOKUP($C336,[2]MAIN!$C$6:$DF$1572,S$4,FALSE))</f>
        <v>#N/A</v>
      </c>
      <c r="T336" s="15" t="e">
        <f>IF(ISBLANK(VLOOKUP($C336,[2]MAIN!$C$6:$DF$1572,T$4,FALSE)),"",VLOOKUP($C336,[2]MAIN!$C$6:$DF$1572,T$4,FALSE))</f>
        <v>#N/A</v>
      </c>
      <c r="U336" s="15" t="e">
        <f>IF(ISBLANK(VLOOKUP($C336,[2]MAIN!$C$6:$DF$1572,U$4,FALSE)),"",VLOOKUP($C336,[2]MAIN!$C$6:$DF$1572,U$4,FALSE))</f>
        <v>#N/A</v>
      </c>
      <c r="V336" s="15" t="e">
        <f>IF(ISBLANK(VLOOKUP($C336,[2]MAIN!$C$6:$DF$1572,V$4,FALSE)),"",VLOOKUP($C336,[2]MAIN!$C$6:$DF$1572,V$4,FALSE))</f>
        <v>#N/A</v>
      </c>
      <c r="W336" s="21" t="e">
        <f>IF(ISBLANK(VLOOKUP($C336,[2]MAIN!$C$6:$DF$1572,W$4,FALSE)),"",VLOOKUP($C336,[2]MAIN!$C$6:$DF$1572,W$4,FALSE))</f>
        <v>#N/A</v>
      </c>
      <c r="X336" s="47">
        <v>15000</v>
      </c>
      <c r="Y336" s="15" t="e">
        <f>IF(ISBLANK(VLOOKUP($C336,[2]MAIN!$C$6:$DF$1572,Y$4,FALSE)),"",VLOOKUP($C336,[2]MAIN!$C$6:$DF$1572,Y$4,FALSE))</f>
        <v>#N/A</v>
      </c>
      <c r="AA336" s="47"/>
      <c r="AB336" s="47"/>
      <c r="AC336" s="47"/>
    </row>
    <row r="337" spans="1:29" x14ac:dyDescent="0.25">
      <c r="A337" s="15" t="s">
        <v>1017</v>
      </c>
      <c r="B337" s="21" t="s">
        <v>462</v>
      </c>
      <c r="C337" s="47"/>
      <c r="D337" s="15"/>
      <c r="E337" s="15" t="s">
        <v>609</v>
      </c>
      <c r="F337" s="15"/>
      <c r="G337" s="15"/>
      <c r="H337" s="15" t="s">
        <v>609</v>
      </c>
      <c r="I337" s="15"/>
      <c r="J337" s="47"/>
      <c r="K337" s="47"/>
      <c r="L337" s="49"/>
      <c r="M337" s="50" t="e">
        <f>IF(ISBLANK(VLOOKUP($C337,[2]MAIN!$C$6:$DF$1572,M$4,FALSE)),"",VLOOKUP($C337,[2]MAIN!$C$6:$DF$1572,M$4,FALSE))</f>
        <v>#N/A</v>
      </c>
      <c r="N337" s="51" t="e">
        <f>IF(ISBLANK(VLOOKUP($C337,[2]MAIN!$C$6:$DF$1572,N$4,FALSE)),"",VLOOKUP($C337,[2]MAIN!$C$6:$DF$1572,N$4,FALSE))</f>
        <v>#N/A</v>
      </c>
      <c r="O337" s="53" t="e">
        <f>IF(ISBLANK(VLOOKUP($C337,[2]MAIN!$C$6:$DF$1572,O$4,FALSE)),"",VLOOKUP($C337,[2]MAIN!$C$6:$DF$1572,O$4,FALSE))</f>
        <v>#N/A</v>
      </c>
      <c r="P337" s="53" t="e">
        <f>IF(ISBLANK(VLOOKUP($C337,[2]MAIN!$C$6:$DF$1572,P$4,FALSE)),"",VLOOKUP($C337,[2]MAIN!$C$6:$DF$1572,P$4,FALSE))</f>
        <v>#N/A</v>
      </c>
      <c r="Q337" s="50" t="e">
        <f>IF(ISBLANK(VLOOKUP($C337,[2]MAIN!$C$6:$DF$1572,Q$4,FALSE)),"",VLOOKUP($C337,[2]MAIN!$C$6:$DF$1572,Q$4,FALSE))</f>
        <v>#N/A</v>
      </c>
      <c r="R337" s="47" t="e">
        <f>IF(ISBLANK(VLOOKUP($C337,[2]MAIN!$C$6:$DF$1572,R$4,FALSE)),"",VLOOKUP($C337,[2]MAIN!$C$6:$DF$1572,R$4,FALSE))</f>
        <v>#N/A</v>
      </c>
      <c r="S337" s="47" t="e">
        <f>IF(ISBLANK(VLOOKUP($C337,[2]MAIN!$C$6:$DF$1572,S$4,FALSE)),"",VLOOKUP($C337,[2]MAIN!$C$6:$DF$1572,S$4,FALSE))</f>
        <v>#N/A</v>
      </c>
      <c r="T337" s="15" t="e">
        <f>IF(ISBLANK(VLOOKUP($C337,[2]MAIN!$C$6:$DF$1572,T$4,FALSE)),"",VLOOKUP($C337,[2]MAIN!$C$6:$DF$1572,T$4,FALSE))</f>
        <v>#N/A</v>
      </c>
      <c r="U337" s="15" t="e">
        <f>IF(ISBLANK(VLOOKUP($C337,[2]MAIN!$C$6:$DF$1572,U$4,FALSE)),"",VLOOKUP($C337,[2]MAIN!$C$6:$DF$1572,U$4,FALSE))</f>
        <v>#N/A</v>
      </c>
      <c r="V337" s="15" t="e">
        <f>IF(ISBLANK(VLOOKUP($C337,[2]MAIN!$C$6:$DF$1572,V$4,FALSE)),"",VLOOKUP($C337,[2]MAIN!$C$6:$DF$1572,V$4,FALSE))</f>
        <v>#N/A</v>
      </c>
      <c r="W337" s="21" t="e">
        <f>IF(ISBLANK(VLOOKUP($C337,[2]MAIN!$C$6:$DF$1572,W$4,FALSE)),"",VLOOKUP($C337,[2]MAIN!$C$6:$DF$1572,W$4,FALSE))</f>
        <v>#N/A</v>
      </c>
      <c r="X337" s="47">
        <v>15000</v>
      </c>
      <c r="Y337" s="15" t="e">
        <f>IF(ISBLANK(VLOOKUP($C337,[2]MAIN!$C$6:$DF$1572,Y$4,FALSE)),"",VLOOKUP($C337,[2]MAIN!$C$6:$DF$1572,Y$4,FALSE))</f>
        <v>#N/A</v>
      </c>
      <c r="AA337" s="15"/>
      <c r="AB337" s="15"/>
      <c r="AC337" s="15" t="s">
        <v>609</v>
      </c>
    </row>
    <row r="338" spans="1:29" x14ac:dyDescent="0.25">
      <c r="A338" s="15" t="s">
        <v>1018</v>
      </c>
      <c r="B338" s="21" t="s">
        <v>463</v>
      </c>
      <c r="C338" s="47"/>
      <c r="D338" s="15"/>
      <c r="E338" s="15" t="s">
        <v>609</v>
      </c>
      <c r="F338" s="15"/>
      <c r="G338" s="15"/>
      <c r="H338" s="15" t="s">
        <v>609</v>
      </c>
      <c r="I338" s="15"/>
      <c r="J338" s="47"/>
      <c r="K338" s="47"/>
      <c r="L338" s="49"/>
      <c r="M338" s="50" t="e">
        <f>IF(ISBLANK(VLOOKUP($C338,[2]MAIN!$C$6:$DF$1572,M$4,FALSE)),"",VLOOKUP($C338,[2]MAIN!$C$6:$DF$1572,M$4,FALSE))</f>
        <v>#N/A</v>
      </c>
      <c r="N338" s="51" t="e">
        <f>IF(ISBLANK(VLOOKUP($C338,[2]MAIN!$C$6:$DF$1572,N$4,FALSE)),"",VLOOKUP($C338,[2]MAIN!$C$6:$DF$1572,N$4,FALSE))</f>
        <v>#N/A</v>
      </c>
      <c r="O338" s="53" t="e">
        <f>IF(ISBLANK(VLOOKUP($C338,[2]MAIN!$C$6:$DF$1572,O$4,FALSE)),"",VLOOKUP($C338,[2]MAIN!$C$6:$DF$1572,O$4,FALSE))</f>
        <v>#N/A</v>
      </c>
      <c r="P338" s="53" t="e">
        <f>IF(ISBLANK(VLOOKUP($C338,[2]MAIN!$C$6:$DF$1572,P$4,FALSE)),"",VLOOKUP($C338,[2]MAIN!$C$6:$DF$1572,P$4,FALSE))</f>
        <v>#N/A</v>
      </c>
      <c r="Q338" s="50" t="e">
        <f>IF(ISBLANK(VLOOKUP($C338,[2]MAIN!$C$6:$DF$1572,Q$4,FALSE)),"",VLOOKUP($C338,[2]MAIN!$C$6:$DF$1572,Q$4,FALSE))</f>
        <v>#N/A</v>
      </c>
      <c r="R338" s="47" t="e">
        <f>IF(ISBLANK(VLOOKUP($C338,[2]MAIN!$C$6:$DF$1572,R$4,FALSE)),"",VLOOKUP($C338,[2]MAIN!$C$6:$DF$1572,R$4,FALSE))</f>
        <v>#N/A</v>
      </c>
      <c r="S338" s="47" t="e">
        <f>IF(ISBLANK(VLOOKUP($C338,[2]MAIN!$C$6:$DF$1572,S$4,FALSE)),"",VLOOKUP($C338,[2]MAIN!$C$6:$DF$1572,S$4,FALSE))</f>
        <v>#N/A</v>
      </c>
      <c r="T338" s="15" t="e">
        <f>IF(ISBLANK(VLOOKUP($C338,[2]MAIN!$C$6:$DF$1572,T$4,FALSE)),"",VLOOKUP($C338,[2]MAIN!$C$6:$DF$1572,T$4,FALSE))</f>
        <v>#N/A</v>
      </c>
      <c r="U338" s="15" t="e">
        <f>IF(ISBLANK(VLOOKUP($C338,[2]MAIN!$C$6:$DF$1572,U$4,FALSE)),"",VLOOKUP($C338,[2]MAIN!$C$6:$DF$1572,U$4,FALSE))</f>
        <v>#N/A</v>
      </c>
      <c r="V338" s="15" t="e">
        <f>IF(ISBLANK(VLOOKUP($C338,[2]MAIN!$C$6:$DF$1572,V$4,FALSE)),"",VLOOKUP($C338,[2]MAIN!$C$6:$DF$1572,V$4,FALSE))</f>
        <v>#N/A</v>
      </c>
      <c r="W338" s="21" t="e">
        <f>IF(ISBLANK(VLOOKUP($C338,[2]MAIN!$C$6:$DF$1572,W$4,FALSE)),"",VLOOKUP($C338,[2]MAIN!$C$6:$DF$1572,W$4,FALSE))</f>
        <v>#N/A</v>
      </c>
      <c r="X338" s="47">
        <v>15000</v>
      </c>
      <c r="Y338" s="15" t="e">
        <f>IF(ISBLANK(VLOOKUP($C338,[2]MAIN!$C$6:$DF$1572,Y$4,FALSE)),"",VLOOKUP($C338,[2]MAIN!$C$6:$DF$1572,Y$4,FALSE))</f>
        <v>#N/A</v>
      </c>
      <c r="AA338" s="15"/>
      <c r="AB338" s="15"/>
      <c r="AC338" s="15" t="s">
        <v>609</v>
      </c>
    </row>
    <row r="339" spans="1:29" x14ac:dyDescent="0.25">
      <c r="A339" s="15" t="s">
        <v>1018</v>
      </c>
      <c r="B339" s="21" t="s">
        <v>463</v>
      </c>
      <c r="C339" s="47"/>
      <c r="D339" s="15"/>
      <c r="E339" s="15" t="s">
        <v>609</v>
      </c>
      <c r="F339" s="75" t="s">
        <v>869</v>
      </c>
      <c r="G339" s="75" t="s">
        <v>869</v>
      </c>
      <c r="H339" s="75" t="s">
        <v>870</v>
      </c>
      <c r="I339" s="75" t="s">
        <v>870</v>
      </c>
      <c r="J339" s="76" t="s">
        <v>869</v>
      </c>
      <c r="K339" s="76" t="s">
        <v>869</v>
      </c>
      <c r="L339" s="49"/>
      <c r="M339" s="50" t="e">
        <f>IF(ISBLANK(VLOOKUP($C339,[2]MAIN!$C$6:$DF$1572,M$4,FALSE)),"",VLOOKUP($C339,[2]MAIN!$C$6:$DF$1572,M$4,FALSE))</f>
        <v>#N/A</v>
      </c>
      <c r="N339" s="51" t="e">
        <f>IF(ISBLANK(VLOOKUP($C339,[2]MAIN!$C$6:$DF$1572,N$4,FALSE)),"",VLOOKUP($C339,[2]MAIN!$C$6:$DF$1572,N$4,FALSE))</f>
        <v>#N/A</v>
      </c>
      <c r="O339" s="53" t="e">
        <f>IF(ISBLANK(VLOOKUP($C339,[2]MAIN!$C$6:$DF$1572,O$4,FALSE)),"",VLOOKUP($C339,[2]MAIN!$C$6:$DF$1572,O$4,FALSE))</f>
        <v>#N/A</v>
      </c>
      <c r="P339" s="53" t="e">
        <f>IF(ISBLANK(VLOOKUP($C339,[2]MAIN!$C$6:$DF$1572,P$4,FALSE)),"",VLOOKUP($C339,[2]MAIN!$C$6:$DF$1572,P$4,FALSE))</f>
        <v>#N/A</v>
      </c>
      <c r="Q339" s="50" t="e">
        <f>IF(ISBLANK(VLOOKUP($C339,[2]MAIN!$C$6:$DF$1572,Q$4,FALSE)),"",VLOOKUP($C339,[2]MAIN!$C$6:$DF$1572,Q$4,FALSE))</f>
        <v>#N/A</v>
      </c>
      <c r="R339" s="47" t="e">
        <f>IF(ISBLANK(VLOOKUP($C339,[2]MAIN!$C$6:$DF$1572,R$4,FALSE)),"",VLOOKUP($C339,[2]MAIN!$C$6:$DF$1572,R$4,FALSE))</f>
        <v>#N/A</v>
      </c>
      <c r="S339" s="47" t="e">
        <f>IF(ISBLANK(VLOOKUP($C339,[2]MAIN!$C$6:$DF$1572,S$4,FALSE)),"",VLOOKUP($C339,[2]MAIN!$C$6:$DF$1572,S$4,FALSE))</f>
        <v>#N/A</v>
      </c>
      <c r="T339" s="15" t="e">
        <f>IF(ISBLANK(VLOOKUP($C339,[2]MAIN!$C$6:$DF$1572,T$4,FALSE)),"",VLOOKUP($C339,[2]MAIN!$C$6:$DF$1572,T$4,FALSE))</f>
        <v>#N/A</v>
      </c>
      <c r="U339" s="15" t="e">
        <f>IF(ISBLANK(VLOOKUP($C339,[2]MAIN!$C$6:$DF$1572,U$4,FALSE)),"",VLOOKUP($C339,[2]MAIN!$C$6:$DF$1572,U$4,FALSE))</f>
        <v>#N/A</v>
      </c>
      <c r="V339" s="15" t="e">
        <f>IF(ISBLANK(VLOOKUP($C339,[2]MAIN!$C$6:$DF$1572,V$4,FALSE)),"",VLOOKUP($C339,[2]MAIN!$C$6:$DF$1572,V$4,FALSE))</f>
        <v>#N/A</v>
      </c>
      <c r="W339" s="21" t="e">
        <f>IF(ISBLANK(VLOOKUP($C339,[2]MAIN!$C$6:$DF$1572,W$4,FALSE)),"",VLOOKUP($C339,[2]MAIN!$C$6:$DF$1572,W$4,FALSE))</f>
        <v>#N/A</v>
      </c>
      <c r="X339" s="47">
        <v>15000</v>
      </c>
      <c r="Y339" s="75" t="e">
        <f>IF(ISBLANK(VLOOKUP($C339,[2]MAIN!$C$6:$DF$1572,Y$4,FALSE)),"",VLOOKUP($C339,[2]MAIN!$C$6:$DF$1572,Y$4,FALSE))</f>
        <v>#N/A</v>
      </c>
      <c r="AA339" s="47"/>
      <c r="AB339" s="47"/>
      <c r="AC339" s="47"/>
    </row>
    <row r="340" spans="1:29" x14ac:dyDescent="0.25">
      <c r="A340" s="15" t="s">
        <v>1019</v>
      </c>
      <c r="B340" s="21" t="s">
        <v>1020</v>
      </c>
      <c r="C340" s="47"/>
      <c r="D340" s="15"/>
      <c r="E340" s="15" t="s">
        <v>609</v>
      </c>
      <c r="F340" s="15"/>
      <c r="G340" s="15"/>
      <c r="H340" s="15" t="s">
        <v>628</v>
      </c>
      <c r="I340" s="15"/>
      <c r="J340" s="47"/>
      <c r="K340" s="47"/>
      <c r="L340" s="49">
        <v>3.16</v>
      </c>
      <c r="M340" s="50" t="e">
        <f>IF(ISBLANK(VLOOKUP($C340,[2]MAIN!$C$6:$DF$1572,M$4,FALSE)),"",VLOOKUP($C340,[2]MAIN!$C$6:$DF$1572,M$4,FALSE))</f>
        <v>#N/A</v>
      </c>
      <c r="N340" s="51" t="e">
        <f>IF(ISBLANK(VLOOKUP($C340,[2]MAIN!$C$6:$DF$1572,N$4,FALSE)),"",VLOOKUP($C340,[2]MAIN!$C$6:$DF$1572,N$4,FALSE))</f>
        <v>#N/A</v>
      </c>
      <c r="O340" s="52" t="e">
        <f>IF(ISBLANK(VLOOKUP($C340,[2]MAIN!$C$6:$DF$1572,O$4,FALSE)),"",VLOOKUP($C340,[2]MAIN!$C$6:$DF$1572,O$4,FALSE))</f>
        <v>#N/A</v>
      </c>
      <c r="P340" s="52" t="e">
        <f>IF(ISBLANK(VLOOKUP($C340,[2]MAIN!$C$6:$DF$1572,P$4,FALSE)),"",VLOOKUP($C340,[2]MAIN!$C$6:$DF$1572,P$4,FALSE))</f>
        <v>#N/A</v>
      </c>
      <c r="Q340" s="50" t="e">
        <f>IF(ISBLANK(VLOOKUP($C340,[2]MAIN!$C$6:$DF$1572,Q$4,FALSE)),"",VLOOKUP($C340,[2]MAIN!$C$6:$DF$1572,Q$4,FALSE))</f>
        <v>#N/A</v>
      </c>
      <c r="R340" s="47" t="e">
        <f>IF(ISBLANK(VLOOKUP($C340,[2]MAIN!$C$6:$DF$1572,R$4,FALSE)),"",VLOOKUP($C340,[2]MAIN!$C$6:$DF$1572,R$4,FALSE))</f>
        <v>#N/A</v>
      </c>
      <c r="S340" s="47" t="e">
        <f>IF(ISBLANK(VLOOKUP($C340,[2]MAIN!$C$6:$DF$1572,S$4,FALSE)),"",VLOOKUP($C340,[2]MAIN!$C$6:$DF$1572,S$4,FALSE))</f>
        <v>#N/A</v>
      </c>
      <c r="T340" s="15" t="e">
        <f>IF(ISBLANK(VLOOKUP($C340,[2]MAIN!$C$6:$DF$1572,T$4,FALSE)),"",VLOOKUP($C340,[2]MAIN!$C$6:$DF$1572,T$4,FALSE))</f>
        <v>#N/A</v>
      </c>
      <c r="U340" s="15" t="e">
        <f>IF(ISBLANK(VLOOKUP($C340,[2]MAIN!$C$6:$DF$1572,U$4,FALSE)),"",VLOOKUP($C340,[2]MAIN!$C$6:$DF$1572,U$4,FALSE))</f>
        <v>#N/A</v>
      </c>
      <c r="V340" s="15" t="e">
        <f>IF(ISBLANK(VLOOKUP($C340,[2]MAIN!$C$6:$DF$1572,V$4,FALSE)),"",VLOOKUP($C340,[2]MAIN!$C$6:$DF$1572,V$4,FALSE))</f>
        <v>#N/A</v>
      </c>
      <c r="W340" s="21" t="e">
        <f>IF(ISBLANK(VLOOKUP($C340,[2]MAIN!$C$6:$DF$1572,W$4,FALSE)),"",VLOOKUP($C340,[2]MAIN!$C$6:$DF$1572,W$4,FALSE))</f>
        <v>#N/A</v>
      </c>
      <c r="X340" s="47">
        <v>150</v>
      </c>
      <c r="Y340" s="15" t="e">
        <f>IF(ISBLANK(VLOOKUP($C340,[2]MAIN!$C$6:$DF$1572,Y$4,FALSE)),"",VLOOKUP($C340,[2]MAIN!$C$6:$DF$1572,Y$4,FALSE))</f>
        <v>#N/A</v>
      </c>
      <c r="AA340" s="47"/>
      <c r="AB340" s="47"/>
      <c r="AC340" s="47"/>
    </row>
    <row r="341" spans="1:29" x14ac:dyDescent="0.25">
      <c r="A341" s="15" t="s">
        <v>1021</v>
      </c>
      <c r="B341" s="21" t="s">
        <v>1020</v>
      </c>
      <c r="C341" s="47"/>
      <c r="D341" s="15"/>
      <c r="E341" s="15" t="s">
        <v>609</v>
      </c>
      <c r="F341" s="15"/>
      <c r="G341" s="15"/>
      <c r="H341" s="15" t="s">
        <v>628</v>
      </c>
      <c r="I341" s="15"/>
      <c r="J341" s="47"/>
      <c r="K341" s="47"/>
      <c r="L341" s="49">
        <v>1.1000000000000001</v>
      </c>
      <c r="M341" s="50" t="e">
        <f>IF(ISBLANK(VLOOKUP($C341,[2]MAIN!$C$6:$DF$1572,M$4,FALSE)),"",VLOOKUP($C341,[2]MAIN!$C$6:$DF$1572,M$4,FALSE))</f>
        <v>#N/A</v>
      </c>
      <c r="N341" s="51" t="e">
        <f>IF(ISBLANK(VLOOKUP($C341,[2]MAIN!$C$6:$DF$1572,N$4,FALSE)),"",VLOOKUP($C341,[2]MAIN!$C$6:$DF$1572,N$4,FALSE))</f>
        <v>#N/A</v>
      </c>
      <c r="O341" s="52" t="e">
        <f>IF(ISBLANK(VLOOKUP($C341,[2]MAIN!$C$6:$DF$1572,O$4,FALSE)),"",VLOOKUP($C341,[2]MAIN!$C$6:$DF$1572,O$4,FALSE))</f>
        <v>#N/A</v>
      </c>
      <c r="P341" s="52" t="e">
        <f>IF(ISBLANK(VLOOKUP($C341,[2]MAIN!$C$6:$DF$1572,P$4,FALSE)),"",VLOOKUP($C341,[2]MAIN!$C$6:$DF$1572,P$4,FALSE))</f>
        <v>#N/A</v>
      </c>
      <c r="Q341" s="50" t="e">
        <f>IF(ISBLANK(VLOOKUP($C341,[2]MAIN!$C$6:$DF$1572,Q$4,FALSE)),"",VLOOKUP($C341,[2]MAIN!$C$6:$DF$1572,Q$4,FALSE))</f>
        <v>#N/A</v>
      </c>
      <c r="R341" s="47" t="e">
        <f>IF(ISBLANK(VLOOKUP($C341,[2]MAIN!$C$6:$DF$1572,R$4,FALSE)),"",VLOOKUP($C341,[2]MAIN!$C$6:$DF$1572,R$4,FALSE))</f>
        <v>#N/A</v>
      </c>
      <c r="S341" s="47" t="e">
        <f>IF(ISBLANK(VLOOKUP($C341,[2]MAIN!$C$6:$DF$1572,S$4,FALSE)),"",VLOOKUP($C341,[2]MAIN!$C$6:$DF$1572,S$4,FALSE))</f>
        <v>#N/A</v>
      </c>
      <c r="T341" s="15" t="e">
        <f>IF(ISBLANK(VLOOKUP($C341,[2]MAIN!$C$6:$DF$1572,T$4,FALSE)),"",VLOOKUP($C341,[2]MAIN!$C$6:$DF$1572,T$4,FALSE))</f>
        <v>#N/A</v>
      </c>
      <c r="U341" s="15" t="e">
        <f>IF(ISBLANK(VLOOKUP($C341,[2]MAIN!$C$6:$DF$1572,U$4,FALSE)),"",VLOOKUP($C341,[2]MAIN!$C$6:$DF$1572,U$4,FALSE))</f>
        <v>#N/A</v>
      </c>
      <c r="V341" s="15" t="e">
        <f>IF(ISBLANK(VLOOKUP($C341,[2]MAIN!$C$6:$DF$1572,V$4,FALSE)),"",VLOOKUP($C341,[2]MAIN!$C$6:$DF$1572,V$4,FALSE))</f>
        <v>#N/A</v>
      </c>
      <c r="W341" s="21" t="e">
        <f>IF(ISBLANK(VLOOKUP($C341,[2]MAIN!$C$6:$DF$1572,W$4,FALSE)),"",VLOOKUP($C341,[2]MAIN!$C$6:$DF$1572,W$4,FALSE))</f>
        <v>#N/A</v>
      </c>
      <c r="X341" s="47">
        <v>150</v>
      </c>
      <c r="Y341" s="15" t="e">
        <f>IF(ISBLANK(VLOOKUP($C341,[2]MAIN!$C$6:$DF$1572,Y$4,FALSE)),"",VLOOKUP($C341,[2]MAIN!$C$6:$DF$1572,Y$4,FALSE))</f>
        <v>#N/A</v>
      </c>
      <c r="AA341" s="47"/>
      <c r="AB341" s="47"/>
      <c r="AC341" s="47"/>
    </row>
    <row r="342" spans="1:29" x14ac:dyDescent="0.25">
      <c r="A342" s="15" t="s">
        <v>1022</v>
      </c>
      <c r="B342" s="21" t="s">
        <v>346</v>
      </c>
      <c r="C342" s="47"/>
      <c r="D342" s="15"/>
      <c r="E342" s="15" t="s">
        <v>609</v>
      </c>
      <c r="F342" s="15"/>
      <c r="G342" s="15"/>
      <c r="H342" s="15" t="s">
        <v>609</v>
      </c>
      <c r="I342" s="15"/>
      <c r="J342" s="47"/>
      <c r="K342" s="47"/>
      <c r="L342" s="49">
        <v>4.5599999999999996</v>
      </c>
      <c r="M342" s="50" t="e">
        <f>IF(ISBLANK(VLOOKUP($C342,[2]MAIN!$C$6:$DF$1572,M$4,FALSE)),"",VLOOKUP($C342,[2]MAIN!$C$6:$DF$1572,M$4,FALSE))</f>
        <v>#N/A</v>
      </c>
      <c r="N342" s="51" t="e">
        <f>IF(ISBLANK(VLOOKUP($C342,[2]MAIN!$C$6:$DF$1572,N$4,FALSE)),"",VLOOKUP($C342,[2]MAIN!$C$6:$DF$1572,N$4,FALSE))</f>
        <v>#N/A</v>
      </c>
      <c r="O342" s="52" t="e">
        <f>IF(ISBLANK(VLOOKUP($C342,[2]MAIN!$C$6:$DF$1572,O$4,FALSE)),"",VLOOKUP($C342,[2]MAIN!$C$6:$DF$1572,O$4,FALSE))</f>
        <v>#N/A</v>
      </c>
      <c r="P342" s="52" t="e">
        <f>IF(ISBLANK(VLOOKUP($C342,[2]MAIN!$C$6:$DF$1572,P$4,FALSE)),"",VLOOKUP($C342,[2]MAIN!$C$6:$DF$1572,P$4,FALSE))</f>
        <v>#N/A</v>
      </c>
      <c r="Q342" s="50" t="e">
        <f>IF(ISBLANK(VLOOKUP($C342,[2]MAIN!$C$6:$DF$1572,Q$4,FALSE)),"",VLOOKUP($C342,[2]MAIN!$C$6:$DF$1572,Q$4,FALSE))</f>
        <v>#N/A</v>
      </c>
      <c r="R342" s="47" t="e">
        <f>IF(ISBLANK(VLOOKUP($C342,[2]MAIN!$C$6:$DF$1572,R$4,FALSE)),"",VLOOKUP($C342,[2]MAIN!$C$6:$DF$1572,R$4,FALSE))</f>
        <v>#N/A</v>
      </c>
      <c r="S342" s="47" t="e">
        <f>IF(ISBLANK(VLOOKUP($C342,[2]MAIN!$C$6:$DF$1572,S$4,FALSE)),"",VLOOKUP($C342,[2]MAIN!$C$6:$DF$1572,S$4,FALSE))</f>
        <v>#N/A</v>
      </c>
      <c r="T342" s="15" t="e">
        <f>IF(ISBLANK(VLOOKUP($C342,[2]MAIN!$C$6:$DF$1572,T$4,FALSE)),"",VLOOKUP($C342,[2]MAIN!$C$6:$DF$1572,T$4,FALSE))</f>
        <v>#N/A</v>
      </c>
      <c r="U342" s="15" t="e">
        <f>IF(ISBLANK(VLOOKUP($C342,[2]MAIN!$C$6:$DF$1572,U$4,FALSE)),"",VLOOKUP($C342,[2]MAIN!$C$6:$DF$1572,U$4,FALSE))</f>
        <v>#N/A</v>
      </c>
      <c r="V342" s="15" t="e">
        <f>IF(ISBLANK(VLOOKUP($C342,[2]MAIN!$C$6:$DF$1572,V$4,FALSE)),"",VLOOKUP($C342,[2]MAIN!$C$6:$DF$1572,V$4,FALSE))</f>
        <v>#N/A</v>
      </c>
      <c r="W342" s="21" t="e">
        <f>IF(ISBLANK(VLOOKUP($C342,[2]MAIN!$C$6:$DF$1572,W$4,FALSE)),"",VLOOKUP($C342,[2]MAIN!$C$6:$DF$1572,W$4,FALSE))</f>
        <v>#N/A</v>
      </c>
      <c r="X342" s="47">
        <v>150</v>
      </c>
      <c r="Y342" s="15" t="e">
        <f>IF(ISBLANK(VLOOKUP($C342,[2]MAIN!$C$6:$DF$1572,Y$4,FALSE)),"",VLOOKUP($C342,[2]MAIN!$C$6:$DF$1572,Y$4,FALSE))</f>
        <v>#N/A</v>
      </c>
      <c r="AA342" s="15"/>
      <c r="AB342" s="15" t="s">
        <v>609</v>
      </c>
      <c r="AC342" s="15"/>
    </row>
    <row r="343" spans="1:29" x14ac:dyDescent="0.25">
      <c r="A343" s="15" t="s">
        <v>1023</v>
      </c>
      <c r="B343" s="21" t="s">
        <v>346</v>
      </c>
      <c r="C343" s="47"/>
      <c r="D343" s="15"/>
      <c r="E343" s="15" t="s">
        <v>609</v>
      </c>
      <c r="F343" s="15"/>
      <c r="G343" s="15"/>
      <c r="H343" s="15" t="s">
        <v>628</v>
      </c>
      <c r="I343" s="15"/>
      <c r="J343" s="47"/>
      <c r="K343" s="47"/>
      <c r="L343" s="49">
        <v>0.49</v>
      </c>
      <c r="M343" s="50" t="e">
        <f>IF(ISBLANK(VLOOKUP($C343,[2]MAIN!$C$6:$DF$1572,M$4,FALSE)),"",VLOOKUP($C343,[2]MAIN!$C$6:$DF$1572,M$4,FALSE))</f>
        <v>#N/A</v>
      </c>
      <c r="N343" s="51" t="e">
        <f>IF(ISBLANK(VLOOKUP($C343,[2]MAIN!$C$6:$DF$1572,N$4,FALSE)),"",VLOOKUP($C343,[2]MAIN!$C$6:$DF$1572,N$4,FALSE))</f>
        <v>#N/A</v>
      </c>
      <c r="O343" s="52" t="e">
        <f>IF(ISBLANK(VLOOKUP($C343,[2]MAIN!$C$6:$DF$1572,O$4,FALSE)),"",VLOOKUP($C343,[2]MAIN!$C$6:$DF$1572,O$4,FALSE))</f>
        <v>#N/A</v>
      </c>
      <c r="P343" s="52" t="e">
        <f>IF(ISBLANK(VLOOKUP($C343,[2]MAIN!$C$6:$DF$1572,P$4,FALSE)),"",VLOOKUP($C343,[2]MAIN!$C$6:$DF$1572,P$4,FALSE))</f>
        <v>#N/A</v>
      </c>
      <c r="Q343" s="50" t="e">
        <f>IF(ISBLANK(VLOOKUP($C343,[2]MAIN!$C$6:$DF$1572,Q$4,FALSE)),"",VLOOKUP($C343,[2]MAIN!$C$6:$DF$1572,Q$4,FALSE))</f>
        <v>#N/A</v>
      </c>
      <c r="R343" s="47" t="e">
        <f>IF(ISBLANK(VLOOKUP($C343,[2]MAIN!$C$6:$DF$1572,R$4,FALSE)),"",VLOOKUP($C343,[2]MAIN!$C$6:$DF$1572,R$4,FALSE))</f>
        <v>#N/A</v>
      </c>
      <c r="S343" s="47" t="e">
        <f>IF(ISBLANK(VLOOKUP($C343,[2]MAIN!$C$6:$DF$1572,S$4,FALSE)),"",VLOOKUP($C343,[2]MAIN!$C$6:$DF$1572,S$4,FALSE))</f>
        <v>#N/A</v>
      </c>
      <c r="T343" s="15" t="e">
        <f>IF(ISBLANK(VLOOKUP($C343,[2]MAIN!$C$6:$DF$1572,T$4,FALSE)),"",VLOOKUP($C343,[2]MAIN!$C$6:$DF$1572,T$4,FALSE))</f>
        <v>#N/A</v>
      </c>
      <c r="U343" s="15" t="e">
        <f>IF(ISBLANK(VLOOKUP($C343,[2]MAIN!$C$6:$DF$1572,U$4,FALSE)),"",VLOOKUP($C343,[2]MAIN!$C$6:$DF$1572,U$4,FALSE))</f>
        <v>#N/A</v>
      </c>
      <c r="V343" s="15" t="e">
        <f>IF(ISBLANK(VLOOKUP($C343,[2]MAIN!$C$6:$DF$1572,V$4,FALSE)),"",VLOOKUP($C343,[2]MAIN!$C$6:$DF$1572,V$4,FALSE))</f>
        <v>#N/A</v>
      </c>
      <c r="W343" s="21" t="e">
        <f>IF(ISBLANK(VLOOKUP($C343,[2]MAIN!$C$6:$DF$1572,W$4,FALSE)),"",VLOOKUP($C343,[2]MAIN!$C$6:$DF$1572,W$4,FALSE))</f>
        <v>#N/A</v>
      </c>
      <c r="X343" s="47">
        <v>150</v>
      </c>
      <c r="Y343" s="15" t="e">
        <f>IF(ISBLANK(VLOOKUP($C343,[2]MAIN!$C$6:$DF$1572,Y$4,FALSE)),"",VLOOKUP($C343,[2]MAIN!$C$6:$DF$1572,Y$4,FALSE))</f>
        <v>#N/A</v>
      </c>
      <c r="AA343" s="47"/>
      <c r="AB343" s="47"/>
      <c r="AC343" s="47"/>
    </row>
    <row r="344" spans="1:29" x14ac:dyDescent="0.25">
      <c r="A344" s="15" t="s">
        <v>1024</v>
      </c>
      <c r="B344" s="21" t="s">
        <v>150</v>
      </c>
      <c r="C344" s="47"/>
      <c r="D344" s="15"/>
      <c r="E344" s="15" t="s">
        <v>609</v>
      </c>
      <c r="F344" s="15"/>
      <c r="G344" s="15"/>
      <c r="H344" s="15" t="s">
        <v>628</v>
      </c>
      <c r="I344" s="15" t="s">
        <v>609</v>
      </c>
      <c r="J344" s="47"/>
      <c r="K344" s="47" t="s">
        <v>618</v>
      </c>
      <c r="L344" s="49">
        <v>12.94</v>
      </c>
      <c r="M344" s="50" t="e">
        <f>IF(ISBLANK(VLOOKUP($C344,[2]MAIN!$C$6:$DF$1572,M$4,FALSE)),"",VLOOKUP($C344,[2]MAIN!$C$6:$DF$1572,M$4,FALSE))</f>
        <v>#N/A</v>
      </c>
      <c r="N344" s="51" t="e">
        <f>IF(ISBLANK(VLOOKUP($C344,[2]MAIN!$C$6:$DF$1572,N$4,FALSE)),"",VLOOKUP($C344,[2]MAIN!$C$6:$DF$1572,N$4,FALSE))</f>
        <v>#N/A</v>
      </c>
      <c r="O344" s="53" t="e">
        <f>IF(ISBLANK(VLOOKUP($C344,[2]MAIN!$C$6:$DF$1572,O$4,FALSE)),"",VLOOKUP($C344,[2]MAIN!$C$6:$DF$1572,O$4,FALSE))</f>
        <v>#N/A</v>
      </c>
      <c r="P344" s="66" t="e">
        <f>IF(ISBLANK(VLOOKUP($C344,[2]MAIN!$C$6:$DF$1572,P$4,FALSE)),"",VLOOKUP($C344,[2]MAIN!$C$6:$DF$1572,P$4,FALSE))</f>
        <v>#N/A</v>
      </c>
      <c r="Q344" s="50" t="e">
        <f>IF(ISBLANK(VLOOKUP($C344,[2]MAIN!$C$6:$DF$1572,Q$4,FALSE)),"",VLOOKUP($C344,[2]MAIN!$C$6:$DF$1572,Q$4,FALSE))</f>
        <v>#N/A</v>
      </c>
      <c r="R344" s="47" t="e">
        <f>IF(ISBLANK(VLOOKUP($C344,[2]MAIN!$C$6:$DF$1572,R$4,FALSE)),"",VLOOKUP($C344,[2]MAIN!$C$6:$DF$1572,R$4,FALSE))</f>
        <v>#N/A</v>
      </c>
      <c r="S344" s="47" t="e">
        <f>IF(ISBLANK(VLOOKUP($C344,[2]MAIN!$C$6:$DF$1572,S$4,FALSE)),"",VLOOKUP($C344,[2]MAIN!$C$6:$DF$1572,S$4,FALSE))</f>
        <v>#N/A</v>
      </c>
      <c r="T344" s="15" t="e">
        <f>IF(ISBLANK(VLOOKUP($C344,[2]MAIN!$C$6:$DF$1572,T$4,FALSE)),"",VLOOKUP($C344,[2]MAIN!$C$6:$DF$1572,T$4,FALSE))</f>
        <v>#N/A</v>
      </c>
      <c r="U344" s="15" t="e">
        <f>IF(ISBLANK(VLOOKUP($C344,[2]MAIN!$C$6:$DF$1572,U$4,FALSE)),"",VLOOKUP($C344,[2]MAIN!$C$6:$DF$1572,U$4,FALSE))</f>
        <v>#N/A</v>
      </c>
      <c r="V344" s="15" t="e">
        <f>IF(ISBLANK(VLOOKUP($C344,[2]MAIN!$C$6:$DF$1572,V$4,FALSE)),"",VLOOKUP($C344,[2]MAIN!$C$6:$DF$1572,V$4,FALSE))</f>
        <v>#N/A</v>
      </c>
      <c r="W344" s="21" t="e">
        <f>IF(ISBLANK(VLOOKUP($C344,[2]MAIN!$C$6:$DF$1572,W$4,FALSE)),"",VLOOKUP($C344,[2]MAIN!$C$6:$DF$1572,W$4,FALSE))</f>
        <v>#N/A</v>
      </c>
      <c r="X344" s="47">
        <v>15000</v>
      </c>
      <c r="Y344" s="15" t="e">
        <f>IF(ISBLANK(VLOOKUP($C344,[2]MAIN!$C$6:$DF$1572,Y$4,FALSE)),"",VLOOKUP($C344,[2]MAIN!$C$6:$DF$1572,Y$4,FALSE))</f>
        <v>#N/A</v>
      </c>
      <c r="AA344" s="47"/>
      <c r="AB344" s="47"/>
      <c r="AC344" s="47"/>
    </row>
    <row r="345" spans="1:29" x14ac:dyDescent="0.25">
      <c r="A345" s="15" t="s">
        <v>1025</v>
      </c>
      <c r="B345" s="21" t="s">
        <v>468</v>
      </c>
      <c r="C345" s="47"/>
      <c r="D345" s="15"/>
      <c r="E345" s="15" t="s">
        <v>609</v>
      </c>
      <c r="F345" s="15"/>
      <c r="G345" s="15"/>
      <c r="H345" s="15" t="s">
        <v>628</v>
      </c>
      <c r="I345" s="15" t="s">
        <v>609</v>
      </c>
      <c r="J345" s="47"/>
      <c r="K345" s="47" t="s">
        <v>618</v>
      </c>
      <c r="L345" s="49">
        <v>4.24</v>
      </c>
      <c r="M345" s="50" t="e">
        <f>IF(ISBLANK(VLOOKUP($C345,[2]MAIN!$C$6:$DF$1572,M$4,FALSE)),"",VLOOKUP($C345,[2]MAIN!$C$6:$DF$1572,M$4,FALSE))</f>
        <v>#N/A</v>
      </c>
      <c r="N345" s="51" t="e">
        <f>IF(ISBLANK(VLOOKUP($C345,[2]MAIN!$C$6:$DF$1572,N$4,FALSE)),"",VLOOKUP($C345,[2]MAIN!$C$6:$DF$1572,N$4,FALSE))</f>
        <v>#N/A</v>
      </c>
      <c r="O345" s="53" t="e">
        <f>IF(ISBLANK(VLOOKUP($C345,[2]MAIN!$C$6:$DF$1572,O$4,FALSE)),"",VLOOKUP($C345,[2]MAIN!$C$6:$DF$1572,O$4,FALSE))</f>
        <v>#N/A</v>
      </c>
      <c r="P345" s="66" t="e">
        <f>IF(ISBLANK(VLOOKUP($C345,[2]MAIN!$C$6:$DF$1572,P$4,FALSE)),"",VLOOKUP($C345,[2]MAIN!$C$6:$DF$1572,P$4,FALSE))</f>
        <v>#N/A</v>
      </c>
      <c r="Q345" s="50" t="e">
        <f>IF(ISBLANK(VLOOKUP($C345,[2]MAIN!$C$6:$DF$1572,Q$4,FALSE)),"",VLOOKUP($C345,[2]MAIN!$C$6:$DF$1572,Q$4,FALSE))</f>
        <v>#N/A</v>
      </c>
      <c r="R345" s="47" t="e">
        <f>IF(ISBLANK(VLOOKUP($C345,[2]MAIN!$C$6:$DF$1572,R$4,FALSE)),"",VLOOKUP($C345,[2]MAIN!$C$6:$DF$1572,R$4,FALSE))</f>
        <v>#N/A</v>
      </c>
      <c r="S345" s="47" t="e">
        <f>IF(ISBLANK(VLOOKUP($C345,[2]MAIN!$C$6:$DF$1572,S$4,FALSE)),"",VLOOKUP($C345,[2]MAIN!$C$6:$DF$1572,S$4,FALSE))</f>
        <v>#N/A</v>
      </c>
      <c r="T345" s="15" t="e">
        <f>IF(ISBLANK(VLOOKUP($C345,[2]MAIN!$C$6:$DF$1572,T$4,FALSE)),"",VLOOKUP($C345,[2]MAIN!$C$6:$DF$1572,T$4,FALSE))</f>
        <v>#N/A</v>
      </c>
      <c r="U345" s="15" t="e">
        <f>IF(ISBLANK(VLOOKUP($C345,[2]MAIN!$C$6:$DF$1572,U$4,FALSE)),"",VLOOKUP($C345,[2]MAIN!$C$6:$DF$1572,U$4,FALSE))</f>
        <v>#N/A</v>
      </c>
      <c r="V345" s="15" t="e">
        <f>IF(ISBLANK(VLOOKUP($C345,[2]MAIN!$C$6:$DF$1572,V$4,FALSE)),"",VLOOKUP($C345,[2]MAIN!$C$6:$DF$1572,V$4,FALSE))</f>
        <v>#N/A</v>
      </c>
      <c r="W345" s="21" t="e">
        <f>IF(ISBLANK(VLOOKUP($C345,[2]MAIN!$C$6:$DF$1572,W$4,FALSE)),"",VLOOKUP($C345,[2]MAIN!$C$6:$DF$1572,W$4,FALSE))</f>
        <v>#N/A</v>
      </c>
      <c r="X345" s="47">
        <v>15000</v>
      </c>
      <c r="Y345" s="15" t="e">
        <f>IF(ISBLANK(VLOOKUP($C345,[2]MAIN!$C$6:$DF$1572,Y$4,FALSE)),"",VLOOKUP($C345,[2]MAIN!$C$6:$DF$1572,Y$4,FALSE))</f>
        <v>#N/A</v>
      </c>
      <c r="AA345" s="47"/>
      <c r="AB345" s="47"/>
      <c r="AC345" s="47"/>
    </row>
    <row r="346" spans="1:29" x14ac:dyDescent="0.25">
      <c r="A346" s="15" t="s">
        <v>1026</v>
      </c>
      <c r="B346" s="21" t="s">
        <v>469</v>
      </c>
      <c r="C346" s="47"/>
      <c r="D346" s="15"/>
      <c r="E346" s="15" t="s">
        <v>609</v>
      </c>
      <c r="F346" s="15"/>
      <c r="G346" s="15"/>
      <c r="H346" s="15" t="s">
        <v>613</v>
      </c>
      <c r="I346" s="15" t="s">
        <v>609</v>
      </c>
      <c r="J346" s="47"/>
      <c r="K346" s="47" t="s">
        <v>618</v>
      </c>
      <c r="L346" s="49">
        <v>1.84</v>
      </c>
      <c r="M346" s="50" t="e">
        <f>IF(ISBLANK(VLOOKUP($C346,[2]MAIN!$C$6:$DF$1572,M$4,FALSE)),"",VLOOKUP($C346,[2]MAIN!$C$6:$DF$1572,M$4,FALSE))</f>
        <v>#N/A</v>
      </c>
      <c r="N346" s="51" t="e">
        <f>IF(ISBLANK(VLOOKUP($C346,[2]MAIN!$C$6:$DF$1572,N$4,FALSE)),"",VLOOKUP($C346,[2]MAIN!$C$6:$DF$1572,N$4,FALSE))</f>
        <v>#N/A</v>
      </c>
      <c r="O346" s="53" t="e">
        <f>IF(ISBLANK(VLOOKUP($C346,[2]MAIN!$C$6:$DF$1572,O$4,FALSE)),"",VLOOKUP($C346,[2]MAIN!$C$6:$DF$1572,O$4,FALSE))</f>
        <v>#N/A</v>
      </c>
      <c r="P346" s="64" t="e">
        <f>IF(ISBLANK(VLOOKUP($C346,[2]MAIN!$C$6:$DF$1572,P$4,FALSE)),"",VLOOKUP($C346,[2]MAIN!$C$6:$DF$1572,P$4,FALSE))</f>
        <v>#N/A</v>
      </c>
      <c r="Q346" s="50" t="e">
        <f>IF(ISBLANK(VLOOKUP($C346,[2]MAIN!$C$6:$DF$1572,Q$4,FALSE)),"",VLOOKUP($C346,[2]MAIN!$C$6:$DF$1572,Q$4,FALSE))</f>
        <v>#N/A</v>
      </c>
      <c r="R346" s="47" t="e">
        <f>IF(ISBLANK(VLOOKUP($C346,[2]MAIN!$C$6:$DF$1572,R$4,FALSE)),"",VLOOKUP($C346,[2]MAIN!$C$6:$DF$1572,R$4,FALSE))</f>
        <v>#N/A</v>
      </c>
      <c r="S346" s="47" t="e">
        <f>IF(ISBLANK(VLOOKUP($C346,[2]MAIN!$C$6:$DF$1572,S$4,FALSE)),"",VLOOKUP($C346,[2]MAIN!$C$6:$DF$1572,S$4,FALSE))</f>
        <v>#N/A</v>
      </c>
      <c r="T346" s="15" t="e">
        <f>IF(ISBLANK(VLOOKUP($C346,[2]MAIN!$C$6:$DF$1572,T$4,FALSE)),"",VLOOKUP($C346,[2]MAIN!$C$6:$DF$1572,T$4,FALSE))</f>
        <v>#N/A</v>
      </c>
      <c r="U346" s="15" t="e">
        <f>IF(ISBLANK(VLOOKUP($C346,[2]MAIN!$C$6:$DF$1572,U$4,FALSE)),"",VLOOKUP($C346,[2]MAIN!$C$6:$DF$1572,U$4,FALSE))</f>
        <v>#N/A</v>
      </c>
      <c r="V346" s="15" t="e">
        <f>IF(ISBLANK(VLOOKUP($C346,[2]MAIN!$C$6:$DF$1572,V$4,FALSE)),"",VLOOKUP($C346,[2]MAIN!$C$6:$DF$1572,V$4,FALSE))</f>
        <v>#N/A</v>
      </c>
      <c r="W346" s="21" t="e">
        <f>IF(ISBLANK(VLOOKUP($C346,[2]MAIN!$C$6:$DF$1572,W$4,FALSE)),"",VLOOKUP($C346,[2]MAIN!$C$6:$DF$1572,W$4,FALSE))</f>
        <v>#N/A</v>
      </c>
      <c r="X346" s="47">
        <v>15000</v>
      </c>
      <c r="Y346" s="15" t="e">
        <f>IF(ISBLANK(VLOOKUP($C346,[2]MAIN!$C$6:$DF$1572,Y$4,FALSE)),"",VLOOKUP($C346,[2]MAIN!$C$6:$DF$1572,Y$4,FALSE))</f>
        <v>#N/A</v>
      </c>
      <c r="AA346" s="15"/>
      <c r="AB346" s="15"/>
      <c r="AC346" s="15" t="s">
        <v>609</v>
      </c>
    </row>
    <row r="347" spans="1:29" x14ac:dyDescent="0.25">
      <c r="A347" s="15" t="s">
        <v>1027</v>
      </c>
      <c r="B347" s="21" t="s">
        <v>65</v>
      </c>
      <c r="C347" s="15"/>
      <c r="D347" s="15"/>
      <c r="E347" s="15" t="s">
        <v>609</v>
      </c>
      <c r="F347" s="15"/>
      <c r="G347" s="15"/>
      <c r="H347" s="15" t="s">
        <v>628</v>
      </c>
      <c r="I347" s="15"/>
      <c r="J347" s="47"/>
      <c r="K347" s="47" t="s">
        <v>618</v>
      </c>
      <c r="L347" s="49">
        <v>0.12</v>
      </c>
      <c r="M347" s="50" t="e">
        <f>IF(ISBLANK(VLOOKUP($C347,[2]MAIN!$C$6:$DF$1572,M$4,FALSE)),"",VLOOKUP($C347,[2]MAIN!$C$6:$DF$1572,M$4,FALSE))</f>
        <v>#N/A</v>
      </c>
      <c r="N347" s="51" t="e">
        <f>IF(ISBLANK(VLOOKUP($C347,[2]MAIN!$C$6:$DF$1572,N$4,FALSE)),"",VLOOKUP($C347,[2]MAIN!$C$6:$DF$1572,N$4,FALSE))</f>
        <v>#N/A</v>
      </c>
      <c r="O347" s="52" t="e">
        <f>IF(ISBLANK(VLOOKUP($C347,[2]MAIN!$C$6:$DF$1572,O$4,FALSE)),"",VLOOKUP($C347,[2]MAIN!$C$6:$DF$1572,O$4,FALSE))</f>
        <v>#N/A</v>
      </c>
      <c r="P347" s="52" t="e">
        <f>IF(ISBLANK(VLOOKUP($C347,[2]MAIN!$C$6:$DF$1572,P$4,FALSE)),"",VLOOKUP($C347,[2]MAIN!$C$6:$DF$1572,P$4,FALSE))</f>
        <v>#N/A</v>
      </c>
      <c r="Q347" s="56" t="e">
        <f>IF(ISBLANK(VLOOKUP($C347,[2]MAIN!$C$6:$DF$1572,Q$4,FALSE)),"",VLOOKUP($C347,[2]MAIN!$C$6:$DF$1572,Q$4,FALSE))</f>
        <v>#N/A</v>
      </c>
      <c r="R347" s="47" t="e">
        <f>IF(ISBLANK(VLOOKUP($C347,[2]MAIN!$C$6:$DF$1572,R$4,FALSE)),"",VLOOKUP($C347,[2]MAIN!$C$6:$DF$1572,R$4,FALSE))</f>
        <v>#N/A</v>
      </c>
      <c r="S347" s="47" t="e">
        <f>IF(ISBLANK(VLOOKUP($C347,[2]MAIN!$C$6:$DF$1572,S$4,FALSE)),"",VLOOKUP($C347,[2]MAIN!$C$6:$DF$1572,S$4,FALSE))</f>
        <v>#N/A</v>
      </c>
      <c r="T347" s="15" t="e">
        <f>IF(ISBLANK(VLOOKUP($C347,[2]MAIN!$C$6:$DF$1572,T$4,FALSE)),"",VLOOKUP($C347,[2]MAIN!$C$6:$DF$1572,T$4,FALSE))</f>
        <v>#N/A</v>
      </c>
      <c r="U347" s="15" t="e">
        <f>IF(ISBLANK(VLOOKUP($C347,[2]MAIN!$C$6:$DF$1572,U$4,FALSE)),"",VLOOKUP($C347,[2]MAIN!$C$6:$DF$1572,U$4,FALSE))</f>
        <v>#N/A</v>
      </c>
      <c r="V347" s="15" t="e">
        <f>IF(ISBLANK(VLOOKUP($C347,[2]MAIN!$C$6:$DF$1572,V$4,FALSE)),"",VLOOKUP($C347,[2]MAIN!$C$6:$DF$1572,V$4,FALSE))</f>
        <v>#N/A</v>
      </c>
      <c r="W347" s="21" t="e">
        <f>IF(ISBLANK(VLOOKUP($C347,[2]MAIN!$C$6:$DF$1572,W$4,FALSE)),"",VLOOKUP($C347,[2]MAIN!$C$6:$DF$1572,W$4,FALSE))</f>
        <v>#N/A</v>
      </c>
      <c r="X347" s="47">
        <v>15000</v>
      </c>
      <c r="Y347" s="15" t="e">
        <f>IF(ISBLANK(VLOOKUP($C347,[2]MAIN!$C$6:$DF$1572,Y$4,FALSE)),"",VLOOKUP($C347,[2]MAIN!$C$6:$DF$1572,Y$4,FALSE))</f>
        <v>#N/A</v>
      </c>
      <c r="AA347" s="47"/>
      <c r="AB347" s="47"/>
      <c r="AC347" s="47"/>
    </row>
    <row r="348" spans="1:29" x14ac:dyDescent="0.25">
      <c r="A348" s="15" t="s">
        <v>1028</v>
      </c>
      <c r="B348" s="21" t="s">
        <v>65</v>
      </c>
      <c r="C348" s="15"/>
      <c r="D348" s="15"/>
      <c r="E348" s="15" t="s">
        <v>609</v>
      </c>
      <c r="F348" s="15"/>
      <c r="G348" s="15"/>
      <c r="H348" s="15" t="s">
        <v>613</v>
      </c>
      <c r="I348" s="15"/>
      <c r="J348" s="47"/>
      <c r="K348" s="47" t="s">
        <v>618</v>
      </c>
      <c r="L348" s="49">
        <v>3.8</v>
      </c>
      <c r="M348" s="50" t="e">
        <f>IF(ISBLANK(VLOOKUP($C348,[2]MAIN!$C$6:$DF$1572,M$4,FALSE)),"",VLOOKUP($C348,[2]MAIN!$C$6:$DF$1572,M$4,FALSE))</f>
        <v>#N/A</v>
      </c>
      <c r="N348" s="51" t="e">
        <f>IF(ISBLANK(VLOOKUP($C348,[2]MAIN!$C$6:$DF$1572,N$4,FALSE)),"",VLOOKUP($C348,[2]MAIN!$C$6:$DF$1572,N$4,FALSE))</f>
        <v>#N/A</v>
      </c>
      <c r="O348" s="52" t="e">
        <f>IF(ISBLANK(VLOOKUP($C348,[2]MAIN!$C$6:$DF$1572,O$4,FALSE)),"",VLOOKUP($C348,[2]MAIN!$C$6:$DF$1572,O$4,FALSE))</f>
        <v>#N/A</v>
      </c>
      <c r="P348" s="52" t="e">
        <f>IF(ISBLANK(VLOOKUP($C348,[2]MAIN!$C$6:$DF$1572,P$4,FALSE)),"",VLOOKUP($C348,[2]MAIN!$C$6:$DF$1572,P$4,FALSE))</f>
        <v>#N/A</v>
      </c>
      <c r="Q348" s="56" t="e">
        <f>IF(ISBLANK(VLOOKUP($C348,[2]MAIN!$C$6:$DF$1572,Q$4,FALSE)),"",VLOOKUP($C348,[2]MAIN!$C$6:$DF$1572,Q$4,FALSE))</f>
        <v>#N/A</v>
      </c>
      <c r="R348" s="47" t="e">
        <f>IF(ISBLANK(VLOOKUP($C348,[2]MAIN!$C$6:$DF$1572,R$4,FALSE)),"",VLOOKUP($C348,[2]MAIN!$C$6:$DF$1572,R$4,FALSE))</f>
        <v>#N/A</v>
      </c>
      <c r="S348" s="47" t="e">
        <f>IF(ISBLANK(VLOOKUP($C348,[2]MAIN!$C$6:$DF$1572,S$4,FALSE)),"",VLOOKUP($C348,[2]MAIN!$C$6:$DF$1572,S$4,FALSE))</f>
        <v>#N/A</v>
      </c>
      <c r="T348" s="15" t="e">
        <f>IF(ISBLANK(VLOOKUP($C348,[2]MAIN!$C$6:$DF$1572,T$4,FALSE)),"",VLOOKUP($C348,[2]MAIN!$C$6:$DF$1572,T$4,FALSE))</f>
        <v>#N/A</v>
      </c>
      <c r="U348" s="15" t="e">
        <f>IF(ISBLANK(VLOOKUP($C348,[2]MAIN!$C$6:$DF$1572,U$4,FALSE)),"",VLOOKUP($C348,[2]MAIN!$C$6:$DF$1572,U$4,FALSE))</f>
        <v>#N/A</v>
      </c>
      <c r="V348" s="15" t="e">
        <f>IF(ISBLANK(VLOOKUP($C348,[2]MAIN!$C$6:$DF$1572,V$4,FALSE)),"",VLOOKUP($C348,[2]MAIN!$C$6:$DF$1572,V$4,FALSE))</f>
        <v>#N/A</v>
      </c>
      <c r="W348" s="21" t="e">
        <f>IF(ISBLANK(VLOOKUP($C348,[2]MAIN!$C$6:$DF$1572,W$4,FALSE)),"",VLOOKUP($C348,[2]MAIN!$C$6:$DF$1572,W$4,FALSE))</f>
        <v>#N/A</v>
      </c>
      <c r="X348" s="47">
        <v>15000</v>
      </c>
      <c r="Y348" s="15" t="e">
        <f>IF(ISBLANK(VLOOKUP($C348,[2]MAIN!$C$6:$DF$1572,Y$4,FALSE)),"",VLOOKUP($C348,[2]MAIN!$C$6:$DF$1572,Y$4,FALSE))</f>
        <v>#N/A</v>
      </c>
      <c r="AA348" s="15" t="s">
        <v>609</v>
      </c>
      <c r="AB348" s="15"/>
      <c r="AC348" s="15"/>
    </row>
    <row r="349" spans="1:29" x14ac:dyDescent="0.25">
      <c r="A349" s="15" t="s">
        <v>1029</v>
      </c>
      <c r="B349" s="21" t="s">
        <v>65</v>
      </c>
      <c r="C349" s="15" t="s">
        <v>609</v>
      </c>
      <c r="D349" s="15"/>
      <c r="E349" s="15" t="s">
        <v>609</v>
      </c>
      <c r="F349" s="15" t="s">
        <v>682</v>
      </c>
      <c r="G349" s="15"/>
      <c r="H349" s="15" t="s">
        <v>609</v>
      </c>
      <c r="I349" s="15"/>
      <c r="J349" s="47"/>
      <c r="K349" s="60" t="s">
        <v>737</v>
      </c>
      <c r="L349" s="49">
        <v>6.52</v>
      </c>
      <c r="M349" s="50" t="e">
        <f>IF(ISBLANK(VLOOKUP($C349,[2]MAIN!$C$6:$DF$1572,M$4,FALSE)),"",VLOOKUP($C349,[2]MAIN!$C$6:$DF$1572,M$4,FALSE))</f>
        <v>#N/A</v>
      </c>
      <c r="N349" s="51" t="e">
        <f>IF(ISBLANK(VLOOKUP($C349,[2]MAIN!$C$6:$DF$1572,N$4,FALSE)),"",VLOOKUP($C349,[2]MAIN!$C$6:$DF$1572,N$4,FALSE))</f>
        <v>#N/A</v>
      </c>
      <c r="O349" s="52" t="e">
        <f>IF(ISBLANK(VLOOKUP($C349,[2]MAIN!$C$6:$DF$1572,O$4,FALSE)),"",VLOOKUP($C349,[2]MAIN!$C$6:$DF$1572,O$4,FALSE))</f>
        <v>#N/A</v>
      </c>
      <c r="P349" s="52" t="e">
        <f>IF(ISBLANK(VLOOKUP($C349,[2]MAIN!$C$6:$DF$1572,P$4,FALSE)),"",VLOOKUP($C349,[2]MAIN!$C$6:$DF$1572,P$4,FALSE))</f>
        <v>#N/A</v>
      </c>
      <c r="Q349" s="56" t="e">
        <f>IF(ISBLANK(VLOOKUP($C349,[2]MAIN!$C$6:$DF$1572,Q$4,FALSE)),"",VLOOKUP($C349,[2]MAIN!$C$6:$DF$1572,Q$4,FALSE))</f>
        <v>#N/A</v>
      </c>
      <c r="R349" s="47" t="e">
        <f>IF(ISBLANK(VLOOKUP($C349,[2]MAIN!$C$6:$DF$1572,R$4,FALSE)),"",VLOOKUP($C349,[2]MAIN!$C$6:$DF$1572,R$4,FALSE))</f>
        <v>#N/A</v>
      </c>
      <c r="S349" s="47" t="e">
        <f>IF(ISBLANK(VLOOKUP($C349,[2]MAIN!$C$6:$DF$1572,S$4,FALSE)),"",VLOOKUP($C349,[2]MAIN!$C$6:$DF$1572,S$4,FALSE))</f>
        <v>#N/A</v>
      </c>
      <c r="T349" s="15" t="e">
        <f>IF(ISBLANK(VLOOKUP($C349,[2]MAIN!$C$6:$DF$1572,T$4,FALSE)),"",VLOOKUP($C349,[2]MAIN!$C$6:$DF$1572,T$4,FALSE))</f>
        <v>#N/A</v>
      </c>
      <c r="U349" s="15" t="e">
        <f>IF(ISBLANK(VLOOKUP($C349,[2]MAIN!$C$6:$DF$1572,U$4,FALSE)),"",VLOOKUP($C349,[2]MAIN!$C$6:$DF$1572,U$4,FALSE))</f>
        <v>#N/A</v>
      </c>
      <c r="V349" s="15" t="e">
        <f>IF(ISBLANK(VLOOKUP($C349,[2]MAIN!$C$6:$DF$1572,V$4,FALSE)),"",VLOOKUP($C349,[2]MAIN!$C$6:$DF$1572,V$4,FALSE))</f>
        <v>#N/A</v>
      </c>
      <c r="W349" s="21" t="e">
        <f>IF(ISBLANK(VLOOKUP($C349,[2]MAIN!$C$6:$DF$1572,W$4,FALSE)),"",VLOOKUP($C349,[2]MAIN!$C$6:$DF$1572,W$4,FALSE))</f>
        <v>#N/A</v>
      </c>
      <c r="X349" s="63">
        <v>7500</v>
      </c>
      <c r="Y349" s="15" t="e">
        <f>IF(ISBLANK(VLOOKUP($C349,[2]MAIN!$C$6:$DF$1572,Y$4,FALSE)),"",VLOOKUP($C349,[2]MAIN!$C$6:$DF$1572,Y$4,FALSE))</f>
        <v>#N/A</v>
      </c>
      <c r="AA349" s="15"/>
      <c r="AB349" s="15"/>
      <c r="AC349" s="15"/>
    </row>
    <row r="350" spans="1:29" x14ac:dyDescent="0.25">
      <c r="A350" s="15" t="s">
        <v>1030</v>
      </c>
      <c r="B350" s="21" t="s">
        <v>65</v>
      </c>
      <c r="C350" s="15"/>
      <c r="D350" s="15" t="s">
        <v>609</v>
      </c>
      <c r="E350" s="15" t="s">
        <v>609</v>
      </c>
      <c r="F350" s="15" t="s">
        <v>682</v>
      </c>
      <c r="G350" s="15"/>
      <c r="H350" s="15" t="s">
        <v>609</v>
      </c>
      <c r="I350" s="15"/>
      <c r="J350" s="47"/>
      <c r="K350" s="60" t="s">
        <v>737</v>
      </c>
      <c r="L350" s="49">
        <v>1.2</v>
      </c>
      <c r="M350" s="50" t="e">
        <f>IF(ISBLANK(VLOOKUP($C350,[2]MAIN!$C$6:$DF$1572,M$4,FALSE)),"",VLOOKUP($C350,[2]MAIN!$C$6:$DF$1572,M$4,FALSE))</f>
        <v>#N/A</v>
      </c>
      <c r="N350" s="51" t="e">
        <f>IF(ISBLANK(VLOOKUP($C350,[2]MAIN!$C$6:$DF$1572,N$4,FALSE)),"",VLOOKUP($C350,[2]MAIN!$C$6:$DF$1572,N$4,FALSE))</f>
        <v>#N/A</v>
      </c>
      <c r="O350" s="52" t="e">
        <f>IF(ISBLANK(VLOOKUP($C350,[2]MAIN!$C$6:$DF$1572,O$4,FALSE)),"",VLOOKUP($C350,[2]MAIN!$C$6:$DF$1572,O$4,FALSE))</f>
        <v>#N/A</v>
      </c>
      <c r="P350" s="52" t="e">
        <f>IF(ISBLANK(VLOOKUP($C350,[2]MAIN!$C$6:$DF$1572,P$4,FALSE)),"",VLOOKUP($C350,[2]MAIN!$C$6:$DF$1572,P$4,FALSE))</f>
        <v>#N/A</v>
      </c>
      <c r="Q350" s="56" t="e">
        <f>IF(ISBLANK(VLOOKUP($C350,[2]MAIN!$C$6:$DF$1572,Q$4,FALSE)),"",VLOOKUP($C350,[2]MAIN!$C$6:$DF$1572,Q$4,FALSE))</f>
        <v>#N/A</v>
      </c>
      <c r="R350" s="47" t="e">
        <f>IF(ISBLANK(VLOOKUP($C350,[2]MAIN!$C$6:$DF$1572,R$4,FALSE)),"",VLOOKUP($C350,[2]MAIN!$C$6:$DF$1572,R$4,FALSE))</f>
        <v>#N/A</v>
      </c>
      <c r="S350" s="47" t="e">
        <f>IF(ISBLANK(VLOOKUP($C350,[2]MAIN!$C$6:$DF$1572,S$4,FALSE)),"",VLOOKUP($C350,[2]MAIN!$C$6:$DF$1572,S$4,FALSE))</f>
        <v>#N/A</v>
      </c>
      <c r="T350" s="15" t="e">
        <f>IF(ISBLANK(VLOOKUP($C350,[2]MAIN!$C$6:$DF$1572,T$4,FALSE)),"",VLOOKUP($C350,[2]MAIN!$C$6:$DF$1572,T$4,FALSE))</f>
        <v>#N/A</v>
      </c>
      <c r="U350" s="15" t="e">
        <f>IF(ISBLANK(VLOOKUP($C350,[2]MAIN!$C$6:$DF$1572,U$4,FALSE)),"",VLOOKUP($C350,[2]MAIN!$C$6:$DF$1572,U$4,FALSE))</f>
        <v>#N/A</v>
      </c>
      <c r="V350" s="15" t="e">
        <f>IF(ISBLANK(VLOOKUP($C350,[2]MAIN!$C$6:$DF$1572,V$4,FALSE)),"",VLOOKUP($C350,[2]MAIN!$C$6:$DF$1572,V$4,FALSE))</f>
        <v>#N/A</v>
      </c>
      <c r="W350" s="21" t="e">
        <f>IF(ISBLANK(VLOOKUP($C350,[2]MAIN!$C$6:$DF$1572,W$4,FALSE)),"",VLOOKUP($C350,[2]MAIN!$C$6:$DF$1572,W$4,FALSE))</f>
        <v>#N/A</v>
      </c>
      <c r="X350" s="63">
        <v>7500</v>
      </c>
      <c r="Y350" s="15" t="e">
        <f>IF(ISBLANK(VLOOKUP($C350,[2]MAIN!$C$6:$DF$1572,Y$4,FALSE)),"",VLOOKUP($C350,[2]MAIN!$C$6:$DF$1572,Y$4,FALSE))</f>
        <v>#N/A</v>
      </c>
      <c r="AA350" s="15"/>
      <c r="AB350" s="15"/>
      <c r="AC350" s="15"/>
    </row>
    <row r="351" spans="1:29" x14ac:dyDescent="0.25">
      <c r="A351" s="15" t="s">
        <v>1031</v>
      </c>
      <c r="B351" s="21" t="s">
        <v>65</v>
      </c>
      <c r="C351" s="15"/>
      <c r="D351" s="15"/>
      <c r="E351" s="15" t="s">
        <v>609</v>
      </c>
      <c r="F351" s="15"/>
      <c r="G351" s="15"/>
      <c r="H351" s="15" t="s">
        <v>613</v>
      </c>
      <c r="I351" s="15"/>
      <c r="J351" s="47"/>
      <c r="K351" s="47" t="s">
        <v>618</v>
      </c>
      <c r="L351" s="49">
        <v>6.5</v>
      </c>
      <c r="M351" s="50" t="e">
        <f>IF(ISBLANK(VLOOKUP($C351,[2]MAIN!$C$6:$DF$1572,M$4,FALSE)),"",VLOOKUP($C351,[2]MAIN!$C$6:$DF$1572,M$4,FALSE))</f>
        <v>#N/A</v>
      </c>
      <c r="N351" s="51" t="e">
        <f>IF(ISBLANK(VLOOKUP($C351,[2]MAIN!$C$6:$DF$1572,N$4,FALSE)),"",VLOOKUP($C351,[2]MAIN!$C$6:$DF$1572,N$4,FALSE))</f>
        <v>#N/A</v>
      </c>
      <c r="O351" s="52" t="e">
        <f>IF(ISBLANK(VLOOKUP($C351,[2]MAIN!$C$6:$DF$1572,O$4,FALSE)),"",VLOOKUP($C351,[2]MAIN!$C$6:$DF$1572,O$4,FALSE))</f>
        <v>#N/A</v>
      </c>
      <c r="P351" s="52" t="e">
        <f>IF(ISBLANK(VLOOKUP($C351,[2]MAIN!$C$6:$DF$1572,P$4,FALSE)),"",VLOOKUP($C351,[2]MAIN!$C$6:$DF$1572,P$4,FALSE))</f>
        <v>#N/A</v>
      </c>
      <c r="Q351" s="56" t="e">
        <f>IF(ISBLANK(VLOOKUP($C351,[2]MAIN!$C$6:$DF$1572,Q$4,FALSE)),"",VLOOKUP($C351,[2]MAIN!$C$6:$DF$1572,Q$4,FALSE))</f>
        <v>#N/A</v>
      </c>
      <c r="R351" s="47" t="e">
        <f>IF(ISBLANK(VLOOKUP($C351,[2]MAIN!$C$6:$DF$1572,R$4,FALSE)),"",VLOOKUP($C351,[2]MAIN!$C$6:$DF$1572,R$4,FALSE))</f>
        <v>#N/A</v>
      </c>
      <c r="S351" s="47" t="e">
        <f>IF(ISBLANK(VLOOKUP($C351,[2]MAIN!$C$6:$DF$1572,S$4,FALSE)),"",VLOOKUP($C351,[2]MAIN!$C$6:$DF$1572,S$4,FALSE))</f>
        <v>#N/A</v>
      </c>
      <c r="T351" s="15" t="e">
        <f>IF(ISBLANK(VLOOKUP($C351,[2]MAIN!$C$6:$DF$1572,T$4,FALSE)),"",VLOOKUP($C351,[2]MAIN!$C$6:$DF$1572,T$4,FALSE))</f>
        <v>#N/A</v>
      </c>
      <c r="U351" s="15" t="e">
        <f>IF(ISBLANK(VLOOKUP($C351,[2]MAIN!$C$6:$DF$1572,U$4,FALSE)),"",VLOOKUP($C351,[2]MAIN!$C$6:$DF$1572,U$4,FALSE))</f>
        <v>#N/A</v>
      </c>
      <c r="V351" s="15" t="e">
        <f>IF(ISBLANK(VLOOKUP($C351,[2]MAIN!$C$6:$DF$1572,V$4,FALSE)),"",VLOOKUP($C351,[2]MAIN!$C$6:$DF$1572,V$4,FALSE))</f>
        <v>#N/A</v>
      </c>
      <c r="W351" s="21" t="e">
        <f>IF(ISBLANK(VLOOKUP($C351,[2]MAIN!$C$6:$DF$1572,W$4,FALSE)),"",VLOOKUP($C351,[2]MAIN!$C$6:$DF$1572,W$4,FALSE))</f>
        <v>#N/A</v>
      </c>
      <c r="X351" s="47">
        <v>15000</v>
      </c>
      <c r="Y351" s="15" t="e">
        <f>IF(ISBLANK(VLOOKUP($C351,[2]MAIN!$C$6:$DF$1572,Y$4,FALSE)),"",VLOOKUP($C351,[2]MAIN!$C$6:$DF$1572,Y$4,FALSE))</f>
        <v>#N/A</v>
      </c>
      <c r="AA351" s="15" t="s">
        <v>609</v>
      </c>
      <c r="AB351" s="15"/>
      <c r="AC351" s="15"/>
    </row>
    <row r="352" spans="1:29" x14ac:dyDescent="0.25">
      <c r="A352" s="15" t="s">
        <v>1032</v>
      </c>
      <c r="B352" s="21" t="s">
        <v>66</v>
      </c>
      <c r="C352" s="15" t="s">
        <v>609</v>
      </c>
      <c r="D352" s="15"/>
      <c r="E352" s="15" t="s">
        <v>609</v>
      </c>
      <c r="F352" s="15"/>
      <c r="G352" s="15"/>
      <c r="H352" s="15" t="s">
        <v>609</v>
      </c>
      <c r="I352" s="15"/>
      <c r="J352" s="47"/>
      <c r="K352" s="47" t="s">
        <v>618</v>
      </c>
      <c r="L352" s="49">
        <v>1.67</v>
      </c>
      <c r="M352" s="50" t="e">
        <f>IF(ISBLANK(VLOOKUP($C352,[2]MAIN!$C$6:$DF$1572,M$4,FALSE)),"",VLOOKUP($C352,[2]MAIN!$C$6:$DF$1572,M$4,FALSE))</f>
        <v>#N/A</v>
      </c>
      <c r="N352" s="51" t="e">
        <f>IF(ISBLANK(VLOOKUP($C352,[2]MAIN!$C$6:$DF$1572,N$4,FALSE)),"",VLOOKUP($C352,[2]MAIN!$C$6:$DF$1572,N$4,FALSE))</f>
        <v>#N/A</v>
      </c>
      <c r="O352" s="52" t="e">
        <f>IF(ISBLANK(VLOOKUP($C352,[2]MAIN!$C$6:$DF$1572,O$4,FALSE)),"",VLOOKUP($C352,[2]MAIN!$C$6:$DF$1572,O$4,FALSE))</f>
        <v>#N/A</v>
      </c>
      <c r="P352" s="52" t="e">
        <f>IF(ISBLANK(VLOOKUP($C352,[2]MAIN!$C$6:$DF$1572,P$4,FALSE)),"",VLOOKUP($C352,[2]MAIN!$C$6:$DF$1572,P$4,FALSE))</f>
        <v>#N/A</v>
      </c>
      <c r="Q352" s="56" t="e">
        <f>IF(ISBLANK(VLOOKUP($C352,[2]MAIN!$C$6:$DF$1572,Q$4,FALSE)),"",VLOOKUP($C352,[2]MAIN!$C$6:$DF$1572,Q$4,FALSE))</f>
        <v>#N/A</v>
      </c>
      <c r="R352" s="47" t="e">
        <f>IF(ISBLANK(VLOOKUP($C352,[2]MAIN!$C$6:$DF$1572,R$4,FALSE)),"",VLOOKUP($C352,[2]MAIN!$C$6:$DF$1572,R$4,FALSE))</f>
        <v>#N/A</v>
      </c>
      <c r="S352" s="47" t="e">
        <f>IF(ISBLANK(VLOOKUP($C352,[2]MAIN!$C$6:$DF$1572,S$4,FALSE)),"",VLOOKUP($C352,[2]MAIN!$C$6:$DF$1572,S$4,FALSE))</f>
        <v>#N/A</v>
      </c>
      <c r="T352" s="15" t="e">
        <f>IF(ISBLANK(VLOOKUP($C352,[2]MAIN!$C$6:$DF$1572,T$4,FALSE)),"",VLOOKUP($C352,[2]MAIN!$C$6:$DF$1572,T$4,FALSE))</f>
        <v>#N/A</v>
      </c>
      <c r="U352" s="15" t="e">
        <f>IF(ISBLANK(VLOOKUP($C352,[2]MAIN!$C$6:$DF$1572,U$4,FALSE)),"",VLOOKUP($C352,[2]MAIN!$C$6:$DF$1572,U$4,FALSE))</f>
        <v>#N/A</v>
      </c>
      <c r="V352" s="15" t="e">
        <f>IF(ISBLANK(VLOOKUP($C352,[2]MAIN!$C$6:$DF$1572,V$4,FALSE)),"",VLOOKUP($C352,[2]MAIN!$C$6:$DF$1572,V$4,FALSE))</f>
        <v>#N/A</v>
      </c>
      <c r="W352" s="21" t="e">
        <f>IF(ISBLANK(VLOOKUP($C352,[2]MAIN!$C$6:$DF$1572,W$4,FALSE)),"",VLOOKUP($C352,[2]MAIN!$C$6:$DF$1572,W$4,FALSE))</f>
        <v>#N/A</v>
      </c>
      <c r="X352" s="47">
        <v>15000</v>
      </c>
      <c r="Y352" s="15" t="e">
        <f>IF(ISBLANK(VLOOKUP($C352,[2]MAIN!$C$6:$DF$1572,Y$4,FALSE)),"",VLOOKUP($C352,[2]MAIN!$C$6:$DF$1572,Y$4,FALSE))</f>
        <v>#N/A</v>
      </c>
      <c r="AA352" s="15"/>
      <c r="AB352" s="15"/>
      <c r="AC352" s="15"/>
    </row>
    <row r="353" spans="1:29" x14ac:dyDescent="0.25">
      <c r="A353" s="15" t="s">
        <v>1033</v>
      </c>
      <c r="B353" s="21" t="s">
        <v>1034</v>
      </c>
      <c r="C353" s="47"/>
      <c r="D353" s="15"/>
      <c r="E353" s="15" t="s">
        <v>609</v>
      </c>
      <c r="F353" s="15"/>
      <c r="G353" s="15"/>
      <c r="H353" s="15" t="s">
        <v>628</v>
      </c>
      <c r="I353" s="15" t="s">
        <v>609</v>
      </c>
      <c r="J353" s="47"/>
      <c r="K353" s="47" t="s">
        <v>618</v>
      </c>
      <c r="L353" s="49">
        <v>14.37</v>
      </c>
      <c r="M353" s="50" t="e">
        <f>IF(ISBLANK(VLOOKUP($C353,[2]MAIN!$C$6:$DF$1572,M$4,FALSE)),"",VLOOKUP($C353,[2]MAIN!$C$6:$DF$1572,M$4,FALSE))</f>
        <v>#N/A</v>
      </c>
      <c r="N353" s="51" t="e">
        <f>IF(ISBLANK(VLOOKUP($C353,[2]MAIN!$C$6:$DF$1572,N$4,FALSE)),"",VLOOKUP($C353,[2]MAIN!$C$6:$DF$1572,N$4,FALSE))</f>
        <v>#N/A</v>
      </c>
      <c r="O353" s="53" t="e">
        <f>IF(ISBLANK(VLOOKUP($C353,[2]MAIN!$C$6:$DF$1572,O$4,FALSE)),"",VLOOKUP($C353,[2]MAIN!$C$6:$DF$1572,O$4,FALSE))</f>
        <v>#N/A</v>
      </c>
      <c r="P353" s="64" t="e">
        <f>IF(ISBLANK(VLOOKUP($C353,[2]MAIN!$C$6:$DF$1572,P$4,FALSE)),"",VLOOKUP($C353,[2]MAIN!$C$6:$DF$1572,P$4,FALSE))</f>
        <v>#N/A</v>
      </c>
      <c r="Q353" s="50" t="e">
        <f>IF(ISBLANK(VLOOKUP($C353,[2]MAIN!$C$6:$DF$1572,Q$4,FALSE)),"",VLOOKUP($C353,[2]MAIN!$C$6:$DF$1572,Q$4,FALSE))</f>
        <v>#N/A</v>
      </c>
      <c r="R353" s="47" t="e">
        <f>IF(ISBLANK(VLOOKUP($C353,[2]MAIN!$C$6:$DF$1572,R$4,FALSE)),"",VLOOKUP($C353,[2]MAIN!$C$6:$DF$1572,R$4,FALSE))</f>
        <v>#N/A</v>
      </c>
      <c r="S353" s="47" t="e">
        <f>IF(ISBLANK(VLOOKUP($C353,[2]MAIN!$C$6:$DF$1572,S$4,FALSE)),"",VLOOKUP($C353,[2]MAIN!$C$6:$DF$1572,S$4,FALSE))</f>
        <v>#N/A</v>
      </c>
      <c r="T353" s="15" t="e">
        <f>IF(ISBLANK(VLOOKUP($C353,[2]MAIN!$C$6:$DF$1572,T$4,FALSE)),"",VLOOKUP($C353,[2]MAIN!$C$6:$DF$1572,T$4,FALSE))</f>
        <v>#N/A</v>
      </c>
      <c r="U353" s="15" t="e">
        <f>IF(ISBLANK(VLOOKUP($C353,[2]MAIN!$C$6:$DF$1572,U$4,FALSE)),"",VLOOKUP($C353,[2]MAIN!$C$6:$DF$1572,U$4,FALSE))</f>
        <v>#N/A</v>
      </c>
      <c r="V353" s="15" t="e">
        <f>IF(ISBLANK(VLOOKUP($C353,[2]MAIN!$C$6:$DF$1572,V$4,FALSE)),"",VLOOKUP($C353,[2]MAIN!$C$6:$DF$1572,V$4,FALSE))</f>
        <v>#N/A</v>
      </c>
      <c r="W353" s="21" t="e">
        <f>IF(ISBLANK(VLOOKUP($C353,[2]MAIN!$C$6:$DF$1572,W$4,FALSE)),"",VLOOKUP($C353,[2]MAIN!$C$6:$DF$1572,W$4,FALSE))</f>
        <v>#N/A</v>
      </c>
      <c r="X353" s="47">
        <v>15000</v>
      </c>
      <c r="Y353" s="15" t="e">
        <f>IF(ISBLANK(VLOOKUP($C353,[2]MAIN!$C$6:$DF$1572,Y$4,FALSE)),"",VLOOKUP($C353,[2]MAIN!$C$6:$DF$1572,Y$4,FALSE))</f>
        <v>#N/A</v>
      </c>
      <c r="AA353" s="47"/>
      <c r="AB353" s="47"/>
      <c r="AC353" s="47"/>
    </row>
    <row r="354" spans="1:29" x14ac:dyDescent="0.25">
      <c r="A354" s="15" t="s">
        <v>1035</v>
      </c>
      <c r="B354" s="21" t="s">
        <v>66</v>
      </c>
      <c r="C354" s="47"/>
      <c r="D354" s="15"/>
      <c r="E354" s="15" t="s">
        <v>609</v>
      </c>
      <c r="F354" s="15"/>
      <c r="G354" s="15"/>
      <c r="H354" s="15" t="s">
        <v>609</v>
      </c>
      <c r="I354" s="15"/>
      <c r="J354" s="47"/>
      <c r="K354" s="47"/>
      <c r="L354" s="49">
        <v>0.64</v>
      </c>
      <c r="M354" s="50" t="e">
        <f>IF(ISBLANK(VLOOKUP($C354,[2]MAIN!$C$6:$DF$1572,M$4,FALSE)),"",VLOOKUP($C354,[2]MAIN!$C$6:$DF$1572,M$4,FALSE))</f>
        <v>#N/A</v>
      </c>
      <c r="N354" s="51" t="e">
        <f>IF(ISBLANK(VLOOKUP($C354,[2]MAIN!$C$6:$DF$1572,N$4,FALSE)),"",VLOOKUP($C354,[2]MAIN!$C$6:$DF$1572,N$4,FALSE))</f>
        <v>#N/A</v>
      </c>
      <c r="O354" s="52" t="e">
        <f>IF(ISBLANK(VLOOKUP($C354,[2]MAIN!$C$6:$DF$1572,O$4,FALSE)),"",VLOOKUP($C354,[2]MAIN!$C$6:$DF$1572,O$4,FALSE))</f>
        <v>#N/A</v>
      </c>
      <c r="P354" s="52" t="e">
        <f>IF(ISBLANK(VLOOKUP($C354,[2]MAIN!$C$6:$DF$1572,P$4,FALSE)),"",VLOOKUP($C354,[2]MAIN!$C$6:$DF$1572,P$4,FALSE))</f>
        <v>#N/A</v>
      </c>
      <c r="Q354" s="50" t="e">
        <f>IF(ISBLANK(VLOOKUP($C354,[2]MAIN!$C$6:$DF$1572,Q$4,FALSE)),"",VLOOKUP($C354,[2]MAIN!$C$6:$DF$1572,Q$4,FALSE))</f>
        <v>#N/A</v>
      </c>
      <c r="R354" s="47" t="e">
        <f>IF(ISBLANK(VLOOKUP($C354,[2]MAIN!$C$6:$DF$1572,R$4,FALSE)),"",VLOOKUP($C354,[2]MAIN!$C$6:$DF$1572,R$4,FALSE))</f>
        <v>#N/A</v>
      </c>
      <c r="S354" s="47" t="e">
        <f>IF(ISBLANK(VLOOKUP($C354,[2]MAIN!$C$6:$DF$1572,S$4,FALSE)),"",VLOOKUP($C354,[2]MAIN!$C$6:$DF$1572,S$4,FALSE))</f>
        <v>#N/A</v>
      </c>
      <c r="T354" s="15" t="e">
        <f>IF(ISBLANK(VLOOKUP($C354,[2]MAIN!$C$6:$DF$1572,T$4,FALSE)),"",VLOOKUP($C354,[2]MAIN!$C$6:$DF$1572,T$4,FALSE))</f>
        <v>#N/A</v>
      </c>
      <c r="U354" s="15" t="e">
        <f>IF(ISBLANK(VLOOKUP($C354,[2]MAIN!$C$6:$DF$1572,U$4,FALSE)),"",VLOOKUP($C354,[2]MAIN!$C$6:$DF$1572,U$4,FALSE))</f>
        <v>#N/A</v>
      </c>
      <c r="V354" s="15" t="e">
        <f>IF(ISBLANK(VLOOKUP($C354,[2]MAIN!$C$6:$DF$1572,V$4,FALSE)),"",VLOOKUP($C354,[2]MAIN!$C$6:$DF$1572,V$4,FALSE))</f>
        <v>#N/A</v>
      </c>
      <c r="W354" s="21" t="e">
        <f>IF(ISBLANK(VLOOKUP($C354,[2]MAIN!$C$6:$DF$1572,W$4,FALSE)),"",VLOOKUP($C354,[2]MAIN!$C$6:$DF$1572,W$4,FALSE))</f>
        <v>#N/A</v>
      </c>
      <c r="X354" s="47">
        <v>150</v>
      </c>
      <c r="Y354" s="15" t="e">
        <f>IF(ISBLANK(VLOOKUP($C354,[2]MAIN!$C$6:$DF$1572,Y$4,FALSE)),"",VLOOKUP($C354,[2]MAIN!$C$6:$DF$1572,Y$4,FALSE))</f>
        <v>#N/A</v>
      </c>
      <c r="AA354" s="15" t="s">
        <v>609</v>
      </c>
      <c r="AB354" s="15"/>
      <c r="AC354" s="15"/>
    </row>
    <row r="355" spans="1:29" x14ac:dyDescent="0.25">
      <c r="A355" s="15" t="s">
        <v>1036</v>
      </c>
      <c r="B355" s="21" t="s">
        <v>1037</v>
      </c>
      <c r="C355" s="47"/>
      <c r="D355" s="15"/>
      <c r="E355" s="15" t="s">
        <v>609</v>
      </c>
      <c r="F355" s="15"/>
      <c r="G355" s="15"/>
      <c r="H355" s="15" t="s">
        <v>628</v>
      </c>
      <c r="I355" s="15"/>
      <c r="J355" s="47"/>
      <c r="K355" s="47"/>
      <c r="L355" s="49">
        <v>0.33</v>
      </c>
      <c r="M355" s="50" t="e">
        <f>IF(ISBLANK(VLOOKUP($C355,[2]MAIN!$C$6:$DF$1572,M$4,FALSE)),"",VLOOKUP($C355,[2]MAIN!$C$6:$DF$1572,M$4,FALSE))</f>
        <v>#N/A</v>
      </c>
      <c r="N355" s="51" t="e">
        <f>IF(ISBLANK(VLOOKUP($C355,[2]MAIN!$C$6:$DF$1572,N$4,FALSE)),"",VLOOKUP($C355,[2]MAIN!$C$6:$DF$1572,N$4,FALSE))</f>
        <v>#N/A</v>
      </c>
      <c r="O355" s="53" t="e">
        <f>IF(ISBLANK(VLOOKUP($C355,[2]MAIN!$C$6:$DF$1572,O$4,FALSE)),"",VLOOKUP($C355,[2]MAIN!$C$6:$DF$1572,O$4,FALSE))</f>
        <v>#N/A</v>
      </c>
      <c r="P355" s="53" t="e">
        <f>IF(ISBLANK(VLOOKUP($C355,[2]MAIN!$C$6:$DF$1572,P$4,FALSE)),"",VLOOKUP($C355,[2]MAIN!$C$6:$DF$1572,P$4,FALSE))</f>
        <v>#N/A</v>
      </c>
      <c r="Q355" s="50" t="e">
        <f>IF(ISBLANK(VLOOKUP($C355,[2]MAIN!$C$6:$DF$1572,Q$4,FALSE)),"",VLOOKUP($C355,[2]MAIN!$C$6:$DF$1572,Q$4,FALSE))</f>
        <v>#N/A</v>
      </c>
      <c r="R355" s="47" t="e">
        <f>IF(ISBLANK(VLOOKUP($C355,[2]MAIN!$C$6:$DF$1572,R$4,FALSE)),"",VLOOKUP($C355,[2]MAIN!$C$6:$DF$1572,R$4,FALSE))</f>
        <v>#N/A</v>
      </c>
      <c r="S355" s="47" t="e">
        <f>IF(ISBLANK(VLOOKUP($C355,[2]MAIN!$C$6:$DF$1572,S$4,FALSE)),"",VLOOKUP($C355,[2]MAIN!$C$6:$DF$1572,S$4,FALSE))</f>
        <v>#N/A</v>
      </c>
      <c r="T355" s="15" t="e">
        <f>IF(ISBLANK(VLOOKUP($C355,[2]MAIN!$C$6:$DF$1572,T$4,FALSE)),"",VLOOKUP($C355,[2]MAIN!$C$6:$DF$1572,T$4,FALSE))</f>
        <v>#N/A</v>
      </c>
      <c r="U355" s="15" t="e">
        <f>IF(ISBLANK(VLOOKUP($C355,[2]MAIN!$C$6:$DF$1572,U$4,FALSE)),"",VLOOKUP($C355,[2]MAIN!$C$6:$DF$1572,U$4,FALSE))</f>
        <v>#N/A</v>
      </c>
      <c r="V355" s="15" t="e">
        <f>IF(ISBLANK(VLOOKUP($C355,[2]MAIN!$C$6:$DF$1572,V$4,FALSE)),"",VLOOKUP($C355,[2]MAIN!$C$6:$DF$1572,V$4,FALSE))</f>
        <v>#N/A</v>
      </c>
      <c r="W355" s="21" t="e">
        <f>IF(ISBLANK(VLOOKUP($C355,[2]MAIN!$C$6:$DF$1572,W$4,FALSE)),"",VLOOKUP($C355,[2]MAIN!$C$6:$DF$1572,W$4,FALSE))</f>
        <v>#N/A</v>
      </c>
      <c r="X355" s="47">
        <v>15000</v>
      </c>
      <c r="Y355" s="15" t="e">
        <f>IF(ISBLANK(VLOOKUP($C355,[2]MAIN!$C$6:$DF$1572,Y$4,FALSE)),"",VLOOKUP($C355,[2]MAIN!$C$6:$DF$1572,Y$4,FALSE))</f>
        <v>#N/A</v>
      </c>
      <c r="AA355" s="47"/>
      <c r="AB355" s="47"/>
      <c r="AC355" s="47"/>
    </row>
    <row r="356" spans="1:29" x14ac:dyDescent="0.25">
      <c r="A356" s="15" t="s">
        <v>1038</v>
      </c>
      <c r="B356" s="21" t="s">
        <v>1037</v>
      </c>
      <c r="C356" s="47"/>
      <c r="D356" s="15"/>
      <c r="E356" s="15" t="s">
        <v>609</v>
      </c>
      <c r="F356" s="15"/>
      <c r="G356" s="15"/>
      <c r="H356" s="15" t="s">
        <v>628</v>
      </c>
      <c r="I356" s="15"/>
      <c r="J356" s="47"/>
      <c r="K356" s="47"/>
      <c r="L356" s="49">
        <v>5.07</v>
      </c>
      <c r="M356" s="50" t="e">
        <f>IF(ISBLANK(VLOOKUP($C356,[2]MAIN!$C$6:$DF$1572,M$4,FALSE)),"",VLOOKUP($C356,[2]MAIN!$C$6:$DF$1572,M$4,FALSE))</f>
        <v>#N/A</v>
      </c>
      <c r="N356" s="51" t="e">
        <f>IF(ISBLANK(VLOOKUP($C356,[2]MAIN!$C$6:$DF$1572,N$4,FALSE)),"",VLOOKUP($C356,[2]MAIN!$C$6:$DF$1572,N$4,FALSE))</f>
        <v>#N/A</v>
      </c>
      <c r="O356" s="53" t="e">
        <f>IF(ISBLANK(VLOOKUP($C356,[2]MAIN!$C$6:$DF$1572,O$4,FALSE)),"",VLOOKUP($C356,[2]MAIN!$C$6:$DF$1572,O$4,FALSE))</f>
        <v>#N/A</v>
      </c>
      <c r="P356" s="53" t="e">
        <f>IF(ISBLANK(VLOOKUP($C356,[2]MAIN!$C$6:$DF$1572,P$4,FALSE)),"",VLOOKUP($C356,[2]MAIN!$C$6:$DF$1572,P$4,FALSE))</f>
        <v>#N/A</v>
      </c>
      <c r="Q356" s="50" t="e">
        <f>IF(ISBLANK(VLOOKUP($C356,[2]MAIN!$C$6:$DF$1572,Q$4,FALSE)),"",VLOOKUP($C356,[2]MAIN!$C$6:$DF$1572,Q$4,FALSE))</f>
        <v>#N/A</v>
      </c>
      <c r="R356" s="47" t="e">
        <f>IF(ISBLANK(VLOOKUP($C356,[2]MAIN!$C$6:$DF$1572,R$4,FALSE)),"",VLOOKUP($C356,[2]MAIN!$C$6:$DF$1572,R$4,FALSE))</f>
        <v>#N/A</v>
      </c>
      <c r="S356" s="47" t="e">
        <f>IF(ISBLANK(VLOOKUP($C356,[2]MAIN!$C$6:$DF$1572,S$4,FALSE)),"",VLOOKUP($C356,[2]MAIN!$C$6:$DF$1572,S$4,FALSE))</f>
        <v>#N/A</v>
      </c>
      <c r="T356" s="15" t="e">
        <f>IF(ISBLANK(VLOOKUP($C356,[2]MAIN!$C$6:$DF$1572,T$4,FALSE)),"",VLOOKUP($C356,[2]MAIN!$C$6:$DF$1572,T$4,FALSE))</f>
        <v>#N/A</v>
      </c>
      <c r="U356" s="15" t="e">
        <f>IF(ISBLANK(VLOOKUP($C356,[2]MAIN!$C$6:$DF$1572,U$4,FALSE)),"",VLOOKUP($C356,[2]MAIN!$C$6:$DF$1572,U$4,FALSE))</f>
        <v>#N/A</v>
      </c>
      <c r="V356" s="15" t="e">
        <f>IF(ISBLANK(VLOOKUP($C356,[2]MAIN!$C$6:$DF$1572,V$4,FALSE)),"",VLOOKUP($C356,[2]MAIN!$C$6:$DF$1572,V$4,FALSE))</f>
        <v>#N/A</v>
      </c>
      <c r="W356" s="21" t="e">
        <f>IF(ISBLANK(VLOOKUP($C356,[2]MAIN!$C$6:$DF$1572,W$4,FALSE)),"",VLOOKUP($C356,[2]MAIN!$C$6:$DF$1572,W$4,FALSE))</f>
        <v>#N/A</v>
      </c>
      <c r="X356" s="47">
        <v>15000</v>
      </c>
      <c r="Y356" s="15" t="e">
        <f>IF(ISBLANK(VLOOKUP($C356,[2]MAIN!$C$6:$DF$1572,Y$4,FALSE)),"",VLOOKUP($C356,[2]MAIN!$C$6:$DF$1572,Y$4,FALSE))</f>
        <v>#N/A</v>
      </c>
      <c r="AA356" s="47"/>
      <c r="AB356" s="47"/>
      <c r="AC356" s="47"/>
    </row>
    <row r="357" spans="1:29" x14ac:dyDescent="0.25">
      <c r="A357" s="15" t="s">
        <v>1039</v>
      </c>
      <c r="B357" s="21" t="s">
        <v>464</v>
      </c>
      <c r="C357" s="47"/>
      <c r="D357" s="15"/>
      <c r="E357" s="15" t="s">
        <v>609</v>
      </c>
      <c r="F357" s="15"/>
      <c r="G357" s="15"/>
      <c r="H357" s="15" t="s">
        <v>628</v>
      </c>
      <c r="I357" s="15"/>
      <c r="J357" s="47"/>
      <c r="K357" s="47"/>
      <c r="L357" s="49">
        <v>0.28999999999999998</v>
      </c>
      <c r="M357" s="50" t="e">
        <f>IF(ISBLANK(VLOOKUP($C357,[2]MAIN!$C$6:$DF$1572,M$4,FALSE)),"",VLOOKUP($C357,[2]MAIN!$C$6:$DF$1572,M$4,FALSE))</f>
        <v>#N/A</v>
      </c>
      <c r="N357" s="51" t="e">
        <f>IF(ISBLANK(VLOOKUP($C357,[2]MAIN!$C$6:$DF$1572,N$4,FALSE)),"",VLOOKUP($C357,[2]MAIN!$C$6:$DF$1572,N$4,FALSE))</f>
        <v>#N/A</v>
      </c>
      <c r="O357" s="53" t="e">
        <f>IF(ISBLANK(VLOOKUP($C357,[2]MAIN!$C$6:$DF$1572,O$4,FALSE)),"",VLOOKUP($C357,[2]MAIN!$C$6:$DF$1572,O$4,FALSE))</f>
        <v>#N/A</v>
      </c>
      <c r="P357" s="53" t="e">
        <f>IF(ISBLANK(VLOOKUP($C357,[2]MAIN!$C$6:$DF$1572,P$4,FALSE)),"",VLOOKUP($C357,[2]MAIN!$C$6:$DF$1572,P$4,FALSE))</f>
        <v>#N/A</v>
      </c>
      <c r="Q357" s="50" t="e">
        <f>IF(ISBLANK(VLOOKUP($C357,[2]MAIN!$C$6:$DF$1572,Q$4,FALSE)),"",VLOOKUP($C357,[2]MAIN!$C$6:$DF$1572,Q$4,FALSE))</f>
        <v>#N/A</v>
      </c>
      <c r="R357" s="47" t="e">
        <f>IF(ISBLANK(VLOOKUP($C357,[2]MAIN!$C$6:$DF$1572,R$4,FALSE)),"",VLOOKUP($C357,[2]MAIN!$C$6:$DF$1572,R$4,FALSE))</f>
        <v>#N/A</v>
      </c>
      <c r="S357" s="47" t="e">
        <f>IF(ISBLANK(VLOOKUP($C357,[2]MAIN!$C$6:$DF$1572,S$4,FALSE)),"",VLOOKUP($C357,[2]MAIN!$C$6:$DF$1572,S$4,FALSE))</f>
        <v>#N/A</v>
      </c>
      <c r="T357" s="15" t="e">
        <f>IF(ISBLANK(VLOOKUP($C357,[2]MAIN!$C$6:$DF$1572,T$4,FALSE)),"",VLOOKUP($C357,[2]MAIN!$C$6:$DF$1572,T$4,FALSE))</f>
        <v>#N/A</v>
      </c>
      <c r="U357" s="15" t="e">
        <f>IF(ISBLANK(VLOOKUP($C357,[2]MAIN!$C$6:$DF$1572,U$4,FALSE)),"",VLOOKUP($C357,[2]MAIN!$C$6:$DF$1572,U$4,FALSE))</f>
        <v>#N/A</v>
      </c>
      <c r="V357" s="15" t="e">
        <f>IF(ISBLANK(VLOOKUP($C357,[2]MAIN!$C$6:$DF$1572,V$4,FALSE)),"",VLOOKUP($C357,[2]MAIN!$C$6:$DF$1572,V$4,FALSE))</f>
        <v>#N/A</v>
      </c>
      <c r="W357" s="21" t="e">
        <f>IF(ISBLANK(VLOOKUP($C357,[2]MAIN!$C$6:$DF$1572,W$4,FALSE)),"",VLOOKUP($C357,[2]MAIN!$C$6:$DF$1572,W$4,FALSE))</f>
        <v>#N/A</v>
      </c>
      <c r="X357" s="47">
        <v>15000</v>
      </c>
      <c r="Y357" s="15" t="e">
        <f>IF(ISBLANK(VLOOKUP($C357,[2]MAIN!$C$6:$DF$1572,Y$4,FALSE)),"",VLOOKUP($C357,[2]MAIN!$C$6:$DF$1572,Y$4,FALSE))</f>
        <v>#N/A</v>
      </c>
      <c r="AA357" s="47"/>
      <c r="AB357" s="47"/>
      <c r="AC357" s="47"/>
    </row>
    <row r="358" spans="1:29" x14ac:dyDescent="0.25">
      <c r="A358" s="15" t="s">
        <v>1040</v>
      </c>
      <c r="B358" s="21" t="s">
        <v>151</v>
      </c>
      <c r="C358" s="47"/>
      <c r="D358" s="15"/>
      <c r="E358" s="15" t="s">
        <v>609</v>
      </c>
      <c r="F358" s="15"/>
      <c r="G358" s="15"/>
      <c r="H358" s="15" t="s">
        <v>628</v>
      </c>
      <c r="I358" s="15" t="s">
        <v>609</v>
      </c>
      <c r="J358" s="47"/>
      <c r="K358" s="47" t="s">
        <v>618</v>
      </c>
      <c r="L358" s="49">
        <v>5.89</v>
      </c>
      <c r="M358" s="50" t="e">
        <f>IF(ISBLANK(VLOOKUP($C358,[2]MAIN!$C$6:$DF$1572,M$4,FALSE)),"",VLOOKUP($C358,[2]MAIN!$C$6:$DF$1572,M$4,FALSE))</f>
        <v>#N/A</v>
      </c>
      <c r="N358" s="51" t="e">
        <f>IF(ISBLANK(VLOOKUP($C358,[2]MAIN!$C$6:$DF$1572,N$4,FALSE)),"",VLOOKUP($C358,[2]MAIN!$C$6:$DF$1572,N$4,FALSE))</f>
        <v>#N/A</v>
      </c>
      <c r="O358" s="53" t="e">
        <f>IF(ISBLANK(VLOOKUP($C358,[2]MAIN!$C$6:$DF$1572,O$4,FALSE)),"",VLOOKUP($C358,[2]MAIN!$C$6:$DF$1572,O$4,FALSE))</f>
        <v>#N/A</v>
      </c>
      <c r="P358" s="64" t="e">
        <f>IF(ISBLANK(VLOOKUP($C358,[2]MAIN!$C$6:$DF$1572,P$4,FALSE)),"",VLOOKUP($C358,[2]MAIN!$C$6:$DF$1572,P$4,FALSE))</f>
        <v>#N/A</v>
      </c>
      <c r="Q358" s="50" t="e">
        <f>IF(ISBLANK(VLOOKUP($C358,[2]MAIN!$C$6:$DF$1572,Q$4,FALSE)),"",VLOOKUP($C358,[2]MAIN!$C$6:$DF$1572,Q$4,FALSE))</f>
        <v>#N/A</v>
      </c>
      <c r="R358" s="47" t="e">
        <f>IF(ISBLANK(VLOOKUP($C358,[2]MAIN!$C$6:$DF$1572,R$4,FALSE)),"",VLOOKUP($C358,[2]MAIN!$C$6:$DF$1572,R$4,FALSE))</f>
        <v>#N/A</v>
      </c>
      <c r="S358" s="47" t="e">
        <f>IF(ISBLANK(VLOOKUP($C358,[2]MAIN!$C$6:$DF$1572,S$4,FALSE)),"",VLOOKUP($C358,[2]MAIN!$C$6:$DF$1572,S$4,FALSE))</f>
        <v>#N/A</v>
      </c>
      <c r="T358" s="15" t="e">
        <f>IF(ISBLANK(VLOOKUP($C358,[2]MAIN!$C$6:$DF$1572,T$4,FALSE)),"",VLOOKUP($C358,[2]MAIN!$C$6:$DF$1572,T$4,FALSE))</f>
        <v>#N/A</v>
      </c>
      <c r="U358" s="15" t="e">
        <f>IF(ISBLANK(VLOOKUP($C358,[2]MAIN!$C$6:$DF$1572,U$4,FALSE)),"",VLOOKUP($C358,[2]MAIN!$C$6:$DF$1572,U$4,FALSE))</f>
        <v>#N/A</v>
      </c>
      <c r="V358" s="15" t="e">
        <f>IF(ISBLANK(VLOOKUP($C358,[2]MAIN!$C$6:$DF$1572,V$4,FALSE)),"",VLOOKUP($C358,[2]MAIN!$C$6:$DF$1572,V$4,FALSE))</f>
        <v>#N/A</v>
      </c>
      <c r="W358" s="21" t="e">
        <f>IF(ISBLANK(VLOOKUP($C358,[2]MAIN!$C$6:$DF$1572,W$4,FALSE)),"",VLOOKUP($C358,[2]MAIN!$C$6:$DF$1572,W$4,FALSE))</f>
        <v>#N/A</v>
      </c>
      <c r="X358" s="47">
        <v>15000</v>
      </c>
      <c r="Y358" s="15" t="e">
        <f>IF(ISBLANK(VLOOKUP($C358,[2]MAIN!$C$6:$DF$1572,Y$4,FALSE)),"",VLOOKUP($C358,[2]MAIN!$C$6:$DF$1572,Y$4,FALSE))</f>
        <v>#N/A</v>
      </c>
      <c r="AA358" s="47"/>
      <c r="AB358" s="47"/>
      <c r="AC358" s="47"/>
    </row>
    <row r="359" spans="1:29" x14ac:dyDescent="0.25">
      <c r="A359" s="15" t="s">
        <v>1041</v>
      </c>
      <c r="B359" s="21" t="s">
        <v>151</v>
      </c>
      <c r="C359" s="47"/>
      <c r="D359" s="15"/>
      <c r="E359" s="15" t="s">
        <v>609</v>
      </c>
      <c r="F359" s="15"/>
      <c r="G359" s="15"/>
      <c r="H359" s="15" t="s">
        <v>628</v>
      </c>
      <c r="I359" s="15" t="s">
        <v>609</v>
      </c>
      <c r="J359" s="47"/>
      <c r="K359" s="47" t="s">
        <v>618</v>
      </c>
      <c r="L359" s="49">
        <v>5.91</v>
      </c>
      <c r="M359" s="50" t="e">
        <f>IF(ISBLANK(VLOOKUP($C359,[2]MAIN!$C$6:$DF$1572,M$4,FALSE)),"",VLOOKUP($C359,[2]MAIN!$C$6:$DF$1572,M$4,FALSE))</f>
        <v>#N/A</v>
      </c>
      <c r="N359" s="51" t="e">
        <f>IF(ISBLANK(VLOOKUP($C359,[2]MAIN!$C$6:$DF$1572,N$4,FALSE)),"",VLOOKUP($C359,[2]MAIN!$C$6:$DF$1572,N$4,FALSE))</f>
        <v>#N/A</v>
      </c>
      <c r="O359" s="53" t="e">
        <f>IF(ISBLANK(VLOOKUP($C359,[2]MAIN!$C$6:$DF$1572,O$4,FALSE)),"",VLOOKUP($C359,[2]MAIN!$C$6:$DF$1572,O$4,FALSE))</f>
        <v>#N/A</v>
      </c>
      <c r="P359" s="66" t="e">
        <f>IF(ISBLANK(VLOOKUP($C359,[2]MAIN!$C$6:$DF$1572,P$4,FALSE)),"",VLOOKUP($C359,[2]MAIN!$C$6:$DF$1572,P$4,FALSE))</f>
        <v>#N/A</v>
      </c>
      <c r="Q359" s="50" t="e">
        <f>IF(ISBLANK(VLOOKUP($C359,[2]MAIN!$C$6:$DF$1572,Q$4,FALSE)),"",VLOOKUP($C359,[2]MAIN!$C$6:$DF$1572,Q$4,FALSE))</f>
        <v>#N/A</v>
      </c>
      <c r="R359" s="47" t="e">
        <f>IF(ISBLANK(VLOOKUP($C359,[2]MAIN!$C$6:$DF$1572,R$4,FALSE)),"",VLOOKUP($C359,[2]MAIN!$C$6:$DF$1572,R$4,FALSE))</f>
        <v>#N/A</v>
      </c>
      <c r="S359" s="47" t="e">
        <f>IF(ISBLANK(VLOOKUP($C359,[2]MAIN!$C$6:$DF$1572,S$4,FALSE)),"",VLOOKUP($C359,[2]MAIN!$C$6:$DF$1572,S$4,FALSE))</f>
        <v>#N/A</v>
      </c>
      <c r="T359" s="15" t="e">
        <f>IF(ISBLANK(VLOOKUP($C359,[2]MAIN!$C$6:$DF$1572,T$4,FALSE)),"",VLOOKUP($C359,[2]MAIN!$C$6:$DF$1572,T$4,FALSE))</f>
        <v>#N/A</v>
      </c>
      <c r="U359" s="15" t="e">
        <f>IF(ISBLANK(VLOOKUP($C359,[2]MAIN!$C$6:$DF$1572,U$4,FALSE)),"",VLOOKUP($C359,[2]MAIN!$C$6:$DF$1572,U$4,FALSE))</f>
        <v>#N/A</v>
      </c>
      <c r="V359" s="15" t="e">
        <f>IF(ISBLANK(VLOOKUP($C359,[2]MAIN!$C$6:$DF$1572,V$4,FALSE)),"",VLOOKUP($C359,[2]MAIN!$C$6:$DF$1572,V$4,FALSE))</f>
        <v>#N/A</v>
      </c>
      <c r="W359" s="21" t="e">
        <f>IF(ISBLANK(VLOOKUP($C359,[2]MAIN!$C$6:$DF$1572,W$4,FALSE)),"",VLOOKUP($C359,[2]MAIN!$C$6:$DF$1572,W$4,FALSE))</f>
        <v>#N/A</v>
      </c>
      <c r="X359" s="47">
        <v>15000</v>
      </c>
      <c r="Y359" s="15" t="e">
        <f>IF(ISBLANK(VLOOKUP($C359,[2]MAIN!$C$6:$DF$1572,Y$4,FALSE)),"",VLOOKUP($C359,[2]MAIN!$C$6:$DF$1572,Y$4,FALSE))</f>
        <v>#N/A</v>
      </c>
      <c r="AA359" s="47"/>
      <c r="AB359" s="47"/>
      <c r="AC359" s="47"/>
    </row>
    <row r="360" spans="1:29" x14ac:dyDescent="0.25">
      <c r="A360" s="15" t="s">
        <v>1042</v>
      </c>
      <c r="B360" s="21" t="s">
        <v>347</v>
      </c>
      <c r="C360" s="47"/>
      <c r="D360" s="15"/>
      <c r="E360" s="15" t="s">
        <v>609</v>
      </c>
      <c r="F360" s="15"/>
      <c r="G360" s="15"/>
      <c r="H360" s="15" t="s">
        <v>609</v>
      </c>
      <c r="I360" s="15"/>
      <c r="J360" s="47"/>
      <c r="K360" s="47"/>
      <c r="L360" s="49">
        <v>3.49</v>
      </c>
      <c r="M360" s="50" t="e">
        <f>VLOOKUP(#REF!,[4]Sheet2!#REF!,6,FALSE)</f>
        <v>#REF!</v>
      </c>
      <c r="N360" s="51">
        <v>0.42599999999999999</v>
      </c>
      <c r="O360" s="52" t="e">
        <f>M360*1000/L360</f>
        <v>#REF!</v>
      </c>
      <c r="P360" s="52" t="e">
        <f>IF(ISNUMBER(O360),O360,VLOOKUP(#REF!,[3]MAIN!#REF!,51,FALSE))</f>
        <v>#REF!</v>
      </c>
      <c r="Q360" s="50"/>
      <c r="R360" s="47" t="s">
        <v>673</v>
      </c>
      <c r="S360" s="47"/>
      <c r="T360" s="15">
        <v>1</v>
      </c>
      <c r="U360" s="15" t="s">
        <v>22</v>
      </c>
      <c r="V360" s="15" t="s">
        <v>783</v>
      </c>
      <c r="W360" s="21" t="s">
        <v>1043</v>
      </c>
      <c r="X360" s="47">
        <v>150</v>
      </c>
      <c r="Y360" s="15"/>
      <c r="AA360" s="15"/>
      <c r="AB360" s="15" t="s">
        <v>609</v>
      </c>
      <c r="AC360" s="15"/>
    </row>
    <row r="361" spans="1:29" x14ac:dyDescent="0.25">
      <c r="A361" s="15" t="s">
        <v>1044</v>
      </c>
      <c r="B361" s="21" t="s">
        <v>347</v>
      </c>
      <c r="C361" s="47"/>
      <c r="D361" s="15"/>
      <c r="E361" s="15" t="s">
        <v>609</v>
      </c>
      <c r="F361" s="15"/>
      <c r="G361" s="15"/>
      <c r="H361" s="15" t="s">
        <v>609</v>
      </c>
      <c r="I361" s="15"/>
      <c r="J361" s="47"/>
      <c r="K361" s="47"/>
      <c r="L361" s="49">
        <v>6.56</v>
      </c>
      <c r="M361" s="50" t="e">
        <f>IF(ISBLANK(VLOOKUP($C361,[2]MAIN!$C$6:$DF$1572,M$4,FALSE)),"",VLOOKUP($C361,[2]MAIN!$C$6:$DF$1572,M$4,FALSE))</f>
        <v>#N/A</v>
      </c>
      <c r="N361" s="51" t="e">
        <f>IF(ISBLANK(VLOOKUP($C361,[2]MAIN!$C$6:$DF$1572,N$4,FALSE)),"",VLOOKUP($C361,[2]MAIN!$C$6:$DF$1572,N$4,FALSE))</f>
        <v>#N/A</v>
      </c>
      <c r="O361" s="52" t="e">
        <f>IF(ISBLANK(VLOOKUP($C361,[2]MAIN!$C$6:$DF$1572,O$4,FALSE)),"",VLOOKUP($C361,[2]MAIN!$C$6:$DF$1572,O$4,FALSE))</f>
        <v>#N/A</v>
      </c>
      <c r="P361" s="52" t="e">
        <f>IF(ISBLANK(VLOOKUP($C361,[2]MAIN!$C$6:$DF$1572,P$4,FALSE)),"",VLOOKUP($C361,[2]MAIN!$C$6:$DF$1572,P$4,FALSE))</f>
        <v>#N/A</v>
      </c>
      <c r="Q361" s="50" t="e">
        <f>IF(ISBLANK(VLOOKUP($C361,[2]MAIN!$C$6:$DF$1572,Q$4,FALSE)),"",VLOOKUP($C361,[2]MAIN!$C$6:$DF$1572,Q$4,FALSE))</f>
        <v>#N/A</v>
      </c>
      <c r="R361" s="47" t="e">
        <f>IF(ISBLANK(VLOOKUP($C361,[2]MAIN!$C$6:$DF$1572,R$4,FALSE)),"",VLOOKUP($C361,[2]MAIN!$C$6:$DF$1572,R$4,FALSE))</f>
        <v>#N/A</v>
      </c>
      <c r="S361" s="47" t="e">
        <f>IF(ISBLANK(VLOOKUP($C361,[2]MAIN!$C$6:$DF$1572,S$4,FALSE)),"",VLOOKUP($C361,[2]MAIN!$C$6:$DF$1572,S$4,FALSE))</f>
        <v>#N/A</v>
      </c>
      <c r="T361" s="15" t="e">
        <f>IF(ISBLANK(VLOOKUP($C361,[2]MAIN!$C$6:$DF$1572,T$4,FALSE)),"",VLOOKUP($C361,[2]MAIN!$C$6:$DF$1572,T$4,FALSE))</f>
        <v>#N/A</v>
      </c>
      <c r="U361" s="15" t="e">
        <f>IF(ISBLANK(VLOOKUP($C361,[2]MAIN!$C$6:$DF$1572,U$4,FALSE)),"",VLOOKUP($C361,[2]MAIN!$C$6:$DF$1572,U$4,FALSE))</f>
        <v>#N/A</v>
      </c>
      <c r="V361" s="15" t="e">
        <f>IF(ISBLANK(VLOOKUP($C361,[2]MAIN!$C$6:$DF$1572,V$4,FALSE)),"",VLOOKUP($C361,[2]MAIN!$C$6:$DF$1572,V$4,FALSE))</f>
        <v>#N/A</v>
      </c>
      <c r="W361" s="21" t="e">
        <f>IF(ISBLANK(VLOOKUP($C361,[2]MAIN!$C$6:$DF$1572,W$4,FALSE)),"",VLOOKUP($C361,[2]MAIN!$C$6:$DF$1572,W$4,FALSE))</f>
        <v>#N/A</v>
      </c>
      <c r="X361" s="47">
        <v>150</v>
      </c>
      <c r="Y361" s="15" t="e">
        <f>IF(ISBLANK(VLOOKUP($C361,[2]MAIN!$C$6:$DF$1572,Y$4,FALSE)),"",VLOOKUP($C361,[2]MAIN!$C$6:$DF$1572,Y$4,FALSE))</f>
        <v>#N/A</v>
      </c>
      <c r="AA361" s="15"/>
      <c r="AB361" s="15" t="s">
        <v>609</v>
      </c>
      <c r="AC361" s="15"/>
    </row>
    <row r="362" spans="1:29" x14ac:dyDescent="0.25">
      <c r="A362" s="15" t="s">
        <v>1045</v>
      </c>
      <c r="B362" s="21" t="s">
        <v>347</v>
      </c>
      <c r="C362" s="47"/>
      <c r="D362" s="15"/>
      <c r="E362" s="15" t="s">
        <v>609</v>
      </c>
      <c r="F362" s="15"/>
      <c r="G362" s="15"/>
      <c r="H362" s="15" t="s">
        <v>628</v>
      </c>
      <c r="I362" s="15"/>
      <c r="J362" s="47"/>
      <c r="K362" s="47"/>
      <c r="L362" s="49">
        <v>10.039999999999999</v>
      </c>
      <c r="M362" s="50" t="e">
        <f>IF(ISBLANK(VLOOKUP($C362,[2]MAIN!$C$6:$DF$1572,M$4,FALSE)),"",VLOOKUP($C362,[2]MAIN!$C$6:$DF$1572,M$4,FALSE))</f>
        <v>#N/A</v>
      </c>
      <c r="N362" s="51" t="e">
        <f>IF(ISBLANK(VLOOKUP($C362,[2]MAIN!$C$6:$DF$1572,N$4,FALSE)),"",VLOOKUP($C362,[2]MAIN!$C$6:$DF$1572,N$4,FALSE))</f>
        <v>#N/A</v>
      </c>
      <c r="O362" s="52" t="e">
        <f>IF(ISBLANK(VLOOKUP($C362,[2]MAIN!$C$6:$DF$1572,O$4,FALSE)),"",VLOOKUP($C362,[2]MAIN!$C$6:$DF$1572,O$4,FALSE))</f>
        <v>#N/A</v>
      </c>
      <c r="P362" s="52" t="e">
        <f>IF(ISBLANK(VLOOKUP($C362,[2]MAIN!$C$6:$DF$1572,P$4,FALSE)),"",VLOOKUP($C362,[2]MAIN!$C$6:$DF$1572,P$4,FALSE))</f>
        <v>#N/A</v>
      </c>
      <c r="Q362" s="50" t="e">
        <f>IF(ISBLANK(VLOOKUP($C362,[2]MAIN!$C$6:$DF$1572,Q$4,FALSE)),"",VLOOKUP($C362,[2]MAIN!$C$6:$DF$1572,Q$4,FALSE))</f>
        <v>#N/A</v>
      </c>
      <c r="R362" s="47" t="e">
        <f>IF(ISBLANK(VLOOKUP($C362,[2]MAIN!$C$6:$DF$1572,R$4,FALSE)),"",VLOOKUP($C362,[2]MAIN!$C$6:$DF$1572,R$4,FALSE))</f>
        <v>#N/A</v>
      </c>
      <c r="S362" s="47" t="e">
        <f>IF(ISBLANK(VLOOKUP($C362,[2]MAIN!$C$6:$DF$1572,S$4,FALSE)),"",VLOOKUP($C362,[2]MAIN!$C$6:$DF$1572,S$4,FALSE))</f>
        <v>#N/A</v>
      </c>
      <c r="T362" s="15" t="e">
        <f>IF(ISBLANK(VLOOKUP($C362,[2]MAIN!$C$6:$DF$1572,T$4,FALSE)),"",VLOOKUP($C362,[2]MAIN!$C$6:$DF$1572,T$4,FALSE))</f>
        <v>#N/A</v>
      </c>
      <c r="U362" s="15" t="e">
        <f>IF(ISBLANK(VLOOKUP($C362,[2]MAIN!$C$6:$DF$1572,U$4,FALSE)),"",VLOOKUP($C362,[2]MAIN!$C$6:$DF$1572,U$4,FALSE))</f>
        <v>#N/A</v>
      </c>
      <c r="V362" s="15" t="e">
        <f>IF(ISBLANK(VLOOKUP($C362,[2]MAIN!$C$6:$DF$1572,V$4,FALSE)),"",VLOOKUP($C362,[2]MAIN!$C$6:$DF$1572,V$4,FALSE))</f>
        <v>#N/A</v>
      </c>
      <c r="W362" s="21" t="e">
        <f>IF(ISBLANK(VLOOKUP($C362,[2]MAIN!$C$6:$DF$1572,W$4,FALSE)),"",VLOOKUP($C362,[2]MAIN!$C$6:$DF$1572,W$4,FALSE))</f>
        <v>#N/A</v>
      </c>
      <c r="X362" s="47">
        <v>150</v>
      </c>
      <c r="Y362" s="15" t="e">
        <f>IF(ISBLANK(VLOOKUP($C362,[2]MAIN!$C$6:$DF$1572,Y$4,FALSE)),"",VLOOKUP($C362,[2]MAIN!$C$6:$DF$1572,Y$4,FALSE))</f>
        <v>#N/A</v>
      </c>
      <c r="AA362" s="47"/>
      <c r="AB362" s="47"/>
      <c r="AC362" s="47"/>
    </row>
    <row r="363" spans="1:29" x14ac:dyDescent="0.25">
      <c r="A363" s="15" t="s">
        <v>1046</v>
      </c>
      <c r="B363" s="21" t="s">
        <v>470</v>
      </c>
      <c r="C363" s="47"/>
      <c r="D363" s="15"/>
      <c r="E363" s="15" t="s">
        <v>609</v>
      </c>
      <c r="F363" s="15"/>
      <c r="G363" s="15"/>
      <c r="H363" s="15" t="s">
        <v>609</v>
      </c>
      <c r="I363" s="15" t="s">
        <v>609</v>
      </c>
      <c r="J363" s="47"/>
      <c r="K363" s="47" t="s">
        <v>618</v>
      </c>
      <c r="L363" s="49">
        <v>2.99</v>
      </c>
      <c r="M363" s="50" t="e">
        <f>IF(ISBLANK(VLOOKUP($C363,[2]MAIN!$C$6:$DF$1572,M$4,FALSE)),"",VLOOKUP($C363,[2]MAIN!$C$6:$DF$1572,M$4,FALSE))</f>
        <v>#N/A</v>
      </c>
      <c r="N363" s="51" t="e">
        <f>IF(ISBLANK(VLOOKUP($C363,[2]MAIN!$C$6:$DF$1572,N$4,FALSE)),"",VLOOKUP($C363,[2]MAIN!$C$6:$DF$1572,N$4,FALSE))</f>
        <v>#N/A</v>
      </c>
      <c r="O363" s="53" t="e">
        <f>IF(ISBLANK(VLOOKUP($C363,[2]MAIN!$C$6:$DF$1572,O$4,FALSE)),"",VLOOKUP($C363,[2]MAIN!$C$6:$DF$1572,O$4,FALSE))</f>
        <v>#N/A</v>
      </c>
      <c r="P363" s="64" t="e">
        <f>IF(ISBLANK(VLOOKUP($C363,[2]MAIN!$C$6:$DF$1572,P$4,FALSE)),"",VLOOKUP($C363,[2]MAIN!$C$6:$DF$1572,P$4,FALSE))</f>
        <v>#N/A</v>
      </c>
      <c r="Q363" s="50" t="e">
        <f>IF(ISBLANK(VLOOKUP($C363,[2]MAIN!$C$6:$DF$1572,Q$4,FALSE)),"",VLOOKUP($C363,[2]MAIN!$C$6:$DF$1572,Q$4,FALSE))</f>
        <v>#N/A</v>
      </c>
      <c r="R363" s="47" t="e">
        <f>IF(ISBLANK(VLOOKUP($C363,[2]MAIN!$C$6:$DF$1572,R$4,FALSE)),"",VLOOKUP($C363,[2]MAIN!$C$6:$DF$1572,R$4,FALSE))</f>
        <v>#N/A</v>
      </c>
      <c r="S363" s="47" t="e">
        <f>IF(ISBLANK(VLOOKUP($C363,[2]MAIN!$C$6:$DF$1572,S$4,FALSE)),"",VLOOKUP($C363,[2]MAIN!$C$6:$DF$1572,S$4,FALSE))</f>
        <v>#N/A</v>
      </c>
      <c r="T363" s="15" t="e">
        <f>IF(ISBLANK(VLOOKUP($C363,[2]MAIN!$C$6:$DF$1572,T$4,FALSE)),"",VLOOKUP($C363,[2]MAIN!$C$6:$DF$1572,T$4,FALSE))</f>
        <v>#N/A</v>
      </c>
      <c r="U363" s="15" t="e">
        <f>IF(ISBLANK(VLOOKUP($C363,[2]MAIN!$C$6:$DF$1572,U$4,FALSE)),"",VLOOKUP($C363,[2]MAIN!$C$6:$DF$1572,U$4,FALSE))</f>
        <v>#N/A</v>
      </c>
      <c r="V363" s="15" t="e">
        <f>IF(ISBLANK(VLOOKUP($C363,[2]MAIN!$C$6:$DF$1572,V$4,FALSE)),"",VLOOKUP($C363,[2]MAIN!$C$6:$DF$1572,V$4,FALSE))</f>
        <v>#N/A</v>
      </c>
      <c r="W363" s="21" t="e">
        <f>IF(ISBLANK(VLOOKUP($C363,[2]MAIN!$C$6:$DF$1572,W$4,FALSE)),"",VLOOKUP($C363,[2]MAIN!$C$6:$DF$1572,W$4,FALSE))</f>
        <v>#N/A</v>
      </c>
      <c r="X363" s="47">
        <v>15000</v>
      </c>
      <c r="Y363" s="15" t="e">
        <f>IF(ISBLANK(VLOOKUP($C363,[2]MAIN!$C$6:$DF$1572,Y$4,FALSE)),"",VLOOKUP($C363,[2]MAIN!$C$6:$DF$1572,Y$4,FALSE))</f>
        <v>#N/A</v>
      </c>
      <c r="AA363" s="15"/>
      <c r="AB363" s="15"/>
      <c r="AC363" s="15" t="s">
        <v>609</v>
      </c>
    </row>
    <row r="364" spans="1:29" x14ac:dyDescent="0.25">
      <c r="A364" s="15" t="s">
        <v>1047</v>
      </c>
      <c r="B364" s="21" t="s">
        <v>347</v>
      </c>
      <c r="C364" s="47"/>
      <c r="D364" s="15"/>
      <c r="E364" s="15" t="s">
        <v>609</v>
      </c>
      <c r="F364" s="15"/>
      <c r="G364" s="15"/>
      <c r="H364" s="15" t="s">
        <v>628</v>
      </c>
      <c r="I364" s="15"/>
      <c r="J364" s="47"/>
      <c r="K364" s="47" t="s">
        <v>618</v>
      </c>
      <c r="L364" s="49">
        <v>22.2</v>
      </c>
      <c r="M364" s="50" t="e">
        <f>IF(ISBLANK(VLOOKUP($C364,[2]MAIN!$C$6:$DF$1572,M$4,FALSE)),"",VLOOKUP($C364,[2]MAIN!$C$6:$DF$1572,M$4,FALSE))</f>
        <v>#N/A</v>
      </c>
      <c r="N364" s="51" t="e">
        <f>IF(ISBLANK(VLOOKUP($C364,[2]MAIN!$C$6:$DF$1572,N$4,FALSE)),"",VLOOKUP($C364,[2]MAIN!$C$6:$DF$1572,N$4,FALSE))</f>
        <v>#N/A</v>
      </c>
      <c r="O364" s="68" t="e">
        <f>IF(ISBLANK(VLOOKUP($C364,[2]MAIN!$C$6:$DF$1572,O$4,FALSE)),"",VLOOKUP($C364,[2]MAIN!$C$6:$DF$1572,O$4,FALSE))</f>
        <v>#N/A</v>
      </c>
      <c r="P364" s="68" t="e">
        <f>IF(ISBLANK(VLOOKUP($C364,[2]MAIN!$C$6:$DF$1572,P$4,FALSE)),"",VLOOKUP($C364,[2]MAIN!$C$6:$DF$1572,P$4,FALSE))</f>
        <v>#N/A</v>
      </c>
      <c r="Q364" s="50" t="e">
        <f>IF(ISBLANK(VLOOKUP($C364,[2]MAIN!$C$6:$DF$1572,Q$4,FALSE)),"",VLOOKUP($C364,[2]MAIN!$C$6:$DF$1572,Q$4,FALSE))</f>
        <v>#N/A</v>
      </c>
      <c r="R364" s="47" t="e">
        <f>IF(ISBLANK(VLOOKUP($C364,[2]MAIN!$C$6:$DF$1572,R$4,FALSE)),"",VLOOKUP($C364,[2]MAIN!$C$6:$DF$1572,R$4,FALSE))</f>
        <v>#N/A</v>
      </c>
      <c r="S364" s="47" t="e">
        <f>IF(ISBLANK(VLOOKUP($C364,[2]MAIN!$C$6:$DF$1572,S$4,FALSE)),"",VLOOKUP($C364,[2]MAIN!$C$6:$DF$1572,S$4,FALSE))</f>
        <v>#N/A</v>
      </c>
      <c r="T364" s="15" t="e">
        <f>IF(ISBLANK(VLOOKUP($C364,[2]MAIN!$C$6:$DF$1572,T$4,FALSE)),"",VLOOKUP($C364,[2]MAIN!$C$6:$DF$1572,T$4,FALSE))</f>
        <v>#N/A</v>
      </c>
      <c r="U364" s="15" t="e">
        <f>IF(ISBLANK(VLOOKUP($C364,[2]MAIN!$C$6:$DF$1572,U$4,FALSE)),"",VLOOKUP($C364,[2]MAIN!$C$6:$DF$1572,U$4,FALSE))</f>
        <v>#N/A</v>
      </c>
      <c r="V364" s="15" t="e">
        <f>IF(ISBLANK(VLOOKUP($C364,[2]MAIN!$C$6:$DF$1572,V$4,FALSE)),"",VLOOKUP($C364,[2]MAIN!$C$6:$DF$1572,V$4,FALSE))</f>
        <v>#N/A</v>
      </c>
      <c r="W364" s="21" t="e">
        <f>IF(ISBLANK(VLOOKUP($C364,[2]MAIN!$C$6:$DF$1572,W$4,FALSE)),"",VLOOKUP($C364,[2]MAIN!$C$6:$DF$1572,W$4,FALSE))</f>
        <v>#N/A</v>
      </c>
      <c r="X364" s="47">
        <v>15000</v>
      </c>
      <c r="Y364" s="15" t="e">
        <f>IF(ISBLANK(VLOOKUP($C364,[2]MAIN!$C$6:$DF$1572,Y$4,FALSE)),"",VLOOKUP($C364,[2]MAIN!$C$6:$DF$1572,Y$4,FALSE))</f>
        <v>#N/A</v>
      </c>
      <c r="AA364" s="47"/>
      <c r="AB364" s="47"/>
      <c r="AC364" s="47"/>
    </row>
    <row r="365" spans="1:29" x14ac:dyDescent="0.25">
      <c r="A365" s="15" t="s">
        <v>1048</v>
      </c>
      <c r="B365" s="21" t="s">
        <v>471</v>
      </c>
      <c r="C365" s="47"/>
      <c r="D365" s="15"/>
      <c r="E365" s="15" t="s">
        <v>609</v>
      </c>
      <c r="F365" s="15"/>
      <c r="G365" s="15"/>
      <c r="H365" s="15" t="s">
        <v>609</v>
      </c>
      <c r="I365" s="15" t="s">
        <v>609</v>
      </c>
      <c r="J365" s="47"/>
      <c r="K365" s="47" t="s">
        <v>618</v>
      </c>
      <c r="L365" s="49">
        <v>0.43</v>
      </c>
      <c r="M365" s="50" t="e">
        <f>IF(ISBLANK(VLOOKUP($C365,[2]MAIN!$C$6:$DF$1572,M$4,FALSE)),"",VLOOKUP($C365,[2]MAIN!$C$6:$DF$1572,M$4,FALSE))</f>
        <v>#N/A</v>
      </c>
      <c r="N365" s="51" t="e">
        <f>IF(ISBLANK(VLOOKUP($C365,[2]MAIN!$C$6:$DF$1572,N$4,FALSE)),"",VLOOKUP($C365,[2]MAIN!$C$6:$DF$1572,N$4,FALSE))</f>
        <v>#N/A</v>
      </c>
      <c r="O365" s="53" t="e">
        <f>IF(ISBLANK(VLOOKUP($C365,[2]MAIN!$C$6:$DF$1572,O$4,FALSE)),"",VLOOKUP($C365,[2]MAIN!$C$6:$DF$1572,O$4,FALSE))</f>
        <v>#N/A</v>
      </c>
      <c r="P365" s="68" t="e">
        <f>IF(ISBLANK(VLOOKUP($C365,[2]MAIN!$C$6:$DF$1572,P$4,FALSE)),"",VLOOKUP($C365,[2]MAIN!$C$6:$DF$1572,P$4,FALSE))</f>
        <v>#N/A</v>
      </c>
      <c r="Q365" s="50" t="e">
        <f>IF(ISBLANK(VLOOKUP($C365,[2]MAIN!$C$6:$DF$1572,Q$4,FALSE)),"",VLOOKUP($C365,[2]MAIN!$C$6:$DF$1572,Q$4,FALSE))</f>
        <v>#N/A</v>
      </c>
      <c r="R365" s="47" t="e">
        <f>IF(ISBLANK(VLOOKUP($C365,[2]MAIN!$C$6:$DF$1572,R$4,FALSE)),"",VLOOKUP($C365,[2]MAIN!$C$6:$DF$1572,R$4,FALSE))</f>
        <v>#N/A</v>
      </c>
      <c r="S365" s="47" t="e">
        <f>IF(ISBLANK(VLOOKUP($C365,[2]MAIN!$C$6:$DF$1572,S$4,FALSE)),"",VLOOKUP($C365,[2]MAIN!$C$6:$DF$1572,S$4,FALSE))</f>
        <v>#N/A</v>
      </c>
      <c r="T365" s="15" t="e">
        <f>IF(ISBLANK(VLOOKUP($C365,[2]MAIN!$C$6:$DF$1572,T$4,FALSE)),"",VLOOKUP($C365,[2]MAIN!$C$6:$DF$1572,T$4,FALSE))</f>
        <v>#N/A</v>
      </c>
      <c r="U365" s="15" t="e">
        <f>IF(ISBLANK(VLOOKUP($C365,[2]MAIN!$C$6:$DF$1572,U$4,FALSE)),"",VLOOKUP($C365,[2]MAIN!$C$6:$DF$1572,U$4,FALSE))</f>
        <v>#N/A</v>
      </c>
      <c r="V365" s="15" t="e">
        <f>IF(ISBLANK(VLOOKUP($C365,[2]MAIN!$C$6:$DF$1572,V$4,FALSE)),"",VLOOKUP($C365,[2]MAIN!$C$6:$DF$1572,V$4,FALSE))</f>
        <v>#N/A</v>
      </c>
      <c r="W365" s="21" t="e">
        <f>IF(ISBLANK(VLOOKUP($C365,[2]MAIN!$C$6:$DF$1572,W$4,FALSE)),"",VLOOKUP($C365,[2]MAIN!$C$6:$DF$1572,W$4,FALSE))</f>
        <v>#N/A</v>
      </c>
      <c r="X365" s="47">
        <v>15000</v>
      </c>
      <c r="Y365" s="15" t="e">
        <f>IF(ISBLANK(VLOOKUP($C365,[2]MAIN!$C$6:$DF$1572,Y$4,FALSE)),"",VLOOKUP($C365,[2]MAIN!$C$6:$DF$1572,Y$4,FALSE))</f>
        <v>#N/A</v>
      </c>
      <c r="AA365" s="15"/>
      <c r="AB365" s="15"/>
      <c r="AC365" s="15" t="s">
        <v>609</v>
      </c>
    </row>
    <row r="366" spans="1:29" x14ac:dyDescent="0.25">
      <c r="A366" s="15" t="s">
        <v>1049</v>
      </c>
      <c r="B366" s="21" t="s">
        <v>348</v>
      </c>
      <c r="C366" s="47"/>
      <c r="D366" s="15"/>
      <c r="E366" s="15" t="s">
        <v>609</v>
      </c>
      <c r="F366" s="15"/>
      <c r="G366" s="15"/>
      <c r="H366" s="15" t="s">
        <v>609</v>
      </c>
      <c r="I366" s="15"/>
      <c r="J366" s="47"/>
      <c r="K366" s="47"/>
      <c r="L366" s="49">
        <v>2.4700000000000002</v>
      </c>
      <c r="M366" s="50" t="e">
        <f>IF(ISBLANK(VLOOKUP($C366,[2]MAIN!$C$6:$DF$1572,M$4,FALSE)),"",VLOOKUP($C366,[2]MAIN!$C$6:$DF$1572,M$4,FALSE))</f>
        <v>#N/A</v>
      </c>
      <c r="N366" s="51" t="e">
        <f>IF(ISBLANK(VLOOKUP($C366,[2]MAIN!$C$6:$DF$1572,N$4,FALSE)),"",VLOOKUP($C366,[2]MAIN!$C$6:$DF$1572,N$4,FALSE))</f>
        <v>#N/A</v>
      </c>
      <c r="O366" s="52" t="e">
        <f>IF(ISBLANK(VLOOKUP($C366,[2]MAIN!$C$6:$DF$1572,O$4,FALSE)),"",VLOOKUP($C366,[2]MAIN!$C$6:$DF$1572,O$4,FALSE))</f>
        <v>#N/A</v>
      </c>
      <c r="P366" s="52" t="e">
        <f>IF(ISBLANK(VLOOKUP($C366,[2]MAIN!$C$6:$DF$1572,P$4,FALSE)),"",VLOOKUP($C366,[2]MAIN!$C$6:$DF$1572,P$4,FALSE))</f>
        <v>#N/A</v>
      </c>
      <c r="Q366" s="50" t="e">
        <f>IF(ISBLANK(VLOOKUP($C366,[2]MAIN!$C$6:$DF$1572,Q$4,FALSE)),"",VLOOKUP($C366,[2]MAIN!$C$6:$DF$1572,Q$4,FALSE))</f>
        <v>#N/A</v>
      </c>
      <c r="R366" s="47" t="e">
        <f>IF(ISBLANK(VLOOKUP($C366,[2]MAIN!$C$6:$DF$1572,R$4,FALSE)),"",VLOOKUP($C366,[2]MAIN!$C$6:$DF$1572,R$4,FALSE))</f>
        <v>#N/A</v>
      </c>
      <c r="S366" s="47" t="e">
        <f>IF(ISBLANK(VLOOKUP($C366,[2]MAIN!$C$6:$DF$1572,S$4,FALSE)),"",VLOOKUP($C366,[2]MAIN!$C$6:$DF$1572,S$4,FALSE))</f>
        <v>#N/A</v>
      </c>
      <c r="T366" s="15" t="e">
        <f>IF(ISBLANK(VLOOKUP($C366,[2]MAIN!$C$6:$DF$1572,T$4,FALSE)),"",VLOOKUP($C366,[2]MAIN!$C$6:$DF$1572,T$4,FALSE))</f>
        <v>#N/A</v>
      </c>
      <c r="U366" s="15" t="e">
        <f>IF(ISBLANK(VLOOKUP($C366,[2]MAIN!$C$6:$DF$1572,U$4,FALSE)),"",VLOOKUP($C366,[2]MAIN!$C$6:$DF$1572,U$4,FALSE))</f>
        <v>#N/A</v>
      </c>
      <c r="V366" s="15" t="e">
        <f>IF(ISBLANK(VLOOKUP($C366,[2]MAIN!$C$6:$DF$1572,V$4,FALSE)),"",VLOOKUP($C366,[2]MAIN!$C$6:$DF$1572,V$4,FALSE))</f>
        <v>#N/A</v>
      </c>
      <c r="W366" s="21" t="e">
        <f>IF(ISBLANK(VLOOKUP($C366,[2]MAIN!$C$6:$DF$1572,W$4,FALSE)),"",VLOOKUP($C366,[2]MAIN!$C$6:$DF$1572,W$4,FALSE))</f>
        <v>#N/A</v>
      </c>
      <c r="X366" s="47">
        <v>150</v>
      </c>
      <c r="Y366" s="15" t="e">
        <f>IF(ISBLANK(VLOOKUP($C366,[2]MAIN!$C$6:$DF$1572,Y$4,FALSE)),"",VLOOKUP($C366,[2]MAIN!$C$6:$DF$1572,Y$4,FALSE))</f>
        <v>#N/A</v>
      </c>
      <c r="AA366" s="15"/>
      <c r="AB366" s="15" t="s">
        <v>609</v>
      </c>
      <c r="AC366" s="15"/>
    </row>
    <row r="367" spans="1:29" x14ac:dyDescent="0.25">
      <c r="A367" s="15" t="s">
        <v>1050</v>
      </c>
      <c r="B367" s="21" t="s">
        <v>471</v>
      </c>
      <c r="C367" s="47"/>
      <c r="D367" s="15"/>
      <c r="E367" s="15" t="s">
        <v>609</v>
      </c>
      <c r="F367" s="15"/>
      <c r="G367" s="15"/>
      <c r="H367" s="15" t="s">
        <v>609</v>
      </c>
      <c r="I367" s="15" t="s">
        <v>609</v>
      </c>
      <c r="J367" s="47"/>
      <c r="K367" s="47" t="s">
        <v>618</v>
      </c>
      <c r="L367" s="49">
        <v>5.91</v>
      </c>
      <c r="M367" s="50" t="e">
        <f>IF(ISBLANK(VLOOKUP($C367,[2]MAIN!$C$6:$DF$1572,M$4,FALSE)),"",VLOOKUP($C367,[2]MAIN!$C$6:$DF$1572,M$4,FALSE))</f>
        <v>#N/A</v>
      </c>
      <c r="N367" s="51" t="e">
        <f>IF(ISBLANK(VLOOKUP($C367,[2]MAIN!$C$6:$DF$1572,N$4,FALSE)),"",VLOOKUP($C367,[2]MAIN!$C$6:$DF$1572,N$4,FALSE))</f>
        <v>#N/A</v>
      </c>
      <c r="O367" s="53" t="e">
        <f>IF(ISBLANK(VLOOKUP($C367,[2]MAIN!$C$6:$DF$1572,O$4,FALSE)),"",VLOOKUP($C367,[2]MAIN!$C$6:$DF$1572,O$4,FALSE))</f>
        <v>#N/A</v>
      </c>
      <c r="P367" s="64" t="e">
        <f>IF(ISBLANK(VLOOKUP($C367,[2]MAIN!$C$6:$DF$1572,P$4,FALSE)),"",VLOOKUP($C367,[2]MAIN!$C$6:$DF$1572,P$4,FALSE))</f>
        <v>#N/A</v>
      </c>
      <c r="Q367" s="50" t="e">
        <f>IF(ISBLANK(VLOOKUP($C367,[2]MAIN!$C$6:$DF$1572,Q$4,FALSE)),"",VLOOKUP($C367,[2]MAIN!$C$6:$DF$1572,Q$4,FALSE))</f>
        <v>#N/A</v>
      </c>
      <c r="R367" s="47" t="e">
        <f>IF(ISBLANK(VLOOKUP($C367,[2]MAIN!$C$6:$DF$1572,R$4,FALSE)),"",VLOOKUP($C367,[2]MAIN!$C$6:$DF$1572,R$4,FALSE))</f>
        <v>#N/A</v>
      </c>
      <c r="S367" s="47" t="e">
        <f>IF(ISBLANK(VLOOKUP($C367,[2]MAIN!$C$6:$DF$1572,S$4,FALSE)),"",VLOOKUP($C367,[2]MAIN!$C$6:$DF$1572,S$4,FALSE))</f>
        <v>#N/A</v>
      </c>
      <c r="T367" s="15" t="e">
        <f>IF(ISBLANK(VLOOKUP($C367,[2]MAIN!$C$6:$DF$1572,T$4,FALSE)),"",VLOOKUP($C367,[2]MAIN!$C$6:$DF$1572,T$4,FALSE))</f>
        <v>#N/A</v>
      </c>
      <c r="U367" s="15" t="e">
        <f>IF(ISBLANK(VLOOKUP($C367,[2]MAIN!$C$6:$DF$1572,U$4,FALSE)),"",VLOOKUP($C367,[2]MAIN!$C$6:$DF$1572,U$4,FALSE))</f>
        <v>#N/A</v>
      </c>
      <c r="V367" s="15" t="e">
        <f>IF(ISBLANK(VLOOKUP($C367,[2]MAIN!$C$6:$DF$1572,V$4,FALSE)),"",VLOOKUP($C367,[2]MAIN!$C$6:$DF$1572,V$4,FALSE))</f>
        <v>#N/A</v>
      </c>
      <c r="W367" s="21" t="e">
        <f>IF(ISBLANK(VLOOKUP($C367,[2]MAIN!$C$6:$DF$1572,W$4,FALSE)),"",VLOOKUP($C367,[2]MAIN!$C$6:$DF$1572,W$4,FALSE))</f>
        <v>#N/A</v>
      </c>
      <c r="X367" s="47">
        <v>15000</v>
      </c>
      <c r="Y367" s="15" t="e">
        <f>IF(ISBLANK(VLOOKUP($C367,[2]MAIN!$C$6:$DF$1572,Y$4,FALSE)),"",VLOOKUP($C367,[2]MAIN!$C$6:$DF$1572,Y$4,FALSE))</f>
        <v>#N/A</v>
      </c>
      <c r="AA367" s="15"/>
      <c r="AB367" s="15"/>
      <c r="AC367" s="15" t="s">
        <v>609</v>
      </c>
    </row>
    <row r="368" spans="1:29" x14ac:dyDescent="0.25">
      <c r="A368" s="15" t="s">
        <v>1051</v>
      </c>
      <c r="B368" s="21" t="s">
        <v>473</v>
      </c>
      <c r="C368" s="47"/>
      <c r="D368" s="15"/>
      <c r="E368" s="15" t="s">
        <v>609</v>
      </c>
      <c r="F368" s="15"/>
      <c r="G368" s="15"/>
      <c r="H368" s="15" t="s">
        <v>609</v>
      </c>
      <c r="I368" s="15" t="s">
        <v>609</v>
      </c>
      <c r="J368" s="47"/>
      <c r="K368" s="47"/>
      <c r="L368" s="49"/>
      <c r="M368" s="50" t="e">
        <f>IF(ISBLANK(VLOOKUP($C368,[2]MAIN!$C$6:$DF$1572,M$4,FALSE)),"",VLOOKUP($C368,[2]MAIN!$C$6:$DF$1572,M$4,FALSE))</f>
        <v>#N/A</v>
      </c>
      <c r="N368" s="51" t="e">
        <f>IF(ISBLANK(VLOOKUP($C368,[2]MAIN!$C$6:$DF$1572,N$4,FALSE)),"",VLOOKUP($C368,[2]MAIN!$C$6:$DF$1572,N$4,FALSE))</f>
        <v>#N/A</v>
      </c>
      <c r="O368" s="53" t="e">
        <f>IF(ISBLANK(VLOOKUP($C368,[2]MAIN!$C$6:$DF$1572,O$4,FALSE)),"",VLOOKUP($C368,[2]MAIN!$C$6:$DF$1572,O$4,FALSE))</f>
        <v>#N/A</v>
      </c>
      <c r="P368" s="53" t="e">
        <f>IF(ISBLANK(VLOOKUP($C368,[2]MAIN!$C$6:$DF$1572,P$4,FALSE)),"",VLOOKUP($C368,[2]MAIN!$C$6:$DF$1572,P$4,FALSE))</f>
        <v>#N/A</v>
      </c>
      <c r="Q368" s="50" t="e">
        <f>IF(ISBLANK(VLOOKUP($C368,[2]MAIN!$C$6:$DF$1572,Q$4,FALSE)),"",VLOOKUP($C368,[2]MAIN!$C$6:$DF$1572,Q$4,FALSE))</f>
        <v>#N/A</v>
      </c>
      <c r="R368" s="47" t="e">
        <f>IF(ISBLANK(VLOOKUP($C368,[2]MAIN!$C$6:$DF$1572,R$4,FALSE)),"",VLOOKUP($C368,[2]MAIN!$C$6:$DF$1572,R$4,FALSE))</f>
        <v>#N/A</v>
      </c>
      <c r="S368" s="47" t="e">
        <f>IF(ISBLANK(VLOOKUP($C368,[2]MAIN!$C$6:$DF$1572,S$4,FALSE)),"",VLOOKUP($C368,[2]MAIN!$C$6:$DF$1572,S$4,FALSE))</f>
        <v>#N/A</v>
      </c>
      <c r="T368" s="15" t="e">
        <f>IF(ISBLANK(VLOOKUP($C368,[2]MAIN!$C$6:$DF$1572,T$4,FALSE)),"",VLOOKUP($C368,[2]MAIN!$C$6:$DF$1572,T$4,FALSE))</f>
        <v>#N/A</v>
      </c>
      <c r="U368" s="15" t="e">
        <f>IF(ISBLANK(VLOOKUP($C368,[2]MAIN!$C$6:$DF$1572,U$4,FALSE)),"",VLOOKUP($C368,[2]MAIN!$C$6:$DF$1572,U$4,FALSE))</f>
        <v>#N/A</v>
      </c>
      <c r="V368" s="58" t="e">
        <f>IF(ISBLANK(VLOOKUP($C368,[2]MAIN!$C$6:$DF$1572,V$4,FALSE)),"",VLOOKUP($C368,[2]MAIN!$C$6:$DF$1572,V$4,FALSE))</f>
        <v>#N/A</v>
      </c>
      <c r="W368" s="21" t="e">
        <f>IF(ISBLANK(VLOOKUP($C368,[2]MAIN!$C$6:$DF$1572,W$4,FALSE)),"",VLOOKUP($C368,[2]MAIN!$C$6:$DF$1572,W$4,FALSE))</f>
        <v>#N/A</v>
      </c>
      <c r="X368" s="59">
        <v>150</v>
      </c>
      <c r="Y368" s="15" t="e">
        <f>IF(ISBLANK(VLOOKUP($C368,[2]MAIN!$C$6:$DF$1572,Y$4,FALSE)),"",VLOOKUP($C368,[2]MAIN!$C$6:$DF$1572,Y$4,FALSE))</f>
        <v>#N/A</v>
      </c>
      <c r="Z368" s="33" t="s">
        <v>631</v>
      </c>
      <c r="AA368" s="15"/>
      <c r="AB368" s="15"/>
      <c r="AC368" s="15" t="s">
        <v>609</v>
      </c>
    </row>
    <row r="369" spans="1:29" x14ac:dyDescent="0.25">
      <c r="A369" s="15" t="s">
        <v>1052</v>
      </c>
      <c r="B369" s="21" t="s">
        <v>474</v>
      </c>
      <c r="C369" s="47"/>
      <c r="D369" s="15"/>
      <c r="E369" s="15" t="s">
        <v>609</v>
      </c>
      <c r="F369" s="15"/>
      <c r="G369" s="15"/>
      <c r="H369" s="15" t="s">
        <v>609</v>
      </c>
      <c r="I369" s="15" t="s">
        <v>609</v>
      </c>
      <c r="J369" s="47"/>
      <c r="K369" s="47"/>
      <c r="L369" s="49"/>
      <c r="M369" s="50" t="e">
        <f>IF(ISBLANK(VLOOKUP($C369,[2]MAIN!$C$6:$DF$1572,M$4,FALSE)),"",VLOOKUP($C369,[2]MAIN!$C$6:$DF$1572,M$4,FALSE))</f>
        <v>#N/A</v>
      </c>
      <c r="N369" s="51" t="e">
        <f>IF(ISBLANK(VLOOKUP($C369,[2]MAIN!$C$6:$DF$1572,N$4,FALSE)),"",VLOOKUP($C369,[2]MAIN!$C$6:$DF$1572,N$4,FALSE))</f>
        <v>#N/A</v>
      </c>
      <c r="O369" s="53" t="e">
        <f>IF(ISBLANK(VLOOKUP($C369,[2]MAIN!$C$6:$DF$1572,O$4,FALSE)),"",VLOOKUP($C369,[2]MAIN!$C$6:$DF$1572,O$4,FALSE))</f>
        <v>#N/A</v>
      </c>
      <c r="P369" s="53" t="e">
        <f>IF(ISBLANK(VLOOKUP($C369,[2]MAIN!$C$6:$DF$1572,P$4,FALSE)),"",VLOOKUP($C369,[2]MAIN!$C$6:$DF$1572,P$4,FALSE))</f>
        <v>#N/A</v>
      </c>
      <c r="Q369" s="50" t="e">
        <f>IF(ISBLANK(VLOOKUP($C369,[2]MAIN!$C$6:$DF$1572,Q$4,FALSE)),"",VLOOKUP($C369,[2]MAIN!$C$6:$DF$1572,Q$4,FALSE))</f>
        <v>#N/A</v>
      </c>
      <c r="R369" s="47" t="e">
        <f>IF(ISBLANK(VLOOKUP($C369,[2]MAIN!$C$6:$DF$1572,R$4,FALSE)),"",VLOOKUP($C369,[2]MAIN!$C$6:$DF$1572,R$4,FALSE))</f>
        <v>#N/A</v>
      </c>
      <c r="S369" s="47" t="e">
        <f>IF(ISBLANK(VLOOKUP($C369,[2]MAIN!$C$6:$DF$1572,S$4,FALSE)),"",VLOOKUP($C369,[2]MAIN!$C$6:$DF$1572,S$4,FALSE))</f>
        <v>#N/A</v>
      </c>
      <c r="T369" s="15" t="e">
        <f>IF(ISBLANK(VLOOKUP($C369,[2]MAIN!$C$6:$DF$1572,T$4,FALSE)),"",VLOOKUP($C369,[2]MAIN!$C$6:$DF$1572,T$4,FALSE))</f>
        <v>#N/A</v>
      </c>
      <c r="U369" s="15" t="e">
        <f>IF(ISBLANK(VLOOKUP($C369,[2]MAIN!$C$6:$DF$1572,U$4,FALSE)),"",VLOOKUP($C369,[2]MAIN!$C$6:$DF$1572,U$4,FALSE))</f>
        <v>#N/A</v>
      </c>
      <c r="V369" s="58" t="e">
        <f>IF(ISBLANK(VLOOKUP($C369,[2]MAIN!$C$6:$DF$1572,V$4,FALSE)),"",VLOOKUP($C369,[2]MAIN!$C$6:$DF$1572,V$4,FALSE))</f>
        <v>#N/A</v>
      </c>
      <c r="W369" s="21" t="e">
        <f>IF(ISBLANK(VLOOKUP($C369,[2]MAIN!$C$6:$DF$1572,W$4,FALSE)),"",VLOOKUP($C369,[2]MAIN!$C$6:$DF$1572,W$4,FALSE))</f>
        <v>#N/A</v>
      </c>
      <c r="X369" s="59">
        <v>150</v>
      </c>
      <c r="Y369" s="15" t="e">
        <f>IF(ISBLANK(VLOOKUP($C369,[2]MAIN!$C$6:$DF$1572,Y$4,FALSE)),"",VLOOKUP($C369,[2]MAIN!$C$6:$DF$1572,Y$4,FALSE))</f>
        <v>#N/A</v>
      </c>
      <c r="Z369" s="33" t="s">
        <v>631</v>
      </c>
      <c r="AA369" s="15"/>
      <c r="AB369" s="15"/>
      <c r="AC369" s="15" t="s">
        <v>609</v>
      </c>
    </row>
    <row r="370" spans="1:29" x14ac:dyDescent="0.25">
      <c r="A370" s="15" t="s">
        <v>1053</v>
      </c>
      <c r="B370" s="21" t="s">
        <v>475</v>
      </c>
      <c r="C370" s="47"/>
      <c r="D370" s="15"/>
      <c r="E370" s="15" t="s">
        <v>609</v>
      </c>
      <c r="F370" s="15"/>
      <c r="G370" s="15"/>
      <c r="H370" s="15" t="s">
        <v>613</v>
      </c>
      <c r="I370" s="15" t="s">
        <v>609</v>
      </c>
      <c r="J370" s="47"/>
      <c r="K370" s="47"/>
      <c r="L370" s="49" t="e">
        <f>#REF!/86.4</f>
        <v>#REF!</v>
      </c>
      <c r="M370" s="50" t="e">
        <f>IF(ISBLANK(VLOOKUP($C370,[2]MAIN!$C$6:$DF$1572,M$4,FALSE)),"",VLOOKUP($C370,[2]MAIN!$C$6:$DF$1572,M$4,FALSE))</f>
        <v>#N/A</v>
      </c>
      <c r="N370" s="51" t="e">
        <f>IF(ISBLANK(VLOOKUP($C370,[2]MAIN!$C$6:$DF$1572,N$4,FALSE)),"",VLOOKUP($C370,[2]MAIN!$C$6:$DF$1572,N$4,FALSE))</f>
        <v>#N/A</v>
      </c>
      <c r="O370" s="53" t="e">
        <f>IF(ISBLANK(VLOOKUP($C370,[2]MAIN!$C$6:$DF$1572,O$4,FALSE)),"",VLOOKUP($C370,[2]MAIN!$C$6:$DF$1572,O$4,FALSE))</f>
        <v>#N/A</v>
      </c>
      <c r="P370" s="53" t="e">
        <f>IF(ISBLANK(VLOOKUP($C370,[2]MAIN!$C$6:$DF$1572,P$4,FALSE)),"",VLOOKUP($C370,[2]MAIN!$C$6:$DF$1572,P$4,FALSE))</f>
        <v>#N/A</v>
      </c>
      <c r="Q370" s="50" t="e">
        <f>IF(ISBLANK(VLOOKUP($C370,[2]MAIN!$C$6:$DF$1572,Q$4,FALSE)),"",VLOOKUP($C370,[2]MAIN!$C$6:$DF$1572,Q$4,FALSE))</f>
        <v>#N/A</v>
      </c>
      <c r="R370" s="47" t="e">
        <f>IF(ISBLANK(VLOOKUP($C370,[2]MAIN!$C$6:$DF$1572,R$4,FALSE)),"",VLOOKUP($C370,[2]MAIN!$C$6:$DF$1572,R$4,FALSE))</f>
        <v>#N/A</v>
      </c>
      <c r="S370" s="47" t="e">
        <f>IF(ISBLANK(VLOOKUP($C370,[2]MAIN!$C$6:$DF$1572,S$4,FALSE)),"",VLOOKUP($C370,[2]MAIN!$C$6:$DF$1572,S$4,FALSE))</f>
        <v>#N/A</v>
      </c>
      <c r="T370" s="15" t="e">
        <f>IF(ISBLANK(VLOOKUP($C370,[2]MAIN!$C$6:$DF$1572,T$4,FALSE)),"",VLOOKUP($C370,[2]MAIN!$C$6:$DF$1572,T$4,FALSE))</f>
        <v>#N/A</v>
      </c>
      <c r="U370" s="15" t="e">
        <f>IF(ISBLANK(VLOOKUP($C370,[2]MAIN!$C$6:$DF$1572,U$4,FALSE)),"",VLOOKUP($C370,[2]MAIN!$C$6:$DF$1572,U$4,FALSE))</f>
        <v>#N/A</v>
      </c>
      <c r="V370" s="15" t="e">
        <f>IF(ISBLANK(VLOOKUP($C370,[2]MAIN!$C$6:$DF$1572,V$4,FALSE)),"",VLOOKUP($C370,[2]MAIN!$C$6:$DF$1572,V$4,FALSE))</f>
        <v>#N/A</v>
      </c>
      <c r="W370" s="21" t="e">
        <f>IF(ISBLANK(VLOOKUP($C370,[2]MAIN!$C$6:$DF$1572,W$4,FALSE)),"",VLOOKUP($C370,[2]MAIN!$C$6:$DF$1572,W$4,FALSE))</f>
        <v>#N/A</v>
      </c>
      <c r="X370" s="47">
        <v>18000</v>
      </c>
      <c r="Y370" s="15" t="e">
        <f>IF(ISBLANK(VLOOKUP($C370,[2]MAIN!$C$6:$DF$1572,Y$4,FALSE)),"",VLOOKUP($C370,[2]MAIN!$C$6:$DF$1572,Y$4,FALSE))</f>
        <v>#N/A</v>
      </c>
      <c r="AA370" s="15"/>
      <c r="AB370" s="15"/>
      <c r="AC370" s="15" t="s">
        <v>609</v>
      </c>
    </row>
    <row r="371" spans="1:29" x14ac:dyDescent="0.25">
      <c r="A371" s="15" t="s">
        <v>1054</v>
      </c>
      <c r="B371" s="21" t="s">
        <v>475</v>
      </c>
      <c r="C371" s="47"/>
      <c r="D371" s="15"/>
      <c r="E371" s="15" t="s">
        <v>609</v>
      </c>
      <c r="F371" s="15"/>
      <c r="G371" s="15"/>
      <c r="H371" s="15" t="s">
        <v>613</v>
      </c>
      <c r="I371" s="15" t="s">
        <v>609</v>
      </c>
      <c r="J371" s="47"/>
      <c r="K371" s="47"/>
      <c r="L371" s="49">
        <v>0.47</v>
      </c>
      <c r="M371" s="50" t="e">
        <f>IF(ISBLANK(VLOOKUP($C371,[2]MAIN!$C$6:$DF$1572,M$4,FALSE)),"",VLOOKUP($C371,[2]MAIN!$C$6:$DF$1572,M$4,FALSE))</f>
        <v>#N/A</v>
      </c>
      <c r="N371" s="51" t="e">
        <f>IF(ISBLANK(VLOOKUP($C371,[2]MAIN!$C$6:$DF$1572,N$4,FALSE)),"",VLOOKUP($C371,[2]MAIN!$C$6:$DF$1572,N$4,FALSE))</f>
        <v>#N/A</v>
      </c>
      <c r="O371" s="53" t="e">
        <f>IF(ISBLANK(VLOOKUP($C371,[2]MAIN!$C$6:$DF$1572,O$4,FALSE)),"",VLOOKUP($C371,[2]MAIN!$C$6:$DF$1572,O$4,FALSE))</f>
        <v>#N/A</v>
      </c>
      <c r="P371" s="53" t="e">
        <f>IF(ISBLANK(VLOOKUP($C371,[2]MAIN!$C$6:$DF$1572,P$4,FALSE)),"",VLOOKUP($C371,[2]MAIN!$C$6:$DF$1572,P$4,FALSE))</f>
        <v>#N/A</v>
      </c>
      <c r="Q371" s="50" t="e">
        <f>IF(ISBLANK(VLOOKUP($C371,[2]MAIN!$C$6:$DF$1572,Q$4,FALSE)),"",VLOOKUP($C371,[2]MAIN!$C$6:$DF$1572,Q$4,FALSE))</f>
        <v>#N/A</v>
      </c>
      <c r="R371" s="47" t="e">
        <f>IF(ISBLANK(VLOOKUP($C371,[2]MAIN!$C$6:$DF$1572,R$4,FALSE)),"",VLOOKUP($C371,[2]MAIN!$C$6:$DF$1572,R$4,FALSE))</f>
        <v>#N/A</v>
      </c>
      <c r="S371" s="47" t="e">
        <f>IF(ISBLANK(VLOOKUP($C371,[2]MAIN!$C$6:$DF$1572,S$4,FALSE)),"",VLOOKUP($C371,[2]MAIN!$C$6:$DF$1572,S$4,FALSE))</f>
        <v>#N/A</v>
      </c>
      <c r="T371" s="15" t="e">
        <f>IF(ISBLANK(VLOOKUP($C371,[2]MAIN!$C$6:$DF$1572,T$4,FALSE)),"",VLOOKUP($C371,[2]MAIN!$C$6:$DF$1572,T$4,FALSE))</f>
        <v>#N/A</v>
      </c>
      <c r="U371" s="15" t="e">
        <f>IF(ISBLANK(VLOOKUP($C371,[2]MAIN!$C$6:$DF$1572,U$4,FALSE)),"",VLOOKUP($C371,[2]MAIN!$C$6:$DF$1572,U$4,FALSE))</f>
        <v>#N/A</v>
      </c>
      <c r="V371" s="15" t="e">
        <f>IF(ISBLANK(VLOOKUP($C371,[2]MAIN!$C$6:$DF$1572,V$4,FALSE)),"",VLOOKUP($C371,[2]MAIN!$C$6:$DF$1572,V$4,FALSE))</f>
        <v>#N/A</v>
      </c>
      <c r="W371" s="21" t="e">
        <f>IF(ISBLANK(VLOOKUP($C371,[2]MAIN!$C$6:$DF$1572,W$4,FALSE)),"",VLOOKUP($C371,[2]MAIN!$C$6:$DF$1572,W$4,FALSE))</f>
        <v>#N/A</v>
      </c>
      <c r="X371" s="47">
        <v>18000</v>
      </c>
      <c r="Y371" s="15" t="e">
        <f>IF(ISBLANK(VLOOKUP($C371,[2]MAIN!$C$6:$DF$1572,Y$4,FALSE)),"",VLOOKUP($C371,[2]MAIN!$C$6:$DF$1572,Y$4,FALSE))</f>
        <v>#N/A</v>
      </c>
      <c r="AA371" s="15"/>
      <c r="AB371" s="15"/>
      <c r="AC371" s="15" t="s">
        <v>609</v>
      </c>
    </row>
    <row r="372" spans="1:29" x14ac:dyDescent="0.25">
      <c r="A372" s="15" t="s">
        <v>1055</v>
      </c>
      <c r="B372" s="21" t="s">
        <v>350</v>
      </c>
      <c r="C372" s="47"/>
      <c r="D372" s="15"/>
      <c r="E372" s="15" t="s">
        <v>609</v>
      </c>
      <c r="F372" s="15"/>
      <c r="G372" s="15"/>
      <c r="H372" s="15" t="s">
        <v>609</v>
      </c>
      <c r="I372" s="15"/>
      <c r="J372" s="47"/>
      <c r="K372" s="47"/>
      <c r="L372" s="49">
        <v>9.5399999999999991</v>
      </c>
      <c r="M372" s="50" t="e">
        <f>IF(ISBLANK(VLOOKUP($C372,[2]MAIN!$C$6:$DF$1572,M$4,FALSE)),"",VLOOKUP($C372,[2]MAIN!$C$6:$DF$1572,M$4,FALSE))</f>
        <v>#N/A</v>
      </c>
      <c r="N372" s="51" t="e">
        <f>IF(ISBLANK(VLOOKUP($C372,[2]MAIN!$C$6:$DF$1572,N$4,FALSE)),"",VLOOKUP($C372,[2]MAIN!$C$6:$DF$1572,N$4,FALSE))</f>
        <v>#N/A</v>
      </c>
      <c r="O372" s="52" t="e">
        <f>IF(ISBLANK(VLOOKUP($C372,[2]MAIN!$C$6:$DF$1572,O$4,FALSE)),"",VLOOKUP($C372,[2]MAIN!$C$6:$DF$1572,O$4,FALSE))</f>
        <v>#N/A</v>
      </c>
      <c r="P372" s="52" t="e">
        <f>IF(ISBLANK(VLOOKUP($C372,[2]MAIN!$C$6:$DF$1572,P$4,FALSE)),"",VLOOKUP($C372,[2]MAIN!$C$6:$DF$1572,P$4,FALSE))</f>
        <v>#N/A</v>
      </c>
      <c r="Q372" s="50" t="e">
        <f>IF(ISBLANK(VLOOKUP($C372,[2]MAIN!$C$6:$DF$1572,Q$4,FALSE)),"",VLOOKUP($C372,[2]MAIN!$C$6:$DF$1572,Q$4,FALSE))</f>
        <v>#N/A</v>
      </c>
      <c r="R372" s="47" t="e">
        <f>IF(ISBLANK(VLOOKUP($C372,[2]MAIN!$C$6:$DF$1572,R$4,FALSE)),"",VLOOKUP($C372,[2]MAIN!$C$6:$DF$1572,R$4,FALSE))</f>
        <v>#N/A</v>
      </c>
      <c r="S372" s="47" t="e">
        <f>IF(ISBLANK(VLOOKUP($C372,[2]MAIN!$C$6:$DF$1572,S$4,FALSE)),"",VLOOKUP($C372,[2]MAIN!$C$6:$DF$1572,S$4,FALSE))</f>
        <v>#N/A</v>
      </c>
      <c r="T372" s="15" t="e">
        <f>IF(ISBLANK(VLOOKUP($C372,[2]MAIN!$C$6:$DF$1572,T$4,FALSE)),"",VLOOKUP($C372,[2]MAIN!$C$6:$DF$1572,T$4,FALSE))</f>
        <v>#N/A</v>
      </c>
      <c r="U372" s="15" t="e">
        <f>IF(ISBLANK(VLOOKUP($C372,[2]MAIN!$C$6:$DF$1572,U$4,FALSE)),"",VLOOKUP($C372,[2]MAIN!$C$6:$DF$1572,U$4,FALSE))</f>
        <v>#N/A</v>
      </c>
      <c r="V372" s="15" t="e">
        <f>IF(ISBLANK(VLOOKUP($C372,[2]MAIN!$C$6:$DF$1572,V$4,FALSE)),"",VLOOKUP($C372,[2]MAIN!$C$6:$DF$1572,V$4,FALSE))</f>
        <v>#N/A</v>
      </c>
      <c r="W372" s="21" t="e">
        <f>IF(ISBLANK(VLOOKUP($C372,[2]MAIN!$C$6:$DF$1572,W$4,FALSE)),"",VLOOKUP($C372,[2]MAIN!$C$6:$DF$1572,W$4,FALSE))</f>
        <v>#N/A</v>
      </c>
      <c r="X372" s="47">
        <v>150</v>
      </c>
      <c r="Y372" s="15" t="e">
        <f>IF(ISBLANK(VLOOKUP($C372,[2]MAIN!$C$6:$DF$1572,Y$4,FALSE)),"",VLOOKUP($C372,[2]MAIN!$C$6:$DF$1572,Y$4,FALSE))</f>
        <v>#N/A</v>
      </c>
      <c r="AA372" s="15"/>
      <c r="AB372" s="15" t="s">
        <v>609</v>
      </c>
      <c r="AC372" s="15"/>
    </row>
    <row r="373" spans="1:29" x14ac:dyDescent="0.25">
      <c r="A373" s="15" t="s">
        <v>1056</v>
      </c>
      <c r="B373" s="21" t="s">
        <v>1057</v>
      </c>
      <c r="C373" s="47"/>
      <c r="D373" s="15"/>
      <c r="E373" s="15" t="s">
        <v>609</v>
      </c>
      <c r="F373" s="15"/>
      <c r="G373" s="15"/>
      <c r="H373" s="15" t="s">
        <v>628</v>
      </c>
      <c r="I373" s="15" t="s">
        <v>609</v>
      </c>
      <c r="J373" s="47"/>
      <c r="K373" s="47"/>
      <c r="L373" s="49"/>
      <c r="M373" s="50" t="e">
        <f>IF(ISBLANK(VLOOKUP($C373,[2]MAIN!$C$6:$DF$1572,M$4,FALSE)),"",VLOOKUP($C373,[2]MAIN!$C$6:$DF$1572,M$4,FALSE))</f>
        <v>#N/A</v>
      </c>
      <c r="N373" s="51" t="e">
        <f>IF(ISBLANK(VLOOKUP($C373,[2]MAIN!$C$6:$DF$1572,N$4,FALSE)),"",VLOOKUP($C373,[2]MAIN!$C$6:$DF$1572,N$4,FALSE))</f>
        <v>#N/A</v>
      </c>
      <c r="O373" s="53" t="e">
        <f>IF(ISBLANK(VLOOKUP($C373,[2]MAIN!$C$6:$DF$1572,O$4,FALSE)),"",VLOOKUP($C373,[2]MAIN!$C$6:$DF$1572,O$4,FALSE))</f>
        <v>#N/A</v>
      </c>
      <c r="P373" s="53" t="e">
        <f>IF(ISBLANK(VLOOKUP($C373,[2]MAIN!$C$6:$DF$1572,P$4,FALSE)),"",VLOOKUP($C373,[2]MAIN!$C$6:$DF$1572,P$4,FALSE))</f>
        <v>#N/A</v>
      </c>
      <c r="Q373" s="53" t="e">
        <f>IF(ISBLANK(VLOOKUP($C373,[2]MAIN!$C$6:$DF$1572,Q$4,FALSE)),"",VLOOKUP($C373,[2]MAIN!$C$6:$DF$1572,Q$4,FALSE))</f>
        <v>#N/A</v>
      </c>
      <c r="R373" s="47" t="e">
        <f>IF(ISBLANK(VLOOKUP($C373,[2]MAIN!$C$6:$DF$1572,R$4,FALSE)),"",VLOOKUP($C373,[2]MAIN!$C$6:$DF$1572,R$4,FALSE))</f>
        <v>#N/A</v>
      </c>
      <c r="S373" s="47" t="e">
        <f>IF(ISBLANK(VLOOKUP($C373,[2]MAIN!$C$6:$DF$1572,S$4,FALSE)),"",VLOOKUP($C373,[2]MAIN!$C$6:$DF$1572,S$4,FALSE))</f>
        <v>#N/A</v>
      </c>
      <c r="T373" s="15" t="e">
        <f>IF(ISBLANK(VLOOKUP($C373,[2]MAIN!$C$6:$DF$1572,T$4,FALSE)),"",VLOOKUP($C373,[2]MAIN!$C$6:$DF$1572,T$4,FALSE))</f>
        <v>#N/A</v>
      </c>
      <c r="U373" s="15" t="e">
        <f>IF(ISBLANK(VLOOKUP($C373,[2]MAIN!$C$6:$DF$1572,U$4,FALSE)),"",VLOOKUP($C373,[2]MAIN!$C$6:$DF$1572,U$4,FALSE))</f>
        <v>#N/A</v>
      </c>
      <c r="V373" s="15" t="e">
        <f>IF(ISBLANK(VLOOKUP($C373,[2]MAIN!$C$6:$DF$1572,V$4,FALSE)),"",VLOOKUP($C373,[2]MAIN!$C$6:$DF$1572,V$4,FALSE))</f>
        <v>#N/A</v>
      </c>
      <c r="W373" s="21" t="e">
        <f>IF(ISBLANK(VLOOKUP($C373,[2]MAIN!$C$6:$DF$1572,W$4,FALSE)),"",VLOOKUP($C373,[2]MAIN!$C$6:$DF$1572,W$4,FALSE))</f>
        <v>#N/A</v>
      </c>
      <c r="X373" s="47">
        <v>15000</v>
      </c>
      <c r="Y373" s="15" t="e">
        <f>IF(ISBLANK(VLOOKUP($C373,[2]MAIN!$C$6:$DF$1572,Y$4,FALSE)),"",VLOOKUP($C373,[2]MAIN!$C$6:$DF$1572,Y$4,FALSE))</f>
        <v>#N/A</v>
      </c>
      <c r="AA373" s="47"/>
      <c r="AB373" s="47"/>
      <c r="AC373" s="47"/>
    </row>
    <row r="374" spans="1:29" x14ac:dyDescent="0.25">
      <c r="A374" s="15" t="s">
        <v>1058</v>
      </c>
      <c r="B374" s="21" t="s">
        <v>476</v>
      </c>
      <c r="C374" s="47"/>
      <c r="D374" s="15"/>
      <c r="E374" s="15" t="s">
        <v>609</v>
      </c>
      <c r="F374" s="15"/>
      <c r="G374" s="15"/>
      <c r="H374" s="15" t="s">
        <v>609</v>
      </c>
      <c r="I374" s="15" t="s">
        <v>609</v>
      </c>
      <c r="J374" s="47"/>
      <c r="K374" s="47"/>
      <c r="L374" s="49"/>
      <c r="M374" s="50" t="e">
        <f>IF(ISBLANK(VLOOKUP($C374,[2]MAIN!$C$6:$DF$1572,M$4,FALSE)),"",VLOOKUP($C374,[2]MAIN!$C$6:$DF$1572,M$4,FALSE))</f>
        <v>#N/A</v>
      </c>
      <c r="N374" s="51" t="e">
        <f>IF(ISBLANK(VLOOKUP($C374,[2]MAIN!$C$6:$DF$1572,N$4,FALSE)),"",VLOOKUP($C374,[2]MAIN!$C$6:$DF$1572,N$4,FALSE))</f>
        <v>#N/A</v>
      </c>
      <c r="O374" s="53" t="e">
        <f>IF(ISBLANK(VLOOKUP($C374,[2]MAIN!$C$6:$DF$1572,O$4,FALSE)),"",VLOOKUP($C374,[2]MAIN!$C$6:$DF$1572,O$4,FALSE))</f>
        <v>#N/A</v>
      </c>
      <c r="P374" s="53" t="e">
        <f>IF(ISBLANK(VLOOKUP($C374,[2]MAIN!$C$6:$DF$1572,P$4,FALSE)),"",VLOOKUP($C374,[2]MAIN!$C$6:$DF$1572,P$4,FALSE))</f>
        <v>#N/A</v>
      </c>
      <c r="Q374" s="50" t="e">
        <f>IF(ISBLANK(VLOOKUP($C374,[2]MAIN!$C$6:$DF$1572,Q$4,FALSE)),"",VLOOKUP($C374,[2]MAIN!$C$6:$DF$1572,Q$4,FALSE))</f>
        <v>#N/A</v>
      </c>
      <c r="R374" s="47" t="e">
        <f>IF(ISBLANK(VLOOKUP($C374,[2]MAIN!$C$6:$DF$1572,R$4,FALSE)),"",VLOOKUP($C374,[2]MAIN!$C$6:$DF$1572,R$4,FALSE))</f>
        <v>#N/A</v>
      </c>
      <c r="S374" s="47" t="e">
        <f>IF(ISBLANK(VLOOKUP($C374,[2]MAIN!$C$6:$DF$1572,S$4,FALSE)),"",VLOOKUP($C374,[2]MAIN!$C$6:$DF$1572,S$4,FALSE))</f>
        <v>#N/A</v>
      </c>
      <c r="T374" s="15" t="e">
        <f>IF(ISBLANK(VLOOKUP($C374,[2]MAIN!$C$6:$DF$1572,T$4,FALSE)),"",VLOOKUP($C374,[2]MAIN!$C$6:$DF$1572,T$4,FALSE))</f>
        <v>#N/A</v>
      </c>
      <c r="U374" s="15" t="e">
        <f>IF(ISBLANK(VLOOKUP($C374,[2]MAIN!$C$6:$DF$1572,U$4,FALSE)),"",VLOOKUP($C374,[2]MAIN!$C$6:$DF$1572,U$4,FALSE))</f>
        <v>#N/A</v>
      </c>
      <c r="V374" s="58" t="e">
        <f>IF(ISBLANK(VLOOKUP($C374,[2]MAIN!$C$6:$DF$1572,V$4,FALSE)),"",VLOOKUP($C374,[2]MAIN!$C$6:$DF$1572,V$4,FALSE))</f>
        <v>#N/A</v>
      </c>
      <c r="W374" s="21" t="e">
        <f>IF(ISBLANK(VLOOKUP($C374,[2]MAIN!$C$6:$DF$1572,W$4,FALSE)),"",VLOOKUP($C374,[2]MAIN!$C$6:$DF$1572,W$4,FALSE))</f>
        <v>#N/A</v>
      </c>
      <c r="X374" s="59">
        <v>150</v>
      </c>
      <c r="Y374" s="15" t="e">
        <f>IF(ISBLANK(VLOOKUP($C374,[2]MAIN!$C$6:$DF$1572,Y$4,FALSE)),"",VLOOKUP($C374,[2]MAIN!$C$6:$DF$1572,Y$4,FALSE))</f>
        <v>#N/A</v>
      </c>
      <c r="Z374" s="33" t="s">
        <v>631</v>
      </c>
      <c r="AA374" s="15"/>
      <c r="AB374" s="15"/>
      <c r="AC374" s="15" t="s">
        <v>609</v>
      </c>
    </row>
    <row r="375" spans="1:29" x14ac:dyDescent="0.25">
      <c r="A375" s="15" t="s">
        <v>1059</v>
      </c>
      <c r="B375" s="21" t="s">
        <v>477</v>
      </c>
      <c r="C375" s="47"/>
      <c r="D375" s="15"/>
      <c r="E375" s="15" t="s">
        <v>609</v>
      </c>
      <c r="F375" s="15"/>
      <c r="G375" s="15"/>
      <c r="H375" s="15" t="s">
        <v>613</v>
      </c>
      <c r="I375" s="15" t="s">
        <v>609</v>
      </c>
      <c r="J375" s="47"/>
      <c r="K375" s="47"/>
      <c r="L375" s="49"/>
      <c r="M375" s="50" t="e">
        <f>IF(ISBLANK(VLOOKUP($C375,[2]MAIN!$C$6:$DF$1572,M$4,FALSE)),"",VLOOKUP($C375,[2]MAIN!$C$6:$DF$1572,M$4,FALSE))</f>
        <v>#N/A</v>
      </c>
      <c r="N375" s="51" t="e">
        <f>IF(ISBLANK(VLOOKUP($C375,[2]MAIN!$C$6:$DF$1572,N$4,FALSE)),"",VLOOKUP($C375,[2]MAIN!$C$6:$DF$1572,N$4,FALSE))</f>
        <v>#N/A</v>
      </c>
      <c r="O375" s="53" t="e">
        <f>IF(ISBLANK(VLOOKUP($C375,[2]MAIN!$C$6:$DF$1572,O$4,FALSE)),"",VLOOKUP($C375,[2]MAIN!$C$6:$DF$1572,O$4,FALSE))</f>
        <v>#N/A</v>
      </c>
      <c r="P375" s="53" t="e">
        <f>IF(ISBLANK(VLOOKUP($C375,[2]MAIN!$C$6:$DF$1572,P$4,FALSE)),"",VLOOKUP($C375,[2]MAIN!$C$6:$DF$1572,P$4,FALSE))</f>
        <v>#N/A</v>
      </c>
      <c r="Q375" s="50" t="e">
        <f>IF(ISBLANK(VLOOKUP($C375,[2]MAIN!$C$6:$DF$1572,Q$4,FALSE)),"",VLOOKUP($C375,[2]MAIN!$C$6:$DF$1572,Q$4,FALSE))</f>
        <v>#N/A</v>
      </c>
      <c r="R375" s="47" t="e">
        <f>IF(ISBLANK(VLOOKUP($C375,[2]MAIN!$C$6:$DF$1572,R$4,FALSE)),"",VLOOKUP($C375,[2]MAIN!$C$6:$DF$1572,R$4,FALSE))</f>
        <v>#N/A</v>
      </c>
      <c r="S375" s="47" t="e">
        <f>IF(ISBLANK(VLOOKUP($C375,[2]MAIN!$C$6:$DF$1572,S$4,FALSE)),"",VLOOKUP($C375,[2]MAIN!$C$6:$DF$1572,S$4,FALSE))</f>
        <v>#N/A</v>
      </c>
      <c r="T375" s="15" t="e">
        <f>IF(ISBLANK(VLOOKUP($C375,[2]MAIN!$C$6:$DF$1572,T$4,FALSE)),"",VLOOKUP($C375,[2]MAIN!$C$6:$DF$1572,T$4,FALSE))</f>
        <v>#N/A</v>
      </c>
      <c r="U375" s="15" t="e">
        <f>IF(ISBLANK(VLOOKUP($C375,[2]MAIN!$C$6:$DF$1572,U$4,FALSE)),"",VLOOKUP($C375,[2]MAIN!$C$6:$DF$1572,U$4,FALSE))</f>
        <v>#N/A</v>
      </c>
      <c r="V375" s="58" t="e">
        <f>IF(ISBLANK(VLOOKUP($C375,[2]MAIN!$C$6:$DF$1572,V$4,FALSE)),"",VLOOKUP($C375,[2]MAIN!$C$6:$DF$1572,V$4,FALSE))</f>
        <v>#N/A</v>
      </c>
      <c r="W375" s="21" t="e">
        <f>IF(ISBLANK(VLOOKUP($C375,[2]MAIN!$C$6:$DF$1572,W$4,FALSE)),"",VLOOKUP($C375,[2]MAIN!$C$6:$DF$1572,W$4,FALSE))</f>
        <v>#N/A</v>
      </c>
      <c r="X375" s="59">
        <v>150</v>
      </c>
      <c r="Y375" s="15" t="e">
        <f>IF(ISBLANK(VLOOKUP($C375,[2]MAIN!$C$6:$DF$1572,Y$4,FALSE)),"",VLOOKUP($C375,[2]MAIN!$C$6:$DF$1572,Y$4,FALSE))</f>
        <v>#N/A</v>
      </c>
      <c r="Z375" s="33" t="s">
        <v>631</v>
      </c>
      <c r="AA375" s="15"/>
      <c r="AB375" s="15"/>
      <c r="AC375" s="15" t="s">
        <v>609</v>
      </c>
    </row>
    <row r="376" spans="1:29" x14ac:dyDescent="0.25">
      <c r="A376" s="15" t="s">
        <v>1060</v>
      </c>
      <c r="B376" s="21" t="s">
        <v>351</v>
      </c>
      <c r="C376" s="47"/>
      <c r="D376" s="15"/>
      <c r="E376" s="15" t="s">
        <v>609</v>
      </c>
      <c r="F376" s="15"/>
      <c r="G376" s="15"/>
      <c r="H376" s="15" t="s">
        <v>613</v>
      </c>
      <c r="I376" s="15"/>
      <c r="J376" s="47"/>
      <c r="K376" s="47"/>
      <c r="L376" s="49">
        <v>2.62</v>
      </c>
      <c r="M376" s="50" t="e">
        <f>IF(ISBLANK(VLOOKUP($C376,[2]MAIN!$C$6:$DF$1572,M$4,FALSE)),"",VLOOKUP($C376,[2]MAIN!$C$6:$DF$1572,M$4,FALSE))</f>
        <v>#N/A</v>
      </c>
      <c r="N376" s="51" t="e">
        <f>IF(ISBLANK(VLOOKUP($C376,[2]MAIN!$C$6:$DF$1572,N$4,FALSE)),"",VLOOKUP($C376,[2]MAIN!$C$6:$DF$1572,N$4,FALSE))</f>
        <v>#N/A</v>
      </c>
      <c r="O376" s="52" t="e">
        <f>IF(ISBLANK(VLOOKUP($C376,[2]MAIN!$C$6:$DF$1572,O$4,FALSE)),"",VLOOKUP($C376,[2]MAIN!$C$6:$DF$1572,O$4,FALSE))</f>
        <v>#N/A</v>
      </c>
      <c r="P376" s="52" t="e">
        <f>IF(ISBLANK(VLOOKUP($C376,[2]MAIN!$C$6:$DF$1572,P$4,FALSE)),"",VLOOKUP($C376,[2]MAIN!$C$6:$DF$1572,P$4,FALSE))</f>
        <v>#N/A</v>
      </c>
      <c r="Q376" s="50" t="e">
        <f>IF(ISBLANK(VLOOKUP($C376,[2]MAIN!$C$6:$DF$1572,Q$4,FALSE)),"",VLOOKUP($C376,[2]MAIN!$C$6:$DF$1572,Q$4,FALSE))</f>
        <v>#N/A</v>
      </c>
      <c r="R376" s="47" t="e">
        <f>IF(ISBLANK(VLOOKUP($C376,[2]MAIN!$C$6:$DF$1572,R$4,FALSE)),"",VLOOKUP($C376,[2]MAIN!$C$6:$DF$1572,R$4,FALSE))</f>
        <v>#N/A</v>
      </c>
      <c r="S376" s="47" t="e">
        <f>IF(ISBLANK(VLOOKUP($C376,[2]MAIN!$C$6:$DF$1572,S$4,FALSE)),"",VLOOKUP($C376,[2]MAIN!$C$6:$DF$1572,S$4,FALSE))</f>
        <v>#N/A</v>
      </c>
      <c r="T376" s="15" t="e">
        <f>IF(ISBLANK(VLOOKUP($C376,[2]MAIN!$C$6:$DF$1572,T$4,FALSE)),"",VLOOKUP($C376,[2]MAIN!$C$6:$DF$1572,T$4,FALSE))</f>
        <v>#N/A</v>
      </c>
      <c r="U376" s="15" t="e">
        <f>IF(ISBLANK(VLOOKUP($C376,[2]MAIN!$C$6:$DF$1572,U$4,FALSE)),"",VLOOKUP($C376,[2]MAIN!$C$6:$DF$1572,U$4,FALSE))</f>
        <v>#N/A</v>
      </c>
      <c r="V376" s="15" t="e">
        <f>IF(ISBLANK(VLOOKUP($C376,[2]MAIN!$C$6:$DF$1572,V$4,FALSE)),"",VLOOKUP($C376,[2]MAIN!$C$6:$DF$1572,V$4,FALSE))</f>
        <v>#N/A</v>
      </c>
      <c r="W376" s="21" t="e">
        <f>IF(ISBLANK(VLOOKUP($C376,[2]MAIN!$C$6:$DF$1572,W$4,FALSE)),"",VLOOKUP($C376,[2]MAIN!$C$6:$DF$1572,W$4,FALSE))</f>
        <v>#N/A</v>
      </c>
      <c r="X376" s="47">
        <v>150</v>
      </c>
      <c r="Y376" s="15" t="e">
        <f>IF(ISBLANK(VLOOKUP($C376,[2]MAIN!$C$6:$DF$1572,Y$4,FALSE)),"",VLOOKUP($C376,[2]MAIN!$C$6:$DF$1572,Y$4,FALSE))</f>
        <v>#N/A</v>
      </c>
      <c r="AA376" s="15"/>
      <c r="AB376" s="15" t="s">
        <v>609</v>
      </c>
      <c r="AC376" s="15"/>
    </row>
    <row r="377" spans="1:29" x14ac:dyDescent="0.25">
      <c r="A377" s="15" t="s">
        <v>1061</v>
      </c>
      <c r="B377" s="21" t="s">
        <v>352</v>
      </c>
      <c r="C377" s="47"/>
      <c r="D377" s="15"/>
      <c r="E377" s="15" t="s">
        <v>609</v>
      </c>
      <c r="F377" s="15"/>
      <c r="G377" s="15"/>
      <c r="H377" s="15" t="s">
        <v>609</v>
      </c>
      <c r="I377" s="15"/>
      <c r="J377" s="47"/>
      <c r="K377" s="47"/>
      <c r="L377" s="49">
        <v>16.54</v>
      </c>
      <c r="M377" s="50" t="e">
        <f>IF(ISBLANK(VLOOKUP($C377,[2]MAIN!$C$6:$DF$1572,M$4,FALSE)),"",VLOOKUP($C377,[2]MAIN!$C$6:$DF$1572,M$4,FALSE))</f>
        <v>#N/A</v>
      </c>
      <c r="N377" s="51" t="e">
        <f>IF(ISBLANK(VLOOKUP($C377,[2]MAIN!$C$6:$DF$1572,N$4,FALSE)),"",VLOOKUP($C377,[2]MAIN!$C$6:$DF$1572,N$4,FALSE))</f>
        <v>#N/A</v>
      </c>
      <c r="O377" s="52" t="e">
        <f>IF(ISBLANK(VLOOKUP($C377,[2]MAIN!$C$6:$DF$1572,O$4,FALSE)),"",VLOOKUP($C377,[2]MAIN!$C$6:$DF$1572,O$4,FALSE))</f>
        <v>#N/A</v>
      </c>
      <c r="P377" s="52" t="e">
        <f>IF(ISBLANK(VLOOKUP($C377,[2]MAIN!$C$6:$DF$1572,P$4,FALSE)),"",VLOOKUP($C377,[2]MAIN!$C$6:$DF$1572,P$4,FALSE))</f>
        <v>#N/A</v>
      </c>
      <c r="Q377" s="50" t="e">
        <f>IF(ISBLANK(VLOOKUP($C377,[2]MAIN!$C$6:$DF$1572,Q$4,FALSE)),"",VLOOKUP($C377,[2]MAIN!$C$6:$DF$1572,Q$4,FALSE))</f>
        <v>#N/A</v>
      </c>
      <c r="R377" s="47" t="e">
        <f>IF(ISBLANK(VLOOKUP($C377,[2]MAIN!$C$6:$DF$1572,R$4,FALSE)),"",VLOOKUP($C377,[2]MAIN!$C$6:$DF$1572,R$4,FALSE))</f>
        <v>#N/A</v>
      </c>
      <c r="S377" s="47" t="e">
        <f>IF(ISBLANK(VLOOKUP($C377,[2]MAIN!$C$6:$DF$1572,S$4,FALSE)),"",VLOOKUP($C377,[2]MAIN!$C$6:$DF$1572,S$4,FALSE))</f>
        <v>#N/A</v>
      </c>
      <c r="T377" s="15" t="e">
        <f>IF(ISBLANK(VLOOKUP($C377,[2]MAIN!$C$6:$DF$1572,T$4,FALSE)),"",VLOOKUP($C377,[2]MAIN!$C$6:$DF$1572,T$4,FALSE))</f>
        <v>#N/A</v>
      </c>
      <c r="U377" s="15" t="e">
        <f>IF(ISBLANK(VLOOKUP($C377,[2]MAIN!$C$6:$DF$1572,U$4,FALSE)),"",VLOOKUP($C377,[2]MAIN!$C$6:$DF$1572,U$4,FALSE))</f>
        <v>#N/A</v>
      </c>
      <c r="V377" s="15" t="e">
        <f>IF(ISBLANK(VLOOKUP($C377,[2]MAIN!$C$6:$DF$1572,V$4,FALSE)),"",VLOOKUP($C377,[2]MAIN!$C$6:$DF$1572,V$4,FALSE))</f>
        <v>#N/A</v>
      </c>
      <c r="W377" s="21" t="e">
        <f>IF(ISBLANK(VLOOKUP($C377,[2]MAIN!$C$6:$DF$1572,W$4,FALSE)),"",VLOOKUP($C377,[2]MAIN!$C$6:$DF$1572,W$4,FALSE))</f>
        <v>#N/A</v>
      </c>
      <c r="X377" s="47">
        <v>150</v>
      </c>
      <c r="Y377" s="15" t="e">
        <f>IF(ISBLANK(VLOOKUP($C377,[2]MAIN!$C$6:$DF$1572,Y$4,FALSE)),"",VLOOKUP($C377,[2]MAIN!$C$6:$DF$1572,Y$4,FALSE))</f>
        <v>#N/A</v>
      </c>
      <c r="AA377" s="15"/>
      <c r="AB377" s="15" t="s">
        <v>609</v>
      </c>
      <c r="AC377" s="15"/>
    </row>
    <row r="378" spans="1:29" x14ac:dyDescent="0.25">
      <c r="A378" s="15" t="s">
        <v>1062</v>
      </c>
      <c r="B378" s="21" t="s">
        <v>478</v>
      </c>
      <c r="C378" s="47"/>
      <c r="D378" s="15"/>
      <c r="E378" s="15" t="s">
        <v>609</v>
      </c>
      <c r="F378" s="15"/>
      <c r="G378" s="15"/>
      <c r="H378" s="15" t="s">
        <v>609</v>
      </c>
      <c r="I378" s="15" t="s">
        <v>609</v>
      </c>
      <c r="J378" s="47"/>
      <c r="K378" s="47"/>
      <c r="L378" s="49"/>
      <c r="M378" s="50" t="e">
        <f>IF(ISBLANK(VLOOKUP($C378,[2]MAIN!$C$6:$DF$1572,M$4,FALSE)),"",VLOOKUP($C378,[2]MAIN!$C$6:$DF$1572,M$4,FALSE))</f>
        <v>#N/A</v>
      </c>
      <c r="N378" s="51" t="e">
        <f>IF(ISBLANK(VLOOKUP($C378,[2]MAIN!$C$6:$DF$1572,N$4,FALSE)),"",VLOOKUP($C378,[2]MAIN!$C$6:$DF$1572,N$4,FALSE))</f>
        <v>#N/A</v>
      </c>
      <c r="O378" s="53" t="e">
        <f>IF(ISBLANK(VLOOKUP($C378,[2]MAIN!$C$6:$DF$1572,O$4,FALSE)),"",VLOOKUP($C378,[2]MAIN!$C$6:$DF$1572,O$4,FALSE))</f>
        <v>#N/A</v>
      </c>
      <c r="P378" s="53" t="e">
        <f>IF(ISBLANK(VLOOKUP($C378,[2]MAIN!$C$6:$DF$1572,P$4,FALSE)),"",VLOOKUP($C378,[2]MAIN!$C$6:$DF$1572,P$4,FALSE))</f>
        <v>#N/A</v>
      </c>
      <c r="Q378" s="50" t="e">
        <f>IF(ISBLANK(VLOOKUP($C378,[2]MAIN!$C$6:$DF$1572,Q$4,FALSE)),"",VLOOKUP($C378,[2]MAIN!$C$6:$DF$1572,Q$4,FALSE))</f>
        <v>#N/A</v>
      </c>
      <c r="R378" s="47" t="e">
        <f>IF(ISBLANK(VLOOKUP($C378,[2]MAIN!$C$6:$DF$1572,R$4,FALSE)),"",VLOOKUP($C378,[2]MAIN!$C$6:$DF$1572,R$4,FALSE))</f>
        <v>#N/A</v>
      </c>
      <c r="S378" s="47" t="e">
        <f>IF(ISBLANK(VLOOKUP($C378,[2]MAIN!$C$6:$DF$1572,S$4,FALSE)),"",VLOOKUP($C378,[2]MAIN!$C$6:$DF$1572,S$4,FALSE))</f>
        <v>#N/A</v>
      </c>
      <c r="T378" s="15" t="e">
        <f>IF(ISBLANK(VLOOKUP($C378,[2]MAIN!$C$6:$DF$1572,T$4,FALSE)),"",VLOOKUP($C378,[2]MAIN!$C$6:$DF$1572,T$4,FALSE))</f>
        <v>#N/A</v>
      </c>
      <c r="U378" s="15" t="e">
        <f>IF(ISBLANK(VLOOKUP($C378,[2]MAIN!$C$6:$DF$1572,U$4,FALSE)),"",VLOOKUP($C378,[2]MAIN!$C$6:$DF$1572,U$4,FALSE))</f>
        <v>#N/A</v>
      </c>
      <c r="V378" s="15" t="e">
        <f>IF(ISBLANK(VLOOKUP($C378,[2]MAIN!$C$6:$DF$1572,V$4,FALSE)),"",VLOOKUP($C378,[2]MAIN!$C$6:$DF$1572,V$4,FALSE))</f>
        <v>#N/A</v>
      </c>
      <c r="W378" s="21" t="e">
        <f>IF(ISBLANK(VLOOKUP($C378,[2]MAIN!$C$6:$DF$1572,W$4,FALSE)),"",VLOOKUP($C378,[2]MAIN!$C$6:$DF$1572,W$4,FALSE))</f>
        <v>#N/A</v>
      </c>
      <c r="X378" s="47">
        <v>15000</v>
      </c>
      <c r="Y378" s="15" t="e">
        <f>IF(ISBLANK(VLOOKUP($C378,[2]MAIN!$C$6:$DF$1572,Y$4,FALSE)),"",VLOOKUP($C378,[2]MAIN!$C$6:$DF$1572,Y$4,FALSE))</f>
        <v>#N/A</v>
      </c>
      <c r="AA378" s="15"/>
      <c r="AB378" s="15"/>
      <c r="AC378" s="15" t="s">
        <v>609</v>
      </c>
    </row>
    <row r="379" spans="1:29" x14ac:dyDescent="0.25">
      <c r="A379" s="15" t="s">
        <v>1063</v>
      </c>
      <c r="B379" s="21" t="s">
        <v>352</v>
      </c>
      <c r="C379" s="47"/>
      <c r="D379" s="15"/>
      <c r="E379" s="15" t="s">
        <v>609</v>
      </c>
      <c r="F379" s="15"/>
      <c r="G379" s="15"/>
      <c r="H379" s="15" t="s">
        <v>628</v>
      </c>
      <c r="I379" s="15"/>
      <c r="J379" s="47"/>
      <c r="K379" s="47"/>
      <c r="L379" s="49">
        <v>0.72</v>
      </c>
      <c r="M379" s="50" t="e">
        <f>IF(ISBLANK(VLOOKUP($C379,[2]MAIN!$C$6:$DF$1572,M$4,FALSE)),"",VLOOKUP($C379,[2]MAIN!$C$6:$DF$1572,M$4,FALSE))</f>
        <v>#N/A</v>
      </c>
      <c r="N379" s="51" t="e">
        <f>IF(ISBLANK(VLOOKUP($C379,[2]MAIN!$C$6:$DF$1572,N$4,FALSE)),"",VLOOKUP($C379,[2]MAIN!$C$6:$DF$1572,N$4,FALSE))</f>
        <v>#N/A</v>
      </c>
      <c r="O379" s="52" t="e">
        <f>IF(ISBLANK(VLOOKUP($C379,[2]MAIN!$C$6:$DF$1572,O$4,FALSE)),"",VLOOKUP($C379,[2]MAIN!$C$6:$DF$1572,O$4,FALSE))</f>
        <v>#N/A</v>
      </c>
      <c r="P379" s="52" t="e">
        <f>IF(ISBLANK(VLOOKUP($C379,[2]MAIN!$C$6:$DF$1572,P$4,FALSE)),"",VLOOKUP($C379,[2]MAIN!$C$6:$DF$1572,P$4,FALSE))</f>
        <v>#N/A</v>
      </c>
      <c r="Q379" s="50" t="e">
        <f>IF(ISBLANK(VLOOKUP($C379,[2]MAIN!$C$6:$DF$1572,Q$4,FALSE)),"",VLOOKUP($C379,[2]MAIN!$C$6:$DF$1572,Q$4,FALSE))</f>
        <v>#N/A</v>
      </c>
      <c r="R379" s="47" t="e">
        <f>IF(ISBLANK(VLOOKUP($C379,[2]MAIN!$C$6:$DF$1572,R$4,FALSE)),"",VLOOKUP($C379,[2]MAIN!$C$6:$DF$1572,R$4,FALSE))</f>
        <v>#N/A</v>
      </c>
      <c r="S379" s="47" t="e">
        <f>IF(ISBLANK(VLOOKUP($C379,[2]MAIN!$C$6:$DF$1572,S$4,FALSE)),"",VLOOKUP($C379,[2]MAIN!$C$6:$DF$1572,S$4,FALSE))</f>
        <v>#N/A</v>
      </c>
      <c r="T379" s="15" t="e">
        <f>IF(ISBLANK(VLOOKUP($C379,[2]MAIN!$C$6:$DF$1572,T$4,FALSE)),"",VLOOKUP($C379,[2]MAIN!$C$6:$DF$1572,T$4,FALSE))</f>
        <v>#N/A</v>
      </c>
      <c r="U379" s="15" t="e">
        <f>IF(ISBLANK(VLOOKUP($C379,[2]MAIN!$C$6:$DF$1572,U$4,FALSE)),"",VLOOKUP($C379,[2]MAIN!$C$6:$DF$1572,U$4,FALSE))</f>
        <v>#N/A</v>
      </c>
      <c r="V379" s="15" t="e">
        <f>IF(ISBLANK(VLOOKUP($C379,[2]MAIN!$C$6:$DF$1572,V$4,FALSE)),"",VLOOKUP($C379,[2]MAIN!$C$6:$DF$1572,V$4,FALSE))</f>
        <v>#N/A</v>
      </c>
      <c r="W379" s="21" t="e">
        <f>IF(ISBLANK(VLOOKUP($C379,[2]MAIN!$C$6:$DF$1572,W$4,FALSE)),"",VLOOKUP($C379,[2]MAIN!$C$6:$DF$1572,W$4,FALSE))</f>
        <v>#N/A</v>
      </c>
      <c r="X379" s="47">
        <v>150</v>
      </c>
      <c r="Y379" s="15" t="e">
        <f>IF(ISBLANK(VLOOKUP($C379,[2]MAIN!$C$6:$DF$1572,Y$4,FALSE)),"",VLOOKUP($C379,[2]MAIN!$C$6:$DF$1572,Y$4,FALSE))</f>
        <v>#N/A</v>
      </c>
      <c r="AA379" s="47"/>
      <c r="AB379" s="47"/>
      <c r="AC379" s="47"/>
    </row>
    <row r="380" spans="1:29" x14ac:dyDescent="0.25">
      <c r="A380" s="15" t="s">
        <v>1064</v>
      </c>
      <c r="B380" s="21" t="s">
        <v>480</v>
      </c>
      <c r="C380" s="47"/>
      <c r="D380" s="15"/>
      <c r="E380" s="15" t="s">
        <v>609</v>
      </c>
      <c r="F380" s="15"/>
      <c r="G380" s="15"/>
      <c r="H380" s="15" t="s">
        <v>609</v>
      </c>
      <c r="I380" s="15" t="s">
        <v>609</v>
      </c>
      <c r="J380" s="47"/>
      <c r="K380" s="47"/>
      <c r="L380" s="49"/>
      <c r="M380" s="50" t="e">
        <f>IF(ISBLANK(VLOOKUP($C380,[2]MAIN!$C$6:$DF$1572,M$4,FALSE)),"",VLOOKUP($C380,[2]MAIN!$C$6:$DF$1572,M$4,FALSE))</f>
        <v>#N/A</v>
      </c>
      <c r="N380" s="51" t="e">
        <f>IF(ISBLANK(VLOOKUP($C380,[2]MAIN!$C$6:$DF$1572,N$4,FALSE)),"",VLOOKUP($C380,[2]MAIN!$C$6:$DF$1572,N$4,FALSE))</f>
        <v>#N/A</v>
      </c>
      <c r="O380" s="53" t="e">
        <f>IF(ISBLANK(VLOOKUP($C380,[2]MAIN!$C$6:$DF$1572,O$4,FALSE)),"",VLOOKUP($C380,[2]MAIN!$C$6:$DF$1572,O$4,FALSE))</f>
        <v>#N/A</v>
      </c>
      <c r="P380" s="53" t="e">
        <f>IF(ISBLANK(VLOOKUP($C380,[2]MAIN!$C$6:$DF$1572,P$4,FALSE)),"",VLOOKUP($C380,[2]MAIN!$C$6:$DF$1572,P$4,FALSE))</f>
        <v>#N/A</v>
      </c>
      <c r="Q380" s="50" t="e">
        <f>IF(ISBLANK(VLOOKUP($C380,[2]MAIN!$C$6:$DF$1572,Q$4,FALSE)),"",VLOOKUP($C380,[2]MAIN!$C$6:$DF$1572,Q$4,FALSE))</f>
        <v>#N/A</v>
      </c>
      <c r="R380" s="47" t="e">
        <f>IF(ISBLANK(VLOOKUP($C380,[2]MAIN!$C$6:$DF$1572,R$4,FALSE)),"",VLOOKUP($C380,[2]MAIN!$C$6:$DF$1572,R$4,FALSE))</f>
        <v>#N/A</v>
      </c>
      <c r="S380" s="47" t="e">
        <f>IF(ISBLANK(VLOOKUP($C380,[2]MAIN!$C$6:$DF$1572,S$4,FALSE)),"",VLOOKUP($C380,[2]MAIN!$C$6:$DF$1572,S$4,FALSE))</f>
        <v>#N/A</v>
      </c>
      <c r="T380" s="15" t="e">
        <f>IF(ISBLANK(VLOOKUP($C380,[2]MAIN!$C$6:$DF$1572,T$4,FALSE)),"",VLOOKUP($C380,[2]MAIN!$C$6:$DF$1572,T$4,FALSE))</f>
        <v>#N/A</v>
      </c>
      <c r="U380" s="15" t="e">
        <f>IF(ISBLANK(VLOOKUP($C380,[2]MAIN!$C$6:$DF$1572,U$4,FALSE)),"",VLOOKUP($C380,[2]MAIN!$C$6:$DF$1572,U$4,FALSE))</f>
        <v>#N/A</v>
      </c>
      <c r="V380" s="15" t="e">
        <f>IF(ISBLANK(VLOOKUP($C380,[2]MAIN!$C$6:$DF$1572,V$4,FALSE)),"",VLOOKUP($C380,[2]MAIN!$C$6:$DF$1572,V$4,FALSE))</f>
        <v>#N/A</v>
      </c>
      <c r="W380" s="21" t="e">
        <f>IF(ISBLANK(VLOOKUP($C380,[2]MAIN!$C$6:$DF$1572,W$4,FALSE)),"",VLOOKUP($C380,[2]MAIN!$C$6:$DF$1572,W$4,FALSE))</f>
        <v>#N/A</v>
      </c>
      <c r="X380" s="47">
        <v>15000</v>
      </c>
      <c r="Y380" s="15" t="e">
        <f>IF(ISBLANK(VLOOKUP($C380,[2]MAIN!$C$6:$DF$1572,Y$4,FALSE)),"",VLOOKUP($C380,[2]MAIN!$C$6:$DF$1572,Y$4,FALSE))</f>
        <v>#N/A</v>
      </c>
      <c r="AA380" s="15"/>
      <c r="AB380" s="15"/>
      <c r="AC380" s="15" t="s">
        <v>609</v>
      </c>
    </row>
    <row r="381" spans="1:29" x14ac:dyDescent="0.25">
      <c r="A381" s="15" t="s">
        <v>1065</v>
      </c>
      <c r="B381" s="21" t="s">
        <v>352</v>
      </c>
      <c r="C381" s="47"/>
      <c r="D381" s="15"/>
      <c r="E381" s="15" t="s">
        <v>609</v>
      </c>
      <c r="F381" s="15"/>
      <c r="G381" s="15"/>
      <c r="H381" s="15" t="s">
        <v>609</v>
      </c>
      <c r="I381" s="15"/>
      <c r="J381" s="47"/>
      <c r="K381" s="47" t="s">
        <v>618</v>
      </c>
      <c r="L381" s="49">
        <v>30.14</v>
      </c>
      <c r="M381" s="50" t="e">
        <f>IF(ISBLANK(VLOOKUP($C381,[2]MAIN!$C$6:$DF$1572,M$4,FALSE)),"",VLOOKUP($C381,[2]MAIN!$C$6:$DF$1572,M$4,FALSE))</f>
        <v>#N/A</v>
      </c>
      <c r="N381" s="51" t="e">
        <f>IF(ISBLANK(VLOOKUP($C381,[2]MAIN!$C$6:$DF$1572,N$4,FALSE)),"",VLOOKUP($C381,[2]MAIN!$C$6:$DF$1572,N$4,FALSE))</f>
        <v>#N/A</v>
      </c>
      <c r="O381" s="68" t="e">
        <f>IF(ISBLANK(VLOOKUP($C381,[2]MAIN!$C$6:$DF$1572,O$4,FALSE)),"",VLOOKUP($C381,[2]MAIN!$C$6:$DF$1572,O$4,FALSE))</f>
        <v>#N/A</v>
      </c>
      <c r="P381" s="68" t="e">
        <f>IF(ISBLANK(VLOOKUP($C381,[2]MAIN!$C$6:$DF$1572,P$4,FALSE)),"",VLOOKUP($C381,[2]MAIN!$C$6:$DF$1572,P$4,FALSE))</f>
        <v>#N/A</v>
      </c>
      <c r="Q381" s="50" t="e">
        <f>IF(ISBLANK(VLOOKUP($C381,[2]MAIN!$C$6:$DF$1572,Q$4,FALSE)),"",VLOOKUP($C381,[2]MAIN!$C$6:$DF$1572,Q$4,FALSE))</f>
        <v>#N/A</v>
      </c>
      <c r="R381" s="47" t="e">
        <f>IF(ISBLANK(VLOOKUP($C381,[2]MAIN!$C$6:$DF$1572,R$4,FALSE)),"",VLOOKUP($C381,[2]MAIN!$C$6:$DF$1572,R$4,FALSE))</f>
        <v>#N/A</v>
      </c>
      <c r="S381" s="47" t="e">
        <f>IF(ISBLANK(VLOOKUP($C381,[2]MAIN!$C$6:$DF$1572,S$4,FALSE)),"",VLOOKUP($C381,[2]MAIN!$C$6:$DF$1572,S$4,FALSE))</f>
        <v>#N/A</v>
      </c>
      <c r="T381" s="15" t="e">
        <f>IF(ISBLANK(VLOOKUP($C381,[2]MAIN!$C$6:$DF$1572,T$4,FALSE)),"",VLOOKUP($C381,[2]MAIN!$C$6:$DF$1572,T$4,FALSE))</f>
        <v>#N/A</v>
      </c>
      <c r="U381" s="15" t="e">
        <f>IF(ISBLANK(VLOOKUP($C381,[2]MAIN!$C$6:$DF$1572,U$4,FALSE)),"",VLOOKUP($C381,[2]MAIN!$C$6:$DF$1572,U$4,FALSE))</f>
        <v>#N/A</v>
      </c>
      <c r="V381" s="15" t="e">
        <f>IF(ISBLANK(VLOOKUP($C381,[2]MAIN!$C$6:$DF$1572,V$4,FALSE)),"",VLOOKUP($C381,[2]MAIN!$C$6:$DF$1572,V$4,FALSE))</f>
        <v>#N/A</v>
      </c>
      <c r="W381" s="21" t="e">
        <f>IF(ISBLANK(VLOOKUP($C381,[2]MAIN!$C$6:$DF$1572,W$4,FALSE)),"",VLOOKUP($C381,[2]MAIN!$C$6:$DF$1572,W$4,FALSE))</f>
        <v>#N/A</v>
      </c>
      <c r="X381" s="47">
        <v>15000</v>
      </c>
      <c r="Y381" s="15" t="e">
        <f>IF(ISBLANK(VLOOKUP($C381,[2]MAIN!$C$6:$DF$1572,Y$4,FALSE)),"",VLOOKUP($C381,[2]MAIN!$C$6:$DF$1572,Y$4,FALSE))</f>
        <v>#N/A</v>
      </c>
      <c r="AA381" s="15"/>
      <c r="AB381" s="15" t="s">
        <v>609</v>
      </c>
      <c r="AC381" s="15"/>
    </row>
    <row r="382" spans="1:29" x14ac:dyDescent="0.25">
      <c r="A382" s="15" t="s">
        <v>1066</v>
      </c>
      <c r="B382" s="21" t="s">
        <v>482</v>
      </c>
      <c r="C382" s="47"/>
      <c r="D382" s="15"/>
      <c r="E382" s="15" t="s">
        <v>609</v>
      </c>
      <c r="F382" s="15"/>
      <c r="G382" s="15"/>
      <c r="H382" s="15" t="s">
        <v>609</v>
      </c>
      <c r="I382" s="15" t="s">
        <v>609</v>
      </c>
      <c r="J382" s="47"/>
      <c r="K382" s="47"/>
      <c r="L382" s="49"/>
      <c r="M382" s="50" t="e">
        <f>IF(ISBLANK(VLOOKUP($C382,[2]MAIN!$C$6:$DF$1572,M$4,FALSE)),"",VLOOKUP($C382,[2]MAIN!$C$6:$DF$1572,M$4,FALSE))</f>
        <v>#N/A</v>
      </c>
      <c r="N382" s="51" t="e">
        <f>IF(ISBLANK(VLOOKUP($C382,[2]MAIN!$C$6:$DF$1572,N$4,FALSE)),"",VLOOKUP($C382,[2]MAIN!$C$6:$DF$1572,N$4,FALSE))</f>
        <v>#N/A</v>
      </c>
      <c r="O382" s="53" t="e">
        <f>IF(ISBLANK(VLOOKUP($C382,[2]MAIN!$C$6:$DF$1572,O$4,FALSE)),"",VLOOKUP($C382,[2]MAIN!$C$6:$DF$1572,O$4,FALSE))</f>
        <v>#N/A</v>
      </c>
      <c r="P382" s="53" t="e">
        <f>IF(ISBLANK(VLOOKUP($C382,[2]MAIN!$C$6:$DF$1572,P$4,FALSE)),"",VLOOKUP($C382,[2]MAIN!$C$6:$DF$1572,P$4,FALSE))</f>
        <v>#N/A</v>
      </c>
      <c r="Q382" s="50" t="e">
        <f>IF(ISBLANK(VLOOKUP($C382,[2]MAIN!$C$6:$DF$1572,Q$4,FALSE)),"",VLOOKUP($C382,[2]MAIN!$C$6:$DF$1572,Q$4,FALSE))</f>
        <v>#N/A</v>
      </c>
      <c r="R382" s="47" t="e">
        <f>IF(ISBLANK(VLOOKUP($C382,[2]MAIN!$C$6:$DF$1572,R$4,FALSE)),"",VLOOKUP($C382,[2]MAIN!$C$6:$DF$1572,R$4,FALSE))</f>
        <v>#N/A</v>
      </c>
      <c r="S382" s="47" t="e">
        <f>IF(ISBLANK(VLOOKUP($C382,[2]MAIN!$C$6:$DF$1572,S$4,FALSE)),"",VLOOKUP($C382,[2]MAIN!$C$6:$DF$1572,S$4,FALSE))</f>
        <v>#N/A</v>
      </c>
      <c r="T382" s="15" t="e">
        <f>IF(ISBLANK(VLOOKUP($C382,[2]MAIN!$C$6:$DF$1572,T$4,FALSE)),"",VLOOKUP($C382,[2]MAIN!$C$6:$DF$1572,T$4,FALSE))</f>
        <v>#N/A</v>
      </c>
      <c r="U382" s="15" t="e">
        <f>IF(ISBLANK(VLOOKUP($C382,[2]MAIN!$C$6:$DF$1572,U$4,FALSE)),"",VLOOKUP($C382,[2]MAIN!$C$6:$DF$1572,U$4,FALSE))</f>
        <v>#N/A</v>
      </c>
      <c r="V382" s="58" t="e">
        <f>IF(ISBLANK(VLOOKUP($C382,[2]MAIN!$C$6:$DF$1572,V$4,FALSE)),"",VLOOKUP($C382,[2]MAIN!$C$6:$DF$1572,V$4,FALSE))</f>
        <v>#N/A</v>
      </c>
      <c r="W382" s="21" t="e">
        <f>IF(ISBLANK(VLOOKUP($C382,[2]MAIN!$C$6:$DF$1572,W$4,FALSE)),"",VLOOKUP($C382,[2]MAIN!$C$6:$DF$1572,W$4,FALSE))</f>
        <v>#N/A</v>
      </c>
      <c r="X382" s="59">
        <v>150</v>
      </c>
      <c r="Y382" s="15" t="e">
        <f>IF(ISBLANK(VLOOKUP($C382,[2]MAIN!$C$6:$DF$1572,Y$4,FALSE)),"",VLOOKUP($C382,[2]MAIN!$C$6:$DF$1572,Y$4,FALSE))</f>
        <v>#N/A</v>
      </c>
      <c r="Z382" s="33" t="s">
        <v>631</v>
      </c>
      <c r="AA382" s="15"/>
      <c r="AB382" s="15"/>
      <c r="AC382" s="15" t="s">
        <v>609</v>
      </c>
    </row>
    <row r="383" spans="1:29" x14ac:dyDescent="0.25">
      <c r="A383" s="15" t="s">
        <v>1067</v>
      </c>
      <c r="B383" s="21" t="s">
        <v>485</v>
      </c>
      <c r="C383" s="47"/>
      <c r="D383" s="15"/>
      <c r="E383" s="15" t="s">
        <v>609</v>
      </c>
      <c r="F383" s="15"/>
      <c r="G383" s="15"/>
      <c r="H383" s="15" t="s">
        <v>628</v>
      </c>
      <c r="I383" s="15" t="s">
        <v>609</v>
      </c>
      <c r="J383" s="47"/>
      <c r="K383" s="47"/>
      <c r="L383" s="49" t="e">
        <f>#REF!/86.4</f>
        <v>#REF!</v>
      </c>
      <c r="M383" s="50" t="e">
        <f>IF(ISBLANK(VLOOKUP($C383,[2]MAIN!$C$6:$DF$1572,M$4,FALSE)),"",VLOOKUP($C383,[2]MAIN!$C$6:$DF$1572,M$4,FALSE))</f>
        <v>#N/A</v>
      </c>
      <c r="N383" s="51" t="e">
        <f>IF(ISBLANK(VLOOKUP($C383,[2]MAIN!$C$6:$DF$1572,N$4,FALSE)),"",VLOOKUP($C383,[2]MAIN!$C$6:$DF$1572,N$4,FALSE))</f>
        <v>#N/A</v>
      </c>
      <c r="O383" s="53" t="e">
        <f>IF(ISBLANK(VLOOKUP($C383,[2]MAIN!$C$6:$DF$1572,O$4,FALSE)),"",VLOOKUP($C383,[2]MAIN!$C$6:$DF$1572,O$4,FALSE))</f>
        <v>#N/A</v>
      </c>
      <c r="P383" s="53" t="e">
        <f>IF(ISBLANK(VLOOKUP($C383,[2]MAIN!$C$6:$DF$1572,P$4,FALSE)),"",VLOOKUP($C383,[2]MAIN!$C$6:$DF$1572,P$4,FALSE))</f>
        <v>#N/A</v>
      </c>
      <c r="Q383" s="50" t="e">
        <f>IF(ISBLANK(VLOOKUP($C383,[2]MAIN!$C$6:$DF$1572,Q$4,FALSE)),"",VLOOKUP($C383,[2]MAIN!$C$6:$DF$1572,Q$4,FALSE))</f>
        <v>#N/A</v>
      </c>
      <c r="R383" s="47" t="e">
        <f>IF(ISBLANK(VLOOKUP($C383,[2]MAIN!$C$6:$DF$1572,R$4,FALSE)),"",VLOOKUP($C383,[2]MAIN!$C$6:$DF$1572,R$4,FALSE))</f>
        <v>#N/A</v>
      </c>
      <c r="S383" s="47" t="e">
        <f>IF(ISBLANK(VLOOKUP($C383,[2]MAIN!$C$6:$DF$1572,S$4,FALSE)),"",VLOOKUP($C383,[2]MAIN!$C$6:$DF$1572,S$4,FALSE))</f>
        <v>#N/A</v>
      </c>
      <c r="T383" s="15" t="e">
        <f>IF(ISBLANK(VLOOKUP($C383,[2]MAIN!$C$6:$DF$1572,T$4,FALSE)),"",VLOOKUP($C383,[2]MAIN!$C$6:$DF$1572,T$4,FALSE))</f>
        <v>#N/A</v>
      </c>
      <c r="U383" s="15" t="e">
        <f>IF(ISBLANK(VLOOKUP($C383,[2]MAIN!$C$6:$DF$1572,U$4,FALSE)),"",VLOOKUP($C383,[2]MAIN!$C$6:$DF$1572,U$4,FALSE))</f>
        <v>#N/A</v>
      </c>
      <c r="V383" s="58" t="e">
        <f>IF(ISBLANK(VLOOKUP($C383,[2]MAIN!$C$6:$DF$1572,V$4,FALSE)),"",VLOOKUP($C383,[2]MAIN!$C$6:$DF$1572,V$4,FALSE))</f>
        <v>#N/A</v>
      </c>
      <c r="W383" s="21" t="e">
        <f>IF(ISBLANK(VLOOKUP($C383,[2]MAIN!$C$6:$DF$1572,W$4,FALSE)),"",VLOOKUP($C383,[2]MAIN!$C$6:$DF$1572,W$4,FALSE))</f>
        <v>#N/A</v>
      </c>
      <c r="X383" s="59">
        <v>150</v>
      </c>
      <c r="Y383" s="15" t="e">
        <f>IF(ISBLANK(VLOOKUP($C383,[2]MAIN!$C$6:$DF$1572,Y$4,FALSE)),"",VLOOKUP($C383,[2]MAIN!$C$6:$DF$1572,Y$4,FALSE))</f>
        <v>#N/A</v>
      </c>
      <c r="Z383" s="33" t="s">
        <v>631</v>
      </c>
      <c r="AA383" s="47"/>
      <c r="AB383" s="47"/>
      <c r="AC383" s="47"/>
    </row>
    <row r="384" spans="1:29" x14ac:dyDescent="0.25">
      <c r="A384" s="15" t="s">
        <v>1067</v>
      </c>
      <c r="B384" s="21" t="s">
        <v>485</v>
      </c>
      <c r="C384" s="47"/>
      <c r="D384" s="15"/>
      <c r="E384" s="15" t="s">
        <v>609</v>
      </c>
      <c r="F384" s="15"/>
      <c r="G384" s="15"/>
      <c r="H384" s="15" t="s">
        <v>609</v>
      </c>
      <c r="I384" s="15" t="s">
        <v>609</v>
      </c>
      <c r="J384" s="47"/>
      <c r="K384" s="47"/>
      <c r="L384" s="49" t="e">
        <f>#REF!/86.4</f>
        <v>#REF!</v>
      </c>
      <c r="M384" s="50" t="e">
        <f>IF(ISBLANK(VLOOKUP($C384,[2]MAIN!$C$6:$DF$1572,M$4,FALSE)),"",VLOOKUP($C384,[2]MAIN!$C$6:$DF$1572,M$4,FALSE))</f>
        <v>#N/A</v>
      </c>
      <c r="N384" s="51" t="e">
        <f>IF(ISBLANK(VLOOKUP($C384,[2]MAIN!$C$6:$DF$1572,N$4,FALSE)),"",VLOOKUP($C384,[2]MAIN!$C$6:$DF$1572,N$4,FALSE))</f>
        <v>#N/A</v>
      </c>
      <c r="O384" s="53" t="e">
        <f>IF(ISBLANK(VLOOKUP($C384,[2]MAIN!$C$6:$DF$1572,O$4,FALSE)),"",VLOOKUP($C384,[2]MAIN!$C$6:$DF$1572,O$4,FALSE))</f>
        <v>#N/A</v>
      </c>
      <c r="P384" s="53" t="e">
        <f>IF(ISBLANK(VLOOKUP($C384,[2]MAIN!$C$6:$DF$1572,P$4,FALSE)),"",VLOOKUP($C384,[2]MAIN!$C$6:$DF$1572,P$4,FALSE))</f>
        <v>#N/A</v>
      </c>
      <c r="Q384" s="50" t="e">
        <f>IF(ISBLANK(VLOOKUP($C384,[2]MAIN!$C$6:$DF$1572,Q$4,FALSE)),"",VLOOKUP($C384,[2]MAIN!$C$6:$DF$1572,Q$4,FALSE))</f>
        <v>#N/A</v>
      </c>
      <c r="R384" s="47" t="e">
        <f>IF(ISBLANK(VLOOKUP($C384,[2]MAIN!$C$6:$DF$1572,R$4,FALSE)),"",VLOOKUP($C384,[2]MAIN!$C$6:$DF$1572,R$4,FALSE))</f>
        <v>#N/A</v>
      </c>
      <c r="S384" s="47" t="e">
        <f>IF(ISBLANK(VLOOKUP($C384,[2]MAIN!$C$6:$DF$1572,S$4,FALSE)),"",VLOOKUP($C384,[2]MAIN!$C$6:$DF$1572,S$4,FALSE))</f>
        <v>#N/A</v>
      </c>
      <c r="T384" s="15" t="e">
        <f>IF(ISBLANK(VLOOKUP($C384,[2]MAIN!$C$6:$DF$1572,T$4,FALSE)),"",VLOOKUP($C384,[2]MAIN!$C$6:$DF$1572,T$4,FALSE))</f>
        <v>#N/A</v>
      </c>
      <c r="U384" s="15" t="e">
        <f>IF(ISBLANK(VLOOKUP($C384,[2]MAIN!$C$6:$DF$1572,U$4,FALSE)),"",VLOOKUP($C384,[2]MAIN!$C$6:$DF$1572,U$4,FALSE))</f>
        <v>#N/A</v>
      </c>
      <c r="V384" s="58" t="e">
        <f>IF(ISBLANK(VLOOKUP($C384,[2]MAIN!$C$6:$DF$1572,V$4,FALSE)),"",VLOOKUP($C384,[2]MAIN!$C$6:$DF$1572,V$4,FALSE))</f>
        <v>#N/A</v>
      </c>
      <c r="W384" s="21" t="e">
        <f>IF(ISBLANK(VLOOKUP($C384,[2]MAIN!$C$6:$DF$1572,W$4,FALSE)),"",VLOOKUP($C384,[2]MAIN!$C$6:$DF$1572,W$4,FALSE))</f>
        <v>#N/A</v>
      </c>
      <c r="X384" s="59">
        <v>150</v>
      </c>
      <c r="Y384" s="15" t="e">
        <f>IF(ISBLANK(VLOOKUP($C384,[2]MAIN!$C$6:$DF$1572,Y$4,FALSE)),"",VLOOKUP($C384,[2]MAIN!$C$6:$DF$1572,Y$4,FALSE))</f>
        <v>#N/A</v>
      </c>
      <c r="Z384" s="33" t="s">
        <v>631</v>
      </c>
      <c r="AA384" s="15"/>
      <c r="AB384" s="15"/>
      <c r="AC384" s="15" t="s">
        <v>609</v>
      </c>
    </row>
    <row r="385" spans="1:29" x14ac:dyDescent="0.25">
      <c r="A385" s="15" t="s">
        <v>1068</v>
      </c>
      <c r="B385" s="21" t="s">
        <v>466</v>
      </c>
      <c r="C385" s="47"/>
      <c r="D385" s="15"/>
      <c r="E385" s="15" t="s">
        <v>609</v>
      </c>
      <c r="F385" s="15"/>
      <c r="G385" s="15"/>
      <c r="H385" s="15" t="s">
        <v>613</v>
      </c>
      <c r="I385" s="15"/>
      <c r="J385" s="47"/>
      <c r="K385" s="47" t="s">
        <v>618</v>
      </c>
      <c r="L385" s="49">
        <v>6.08</v>
      </c>
      <c r="M385" s="50" t="e">
        <f>IF(ISBLANK(VLOOKUP($C385,[2]MAIN!$C$6:$DF$1572,M$4,FALSE)),"",VLOOKUP($C385,[2]MAIN!$C$6:$DF$1572,M$4,FALSE))</f>
        <v>#N/A</v>
      </c>
      <c r="N385" s="51" t="e">
        <f>IF(ISBLANK(VLOOKUP($C385,[2]MAIN!$C$6:$DF$1572,N$4,FALSE)),"",VLOOKUP($C385,[2]MAIN!$C$6:$DF$1572,N$4,FALSE))</f>
        <v>#N/A</v>
      </c>
      <c r="O385" s="53" t="e">
        <f>IF(ISBLANK(VLOOKUP($C385,[2]MAIN!$C$6:$DF$1572,O$4,FALSE)),"",VLOOKUP($C385,[2]MAIN!$C$6:$DF$1572,O$4,FALSE))</f>
        <v>#N/A</v>
      </c>
      <c r="P385" s="66" t="e">
        <f>IF(ISBLANK(VLOOKUP($C385,[2]MAIN!$C$6:$DF$1572,P$4,FALSE)),"",VLOOKUP($C385,[2]MAIN!$C$6:$DF$1572,P$4,FALSE))</f>
        <v>#N/A</v>
      </c>
      <c r="Q385" s="50" t="e">
        <f>IF(ISBLANK(VLOOKUP($C385,[2]MAIN!$C$6:$DF$1572,Q$4,FALSE)),"",VLOOKUP($C385,[2]MAIN!$C$6:$DF$1572,Q$4,FALSE))</f>
        <v>#N/A</v>
      </c>
      <c r="R385" s="47" t="e">
        <f>IF(ISBLANK(VLOOKUP($C385,[2]MAIN!$C$6:$DF$1572,R$4,FALSE)),"",VLOOKUP($C385,[2]MAIN!$C$6:$DF$1572,R$4,FALSE))</f>
        <v>#N/A</v>
      </c>
      <c r="S385" s="47" t="e">
        <f>IF(ISBLANK(VLOOKUP($C385,[2]MAIN!$C$6:$DF$1572,S$4,FALSE)),"",VLOOKUP($C385,[2]MAIN!$C$6:$DF$1572,S$4,FALSE))</f>
        <v>#N/A</v>
      </c>
      <c r="T385" s="15" t="e">
        <f>IF(ISBLANK(VLOOKUP($C385,[2]MAIN!$C$6:$DF$1572,T$4,FALSE)),"",VLOOKUP($C385,[2]MAIN!$C$6:$DF$1572,T$4,FALSE))</f>
        <v>#N/A</v>
      </c>
      <c r="U385" s="15" t="e">
        <f>IF(ISBLANK(VLOOKUP($C385,[2]MAIN!$C$6:$DF$1572,U$4,FALSE)),"",VLOOKUP($C385,[2]MAIN!$C$6:$DF$1572,U$4,FALSE))</f>
        <v>#N/A</v>
      </c>
      <c r="V385" s="15" t="e">
        <f>IF(ISBLANK(VLOOKUP($C385,[2]MAIN!$C$6:$DF$1572,V$4,FALSE)),"",VLOOKUP($C385,[2]MAIN!$C$6:$DF$1572,V$4,FALSE))</f>
        <v>#N/A</v>
      </c>
      <c r="W385" s="21" t="e">
        <f>IF(ISBLANK(VLOOKUP($C385,[2]MAIN!$C$6:$DF$1572,W$4,FALSE)),"",VLOOKUP($C385,[2]MAIN!$C$6:$DF$1572,W$4,FALSE))</f>
        <v>#N/A</v>
      </c>
      <c r="X385" s="47">
        <v>15000</v>
      </c>
      <c r="Y385" s="15" t="e">
        <f>IF(ISBLANK(VLOOKUP($C385,[2]MAIN!$C$6:$DF$1572,Y$4,FALSE)),"",VLOOKUP($C385,[2]MAIN!$C$6:$DF$1572,Y$4,FALSE))</f>
        <v>#N/A</v>
      </c>
      <c r="AA385" s="15"/>
      <c r="AB385" s="15"/>
      <c r="AC385" s="15" t="s">
        <v>609</v>
      </c>
    </row>
    <row r="386" spans="1:29" x14ac:dyDescent="0.25">
      <c r="A386" s="15" t="s">
        <v>1069</v>
      </c>
      <c r="B386" s="21" t="s">
        <v>467</v>
      </c>
      <c r="C386" s="47"/>
      <c r="D386" s="15"/>
      <c r="E386" s="15" t="s">
        <v>609</v>
      </c>
      <c r="F386" s="15"/>
      <c r="G386" s="15"/>
      <c r="H386" s="15" t="s">
        <v>609</v>
      </c>
      <c r="I386" s="15"/>
      <c r="J386" s="47"/>
      <c r="K386" s="47" t="s">
        <v>618</v>
      </c>
      <c r="L386" s="49">
        <v>1.39</v>
      </c>
      <c r="M386" s="50" t="e">
        <f>IF(ISBLANK(VLOOKUP($C386,[2]MAIN!$C$6:$DF$1572,M$4,FALSE)),"",VLOOKUP($C386,[2]MAIN!$C$6:$DF$1572,M$4,FALSE))</f>
        <v>#N/A</v>
      </c>
      <c r="N386" s="51" t="e">
        <f>IF(ISBLANK(VLOOKUP($C386,[2]MAIN!$C$6:$DF$1572,N$4,FALSE)),"",VLOOKUP($C386,[2]MAIN!$C$6:$DF$1572,N$4,FALSE))</f>
        <v>#N/A</v>
      </c>
      <c r="O386" s="53" t="e">
        <f>IF(ISBLANK(VLOOKUP($C386,[2]MAIN!$C$6:$DF$1572,O$4,FALSE)),"",VLOOKUP($C386,[2]MAIN!$C$6:$DF$1572,O$4,FALSE))</f>
        <v>#N/A</v>
      </c>
      <c r="P386" s="64" t="e">
        <f>IF(ISBLANK(VLOOKUP($C386,[2]MAIN!$C$6:$DF$1572,P$4,FALSE)),"",VLOOKUP($C386,[2]MAIN!$C$6:$DF$1572,P$4,FALSE))</f>
        <v>#N/A</v>
      </c>
      <c r="Q386" s="50" t="e">
        <f>IF(ISBLANK(VLOOKUP($C386,[2]MAIN!$C$6:$DF$1572,Q$4,FALSE)),"",VLOOKUP($C386,[2]MAIN!$C$6:$DF$1572,Q$4,FALSE))</f>
        <v>#N/A</v>
      </c>
      <c r="R386" s="47" t="e">
        <f>IF(ISBLANK(VLOOKUP($C386,[2]MAIN!$C$6:$DF$1572,R$4,FALSE)),"",VLOOKUP($C386,[2]MAIN!$C$6:$DF$1572,R$4,FALSE))</f>
        <v>#N/A</v>
      </c>
      <c r="S386" s="47" t="e">
        <f>IF(ISBLANK(VLOOKUP($C386,[2]MAIN!$C$6:$DF$1572,S$4,FALSE)),"",VLOOKUP($C386,[2]MAIN!$C$6:$DF$1572,S$4,FALSE))</f>
        <v>#N/A</v>
      </c>
      <c r="T386" s="15" t="e">
        <f>IF(ISBLANK(VLOOKUP($C386,[2]MAIN!$C$6:$DF$1572,T$4,FALSE)),"",VLOOKUP($C386,[2]MAIN!$C$6:$DF$1572,T$4,FALSE))</f>
        <v>#N/A</v>
      </c>
      <c r="U386" s="15" t="e">
        <f>IF(ISBLANK(VLOOKUP($C386,[2]MAIN!$C$6:$DF$1572,U$4,FALSE)),"",VLOOKUP($C386,[2]MAIN!$C$6:$DF$1572,U$4,FALSE))</f>
        <v>#N/A</v>
      </c>
      <c r="V386" s="15" t="e">
        <f>IF(ISBLANK(VLOOKUP($C386,[2]MAIN!$C$6:$DF$1572,V$4,FALSE)),"",VLOOKUP($C386,[2]MAIN!$C$6:$DF$1572,V$4,FALSE))</f>
        <v>#N/A</v>
      </c>
      <c r="W386" s="21" t="e">
        <f>IF(ISBLANK(VLOOKUP($C386,[2]MAIN!$C$6:$DF$1572,W$4,FALSE)),"",VLOOKUP($C386,[2]MAIN!$C$6:$DF$1572,W$4,FALSE))</f>
        <v>#N/A</v>
      </c>
      <c r="X386" s="47">
        <v>15000</v>
      </c>
      <c r="Y386" s="15" t="e">
        <f>IF(ISBLANK(VLOOKUP($C386,[2]MAIN!$C$6:$DF$1572,Y$4,FALSE)),"",VLOOKUP($C386,[2]MAIN!$C$6:$DF$1572,Y$4,FALSE))</f>
        <v>#N/A</v>
      </c>
      <c r="AA386" s="15"/>
      <c r="AB386" s="15"/>
      <c r="AC386" s="15" t="s">
        <v>609</v>
      </c>
    </row>
    <row r="387" spans="1:29" x14ac:dyDescent="0.25">
      <c r="A387" s="15" t="s">
        <v>1070</v>
      </c>
      <c r="B387" s="21" t="s">
        <v>150</v>
      </c>
      <c r="C387" s="47"/>
      <c r="D387" s="15"/>
      <c r="E387" s="15" t="s">
        <v>609</v>
      </c>
      <c r="F387" s="15"/>
      <c r="G387" s="15"/>
      <c r="H387" s="15" t="s">
        <v>613</v>
      </c>
      <c r="I387" s="15"/>
      <c r="J387" s="47"/>
      <c r="K387" s="47" t="s">
        <v>618</v>
      </c>
      <c r="L387" s="49">
        <v>5.43</v>
      </c>
      <c r="M387" s="50" t="e">
        <f>IF(ISBLANK(VLOOKUP($C387,[2]MAIN!$C$6:$DF$1572,M$4,FALSE)),"",VLOOKUP($C387,[2]MAIN!$C$6:$DF$1572,M$4,FALSE))</f>
        <v>#N/A</v>
      </c>
      <c r="N387" s="51" t="e">
        <f>IF(ISBLANK(VLOOKUP($C387,[2]MAIN!$C$6:$DF$1572,N$4,FALSE)),"",VLOOKUP($C387,[2]MAIN!$C$6:$DF$1572,N$4,FALSE))</f>
        <v>#N/A</v>
      </c>
      <c r="O387" s="53" t="e">
        <f>IF(ISBLANK(VLOOKUP($C387,[2]MAIN!$C$6:$DF$1572,O$4,FALSE)),"",VLOOKUP($C387,[2]MAIN!$C$6:$DF$1572,O$4,FALSE))</f>
        <v>#N/A</v>
      </c>
      <c r="P387" s="64" t="e">
        <f>IF(ISBLANK(VLOOKUP($C387,[2]MAIN!$C$6:$DF$1572,P$4,FALSE)),"",VLOOKUP($C387,[2]MAIN!$C$6:$DF$1572,P$4,FALSE))</f>
        <v>#N/A</v>
      </c>
      <c r="Q387" s="50" t="e">
        <f>IF(ISBLANK(VLOOKUP($C387,[2]MAIN!$C$6:$DF$1572,Q$4,FALSE)),"",VLOOKUP($C387,[2]MAIN!$C$6:$DF$1572,Q$4,FALSE))</f>
        <v>#N/A</v>
      </c>
      <c r="R387" s="47" t="e">
        <f>IF(ISBLANK(VLOOKUP($C387,[2]MAIN!$C$6:$DF$1572,R$4,FALSE)),"",VLOOKUP($C387,[2]MAIN!$C$6:$DF$1572,R$4,FALSE))</f>
        <v>#N/A</v>
      </c>
      <c r="S387" s="47" t="e">
        <f>IF(ISBLANK(VLOOKUP($C387,[2]MAIN!$C$6:$DF$1572,S$4,FALSE)),"",VLOOKUP($C387,[2]MAIN!$C$6:$DF$1572,S$4,FALSE))</f>
        <v>#N/A</v>
      </c>
      <c r="T387" s="15" t="e">
        <f>IF(ISBLANK(VLOOKUP($C387,[2]MAIN!$C$6:$DF$1572,T$4,FALSE)),"",VLOOKUP($C387,[2]MAIN!$C$6:$DF$1572,T$4,FALSE))</f>
        <v>#N/A</v>
      </c>
      <c r="U387" s="15" t="e">
        <f>IF(ISBLANK(VLOOKUP($C387,[2]MAIN!$C$6:$DF$1572,U$4,FALSE)),"",VLOOKUP($C387,[2]MAIN!$C$6:$DF$1572,U$4,FALSE))</f>
        <v>#N/A</v>
      </c>
      <c r="V387" s="15" t="e">
        <f>IF(ISBLANK(VLOOKUP($C387,[2]MAIN!$C$6:$DF$1572,V$4,FALSE)),"",VLOOKUP($C387,[2]MAIN!$C$6:$DF$1572,V$4,FALSE))</f>
        <v>#N/A</v>
      </c>
      <c r="W387" s="21" t="e">
        <f>IF(ISBLANK(VLOOKUP($C387,[2]MAIN!$C$6:$DF$1572,W$4,FALSE)),"",VLOOKUP($C387,[2]MAIN!$C$6:$DF$1572,W$4,FALSE))</f>
        <v>#N/A</v>
      </c>
      <c r="X387" s="47">
        <v>15000</v>
      </c>
      <c r="Y387" s="15" t="e">
        <f>IF(ISBLANK(VLOOKUP($C387,[2]MAIN!$C$6:$DF$1572,Y$4,FALSE)),"",VLOOKUP($C387,[2]MAIN!$C$6:$DF$1572,Y$4,FALSE))</f>
        <v>#N/A</v>
      </c>
      <c r="AA387" s="15"/>
      <c r="AB387" s="15"/>
      <c r="AC387" s="15" t="s">
        <v>609</v>
      </c>
    </row>
    <row r="388" spans="1:29" x14ac:dyDescent="0.25">
      <c r="A388" s="15" t="s">
        <v>1071</v>
      </c>
      <c r="B388" s="21" t="s">
        <v>1072</v>
      </c>
      <c r="C388" s="47"/>
      <c r="D388" s="15"/>
      <c r="E388" s="15" t="s">
        <v>609</v>
      </c>
      <c r="F388" s="15"/>
      <c r="G388" s="15"/>
      <c r="H388" s="15" t="s">
        <v>628</v>
      </c>
      <c r="I388" s="15" t="s">
        <v>609</v>
      </c>
      <c r="J388" s="47"/>
      <c r="K388" s="47"/>
      <c r="L388" s="49"/>
      <c r="M388" s="50" t="e">
        <f>IF(ISBLANK(VLOOKUP($C388,[2]MAIN!$C$6:$DF$1572,M$4,FALSE)),"",VLOOKUP($C388,[2]MAIN!$C$6:$DF$1572,M$4,FALSE))</f>
        <v>#N/A</v>
      </c>
      <c r="N388" s="51" t="e">
        <f>IF(ISBLANK(VLOOKUP($C388,[2]MAIN!$C$6:$DF$1572,N$4,FALSE)),"",VLOOKUP($C388,[2]MAIN!$C$6:$DF$1572,N$4,FALSE))</f>
        <v>#N/A</v>
      </c>
      <c r="O388" s="53" t="e">
        <f>IF(ISBLANK(VLOOKUP($C388,[2]MAIN!$C$6:$DF$1572,O$4,FALSE)),"",VLOOKUP($C388,[2]MAIN!$C$6:$DF$1572,O$4,FALSE))</f>
        <v>#N/A</v>
      </c>
      <c r="P388" s="53" t="e">
        <f>IF(ISBLANK(VLOOKUP($C388,[2]MAIN!$C$6:$DF$1572,P$4,FALSE)),"",VLOOKUP($C388,[2]MAIN!$C$6:$DF$1572,P$4,FALSE))</f>
        <v>#N/A</v>
      </c>
      <c r="Q388" s="50" t="e">
        <f>IF(ISBLANK(VLOOKUP($C388,[2]MAIN!$C$6:$DF$1572,Q$4,FALSE)),"",VLOOKUP($C388,[2]MAIN!$C$6:$DF$1572,Q$4,FALSE))</f>
        <v>#N/A</v>
      </c>
      <c r="R388" s="47" t="e">
        <f>IF(ISBLANK(VLOOKUP($C388,[2]MAIN!$C$6:$DF$1572,R$4,FALSE)),"",VLOOKUP($C388,[2]MAIN!$C$6:$DF$1572,R$4,FALSE))</f>
        <v>#N/A</v>
      </c>
      <c r="S388" s="47" t="e">
        <f>IF(ISBLANK(VLOOKUP($C388,[2]MAIN!$C$6:$DF$1572,S$4,FALSE)),"",VLOOKUP($C388,[2]MAIN!$C$6:$DF$1572,S$4,FALSE))</f>
        <v>#N/A</v>
      </c>
      <c r="T388" s="15" t="e">
        <f>IF(ISBLANK(VLOOKUP($C388,[2]MAIN!$C$6:$DF$1572,T$4,FALSE)),"",VLOOKUP($C388,[2]MAIN!$C$6:$DF$1572,T$4,FALSE))</f>
        <v>#N/A</v>
      </c>
      <c r="U388" s="15" t="e">
        <f>IF(ISBLANK(VLOOKUP($C388,[2]MAIN!$C$6:$DF$1572,U$4,FALSE)),"",VLOOKUP($C388,[2]MAIN!$C$6:$DF$1572,U$4,FALSE))</f>
        <v>#N/A</v>
      </c>
      <c r="V388" s="58" t="e">
        <f>IF(ISBLANK(VLOOKUP($C388,[2]MAIN!$C$6:$DF$1572,V$4,FALSE)),"",VLOOKUP($C388,[2]MAIN!$C$6:$DF$1572,V$4,FALSE))</f>
        <v>#N/A</v>
      </c>
      <c r="W388" s="21" t="e">
        <f>IF(ISBLANK(VLOOKUP($C388,[2]MAIN!$C$6:$DF$1572,W$4,FALSE)),"",VLOOKUP($C388,[2]MAIN!$C$6:$DF$1572,W$4,FALSE))</f>
        <v>#N/A</v>
      </c>
      <c r="X388" s="59">
        <v>150</v>
      </c>
      <c r="Y388" s="15" t="e">
        <f>IF(ISBLANK(VLOOKUP($C388,[2]MAIN!$C$6:$DF$1572,Y$4,FALSE)),"",VLOOKUP($C388,[2]MAIN!$C$6:$DF$1572,Y$4,FALSE))</f>
        <v>#N/A</v>
      </c>
      <c r="Z388" s="33" t="s">
        <v>631</v>
      </c>
      <c r="AA388" s="47"/>
      <c r="AB388" s="47"/>
      <c r="AC388" s="47"/>
    </row>
    <row r="389" spans="1:29" x14ac:dyDescent="0.25">
      <c r="A389" s="15" t="s">
        <v>1073</v>
      </c>
      <c r="B389" s="21" t="s">
        <v>150</v>
      </c>
      <c r="C389" s="15"/>
      <c r="D389" s="15" t="s">
        <v>609</v>
      </c>
      <c r="E389" s="15" t="s">
        <v>609</v>
      </c>
      <c r="F389" s="15"/>
      <c r="G389" s="15"/>
      <c r="H389" s="15" t="s">
        <v>609</v>
      </c>
      <c r="I389" s="15"/>
      <c r="J389" s="47"/>
      <c r="K389" s="47" t="s">
        <v>618</v>
      </c>
      <c r="L389" s="49">
        <v>3.21</v>
      </c>
      <c r="M389" s="50" t="e">
        <f>IF(ISBLANK(VLOOKUP($C389,[2]MAIN!$C$6:$DF$1572,M$4,FALSE)),"",VLOOKUP($C389,[2]MAIN!$C$6:$DF$1572,M$4,FALSE))</f>
        <v>#N/A</v>
      </c>
      <c r="N389" s="51" t="e">
        <f>IF(ISBLANK(VLOOKUP($C389,[2]MAIN!$C$6:$DF$1572,N$4,FALSE)),"",VLOOKUP($C389,[2]MAIN!$C$6:$DF$1572,N$4,FALSE))</f>
        <v>#N/A</v>
      </c>
      <c r="O389" s="64" t="e">
        <f>IF(ISBLANK(VLOOKUP($C389,[2]MAIN!$C$6:$DF$1572,O$4,FALSE)),"",VLOOKUP($C389,[2]MAIN!$C$6:$DF$1572,O$4,FALSE))</f>
        <v>#N/A</v>
      </c>
      <c r="P389" s="64" t="e">
        <f>IF(ISBLANK(VLOOKUP($C389,[2]MAIN!$C$6:$DF$1572,P$4,FALSE)),"",VLOOKUP($C389,[2]MAIN!$C$6:$DF$1572,P$4,FALSE))</f>
        <v>#N/A</v>
      </c>
      <c r="Q389" s="65" t="e">
        <f>IF(ISBLANK(VLOOKUP($C389,[2]MAIN!$C$6:$DF$1572,Q$4,FALSE)),"",VLOOKUP($C389,[2]MAIN!$C$6:$DF$1572,Q$4,FALSE))</f>
        <v>#N/A</v>
      </c>
      <c r="R389" s="47" t="e">
        <f>IF(ISBLANK(VLOOKUP($C389,[2]MAIN!$C$6:$DF$1572,R$4,FALSE)),"",VLOOKUP($C389,[2]MAIN!$C$6:$DF$1572,R$4,FALSE))</f>
        <v>#N/A</v>
      </c>
      <c r="S389" s="47" t="e">
        <f>IF(ISBLANK(VLOOKUP($C389,[2]MAIN!$C$6:$DF$1572,S$4,FALSE)),"",VLOOKUP($C389,[2]MAIN!$C$6:$DF$1572,S$4,FALSE))</f>
        <v>#N/A</v>
      </c>
      <c r="T389" s="15" t="e">
        <f>IF(ISBLANK(VLOOKUP($C389,[2]MAIN!$C$6:$DF$1572,T$4,FALSE)),"",VLOOKUP($C389,[2]MAIN!$C$6:$DF$1572,T$4,FALSE))</f>
        <v>#N/A</v>
      </c>
      <c r="U389" s="15" t="e">
        <f>IF(ISBLANK(VLOOKUP($C389,[2]MAIN!$C$6:$DF$1572,U$4,FALSE)),"",VLOOKUP($C389,[2]MAIN!$C$6:$DF$1572,U$4,FALSE))</f>
        <v>#N/A</v>
      </c>
      <c r="V389" s="15" t="e">
        <f>IF(ISBLANK(VLOOKUP($C389,[2]MAIN!$C$6:$DF$1572,V$4,FALSE)),"",VLOOKUP($C389,[2]MAIN!$C$6:$DF$1572,V$4,FALSE))</f>
        <v>#N/A</v>
      </c>
      <c r="W389" s="21" t="e">
        <f>IF(ISBLANK(VLOOKUP($C389,[2]MAIN!$C$6:$DF$1572,W$4,FALSE)),"",VLOOKUP($C389,[2]MAIN!$C$6:$DF$1572,W$4,FALSE))</f>
        <v>#N/A</v>
      </c>
      <c r="X389" s="63">
        <v>7500</v>
      </c>
      <c r="Y389" s="15" t="e">
        <f>IF(ISBLANK(VLOOKUP($C389,[2]MAIN!$C$6:$DF$1572,Y$4,FALSE)),"",VLOOKUP($C389,[2]MAIN!$C$6:$DF$1572,Y$4,FALSE))</f>
        <v>#N/A</v>
      </c>
      <c r="AA389" s="15"/>
      <c r="AB389" s="15"/>
      <c r="AC389" s="15"/>
    </row>
    <row r="390" spans="1:29" x14ac:dyDescent="0.25">
      <c r="A390" s="15" t="s">
        <v>1074</v>
      </c>
      <c r="B390" s="21" t="s">
        <v>488</v>
      </c>
      <c r="C390" s="47"/>
      <c r="D390" s="15"/>
      <c r="E390" s="15" t="s">
        <v>609</v>
      </c>
      <c r="F390" s="15"/>
      <c r="G390" s="15"/>
      <c r="H390" s="15" t="s">
        <v>628</v>
      </c>
      <c r="I390" s="15" t="s">
        <v>609</v>
      </c>
      <c r="J390" s="47"/>
      <c r="K390" s="47"/>
      <c r="L390" s="49"/>
      <c r="M390" s="50" t="e">
        <f>IF(ISBLANK(VLOOKUP($C390,[2]MAIN!$C$6:$DF$1572,M$4,FALSE)),"",VLOOKUP($C390,[2]MAIN!$C$6:$DF$1572,M$4,FALSE))</f>
        <v>#N/A</v>
      </c>
      <c r="N390" s="51" t="e">
        <f>IF(ISBLANK(VLOOKUP($C390,[2]MAIN!$C$6:$DF$1572,N$4,FALSE)),"",VLOOKUP($C390,[2]MAIN!$C$6:$DF$1572,N$4,FALSE))</f>
        <v>#N/A</v>
      </c>
      <c r="O390" s="53" t="e">
        <f>IF(ISBLANK(VLOOKUP($C390,[2]MAIN!$C$6:$DF$1572,O$4,FALSE)),"",VLOOKUP($C390,[2]MAIN!$C$6:$DF$1572,O$4,FALSE))</f>
        <v>#N/A</v>
      </c>
      <c r="P390" s="53" t="e">
        <f>IF(ISBLANK(VLOOKUP($C390,[2]MAIN!$C$6:$DF$1572,P$4,FALSE)),"",VLOOKUP($C390,[2]MAIN!$C$6:$DF$1572,P$4,FALSE))</f>
        <v>#N/A</v>
      </c>
      <c r="Q390" s="50" t="e">
        <f>IF(ISBLANK(VLOOKUP($C390,[2]MAIN!$C$6:$DF$1572,Q$4,FALSE)),"",VLOOKUP($C390,[2]MAIN!$C$6:$DF$1572,Q$4,FALSE))</f>
        <v>#N/A</v>
      </c>
      <c r="R390" s="47" t="e">
        <f>IF(ISBLANK(VLOOKUP($C390,[2]MAIN!$C$6:$DF$1572,R$4,FALSE)),"",VLOOKUP($C390,[2]MAIN!$C$6:$DF$1572,R$4,FALSE))</f>
        <v>#N/A</v>
      </c>
      <c r="S390" s="47" t="e">
        <f>IF(ISBLANK(VLOOKUP($C390,[2]MAIN!$C$6:$DF$1572,S$4,FALSE)),"",VLOOKUP($C390,[2]MAIN!$C$6:$DF$1572,S$4,FALSE))</f>
        <v>#N/A</v>
      </c>
      <c r="T390" s="15" t="e">
        <f>IF(ISBLANK(VLOOKUP($C390,[2]MAIN!$C$6:$DF$1572,T$4,FALSE)),"",VLOOKUP($C390,[2]MAIN!$C$6:$DF$1572,T$4,FALSE))</f>
        <v>#N/A</v>
      </c>
      <c r="U390" s="15" t="e">
        <f>IF(ISBLANK(VLOOKUP($C390,[2]MAIN!$C$6:$DF$1572,U$4,FALSE)),"",VLOOKUP($C390,[2]MAIN!$C$6:$DF$1572,U$4,FALSE))</f>
        <v>#N/A</v>
      </c>
      <c r="V390" s="15" t="e">
        <f>IF(ISBLANK(VLOOKUP($C390,[2]MAIN!$C$6:$DF$1572,V$4,FALSE)),"",VLOOKUP($C390,[2]MAIN!$C$6:$DF$1572,V$4,FALSE))</f>
        <v>#N/A</v>
      </c>
      <c r="W390" s="21" t="e">
        <f>IF(ISBLANK(VLOOKUP($C390,[2]MAIN!$C$6:$DF$1572,W$4,FALSE)),"",VLOOKUP($C390,[2]MAIN!$C$6:$DF$1572,W$4,FALSE))</f>
        <v>#N/A</v>
      </c>
      <c r="X390" s="47">
        <v>15000</v>
      </c>
      <c r="Y390" s="15" t="e">
        <f>IF(ISBLANK(VLOOKUP($C390,[2]MAIN!$C$6:$DF$1572,Y$4,FALSE)),"",VLOOKUP($C390,[2]MAIN!$C$6:$DF$1572,Y$4,FALSE))</f>
        <v>#N/A</v>
      </c>
      <c r="AA390" s="47"/>
      <c r="AB390" s="47"/>
      <c r="AC390" s="47"/>
    </row>
    <row r="391" spans="1:29" x14ac:dyDescent="0.25">
      <c r="A391" s="15" t="s">
        <v>1075</v>
      </c>
      <c r="B391" s="21" t="s">
        <v>468</v>
      </c>
      <c r="C391" s="47"/>
      <c r="D391" s="15"/>
      <c r="E391" s="15" t="s">
        <v>609</v>
      </c>
      <c r="F391" s="15"/>
      <c r="G391" s="15"/>
      <c r="H391" s="15" t="s">
        <v>609</v>
      </c>
      <c r="I391" s="15"/>
      <c r="J391" s="47"/>
      <c r="K391" s="47" t="s">
        <v>618</v>
      </c>
      <c r="L391" s="49">
        <v>27.56</v>
      </c>
      <c r="M391" s="50" t="e">
        <f>IF(ISBLANK(VLOOKUP($C391,[2]MAIN!$C$6:$DF$1572,M$4,FALSE)),"",VLOOKUP($C391,[2]MAIN!$C$6:$DF$1572,M$4,FALSE))</f>
        <v>#N/A</v>
      </c>
      <c r="N391" s="51" t="e">
        <f>IF(ISBLANK(VLOOKUP($C391,[2]MAIN!$C$6:$DF$1572,N$4,FALSE)),"",VLOOKUP($C391,[2]MAIN!$C$6:$DF$1572,N$4,FALSE))</f>
        <v>#N/A</v>
      </c>
      <c r="O391" s="53" t="e">
        <f>IF(ISBLANK(VLOOKUP($C391,[2]MAIN!$C$6:$DF$1572,O$4,FALSE)),"",VLOOKUP($C391,[2]MAIN!$C$6:$DF$1572,O$4,FALSE))</f>
        <v>#N/A</v>
      </c>
      <c r="P391" s="66" t="e">
        <f>IF(ISBLANK(VLOOKUP($C391,[2]MAIN!$C$6:$DF$1572,P$4,FALSE)),"",VLOOKUP($C391,[2]MAIN!$C$6:$DF$1572,P$4,FALSE))</f>
        <v>#N/A</v>
      </c>
      <c r="Q391" s="50" t="e">
        <f>IF(ISBLANK(VLOOKUP($C391,[2]MAIN!$C$6:$DF$1572,Q$4,FALSE)),"",VLOOKUP($C391,[2]MAIN!$C$6:$DF$1572,Q$4,FALSE))</f>
        <v>#N/A</v>
      </c>
      <c r="R391" s="47" t="e">
        <f>IF(ISBLANK(VLOOKUP($C391,[2]MAIN!$C$6:$DF$1572,R$4,FALSE)),"",VLOOKUP($C391,[2]MAIN!$C$6:$DF$1572,R$4,FALSE))</f>
        <v>#N/A</v>
      </c>
      <c r="S391" s="47" t="e">
        <f>IF(ISBLANK(VLOOKUP($C391,[2]MAIN!$C$6:$DF$1572,S$4,FALSE)),"",VLOOKUP($C391,[2]MAIN!$C$6:$DF$1572,S$4,FALSE))</f>
        <v>#N/A</v>
      </c>
      <c r="T391" s="15" t="e">
        <f>IF(ISBLANK(VLOOKUP($C391,[2]MAIN!$C$6:$DF$1572,T$4,FALSE)),"",VLOOKUP($C391,[2]MAIN!$C$6:$DF$1572,T$4,FALSE))</f>
        <v>#N/A</v>
      </c>
      <c r="U391" s="15" t="e">
        <f>IF(ISBLANK(VLOOKUP($C391,[2]MAIN!$C$6:$DF$1572,U$4,FALSE)),"",VLOOKUP($C391,[2]MAIN!$C$6:$DF$1572,U$4,FALSE))</f>
        <v>#N/A</v>
      </c>
      <c r="V391" s="15" t="e">
        <f>IF(ISBLANK(VLOOKUP($C391,[2]MAIN!$C$6:$DF$1572,V$4,FALSE)),"",VLOOKUP($C391,[2]MAIN!$C$6:$DF$1572,V$4,FALSE))</f>
        <v>#N/A</v>
      </c>
      <c r="W391" s="21" t="e">
        <f>IF(ISBLANK(VLOOKUP($C391,[2]MAIN!$C$6:$DF$1572,W$4,FALSE)),"",VLOOKUP($C391,[2]MAIN!$C$6:$DF$1572,W$4,FALSE))</f>
        <v>#N/A</v>
      </c>
      <c r="X391" s="47">
        <v>15000</v>
      </c>
      <c r="Y391" s="15" t="e">
        <f>IF(ISBLANK(VLOOKUP($C391,[2]MAIN!$C$6:$DF$1572,Y$4,FALSE)),"",VLOOKUP($C391,[2]MAIN!$C$6:$DF$1572,Y$4,FALSE))</f>
        <v>#N/A</v>
      </c>
      <c r="AA391" s="15"/>
      <c r="AB391" s="15"/>
      <c r="AC391" s="15" t="s">
        <v>609</v>
      </c>
    </row>
    <row r="392" spans="1:29" x14ac:dyDescent="0.25">
      <c r="A392" s="15" t="s">
        <v>1076</v>
      </c>
      <c r="B392" s="21" t="s">
        <v>488</v>
      </c>
      <c r="C392" s="47"/>
      <c r="D392" s="15"/>
      <c r="E392" s="15" t="s">
        <v>609</v>
      </c>
      <c r="F392" s="15"/>
      <c r="G392" s="15"/>
      <c r="H392" s="15" t="s">
        <v>628</v>
      </c>
      <c r="I392" s="15" t="s">
        <v>609</v>
      </c>
      <c r="J392" s="47"/>
      <c r="K392" s="47"/>
      <c r="L392" s="49"/>
      <c r="M392" s="50" t="e">
        <f>IF(ISBLANK(VLOOKUP($C392,[2]MAIN!$C$6:$DF$1572,M$4,FALSE)),"",VLOOKUP($C392,[2]MAIN!$C$6:$DF$1572,M$4,FALSE))</f>
        <v>#N/A</v>
      </c>
      <c r="N392" s="51" t="e">
        <f>IF(ISBLANK(VLOOKUP($C392,[2]MAIN!$C$6:$DF$1572,N$4,FALSE)),"",VLOOKUP($C392,[2]MAIN!$C$6:$DF$1572,N$4,FALSE))</f>
        <v>#N/A</v>
      </c>
      <c r="O392" s="53" t="e">
        <f>IF(ISBLANK(VLOOKUP($C392,[2]MAIN!$C$6:$DF$1572,O$4,FALSE)),"",VLOOKUP($C392,[2]MAIN!$C$6:$DF$1572,O$4,FALSE))</f>
        <v>#N/A</v>
      </c>
      <c r="P392" s="53" t="e">
        <f>IF(ISBLANK(VLOOKUP($C392,[2]MAIN!$C$6:$DF$1572,P$4,FALSE)),"",VLOOKUP($C392,[2]MAIN!$C$6:$DF$1572,P$4,FALSE))</f>
        <v>#N/A</v>
      </c>
      <c r="Q392" s="50" t="e">
        <f>IF(ISBLANK(VLOOKUP($C392,[2]MAIN!$C$6:$DF$1572,Q$4,FALSE)),"",VLOOKUP($C392,[2]MAIN!$C$6:$DF$1572,Q$4,FALSE))</f>
        <v>#N/A</v>
      </c>
      <c r="R392" s="47" t="e">
        <f>IF(ISBLANK(VLOOKUP($C392,[2]MAIN!$C$6:$DF$1572,R$4,FALSE)),"",VLOOKUP($C392,[2]MAIN!$C$6:$DF$1572,R$4,FALSE))</f>
        <v>#N/A</v>
      </c>
      <c r="S392" s="47" t="e">
        <f>IF(ISBLANK(VLOOKUP($C392,[2]MAIN!$C$6:$DF$1572,S$4,FALSE)),"",VLOOKUP($C392,[2]MAIN!$C$6:$DF$1572,S$4,FALSE))</f>
        <v>#N/A</v>
      </c>
      <c r="T392" s="15" t="e">
        <f>IF(ISBLANK(VLOOKUP($C392,[2]MAIN!$C$6:$DF$1572,T$4,FALSE)),"",VLOOKUP($C392,[2]MAIN!$C$6:$DF$1572,T$4,FALSE))</f>
        <v>#N/A</v>
      </c>
      <c r="U392" s="15" t="e">
        <f>IF(ISBLANK(VLOOKUP($C392,[2]MAIN!$C$6:$DF$1572,U$4,FALSE)),"",VLOOKUP($C392,[2]MAIN!$C$6:$DF$1572,U$4,FALSE))</f>
        <v>#N/A</v>
      </c>
      <c r="V392" s="15" t="e">
        <f>IF(ISBLANK(VLOOKUP($C392,[2]MAIN!$C$6:$DF$1572,V$4,FALSE)),"",VLOOKUP($C392,[2]MAIN!$C$6:$DF$1572,V$4,FALSE))</f>
        <v>#N/A</v>
      </c>
      <c r="W392" s="21" t="e">
        <f>IF(ISBLANK(VLOOKUP($C392,[2]MAIN!$C$6:$DF$1572,W$4,FALSE)),"",VLOOKUP($C392,[2]MAIN!$C$6:$DF$1572,W$4,FALSE))</f>
        <v>#N/A</v>
      </c>
      <c r="X392" s="47">
        <v>15000</v>
      </c>
      <c r="Y392" s="15" t="e">
        <f>IF(ISBLANK(VLOOKUP($C392,[2]MAIN!$C$6:$DF$1572,Y$4,FALSE)),"",VLOOKUP($C392,[2]MAIN!$C$6:$DF$1572,Y$4,FALSE))</f>
        <v>#N/A</v>
      </c>
      <c r="AA392" s="47"/>
      <c r="AB392" s="47"/>
      <c r="AC392" s="47"/>
    </row>
    <row r="393" spans="1:29" x14ac:dyDescent="0.25">
      <c r="A393" s="15" t="s">
        <v>1077</v>
      </c>
      <c r="B393" s="21" t="s">
        <v>469</v>
      </c>
      <c r="C393" s="47"/>
      <c r="D393" s="15"/>
      <c r="E393" s="15" t="s">
        <v>609</v>
      </c>
      <c r="F393" s="15"/>
      <c r="G393" s="15"/>
      <c r="H393" s="15" t="s">
        <v>609</v>
      </c>
      <c r="I393" s="15"/>
      <c r="J393" s="47"/>
      <c r="K393" s="47" t="s">
        <v>618</v>
      </c>
      <c r="L393" s="49">
        <v>2.2400000000000002</v>
      </c>
      <c r="M393" s="50" t="e">
        <f>IF(ISBLANK(VLOOKUP($C393,[2]MAIN!$C$6:$DF$1572,M$4,FALSE)),"",VLOOKUP($C393,[2]MAIN!$C$6:$DF$1572,M$4,FALSE))</f>
        <v>#N/A</v>
      </c>
      <c r="N393" s="51" t="e">
        <f>IF(ISBLANK(VLOOKUP($C393,[2]MAIN!$C$6:$DF$1572,N$4,FALSE)),"",VLOOKUP($C393,[2]MAIN!$C$6:$DF$1572,N$4,FALSE))</f>
        <v>#N/A</v>
      </c>
      <c r="O393" s="53" t="e">
        <f>IF(ISBLANK(VLOOKUP($C393,[2]MAIN!$C$6:$DF$1572,O$4,FALSE)),"",VLOOKUP($C393,[2]MAIN!$C$6:$DF$1572,O$4,FALSE))</f>
        <v>#N/A</v>
      </c>
      <c r="P393" s="64" t="e">
        <f>IF(ISBLANK(VLOOKUP($C393,[2]MAIN!$C$6:$DF$1572,P$4,FALSE)),"",VLOOKUP($C393,[2]MAIN!$C$6:$DF$1572,P$4,FALSE))</f>
        <v>#N/A</v>
      </c>
      <c r="Q393" s="50" t="e">
        <f>IF(ISBLANK(VLOOKUP($C393,[2]MAIN!$C$6:$DF$1572,Q$4,FALSE)),"",VLOOKUP($C393,[2]MAIN!$C$6:$DF$1572,Q$4,FALSE))</f>
        <v>#N/A</v>
      </c>
      <c r="R393" s="47" t="e">
        <f>IF(ISBLANK(VLOOKUP($C393,[2]MAIN!$C$6:$DF$1572,R$4,FALSE)),"",VLOOKUP($C393,[2]MAIN!$C$6:$DF$1572,R$4,FALSE))</f>
        <v>#N/A</v>
      </c>
      <c r="S393" s="47" t="e">
        <f>IF(ISBLANK(VLOOKUP($C393,[2]MAIN!$C$6:$DF$1572,S$4,FALSE)),"",VLOOKUP($C393,[2]MAIN!$C$6:$DF$1572,S$4,FALSE))</f>
        <v>#N/A</v>
      </c>
      <c r="T393" s="15" t="e">
        <f>IF(ISBLANK(VLOOKUP($C393,[2]MAIN!$C$6:$DF$1572,T$4,FALSE)),"",VLOOKUP($C393,[2]MAIN!$C$6:$DF$1572,T$4,FALSE))</f>
        <v>#N/A</v>
      </c>
      <c r="U393" s="15" t="e">
        <f>IF(ISBLANK(VLOOKUP($C393,[2]MAIN!$C$6:$DF$1572,U$4,FALSE)),"",VLOOKUP($C393,[2]MAIN!$C$6:$DF$1572,U$4,FALSE))</f>
        <v>#N/A</v>
      </c>
      <c r="V393" s="15" t="e">
        <f>IF(ISBLANK(VLOOKUP($C393,[2]MAIN!$C$6:$DF$1572,V$4,FALSE)),"",VLOOKUP($C393,[2]MAIN!$C$6:$DF$1572,V$4,FALSE))</f>
        <v>#N/A</v>
      </c>
      <c r="W393" s="21" t="e">
        <f>IF(ISBLANK(VLOOKUP($C393,[2]MAIN!$C$6:$DF$1572,W$4,FALSE)),"",VLOOKUP($C393,[2]MAIN!$C$6:$DF$1572,W$4,FALSE))</f>
        <v>#N/A</v>
      </c>
      <c r="X393" s="47">
        <v>15000</v>
      </c>
      <c r="Y393" s="15" t="e">
        <f>IF(ISBLANK(VLOOKUP($C393,[2]MAIN!$C$6:$DF$1572,Y$4,FALSE)),"",VLOOKUP($C393,[2]MAIN!$C$6:$DF$1572,Y$4,FALSE))</f>
        <v>#N/A</v>
      </c>
      <c r="AA393" s="15"/>
      <c r="AB393" s="15"/>
      <c r="AC393" s="15" t="s">
        <v>609</v>
      </c>
    </row>
    <row r="394" spans="1:29" x14ac:dyDescent="0.25">
      <c r="A394" s="15" t="s">
        <v>1078</v>
      </c>
      <c r="B394" s="21" t="s">
        <v>488</v>
      </c>
      <c r="C394" s="47"/>
      <c r="D394" s="15"/>
      <c r="E394" s="15" t="s">
        <v>609</v>
      </c>
      <c r="F394" s="15"/>
      <c r="G394" s="15"/>
      <c r="H394" s="15" t="s">
        <v>609</v>
      </c>
      <c r="I394" s="15" t="s">
        <v>609</v>
      </c>
      <c r="J394" s="47"/>
      <c r="K394" s="47"/>
      <c r="L394" s="49"/>
      <c r="M394" s="50" t="e">
        <f>VLOOKUP(#REF!,[4]Sheet2!#REF!,6,FALSE)</f>
        <v>#REF!</v>
      </c>
      <c r="N394" s="51">
        <v>1.0169999999999999</v>
      </c>
      <c r="O394" s="53" t="e">
        <f>M394*1000/L394</f>
        <v>#REF!</v>
      </c>
      <c r="P394" s="53" t="e">
        <f>IF(ISNUMBER(O394),O394,VLOOKUP(#REF!,[3]MAIN!#REF!,51,FALSE))</f>
        <v>#REF!</v>
      </c>
      <c r="Q394" s="50"/>
      <c r="R394" s="47" t="s">
        <v>673</v>
      </c>
      <c r="S394" s="47"/>
      <c r="T394" s="15">
        <v>1</v>
      </c>
      <c r="U394" s="15">
        <v>0</v>
      </c>
      <c r="V394" s="15">
        <v>1</v>
      </c>
      <c r="W394" s="21">
        <v>0</v>
      </c>
      <c r="X394" s="47">
        <v>15000</v>
      </c>
      <c r="Y394" s="15"/>
      <c r="AA394" s="15"/>
      <c r="AB394" s="15"/>
      <c r="AC394" s="15" t="s">
        <v>609</v>
      </c>
    </row>
    <row r="395" spans="1:29" x14ac:dyDescent="0.25">
      <c r="A395" s="15" t="s">
        <v>1079</v>
      </c>
      <c r="B395" s="21" t="s">
        <v>488</v>
      </c>
      <c r="C395" s="47"/>
      <c r="D395" s="15"/>
      <c r="E395" s="15" t="s">
        <v>609</v>
      </c>
      <c r="F395" s="15"/>
      <c r="G395" s="15"/>
      <c r="H395" s="15" t="s">
        <v>609</v>
      </c>
      <c r="I395" s="15" t="s">
        <v>609</v>
      </c>
      <c r="J395" s="47"/>
      <c r="K395" s="47"/>
      <c r="L395" s="49" t="e">
        <f>#REF!/86.4</f>
        <v>#REF!</v>
      </c>
      <c r="M395" s="50" t="e">
        <f>IF(ISBLANK(VLOOKUP($C395,[2]MAIN!$C$6:$DF$1572,M$4,FALSE)),"",VLOOKUP($C395,[2]MAIN!$C$6:$DF$1572,M$4,FALSE))</f>
        <v>#N/A</v>
      </c>
      <c r="N395" s="51" t="e">
        <f>IF(ISBLANK(VLOOKUP($C395,[2]MAIN!$C$6:$DF$1572,N$4,FALSE)),"",VLOOKUP($C395,[2]MAIN!$C$6:$DF$1572,N$4,FALSE))</f>
        <v>#N/A</v>
      </c>
      <c r="O395" s="53" t="e">
        <f>IF(ISBLANK(VLOOKUP($C395,[2]MAIN!$C$6:$DF$1572,O$4,FALSE)),"",VLOOKUP($C395,[2]MAIN!$C$6:$DF$1572,O$4,FALSE))</f>
        <v>#N/A</v>
      </c>
      <c r="P395" s="53" t="e">
        <f>IF(ISBLANK(VLOOKUP($C395,[2]MAIN!$C$6:$DF$1572,P$4,FALSE)),"",VLOOKUP($C395,[2]MAIN!$C$6:$DF$1572,P$4,FALSE))</f>
        <v>#N/A</v>
      </c>
      <c r="Q395" s="50" t="e">
        <f>IF(ISBLANK(VLOOKUP($C395,[2]MAIN!$C$6:$DF$1572,Q$4,FALSE)),"",VLOOKUP($C395,[2]MAIN!$C$6:$DF$1572,Q$4,FALSE))</f>
        <v>#N/A</v>
      </c>
      <c r="R395" s="47" t="e">
        <f>IF(ISBLANK(VLOOKUP($C395,[2]MAIN!$C$6:$DF$1572,R$4,FALSE)),"",VLOOKUP($C395,[2]MAIN!$C$6:$DF$1572,R$4,FALSE))</f>
        <v>#N/A</v>
      </c>
      <c r="S395" s="47" t="e">
        <f>IF(ISBLANK(VLOOKUP($C395,[2]MAIN!$C$6:$DF$1572,S$4,FALSE)),"",VLOOKUP($C395,[2]MAIN!$C$6:$DF$1572,S$4,FALSE))</f>
        <v>#N/A</v>
      </c>
      <c r="T395" s="15" t="e">
        <f>IF(ISBLANK(VLOOKUP($C395,[2]MAIN!$C$6:$DF$1572,T$4,FALSE)),"",VLOOKUP($C395,[2]MAIN!$C$6:$DF$1572,T$4,FALSE))</f>
        <v>#N/A</v>
      </c>
      <c r="U395" s="15" t="e">
        <f>IF(ISBLANK(VLOOKUP($C395,[2]MAIN!$C$6:$DF$1572,U$4,FALSE)),"",VLOOKUP($C395,[2]MAIN!$C$6:$DF$1572,U$4,FALSE))</f>
        <v>#N/A</v>
      </c>
      <c r="V395" s="15" t="e">
        <f>IF(ISBLANK(VLOOKUP($C395,[2]MAIN!$C$6:$DF$1572,V$4,FALSE)),"",VLOOKUP($C395,[2]MAIN!$C$6:$DF$1572,V$4,FALSE))</f>
        <v>#N/A</v>
      </c>
      <c r="W395" s="21" t="e">
        <f>IF(ISBLANK(VLOOKUP($C395,[2]MAIN!$C$6:$DF$1572,W$4,FALSE)),"",VLOOKUP($C395,[2]MAIN!$C$6:$DF$1572,W$4,FALSE))</f>
        <v>#N/A</v>
      </c>
      <c r="X395" s="47">
        <v>150</v>
      </c>
      <c r="Y395" s="15" t="e">
        <f>IF(ISBLANK(VLOOKUP($C395,[2]MAIN!$C$6:$DF$1572,Y$4,FALSE)),"",VLOOKUP($C395,[2]MAIN!$C$6:$DF$1572,Y$4,FALSE))</f>
        <v>#N/A</v>
      </c>
      <c r="AA395" s="15"/>
      <c r="AB395" s="15"/>
      <c r="AC395" s="15" t="s">
        <v>609</v>
      </c>
    </row>
    <row r="396" spans="1:29" x14ac:dyDescent="0.25">
      <c r="A396" s="15" t="s">
        <v>1080</v>
      </c>
      <c r="B396" s="21" t="s">
        <v>151</v>
      </c>
      <c r="C396" s="15"/>
      <c r="D396" s="15" t="s">
        <v>609</v>
      </c>
      <c r="E396" s="15" t="s">
        <v>609</v>
      </c>
      <c r="F396" s="15" t="s">
        <v>682</v>
      </c>
      <c r="G396" s="15"/>
      <c r="H396" s="15" t="s">
        <v>609</v>
      </c>
      <c r="I396" s="15"/>
      <c r="J396" s="47"/>
      <c r="K396" s="60" t="s">
        <v>737</v>
      </c>
      <c r="L396" s="49"/>
      <c r="M396" s="50" t="e">
        <f>IF(ISBLANK(VLOOKUP($C396,[2]MAIN!$C$6:$DF$1572,M$4,FALSE)),"",VLOOKUP($C396,[2]MAIN!$C$6:$DF$1572,M$4,FALSE))</f>
        <v>#N/A</v>
      </c>
      <c r="N396" s="51" t="e">
        <f>IF(ISBLANK(VLOOKUP($C396,[2]MAIN!$C$6:$DF$1572,N$4,FALSE)),"",VLOOKUP($C396,[2]MAIN!$C$6:$DF$1572,N$4,FALSE))</f>
        <v>#N/A</v>
      </c>
      <c r="O396" s="64" t="e">
        <f>IF(ISBLANK(VLOOKUP($C396,[2]MAIN!$C$6:$DF$1572,O$4,FALSE)),"",VLOOKUP($C396,[2]MAIN!$C$6:$DF$1572,O$4,FALSE))</f>
        <v>#N/A</v>
      </c>
      <c r="P396" s="64" t="e">
        <f>IF(ISBLANK(VLOOKUP($C396,[2]MAIN!$C$6:$DF$1572,P$4,FALSE)),"",VLOOKUP($C396,[2]MAIN!$C$6:$DF$1572,P$4,FALSE))</f>
        <v>#N/A</v>
      </c>
      <c r="Q396" s="65" t="e">
        <f>IF(ISBLANK(VLOOKUP($C396,[2]MAIN!$C$6:$DF$1572,Q$4,FALSE)),"",VLOOKUP($C396,[2]MAIN!$C$6:$DF$1572,Q$4,FALSE))</f>
        <v>#N/A</v>
      </c>
      <c r="R396" s="47" t="e">
        <f>IF(ISBLANK(VLOOKUP($C396,[2]MAIN!$C$6:$DF$1572,R$4,FALSE)),"",VLOOKUP($C396,[2]MAIN!$C$6:$DF$1572,R$4,FALSE))</f>
        <v>#N/A</v>
      </c>
      <c r="S396" s="47" t="e">
        <f>IF(ISBLANK(VLOOKUP($C396,[2]MAIN!$C$6:$DF$1572,S$4,FALSE)),"",VLOOKUP($C396,[2]MAIN!$C$6:$DF$1572,S$4,FALSE))</f>
        <v>#N/A</v>
      </c>
      <c r="T396" s="15" t="e">
        <f>IF(ISBLANK(VLOOKUP($C396,[2]MAIN!$C$6:$DF$1572,T$4,FALSE)),"",VLOOKUP($C396,[2]MAIN!$C$6:$DF$1572,T$4,FALSE))</f>
        <v>#N/A</v>
      </c>
      <c r="U396" s="15" t="e">
        <f>IF(ISBLANK(VLOOKUP($C396,[2]MAIN!$C$6:$DF$1572,U$4,FALSE)),"",VLOOKUP($C396,[2]MAIN!$C$6:$DF$1572,U$4,FALSE))</f>
        <v>#N/A</v>
      </c>
      <c r="V396" s="15" t="e">
        <f>IF(ISBLANK(VLOOKUP($C396,[2]MAIN!$C$6:$DF$1572,V$4,FALSE)),"",VLOOKUP($C396,[2]MAIN!$C$6:$DF$1572,V$4,FALSE))</f>
        <v>#N/A</v>
      </c>
      <c r="W396" s="21" t="e">
        <f>IF(ISBLANK(VLOOKUP($C396,[2]MAIN!$C$6:$DF$1572,W$4,FALSE)),"",VLOOKUP($C396,[2]MAIN!$C$6:$DF$1572,W$4,FALSE))</f>
        <v>#N/A</v>
      </c>
      <c r="X396" s="63">
        <v>7500</v>
      </c>
      <c r="Y396" s="15" t="e">
        <f>IF(ISBLANK(VLOOKUP($C396,[2]MAIN!$C$6:$DF$1572,Y$4,FALSE)),"",VLOOKUP($C396,[2]MAIN!$C$6:$DF$1572,Y$4,FALSE))</f>
        <v>#N/A</v>
      </c>
      <c r="AA396" s="15"/>
      <c r="AB396" s="15"/>
      <c r="AC396" s="15"/>
    </row>
    <row r="397" spans="1:29" x14ac:dyDescent="0.25">
      <c r="A397" s="15" t="s">
        <v>1081</v>
      </c>
      <c r="B397" s="21" t="s">
        <v>489</v>
      </c>
      <c r="C397" s="47"/>
      <c r="D397" s="15"/>
      <c r="E397" s="15" t="s">
        <v>609</v>
      </c>
      <c r="F397" s="15"/>
      <c r="G397" s="15"/>
      <c r="H397" s="15" t="s">
        <v>628</v>
      </c>
      <c r="I397" s="15" t="s">
        <v>609</v>
      </c>
      <c r="J397" s="47"/>
      <c r="K397" s="47"/>
      <c r="L397" s="49"/>
      <c r="M397" s="50" t="e">
        <f>IF(ISBLANK(VLOOKUP($C397,[2]MAIN!$C$6:$DF$1572,M$4,FALSE)),"",VLOOKUP($C397,[2]MAIN!$C$6:$DF$1572,M$4,FALSE))</f>
        <v>#N/A</v>
      </c>
      <c r="N397" s="51" t="e">
        <f>IF(ISBLANK(VLOOKUP($C397,[2]MAIN!$C$6:$DF$1572,N$4,FALSE)),"",VLOOKUP($C397,[2]MAIN!$C$6:$DF$1572,N$4,FALSE))</f>
        <v>#N/A</v>
      </c>
      <c r="O397" s="53" t="e">
        <f>IF(ISBLANK(VLOOKUP($C397,[2]MAIN!$C$6:$DF$1572,O$4,FALSE)),"",VLOOKUP($C397,[2]MAIN!$C$6:$DF$1572,O$4,FALSE))</f>
        <v>#N/A</v>
      </c>
      <c r="P397" s="53" t="e">
        <f>IF(ISBLANK(VLOOKUP($C397,[2]MAIN!$C$6:$DF$1572,P$4,FALSE)),"",VLOOKUP($C397,[2]MAIN!$C$6:$DF$1572,P$4,FALSE))</f>
        <v>#N/A</v>
      </c>
      <c r="Q397" s="50" t="e">
        <f>IF(ISBLANK(VLOOKUP($C397,[2]MAIN!$C$6:$DF$1572,Q$4,FALSE)),"",VLOOKUP($C397,[2]MAIN!$C$6:$DF$1572,Q$4,FALSE))</f>
        <v>#N/A</v>
      </c>
      <c r="R397" s="47" t="e">
        <f>IF(ISBLANK(VLOOKUP($C397,[2]MAIN!$C$6:$DF$1572,R$4,FALSE)),"",VLOOKUP($C397,[2]MAIN!$C$6:$DF$1572,R$4,FALSE))</f>
        <v>#N/A</v>
      </c>
      <c r="S397" s="47" t="e">
        <f>IF(ISBLANK(VLOOKUP($C397,[2]MAIN!$C$6:$DF$1572,S$4,FALSE)),"",VLOOKUP($C397,[2]MAIN!$C$6:$DF$1572,S$4,FALSE))</f>
        <v>#N/A</v>
      </c>
      <c r="T397" s="15" t="e">
        <f>IF(ISBLANK(VLOOKUP($C397,[2]MAIN!$C$6:$DF$1572,T$4,FALSE)),"",VLOOKUP($C397,[2]MAIN!$C$6:$DF$1572,T$4,FALSE))</f>
        <v>#N/A</v>
      </c>
      <c r="U397" s="15" t="e">
        <f>IF(ISBLANK(VLOOKUP($C397,[2]MAIN!$C$6:$DF$1572,U$4,FALSE)),"",VLOOKUP($C397,[2]MAIN!$C$6:$DF$1572,U$4,FALSE))</f>
        <v>#N/A</v>
      </c>
      <c r="V397" s="15" t="e">
        <f>IF(ISBLANK(VLOOKUP($C397,[2]MAIN!$C$6:$DF$1572,V$4,FALSE)),"",VLOOKUP($C397,[2]MAIN!$C$6:$DF$1572,V$4,FALSE))</f>
        <v>#N/A</v>
      </c>
      <c r="W397" s="21" t="e">
        <f>IF(ISBLANK(VLOOKUP($C397,[2]MAIN!$C$6:$DF$1572,W$4,FALSE)),"",VLOOKUP($C397,[2]MAIN!$C$6:$DF$1572,W$4,FALSE))</f>
        <v>#N/A</v>
      </c>
      <c r="X397" s="47">
        <v>15000</v>
      </c>
      <c r="Y397" s="15" t="e">
        <f>IF(ISBLANK(VLOOKUP($C397,[2]MAIN!$C$6:$DF$1572,Y$4,FALSE)),"",VLOOKUP($C397,[2]MAIN!$C$6:$DF$1572,Y$4,FALSE))</f>
        <v>#N/A</v>
      </c>
      <c r="AA397" s="47"/>
      <c r="AB397" s="47"/>
      <c r="AC397" s="47"/>
    </row>
    <row r="398" spans="1:29" x14ac:dyDescent="0.25">
      <c r="A398" s="15" t="s">
        <v>1082</v>
      </c>
      <c r="B398" s="21" t="s">
        <v>490</v>
      </c>
      <c r="C398" s="47"/>
      <c r="D398" s="15"/>
      <c r="E398" s="15" t="s">
        <v>609</v>
      </c>
      <c r="F398" s="15"/>
      <c r="G398" s="15"/>
      <c r="H398" s="15" t="s">
        <v>613</v>
      </c>
      <c r="I398" s="15" t="s">
        <v>609</v>
      </c>
      <c r="J398" s="47"/>
      <c r="K398" s="47"/>
      <c r="L398" s="49"/>
      <c r="M398" s="50" t="e">
        <f>IF(ISBLANK(VLOOKUP($C398,[2]MAIN!$C$6:$DF$1572,M$4,FALSE)),"",VLOOKUP($C398,[2]MAIN!$C$6:$DF$1572,M$4,FALSE))</f>
        <v>#N/A</v>
      </c>
      <c r="N398" s="51" t="e">
        <f>IF(ISBLANK(VLOOKUP($C398,[2]MAIN!$C$6:$DF$1572,N$4,FALSE)),"",VLOOKUP($C398,[2]MAIN!$C$6:$DF$1572,N$4,FALSE))</f>
        <v>#N/A</v>
      </c>
      <c r="O398" s="53" t="e">
        <f>IF(ISBLANK(VLOOKUP($C398,[2]MAIN!$C$6:$DF$1572,O$4,FALSE)),"",VLOOKUP($C398,[2]MAIN!$C$6:$DF$1572,O$4,FALSE))</f>
        <v>#N/A</v>
      </c>
      <c r="P398" s="53" t="e">
        <f>IF(ISBLANK(VLOOKUP($C398,[2]MAIN!$C$6:$DF$1572,P$4,FALSE)),"",VLOOKUP($C398,[2]MAIN!$C$6:$DF$1572,P$4,FALSE))</f>
        <v>#N/A</v>
      </c>
      <c r="Q398" s="50" t="e">
        <f>IF(ISBLANK(VLOOKUP($C398,[2]MAIN!$C$6:$DF$1572,Q$4,FALSE)),"",VLOOKUP($C398,[2]MAIN!$C$6:$DF$1572,Q$4,FALSE))</f>
        <v>#N/A</v>
      </c>
      <c r="R398" s="47" t="e">
        <f>IF(ISBLANK(VLOOKUP($C398,[2]MAIN!$C$6:$DF$1572,R$4,FALSE)),"",VLOOKUP($C398,[2]MAIN!$C$6:$DF$1572,R$4,FALSE))</f>
        <v>#N/A</v>
      </c>
      <c r="S398" s="47" t="e">
        <f>IF(ISBLANK(VLOOKUP($C398,[2]MAIN!$C$6:$DF$1572,S$4,FALSE)),"",VLOOKUP($C398,[2]MAIN!$C$6:$DF$1572,S$4,FALSE))</f>
        <v>#N/A</v>
      </c>
      <c r="T398" s="15" t="e">
        <f>IF(ISBLANK(VLOOKUP($C398,[2]MAIN!$C$6:$DF$1572,T$4,FALSE)),"",VLOOKUP($C398,[2]MAIN!$C$6:$DF$1572,T$4,FALSE))</f>
        <v>#N/A</v>
      </c>
      <c r="U398" s="15" t="e">
        <f>IF(ISBLANK(VLOOKUP($C398,[2]MAIN!$C$6:$DF$1572,U$4,FALSE)),"",VLOOKUP($C398,[2]MAIN!$C$6:$DF$1572,U$4,FALSE))</f>
        <v>#N/A</v>
      </c>
      <c r="V398" s="15" t="e">
        <f>IF(ISBLANK(VLOOKUP($C398,[2]MAIN!$C$6:$DF$1572,V$4,FALSE)),"",VLOOKUP($C398,[2]MAIN!$C$6:$DF$1572,V$4,FALSE))</f>
        <v>#N/A</v>
      </c>
      <c r="W398" s="21" t="e">
        <f>IF(ISBLANK(VLOOKUP($C398,[2]MAIN!$C$6:$DF$1572,W$4,FALSE)),"",VLOOKUP($C398,[2]MAIN!$C$6:$DF$1572,W$4,FALSE))</f>
        <v>#N/A</v>
      </c>
      <c r="X398" s="47">
        <v>15000</v>
      </c>
      <c r="Y398" s="15" t="e">
        <f>IF(ISBLANK(VLOOKUP($C398,[2]MAIN!$C$6:$DF$1572,Y$4,FALSE)),"",VLOOKUP($C398,[2]MAIN!$C$6:$DF$1572,Y$4,FALSE))</f>
        <v>#N/A</v>
      </c>
      <c r="AA398" s="15"/>
      <c r="AB398" s="15"/>
      <c r="AC398" s="15" t="s">
        <v>609</v>
      </c>
    </row>
    <row r="399" spans="1:29" x14ac:dyDescent="0.25">
      <c r="A399" s="15" t="s">
        <v>1083</v>
      </c>
      <c r="B399" s="21" t="s">
        <v>491</v>
      </c>
      <c r="C399" s="47"/>
      <c r="D399" s="15"/>
      <c r="E399" s="15" t="s">
        <v>609</v>
      </c>
      <c r="F399" s="15"/>
      <c r="G399" s="15"/>
      <c r="H399" s="15" t="s">
        <v>609</v>
      </c>
      <c r="I399" s="15" t="s">
        <v>609</v>
      </c>
      <c r="J399" s="47"/>
      <c r="K399" s="47"/>
      <c r="L399" s="49"/>
      <c r="M399" s="50" t="e">
        <f>IF(ISBLANK(VLOOKUP($C399,[2]MAIN!$C$6:$DF$1572,M$4,FALSE)),"",VLOOKUP($C399,[2]MAIN!$C$6:$DF$1572,M$4,FALSE))</f>
        <v>#N/A</v>
      </c>
      <c r="N399" s="51" t="e">
        <f>IF(ISBLANK(VLOOKUP($C399,[2]MAIN!$C$6:$DF$1572,N$4,FALSE)),"",VLOOKUP($C399,[2]MAIN!$C$6:$DF$1572,N$4,FALSE))</f>
        <v>#N/A</v>
      </c>
      <c r="O399" s="53" t="e">
        <f>IF(ISBLANK(VLOOKUP($C399,[2]MAIN!$C$6:$DF$1572,O$4,FALSE)),"",VLOOKUP($C399,[2]MAIN!$C$6:$DF$1572,O$4,FALSE))</f>
        <v>#N/A</v>
      </c>
      <c r="P399" s="53" t="e">
        <f>IF(ISBLANK(VLOOKUP($C399,[2]MAIN!$C$6:$DF$1572,P$4,FALSE)),"",VLOOKUP($C399,[2]MAIN!$C$6:$DF$1572,P$4,FALSE))</f>
        <v>#N/A</v>
      </c>
      <c r="Q399" s="50" t="e">
        <f>IF(ISBLANK(VLOOKUP($C399,[2]MAIN!$C$6:$DF$1572,Q$4,FALSE)),"",VLOOKUP($C399,[2]MAIN!$C$6:$DF$1572,Q$4,FALSE))</f>
        <v>#N/A</v>
      </c>
      <c r="R399" s="47" t="e">
        <f>IF(ISBLANK(VLOOKUP($C399,[2]MAIN!$C$6:$DF$1572,R$4,FALSE)),"",VLOOKUP($C399,[2]MAIN!$C$6:$DF$1572,R$4,FALSE))</f>
        <v>#N/A</v>
      </c>
      <c r="S399" s="47" t="e">
        <f>IF(ISBLANK(VLOOKUP($C399,[2]MAIN!$C$6:$DF$1572,S$4,FALSE)),"",VLOOKUP($C399,[2]MAIN!$C$6:$DF$1572,S$4,FALSE))</f>
        <v>#N/A</v>
      </c>
      <c r="T399" s="15" t="e">
        <f>IF(ISBLANK(VLOOKUP($C399,[2]MAIN!$C$6:$DF$1572,T$4,FALSE)),"",VLOOKUP($C399,[2]MAIN!$C$6:$DF$1572,T$4,FALSE))</f>
        <v>#N/A</v>
      </c>
      <c r="U399" s="15" t="e">
        <f>IF(ISBLANK(VLOOKUP($C399,[2]MAIN!$C$6:$DF$1572,U$4,FALSE)),"",VLOOKUP($C399,[2]MAIN!$C$6:$DF$1572,U$4,FALSE))</f>
        <v>#N/A</v>
      </c>
      <c r="V399" s="15" t="e">
        <f>IF(ISBLANK(VLOOKUP($C399,[2]MAIN!$C$6:$DF$1572,V$4,FALSE)),"",VLOOKUP($C399,[2]MAIN!$C$6:$DF$1572,V$4,FALSE))</f>
        <v>#N/A</v>
      </c>
      <c r="W399" s="21" t="e">
        <f>IF(ISBLANK(VLOOKUP($C399,[2]MAIN!$C$6:$DF$1572,W$4,FALSE)),"",VLOOKUP($C399,[2]MAIN!$C$6:$DF$1572,W$4,FALSE))</f>
        <v>#N/A</v>
      </c>
      <c r="X399" s="47">
        <v>15000</v>
      </c>
      <c r="Y399" s="15" t="e">
        <f>IF(ISBLANK(VLOOKUP($C399,[2]MAIN!$C$6:$DF$1572,Y$4,FALSE)),"",VLOOKUP($C399,[2]MAIN!$C$6:$DF$1572,Y$4,FALSE))</f>
        <v>#N/A</v>
      </c>
      <c r="AA399" s="15"/>
      <c r="AB399" s="15"/>
      <c r="AC399" s="15" t="s">
        <v>609</v>
      </c>
    </row>
    <row r="400" spans="1:29" x14ac:dyDescent="0.25">
      <c r="A400" s="15" t="s">
        <v>1084</v>
      </c>
      <c r="B400" s="21" t="s">
        <v>493</v>
      </c>
      <c r="C400" s="47"/>
      <c r="D400" s="15"/>
      <c r="E400" s="15" t="s">
        <v>609</v>
      </c>
      <c r="F400" s="15"/>
      <c r="G400" s="15"/>
      <c r="H400" s="15" t="s">
        <v>613</v>
      </c>
      <c r="I400" s="15" t="s">
        <v>609</v>
      </c>
      <c r="J400" s="47"/>
      <c r="K400" s="47"/>
      <c r="L400" s="49" t="e">
        <f>#REF!/86.4</f>
        <v>#REF!</v>
      </c>
      <c r="M400" s="50" t="e">
        <f>IF(ISBLANK(VLOOKUP($C400,[2]MAIN!$C$6:$DF$1572,M$4,FALSE)),"",VLOOKUP($C400,[2]MAIN!$C$6:$DF$1572,M$4,FALSE))</f>
        <v>#N/A</v>
      </c>
      <c r="N400" s="51" t="e">
        <f>IF(ISBLANK(VLOOKUP($C400,[2]MAIN!$C$6:$DF$1572,N$4,FALSE)),"",VLOOKUP($C400,[2]MAIN!$C$6:$DF$1572,N$4,FALSE))</f>
        <v>#N/A</v>
      </c>
      <c r="O400" s="53" t="e">
        <f>IF(ISBLANK(VLOOKUP($C400,[2]MAIN!$C$6:$DF$1572,O$4,FALSE)),"",VLOOKUP($C400,[2]MAIN!$C$6:$DF$1572,O$4,FALSE))</f>
        <v>#N/A</v>
      </c>
      <c r="P400" s="53" t="e">
        <f>IF(ISBLANK(VLOOKUP($C400,[2]MAIN!$C$6:$DF$1572,P$4,FALSE)),"",VLOOKUP($C400,[2]MAIN!$C$6:$DF$1572,P$4,FALSE))</f>
        <v>#N/A</v>
      </c>
      <c r="Q400" s="50" t="e">
        <f>IF(ISBLANK(VLOOKUP($C400,[2]MAIN!$C$6:$DF$1572,Q$4,FALSE)),"",VLOOKUP($C400,[2]MAIN!$C$6:$DF$1572,Q$4,FALSE))</f>
        <v>#N/A</v>
      </c>
      <c r="R400" s="47" t="e">
        <f>IF(ISBLANK(VLOOKUP($C400,[2]MAIN!$C$6:$DF$1572,R$4,FALSE)),"",VLOOKUP($C400,[2]MAIN!$C$6:$DF$1572,R$4,FALSE))</f>
        <v>#N/A</v>
      </c>
      <c r="S400" s="47" t="e">
        <f>IF(ISBLANK(VLOOKUP($C400,[2]MAIN!$C$6:$DF$1572,S$4,FALSE)),"",VLOOKUP($C400,[2]MAIN!$C$6:$DF$1572,S$4,FALSE))</f>
        <v>#N/A</v>
      </c>
      <c r="T400" s="15" t="e">
        <f>IF(ISBLANK(VLOOKUP($C400,[2]MAIN!$C$6:$DF$1572,T$4,FALSE)),"",VLOOKUP($C400,[2]MAIN!$C$6:$DF$1572,T$4,FALSE))</f>
        <v>#N/A</v>
      </c>
      <c r="U400" s="15" t="e">
        <f>IF(ISBLANK(VLOOKUP($C400,[2]MAIN!$C$6:$DF$1572,U$4,FALSE)),"",VLOOKUP($C400,[2]MAIN!$C$6:$DF$1572,U$4,FALSE))</f>
        <v>#N/A</v>
      </c>
      <c r="V400" s="15" t="e">
        <f>IF(ISBLANK(VLOOKUP($C400,[2]MAIN!$C$6:$DF$1572,V$4,FALSE)),"",VLOOKUP($C400,[2]MAIN!$C$6:$DF$1572,V$4,FALSE))</f>
        <v>#N/A</v>
      </c>
      <c r="W400" s="21" t="e">
        <f>IF(ISBLANK(VLOOKUP($C400,[2]MAIN!$C$6:$DF$1572,W$4,FALSE)),"",VLOOKUP($C400,[2]MAIN!$C$6:$DF$1572,W$4,FALSE))</f>
        <v>#N/A</v>
      </c>
      <c r="X400" s="47">
        <v>150</v>
      </c>
      <c r="Y400" s="15" t="e">
        <f>IF(ISBLANK(VLOOKUP($C400,[2]MAIN!$C$6:$DF$1572,Y$4,FALSE)),"",VLOOKUP($C400,[2]MAIN!$C$6:$DF$1572,Y$4,FALSE))</f>
        <v>#N/A</v>
      </c>
      <c r="AA400" s="15"/>
      <c r="AB400" s="15"/>
      <c r="AC400" s="15" t="s">
        <v>609</v>
      </c>
    </row>
    <row r="401" spans="1:29" x14ac:dyDescent="0.25">
      <c r="A401" s="15" t="s">
        <v>1085</v>
      </c>
      <c r="B401" s="21" t="s">
        <v>472</v>
      </c>
      <c r="C401" s="47"/>
      <c r="D401" s="15"/>
      <c r="E401" s="15" t="s">
        <v>609</v>
      </c>
      <c r="F401" s="15"/>
      <c r="G401" s="15"/>
      <c r="H401" s="15" t="s">
        <v>609</v>
      </c>
      <c r="I401" s="15"/>
      <c r="J401" s="47"/>
      <c r="K401" s="47"/>
      <c r="L401" s="49" t="e">
        <f>#REF!/86.4</f>
        <v>#REF!</v>
      </c>
      <c r="M401" s="50" t="e">
        <f>IF(ISBLANK(VLOOKUP($C401,[2]MAIN!$C$6:$DF$1572,M$4,FALSE)),"",VLOOKUP($C401,[2]MAIN!$C$6:$DF$1572,M$4,FALSE))</f>
        <v>#N/A</v>
      </c>
      <c r="N401" s="51" t="e">
        <f>IF(ISBLANK(VLOOKUP($C401,[2]MAIN!$C$6:$DF$1572,N$4,FALSE)),"",VLOOKUP($C401,[2]MAIN!$C$6:$DF$1572,N$4,FALSE))</f>
        <v>#N/A</v>
      </c>
      <c r="O401" s="53" t="e">
        <f>IF(ISBLANK(VLOOKUP($C401,[2]MAIN!$C$6:$DF$1572,O$4,FALSE)),"",VLOOKUP($C401,[2]MAIN!$C$6:$DF$1572,O$4,FALSE))</f>
        <v>#N/A</v>
      </c>
      <c r="P401" s="53" t="e">
        <f>IF(ISBLANK(VLOOKUP($C401,[2]MAIN!$C$6:$DF$1572,P$4,FALSE)),"",VLOOKUP($C401,[2]MAIN!$C$6:$DF$1572,P$4,FALSE))</f>
        <v>#N/A</v>
      </c>
      <c r="Q401" s="50" t="e">
        <f>IF(ISBLANK(VLOOKUP($C401,[2]MAIN!$C$6:$DF$1572,Q$4,FALSE)),"",VLOOKUP($C401,[2]MAIN!$C$6:$DF$1572,Q$4,FALSE))</f>
        <v>#N/A</v>
      </c>
      <c r="R401" s="47" t="e">
        <f>IF(ISBLANK(VLOOKUP($C401,[2]MAIN!$C$6:$DF$1572,R$4,FALSE)),"",VLOOKUP($C401,[2]MAIN!$C$6:$DF$1572,R$4,FALSE))</f>
        <v>#N/A</v>
      </c>
      <c r="S401" s="47" t="e">
        <f>IF(ISBLANK(VLOOKUP($C401,[2]MAIN!$C$6:$DF$1572,S$4,FALSE)),"",VLOOKUP($C401,[2]MAIN!$C$6:$DF$1572,S$4,FALSE))</f>
        <v>#N/A</v>
      </c>
      <c r="T401" s="15" t="e">
        <f>IF(ISBLANK(VLOOKUP($C401,[2]MAIN!$C$6:$DF$1572,T$4,FALSE)),"",VLOOKUP($C401,[2]MAIN!$C$6:$DF$1572,T$4,FALSE))</f>
        <v>#N/A</v>
      </c>
      <c r="U401" s="15" t="e">
        <f>IF(ISBLANK(VLOOKUP($C401,[2]MAIN!$C$6:$DF$1572,U$4,FALSE)),"",VLOOKUP($C401,[2]MAIN!$C$6:$DF$1572,U$4,FALSE))</f>
        <v>#N/A</v>
      </c>
      <c r="V401" s="15" t="e">
        <f>IF(ISBLANK(VLOOKUP($C401,[2]MAIN!$C$6:$DF$1572,V$4,FALSE)),"",VLOOKUP($C401,[2]MAIN!$C$6:$DF$1572,V$4,FALSE))</f>
        <v>#N/A</v>
      </c>
      <c r="W401" s="21" t="e">
        <f>IF(ISBLANK(VLOOKUP($C401,[2]MAIN!$C$6:$DF$1572,W$4,FALSE)),"",VLOOKUP($C401,[2]MAIN!$C$6:$DF$1572,W$4,FALSE))</f>
        <v>#N/A</v>
      </c>
      <c r="X401" s="47">
        <v>15000</v>
      </c>
      <c r="Y401" s="15" t="e">
        <f>IF(ISBLANK(VLOOKUP($C401,[2]MAIN!$C$6:$DF$1572,Y$4,FALSE)),"",VLOOKUP($C401,[2]MAIN!$C$6:$DF$1572,Y$4,FALSE))</f>
        <v>#N/A</v>
      </c>
      <c r="AA401" s="15"/>
      <c r="AB401" s="15"/>
      <c r="AC401" s="15" t="s">
        <v>609</v>
      </c>
    </row>
    <row r="402" spans="1:29" x14ac:dyDescent="0.25">
      <c r="A402" s="15" t="s">
        <v>1086</v>
      </c>
      <c r="B402" s="21" t="s">
        <v>472</v>
      </c>
      <c r="C402" s="47"/>
      <c r="D402" s="15"/>
      <c r="E402" s="15" t="s">
        <v>609</v>
      </c>
      <c r="F402" s="15"/>
      <c r="G402" s="15"/>
      <c r="H402" s="15" t="s">
        <v>609</v>
      </c>
      <c r="I402" s="15"/>
      <c r="J402" s="47"/>
      <c r="K402" s="47"/>
      <c r="L402" s="49" t="e">
        <f>#REF!/86.4</f>
        <v>#REF!</v>
      </c>
      <c r="M402" s="50" t="e">
        <f>IF(ISBLANK(VLOOKUP($C402,[2]MAIN!$C$6:$DF$1572,M$4,FALSE)),"",VLOOKUP($C402,[2]MAIN!$C$6:$DF$1572,M$4,FALSE))</f>
        <v>#N/A</v>
      </c>
      <c r="N402" s="51" t="e">
        <f>IF(ISBLANK(VLOOKUP($C402,[2]MAIN!$C$6:$DF$1572,N$4,FALSE)),"",VLOOKUP($C402,[2]MAIN!$C$6:$DF$1572,N$4,FALSE))</f>
        <v>#N/A</v>
      </c>
      <c r="O402" s="53" t="e">
        <f>IF(ISBLANK(VLOOKUP($C402,[2]MAIN!$C$6:$DF$1572,O$4,FALSE)),"",VLOOKUP($C402,[2]MAIN!$C$6:$DF$1572,O$4,FALSE))</f>
        <v>#N/A</v>
      </c>
      <c r="P402" s="53" t="e">
        <f>IF(ISBLANK(VLOOKUP($C402,[2]MAIN!$C$6:$DF$1572,P$4,FALSE)),"",VLOOKUP($C402,[2]MAIN!$C$6:$DF$1572,P$4,FALSE))</f>
        <v>#N/A</v>
      </c>
      <c r="Q402" s="50" t="e">
        <f>IF(ISBLANK(VLOOKUP($C402,[2]MAIN!$C$6:$DF$1572,Q$4,FALSE)),"",VLOOKUP($C402,[2]MAIN!$C$6:$DF$1572,Q$4,FALSE))</f>
        <v>#N/A</v>
      </c>
      <c r="R402" s="47" t="e">
        <f>IF(ISBLANK(VLOOKUP($C402,[2]MAIN!$C$6:$DF$1572,R$4,FALSE)),"",VLOOKUP($C402,[2]MAIN!$C$6:$DF$1572,R$4,FALSE))</f>
        <v>#N/A</v>
      </c>
      <c r="S402" s="47" t="e">
        <f>IF(ISBLANK(VLOOKUP($C402,[2]MAIN!$C$6:$DF$1572,S$4,FALSE)),"",VLOOKUP($C402,[2]MAIN!$C$6:$DF$1572,S$4,FALSE))</f>
        <v>#N/A</v>
      </c>
      <c r="T402" s="15" t="e">
        <f>IF(ISBLANK(VLOOKUP($C402,[2]MAIN!$C$6:$DF$1572,T$4,FALSE)),"",VLOOKUP($C402,[2]MAIN!$C$6:$DF$1572,T$4,FALSE))</f>
        <v>#N/A</v>
      </c>
      <c r="U402" s="15" t="e">
        <f>IF(ISBLANK(VLOOKUP($C402,[2]MAIN!$C$6:$DF$1572,U$4,FALSE)),"",VLOOKUP($C402,[2]MAIN!$C$6:$DF$1572,U$4,FALSE))</f>
        <v>#N/A</v>
      </c>
      <c r="V402" s="15" t="e">
        <f>IF(ISBLANK(VLOOKUP($C402,[2]MAIN!$C$6:$DF$1572,V$4,FALSE)),"",VLOOKUP($C402,[2]MAIN!$C$6:$DF$1572,V$4,FALSE))</f>
        <v>#N/A</v>
      </c>
      <c r="W402" s="21" t="e">
        <f>IF(ISBLANK(VLOOKUP($C402,[2]MAIN!$C$6:$DF$1572,W$4,FALSE)),"",VLOOKUP($C402,[2]MAIN!$C$6:$DF$1572,W$4,FALSE))</f>
        <v>#N/A</v>
      </c>
      <c r="X402" s="47">
        <v>15000</v>
      </c>
      <c r="Y402" s="15" t="e">
        <f>IF(ISBLANK(VLOOKUP($C402,[2]MAIN!$C$6:$DF$1572,Y$4,FALSE)),"",VLOOKUP($C402,[2]MAIN!$C$6:$DF$1572,Y$4,FALSE))</f>
        <v>#N/A</v>
      </c>
      <c r="AA402" s="15"/>
      <c r="AB402" s="15"/>
      <c r="AC402" s="15" t="s">
        <v>609</v>
      </c>
    </row>
    <row r="403" spans="1:29" x14ac:dyDescent="0.25">
      <c r="A403" s="15" t="s">
        <v>1087</v>
      </c>
      <c r="B403" s="21" t="s">
        <v>494</v>
      </c>
      <c r="C403" s="47"/>
      <c r="D403" s="15"/>
      <c r="E403" s="15" t="s">
        <v>609</v>
      </c>
      <c r="F403" s="15"/>
      <c r="G403" s="15"/>
      <c r="H403" s="15" t="s">
        <v>609</v>
      </c>
      <c r="I403" s="15" t="s">
        <v>609</v>
      </c>
      <c r="J403" s="47"/>
      <c r="K403" s="47"/>
      <c r="L403" s="49"/>
      <c r="M403" s="50" t="e">
        <f>IF(ISBLANK(VLOOKUP($C403,[2]MAIN!$C$6:$DF$1572,M$4,FALSE)),"",VLOOKUP($C403,[2]MAIN!$C$6:$DF$1572,M$4,FALSE))</f>
        <v>#N/A</v>
      </c>
      <c r="N403" s="51" t="e">
        <f>IF(ISBLANK(VLOOKUP($C403,[2]MAIN!$C$6:$DF$1572,N$4,FALSE)),"",VLOOKUP($C403,[2]MAIN!$C$6:$DF$1572,N$4,FALSE))</f>
        <v>#N/A</v>
      </c>
      <c r="O403" s="53" t="e">
        <f>IF(ISBLANK(VLOOKUP($C403,[2]MAIN!$C$6:$DF$1572,O$4,FALSE)),"",VLOOKUP($C403,[2]MAIN!$C$6:$DF$1572,O$4,FALSE))</f>
        <v>#N/A</v>
      </c>
      <c r="P403" s="53" t="e">
        <f>IF(ISBLANK(VLOOKUP($C403,[2]MAIN!$C$6:$DF$1572,P$4,FALSE)),"",VLOOKUP($C403,[2]MAIN!$C$6:$DF$1572,P$4,FALSE))</f>
        <v>#N/A</v>
      </c>
      <c r="Q403" s="50" t="e">
        <f>IF(ISBLANK(VLOOKUP($C403,[2]MAIN!$C$6:$DF$1572,Q$4,FALSE)),"",VLOOKUP($C403,[2]MAIN!$C$6:$DF$1572,Q$4,FALSE))</f>
        <v>#N/A</v>
      </c>
      <c r="R403" s="47" t="e">
        <f>IF(ISBLANK(VLOOKUP($C403,[2]MAIN!$C$6:$DF$1572,R$4,FALSE)),"",VLOOKUP($C403,[2]MAIN!$C$6:$DF$1572,R$4,FALSE))</f>
        <v>#N/A</v>
      </c>
      <c r="S403" s="47" t="e">
        <f>IF(ISBLANK(VLOOKUP($C403,[2]MAIN!$C$6:$DF$1572,S$4,FALSE)),"",VLOOKUP($C403,[2]MAIN!$C$6:$DF$1572,S$4,FALSE))</f>
        <v>#N/A</v>
      </c>
      <c r="T403" s="15" t="e">
        <f>IF(ISBLANK(VLOOKUP($C403,[2]MAIN!$C$6:$DF$1572,T$4,FALSE)),"",VLOOKUP($C403,[2]MAIN!$C$6:$DF$1572,T$4,FALSE))</f>
        <v>#N/A</v>
      </c>
      <c r="U403" s="15" t="e">
        <f>IF(ISBLANK(VLOOKUP($C403,[2]MAIN!$C$6:$DF$1572,U$4,FALSE)),"",VLOOKUP($C403,[2]MAIN!$C$6:$DF$1572,U$4,FALSE))</f>
        <v>#N/A</v>
      </c>
      <c r="V403" s="15" t="e">
        <f>IF(ISBLANK(VLOOKUP($C403,[2]MAIN!$C$6:$DF$1572,V$4,FALSE)),"",VLOOKUP($C403,[2]MAIN!$C$6:$DF$1572,V$4,FALSE))</f>
        <v>#N/A</v>
      </c>
      <c r="W403" s="21" t="e">
        <f>IF(ISBLANK(VLOOKUP($C403,[2]MAIN!$C$6:$DF$1572,W$4,FALSE)),"",VLOOKUP($C403,[2]MAIN!$C$6:$DF$1572,W$4,FALSE))</f>
        <v>#N/A</v>
      </c>
      <c r="X403" s="47">
        <v>15000</v>
      </c>
      <c r="Y403" s="15" t="e">
        <f>IF(ISBLANK(VLOOKUP($C403,[2]MAIN!$C$6:$DF$1572,Y$4,FALSE)),"",VLOOKUP($C403,[2]MAIN!$C$6:$DF$1572,Y$4,FALSE))</f>
        <v>#N/A</v>
      </c>
      <c r="AA403" s="15"/>
      <c r="AB403" s="15"/>
      <c r="AC403" s="15" t="s">
        <v>609</v>
      </c>
    </row>
    <row r="404" spans="1:29" x14ac:dyDescent="0.25">
      <c r="A404" s="15" t="s">
        <v>1051</v>
      </c>
      <c r="B404" s="21" t="s">
        <v>473</v>
      </c>
      <c r="C404" s="47"/>
      <c r="D404" s="15"/>
      <c r="E404" s="15" t="s">
        <v>609</v>
      </c>
      <c r="F404" s="75" t="s">
        <v>869</v>
      </c>
      <c r="G404" s="75" t="s">
        <v>869</v>
      </c>
      <c r="H404" s="75" t="s">
        <v>1088</v>
      </c>
      <c r="I404" s="75" t="s">
        <v>870</v>
      </c>
      <c r="J404" s="76" t="s">
        <v>869</v>
      </c>
      <c r="K404" s="76" t="s">
        <v>869</v>
      </c>
      <c r="L404" s="49"/>
      <c r="M404" s="50" t="e">
        <f>IF(ISBLANK(VLOOKUP($C404,[2]MAIN!$C$6:$DF$1572,M$4,FALSE)),"",VLOOKUP($C404,[2]MAIN!$C$6:$DF$1572,M$4,FALSE))</f>
        <v>#N/A</v>
      </c>
      <c r="N404" s="51" t="e">
        <f>IF(ISBLANK(VLOOKUP($C404,[2]MAIN!$C$6:$DF$1572,N$4,FALSE)),"",VLOOKUP($C404,[2]MAIN!$C$6:$DF$1572,N$4,FALSE))</f>
        <v>#N/A</v>
      </c>
      <c r="O404" s="53" t="e">
        <f>IF(ISBLANK(VLOOKUP($C404,[2]MAIN!$C$6:$DF$1572,O$4,FALSE)),"",VLOOKUP($C404,[2]MAIN!$C$6:$DF$1572,O$4,FALSE))</f>
        <v>#N/A</v>
      </c>
      <c r="P404" s="53" t="e">
        <f>IF(ISBLANK(VLOOKUP($C404,[2]MAIN!$C$6:$DF$1572,P$4,FALSE)),"",VLOOKUP($C404,[2]MAIN!$C$6:$DF$1572,P$4,FALSE))</f>
        <v>#N/A</v>
      </c>
      <c r="Q404" s="50" t="e">
        <f>IF(ISBLANK(VLOOKUP($C404,[2]MAIN!$C$6:$DF$1572,Q$4,FALSE)),"",VLOOKUP($C404,[2]MAIN!$C$6:$DF$1572,Q$4,FALSE))</f>
        <v>#N/A</v>
      </c>
      <c r="R404" s="47" t="e">
        <f>IF(ISBLANK(VLOOKUP($C404,[2]MAIN!$C$6:$DF$1572,R$4,FALSE)),"",VLOOKUP($C404,[2]MAIN!$C$6:$DF$1572,R$4,FALSE))</f>
        <v>#N/A</v>
      </c>
      <c r="S404" s="47" t="e">
        <f>IF(ISBLANK(VLOOKUP($C404,[2]MAIN!$C$6:$DF$1572,S$4,FALSE)),"",VLOOKUP($C404,[2]MAIN!$C$6:$DF$1572,S$4,FALSE))</f>
        <v>#N/A</v>
      </c>
      <c r="T404" s="15" t="e">
        <f>IF(ISBLANK(VLOOKUP($C404,[2]MAIN!$C$6:$DF$1572,T$4,FALSE)),"",VLOOKUP($C404,[2]MAIN!$C$6:$DF$1572,T$4,FALSE))</f>
        <v>#N/A</v>
      </c>
      <c r="U404" s="15" t="e">
        <f>IF(ISBLANK(VLOOKUP($C404,[2]MAIN!$C$6:$DF$1572,U$4,FALSE)),"",VLOOKUP($C404,[2]MAIN!$C$6:$DF$1572,U$4,FALSE))</f>
        <v>#N/A</v>
      </c>
      <c r="V404" s="58" t="e">
        <f>IF(ISBLANK(VLOOKUP($C404,[2]MAIN!$C$6:$DF$1572,V$4,FALSE)),"",VLOOKUP($C404,[2]MAIN!$C$6:$DF$1572,V$4,FALSE))</f>
        <v>#N/A</v>
      </c>
      <c r="W404" s="21" t="e">
        <f>IF(ISBLANK(VLOOKUP($C404,[2]MAIN!$C$6:$DF$1572,W$4,FALSE)),"",VLOOKUP($C404,[2]MAIN!$C$6:$DF$1572,W$4,FALSE))</f>
        <v>#N/A</v>
      </c>
      <c r="X404" s="59">
        <v>150</v>
      </c>
      <c r="Y404" s="75" t="e">
        <f>IF(ISBLANK(VLOOKUP($C404,[2]MAIN!$C$6:$DF$1572,Y$4,FALSE)),"",VLOOKUP($C404,[2]MAIN!$C$6:$DF$1572,Y$4,FALSE))</f>
        <v>#N/A</v>
      </c>
      <c r="Z404" s="33" t="s">
        <v>631</v>
      </c>
      <c r="AA404" s="47"/>
      <c r="AB404" s="47"/>
      <c r="AC404" s="47"/>
    </row>
    <row r="405" spans="1:29" x14ac:dyDescent="0.25">
      <c r="A405" s="15" t="s">
        <v>1089</v>
      </c>
      <c r="B405" s="21" t="s">
        <v>495</v>
      </c>
      <c r="C405" s="47"/>
      <c r="D405" s="15"/>
      <c r="E405" s="15" t="s">
        <v>609</v>
      </c>
      <c r="F405" s="15"/>
      <c r="G405" s="15"/>
      <c r="H405" s="15" t="s">
        <v>609</v>
      </c>
      <c r="I405" s="15" t="s">
        <v>609</v>
      </c>
      <c r="J405" s="47"/>
      <c r="K405" s="47"/>
      <c r="L405" s="49"/>
      <c r="M405" s="50" t="e">
        <f>IF(ISBLANK(VLOOKUP($C405,[2]MAIN!$C$6:$DF$1572,M$4,FALSE)),"",VLOOKUP($C405,[2]MAIN!$C$6:$DF$1572,M$4,FALSE))</f>
        <v>#N/A</v>
      </c>
      <c r="N405" s="51" t="e">
        <f>IF(ISBLANK(VLOOKUP($C405,[2]MAIN!$C$6:$DF$1572,N$4,FALSE)),"",VLOOKUP($C405,[2]MAIN!$C$6:$DF$1572,N$4,FALSE))</f>
        <v>#N/A</v>
      </c>
      <c r="O405" s="53" t="e">
        <f>IF(ISBLANK(VLOOKUP($C405,[2]MAIN!$C$6:$DF$1572,O$4,FALSE)),"",VLOOKUP($C405,[2]MAIN!$C$6:$DF$1572,O$4,FALSE))</f>
        <v>#N/A</v>
      </c>
      <c r="P405" s="53" t="e">
        <f>IF(ISBLANK(VLOOKUP($C405,[2]MAIN!$C$6:$DF$1572,P$4,FALSE)),"",VLOOKUP($C405,[2]MAIN!$C$6:$DF$1572,P$4,FALSE))</f>
        <v>#N/A</v>
      </c>
      <c r="Q405" s="50" t="e">
        <f>IF(ISBLANK(VLOOKUP($C405,[2]MAIN!$C$6:$DF$1572,Q$4,FALSE)),"",VLOOKUP($C405,[2]MAIN!$C$6:$DF$1572,Q$4,FALSE))</f>
        <v>#N/A</v>
      </c>
      <c r="R405" s="47" t="e">
        <f>IF(ISBLANK(VLOOKUP($C405,[2]MAIN!$C$6:$DF$1572,R$4,FALSE)),"",VLOOKUP($C405,[2]MAIN!$C$6:$DF$1572,R$4,FALSE))</f>
        <v>#N/A</v>
      </c>
      <c r="S405" s="47" t="e">
        <f>IF(ISBLANK(VLOOKUP($C405,[2]MAIN!$C$6:$DF$1572,S$4,FALSE)),"",VLOOKUP($C405,[2]MAIN!$C$6:$DF$1572,S$4,FALSE))</f>
        <v>#N/A</v>
      </c>
      <c r="T405" s="15" t="e">
        <f>IF(ISBLANK(VLOOKUP($C405,[2]MAIN!$C$6:$DF$1572,T$4,FALSE)),"",VLOOKUP($C405,[2]MAIN!$C$6:$DF$1572,T$4,FALSE))</f>
        <v>#N/A</v>
      </c>
      <c r="U405" s="15" t="e">
        <f>IF(ISBLANK(VLOOKUP($C405,[2]MAIN!$C$6:$DF$1572,U$4,FALSE)),"",VLOOKUP($C405,[2]MAIN!$C$6:$DF$1572,U$4,FALSE))</f>
        <v>#N/A</v>
      </c>
      <c r="V405" s="15" t="e">
        <f>IF(ISBLANK(VLOOKUP($C405,[2]MAIN!$C$6:$DF$1572,V$4,FALSE)),"",VLOOKUP($C405,[2]MAIN!$C$6:$DF$1572,V$4,FALSE))</f>
        <v>#N/A</v>
      </c>
      <c r="W405" s="21" t="e">
        <f>IF(ISBLANK(VLOOKUP($C405,[2]MAIN!$C$6:$DF$1572,W$4,FALSE)),"",VLOOKUP($C405,[2]MAIN!$C$6:$DF$1572,W$4,FALSE))</f>
        <v>#N/A</v>
      </c>
      <c r="X405" s="47">
        <v>15000</v>
      </c>
      <c r="Y405" s="15" t="e">
        <f>IF(ISBLANK(VLOOKUP($C405,[2]MAIN!$C$6:$DF$1572,Y$4,FALSE)),"",VLOOKUP($C405,[2]MAIN!$C$6:$DF$1572,Y$4,FALSE))</f>
        <v>#N/A</v>
      </c>
      <c r="AA405" s="15"/>
      <c r="AB405" s="15"/>
      <c r="AC405" s="15" t="s">
        <v>609</v>
      </c>
    </row>
    <row r="406" spans="1:29" x14ac:dyDescent="0.25">
      <c r="A406" s="15" t="s">
        <v>1090</v>
      </c>
      <c r="B406" s="21" t="s">
        <v>496</v>
      </c>
      <c r="C406" s="47"/>
      <c r="D406" s="15"/>
      <c r="E406" s="15" t="s">
        <v>609</v>
      </c>
      <c r="F406" s="15"/>
      <c r="G406" s="15"/>
      <c r="H406" s="15" t="s">
        <v>628</v>
      </c>
      <c r="I406" s="15" t="s">
        <v>609</v>
      </c>
      <c r="J406" s="47"/>
      <c r="K406" s="47"/>
      <c r="L406" s="49">
        <v>1.26</v>
      </c>
      <c r="M406" s="50" t="e">
        <f>IF(ISBLANK(VLOOKUP($C406,[2]MAIN!$C$6:$DF$1572,M$4,FALSE)),"",VLOOKUP($C406,[2]MAIN!$C$6:$DF$1572,M$4,FALSE))</f>
        <v>#N/A</v>
      </c>
      <c r="N406" s="51" t="e">
        <f>IF(ISBLANK(VLOOKUP($C406,[2]MAIN!$C$6:$DF$1572,N$4,FALSE)),"",VLOOKUP($C406,[2]MAIN!$C$6:$DF$1572,N$4,FALSE))</f>
        <v>#N/A</v>
      </c>
      <c r="O406" s="52" t="e">
        <f>IF(ISBLANK(VLOOKUP($C406,[2]MAIN!$C$6:$DF$1572,O$4,FALSE)),"",VLOOKUP($C406,[2]MAIN!$C$6:$DF$1572,O$4,FALSE))</f>
        <v>#N/A</v>
      </c>
      <c r="P406" s="52" t="e">
        <f>IF(ISBLANK(VLOOKUP($C406,[2]MAIN!$C$6:$DF$1572,P$4,FALSE)),"",VLOOKUP($C406,[2]MAIN!$C$6:$DF$1572,P$4,FALSE))</f>
        <v>#N/A</v>
      </c>
      <c r="Q406" s="53" t="e">
        <f>IF(ISBLANK(VLOOKUP($C406,[2]MAIN!$C$6:$DF$1572,Q$4,FALSE)),"",VLOOKUP($C406,[2]MAIN!$C$6:$DF$1572,Q$4,FALSE))</f>
        <v>#N/A</v>
      </c>
      <c r="R406" s="47" t="e">
        <f>IF(ISBLANK(VLOOKUP($C406,[2]MAIN!$C$6:$DF$1572,R$4,FALSE)),"",VLOOKUP($C406,[2]MAIN!$C$6:$DF$1572,R$4,FALSE))</f>
        <v>#N/A</v>
      </c>
      <c r="S406" s="47" t="e">
        <f>IF(ISBLANK(VLOOKUP($C406,[2]MAIN!$C$6:$DF$1572,S$4,FALSE)),"",VLOOKUP($C406,[2]MAIN!$C$6:$DF$1572,S$4,FALSE))</f>
        <v>#N/A</v>
      </c>
      <c r="T406" s="15" t="e">
        <f>IF(ISBLANK(VLOOKUP($C406,[2]MAIN!$C$6:$DF$1572,T$4,FALSE)),"",VLOOKUP($C406,[2]MAIN!$C$6:$DF$1572,T$4,FALSE))</f>
        <v>#N/A</v>
      </c>
      <c r="U406" s="15" t="e">
        <f>IF(ISBLANK(VLOOKUP($C406,[2]MAIN!$C$6:$DF$1572,U$4,FALSE)),"",VLOOKUP($C406,[2]MAIN!$C$6:$DF$1572,U$4,FALSE))</f>
        <v>#N/A</v>
      </c>
      <c r="V406" s="15" t="e">
        <f>IF(ISBLANK(VLOOKUP($C406,[2]MAIN!$C$6:$DF$1572,V$4,FALSE)),"",VLOOKUP($C406,[2]MAIN!$C$6:$DF$1572,V$4,FALSE))</f>
        <v>#N/A</v>
      </c>
      <c r="W406" s="21" t="e">
        <f>IF(ISBLANK(VLOOKUP($C406,[2]MAIN!$C$6:$DF$1572,W$4,FALSE)),"",VLOOKUP($C406,[2]MAIN!$C$6:$DF$1572,W$4,FALSE))</f>
        <v>#N/A</v>
      </c>
      <c r="X406" s="47">
        <v>150</v>
      </c>
      <c r="Y406" s="15" t="e">
        <f>IF(ISBLANK(VLOOKUP($C406,[2]MAIN!$C$6:$DF$1572,Y$4,FALSE)),"",VLOOKUP($C406,[2]MAIN!$C$6:$DF$1572,Y$4,FALSE))</f>
        <v>#N/A</v>
      </c>
      <c r="AA406" s="47"/>
      <c r="AB406" s="47"/>
      <c r="AC406" s="47"/>
    </row>
    <row r="407" spans="1:29" x14ac:dyDescent="0.25">
      <c r="A407" s="15" t="s">
        <v>1091</v>
      </c>
      <c r="B407" s="21" t="s">
        <v>496</v>
      </c>
      <c r="C407" s="47"/>
      <c r="D407" s="15"/>
      <c r="E407" s="15" t="s">
        <v>609</v>
      </c>
      <c r="F407" s="15"/>
      <c r="G407" s="15"/>
      <c r="H407" s="15" t="s">
        <v>628</v>
      </c>
      <c r="I407" s="15" t="s">
        <v>609</v>
      </c>
      <c r="J407" s="47"/>
      <c r="K407" s="47"/>
      <c r="L407" s="49"/>
      <c r="M407" s="50" t="e">
        <f>IF(ISBLANK(VLOOKUP($C407,[2]MAIN!$C$6:$DF$1572,M$4,FALSE)),"",VLOOKUP($C407,[2]MAIN!$C$6:$DF$1572,M$4,FALSE))</f>
        <v>#N/A</v>
      </c>
      <c r="N407" s="51" t="e">
        <f>IF(ISBLANK(VLOOKUP($C407,[2]MAIN!$C$6:$DF$1572,N$4,FALSE)),"",VLOOKUP($C407,[2]MAIN!$C$6:$DF$1572,N$4,FALSE))</f>
        <v>#N/A</v>
      </c>
      <c r="O407" s="53" t="e">
        <f>IF(ISBLANK(VLOOKUP($C407,[2]MAIN!$C$6:$DF$1572,O$4,FALSE)),"",VLOOKUP($C407,[2]MAIN!$C$6:$DF$1572,O$4,FALSE))</f>
        <v>#N/A</v>
      </c>
      <c r="P407" s="53" t="e">
        <f>IF(ISBLANK(VLOOKUP($C407,[2]MAIN!$C$6:$DF$1572,P$4,FALSE)),"",VLOOKUP($C407,[2]MAIN!$C$6:$DF$1572,P$4,FALSE))</f>
        <v>#N/A</v>
      </c>
      <c r="Q407" s="50" t="e">
        <f>IF(ISBLANK(VLOOKUP($C407,[2]MAIN!$C$6:$DF$1572,Q$4,FALSE)),"",VLOOKUP($C407,[2]MAIN!$C$6:$DF$1572,Q$4,FALSE))</f>
        <v>#N/A</v>
      </c>
      <c r="R407" s="47" t="e">
        <f>IF(ISBLANK(VLOOKUP($C407,[2]MAIN!$C$6:$DF$1572,R$4,FALSE)),"",VLOOKUP($C407,[2]MAIN!$C$6:$DF$1572,R$4,FALSE))</f>
        <v>#N/A</v>
      </c>
      <c r="S407" s="47" t="e">
        <f>IF(ISBLANK(VLOOKUP($C407,[2]MAIN!$C$6:$DF$1572,S$4,FALSE)),"",VLOOKUP($C407,[2]MAIN!$C$6:$DF$1572,S$4,FALSE))</f>
        <v>#N/A</v>
      </c>
      <c r="T407" s="15" t="e">
        <f>IF(ISBLANK(VLOOKUP($C407,[2]MAIN!$C$6:$DF$1572,T$4,FALSE)),"",VLOOKUP($C407,[2]MAIN!$C$6:$DF$1572,T$4,FALSE))</f>
        <v>#N/A</v>
      </c>
      <c r="U407" s="15" t="e">
        <f>IF(ISBLANK(VLOOKUP($C407,[2]MAIN!$C$6:$DF$1572,U$4,FALSE)),"",VLOOKUP($C407,[2]MAIN!$C$6:$DF$1572,U$4,FALSE))</f>
        <v>#N/A</v>
      </c>
      <c r="V407" s="15" t="e">
        <f>IF(ISBLANK(VLOOKUP($C407,[2]MAIN!$C$6:$DF$1572,V$4,FALSE)),"",VLOOKUP($C407,[2]MAIN!$C$6:$DF$1572,V$4,FALSE))</f>
        <v>#N/A</v>
      </c>
      <c r="W407" s="21" t="e">
        <f>IF(ISBLANK(VLOOKUP($C407,[2]MAIN!$C$6:$DF$1572,W$4,FALSE)),"",VLOOKUP($C407,[2]MAIN!$C$6:$DF$1572,W$4,FALSE))</f>
        <v>#N/A</v>
      </c>
      <c r="X407" s="47">
        <v>15000</v>
      </c>
      <c r="Y407" s="15" t="e">
        <f>IF(ISBLANK(VLOOKUP($C407,[2]MAIN!$C$6:$DF$1572,Y$4,FALSE)),"",VLOOKUP($C407,[2]MAIN!$C$6:$DF$1572,Y$4,FALSE))</f>
        <v>#N/A</v>
      </c>
      <c r="AA407" s="47"/>
      <c r="AB407" s="47"/>
      <c r="AC407" s="47"/>
    </row>
    <row r="408" spans="1:29" x14ac:dyDescent="0.25">
      <c r="A408" s="15" t="s">
        <v>1092</v>
      </c>
      <c r="B408" s="21" t="s">
        <v>496</v>
      </c>
      <c r="C408" s="47"/>
      <c r="D408" s="15"/>
      <c r="E408" s="15" t="s">
        <v>609</v>
      </c>
      <c r="F408" s="15"/>
      <c r="G408" s="15"/>
      <c r="H408" s="15" t="s">
        <v>613</v>
      </c>
      <c r="I408" s="15" t="s">
        <v>609</v>
      </c>
      <c r="J408" s="47"/>
      <c r="K408" s="47"/>
      <c r="L408" s="49">
        <v>0.42</v>
      </c>
      <c r="M408" s="50" t="e">
        <f>IF(ISBLANK(VLOOKUP($C408,[2]MAIN!$C$6:$DF$1572,M$4,FALSE)),"",VLOOKUP($C408,[2]MAIN!$C$6:$DF$1572,M$4,FALSE))</f>
        <v>#N/A</v>
      </c>
      <c r="N408" s="51" t="e">
        <f>IF(ISBLANK(VLOOKUP($C408,[2]MAIN!$C$6:$DF$1572,N$4,FALSE)),"",VLOOKUP($C408,[2]MAIN!$C$6:$DF$1572,N$4,FALSE))</f>
        <v>#N/A</v>
      </c>
      <c r="O408" s="52" t="e">
        <f>IF(ISBLANK(VLOOKUP($C408,[2]MAIN!$C$6:$DF$1572,O$4,FALSE)),"",VLOOKUP($C408,[2]MAIN!$C$6:$DF$1572,O$4,FALSE))</f>
        <v>#N/A</v>
      </c>
      <c r="P408" s="52" t="e">
        <f>IF(ISBLANK(VLOOKUP($C408,[2]MAIN!$C$6:$DF$1572,P$4,FALSE)),"",VLOOKUP($C408,[2]MAIN!$C$6:$DF$1572,P$4,FALSE))</f>
        <v>#N/A</v>
      </c>
      <c r="Q408" s="50" t="e">
        <f>IF(ISBLANK(VLOOKUP($C408,[2]MAIN!$C$6:$DF$1572,Q$4,FALSE)),"",VLOOKUP($C408,[2]MAIN!$C$6:$DF$1572,Q$4,FALSE))</f>
        <v>#N/A</v>
      </c>
      <c r="R408" s="47" t="e">
        <f>IF(ISBLANK(VLOOKUP($C408,[2]MAIN!$C$6:$DF$1572,R$4,FALSE)),"",VLOOKUP($C408,[2]MAIN!$C$6:$DF$1572,R$4,FALSE))</f>
        <v>#N/A</v>
      </c>
      <c r="S408" s="47" t="e">
        <f>IF(ISBLANK(VLOOKUP($C408,[2]MAIN!$C$6:$DF$1572,S$4,FALSE)),"",VLOOKUP($C408,[2]MAIN!$C$6:$DF$1572,S$4,FALSE))</f>
        <v>#N/A</v>
      </c>
      <c r="T408" s="15" t="e">
        <f>IF(ISBLANK(VLOOKUP($C408,[2]MAIN!$C$6:$DF$1572,T$4,FALSE)),"",VLOOKUP($C408,[2]MAIN!$C$6:$DF$1572,T$4,FALSE))</f>
        <v>#N/A</v>
      </c>
      <c r="U408" s="15" t="e">
        <f>IF(ISBLANK(VLOOKUP($C408,[2]MAIN!$C$6:$DF$1572,U$4,FALSE)),"",VLOOKUP($C408,[2]MAIN!$C$6:$DF$1572,U$4,FALSE))</f>
        <v>#N/A</v>
      </c>
      <c r="V408" s="15" t="e">
        <f>IF(ISBLANK(VLOOKUP($C408,[2]MAIN!$C$6:$DF$1572,V$4,FALSE)),"",VLOOKUP($C408,[2]MAIN!$C$6:$DF$1572,V$4,FALSE))</f>
        <v>#N/A</v>
      </c>
      <c r="W408" s="21" t="e">
        <f>IF(ISBLANK(VLOOKUP($C408,[2]MAIN!$C$6:$DF$1572,W$4,FALSE)),"",VLOOKUP($C408,[2]MAIN!$C$6:$DF$1572,W$4,FALSE))</f>
        <v>#N/A</v>
      </c>
      <c r="X408" s="47">
        <v>150</v>
      </c>
      <c r="Y408" s="15" t="e">
        <f>IF(ISBLANK(VLOOKUP($C408,[2]MAIN!$C$6:$DF$1572,Y$4,FALSE)),"",VLOOKUP($C408,[2]MAIN!$C$6:$DF$1572,Y$4,FALSE))</f>
        <v>#N/A</v>
      </c>
      <c r="AA408" s="15"/>
      <c r="AB408" s="15"/>
      <c r="AC408" s="15" t="s">
        <v>609</v>
      </c>
    </row>
    <row r="409" spans="1:29" x14ac:dyDescent="0.25">
      <c r="A409" s="15" t="s">
        <v>1093</v>
      </c>
      <c r="B409" s="21" t="s">
        <v>1094</v>
      </c>
      <c r="C409" s="47"/>
      <c r="D409" s="15"/>
      <c r="E409" s="15" t="s">
        <v>609</v>
      </c>
      <c r="F409" s="15"/>
      <c r="G409" s="15"/>
      <c r="H409" s="15" t="s">
        <v>628</v>
      </c>
      <c r="I409" s="15" t="s">
        <v>609</v>
      </c>
      <c r="J409" s="47"/>
      <c r="K409" s="47"/>
      <c r="L409" s="49">
        <v>0.04</v>
      </c>
      <c r="M409" s="50" t="e">
        <f>IF(ISBLANK(VLOOKUP($C409,[2]MAIN!$C$6:$DF$1572,M$4,FALSE)),"",VLOOKUP($C409,[2]MAIN!$C$6:$DF$1572,M$4,FALSE))</f>
        <v>#N/A</v>
      </c>
      <c r="N409" s="51" t="e">
        <f>IF(ISBLANK(VLOOKUP($C409,[2]MAIN!$C$6:$DF$1572,N$4,FALSE)),"",VLOOKUP($C409,[2]MAIN!$C$6:$DF$1572,N$4,FALSE))</f>
        <v>#N/A</v>
      </c>
      <c r="O409" s="52" t="e">
        <f>IF(ISBLANK(VLOOKUP($C409,[2]MAIN!$C$6:$DF$1572,O$4,FALSE)),"",VLOOKUP($C409,[2]MAIN!$C$6:$DF$1572,O$4,FALSE))</f>
        <v>#N/A</v>
      </c>
      <c r="P409" s="52" t="e">
        <f>IF(ISBLANK(VLOOKUP($C409,[2]MAIN!$C$6:$DF$1572,P$4,FALSE)),"",VLOOKUP($C409,[2]MAIN!$C$6:$DF$1572,P$4,FALSE))</f>
        <v>#N/A</v>
      </c>
      <c r="Q409" s="50" t="e">
        <f>IF(ISBLANK(VLOOKUP($C409,[2]MAIN!$C$6:$DF$1572,Q$4,FALSE)),"",VLOOKUP($C409,[2]MAIN!$C$6:$DF$1572,Q$4,FALSE))</f>
        <v>#N/A</v>
      </c>
      <c r="R409" s="47" t="e">
        <f>IF(ISBLANK(VLOOKUP($C409,[2]MAIN!$C$6:$DF$1572,R$4,FALSE)),"",VLOOKUP($C409,[2]MAIN!$C$6:$DF$1572,R$4,FALSE))</f>
        <v>#N/A</v>
      </c>
      <c r="S409" s="47" t="e">
        <f>IF(ISBLANK(VLOOKUP($C409,[2]MAIN!$C$6:$DF$1572,S$4,FALSE)),"",VLOOKUP($C409,[2]MAIN!$C$6:$DF$1572,S$4,FALSE))</f>
        <v>#N/A</v>
      </c>
      <c r="T409" s="15" t="e">
        <f>IF(ISBLANK(VLOOKUP($C409,[2]MAIN!$C$6:$DF$1572,T$4,FALSE)),"",VLOOKUP($C409,[2]MAIN!$C$6:$DF$1572,T$4,FALSE))</f>
        <v>#N/A</v>
      </c>
      <c r="U409" s="15" t="e">
        <f>IF(ISBLANK(VLOOKUP($C409,[2]MAIN!$C$6:$DF$1572,U$4,FALSE)),"",VLOOKUP($C409,[2]MAIN!$C$6:$DF$1572,U$4,FALSE))</f>
        <v>#N/A</v>
      </c>
      <c r="V409" s="15" t="e">
        <f>IF(ISBLANK(VLOOKUP($C409,[2]MAIN!$C$6:$DF$1572,V$4,FALSE)),"",VLOOKUP($C409,[2]MAIN!$C$6:$DF$1572,V$4,FALSE))</f>
        <v>#N/A</v>
      </c>
      <c r="W409" s="21" t="e">
        <f>IF(ISBLANK(VLOOKUP($C409,[2]MAIN!$C$6:$DF$1572,W$4,FALSE)),"",VLOOKUP($C409,[2]MAIN!$C$6:$DF$1572,W$4,FALSE))</f>
        <v>#N/A</v>
      </c>
      <c r="X409" s="47">
        <v>150</v>
      </c>
      <c r="Y409" s="15" t="e">
        <f>IF(ISBLANK(VLOOKUP($C409,[2]MAIN!$C$6:$DF$1572,Y$4,FALSE)),"",VLOOKUP($C409,[2]MAIN!$C$6:$DF$1572,Y$4,FALSE))</f>
        <v>#N/A</v>
      </c>
      <c r="AA409" s="47"/>
      <c r="AB409" s="47"/>
      <c r="AC409" s="47"/>
    </row>
    <row r="410" spans="1:29" x14ac:dyDescent="0.25">
      <c r="A410" s="15" t="s">
        <v>1095</v>
      </c>
      <c r="B410" s="21" t="s">
        <v>1094</v>
      </c>
      <c r="C410" s="47"/>
      <c r="D410" s="15"/>
      <c r="E410" s="15" t="s">
        <v>609</v>
      </c>
      <c r="F410" s="15"/>
      <c r="G410" s="15"/>
      <c r="H410" s="15" t="s">
        <v>628</v>
      </c>
      <c r="I410" s="15" t="s">
        <v>609</v>
      </c>
      <c r="J410" s="47"/>
      <c r="K410" s="47"/>
      <c r="L410" s="49">
        <v>0.02</v>
      </c>
      <c r="M410" s="50" t="e">
        <f>IF(ISBLANK(VLOOKUP($C410,[2]MAIN!$C$6:$DF$1572,M$4,FALSE)),"",VLOOKUP($C410,[2]MAIN!$C$6:$DF$1572,M$4,FALSE))</f>
        <v>#N/A</v>
      </c>
      <c r="N410" s="51" t="e">
        <f>IF(ISBLANK(VLOOKUP($C410,[2]MAIN!$C$6:$DF$1572,N$4,FALSE)),"",VLOOKUP($C410,[2]MAIN!$C$6:$DF$1572,N$4,FALSE))</f>
        <v>#N/A</v>
      </c>
      <c r="O410" s="52" t="e">
        <f>IF(ISBLANK(VLOOKUP($C410,[2]MAIN!$C$6:$DF$1572,O$4,FALSE)),"",VLOOKUP($C410,[2]MAIN!$C$6:$DF$1572,O$4,FALSE))</f>
        <v>#N/A</v>
      </c>
      <c r="P410" s="52" t="e">
        <f>IF(ISBLANK(VLOOKUP($C410,[2]MAIN!$C$6:$DF$1572,P$4,FALSE)),"",VLOOKUP($C410,[2]MAIN!$C$6:$DF$1572,P$4,FALSE))</f>
        <v>#N/A</v>
      </c>
      <c r="Q410" s="53" t="e">
        <f>IF(ISBLANK(VLOOKUP($C410,[2]MAIN!$C$6:$DF$1572,Q$4,FALSE)),"",VLOOKUP($C410,[2]MAIN!$C$6:$DF$1572,Q$4,FALSE))</f>
        <v>#N/A</v>
      </c>
      <c r="R410" s="47" t="e">
        <f>IF(ISBLANK(VLOOKUP($C410,[2]MAIN!$C$6:$DF$1572,R$4,FALSE)),"",VLOOKUP($C410,[2]MAIN!$C$6:$DF$1572,R$4,FALSE))</f>
        <v>#N/A</v>
      </c>
      <c r="S410" s="47" t="e">
        <f>IF(ISBLANK(VLOOKUP($C410,[2]MAIN!$C$6:$DF$1572,S$4,FALSE)),"",VLOOKUP($C410,[2]MAIN!$C$6:$DF$1572,S$4,FALSE))</f>
        <v>#N/A</v>
      </c>
      <c r="T410" s="15" t="e">
        <f>IF(ISBLANK(VLOOKUP($C410,[2]MAIN!$C$6:$DF$1572,T$4,FALSE)),"",VLOOKUP($C410,[2]MAIN!$C$6:$DF$1572,T$4,FALSE))</f>
        <v>#N/A</v>
      </c>
      <c r="U410" s="15" t="e">
        <f>IF(ISBLANK(VLOOKUP($C410,[2]MAIN!$C$6:$DF$1572,U$4,FALSE)),"",VLOOKUP($C410,[2]MAIN!$C$6:$DF$1572,U$4,FALSE))</f>
        <v>#N/A</v>
      </c>
      <c r="V410" s="15" t="e">
        <f>IF(ISBLANK(VLOOKUP($C410,[2]MAIN!$C$6:$DF$1572,V$4,FALSE)),"",VLOOKUP($C410,[2]MAIN!$C$6:$DF$1572,V$4,FALSE))</f>
        <v>#N/A</v>
      </c>
      <c r="W410" s="21" t="e">
        <f>IF(ISBLANK(VLOOKUP($C410,[2]MAIN!$C$6:$DF$1572,W$4,FALSE)),"",VLOOKUP($C410,[2]MAIN!$C$6:$DF$1572,W$4,FALSE))</f>
        <v>#N/A</v>
      </c>
      <c r="X410" s="47">
        <v>150</v>
      </c>
      <c r="Y410" s="15" t="e">
        <f>IF(ISBLANK(VLOOKUP($C410,[2]MAIN!$C$6:$DF$1572,Y$4,FALSE)),"",VLOOKUP($C410,[2]MAIN!$C$6:$DF$1572,Y$4,FALSE))</f>
        <v>#N/A</v>
      </c>
      <c r="AA410" s="47"/>
      <c r="AB410" s="47"/>
      <c r="AC410" s="47"/>
    </row>
    <row r="411" spans="1:29" x14ac:dyDescent="0.25">
      <c r="A411" s="15" t="s">
        <v>1059</v>
      </c>
      <c r="B411" s="21" t="s">
        <v>477</v>
      </c>
      <c r="C411" s="47"/>
      <c r="D411" s="15"/>
      <c r="E411" s="15" t="s">
        <v>609</v>
      </c>
      <c r="F411" s="75" t="s">
        <v>869</v>
      </c>
      <c r="G411" s="75" t="s">
        <v>869</v>
      </c>
      <c r="H411" s="75" t="s">
        <v>1088</v>
      </c>
      <c r="I411" s="75" t="s">
        <v>869</v>
      </c>
      <c r="J411" s="76" t="s">
        <v>869</v>
      </c>
      <c r="K411" s="76" t="s">
        <v>869</v>
      </c>
      <c r="L411" s="49"/>
      <c r="M411" s="50" t="e">
        <f>IF(ISBLANK(VLOOKUP($C411,[2]MAIN!$C$6:$DF$1572,M$4,FALSE)),"",VLOOKUP($C411,[2]MAIN!$C$6:$DF$1572,M$4,FALSE))</f>
        <v>#N/A</v>
      </c>
      <c r="N411" s="51" t="e">
        <f>IF(ISBLANK(VLOOKUP($C411,[2]MAIN!$C$6:$DF$1572,N$4,FALSE)),"",VLOOKUP($C411,[2]MAIN!$C$6:$DF$1572,N$4,FALSE))</f>
        <v>#N/A</v>
      </c>
      <c r="O411" s="53" t="e">
        <f>IF(ISBLANK(VLOOKUP($C411,[2]MAIN!$C$6:$DF$1572,O$4,FALSE)),"",VLOOKUP($C411,[2]MAIN!$C$6:$DF$1572,O$4,FALSE))</f>
        <v>#N/A</v>
      </c>
      <c r="P411" s="53" t="e">
        <f>IF(ISBLANK(VLOOKUP($C411,[2]MAIN!$C$6:$DF$1572,P$4,FALSE)),"",VLOOKUP($C411,[2]MAIN!$C$6:$DF$1572,P$4,FALSE))</f>
        <v>#N/A</v>
      </c>
      <c r="Q411" s="50" t="e">
        <f>IF(ISBLANK(VLOOKUP($C411,[2]MAIN!$C$6:$DF$1572,Q$4,FALSE)),"",VLOOKUP($C411,[2]MAIN!$C$6:$DF$1572,Q$4,FALSE))</f>
        <v>#N/A</v>
      </c>
      <c r="R411" s="47" t="e">
        <f>IF(ISBLANK(VLOOKUP($C411,[2]MAIN!$C$6:$DF$1572,R$4,FALSE)),"",VLOOKUP($C411,[2]MAIN!$C$6:$DF$1572,R$4,FALSE))</f>
        <v>#N/A</v>
      </c>
      <c r="S411" s="47" t="e">
        <f>IF(ISBLANK(VLOOKUP($C411,[2]MAIN!$C$6:$DF$1572,S$4,FALSE)),"",VLOOKUP($C411,[2]MAIN!$C$6:$DF$1572,S$4,FALSE))</f>
        <v>#N/A</v>
      </c>
      <c r="T411" s="15" t="e">
        <f>IF(ISBLANK(VLOOKUP($C411,[2]MAIN!$C$6:$DF$1572,T$4,FALSE)),"",VLOOKUP($C411,[2]MAIN!$C$6:$DF$1572,T$4,FALSE))</f>
        <v>#N/A</v>
      </c>
      <c r="U411" s="15" t="e">
        <f>IF(ISBLANK(VLOOKUP($C411,[2]MAIN!$C$6:$DF$1572,U$4,FALSE)),"",VLOOKUP($C411,[2]MAIN!$C$6:$DF$1572,U$4,FALSE))</f>
        <v>#N/A</v>
      </c>
      <c r="V411" s="58" t="e">
        <f>IF(ISBLANK(VLOOKUP($C411,[2]MAIN!$C$6:$DF$1572,V$4,FALSE)),"",VLOOKUP($C411,[2]MAIN!$C$6:$DF$1572,V$4,FALSE))</f>
        <v>#N/A</v>
      </c>
      <c r="W411" s="21" t="e">
        <f>IF(ISBLANK(VLOOKUP($C411,[2]MAIN!$C$6:$DF$1572,W$4,FALSE)),"",VLOOKUP($C411,[2]MAIN!$C$6:$DF$1572,W$4,FALSE))</f>
        <v>#N/A</v>
      </c>
      <c r="X411" s="59">
        <v>150</v>
      </c>
      <c r="Y411" s="75" t="e">
        <f>IF(ISBLANK(VLOOKUP($C411,[2]MAIN!$C$6:$DF$1572,Y$4,FALSE)),"",VLOOKUP($C411,[2]MAIN!$C$6:$DF$1572,Y$4,FALSE))</f>
        <v>#N/A</v>
      </c>
      <c r="Z411" s="33" t="s">
        <v>631</v>
      </c>
      <c r="AA411" s="47"/>
      <c r="AB411" s="47"/>
      <c r="AC411" s="47"/>
    </row>
    <row r="412" spans="1:29" x14ac:dyDescent="0.25">
      <c r="A412" s="15" t="s">
        <v>1096</v>
      </c>
      <c r="B412" s="21" t="s">
        <v>1094</v>
      </c>
      <c r="C412" s="47"/>
      <c r="D412" s="15"/>
      <c r="E412" s="15" t="s">
        <v>609</v>
      </c>
      <c r="F412" s="15"/>
      <c r="G412" s="15"/>
      <c r="H412" s="15" t="s">
        <v>628</v>
      </c>
      <c r="I412" s="15" t="s">
        <v>609</v>
      </c>
      <c r="J412" s="47"/>
      <c r="K412" s="47"/>
      <c r="L412" s="49">
        <v>0.02</v>
      </c>
      <c r="M412" s="50" t="e">
        <f>IF(ISBLANK(VLOOKUP($C412,[2]MAIN!$C$6:$DF$1572,M$4,FALSE)),"",VLOOKUP($C412,[2]MAIN!$C$6:$DF$1572,M$4,FALSE))</f>
        <v>#N/A</v>
      </c>
      <c r="N412" s="51" t="e">
        <f>IF(ISBLANK(VLOOKUP($C412,[2]MAIN!$C$6:$DF$1572,N$4,FALSE)),"",VLOOKUP($C412,[2]MAIN!$C$6:$DF$1572,N$4,FALSE))</f>
        <v>#N/A</v>
      </c>
      <c r="O412" s="52" t="e">
        <f>IF(ISBLANK(VLOOKUP($C412,[2]MAIN!$C$6:$DF$1572,O$4,FALSE)),"",VLOOKUP($C412,[2]MAIN!$C$6:$DF$1572,O$4,FALSE))</f>
        <v>#N/A</v>
      </c>
      <c r="P412" s="52" t="e">
        <f>IF(ISBLANK(VLOOKUP($C412,[2]MAIN!$C$6:$DF$1572,P$4,FALSE)),"",VLOOKUP($C412,[2]MAIN!$C$6:$DF$1572,P$4,FALSE))</f>
        <v>#N/A</v>
      </c>
      <c r="Q412" s="53" t="e">
        <f>IF(ISBLANK(VLOOKUP($C412,[2]MAIN!$C$6:$DF$1572,Q$4,FALSE)),"",VLOOKUP($C412,[2]MAIN!$C$6:$DF$1572,Q$4,FALSE))</f>
        <v>#N/A</v>
      </c>
      <c r="R412" s="47" t="e">
        <f>IF(ISBLANK(VLOOKUP($C412,[2]MAIN!$C$6:$DF$1572,R$4,FALSE)),"",VLOOKUP($C412,[2]MAIN!$C$6:$DF$1572,R$4,FALSE))</f>
        <v>#N/A</v>
      </c>
      <c r="S412" s="47" t="e">
        <f>IF(ISBLANK(VLOOKUP($C412,[2]MAIN!$C$6:$DF$1572,S$4,FALSE)),"",VLOOKUP($C412,[2]MAIN!$C$6:$DF$1572,S$4,FALSE))</f>
        <v>#N/A</v>
      </c>
      <c r="T412" s="15" t="e">
        <f>IF(ISBLANK(VLOOKUP($C412,[2]MAIN!$C$6:$DF$1572,T$4,FALSE)),"",VLOOKUP($C412,[2]MAIN!$C$6:$DF$1572,T$4,FALSE))</f>
        <v>#N/A</v>
      </c>
      <c r="U412" s="15" t="e">
        <f>IF(ISBLANK(VLOOKUP($C412,[2]MAIN!$C$6:$DF$1572,U$4,FALSE)),"",VLOOKUP($C412,[2]MAIN!$C$6:$DF$1572,U$4,FALSE))</f>
        <v>#N/A</v>
      </c>
      <c r="V412" s="15" t="e">
        <f>IF(ISBLANK(VLOOKUP($C412,[2]MAIN!$C$6:$DF$1572,V$4,FALSE)),"",VLOOKUP($C412,[2]MAIN!$C$6:$DF$1572,V$4,FALSE))</f>
        <v>#N/A</v>
      </c>
      <c r="W412" s="21" t="e">
        <f>IF(ISBLANK(VLOOKUP($C412,[2]MAIN!$C$6:$DF$1572,W$4,FALSE)),"",VLOOKUP($C412,[2]MAIN!$C$6:$DF$1572,W$4,FALSE))</f>
        <v>#N/A</v>
      </c>
      <c r="X412" s="47">
        <v>150</v>
      </c>
      <c r="Y412" s="15" t="e">
        <f>IF(ISBLANK(VLOOKUP($C412,[2]MAIN!$C$6:$DF$1572,Y$4,FALSE)),"",VLOOKUP($C412,[2]MAIN!$C$6:$DF$1572,Y$4,FALSE))</f>
        <v>#N/A</v>
      </c>
      <c r="AA412" s="47"/>
      <c r="AB412" s="47"/>
      <c r="AC412" s="47"/>
    </row>
    <row r="413" spans="1:29" x14ac:dyDescent="0.25">
      <c r="A413" s="15" t="s">
        <v>1097</v>
      </c>
      <c r="B413" s="21" t="s">
        <v>1094</v>
      </c>
      <c r="C413" s="47"/>
      <c r="D413" s="15"/>
      <c r="E413" s="15" t="s">
        <v>609</v>
      </c>
      <c r="F413" s="15"/>
      <c r="G413" s="15"/>
      <c r="H413" s="15" t="s">
        <v>628</v>
      </c>
      <c r="I413" s="15" t="s">
        <v>609</v>
      </c>
      <c r="J413" s="47"/>
      <c r="K413" s="47"/>
      <c r="L413" s="49">
        <v>0.02</v>
      </c>
      <c r="M413" s="50" t="e">
        <f>IF(ISBLANK(VLOOKUP($C413,[2]MAIN!$C$6:$DF$1572,M$4,FALSE)),"",VLOOKUP($C413,[2]MAIN!$C$6:$DF$1572,M$4,FALSE))</f>
        <v>#N/A</v>
      </c>
      <c r="N413" s="51" t="e">
        <f>IF(ISBLANK(VLOOKUP($C413,[2]MAIN!$C$6:$DF$1572,N$4,FALSE)),"",VLOOKUP($C413,[2]MAIN!$C$6:$DF$1572,N$4,FALSE))</f>
        <v>#N/A</v>
      </c>
      <c r="O413" s="52" t="e">
        <f>IF(ISBLANK(VLOOKUP($C413,[2]MAIN!$C$6:$DF$1572,O$4,FALSE)),"",VLOOKUP($C413,[2]MAIN!$C$6:$DF$1572,O$4,FALSE))</f>
        <v>#N/A</v>
      </c>
      <c r="P413" s="52" t="e">
        <f>IF(ISBLANK(VLOOKUP($C413,[2]MAIN!$C$6:$DF$1572,P$4,FALSE)),"",VLOOKUP($C413,[2]MAIN!$C$6:$DF$1572,P$4,FALSE))</f>
        <v>#N/A</v>
      </c>
      <c r="Q413" s="53" t="e">
        <f>IF(ISBLANK(VLOOKUP($C413,[2]MAIN!$C$6:$DF$1572,Q$4,FALSE)),"",VLOOKUP($C413,[2]MAIN!$C$6:$DF$1572,Q$4,FALSE))</f>
        <v>#N/A</v>
      </c>
      <c r="R413" s="47" t="e">
        <f>IF(ISBLANK(VLOOKUP($C413,[2]MAIN!$C$6:$DF$1572,R$4,FALSE)),"",VLOOKUP($C413,[2]MAIN!$C$6:$DF$1572,R$4,FALSE))</f>
        <v>#N/A</v>
      </c>
      <c r="S413" s="47" t="e">
        <f>IF(ISBLANK(VLOOKUP($C413,[2]MAIN!$C$6:$DF$1572,S$4,FALSE)),"",VLOOKUP($C413,[2]MAIN!$C$6:$DF$1572,S$4,FALSE))</f>
        <v>#N/A</v>
      </c>
      <c r="T413" s="15" t="e">
        <f>IF(ISBLANK(VLOOKUP($C413,[2]MAIN!$C$6:$DF$1572,T$4,FALSE)),"",VLOOKUP($C413,[2]MAIN!$C$6:$DF$1572,T$4,FALSE))</f>
        <v>#N/A</v>
      </c>
      <c r="U413" s="15" t="e">
        <f>IF(ISBLANK(VLOOKUP($C413,[2]MAIN!$C$6:$DF$1572,U$4,FALSE)),"",VLOOKUP($C413,[2]MAIN!$C$6:$DF$1572,U$4,FALSE))</f>
        <v>#N/A</v>
      </c>
      <c r="V413" s="15" t="e">
        <f>IF(ISBLANK(VLOOKUP($C413,[2]MAIN!$C$6:$DF$1572,V$4,FALSE)),"",VLOOKUP($C413,[2]MAIN!$C$6:$DF$1572,V$4,FALSE))</f>
        <v>#N/A</v>
      </c>
      <c r="W413" s="21" t="e">
        <f>IF(ISBLANK(VLOOKUP($C413,[2]MAIN!$C$6:$DF$1572,W$4,FALSE)),"",VLOOKUP($C413,[2]MAIN!$C$6:$DF$1572,W$4,FALSE))</f>
        <v>#N/A</v>
      </c>
      <c r="X413" s="47">
        <v>150</v>
      </c>
      <c r="Y413" s="15" t="e">
        <f>IF(ISBLANK(VLOOKUP($C413,[2]MAIN!$C$6:$DF$1572,Y$4,FALSE)),"",VLOOKUP($C413,[2]MAIN!$C$6:$DF$1572,Y$4,FALSE))</f>
        <v>#N/A</v>
      </c>
      <c r="AA413" s="47"/>
      <c r="AB413" s="47"/>
      <c r="AC413" s="47"/>
    </row>
    <row r="414" spans="1:29" x14ac:dyDescent="0.25">
      <c r="A414" s="15" t="s">
        <v>1098</v>
      </c>
      <c r="B414" s="21" t="s">
        <v>152</v>
      </c>
      <c r="C414" s="47"/>
      <c r="D414" s="15"/>
      <c r="E414" s="15" t="s">
        <v>609</v>
      </c>
      <c r="F414" s="15"/>
      <c r="G414" s="15"/>
      <c r="H414" s="15" t="s">
        <v>628</v>
      </c>
      <c r="I414" s="15"/>
      <c r="J414" s="47"/>
      <c r="K414" s="47"/>
      <c r="L414" s="49">
        <v>1.47</v>
      </c>
      <c r="M414" s="50" t="e">
        <f>IF(ISBLANK(VLOOKUP($C414,[2]MAIN!$C$6:$DF$1572,M$4,FALSE)),"",VLOOKUP($C414,[2]MAIN!$C$6:$DF$1572,M$4,FALSE))</f>
        <v>#N/A</v>
      </c>
      <c r="N414" s="51" t="e">
        <f>IF(ISBLANK(VLOOKUP($C414,[2]MAIN!$C$6:$DF$1572,N$4,FALSE)),"",VLOOKUP($C414,[2]MAIN!$C$6:$DF$1572,N$4,FALSE))</f>
        <v>#N/A</v>
      </c>
      <c r="O414" s="53" t="e">
        <f>IF(ISBLANK(VLOOKUP($C414,[2]MAIN!$C$6:$DF$1572,O$4,FALSE)),"",VLOOKUP($C414,[2]MAIN!$C$6:$DF$1572,O$4,FALSE))</f>
        <v>#N/A</v>
      </c>
      <c r="P414" s="53" t="e">
        <f>IF(ISBLANK(VLOOKUP($C414,[2]MAIN!$C$6:$DF$1572,P$4,FALSE)),"",VLOOKUP($C414,[2]MAIN!$C$6:$DF$1572,P$4,FALSE))</f>
        <v>#N/A</v>
      </c>
      <c r="Q414" s="50" t="e">
        <f>IF(ISBLANK(VLOOKUP($C414,[2]MAIN!$C$6:$DF$1572,Q$4,FALSE)),"",VLOOKUP($C414,[2]MAIN!$C$6:$DF$1572,Q$4,FALSE))</f>
        <v>#N/A</v>
      </c>
      <c r="R414" s="47" t="e">
        <f>IF(ISBLANK(VLOOKUP($C414,[2]MAIN!$C$6:$DF$1572,R$4,FALSE)),"",VLOOKUP($C414,[2]MAIN!$C$6:$DF$1572,R$4,FALSE))</f>
        <v>#N/A</v>
      </c>
      <c r="S414" s="47" t="e">
        <f>IF(ISBLANK(VLOOKUP($C414,[2]MAIN!$C$6:$DF$1572,S$4,FALSE)),"",VLOOKUP($C414,[2]MAIN!$C$6:$DF$1572,S$4,FALSE))</f>
        <v>#N/A</v>
      </c>
      <c r="T414" s="15" t="e">
        <f>IF(ISBLANK(VLOOKUP($C414,[2]MAIN!$C$6:$DF$1572,T$4,FALSE)),"",VLOOKUP($C414,[2]MAIN!$C$6:$DF$1572,T$4,FALSE))</f>
        <v>#N/A</v>
      </c>
      <c r="U414" s="15" t="e">
        <f>IF(ISBLANK(VLOOKUP($C414,[2]MAIN!$C$6:$DF$1572,U$4,FALSE)),"",VLOOKUP($C414,[2]MAIN!$C$6:$DF$1572,U$4,FALSE))</f>
        <v>#N/A</v>
      </c>
      <c r="V414" s="15" t="e">
        <f>IF(ISBLANK(VLOOKUP($C414,[2]MAIN!$C$6:$DF$1572,V$4,FALSE)),"",VLOOKUP($C414,[2]MAIN!$C$6:$DF$1572,V$4,FALSE))</f>
        <v>#N/A</v>
      </c>
      <c r="W414" s="21" t="e">
        <f>IF(ISBLANK(VLOOKUP($C414,[2]MAIN!$C$6:$DF$1572,W$4,FALSE)),"",VLOOKUP($C414,[2]MAIN!$C$6:$DF$1572,W$4,FALSE))</f>
        <v>#N/A</v>
      </c>
      <c r="X414" s="47">
        <v>15000</v>
      </c>
      <c r="Y414" s="15" t="e">
        <f>IF(ISBLANK(VLOOKUP($C414,[2]MAIN!$C$6:$DF$1572,Y$4,FALSE)),"",VLOOKUP($C414,[2]MAIN!$C$6:$DF$1572,Y$4,FALSE))</f>
        <v>#N/A</v>
      </c>
      <c r="AA414" s="47"/>
      <c r="AB414" s="47"/>
      <c r="AC414" s="47"/>
    </row>
    <row r="415" spans="1:29" x14ac:dyDescent="0.25">
      <c r="A415" s="15" t="s">
        <v>1099</v>
      </c>
      <c r="B415" s="21" t="s">
        <v>152</v>
      </c>
      <c r="C415" s="47"/>
      <c r="D415" s="15" t="s">
        <v>609</v>
      </c>
      <c r="E415" s="15"/>
      <c r="F415" s="15"/>
      <c r="G415" s="15"/>
      <c r="H415" s="15" t="s">
        <v>609</v>
      </c>
      <c r="I415" s="15"/>
      <c r="J415" s="47"/>
      <c r="K415" s="47"/>
      <c r="L415" s="49"/>
      <c r="M415" s="50" t="e">
        <f>IF(ISBLANK(VLOOKUP($C415,[2]MAIN!$C$6:$DF$1572,M$4,FALSE)),"",VLOOKUP($C415,[2]MAIN!$C$6:$DF$1572,M$4,FALSE))</f>
        <v>#N/A</v>
      </c>
      <c r="N415" s="51" t="e">
        <f>IF(ISBLANK(VLOOKUP($C415,[2]MAIN!$C$6:$DF$1572,N$4,FALSE)),"",VLOOKUP($C415,[2]MAIN!$C$6:$DF$1572,N$4,FALSE))</f>
        <v>#N/A</v>
      </c>
      <c r="O415" s="54" t="e">
        <f>IF(ISBLANK(VLOOKUP($C415,[2]MAIN!$C$6:$DF$1572,O$4,FALSE)),"",VLOOKUP($C415,[2]MAIN!$C$6:$DF$1572,O$4,FALSE))</f>
        <v>#N/A</v>
      </c>
      <c r="P415" s="54" t="e">
        <f>IF(ISBLANK(VLOOKUP($C415,[2]MAIN!$C$6:$DF$1572,P$4,FALSE)),"",VLOOKUP($C415,[2]MAIN!$C$6:$DF$1572,P$4,FALSE))</f>
        <v>#N/A</v>
      </c>
      <c r="Q415" s="53" t="e">
        <f>IF(ISBLANK(VLOOKUP($C415,[2]MAIN!$C$6:$DF$1572,Q$4,FALSE)),"",VLOOKUP($C415,[2]MAIN!$C$6:$DF$1572,Q$4,FALSE))</f>
        <v>#N/A</v>
      </c>
      <c r="R415" s="47" t="e">
        <f>IF(ISBLANK(VLOOKUP($C415,[2]MAIN!$C$6:$DF$1572,R$4,FALSE)),"",VLOOKUP($C415,[2]MAIN!$C$6:$DF$1572,R$4,FALSE))</f>
        <v>#N/A</v>
      </c>
      <c r="S415" s="47" t="e">
        <f>IF(ISBLANK(VLOOKUP($C415,[2]MAIN!$C$6:$DF$1572,S$4,FALSE)),"",VLOOKUP($C415,[2]MAIN!$C$6:$DF$1572,S$4,FALSE))</f>
        <v>#N/A</v>
      </c>
      <c r="T415" s="15" t="e">
        <f>IF(ISBLANK(VLOOKUP($C415,[2]MAIN!$C$6:$DF$1572,T$4,FALSE)),"",VLOOKUP($C415,[2]MAIN!$C$6:$DF$1572,T$4,FALSE))</f>
        <v>#N/A</v>
      </c>
      <c r="U415" s="15" t="e">
        <f>IF(ISBLANK(VLOOKUP($C415,[2]MAIN!$C$6:$DF$1572,U$4,FALSE)),"",VLOOKUP($C415,[2]MAIN!$C$6:$DF$1572,U$4,FALSE))</f>
        <v>#N/A</v>
      </c>
      <c r="V415" s="15" t="e">
        <f>IF(ISBLANK(VLOOKUP($C415,[2]MAIN!$C$6:$DF$1572,V$4,FALSE)),"",VLOOKUP($C415,[2]MAIN!$C$6:$DF$1572,V$4,FALSE))</f>
        <v>#N/A</v>
      </c>
      <c r="W415" s="21" t="e">
        <f>IF(ISBLANK(VLOOKUP($C415,[2]MAIN!$C$6:$DF$1572,W$4,FALSE)),"",VLOOKUP($C415,[2]MAIN!$C$6:$DF$1572,W$4,FALSE))</f>
        <v>#N/A</v>
      </c>
      <c r="X415" s="63" t="e">
        <f>IF(ISBLANK(VLOOKUP($C415,[2]MAIN!$C$6:$DF$1572,X$4,FALSE)),"",VLOOKUP($C415,[2]MAIN!$C$6:$DF$1572,X$4,FALSE))</f>
        <v>#N/A</v>
      </c>
      <c r="Y415" s="15" t="e">
        <f>IF(ISBLANK(VLOOKUP($C415,[2]MAIN!$C$6:$DF$1572,Y$4,FALSE)),"",VLOOKUP($C415,[2]MAIN!$C$6:$DF$1572,Y$4,FALSE))</f>
        <v>#N/A</v>
      </c>
      <c r="AA415" s="15"/>
      <c r="AB415" s="15"/>
      <c r="AC415" s="15"/>
    </row>
    <row r="416" spans="1:29" x14ac:dyDescent="0.25">
      <c r="A416" s="15" t="s">
        <v>1100</v>
      </c>
      <c r="B416" s="21" t="s">
        <v>497</v>
      </c>
      <c r="C416" s="47"/>
      <c r="D416" s="15"/>
      <c r="E416" s="15" t="s">
        <v>609</v>
      </c>
      <c r="F416" s="15"/>
      <c r="G416" s="15"/>
      <c r="H416" s="15" t="s">
        <v>628</v>
      </c>
      <c r="I416" s="15" t="s">
        <v>609</v>
      </c>
      <c r="J416" s="47"/>
      <c r="K416" s="47" t="s">
        <v>618</v>
      </c>
      <c r="L416" s="49">
        <v>26.38</v>
      </c>
      <c r="M416" s="50" t="e">
        <f>IF(ISBLANK(VLOOKUP($C416,[2]MAIN!$C$6:$DF$1572,M$4,FALSE)),"",VLOOKUP($C416,[2]MAIN!$C$6:$DF$1572,M$4,FALSE))</f>
        <v>#N/A</v>
      </c>
      <c r="N416" s="51" t="e">
        <f>IF(ISBLANK(VLOOKUP($C416,[2]MAIN!$C$6:$DF$1572,N$4,FALSE)),"",VLOOKUP($C416,[2]MAIN!$C$6:$DF$1572,N$4,FALSE))</f>
        <v>#N/A</v>
      </c>
      <c r="O416" s="66" t="e">
        <f>IF(ISBLANK(VLOOKUP($C416,[2]MAIN!$C$6:$DF$1572,O$4,FALSE)),"",VLOOKUP($C416,[2]MAIN!$C$6:$DF$1572,O$4,FALSE))</f>
        <v>#N/A</v>
      </c>
      <c r="P416" s="66" t="e">
        <f>IF(ISBLANK(VLOOKUP($C416,[2]MAIN!$C$6:$DF$1572,P$4,FALSE)),"",VLOOKUP($C416,[2]MAIN!$C$6:$DF$1572,P$4,FALSE))</f>
        <v>#N/A</v>
      </c>
      <c r="Q416" s="50" t="e">
        <f>IF(ISBLANK(VLOOKUP($C416,[2]MAIN!$C$6:$DF$1572,Q$4,FALSE)),"",VLOOKUP($C416,[2]MAIN!$C$6:$DF$1572,Q$4,FALSE))</f>
        <v>#N/A</v>
      </c>
      <c r="R416" s="47" t="e">
        <f>IF(ISBLANK(VLOOKUP($C416,[2]MAIN!$C$6:$DF$1572,R$4,FALSE)),"",VLOOKUP($C416,[2]MAIN!$C$6:$DF$1572,R$4,FALSE))</f>
        <v>#N/A</v>
      </c>
      <c r="S416" s="47" t="e">
        <f>IF(ISBLANK(VLOOKUP($C416,[2]MAIN!$C$6:$DF$1572,S$4,FALSE)),"",VLOOKUP($C416,[2]MAIN!$C$6:$DF$1572,S$4,FALSE))</f>
        <v>#N/A</v>
      </c>
      <c r="T416" s="15" t="e">
        <f>IF(ISBLANK(VLOOKUP($C416,[2]MAIN!$C$6:$DF$1572,T$4,FALSE)),"",VLOOKUP($C416,[2]MAIN!$C$6:$DF$1572,T$4,FALSE))</f>
        <v>#N/A</v>
      </c>
      <c r="U416" s="15" t="e">
        <f>IF(ISBLANK(VLOOKUP($C416,[2]MAIN!$C$6:$DF$1572,U$4,FALSE)),"",VLOOKUP($C416,[2]MAIN!$C$6:$DF$1572,U$4,FALSE))</f>
        <v>#N/A</v>
      </c>
      <c r="V416" s="15" t="e">
        <f>IF(ISBLANK(VLOOKUP($C416,[2]MAIN!$C$6:$DF$1572,V$4,FALSE)),"",VLOOKUP($C416,[2]MAIN!$C$6:$DF$1572,V$4,FALSE))</f>
        <v>#N/A</v>
      </c>
      <c r="W416" s="21" t="e">
        <f>IF(ISBLANK(VLOOKUP($C416,[2]MAIN!$C$6:$DF$1572,W$4,FALSE)),"",VLOOKUP($C416,[2]MAIN!$C$6:$DF$1572,W$4,FALSE))</f>
        <v>#N/A</v>
      </c>
      <c r="X416" s="47">
        <v>15000</v>
      </c>
      <c r="Y416" s="15" t="e">
        <f>IF(ISBLANK(VLOOKUP($C416,[2]MAIN!$C$6:$DF$1572,Y$4,FALSE)),"",VLOOKUP($C416,[2]MAIN!$C$6:$DF$1572,Y$4,FALSE))</f>
        <v>#N/A</v>
      </c>
      <c r="AA416" s="47"/>
      <c r="AB416" s="47"/>
      <c r="AC416" s="47"/>
    </row>
    <row r="417" spans="1:29" x14ac:dyDescent="0.25">
      <c r="A417" s="15" t="s">
        <v>1101</v>
      </c>
      <c r="B417" s="21" t="s">
        <v>354</v>
      </c>
      <c r="C417" s="47"/>
      <c r="D417" s="15"/>
      <c r="E417" s="15" t="s">
        <v>609</v>
      </c>
      <c r="F417" s="15"/>
      <c r="G417" s="15"/>
      <c r="H417" s="15" t="s">
        <v>609</v>
      </c>
      <c r="I417" s="15"/>
      <c r="J417" s="47"/>
      <c r="K417" s="47"/>
      <c r="L417" s="49" t="e">
        <f>#REF!/86.4</f>
        <v>#REF!</v>
      </c>
      <c r="M417" s="50" t="e">
        <f>IF(ISBLANK(VLOOKUP($C417,[2]MAIN!$C$6:$DF$1572,M$4,FALSE)),"",VLOOKUP($C417,[2]MAIN!$C$6:$DF$1572,M$4,FALSE))</f>
        <v>#N/A</v>
      </c>
      <c r="N417" s="51" t="e">
        <f>IF(ISBLANK(VLOOKUP($C417,[2]MAIN!$C$6:$DF$1572,N$4,FALSE)),"",VLOOKUP($C417,[2]MAIN!$C$6:$DF$1572,N$4,FALSE))</f>
        <v>#N/A</v>
      </c>
      <c r="O417" s="53" t="e">
        <f>IF(ISBLANK(VLOOKUP($C417,[2]MAIN!$C$6:$DF$1572,O$4,FALSE)),"",VLOOKUP($C417,[2]MAIN!$C$6:$DF$1572,O$4,FALSE))</f>
        <v>#N/A</v>
      </c>
      <c r="P417" s="53" t="e">
        <f>IF(ISBLANK(VLOOKUP($C417,[2]MAIN!$C$6:$DF$1572,P$4,FALSE)),"",VLOOKUP($C417,[2]MAIN!$C$6:$DF$1572,P$4,FALSE))</f>
        <v>#N/A</v>
      </c>
      <c r="Q417" s="50" t="e">
        <f>IF(ISBLANK(VLOOKUP($C417,[2]MAIN!$C$6:$DF$1572,Q$4,FALSE)),"",VLOOKUP($C417,[2]MAIN!$C$6:$DF$1572,Q$4,FALSE))</f>
        <v>#N/A</v>
      </c>
      <c r="R417" s="47" t="e">
        <f>IF(ISBLANK(VLOOKUP($C417,[2]MAIN!$C$6:$DF$1572,R$4,FALSE)),"",VLOOKUP($C417,[2]MAIN!$C$6:$DF$1572,R$4,FALSE))</f>
        <v>#N/A</v>
      </c>
      <c r="S417" s="47" t="e">
        <f>IF(ISBLANK(VLOOKUP($C417,[2]MAIN!$C$6:$DF$1572,S$4,FALSE)),"",VLOOKUP($C417,[2]MAIN!$C$6:$DF$1572,S$4,FALSE))</f>
        <v>#N/A</v>
      </c>
      <c r="T417" s="15" t="e">
        <f>IF(ISBLANK(VLOOKUP($C417,[2]MAIN!$C$6:$DF$1572,T$4,FALSE)),"",VLOOKUP($C417,[2]MAIN!$C$6:$DF$1572,T$4,FALSE))</f>
        <v>#N/A</v>
      </c>
      <c r="U417" s="15" t="e">
        <f>IF(ISBLANK(VLOOKUP($C417,[2]MAIN!$C$6:$DF$1572,U$4,FALSE)),"",VLOOKUP($C417,[2]MAIN!$C$6:$DF$1572,U$4,FALSE))</f>
        <v>#N/A</v>
      </c>
      <c r="V417" s="15" t="e">
        <f>IF(ISBLANK(VLOOKUP($C417,[2]MAIN!$C$6:$DF$1572,V$4,FALSE)),"",VLOOKUP($C417,[2]MAIN!$C$6:$DF$1572,V$4,FALSE))</f>
        <v>#N/A</v>
      </c>
      <c r="W417" s="21" t="e">
        <f>IF(ISBLANK(VLOOKUP($C417,[2]MAIN!$C$6:$DF$1572,W$4,FALSE)),"",VLOOKUP($C417,[2]MAIN!$C$6:$DF$1572,W$4,FALSE))</f>
        <v>#N/A</v>
      </c>
      <c r="X417" s="47">
        <v>15000</v>
      </c>
      <c r="Y417" s="15" t="e">
        <f>IF(ISBLANK(VLOOKUP($C417,[2]MAIN!$C$6:$DF$1572,Y$4,FALSE)),"",VLOOKUP($C417,[2]MAIN!$C$6:$DF$1572,Y$4,FALSE))</f>
        <v>#N/A</v>
      </c>
      <c r="AA417" s="15"/>
      <c r="AB417" s="15" t="s">
        <v>609</v>
      </c>
      <c r="AC417" s="15"/>
    </row>
    <row r="418" spans="1:29" x14ac:dyDescent="0.25">
      <c r="A418" s="15" t="s">
        <v>1101</v>
      </c>
      <c r="B418" s="21" t="s">
        <v>354</v>
      </c>
      <c r="C418" s="47"/>
      <c r="D418" s="15"/>
      <c r="E418" s="15" t="s">
        <v>609</v>
      </c>
      <c r="F418" s="15"/>
      <c r="G418" s="15"/>
      <c r="H418" s="15" t="s">
        <v>609</v>
      </c>
      <c r="I418" s="15"/>
      <c r="J418" s="47"/>
      <c r="K418" s="47"/>
      <c r="L418" s="49" t="e">
        <f>#REF!/86.4</f>
        <v>#REF!</v>
      </c>
      <c r="M418" s="50" t="e">
        <f>IF(ISBLANK(VLOOKUP($C418,[2]MAIN!$C$6:$DF$1572,M$4,FALSE)),"",VLOOKUP($C418,[2]MAIN!$C$6:$DF$1572,M$4,FALSE))</f>
        <v>#N/A</v>
      </c>
      <c r="N418" s="51" t="e">
        <f>IF(ISBLANK(VLOOKUP($C418,[2]MAIN!$C$6:$DF$1572,N$4,FALSE)),"",VLOOKUP($C418,[2]MAIN!$C$6:$DF$1572,N$4,FALSE))</f>
        <v>#N/A</v>
      </c>
      <c r="O418" s="53" t="e">
        <f>IF(ISBLANK(VLOOKUP($C418,[2]MAIN!$C$6:$DF$1572,O$4,FALSE)),"",VLOOKUP($C418,[2]MAIN!$C$6:$DF$1572,O$4,FALSE))</f>
        <v>#N/A</v>
      </c>
      <c r="P418" s="53" t="e">
        <f>IF(ISBLANK(VLOOKUP($C418,[2]MAIN!$C$6:$DF$1572,P$4,FALSE)),"",VLOOKUP($C418,[2]MAIN!$C$6:$DF$1572,P$4,FALSE))</f>
        <v>#N/A</v>
      </c>
      <c r="Q418" s="50" t="e">
        <f>IF(ISBLANK(VLOOKUP($C418,[2]MAIN!$C$6:$DF$1572,Q$4,FALSE)),"",VLOOKUP($C418,[2]MAIN!$C$6:$DF$1572,Q$4,FALSE))</f>
        <v>#N/A</v>
      </c>
      <c r="R418" s="47" t="e">
        <f>IF(ISBLANK(VLOOKUP($C418,[2]MAIN!$C$6:$DF$1572,R$4,FALSE)),"",VLOOKUP($C418,[2]MAIN!$C$6:$DF$1572,R$4,FALSE))</f>
        <v>#N/A</v>
      </c>
      <c r="S418" s="47" t="e">
        <f>IF(ISBLANK(VLOOKUP($C418,[2]MAIN!$C$6:$DF$1572,S$4,FALSE)),"",VLOOKUP($C418,[2]MAIN!$C$6:$DF$1572,S$4,FALSE))</f>
        <v>#N/A</v>
      </c>
      <c r="T418" s="15" t="e">
        <f>IF(ISBLANK(VLOOKUP($C418,[2]MAIN!$C$6:$DF$1572,T$4,FALSE)),"",VLOOKUP($C418,[2]MAIN!$C$6:$DF$1572,T$4,FALSE))</f>
        <v>#N/A</v>
      </c>
      <c r="U418" s="15" t="e">
        <f>IF(ISBLANK(VLOOKUP($C418,[2]MAIN!$C$6:$DF$1572,U$4,FALSE)),"",VLOOKUP($C418,[2]MAIN!$C$6:$DF$1572,U$4,FALSE))</f>
        <v>#N/A</v>
      </c>
      <c r="V418" s="15" t="e">
        <f>IF(ISBLANK(VLOOKUP($C418,[2]MAIN!$C$6:$DF$1572,V$4,FALSE)),"",VLOOKUP($C418,[2]MAIN!$C$6:$DF$1572,V$4,FALSE))</f>
        <v>#N/A</v>
      </c>
      <c r="W418" s="21" t="e">
        <f>IF(ISBLANK(VLOOKUP($C418,[2]MAIN!$C$6:$DF$1572,W$4,FALSE)),"",VLOOKUP($C418,[2]MAIN!$C$6:$DF$1572,W$4,FALSE))</f>
        <v>#N/A</v>
      </c>
      <c r="X418" s="47">
        <v>15000</v>
      </c>
      <c r="Y418" s="15" t="e">
        <f>IF(ISBLANK(VLOOKUP($C418,[2]MAIN!$C$6:$DF$1572,Y$4,FALSE)),"",VLOOKUP($C418,[2]MAIN!$C$6:$DF$1572,Y$4,FALSE))</f>
        <v>#N/A</v>
      </c>
      <c r="AA418" s="15"/>
      <c r="AB418" s="15" t="s">
        <v>609</v>
      </c>
      <c r="AC418" s="15"/>
    </row>
    <row r="419" spans="1:29" x14ac:dyDescent="0.25">
      <c r="A419" s="15" t="s">
        <v>1102</v>
      </c>
      <c r="B419" s="21" t="s">
        <v>153</v>
      </c>
      <c r="C419" s="47"/>
      <c r="D419" s="15" t="s">
        <v>609</v>
      </c>
      <c r="E419" s="15"/>
      <c r="F419" s="15"/>
      <c r="G419" s="15"/>
      <c r="H419" s="15" t="s">
        <v>609</v>
      </c>
      <c r="I419" s="15"/>
      <c r="J419" s="47"/>
      <c r="K419" s="47"/>
      <c r="L419" s="49">
        <v>7.24</v>
      </c>
      <c r="M419" s="50" t="e">
        <f>IF(ISBLANK(VLOOKUP($C419,[2]MAIN!$C$6:$DF$1572,M$4,FALSE)),"",VLOOKUP($C419,[2]MAIN!$C$6:$DF$1572,M$4,FALSE))</f>
        <v>#N/A</v>
      </c>
      <c r="N419" s="51" t="e">
        <f>IF(ISBLANK(VLOOKUP($C419,[2]MAIN!$C$6:$DF$1572,N$4,FALSE)),"",VLOOKUP($C419,[2]MAIN!$C$6:$DF$1572,N$4,FALSE))</f>
        <v>#N/A</v>
      </c>
      <c r="O419" s="54" t="e">
        <f>IF(ISBLANK(VLOOKUP($C419,[2]MAIN!$C$6:$DF$1572,O$4,FALSE)),"",VLOOKUP($C419,[2]MAIN!$C$6:$DF$1572,O$4,FALSE))</f>
        <v>#N/A</v>
      </c>
      <c r="P419" s="54" t="e">
        <f>IF(ISBLANK(VLOOKUP($C419,[2]MAIN!$C$6:$DF$1572,P$4,FALSE)),"",VLOOKUP($C419,[2]MAIN!$C$6:$DF$1572,P$4,FALSE))</f>
        <v>#N/A</v>
      </c>
      <c r="Q419" s="53" t="e">
        <f>IF(ISBLANK(VLOOKUP($C419,[2]MAIN!$C$6:$DF$1572,Q$4,FALSE)),"",VLOOKUP($C419,[2]MAIN!$C$6:$DF$1572,Q$4,FALSE))</f>
        <v>#N/A</v>
      </c>
      <c r="R419" s="47" t="e">
        <f>IF(ISBLANK(VLOOKUP($C419,[2]MAIN!$C$6:$DF$1572,R$4,FALSE)),"",VLOOKUP($C419,[2]MAIN!$C$6:$DF$1572,R$4,FALSE))</f>
        <v>#N/A</v>
      </c>
      <c r="S419" s="47" t="e">
        <f>IF(ISBLANK(VLOOKUP($C419,[2]MAIN!$C$6:$DF$1572,S$4,FALSE)),"",VLOOKUP($C419,[2]MAIN!$C$6:$DF$1572,S$4,FALSE))</f>
        <v>#N/A</v>
      </c>
      <c r="T419" s="15" t="e">
        <f>IF(ISBLANK(VLOOKUP($C419,[2]MAIN!$C$6:$DF$1572,T$4,FALSE)),"",VLOOKUP($C419,[2]MAIN!$C$6:$DF$1572,T$4,FALSE))</f>
        <v>#N/A</v>
      </c>
      <c r="U419" s="15" t="e">
        <f>IF(ISBLANK(VLOOKUP($C419,[2]MAIN!$C$6:$DF$1572,U$4,FALSE)),"",VLOOKUP($C419,[2]MAIN!$C$6:$DF$1572,U$4,FALSE))</f>
        <v>#N/A</v>
      </c>
      <c r="V419" s="15" t="e">
        <f>IF(ISBLANK(VLOOKUP($C419,[2]MAIN!$C$6:$DF$1572,V$4,FALSE)),"",VLOOKUP($C419,[2]MAIN!$C$6:$DF$1572,V$4,FALSE))</f>
        <v>#N/A</v>
      </c>
      <c r="W419" s="21" t="e">
        <f>IF(ISBLANK(VLOOKUP($C419,[2]MAIN!$C$6:$DF$1572,W$4,FALSE)),"",VLOOKUP($C419,[2]MAIN!$C$6:$DF$1572,W$4,FALSE))</f>
        <v>#N/A</v>
      </c>
      <c r="X419" s="63" t="e">
        <f>IF(ISBLANK(VLOOKUP($C419,[2]MAIN!$C$6:$DF$1572,X$4,FALSE)),"",VLOOKUP($C419,[2]MAIN!$C$6:$DF$1572,X$4,FALSE))</f>
        <v>#N/A</v>
      </c>
      <c r="Y419" s="15" t="e">
        <f>IF(ISBLANK(VLOOKUP($C419,[2]MAIN!$C$6:$DF$1572,Y$4,FALSE)),"",VLOOKUP($C419,[2]MAIN!$C$6:$DF$1572,Y$4,FALSE))</f>
        <v>#N/A</v>
      </c>
      <c r="AA419" s="15"/>
      <c r="AB419" s="15"/>
      <c r="AC419" s="15"/>
    </row>
    <row r="420" spans="1:29" x14ac:dyDescent="0.25">
      <c r="A420" s="15" t="s">
        <v>1103</v>
      </c>
      <c r="B420" s="21" t="s">
        <v>355</v>
      </c>
      <c r="C420" s="47"/>
      <c r="D420" s="15"/>
      <c r="E420" s="15" t="s">
        <v>609</v>
      </c>
      <c r="F420" s="15"/>
      <c r="G420" s="15"/>
      <c r="H420" s="15" t="s">
        <v>609</v>
      </c>
      <c r="I420" s="15"/>
      <c r="J420" s="47"/>
      <c r="K420" s="47"/>
      <c r="L420" s="49">
        <v>1.53</v>
      </c>
      <c r="M420" s="50" t="e">
        <f>IF(ISBLANK(VLOOKUP($C420,[2]MAIN!$C$6:$DF$1572,M$4,FALSE)),"",VLOOKUP($C420,[2]MAIN!$C$6:$DF$1572,M$4,FALSE))</f>
        <v>#N/A</v>
      </c>
      <c r="N420" s="51" t="e">
        <f>IF(ISBLANK(VLOOKUP($C420,[2]MAIN!$C$6:$DF$1572,N$4,FALSE)),"",VLOOKUP($C420,[2]MAIN!$C$6:$DF$1572,N$4,FALSE))</f>
        <v>#N/A</v>
      </c>
      <c r="O420" s="53" t="e">
        <f>IF(ISBLANK(VLOOKUP($C420,[2]MAIN!$C$6:$DF$1572,O$4,FALSE)),"",VLOOKUP($C420,[2]MAIN!$C$6:$DF$1572,O$4,FALSE))</f>
        <v>#N/A</v>
      </c>
      <c r="P420" s="53" t="e">
        <f>IF(ISBLANK(VLOOKUP($C420,[2]MAIN!$C$6:$DF$1572,P$4,FALSE)),"",VLOOKUP($C420,[2]MAIN!$C$6:$DF$1572,P$4,FALSE))</f>
        <v>#N/A</v>
      </c>
      <c r="Q420" s="50" t="e">
        <f>IF(ISBLANK(VLOOKUP($C420,[2]MAIN!$C$6:$DF$1572,Q$4,FALSE)),"",VLOOKUP($C420,[2]MAIN!$C$6:$DF$1572,Q$4,FALSE))</f>
        <v>#N/A</v>
      </c>
      <c r="R420" s="47" t="e">
        <f>IF(ISBLANK(VLOOKUP($C420,[2]MAIN!$C$6:$DF$1572,R$4,FALSE)),"",VLOOKUP($C420,[2]MAIN!$C$6:$DF$1572,R$4,FALSE))</f>
        <v>#N/A</v>
      </c>
      <c r="S420" s="47" t="e">
        <f>IF(ISBLANK(VLOOKUP($C420,[2]MAIN!$C$6:$DF$1572,S$4,FALSE)),"",VLOOKUP($C420,[2]MAIN!$C$6:$DF$1572,S$4,FALSE))</f>
        <v>#N/A</v>
      </c>
      <c r="T420" s="15" t="e">
        <f>IF(ISBLANK(VLOOKUP($C420,[2]MAIN!$C$6:$DF$1572,T$4,FALSE)),"",VLOOKUP($C420,[2]MAIN!$C$6:$DF$1572,T$4,FALSE))</f>
        <v>#N/A</v>
      </c>
      <c r="U420" s="15" t="e">
        <f>IF(ISBLANK(VLOOKUP($C420,[2]MAIN!$C$6:$DF$1572,U$4,FALSE)),"",VLOOKUP($C420,[2]MAIN!$C$6:$DF$1572,U$4,FALSE))</f>
        <v>#N/A</v>
      </c>
      <c r="V420" s="15" t="e">
        <f>IF(ISBLANK(VLOOKUP($C420,[2]MAIN!$C$6:$DF$1572,V$4,FALSE)),"",VLOOKUP($C420,[2]MAIN!$C$6:$DF$1572,V$4,FALSE))</f>
        <v>#N/A</v>
      </c>
      <c r="W420" s="21" t="e">
        <f>IF(ISBLANK(VLOOKUP($C420,[2]MAIN!$C$6:$DF$1572,W$4,FALSE)),"",VLOOKUP($C420,[2]MAIN!$C$6:$DF$1572,W$4,FALSE))</f>
        <v>#N/A</v>
      </c>
      <c r="X420" s="47">
        <v>18000</v>
      </c>
      <c r="Y420" s="15" t="e">
        <f>IF(ISBLANK(VLOOKUP($C420,[2]MAIN!$C$6:$DF$1572,Y$4,FALSE)),"",VLOOKUP($C420,[2]MAIN!$C$6:$DF$1572,Y$4,FALSE))</f>
        <v>#N/A</v>
      </c>
      <c r="AA420" s="15"/>
      <c r="AB420" s="15" t="s">
        <v>609</v>
      </c>
      <c r="AC420" s="15"/>
    </row>
    <row r="421" spans="1:29" x14ac:dyDescent="0.25">
      <c r="A421" s="15" t="s">
        <v>1104</v>
      </c>
      <c r="B421" s="21" t="s">
        <v>355</v>
      </c>
      <c r="C421" s="47"/>
      <c r="D421" s="15"/>
      <c r="E421" s="15" t="s">
        <v>609</v>
      </c>
      <c r="F421" s="15"/>
      <c r="G421" s="15"/>
      <c r="H421" s="15" t="s">
        <v>609</v>
      </c>
      <c r="I421" s="15"/>
      <c r="J421" s="47"/>
      <c r="K421" s="47"/>
      <c r="L421" s="49" t="e">
        <f>#REF!/86.4</f>
        <v>#REF!</v>
      </c>
      <c r="M421" s="50" t="e">
        <f>IF(ISBLANK(VLOOKUP($C421,[2]MAIN!$C$6:$DF$1572,M$4,FALSE)),"",VLOOKUP($C421,[2]MAIN!$C$6:$DF$1572,M$4,FALSE))</f>
        <v>#N/A</v>
      </c>
      <c r="N421" s="51" t="e">
        <f>IF(ISBLANK(VLOOKUP($C421,[2]MAIN!$C$6:$DF$1572,N$4,FALSE)),"",VLOOKUP($C421,[2]MAIN!$C$6:$DF$1572,N$4,FALSE))</f>
        <v>#N/A</v>
      </c>
      <c r="O421" s="53" t="e">
        <f>IF(ISBLANK(VLOOKUP($C421,[2]MAIN!$C$6:$DF$1572,O$4,FALSE)),"",VLOOKUP($C421,[2]MAIN!$C$6:$DF$1572,O$4,FALSE))</f>
        <v>#N/A</v>
      </c>
      <c r="P421" s="53" t="e">
        <f>IF(ISBLANK(VLOOKUP($C421,[2]MAIN!$C$6:$DF$1572,P$4,FALSE)),"",VLOOKUP($C421,[2]MAIN!$C$6:$DF$1572,P$4,FALSE))</f>
        <v>#N/A</v>
      </c>
      <c r="Q421" s="50" t="e">
        <f>IF(ISBLANK(VLOOKUP($C421,[2]MAIN!$C$6:$DF$1572,Q$4,FALSE)),"",VLOOKUP($C421,[2]MAIN!$C$6:$DF$1572,Q$4,FALSE))</f>
        <v>#N/A</v>
      </c>
      <c r="R421" s="47" t="e">
        <f>IF(ISBLANK(VLOOKUP($C421,[2]MAIN!$C$6:$DF$1572,R$4,FALSE)),"",VLOOKUP($C421,[2]MAIN!$C$6:$DF$1572,R$4,FALSE))</f>
        <v>#N/A</v>
      </c>
      <c r="S421" s="47" t="e">
        <f>IF(ISBLANK(VLOOKUP($C421,[2]MAIN!$C$6:$DF$1572,S$4,FALSE)),"",VLOOKUP($C421,[2]MAIN!$C$6:$DF$1572,S$4,FALSE))</f>
        <v>#N/A</v>
      </c>
      <c r="T421" s="15" t="e">
        <f>IF(ISBLANK(VLOOKUP($C421,[2]MAIN!$C$6:$DF$1572,T$4,FALSE)),"",VLOOKUP($C421,[2]MAIN!$C$6:$DF$1572,T$4,FALSE))</f>
        <v>#N/A</v>
      </c>
      <c r="U421" s="15" t="e">
        <f>IF(ISBLANK(VLOOKUP($C421,[2]MAIN!$C$6:$DF$1572,U$4,FALSE)),"",VLOOKUP($C421,[2]MAIN!$C$6:$DF$1572,U$4,FALSE))</f>
        <v>#N/A</v>
      </c>
      <c r="V421" s="15" t="e">
        <f>IF(ISBLANK(VLOOKUP($C421,[2]MAIN!$C$6:$DF$1572,V$4,FALSE)),"",VLOOKUP($C421,[2]MAIN!$C$6:$DF$1572,V$4,FALSE))</f>
        <v>#N/A</v>
      </c>
      <c r="W421" s="21" t="e">
        <f>IF(ISBLANK(VLOOKUP($C421,[2]MAIN!$C$6:$DF$1572,W$4,FALSE)),"",VLOOKUP($C421,[2]MAIN!$C$6:$DF$1572,W$4,FALSE))</f>
        <v>#N/A</v>
      </c>
      <c r="X421" s="47">
        <v>18000</v>
      </c>
      <c r="Y421" s="15" t="e">
        <f>IF(ISBLANK(VLOOKUP($C421,[2]MAIN!$C$6:$DF$1572,Y$4,FALSE)),"",VLOOKUP($C421,[2]MAIN!$C$6:$DF$1572,Y$4,FALSE))</f>
        <v>#N/A</v>
      </c>
      <c r="AA421" s="15"/>
      <c r="AB421" s="15" t="s">
        <v>609</v>
      </c>
      <c r="AC421" s="15"/>
    </row>
    <row r="422" spans="1:29" x14ac:dyDescent="0.25">
      <c r="A422" s="15" t="s">
        <v>1105</v>
      </c>
      <c r="B422" s="21" t="s">
        <v>499</v>
      </c>
      <c r="C422" s="47"/>
      <c r="D422" s="15"/>
      <c r="E422" s="15" t="s">
        <v>609</v>
      </c>
      <c r="F422" s="15"/>
      <c r="G422" s="15"/>
      <c r="H422" s="15" t="s">
        <v>613</v>
      </c>
      <c r="I422" s="15" t="s">
        <v>609</v>
      </c>
      <c r="J422" s="47"/>
      <c r="K422" s="47"/>
      <c r="L422" s="49"/>
      <c r="M422" s="50" t="e">
        <f>IF(ISBLANK(VLOOKUP($C422,[2]MAIN!$C$6:$DF$1572,M$4,FALSE)),"",VLOOKUP($C422,[2]MAIN!$C$6:$DF$1572,M$4,FALSE))</f>
        <v>#N/A</v>
      </c>
      <c r="N422" s="51" t="e">
        <f>IF(ISBLANK(VLOOKUP($C422,[2]MAIN!$C$6:$DF$1572,N$4,FALSE)),"",VLOOKUP($C422,[2]MAIN!$C$6:$DF$1572,N$4,FALSE))</f>
        <v>#N/A</v>
      </c>
      <c r="O422" s="53" t="e">
        <f>IF(ISBLANK(VLOOKUP($C422,[2]MAIN!$C$6:$DF$1572,O$4,FALSE)),"",VLOOKUP($C422,[2]MAIN!$C$6:$DF$1572,O$4,FALSE))</f>
        <v>#N/A</v>
      </c>
      <c r="P422" s="53" t="e">
        <f>IF(ISBLANK(VLOOKUP($C422,[2]MAIN!$C$6:$DF$1572,P$4,FALSE)),"",VLOOKUP($C422,[2]MAIN!$C$6:$DF$1572,P$4,FALSE))</f>
        <v>#N/A</v>
      </c>
      <c r="Q422" s="50" t="e">
        <f>IF(ISBLANK(VLOOKUP($C422,[2]MAIN!$C$6:$DF$1572,Q$4,FALSE)),"",VLOOKUP($C422,[2]MAIN!$C$6:$DF$1572,Q$4,FALSE))</f>
        <v>#N/A</v>
      </c>
      <c r="R422" s="47" t="e">
        <f>IF(ISBLANK(VLOOKUP($C422,[2]MAIN!$C$6:$DF$1572,R$4,FALSE)),"",VLOOKUP($C422,[2]MAIN!$C$6:$DF$1572,R$4,FALSE))</f>
        <v>#N/A</v>
      </c>
      <c r="S422" s="47" t="e">
        <f>IF(ISBLANK(VLOOKUP($C422,[2]MAIN!$C$6:$DF$1572,S$4,FALSE)),"",VLOOKUP($C422,[2]MAIN!$C$6:$DF$1572,S$4,FALSE))</f>
        <v>#N/A</v>
      </c>
      <c r="T422" s="15" t="e">
        <f>IF(ISBLANK(VLOOKUP($C422,[2]MAIN!$C$6:$DF$1572,T$4,FALSE)),"",VLOOKUP($C422,[2]MAIN!$C$6:$DF$1572,T$4,FALSE))</f>
        <v>#N/A</v>
      </c>
      <c r="U422" s="15" t="e">
        <f>IF(ISBLANK(VLOOKUP($C422,[2]MAIN!$C$6:$DF$1572,U$4,FALSE)),"",VLOOKUP($C422,[2]MAIN!$C$6:$DF$1572,U$4,FALSE))</f>
        <v>#N/A</v>
      </c>
      <c r="V422" s="15" t="e">
        <f>IF(ISBLANK(VLOOKUP($C422,[2]MAIN!$C$6:$DF$1572,V$4,FALSE)),"",VLOOKUP($C422,[2]MAIN!$C$6:$DF$1572,V$4,FALSE))</f>
        <v>#N/A</v>
      </c>
      <c r="W422" s="21" t="e">
        <f>IF(ISBLANK(VLOOKUP($C422,[2]MAIN!$C$6:$DF$1572,W$4,FALSE)),"",VLOOKUP($C422,[2]MAIN!$C$6:$DF$1572,W$4,FALSE))</f>
        <v>#N/A</v>
      </c>
      <c r="X422" s="47">
        <v>18000</v>
      </c>
      <c r="Y422" s="15" t="e">
        <f>IF(ISBLANK(VLOOKUP($C422,[2]MAIN!$C$6:$DF$1572,Y$4,FALSE)),"",VLOOKUP($C422,[2]MAIN!$C$6:$DF$1572,Y$4,FALSE))</f>
        <v>#N/A</v>
      </c>
      <c r="AA422" s="15"/>
      <c r="AB422" s="15"/>
      <c r="AC422" s="15" t="s">
        <v>609</v>
      </c>
    </row>
    <row r="423" spans="1:29" x14ac:dyDescent="0.25">
      <c r="A423" s="15" t="s">
        <v>1106</v>
      </c>
      <c r="B423" s="21" t="s">
        <v>257</v>
      </c>
      <c r="C423" s="47"/>
      <c r="D423" s="15"/>
      <c r="E423" s="15"/>
      <c r="F423" s="15"/>
      <c r="G423" s="15"/>
      <c r="H423" s="15" t="s">
        <v>609</v>
      </c>
      <c r="I423" s="15"/>
      <c r="J423" s="47"/>
      <c r="K423" s="47"/>
      <c r="L423" s="49" t="e">
        <f>#REF!/86.4</f>
        <v>#REF!</v>
      </c>
      <c r="M423" s="50" t="e">
        <f>IF(ISBLANK(VLOOKUP($C423,[2]MAIN!$C$6:$DF$1572,M$4,FALSE)),"",VLOOKUP($C423,[2]MAIN!$C$6:$DF$1572,M$4,FALSE))</f>
        <v>#N/A</v>
      </c>
      <c r="N423" s="51" t="e">
        <f>IF(ISBLANK(VLOOKUP($C423,[2]MAIN!$C$6:$DF$1572,N$4,FALSE)),"",VLOOKUP($C423,[2]MAIN!$C$6:$DF$1572,N$4,FALSE))</f>
        <v>#N/A</v>
      </c>
      <c r="O423" s="53" t="e">
        <f>IF(ISBLANK(VLOOKUP($C423,[2]MAIN!$C$6:$DF$1572,O$4,FALSE)),"",VLOOKUP($C423,[2]MAIN!$C$6:$DF$1572,O$4,FALSE))</f>
        <v>#N/A</v>
      </c>
      <c r="P423" s="53" t="e">
        <f>IF(ISBLANK(VLOOKUP($C423,[2]MAIN!$C$6:$DF$1572,P$4,FALSE)),"",VLOOKUP($C423,[2]MAIN!$C$6:$DF$1572,P$4,FALSE))</f>
        <v>#N/A</v>
      </c>
      <c r="Q423" s="50" t="e">
        <f>IF(ISBLANK(VLOOKUP($C423,[2]MAIN!$C$6:$DF$1572,Q$4,FALSE)),"",VLOOKUP($C423,[2]MAIN!$C$6:$DF$1572,Q$4,FALSE))</f>
        <v>#N/A</v>
      </c>
      <c r="R423" s="47" t="e">
        <f>IF(ISBLANK(VLOOKUP($C423,[2]MAIN!$C$6:$DF$1572,R$4,FALSE)),"",VLOOKUP($C423,[2]MAIN!$C$6:$DF$1572,R$4,FALSE))</f>
        <v>#N/A</v>
      </c>
      <c r="S423" s="47" t="e">
        <f>IF(ISBLANK(VLOOKUP($C423,[2]MAIN!$C$6:$DF$1572,S$4,FALSE)),"",VLOOKUP($C423,[2]MAIN!$C$6:$DF$1572,S$4,FALSE))</f>
        <v>#N/A</v>
      </c>
      <c r="T423" s="15" t="e">
        <f>IF(ISBLANK(VLOOKUP($C423,[2]MAIN!$C$6:$DF$1572,T$4,FALSE)),"",VLOOKUP($C423,[2]MAIN!$C$6:$DF$1572,T$4,FALSE))</f>
        <v>#N/A</v>
      </c>
      <c r="U423" s="15" t="e">
        <f>IF(ISBLANK(VLOOKUP($C423,[2]MAIN!$C$6:$DF$1572,U$4,FALSE)),"",VLOOKUP($C423,[2]MAIN!$C$6:$DF$1572,U$4,FALSE))</f>
        <v>#N/A</v>
      </c>
      <c r="V423" s="15" t="e">
        <f>IF(ISBLANK(VLOOKUP($C423,[2]MAIN!$C$6:$DF$1572,V$4,FALSE)),"",VLOOKUP($C423,[2]MAIN!$C$6:$DF$1572,V$4,FALSE))</f>
        <v>#N/A</v>
      </c>
      <c r="W423" s="21" t="e">
        <f>IF(ISBLANK(VLOOKUP($C423,[2]MAIN!$C$6:$DF$1572,W$4,FALSE)),"",VLOOKUP($C423,[2]MAIN!$C$6:$DF$1572,W$4,FALSE))</f>
        <v>#N/A</v>
      </c>
      <c r="X423" s="47" t="e">
        <f>IF(ISBLANK(VLOOKUP($C423,[2]MAIN!$C$6:$DF$1572,X$4,FALSE)),"",VLOOKUP($C423,[2]MAIN!$C$6:$DF$1572,X$4,FALSE))</f>
        <v>#N/A</v>
      </c>
      <c r="Y423" s="15" t="e">
        <f>IF(ISBLANK(VLOOKUP($C423,[2]MAIN!$C$6:$DF$1572,Y$4,FALSE)),"",VLOOKUP($C423,[2]MAIN!$C$6:$DF$1572,Y$4,FALSE))</f>
        <v>#N/A</v>
      </c>
      <c r="AA423" s="15" t="s">
        <v>609</v>
      </c>
      <c r="AB423" s="15"/>
      <c r="AC423" s="15"/>
    </row>
    <row r="424" spans="1:29" x14ac:dyDescent="0.25">
      <c r="A424" s="15" t="s">
        <v>1107</v>
      </c>
      <c r="B424" s="21" t="s">
        <v>500</v>
      </c>
      <c r="C424" s="47"/>
      <c r="D424" s="15"/>
      <c r="E424" s="15" t="s">
        <v>609</v>
      </c>
      <c r="F424" s="15"/>
      <c r="G424" s="15"/>
      <c r="H424" s="15" t="s">
        <v>628</v>
      </c>
      <c r="I424" s="15" t="s">
        <v>609</v>
      </c>
      <c r="J424" s="47"/>
      <c r="K424" s="47"/>
      <c r="L424" s="49"/>
      <c r="M424" s="50" t="e">
        <f>IF(ISBLANK(VLOOKUP($C424,[2]MAIN!$C$6:$DF$1572,M$4,FALSE)),"",VLOOKUP($C424,[2]MAIN!$C$6:$DF$1572,M$4,FALSE))</f>
        <v>#N/A</v>
      </c>
      <c r="N424" s="51" t="e">
        <f>IF(ISBLANK(VLOOKUP($C424,[2]MAIN!$C$6:$DF$1572,N$4,FALSE)),"",VLOOKUP($C424,[2]MAIN!$C$6:$DF$1572,N$4,FALSE))</f>
        <v>#N/A</v>
      </c>
      <c r="O424" s="53" t="e">
        <f>IF(ISBLANK(VLOOKUP($C424,[2]MAIN!$C$6:$DF$1572,O$4,FALSE)),"",VLOOKUP($C424,[2]MAIN!$C$6:$DF$1572,O$4,FALSE))</f>
        <v>#N/A</v>
      </c>
      <c r="P424" s="53" t="e">
        <f>IF(ISBLANK(VLOOKUP($C424,[2]MAIN!$C$6:$DF$1572,P$4,FALSE)),"",VLOOKUP($C424,[2]MAIN!$C$6:$DF$1572,P$4,FALSE))</f>
        <v>#N/A</v>
      </c>
      <c r="Q424" s="50" t="e">
        <f>IF(ISBLANK(VLOOKUP($C424,[2]MAIN!$C$6:$DF$1572,Q$4,FALSE)),"",VLOOKUP($C424,[2]MAIN!$C$6:$DF$1572,Q$4,FALSE))</f>
        <v>#N/A</v>
      </c>
      <c r="R424" s="47" t="e">
        <f>IF(ISBLANK(VLOOKUP($C424,[2]MAIN!$C$6:$DF$1572,R$4,FALSE)),"",VLOOKUP($C424,[2]MAIN!$C$6:$DF$1572,R$4,FALSE))</f>
        <v>#N/A</v>
      </c>
      <c r="S424" s="47" t="e">
        <f>IF(ISBLANK(VLOOKUP($C424,[2]MAIN!$C$6:$DF$1572,S$4,FALSE)),"",VLOOKUP($C424,[2]MAIN!$C$6:$DF$1572,S$4,FALSE))</f>
        <v>#N/A</v>
      </c>
      <c r="T424" s="15" t="e">
        <f>IF(ISBLANK(VLOOKUP($C424,[2]MAIN!$C$6:$DF$1572,T$4,FALSE)),"",VLOOKUP($C424,[2]MAIN!$C$6:$DF$1572,T$4,FALSE))</f>
        <v>#N/A</v>
      </c>
      <c r="U424" s="15" t="e">
        <f>IF(ISBLANK(VLOOKUP($C424,[2]MAIN!$C$6:$DF$1572,U$4,FALSE)),"",VLOOKUP($C424,[2]MAIN!$C$6:$DF$1572,U$4,FALSE))</f>
        <v>#N/A</v>
      </c>
      <c r="V424" s="15" t="e">
        <f>IF(ISBLANK(VLOOKUP($C424,[2]MAIN!$C$6:$DF$1572,V$4,FALSE)),"",VLOOKUP($C424,[2]MAIN!$C$6:$DF$1572,V$4,FALSE))</f>
        <v>#N/A</v>
      </c>
      <c r="W424" s="21" t="e">
        <f>IF(ISBLANK(VLOOKUP($C424,[2]MAIN!$C$6:$DF$1572,W$4,FALSE)),"",VLOOKUP($C424,[2]MAIN!$C$6:$DF$1572,W$4,FALSE))</f>
        <v>#N/A</v>
      </c>
      <c r="X424" s="47">
        <v>15000</v>
      </c>
      <c r="Y424" s="15" t="e">
        <f>IF(ISBLANK(VLOOKUP($C424,[2]MAIN!$C$6:$DF$1572,Y$4,FALSE)),"",VLOOKUP($C424,[2]MAIN!$C$6:$DF$1572,Y$4,FALSE))</f>
        <v>#N/A</v>
      </c>
      <c r="AA424" s="47"/>
      <c r="AB424" s="47"/>
      <c r="AC424" s="47"/>
    </row>
    <row r="425" spans="1:29" x14ac:dyDescent="0.25">
      <c r="A425" s="15" t="s">
        <v>1108</v>
      </c>
      <c r="B425" s="21" t="s">
        <v>275</v>
      </c>
      <c r="C425" s="47"/>
      <c r="D425" s="15"/>
      <c r="E425" s="15" t="s">
        <v>609</v>
      </c>
      <c r="F425" s="15"/>
      <c r="G425" s="15"/>
      <c r="H425" s="15" t="s">
        <v>628</v>
      </c>
      <c r="I425" s="15" t="s">
        <v>609</v>
      </c>
      <c r="J425" s="47"/>
      <c r="K425" s="47"/>
      <c r="L425" s="49"/>
      <c r="M425" s="50" t="e">
        <f>IF(ISBLANK(VLOOKUP($C425,[2]MAIN!$C$6:$DF$1572,M$4,FALSE)),"",VLOOKUP($C425,[2]MAIN!$C$6:$DF$1572,M$4,FALSE))</f>
        <v>#N/A</v>
      </c>
      <c r="N425" s="51" t="e">
        <f>IF(ISBLANK(VLOOKUP($C425,[2]MAIN!$C$6:$DF$1572,N$4,FALSE)),"",VLOOKUP($C425,[2]MAIN!$C$6:$DF$1572,N$4,FALSE))</f>
        <v>#N/A</v>
      </c>
      <c r="O425" s="53" t="e">
        <f>IF(ISBLANK(VLOOKUP($C425,[2]MAIN!$C$6:$DF$1572,O$4,FALSE)),"",VLOOKUP($C425,[2]MAIN!$C$6:$DF$1572,O$4,FALSE))</f>
        <v>#N/A</v>
      </c>
      <c r="P425" s="53" t="e">
        <f>IF(ISBLANK(VLOOKUP($C425,[2]MAIN!$C$6:$DF$1572,P$4,FALSE)),"",VLOOKUP($C425,[2]MAIN!$C$6:$DF$1572,P$4,FALSE))</f>
        <v>#N/A</v>
      </c>
      <c r="Q425" s="50" t="e">
        <f>IF(ISBLANK(VLOOKUP($C425,[2]MAIN!$C$6:$DF$1572,Q$4,FALSE)),"",VLOOKUP($C425,[2]MAIN!$C$6:$DF$1572,Q$4,FALSE))</f>
        <v>#N/A</v>
      </c>
      <c r="R425" s="47" t="e">
        <f>IF(ISBLANK(VLOOKUP($C425,[2]MAIN!$C$6:$DF$1572,R$4,FALSE)),"",VLOOKUP($C425,[2]MAIN!$C$6:$DF$1572,R$4,FALSE))</f>
        <v>#N/A</v>
      </c>
      <c r="S425" s="47" t="e">
        <f>IF(ISBLANK(VLOOKUP($C425,[2]MAIN!$C$6:$DF$1572,S$4,FALSE)),"",VLOOKUP($C425,[2]MAIN!$C$6:$DF$1572,S$4,FALSE))</f>
        <v>#N/A</v>
      </c>
      <c r="T425" s="15" t="e">
        <f>IF(ISBLANK(VLOOKUP($C425,[2]MAIN!$C$6:$DF$1572,T$4,FALSE)),"",VLOOKUP($C425,[2]MAIN!$C$6:$DF$1572,T$4,FALSE))</f>
        <v>#N/A</v>
      </c>
      <c r="U425" s="15" t="e">
        <f>IF(ISBLANK(VLOOKUP($C425,[2]MAIN!$C$6:$DF$1572,U$4,FALSE)),"",VLOOKUP($C425,[2]MAIN!$C$6:$DF$1572,U$4,FALSE))</f>
        <v>#N/A</v>
      </c>
      <c r="V425" s="15" t="e">
        <f>IF(ISBLANK(VLOOKUP($C425,[2]MAIN!$C$6:$DF$1572,V$4,FALSE)),"",VLOOKUP($C425,[2]MAIN!$C$6:$DF$1572,V$4,FALSE))</f>
        <v>#N/A</v>
      </c>
      <c r="W425" s="21" t="e">
        <f>IF(ISBLANK(VLOOKUP($C425,[2]MAIN!$C$6:$DF$1572,W$4,FALSE)),"",VLOOKUP($C425,[2]MAIN!$C$6:$DF$1572,W$4,FALSE))</f>
        <v>#N/A</v>
      </c>
      <c r="X425" s="47">
        <v>15000</v>
      </c>
      <c r="Y425" s="15" t="e">
        <f>IF(ISBLANK(VLOOKUP($C425,[2]MAIN!$C$6:$DF$1572,Y$4,FALSE)),"",VLOOKUP($C425,[2]MAIN!$C$6:$DF$1572,Y$4,FALSE))</f>
        <v>#N/A</v>
      </c>
      <c r="AA425" s="47"/>
      <c r="AB425" s="47"/>
      <c r="AC425" s="47"/>
    </row>
    <row r="426" spans="1:29" x14ac:dyDescent="0.25">
      <c r="A426" s="15" t="s">
        <v>1109</v>
      </c>
      <c r="B426" s="21" t="s">
        <v>356</v>
      </c>
      <c r="C426" s="47"/>
      <c r="D426" s="15"/>
      <c r="E426" s="15" t="s">
        <v>609</v>
      </c>
      <c r="F426" s="15"/>
      <c r="G426" s="15"/>
      <c r="H426" s="15" t="s">
        <v>628</v>
      </c>
      <c r="I426" s="15"/>
      <c r="J426" s="47"/>
      <c r="K426" s="47"/>
      <c r="L426" s="49">
        <v>0.71</v>
      </c>
      <c r="M426" s="50" t="e">
        <f>IF(ISBLANK(VLOOKUP($C426,[2]MAIN!$C$6:$DF$1572,M$4,FALSE)),"",VLOOKUP($C426,[2]MAIN!$C$6:$DF$1572,M$4,FALSE))</f>
        <v>#N/A</v>
      </c>
      <c r="N426" s="51" t="e">
        <f>IF(ISBLANK(VLOOKUP($C426,[2]MAIN!$C$6:$DF$1572,N$4,FALSE)),"",VLOOKUP($C426,[2]MAIN!$C$6:$DF$1572,N$4,FALSE))</f>
        <v>#N/A</v>
      </c>
      <c r="O426" s="52" t="e">
        <f>IF(ISBLANK(VLOOKUP($C426,[2]MAIN!$C$6:$DF$1572,O$4,FALSE)),"",VLOOKUP($C426,[2]MAIN!$C$6:$DF$1572,O$4,FALSE))</f>
        <v>#N/A</v>
      </c>
      <c r="P426" s="52" t="e">
        <f>IF(ISBLANK(VLOOKUP($C426,[2]MAIN!$C$6:$DF$1572,P$4,FALSE)),"",VLOOKUP($C426,[2]MAIN!$C$6:$DF$1572,P$4,FALSE))</f>
        <v>#N/A</v>
      </c>
      <c r="Q426" s="50" t="e">
        <f>IF(ISBLANK(VLOOKUP($C426,[2]MAIN!$C$6:$DF$1572,Q$4,FALSE)),"",VLOOKUP($C426,[2]MAIN!$C$6:$DF$1572,Q$4,FALSE))</f>
        <v>#N/A</v>
      </c>
      <c r="R426" s="47" t="e">
        <f>IF(ISBLANK(VLOOKUP($C426,[2]MAIN!$C$6:$DF$1572,R$4,FALSE)),"",VLOOKUP($C426,[2]MAIN!$C$6:$DF$1572,R$4,FALSE))</f>
        <v>#N/A</v>
      </c>
      <c r="S426" s="47" t="e">
        <f>IF(ISBLANK(VLOOKUP($C426,[2]MAIN!$C$6:$DF$1572,S$4,FALSE)),"",VLOOKUP($C426,[2]MAIN!$C$6:$DF$1572,S$4,FALSE))</f>
        <v>#N/A</v>
      </c>
      <c r="T426" s="15" t="e">
        <f>IF(ISBLANK(VLOOKUP($C426,[2]MAIN!$C$6:$DF$1572,T$4,FALSE)),"",VLOOKUP($C426,[2]MAIN!$C$6:$DF$1572,T$4,FALSE))</f>
        <v>#N/A</v>
      </c>
      <c r="U426" s="15" t="e">
        <f>IF(ISBLANK(VLOOKUP($C426,[2]MAIN!$C$6:$DF$1572,U$4,FALSE)),"",VLOOKUP($C426,[2]MAIN!$C$6:$DF$1572,U$4,FALSE))</f>
        <v>#N/A</v>
      </c>
      <c r="V426" s="15" t="e">
        <f>IF(ISBLANK(VLOOKUP($C426,[2]MAIN!$C$6:$DF$1572,V$4,FALSE)),"",VLOOKUP($C426,[2]MAIN!$C$6:$DF$1572,V$4,FALSE))</f>
        <v>#N/A</v>
      </c>
      <c r="W426" s="21" t="e">
        <f>IF(ISBLANK(VLOOKUP($C426,[2]MAIN!$C$6:$DF$1572,W$4,FALSE)),"",VLOOKUP($C426,[2]MAIN!$C$6:$DF$1572,W$4,FALSE))</f>
        <v>#N/A</v>
      </c>
      <c r="X426" s="47">
        <v>150</v>
      </c>
      <c r="Y426" s="15" t="e">
        <f>IF(ISBLANK(VLOOKUP($C426,[2]MAIN!$C$6:$DF$1572,Y$4,FALSE)),"",VLOOKUP($C426,[2]MAIN!$C$6:$DF$1572,Y$4,FALSE))</f>
        <v>#N/A</v>
      </c>
      <c r="AA426" s="47"/>
      <c r="AB426" s="47"/>
      <c r="AC426" s="47"/>
    </row>
    <row r="427" spans="1:29" x14ac:dyDescent="0.25">
      <c r="A427" s="15" t="s">
        <v>1110</v>
      </c>
      <c r="B427" s="21" t="s">
        <v>356</v>
      </c>
      <c r="C427" s="47"/>
      <c r="D427" s="15"/>
      <c r="E427" s="15" t="s">
        <v>609</v>
      </c>
      <c r="F427" s="15"/>
      <c r="G427" s="15"/>
      <c r="H427" s="15" t="s">
        <v>628</v>
      </c>
      <c r="I427" s="15"/>
      <c r="J427" s="47"/>
      <c r="K427" s="47"/>
      <c r="L427" s="49">
        <v>4.12</v>
      </c>
      <c r="M427" s="50" t="e">
        <f>IF(ISBLANK(VLOOKUP($C427,[2]MAIN!$C$6:$DF$1572,M$4,FALSE)),"",VLOOKUP($C427,[2]MAIN!$C$6:$DF$1572,M$4,FALSE))</f>
        <v>#N/A</v>
      </c>
      <c r="N427" s="51" t="e">
        <f>IF(ISBLANK(VLOOKUP($C427,[2]MAIN!$C$6:$DF$1572,N$4,FALSE)),"",VLOOKUP($C427,[2]MAIN!$C$6:$DF$1572,N$4,FALSE))</f>
        <v>#N/A</v>
      </c>
      <c r="O427" s="52" t="e">
        <f>IF(ISBLANK(VLOOKUP($C427,[2]MAIN!$C$6:$DF$1572,O$4,FALSE)),"",VLOOKUP($C427,[2]MAIN!$C$6:$DF$1572,O$4,FALSE))</f>
        <v>#N/A</v>
      </c>
      <c r="P427" s="52" t="e">
        <f>IF(ISBLANK(VLOOKUP($C427,[2]MAIN!$C$6:$DF$1572,P$4,FALSE)),"",VLOOKUP($C427,[2]MAIN!$C$6:$DF$1572,P$4,FALSE))</f>
        <v>#N/A</v>
      </c>
      <c r="Q427" s="50" t="e">
        <f>IF(ISBLANK(VLOOKUP($C427,[2]MAIN!$C$6:$DF$1572,Q$4,FALSE)),"",VLOOKUP($C427,[2]MAIN!$C$6:$DF$1572,Q$4,FALSE))</f>
        <v>#N/A</v>
      </c>
      <c r="R427" s="47" t="e">
        <f>IF(ISBLANK(VLOOKUP($C427,[2]MAIN!$C$6:$DF$1572,R$4,FALSE)),"",VLOOKUP($C427,[2]MAIN!$C$6:$DF$1572,R$4,FALSE))</f>
        <v>#N/A</v>
      </c>
      <c r="S427" s="47" t="e">
        <f>IF(ISBLANK(VLOOKUP($C427,[2]MAIN!$C$6:$DF$1572,S$4,FALSE)),"",VLOOKUP($C427,[2]MAIN!$C$6:$DF$1572,S$4,FALSE))</f>
        <v>#N/A</v>
      </c>
      <c r="T427" s="15" t="e">
        <f>IF(ISBLANK(VLOOKUP($C427,[2]MAIN!$C$6:$DF$1572,T$4,FALSE)),"",VLOOKUP($C427,[2]MAIN!$C$6:$DF$1572,T$4,FALSE))</f>
        <v>#N/A</v>
      </c>
      <c r="U427" s="15" t="e">
        <f>IF(ISBLANK(VLOOKUP($C427,[2]MAIN!$C$6:$DF$1572,U$4,FALSE)),"",VLOOKUP($C427,[2]MAIN!$C$6:$DF$1572,U$4,FALSE))</f>
        <v>#N/A</v>
      </c>
      <c r="V427" s="15" t="e">
        <f>IF(ISBLANK(VLOOKUP($C427,[2]MAIN!$C$6:$DF$1572,V$4,FALSE)),"",VLOOKUP($C427,[2]MAIN!$C$6:$DF$1572,V$4,FALSE))</f>
        <v>#N/A</v>
      </c>
      <c r="W427" s="21" t="e">
        <f>IF(ISBLANK(VLOOKUP($C427,[2]MAIN!$C$6:$DF$1572,W$4,FALSE)),"",VLOOKUP($C427,[2]MAIN!$C$6:$DF$1572,W$4,FALSE))</f>
        <v>#N/A</v>
      </c>
      <c r="X427" s="47">
        <v>150</v>
      </c>
      <c r="Y427" s="15" t="e">
        <f>IF(ISBLANK(VLOOKUP($C427,[2]MAIN!$C$6:$DF$1572,Y$4,FALSE)),"",VLOOKUP($C427,[2]MAIN!$C$6:$DF$1572,Y$4,FALSE))</f>
        <v>#N/A</v>
      </c>
      <c r="AA427" s="47"/>
      <c r="AB427" s="47"/>
      <c r="AC427" s="47"/>
    </row>
    <row r="428" spans="1:29" x14ac:dyDescent="0.25">
      <c r="A428" s="15" t="s">
        <v>1111</v>
      </c>
      <c r="B428" s="21" t="s">
        <v>356</v>
      </c>
      <c r="C428" s="47"/>
      <c r="D428" s="15"/>
      <c r="E428" s="15" t="s">
        <v>609</v>
      </c>
      <c r="F428" s="15"/>
      <c r="G428" s="15"/>
      <c r="H428" s="15" t="s">
        <v>628</v>
      </c>
      <c r="I428" s="15"/>
      <c r="J428" s="47"/>
      <c r="K428" s="47"/>
      <c r="L428" s="49">
        <v>8.09</v>
      </c>
      <c r="M428" s="50" t="e">
        <f>IF(ISBLANK(VLOOKUP($C428,[2]MAIN!$C$6:$DF$1572,M$4,FALSE)),"",VLOOKUP($C428,[2]MAIN!$C$6:$DF$1572,M$4,FALSE))</f>
        <v>#N/A</v>
      </c>
      <c r="N428" s="51" t="e">
        <f>IF(ISBLANK(VLOOKUP($C428,[2]MAIN!$C$6:$DF$1572,N$4,FALSE)),"",VLOOKUP($C428,[2]MAIN!$C$6:$DF$1572,N$4,FALSE))</f>
        <v>#N/A</v>
      </c>
      <c r="O428" s="52" t="e">
        <f>IF(ISBLANK(VLOOKUP($C428,[2]MAIN!$C$6:$DF$1572,O$4,FALSE)),"",VLOOKUP($C428,[2]MAIN!$C$6:$DF$1572,O$4,FALSE))</f>
        <v>#N/A</v>
      </c>
      <c r="P428" s="52" t="e">
        <f>IF(ISBLANK(VLOOKUP($C428,[2]MAIN!$C$6:$DF$1572,P$4,FALSE)),"",VLOOKUP($C428,[2]MAIN!$C$6:$DF$1572,P$4,FALSE))</f>
        <v>#N/A</v>
      </c>
      <c r="Q428" s="50" t="e">
        <f>IF(ISBLANK(VLOOKUP($C428,[2]MAIN!$C$6:$DF$1572,Q$4,FALSE)),"",VLOOKUP($C428,[2]MAIN!$C$6:$DF$1572,Q$4,FALSE))</f>
        <v>#N/A</v>
      </c>
      <c r="R428" s="47" t="e">
        <f>IF(ISBLANK(VLOOKUP($C428,[2]MAIN!$C$6:$DF$1572,R$4,FALSE)),"",VLOOKUP($C428,[2]MAIN!$C$6:$DF$1572,R$4,FALSE))</f>
        <v>#N/A</v>
      </c>
      <c r="S428" s="47" t="e">
        <f>IF(ISBLANK(VLOOKUP($C428,[2]MAIN!$C$6:$DF$1572,S$4,FALSE)),"",VLOOKUP($C428,[2]MAIN!$C$6:$DF$1572,S$4,FALSE))</f>
        <v>#N/A</v>
      </c>
      <c r="T428" s="15" t="e">
        <f>IF(ISBLANK(VLOOKUP($C428,[2]MAIN!$C$6:$DF$1572,T$4,FALSE)),"",VLOOKUP($C428,[2]MAIN!$C$6:$DF$1572,T$4,FALSE))</f>
        <v>#N/A</v>
      </c>
      <c r="U428" s="15" t="e">
        <f>IF(ISBLANK(VLOOKUP($C428,[2]MAIN!$C$6:$DF$1572,U$4,FALSE)),"",VLOOKUP($C428,[2]MAIN!$C$6:$DF$1572,U$4,FALSE))</f>
        <v>#N/A</v>
      </c>
      <c r="V428" s="15" t="e">
        <f>IF(ISBLANK(VLOOKUP($C428,[2]MAIN!$C$6:$DF$1572,V$4,FALSE)),"",VLOOKUP($C428,[2]MAIN!$C$6:$DF$1572,V$4,FALSE))</f>
        <v>#N/A</v>
      </c>
      <c r="W428" s="21" t="e">
        <f>IF(ISBLANK(VLOOKUP($C428,[2]MAIN!$C$6:$DF$1572,W$4,FALSE)),"",VLOOKUP($C428,[2]MAIN!$C$6:$DF$1572,W$4,FALSE))</f>
        <v>#N/A</v>
      </c>
      <c r="X428" s="47">
        <v>150</v>
      </c>
      <c r="Y428" s="15" t="e">
        <f>IF(ISBLANK(VLOOKUP($C428,[2]MAIN!$C$6:$DF$1572,Y$4,FALSE)),"",VLOOKUP($C428,[2]MAIN!$C$6:$DF$1572,Y$4,FALSE))</f>
        <v>#N/A</v>
      </c>
      <c r="AA428" s="47"/>
      <c r="AB428" s="47"/>
      <c r="AC428" s="47"/>
    </row>
    <row r="429" spans="1:29" x14ac:dyDescent="0.25">
      <c r="A429" s="15" t="s">
        <v>1112</v>
      </c>
      <c r="B429" s="21" t="s">
        <v>275</v>
      </c>
      <c r="C429" s="47"/>
      <c r="D429" s="15"/>
      <c r="E429" s="15" t="s">
        <v>609</v>
      </c>
      <c r="F429" s="15"/>
      <c r="G429" s="15"/>
      <c r="H429" s="15" t="s">
        <v>628</v>
      </c>
      <c r="I429" s="15" t="s">
        <v>609</v>
      </c>
      <c r="J429" s="47"/>
      <c r="K429" s="47"/>
      <c r="L429" s="49">
        <v>6.91</v>
      </c>
      <c r="M429" s="50" t="e">
        <f>IF(ISBLANK(VLOOKUP($C429,[2]MAIN!$C$6:$DF$1572,M$4,FALSE)),"",VLOOKUP($C429,[2]MAIN!$C$6:$DF$1572,M$4,FALSE))</f>
        <v>#N/A</v>
      </c>
      <c r="N429" s="51" t="e">
        <f>IF(ISBLANK(VLOOKUP($C429,[2]MAIN!$C$6:$DF$1572,N$4,FALSE)),"",VLOOKUP($C429,[2]MAIN!$C$6:$DF$1572,N$4,FALSE))</f>
        <v>#N/A</v>
      </c>
      <c r="O429" s="53" t="e">
        <f>IF(ISBLANK(VLOOKUP($C429,[2]MAIN!$C$6:$DF$1572,O$4,FALSE)),"",VLOOKUP($C429,[2]MAIN!$C$6:$DF$1572,O$4,FALSE))</f>
        <v>#N/A</v>
      </c>
      <c r="P429" s="53" t="e">
        <f>IF(ISBLANK(VLOOKUP($C429,[2]MAIN!$C$6:$DF$1572,P$4,FALSE)),"",VLOOKUP($C429,[2]MAIN!$C$6:$DF$1572,P$4,FALSE))</f>
        <v>#N/A</v>
      </c>
      <c r="Q429" s="50" t="e">
        <f>IF(ISBLANK(VLOOKUP($C429,[2]MAIN!$C$6:$DF$1572,Q$4,FALSE)),"",VLOOKUP($C429,[2]MAIN!$C$6:$DF$1572,Q$4,FALSE))</f>
        <v>#N/A</v>
      </c>
      <c r="R429" s="47" t="e">
        <f>IF(ISBLANK(VLOOKUP($C429,[2]MAIN!$C$6:$DF$1572,R$4,FALSE)),"",VLOOKUP($C429,[2]MAIN!$C$6:$DF$1572,R$4,FALSE))</f>
        <v>#N/A</v>
      </c>
      <c r="S429" s="47" t="e">
        <f>IF(ISBLANK(VLOOKUP($C429,[2]MAIN!$C$6:$DF$1572,S$4,FALSE)),"",VLOOKUP($C429,[2]MAIN!$C$6:$DF$1572,S$4,FALSE))</f>
        <v>#N/A</v>
      </c>
      <c r="T429" s="15" t="e">
        <f>IF(ISBLANK(VLOOKUP($C429,[2]MAIN!$C$6:$DF$1572,T$4,FALSE)),"",VLOOKUP($C429,[2]MAIN!$C$6:$DF$1572,T$4,FALSE))</f>
        <v>#N/A</v>
      </c>
      <c r="U429" s="15" t="e">
        <f>IF(ISBLANK(VLOOKUP($C429,[2]MAIN!$C$6:$DF$1572,U$4,FALSE)),"",VLOOKUP($C429,[2]MAIN!$C$6:$DF$1572,U$4,FALSE))</f>
        <v>#N/A</v>
      </c>
      <c r="V429" s="15" t="e">
        <f>IF(ISBLANK(VLOOKUP($C429,[2]MAIN!$C$6:$DF$1572,V$4,FALSE)),"",VLOOKUP($C429,[2]MAIN!$C$6:$DF$1572,V$4,FALSE))</f>
        <v>#N/A</v>
      </c>
      <c r="W429" s="21" t="e">
        <f>IF(ISBLANK(VLOOKUP($C429,[2]MAIN!$C$6:$DF$1572,W$4,FALSE)),"",VLOOKUP($C429,[2]MAIN!$C$6:$DF$1572,W$4,FALSE))</f>
        <v>#N/A</v>
      </c>
      <c r="X429" s="47">
        <v>15000</v>
      </c>
      <c r="Y429" s="15" t="e">
        <f>IF(ISBLANK(VLOOKUP($C429,[2]MAIN!$C$6:$DF$1572,Y$4,FALSE)),"",VLOOKUP($C429,[2]MAIN!$C$6:$DF$1572,Y$4,FALSE))</f>
        <v>#N/A</v>
      </c>
      <c r="AA429" s="47"/>
      <c r="AB429" s="47"/>
      <c r="AC429" s="47"/>
    </row>
    <row r="430" spans="1:29" x14ac:dyDescent="0.25">
      <c r="A430" s="15" t="s">
        <v>1113</v>
      </c>
      <c r="B430" s="21" t="s">
        <v>505</v>
      </c>
      <c r="C430" s="47"/>
      <c r="D430" s="15"/>
      <c r="E430" s="15" t="s">
        <v>609</v>
      </c>
      <c r="F430" s="15"/>
      <c r="G430" s="15"/>
      <c r="H430" s="15" t="s">
        <v>613</v>
      </c>
      <c r="I430" s="15" t="s">
        <v>609</v>
      </c>
      <c r="J430" s="47"/>
      <c r="K430" s="47"/>
      <c r="L430" s="49">
        <v>2.54</v>
      </c>
      <c r="M430" s="50" t="e">
        <f>IF(ISBLANK(VLOOKUP($C430,[2]MAIN!$C$6:$DF$1572,M$4,FALSE)),"",VLOOKUP($C430,[2]MAIN!$C$6:$DF$1572,M$4,FALSE))</f>
        <v>#N/A</v>
      </c>
      <c r="N430" s="51" t="e">
        <f>IF(ISBLANK(VLOOKUP($C430,[2]MAIN!$C$6:$DF$1572,N$4,FALSE)),"",VLOOKUP($C430,[2]MAIN!$C$6:$DF$1572,N$4,FALSE))</f>
        <v>#N/A</v>
      </c>
      <c r="O430" s="53" t="e">
        <f>IF(ISBLANK(VLOOKUP($C430,[2]MAIN!$C$6:$DF$1572,O$4,FALSE)),"",VLOOKUP($C430,[2]MAIN!$C$6:$DF$1572,O$4,FALSE))</f>
        <v>#N/A</v>
      </c>
      <c r="P430" s="53" t="e">
        <f>IF(ISBLANK(VLOOKUP($C430,[2]MAIN!$C$6:$DF$1572,P$4,FALSE)),"",VLOOKUP($C430,[2]MAIN!$C$6:$DF$1572,P$4,FALSE))</f>
        <v>#N/A</v>
      </c>
      <c r="Q430" s="50" t="e">
        <f>IF(ISBLANK(VLOOKUP($C430,[2]MAIN!$C$6:$DF$1572,Q$4,FALSE)),"",VLOOKUP($C430,[2]MAIN!$C$6:$DF$1572,Q$4,FALSE))</f>
        <v>#N/A</v>
      </c>
      <c r="R430" s="47" t="e">
        <f>IF(ISBLANK(VLOOKUP($C430,[2]MAIN!$C$6:$DF$1572,R$4,FALSE)),"",VLOOKUP($C430,[2]MAIN!$C$6:$DF$1572,R$4,FALSE))</f>
        <v>#N/A</v>
      </c>
      <c r="S430" s="47" t="e">
        <f>IF(ISBLANK(VLOOKUP($C430,[2]MAIN!$C$6:$DF$1572,S$4,FALSE)),"",VLOOKUP($C430,[2]MAIN!$C$6:$DF$1572,S$4,FALSE))</f>
        <v>#N/A</v>
      </c>
      <c r="T430" s="15" t="e">
        <f>IF(ISBLANK(VLOOKUP($C430,[2]MAIN!$C$6:$DF$1572,T$4,FALSE)),"",VLOOKUP($C430,[2]MAIN!$C$6:$DF$1572,T$4,FALSE))</f>
        <v>#N/A</v>
      </c>
      <c r="U430" s="15" t="e">
        <f>IF(ISBLANK(VLOOKUP($C430,[2]MAIN!$C$6:$DF$1572,U$4,FALSE)),"",VLOOKUP($C430,[2]MAIN!$C$6:$DF$1572,U$4,FALSE))</f>
        <v>#N/A</v>
      </c>
      <c r="V430" s="15" t="e">
        <f>IF(ISBLANK(VLOOKUP($C430,[2]MAIN!$C$6:$DF$1572,V$4,FALSE)),"",VLOOKUP($C430,[2]MAIN!$C$6:$DF$1572,V$4,FALSE))</f>
        <v>#N/A</v>
      </c>
      <c r="W430" s="21" t="e">
        <f>IF(ISBLANK(VLOOKUP($C430,[2]MAIN!$C$6:$DF$1572,W$4,FALSE)),"",VLOOKUP($C430,[2]MAIN!$C$6:$DF$1572,W$4,FALSE))</f>
        <v>#N/A</v>
      </c>
      <c r="X430" s="47">
        <v>15000</v>
      </c>
      <c r="Y430" s="15" t="e">
        <f>IF(ISBLANK(VLOOKUP($C430,[2]MAIN!$C$6:$DF$1572,Y$4,FALSE)),"",VLOOKUP($C430,[2]MAIN!$C$6:$DF$1572,Y$4,FALSE))</f>
        <v>#N/A</v>
      </c>
      <c r="AA430" s="15"/>
      <c r="AB430" s="15"/>
      <c r="AC430" s="15" t="s">
        <v>609</v>
      </c>
    </row>
    <row r="431" spans="1:29" x14ac:dyDescent="0.25">
      <c r="A431" s="15" t="s">
        <v>1114</v>
      </c>
      <c r="B431" s="21" t="s">
        <v>505</v>
      </c>
      <c r="C431" s="47"/>
      <c r="D431" s="15"/>
      <c r="E431" s="15" t="s">
        <v>609</v>
      </c>
      <c r="F431" s="15"/>
      <c r="G431" s="15"/>
      <c r="H431" s="15" t="s">
        <v>613</v>
      </c>
      <c r="I431" s="15" t="s">
        <v>609</v>
      </c>
      <c r="J431" s="47"/>
      <c r="K431" s="47"/>
      <c r="L431" s="49">
        <v>1.38</v>
      </c>
      <c r="M431" s="50" t="e">
        <f>IF(ISBLANK(VLOOKUP($C431,[2]MAIN!$C$6:$DF$1572,M$4,FALSE)),"",VLOOKUP($C431,[2]MAIN!$C$6:$DF$1572,M$4,FALSE))</f>
        <v>#N/A</v>
      </c>
      <c r="N431" s="51" t="e">
        <f>IF(ISBLANK(VLOOKUP($C431,[2]MAIN!$C$6:$DF$1572,N$4,FALSE)),"",VLOOKUP($C431,[2]MAIN!$C$6:$DF$1572,N$4,FALSE))</f>
        <v>#N/A</v>
      </c>
      <c r="O431" s="53" t="e">
        <f>IF(ISBLANK(VLOOKUP($C431,[2]MAIN!$C$6:$DF$1572,O$4,FALSE)),"",VLOOKUP($C431,[2]MAIN!$C$6:$DF$1572,O$4,FALSE))</f>
        <v>#N/A</v>
      </c>
      <c r="P431" s="53" t="e">
        <f>IF(ISBLANK(VLOOKUP($C431,[2]MAIN!$C$6:$DF$1572,P$4,FALSE)),"",VLOOKUP($C431,[2]MAIN!$C$6:$DF$1572,P$4,FALSE))</f>
        <v>#N/A</v>
      </c>
      <c r="Q431" s="50" t="e">
        <f>IF(ISBLANK(VLOOKUP($C431,[2]MAIN!$C$6:$DF$1572,Q$4,FALSE)),"",VLOOKUP($C431,[2]MAIN!$C$6:$DF$1572,Q$4,FALSE))</f>
        <v>#N/A</v>
      </c>
      <c r="R431" s="47" t="e">
        <f>IF(ISBLANK(VLOOKUP($C431,[2]MAIN!$C$6:$DF$1572,R$4,FALSE)),"",VLOOKUP($C431,[2]MAIN!$C$6:$DF$1572,R$4,FALSE))</f>
        <v>#N/A</v>
      </c>
      <c r="S431" s="47" t="e">
        <f>IF(ISBLANK(VLOOKUP($C431,[2]MAIN!$C$6:$DF$1572,S$4,FALSE)),"",VLOOKUP($C431,[2]MAIN!$C$6:$DF$1572,S$4,FALSE))</f>
        <v>#N/A</v>
      </c>
      <c r="T431" s="15" t="e">
        <f>IF(ISBLANK(VLOOKUP($C431,[2]MAIN!$C$6:$DF$1572,T$4,FALSE)),"",VLOOKUP($C431,[2]MAIN!$C$6:$DF$1572,T$4,FALSE))</f>
        <v>#N/A</v>
      </c>
      <c r="U431" s="15" t="e">
        <f>IF(ISBLANK(VLOOKUP($C431,[2]MAIN!$C$6:$DF$1572,U$4,FALSE)),"",VLOOKUP($C431,[2]MAIN!$C$6:$DF$1572,U$4,FALSE))</f>
        <v>#N/A</v>
      </c>
      <c r="V431" s="15" t="e">
        <f>IF(ISBLANK(VLOOKUP($C431,[2]MAIN!$C$6:$DF$1572,V$4,FALSE)),"",VLOOKUP($C431,[2]MAIN!$C$6:$DF$1572,V$4,FALSE))</f>
        <v>#N/A</v>
      </c>
      <c r="W431" s="21" t="e">
        <f>IF(ISBLANK(VLOOKUP($C431,[2]MAIN!$C$6:$DF$1572,W$4,FALSE)),"",VLOOKUP($C431,[2]MAIN!$C$6:$DF$1572,W$4,FALSE))</f>
        <v>#N/A</v>
      </c>
      <c r="X431" s="47">
        <v>15000</v>
      </c>
      <c r="Y431" s="15" t="e">
        <f>IF(ISBLANK(VLOOKUP($C431,[2]MAIN!$C$6:$DF$1572,Y$4,FALSE)),"",VLOOKUP($C431,[2]MAIN!$C$6:$DF$1572,Y$4,FALSE))</f>
        <v>#N/A</v>
      </c>
      <c r="AA431" s="15"/>
      <c r="AB431" s="15"/>
      <c r="AC431" s="15" t="s">
        <v>609</v>
      </c>
    </row>
    <row r="432" spans="1:29" x14ac:dyDescent="0.25">
      <c r="A432" s="15" t="s">
        <v>1115</v>
      </c>
      <c r="B432" s="21" t="s">
        <v>505</v>
      </c>
      <c r="C432" s="47"/>
      <c r="D432" s="15"/>
      <c r="E432" s="15" t="s">
        <v>609</v>
      </c>
      <c r="F432" s="15"/>
      <c r="G432" s="15"/>
      <c r="H432" s="15" t="s">
        <v>628</v>
      </c>
      <c r="I432" s="15" t="s">
        <v>609</v>
      </c>
      <c r="J432" s="47"/>
      <c r="K432" s="47"/>
      <c r="L432" s="49">
        <v>1.38</v>
      </c>
      <c r="M432" s="50" t="e">
        <f>IF(ISBLANK(VLOOKUP($C432,[2]MAIN!$C$6:$DF$1572,M$4,FALSE)),"",VLOOKUP($C432,[2]MAIN!$C$6:$DF$1572,M$4,FALSE))</f>
        <v>#N/A</v>
      </c>
      <c r="N432" s="51" t="e">
        <f>IF(ISBLANK(VLOOKUP($C432,[2]MAIN!$C$6:$DF$1572,N$4,FALSE)),"",VLOOKUP($C432,[2]MAIN!$C$6:$DF$1572,N$4,FALSE))</f>
        <v>#N/A</v>
      </c>
      <c r="O432" s="53" t="e">
        <f>IF(ISBLANK(VLOOKUP($C432,[2]MAIN!$C$6:$DF$1572,O$4,FALSE)),"",VLOOKUP($C432,[2]MAIN!$C$6:$DF$1572,O$4,FALSE))</f>
        <v>#N/A</v>
      </c>
      <c r="P432" s="53" t="e">
        <f>IF(ISBLANK(VLOOKUP($C432,[2]MAIN!$C$6:$DF$1572,P$4,FALSE)),"",VLOOKUP($C432,[2]MAIN!$C$6:$DF$1572,P$4,FALSE))</f>
        <v>#N/A</v>
      </c>
      <c r="Q432" s="50" t="e">
        <f>IF(ISBLANK(VLOOKUP($C432,[2]MAIN!$C$6:$DF$1572,Q$4,FALSE)),"",VLOOKUP($C432,[2]MAIN!$C$6:$DF$1572,Q$4,FALSE))</f>
        <v>#N/A</v>
      </c>
      <c r="R432" s="47" t="e">
        <f>IF(ISBLANK(VLOOKUP($C432,[2]MAIN!$C$6:$DF$1572,R$4,FALSE)),"",VLOOKUP($C432,[2]MAIN!$C$6:$DF$1572,R$4,FALSE))</f>
        <v>#N/A</v>
      </c>
      <c r="S432" s="47" t="e">
        <f>IF(ISBLANK(VLOOKUP($C432,[2]MAIN!$C$6:$DF$1572,S$4,FALSE)),"",VLOOKUP($C432,[2]MAIN!$C$6:$DF$1572,S$4,FALSE))</f>
        <v>#N/A</v>
      </c>
      <c r="T432" s="15" t="e">
        <f>IF(ISBLANK(VLOOKUP($C432,[2]MAIN!$C$6:$DF$1572,T$4,FALSE)),"",VLOOKUP($C432,[2]MAIN!$C$6:$DF$1572,T$4,FALSE))</f>
        <v>#N/A</v>
      </c>
      <c r="U432" s="15" t="e">
        <f>IF(ISBLANK(VLOOKUP($C432,[2]MAIN!$C$6:$DF$1572,U$4,FALSE)),"",VLOOKUP($C432,[2]MAIN!$C$6:$DF$1572,U$4,FALSE))</f>
        <v>#N/A</v>
      </c>
      <c r="V432" s="15" t="e">
        <f>IF(ISBLANK(VLOOKUP($C432,[2]MAIN!$C$6:$DF$1572,V$4,FALSE)),"",VLOOKUP($C432,[2]MAIN!$C$6:$DF$1572,V$4,FALSE))</f>
        <v>#N/A</v>
      </c>
      <c r="W432" s="21" t="e">
        <f>IF(ISBLANK(VLOOKUP($C432,[2]MAIN!$C$6:$DF$1572,W$4,FALSE)),"",VLOOKUP($C432,[2]MAIN!$C$6:$DF$1572,W$4,FALSE))</f>
        <v>#N/A</v>
      </c>
      <c r="X432" s="47">
        <v>15000</v>
      </c>
      <c r="Y432" s="15" t="e">
        <f>IF(ISBLANK(VLOOKUP($C432,[2]MAIN!$C$6:$DF$1572,Y$4,FALSE)),"",VLOOKUP($C432,[2]MAIN!$C$6:$DF$1572,Y$4,FALSE))</f>
        <v>#N/A</v>
      </c>
      <c r="AA432" s="47"/>
      <c r="AB432" s="47"/>
      <c r="AC432" s="47"/>
    </row>
    <row r="433" spans="1:29" x14ac:dyDescent="0.25">
      <c r="A433" s="15" t="s">
        <v>1116</v>
      </c>
      <c r="B433" s="21" t="s">
        <v>357</v>
      </c>
      <c r="C433" s="47"/>
      <c r="D433" s="15"/>
      <c r="E433" s="15" t="s">
        <v>609</v>
      </c>
      <c r="F433" s="15"/>
      <c r="G433" s="15"/>
      <c r="H433" s="15" t="s">
        <v>628</v>
      </c>
      <c r="I433" s="15"/>
      <c r="J433" s="47"/>
      <c r="K433" s="47"/>
      <c r="L433" s="49">
        <v>3.89</v>
      </c>
      <c r="M433" s="50" t="e">
        <f>IF(ISBLANK(VLOOKUP($C433,[2]MAIN!$C$6:$DF$1572,M$4,FALSE)),"",VLOOKUP($C433,[2]MAIN!$C$6:$DF$1572,M$4,FALSE))</f>
        <v>#N/A</v>
      </c>
      <c r="N433" s="51" t="e">
        <f>IF(ISBLANK(VLOOKUP($C433,[2]MAIN!$C$6:$DF$1572,N$4,FALSE)),"",VLOOKUP($C433,[2]MAIN!$C$6:$DF$1572,N$4,FALSE))</f>
        <v>#N/A</v>
      </c>
      <c r="O433" s="52" t="e">
        <f>IF(ISBLANK(VLOOKUP($C433,[2]MAIN!$C$6:$DF$1572,O$4,FALSE)),"",VLOOKUP($C433,[2]MAIN!$C$6:$DF$1572,O$4,FALSE))</f>
        <v>#N/A</v>
      </c>
      <c r="P433" s="52" t="e">
        <f>IF(ISBLANK(VLOOKUP($C433,[2]MAIN!$C$6:$DF$1572,P$4,FALSE)),"",VLOOKUP($C433,[2]MAIN!$C$6:$DF$1572,P$4,FALSE))</f>
        <v>#N/A</v>
      </c>
      <c r="Q433" s="50" t="e">
        <f>IF(ISBLANK(VLOOKUP($C433,[2]MAIN!$C$6:$DF$1572,Q$4,FALSE)),"",VLOOKUP($C433,[2]MAIN!$C$6:$DF$1572,Q$4,FALSE))</f>
        <v>#N/A</v>
      </c>
      <c r="R433" s="47" t="e">
        <f>IF(ISBLANK(VLOOKUP($C433,[2]MAIN!$C$6:$DF$1572,R$4,FALSE)),"",VLOOKUP($C433,[2]MAIN!$C$6:$DF$1572,R$4,FALSE))</f>
        <v>#N/A</v>
      </c>
      <c r="S433" s="47" t="e">
        <f>IF(ISBLANK(VLOOKUP($C433,[2]MAIN!$C$6:$DF$1572,S$4,FALSE)),"",VLOOKUP($C433,[2]MAIN!$C$6:$DF$1572,S$4,FALSE))</f>
        <v>#N/A</v>
      </c>
      <c r="T433" s="15" t="e">
        <f>IF(ISBLANK(VLOOKUP($C433,[2]MAIN!$C$6:$DF$1572,T$4,FALSE)),"",VLOOKUP($C433,[2]MAIN!$C$6:$DF$1572,T$4,FALSE))</f>
        <v>#N/A</v>
      </c>
      <c r="U433" s="15" t="e">
        <f>IF(ISBLANK(VLOOKUP($C433,[2]MAIN!$C$6:$DF$1572,U$4,FALSE)),"",VLOOKUP($C433,[2]MAIN!$C$6:$DF$1572,U$4,FALSE))</f>
        <v>#N/A</v>
      </c>
      <c r="V433" s="15" t="e">
        <f>IF(ISBLANK(VLOOKUP($C433,[2]MAIN!$C$6:$DF$1572,V$4,FALSE)),"",VLOOKUP($C433,[2]MAIN!$C$6:$DF$1572,V$4,FALSE))</f>
        <v>#N/A</v>
      </c>
      <c r="W433" s="21" t="e">
        <f>IF(ISBLANK(VLOOKUP($C433,[2]MAIN!$C$6:$DF$1572,W$4,FALSE)),"",VLOOKUP($C433,[2]MAIN!$C$6:$DF$1572,W$4,FALSE))</f>
        <v>#N/A</v>
      </c>
      <c r="X433" s="47">
        <v>150</v>
      </c>
      <c r="Y433" s="15" t="e">
        <f>IF(ISBLANK(VLOOKUP($C433,[2]MAIN!$C$6:$DF$1572,Y$4,FALSE)),"",VLOOKUP($C433,[2]MAIN!$C$6:$DF$1572,Y$4,FALSE))</f>
        <v>#N/A</v>
      </c>
      <c r="AA433" s="47"/>
      <c r="AB433" s="47"/>
      <c r="AC433" s="47"/>
    </row>
    <row r="434" spans="1:29" x14ac:dyDescent="0.25">
      <c r="A434" s="15" t="s">
        <v>1117</v>
      </c>
      <c r="B434" s="21" t="s">
        <v>506</v>
      </c>
      <c r="C434" s="47"/>
      <c r="D434" s="15"/>
      <c r="E434" s="15" t="s">
        <v>609</v>
      </c>
      <c r="F434" s="15"/>
      <c r="G434" s="15"/>
      <c r="H434" s="15" t="s">
        <v>609</v>
      </c>
      <c r="I434" s="15" t="s">
        <v>609</v>
      </c>
      <c r="J434" s="47"/>
      <c r="K434" s="47"/>
      <c r="L434" s="49">
        <v>3.9</v>
      </c>
      <c r="M434" s="50" t="e">
        <f>IF(ISBLANK(VLOOKUP($C434,[2]MAIN!$C$6:$DF$1572,M$4,FALSE)),"",VLOOKUP($C434,[2]MAIN!$C$6:$DF$1572,M$4,FALSE))</f>
        <v>#N/A</v>
      </c>
      <c r="N434" s="51" t="e">
        <f>IF(ISBLANK(VLOOKUP($C434,[2]MAIN!$C$6:$DF$1572,N$4,FALSE)),"",VLOOKUP($C434,[2]MAIN!$C$6:$DF$1572,N$4,FALSE))</f>
        <v>#N/A</v>
      </c>
      <c r="O434" s="53" t="e">
        <f>IF(ISBLANK(VLOOKUP($C434,[2]MAIN!$C$6:$DF$1572,O$4,FALSE)),"",VLOOKUP($C434,[2]MAIN!$C$6:$DF$1572,O$4,FALSE))</f>
        <v>#N/A</v>
      </c>
      <c r="P434" s="53" t="e">
        <f>IF(ISBLANK(VLOOKUP($C434,[2]MAIN!$C$6:$DF$1572,P$4,FALSE)),"",VLOOKUP($C434,[2]MAIN!$C$6:$DF$1572,P$4,FALSE))</f>
        <v>#N/A</v>
      </c>
      <c r="Q434" s="50" t="e">
        <f>IF(ISBLANK(VLOOKUP($C434,[2]MAIN!$C$6:$DF$1572,Q$4,FALSE)),"",VLOOKUP($C434,[2]MAIN!$C$6:$DF$1572,Q$4,FALSE))</f>
        <v>#N/A</v>
      </c>
      <c r="R434" s="47" t="e">
        <f>IF(ISBLANK(VLOOKUP($C434,[2]MAIN!$C$6:$DF$1572,R$4,FALSE)),"",VLOOKUP($C434,[2]MAIN!$C$6:$DF$1572,R$4,FALSE))</f>
        <v>#N/A</v>
      </c>
      <c r="S434" s="47" t="e">
        <f>IF(ISBLANK(VLOOKUP($C434,[2]MAIN!$C$6:$DF$1572,S$4,FALSE)),"",VLOOKUP($C434,[2]MAIN!$C$6:$DF$1572,S$4,FALSE))</f>
        <v>#N/A</v>
      </c>
      <c r="T434" s="15" t="e">
        <f>IF(ISBLANK(VLOOKUP($C434,[2]MAIN!$C$6:$DF$1572,T$4,FALSE)),"",VLOOKUP($C434,[2]MAIN!$C$6:$DF$1572,T$4,FALSE))</f>
        <v>#N/A</v>
      </c>
      <c r="U434" s="15" t="e">
        <f>IF(ISBLANK(VLOOKUP($C434,[2]MAIN!$C$6:$DF$1572,U$4,FALSE)),"",VLOOKUP($C434,[2]MAIN!$C$6:$DF$1572,U$4,FALSE))</f>
        <v>#N/A</v>
      </c>
      <c r="V434" s="15" t="e">
        <f>IF(ISBLANK(VLOOKUP($C434,[2]MAIN!$C$6:$DF$1572,V$4,FALSE)),"",VLOOKUP($C434,[2]MAIN!$C$6:$DF$1572,V$4,FALSE))</f>
        <v>#N/A</v>
      </c>
      <c r="W434" s="21" t="e">
        <f>IF(ISBLANK(VLOOKUP($C434,[2]MAIN!$C$6:$DF$1572,W$4,FALSE)),"",VLOOKUP($C434,[2]MAIN!$C$6:$DF$1572,W$4,FALSE))</f>
        <v>#N/A</v>
      </c>
      <c r="X434" s="47">
        <v>15000</v>
      </c>
      <c r="Y434" s="15" t="e">
        <f>IF(ISBLANK(VLOOKUP($C434,[2]MAIN!$C$6:$DF$1572,Y$4,FALSE)),"",VLOOKUP($C434,[2]MAIN!$C$6:$DF$1572,Y$4,FALSE))</f>
        <v>#N/A</v>
      </c>
      <c r="AA434" s="15"/>
      <c r="AB434" s="15"/>
      <c r="AC434" s="15" t="s">
        <v>609</v>
      </c>
    </row>
    <row r="435" spans="1:29" ht="15.75" x14ac:dyDescent="0.25">
      <c r="A435" s="16" t="s">
        <v>1118</v>
      </c>
      <c r="B435" s="21" t="s">
        <v>358</v>
      </c>
      <c r="C435" s="47"/>
      <c r="D435" s="15"/>
      <c r="E435" s="15" t="s">
        <v>609</v>
      </c>
      <c r="F435" s="15"/>
      <c r="G435" s="15"/>
      <c r="H435" s="15" t="s">
        <v>609</v>
      </c>
      <c r="I435" s="15"/>
      <c r="J435" s="47"/>
      <c r="K435" s="47"/>
      <c r="L435" s="49"/>
      <c r="M435" s="50" t="e">
        <f>IF(ISBLANK(VLOOKUP($C435,[2]MAIN!$C$6:$DF$1572,M$4,FALSE)),"",VLOOKUP($C435,[2]MAIN!$C$6:$DF$1572,M$4,FALSE))</f>
        <v>#N/A</v>
      </c>
      <c r="N435" s="51" t="e">
        <f>IF(ISBLANK(VLOOKUP($C435,[2]MAIN!$C$6:$DF$1572,N$4,FALSE)),"",VLOOKUP($C435,[2]MAIN!$C$6:$DF$1572,N$4,FALSE))</f>
        <v>#N/A</v>
      </c>
      <c r="O435" s="53" t="e">
        <f>IF(ISBLANK(VLOOKUP($C435,[2]MAIN!$C$6:$DF$1572,O$4,FALSE)),"",VLOOKUP($C435,[2]MAIN!$C$6:$DF$1572,O$4,FALSE))</f>
        <v>#N/A</v>
      </c>
      <c r="P435" s="53" t="e">
        <f>IF(ISBLANK(VLOOKUP($C435,[2]MAIN!$C$6:$DF$1572,P$4,FALSE)),"",VLOOKUP($C435,[2]MAIN!$C$6:$DF$1572,P$4,FALSE))</f>
        <v>#N/A</v>
      </c>
      <c r="Q435" s="50" t="e">
        <f>IF(ISBLANK(VLOOKUP($C435,[2]MAIN!$C$6:$DF$1572,Q$4,FALSE)),"",VLOOKUP($C435,[2]MAIN!$C$6:$DF$1572,Q$4,FALSE))</f>
        <v>#N/A</v>
      </c>
      <c r="R435" s="47" t="e">
        <f>IF(ISBLANK(VLOOKUP($C435,[2]MAIN!$C$6:$DF$1572,R$4,FALSE)),"",VLOOKUP($C435,[2]MAIN!$C$6:$DF$1572,R$4,FALSE))</f>
        <v>#N/A</v>
      </c>
      <c r="S435" s="47" t="e">
        <f>IF(ISBLANK(VLOOKUP($C435,[2]MAIN!$C$6:$DF$1572,S$4,FALSE)),"",VLOOKUP($C435,[2]MAIN!$C$6:$DF$1572,S$4,FALSE))</f>
        <v>#N/A</v>
      </c>
      <c r="T435" s="15" t="e">
        <f>IF(ISBLANK(VLOOKUP($C435,[2]MAIN!$C$6:$DF$1572,T$4,FALSE)),"",VLOOKUP($C435,[2]MAIN!$C$6:$DF$1572,T$4,FALSE))</f>
        <v>#N/A</v>
      </c>
      <c r="U435" s="15" t="e">
        <f>IF(ISBLANK(VLOOKUP($C435,[2]MAIN!$C$6:$DF$1572,U$4,FALSE)),"",VLOOKUP($C435,[2]MAIN!$C$6:$DF$1572,U$4,FALSE))</f>
        <v>#N/A</v>
      </c>
      <c r="V435" s="15" t="e">
        <f>IF(ISBLANK(VLOOKUP($C435,[2]MAIN!$C$6:$DF$1572,V$4,FALSE)),"",VLOOKUP($C435,[2]MAIN!$C$6:$DF$1572,V$4,FALSE))</f>
        <v>#N/A</v>
      </c>
      <c r="W435" s="21" t="e">
        <f>IF(ISBLANK(VLOOKUP($C435,[2]MAIN!$C$6:$DF$1572,W$4,FALSE)),"",VLOOKUP($C435,[2]MAIN!$C$6:$DF$1572,W$4,FALSE))</f>
        <v>#N/A</v>
      </c>
      <c r="X435" s="47">
        <v>15000</v>
      </c>
      <c r="Y435" s="15" t="e">
        <f>IF(ISBLANK(VLOOKUP($C435,[2]MAIN!$C$6:$DF$1572,Y$4,FALSE)),"",VLOOKUP($C435,[2]MAIN!$C$6:$DF$1572,Y$4,FALSE))</f>
        <v>#N/A</v>
      </c>
      <c r="AA435" s="15"/>
      <c r="AB435" s="15" t="s">
        <v>609</v>
      </c>
      <c r="AC435" s="15"/>
    </row>
    <row r="436" spans="1:29" x14ac:dyDescent="0.25">
      <c r="A436" s="15" t="s">
        <v>1119</v>
      </c>
      <c r="B436" s="21" t="s">
        <v>506</v>
      </c>
      <c r="C436" s="47"/>
      <c r="D436" s="15"/>
      <c r="E436" s="15" t="s">
        <v>609</v>
      </c>
      <c r="F436" s="15"/>
      <c r="G436" s="15"/>
      <c r="H436" s="15" t="s">
        <v>628</v>
      </c>
      <c r="I436" s="15" t="s">
        <v>609</v>
      </c>
      <c r="J436" s="47"/>
      <c r="K436" s="47"/>
      <c r="L436" s="49">
        <v>1.93</v>
      </c>
      <c r="M436" s="50" t="e">
        <f>IF(ISBLANK(VLOOKUP($C436,[2]MAIN!$C$6:$DF$1572,M$4,FALSE)),"",VLOOKUP($C436,[2]MAIN!$C$6:$DF$1572,M$4,FALSE))</f>
        <v>#N/A</v>
      </c>
      <c r="N436" s="51" t="e">
        <f>IF(ISBLANK(VLOOKUP($C436,[2]MAIN!$C$6:$DF$1572,N$4,FALSE)),"",VLOOKUP($C436,[2]MAIN!$C$6:$DF$1572,N$4,FALSE))</f>
        <v>#N/A</v>
      </c>
      <c r="O436" s="53" t="e">
        <f>IF(ISBLANK(VLOOKUP($C436,[2]MAIN!$C$6:$DF$1572,O$4,FALSE)),"",VLOOKUP($C436,[2]MAIN!$C$6:$DF$1572,O$4,FALSE))</f>
        <v>#N/A</v>
      </c>
      <c r="P436" s="53" t="e">
        <f>IF(ISBLANK(VLOOKUP($C436,[2]MAIN!$C$6:$DF$1572,P$4,FALSE)),"",VLOOKUP($C436,[2]MAIN!$C$6:$DF$1572,P$4,FALSE))</f>
        <v>#N/A</v>
      </c>
      <c r="Q436" s="50" t="e">
        <f>IF(ISBLANK(VLOOKUP($C436,[2]MAIN!$C$6:$DF$1572,Q$4,FALSE)),"",VLOOKUP($C436,[2]MAIN!$C$6:$DF$1572,Q$4,FALSE))</f>
        <v>#N/A</v>
      </c>
      <c r="R436" s="47" t="e">
        <f>IF(ISBLANK(VLOOKUP($C436,[2]MAIN!$C$6:$DF$1572,R$4,FALSE)),"",VLOOKUP($C436,[2]MAIN!$C$6:$DF$1572,R$4,FALSE))</f>
        <v>#N/A</v>
      </c>
      <c r="S436" s="47" t="e">
        <f>IF(ISBLANK(VLOOKUP($C436,[2]MAIN!$C$6:$DF$1572,S$4,FALSE)),"",VLOOKUP($C436,[2]MAIN!$C$6:$DF$1572,S$4,FALSE))</f>
        <v>#N/A</v>
      </c>
      <c r="T436" s="15" t="e">
        <f>IF(ISBLANK(VLOOKUP($C436,[2]MAIN!$C$6:$DF$1572,T$4,FALSE)),"",VLOOKUP($C436,[2]MAIN!$C$6:$DF$1572,T$4,FALSE))</f>
        <v>#N/A</v>
      </c>
      <c r="U436" s="15" t="e">
        <f>IF(ISBLANK(VLOOKUP($C436,[2]MAIN!$C$6:$DF$1572,U$4,FALSE)),"",VLOOKUP($C436,[2]MAIN!$C$6:$DF$1572,U$4,FALSE))</f>
        <v>#N/A</v>
      </c>
      <c r="V436" s="15" t="e">
        <f>IF(ISBLANK(VLOOKUP($C436,[2]MAIN!$C$6:$DF$1572,V$4,FALSE)),"",VLOOKUP($C436,[2]MAIN!$C$6:$DF$1572,V$4,FALSE))</f>
        <v>#N/A</v>
      </c>
      <c r="W436" s="21" t="e">
        <f>IF(ISBLANK(VLOOKUP($C436,[2]MAIN!$C$6:$DF$1572,W$4,FALSE)),"",VLOOKUP($C436,[2]MAIN!$C$6:$DF$1572,W$4,FALSE))</f>
        <v>#N/A</v>
      </c>
      <c r="X436" s="47">
        <v>15000</v>
      </c>
      <c r="Y436" s="15" t="e">
        <f>IF(ISBLANK(VLOOKUP($C436,[2]MAIN!$C$6:$DF$1572,Y$4,FALSE)),"",VLOOKUP($C436,[2]MAIN!$C$6:$DF$1572,Y$4,FALSE))</f>
        <v>#N/A</v>
      </c>
      <c r="AA436" s="47"/>
      <c r="AB436" s="47"/>
      <c r="AC436" s="47"/>
    </row>
    <row r="437" spans="1:29" x14ac:dyDescent="0.25">
      <c r="A437" s="15" t="s">
        <v>1120</v>
      </c>
      <c r="B437" s="21" t="s">
        <v>359</v>
      </c>
      <c r="C437" s="47"/>
      <c r="D437" s="15"/>
      <c r="E437" s="15" t="s">
        <v>609</v>
      </c>
      <c r="F437" s="15"/>
      <c r="G437" s="15"/>
      <c r="H437" s="15" t="s">
        <v>609</v>
      </c>
      <c r="I437" s="15"/>
      <c r="J437" s="47"/>
      <c r="K437" s="47"/>
      <c r="L437" s="49">
        <v>0.64</v>
      </c>
      <c r="M437" s="50" t="e">
        <f>IF(ISBLANK(VLOOKUP($C437,[2]MAIN!$C$6:$DF$1572,M$4,FALSE)),"",VLOOKUP($C437,[2]MAIN!$C$6:$DF$1572,M$4,FALSE))</f>
        <v>#N/A</v>
      </c>
      <c r="N437" s="51" t="e">
        <f>IF(ISBLANK(VLOOKUP($C437,[2]MAIN!$C$6:$DF$1572,N$4,FALSE)),"",VLOOKUP($C437,[2]MAIN!$C$6:$DF$1572,N$4,FALSE))</f>
        <v>#N/A</v>
      </c>
      <c r="O437" s="52" t="e">
        <f>IF(ISBLANK(VLOOKUP($C437,[2]MAIN!$C$6:$DF$1572,O$4,FALSE)),"",VLOOKUP($C437,[2]MAIN!$C$6:$DF$1572,O$4,FALSE))</f>
        <v>#N/A</v>
      </c>
      <c r="P437" s="52" t="e">
        <f>IF(ISBLANK(VLOOKUP($C437,[2]MAIN!$C$6:$DF$1572,P$4,FALSE)),"",VLOOKUP($C437,[2]MAIN!$C$6:$DF$1572,P$4,FALSE))</f>
        <v>#N/A</v>
      </c>
      <c r="Q437" s="50" t="e">
        <f>IF(ISBLANK(VLOOKUP($C437,[2]MAIN!$C$6:$DF$1572,Q$4,FALSE)),"",VLOOKUP($C437,[2]MAIN!$C$6:$DF$1572,Q$4,FALSE))</f>
        <v>#N/A</v>
      </c>
      <c r="R437" s="47" t="e">
        <f>IF(ISBLANK(VLOOKUP($C437,[2]MAIN!$C$6:$DF$1572,R$4,FALSE)),"",VLOOKUP($C437,[2]MAIN!$C$6:$DF$1572,R$4,FALSE))</f>
        <v>#N/A</v>
      </c>
      <c r="S437" s="47" t="e">
        <f>IF(ISBLANK(VLOOKUP($C437,[2]MAIN!$C$6:$DF$1572,S$4,FALSE)),"",VLOOKUP($C437,[2]MAIN!$C$6:$DF$1572,S$4,FALSE))</f>
        <v>#N/A</v>
      </c>
      <c r="T437" s="15" t="e">
        <f>IF(ISBLANK(VLOOKUP($C437,[2]MAIN!$C$6:$DF$1572,T$4,FALSE)),"",VLOOKUP($C437,[2]MAIN!$C$6:$DF$1572,T$4,FALSE))</f>
        <v>#N/A</v>
      </c>
      <c r="U437" s="15" t="e">
        <f>IF(ISBLANK(VLOOKUP($C437,[2]MAIN!$C$6:$DF$1572,U$4,FALSE)),"",VLOOKUP($C437,[2]MAIN!$C$6:$DF$1572,U$4,FALSE))</f>
        <v>#N/A</v>
      </c>
      <c r="V437" s="15" t="e">
        <f>IF(ISBLANK(VLOOKUP($C437,[2]MAIN!$C$6:$DF$1572,V$4,FALSE)),"",VLOOKUP($C437,[2]MAIN!$C$6:$DF$1572,V$4,FALSE))</f>
        <v>#N/A</v>
      </c>
      <c r="W437" s="21" t="e">
        <f>IF(ISBLANK(VLOOKUP($C437,[2]MAIN!$C$6:$DF$1572,W$4,FALSE)),"",VLOOKUP($C437,[2]MAIN!$C$6:$DF$1572,W$4,FALSE))</f>
        <v>#N/A</v>
      </c>
      <c r="X437" s="47">
        <v>150</v>
      </c>
      <c r="Y437" s="15" t="e">
        <f>IF(ISBLANK(VLOOKUP($C437,[2]MAIN!$C$6:$DF$1572,Y$4,FALSE)),"",VLOOKUP($C437,[2]MAIN!$C$6:$DF$1572,Y$4,FALSE))</f>
        <v>#N/A</v>
      </c>
      <c r="AA437" s="15"/>
      <c r="AB437" s="15" t="s">
        <v>609</v>
      </c>
      <c r="AC437" s="15"/>
    </row>
    <row r="438" spans="1:29" x14ac:dyDescent="0.25">
      <c r="A438" s="15" t="s">
        <v>1121</v>
      </c>
      <c r="B438" s="21" t="s">
        <v>360</v>
      </c>
      <c r="C438" s="47"/>
      <c r="D438" s="15"/>
      <c r="E438" s="15" t="s">
        <v>609</v>
      </c>
      <c r="F438" s="15"/>
      <c r="G438" s="15"/>
      <c r="H438" s="15" t="s">
        <v>628</v>
      </c>
      <c r="I438" s="15"/>
      <c r="J438" s="47"/>
      <c r="K438" s="47"/>
      <c r="L438" s="49">
        <v>48.62</v>
      </c>
      <c r="M438" s="50" t="e">
        <f>IF(ISBLANK(VLOOKUP($C438,[2]MAIN!$C$6:$DF$1572,M$4,FALSE)),"",VLOOKUP($C438,[2]MAIN!$C$6:$DF$1572,M$4,FALSE))</f>
        <v>#N/A</v>
      </c>
      <c r="N438" s="51" t="e">
        <f>IF(ISBLANK(VLOOKUP($C438,[2]MAIN!$C$6:$DF$1572,N$4,FALSE)),"",VLOOKUP($C438,[2]MAIN!$C$6:$DF$1572,N$4,FALSE))</f>
        <v>#N/A</v>
      </c>
      <c r="O438" s="52" t="e">
        <f>IF(ISBLANK(VLOOKUP($C438,[2]MAIN!$C$6:$DF$1572,O$4,FALSE)),"",VLOOKUP($C438,[2]MAIN!$C$6:$DF$1572,O$4,FALSE))</f>
        <v>#N/A</v>
      </c>
      <c r="P438" s="52" t="e">
        <f>IF(ISBLANK(VLOOKUP($C438,[2]MAIN!$C$6:$DF$1572,P$4,FALSE)),"",VLOOKUP($C438,[2]MAIN!$C$6:$DF$1572,P$4,FALSE))</f>
        <v>#N/A</v>
      </c>
      <c r="Q438" s="50" t="e">
        <f>IF(ISBLANK(VLOOKUP($C438,[2]MAIN!$C$6:$DF$1572,Q$4,FALSE)),"",VLOOKUP($C438,[2]MAIN!$C$6:$DF$1572,Q$4,FALSE))</f>
        <v>#N/A</v>
      </c>
      <c r="R438" s="47" t="e">
        <f>IF(ISBLANK(VLOOKUP($C438,[2]MAIN!$C$6:$DF$1572,R$4,FALSE)),"",VLOOKUP($C438,[2]MAIN!$C$6:$DF$1572,R$4,FALSE))</f>
        <v>#N/A</v>
      </c>
      <c r="S438" s="47" t="e">
        <f>IF(ISBLANK(VLOOKUP($C438,[2]MAIN!$C$6:$DF$1572,S$4,FALSE)),"",VLOOKUP($C438,[2]MAIN!$C$6:$DF$1572,S$4,FALSE))</f>
        <v>#N/A</v>
      </c>
      <c r="T438" s="15" t="e">
        <f>IF(ISBLANK(VLOOKUP($C438,[2]MAIN!$C$6:$DF$1572,T$4,FALSE)),"",VLOOKUP($C438,[2]MAIN!$C$6:$DF$1572,T$4,FALSE))</f>
        <v>#N/A</v>
      </c>
      <c r="U438" s="15" t="e">
        <f>IF(ISBLANK(VLOOKUP($C438,[2]MAIN!$C$6:$DF$1572,U$4,FALSE)),"",VLOOKUP($C438,[2]MAIN!$C$6:$DF$1572,U$4,FALSE))</f>
        <v>#N/A</v>
      </c>
      <c r="V438" s="15" t="e">
        <f>IF(ISBLANK(VLOOKUP($C438,[2]MAIN!$C$6:$DF$1572,V$4,FALSE)),"",VLOOKUP($C438,[2]MAIN!$C$6:$DF$1572,V$4,FALSE))</f>
        <v>#N/A</v>
      </c>
      <c r="W438" s="21" t="e">
        <f>IF(ISBLANK(VLOOKUP($C438,[2]MAIN!$C$6:$DF$1572,W$4,FALSE)),"",VLOOKUP($C438,[2]MAIN!$C$6:$DF$1572,W$4,FALSE))</f>
        <v>#N/A</v>
      </c>
      <c r="X438" s="47">
        <v>150</v>
      </c>
      <c r="Y438" s="15" t="e">
        <f>IF(ISBLANK(VLOOKUP($C438,[2]MAIN!$C$6:$DF$1572,Y$4,FALSE)),"",VLOOKUP($C438,[2]MAIN!$C$6:$DF$1572,Y$4,FALSE))</f>
        <v>#N/A</v>
      </c>
      <c r="AA438" s="47"/>
      <c r="AB438" s="47"/>
      <c r="AC438" s="47"/>
    </row>
    <row r="439" spans="1:29" x14ac:dyDescent="0.25">
      <c r="A439" s="15" t="s">
        <v>1122</v>
      </c>
      <c r="B439" s="21" t="s">
        <v>360</v>
      </c>
      <c r="C439" s="47"/>
      <c r="D439" s="15"/>
      <c r="E439" s="15" t="s">
        <v>609</v>
      </c>
      <c r="F439" s="15"/>
      <c r="G439" s="15"/>
      <c r="H439" s="15" t="s">
        <v>609</v>
      </c>
      <c r="I439" s="15"/>
      <c r="J439" s="47"/>
      <c r="K439" s="47"/>
      <c r="L439" s="49" t="e">
        <f>#REF!/86.4</f>
        <v>#REF!</v>
      </c>
      <c r="M439" s="50" t="e">
        <f>IF(ISBLANK(VLOOKUP($C439,[2]MAIN!$C$6:$DF$1572,M$4,FALSE)),"",VLOOKUP($C439,[2]MAIN!$C$6:$DF$1572,M$4,FALSE))</f>
        <v>#N/A</v>
      </c>
      <c r="N439" s="51" t="e">
        <f>IF(ISBLANK(VLOOKUP($C439,[2]MAIN!$C$6:$DF$1572,N$4,FALSE)),"",VLOOKUP($C439,[2]MAIN!$C$6:$DF$1572,N$4,FALSE))</f>
        <v>#N/A</v>
      </c>
      <c r="O439" s="53" t="e">
        <f>IF(ISBLANK(VLOOKUP($C439,[2]MAIN!$C$6:$DF$1572,O$4,FALSE)),"",VLOOKUP($C439,[2]MAIN!$C$6:$DF$1572,O$4,FALSE))</f>
        <v>#N/A</v>
      </c>
      <c r="P439" s="53" t="e">
        <f>IF(ISBLANK(VLOOKUP($C439,[2]MAIN!$C$6:$DF$1572,P$4,FALSE)),"",VLOOKUP($C439,[2]MAIN!$C$6:$DF$1572,P$4,FALSE))</f>
        <v>#N/A</v>
      </c>
      <c r="Q439" s="50" t="e">
        <f>IF(ISBLANK(VLOOKUP($C439,[2]MAIN!$C$6:$DF$1572,Q$4,FALSE)),"",VLOOKUP($C439,[2]MAIN!$C$6:$DF$1572,Q$4,FALSE))</f>
        <v>#N/A</v>
      </c>
      <c r="R439" s="47" t="e">
        <f>IF(ISBLANK(VLOOKUP($C439,[2]MAIN!$C$6:$DF$1572,R$4,FALSE)),"",VLOOKUP($C439,[2]MAIN!$C$6:$DF$1572,R$4,FALSE))</f>
        <v>#N/A</v>
      </c>
      <c r="S439" s="47" t="e">
        <f>IF(ISBLANK(VLOOKUP($C439,[2]MAIN!$C$6:$DF$1572,S$4,FALSE)),"",VLOOKUP($C439,[2]MAIN!$C$6:$DF$1572,S$4,FALSE))</f>
        <v>#N/A</v>
      </c>
      <c r="T439" s="15" t="e">
        <f>IF(ISBLANK(VLOOKUP($C439,[2]MAIN!$C$6:$DF$1572,T$4,FALSE)),"",VLOOKUP($C439,[2]MAIN!$C$6:$DF$1572,T$4,FALSE))</f>
        <v>#N/A</v>
      </c>
      <c r="U439" s="15" t="e">
        <f>IF(ISBLANK(VLOOKUP($C439,[2]MAIN!$C$6:$DF$1572,U$4,FALSE)),"",VLOOKUP($C439,[2]MAIN!$C$6:$DF$1572,U$4,FALSE))</f>
        <v>#N/A</v>
      </c>
      <c r="V439" s="15" t="e">
        <f>IF(ISBLANK(VLOOKUP($C439,[2]MAIN!$C$6:$DF$1572,V$4,FALSE)),"",VLOOKUP($C439,[2]MAIN!$C$6:$DF$1572,V$4,FALSE))</f>
        <v>#N/A</v>
      </c>
      <c r="W439" s="21" t="e">
        <f>IF(ISBLANK(VLOOKUP($C439,[2]MAIN!$C$6:$DF$1572,W$4,FALSE)),"",VLOOKUP($C439,[2]MAIN!$C$6:$DF$1572,W$4,FALSE))</f>
        <v>#N/A</v>
      </c>
      <c r="X439" s="47">
        <v>150</v>
      </c>
      <c r="Y439" s="15" t="e">
        <f>IF(ISBLANK(VLOOKUP($C439,[2]MAIN!$C$6:$DF$1572,Y$4,FALSE)),"",VLOOKUP($C439,[2]MAIN!$C$6:$DF$1572,Y$4,FALSE))</f>
        <v>#N/A</v>
      </c>
      <c r="AA439" s="15"/>
      <c r="AB439" s="15" t="s">
        <v>609</v>
      </c>
      <c r="AC439" s="15"/>
    </row>
    <row r="440" spans="1:29" x14ac:dyDescent="0.25">
      <c r="A440" s="15" t="s">
        <v>1123</v>
      </c>
      <c r="B440" s="21" t="s">
        <v>479</v>
      </c>
      <c r="C440" s="47"/>
      <c r="D440" s="15"/>
      <c r="E440" s="15" t="s">
        <v>609</v>
      </c>
      <c r="F440" s="15"/>
      <c r="G440" s="15"/>
      <c r="H440" s="15" t="s">
        <v>613</v>
      </c>
      <c r="I440" s="15"/>
      <c r="J440" s="47"/>
      <c r="K440" s="47"/>
      <c r="L440" s="49" t="e">
        <f>#REF!/86.4</f>
        <v>#REF!</v>
      </c>
      <c r="M440" s="50" t="e">
        <f>IF(ISBLANK(VLOOKUP($C440,[2]MAIN!$C$6:$DF$1572,M$4,FALSE)),"",VLOOKUP($C440,[2]MAIN!$C$6:$DF$1572,M$4,FALSE))</f>
        <v>#N/A</v>
      </c>
      <c r="N440" s="51" t="e">
        <f>IF(ISBLANK(VLOOKUP($C440,[2]MAIN!$C$6:$DF$1572,N$4,FALSE)),"",VLOOKUP($C440,[2]MAIN!$C$6:$DF$1572,N$4,FALSE))</f>
        <v>#N/A</v>
      </c>
      <c r="O440" s="53" t="e">
        <f>IF(ISBLANK(VLOOKUP($C440,[2]MAIN!$C$6:$DF$1572,O$4,FALSE)),"",VLOOKUP($C440,[2]MAIN!$C$6:$DF$1572,O$4,FALSE))</f>
        <v>#N/A</v>
      </c>
      <c r="P440" s="53" t="e">
        <f>IF(ISBLANK(VLOOKUP($C440,[2]MAIN!$C$6:$DF$1572,P$4,FALSE)),"",VLOOKUP($C440,[2]MAIN!$C$6:$DF$1572,P$4,FALSE))</f>
        <v>#N/A</v>
      </c>
      <c r="Q440" s="50" t="e">
        <f>IF(ISBLANK(VLOOKUP($C440,[2]MAIN!$C$6:$DF$1572,Q$4,FALSE)),"",VLOOKUP($C440,[2]MAIN!$C$6:$DF$1572,Q$4,FALSE))</f>
        <v>#N/A</v>
      </c>
      <c r="R440" s="47" t="e">
        <f>IF(ISBLANK(VLOOKUP($C440,[2]MAIN!$C$6:$DF$1572,R$4,FALSE)),"",VLOOKUP($C440,[2]MAIN!$C$6:$DF$1572,R$4,FALSE))</f>
        <v>#N/A</v>
      </c>
      <c r="S440" s="47" t="e">
        <f>IF(ISBLANK(VLOOKUP($C440,[2]MAIN!$C$6:$DF$1572,S$4,FALSE)),"",VLOOKUP($C440,[2]MAIN!$C$6:$DF$1572,S$4,FALSE))</f>
        <v>#N/A</v>
      </c>
      <c r="T440" s="15" t="e">
        <f>IF(ISBLANK(VLOOKUP($C440,[2]MAIN!$C$6:$DF$1572,T$4,FALSE)),"",VLOOKUP($C440,[2]MAIN!$C$6:$DF$1572,T$4,FALSE))</f>
        <v>#N/A</v>
      </c>
      <c r="U440" s="15" t="e">
        <f>IF(ISBLANK(VLOOKUP($C440,[2]MAIN!$C$6:$DF$1572,U$4,FALSE)),"",VLOOKUP($C440,[2]MAIN!$C$6:$DF$1572,U$4,FALSE))</f>
        <v>#N/A</v>
      </c>
      <c r="V440" s="58" t="e">
        <f>IF(ISBLANK(VLOOKUP($C440,[2]MAIN!$C$6:$DF$1572,V$4,FALSE)),"",VLOOKUP($C440,[2]MAIN!$C$6:$DF$1572,V$4,FALSE))</f>
        <v>#N/A</v>
      </c>
      <c r="W440" s="21" t="e">
        <f>IF(ISBLANK(VLOOKUP($C440,[2]MAIN!$C$6:$DF$1572,W$4,FALSE)),"",VLOOKUP($C440,[2]MAIN!$C$6:$DF$1572,W$4,FALSE))</f>
        <v>#N/A</v>
      </c>
      <c r="X440" s="59">
        <v>150</v>
      </c>
      <c r="Y440" s="15" t="e">
        <f>IF(ISBLANK(VLOOKUP($C440,[2]MAIN!$C$6:$DF$1572,Y$4,FALSE)),"",VLOOKUP($C440,[2]MAIN!$C$6:$DF$1572,Y$4,FALSE))</f>
        <v>#N/A</v>
      </c>
      <c r="Z440" s="33" t="s">
        <v>631</v>
      </c>
      <c r="AA440" s="15"/>
      <c r="AB440" s="15"/>
      <c r="AC440" s="15" t="s">
        <v>609</v>
      </c>
    </row>
    <row r="441" spans="1:29" x14ac:dyDescent="0.25">
      <c r="A441" s="15" t="s">
        <v>1124</v>
      </c>
      <c r="B441" s="21" t="s">
        <v>508</v>
      </c>
      <c r="C441" s="47"/>
      <c r="D441" s="15"/>
      <c r="E441" s="15" t="s">
        <v>609</v>
      </c>
      <c r="F441" s="15"/>
      <c r="G441" s="15"/>
      <c r="H441" s="15" t="s">
        <v>609</v>
      </c>
      <c r="I441" s="15" t="s">
        <v>609</v>
      </c>
      <c r="J441" s="47"/>
      <c r="K441" s="47" t="s">
        <v>618</v>
      </c>
      <c r="L441" s="49">
        <v>186.6</v>
      </c>
      <c r="M441" s="50" t="e">
        <f>IF(ISBLANK(VLOOKUP($C441,[2]MAIN!$C$6:$DF$1572,M$4,FALSE)),"",VLOOKUP($C441,[2]MAIN!$C$6:$DF$1572,M$4,FALSE))</f>
        <v>#N/A</v>
      </c>
      <c r="N441" s="51" t="e">
        <f>IF(ISBLANK(VLOOKUP($C441,[2]MAIN!$C$6:$DF$1572,N$4,FALSE)),"",VLOOKUP($C441,[2]MAIN!$C$6:$DF$1572,N$4,FALSE))</f>
        <v>#N/A</v>
      </c>
      <c r="O441" s="68" t="e">
        <f>IF(ISBLANK(VLOOKUP($C441,[2]MAIN!$C$6:$DF$1572,O$4,FALSE)),"",VLOOKUP($C441,[2]MAIN!$C$6:$DF$1572,O$4,FALSE))</f>
        <v>#N/A</v>
      </c>
      <c r="P441" s="68" t="e">
        <f>IF(ISBLANK(VLOOKUP($C441,[2]MAIN!$C$6:$DF$1572,P$4,FALSE)),"",VLOOKUP($C441,[2]MAIN!$C$6:$DF$1572,P$4,FALSE))</f>
        <v>#N/A</v>
      </c>
      <c r="Q441" s="50" t="e">
        <f>IF(ISBLANK(VLOOKUP($C441,[2]MAIN!$C$6:$DF$1572,Q$4,FALSE)),"",VLOOKUP($C441,[2]MAIN!$C$6:$DF$1572,Q$4,FALSE))</f>
        <v>#N/A</v>
      </c>
      <c r="R441" s="47" t="e">
        <f>IF(ISBLANK(VLOOKUP($C441,[2]MAIN!$C$6:$DF$1572,R$4,FALSE)),"",VLOOKUP($C441,[2]MAIN!$C$6:$DF$1572,R$4,FALSE))</f>
        <v>#N/A</v>
      </c>
      <c r="S441" s="47" t="e">
        <f>IF(ISBLANK(VLOOKUP($C441,[2]MAIN!$C$6:$DF$1572,S$4,FALSE)),"",VLOOKUP($C441,[2]MAIN!$C$6:$DF$1572,S$4,FALSE))</f>
        <v>#N/A</v>
      </c>
      <c r="T441" s="15" t="e">
        <f>IF(ISBLANK(VLOOKUP($C441,[2]MAIN!$C$6:$DF$1572,T$4,FALSE)),"",VLOOKUP($C441,[2]MAIN!$C$6:$DF$1572,T$4,FALSE))</f>
        <v>#N/A</v>
      </c>
      <c r="U441" s="15" t="e">
        <f>IF(ISBLANK(VLOOKUP($C441,[2]MAIN!$C$6:$DF$1572,U$4,FALSE)),"",VLOOKUP($C441,[2]MAIN!$C$6:$DF$1572,U$4,FALSE))</f>
        <v>#N/A</v>
      </c>
      <c r="V441" s="15" t="e">
        <f>IF(ISBLANK(VLOOKUP($C441,[2]MAIN!$C$6:$DF$1572,V$4,FALSE)),"",VLOOKUP($C441,[2]MAIN!$C$6:$DF$1572,V$4,FALSE))</f>
        <v>#N/A</v>
      </c>
      <c r="W441" s="21" t="e">
        <f>IF(ISBLANK(VLOOKUP($C441,[2]MAIN!$C$6:$DF$1572,W$4,FALSE)),"",VLOOKUP($C441,[2]MAIN!$C$6:$DF$1572,W$4,FALSE))</f>
        <v>#N/A</v>
      </c>
      <c r="X441" s="47">
        <v>15000</v>
      </c>
      <c r="Y441" s="15" t="e">
        <f>IF(ISBLANK(VLOOKUP($C441,[2]MAIN!$C$6:$DF$1572,Y$4,FALSE)),"",VLOOKUP($C441,[2]MAIN!$C$6:$DF$1572,Y$4,FALSE))</f>
        <v>#N/A</v>
      </c>
      <c r="AA441" s="15"/>
      <c r="AB441" s="15"/>
      <c r="AC441" s="15" t="s">
        <v>609</v>
      </c>
    </row>
    <row r="442" spans="1:29" x14ac:dyDescent="0.25">
      <c r="A442" s="15" t="s">
        <v>1125</v>
      </c>
      <c r="B442" s="21" t="s">
        <v>1126</v>
      </c>
      <c r="C442" s="47"/>
      <c r="D442" s="15"/>
      <c r="E442" s="15" t="s">
        <v>609</v>
      </c>
      <c r="F442" s="15"/>
      <c r="G442" s="15"/>
      <c r="H442" s="15" t="s">
        <v>628</v>
      </c>
      <c r="I442" s="15" t="s">
        <v>609</v>
      </c>
      <c r="J442" s="47"/>
      <c r="K442" s="47" t="s">
        <v>625</v>
      </c>
      <c r="L442" s="49" t="e">
        <f>#REF!/86.4</f>
        <v>#REF!</v>
      </c>
      <c r="M442" s="50" t="e">
        <f>IF(ISBLANK(VLOOKUP($C442,[2]MAIN!$C$6:$DF$1572,M$4,FALSE)),"",VLOOKUP($C442,[2]MAIN!$C$6:$DF$1572,M$4,FALSE))</f>
        <v>#N/A</v>
      </c>
      <c r="N442" s="51" t="e">
        <f>IF(ISBLANK(VLOOKUP($C442,[2]MAIN!$C$6:$DF$1572,N$4,FALSE)),"",VLOOKUP($C442,[2]MAIN!$C$6:$DF$1572,N$4,FALSE))</f>
        <v>#N/A</v>
      </c>
      <c r="O442" s="53" t="e">
        <f>IF(ISBLANK(VLOOKUP($C442,[2]MAIN!$C$6:$DF$1572,O$4,FALSE)),"",VLOOKUP($C442,[2]MAIN!$C$6:$DF$1572,O$4,FALSE))</f>
        <v>#N/A</v>
      </c>
      <c r="P442" s="53" t="e">
        <f>IF(ISBLANK(VLOOKUP($C442,[2]MAIN!$C$6:$DF$1572,P$4,FALSE)),"",VLOOKUP($C442,[2]MAIN!$C$6:$DF$1572,P$4,FALSE))</f>
        <v>#N/A</v>
      </c>
      <c r="Q442" s="53" t="e">
        <f>IF(ISBLANK(VLOOKUP($C442,[2]MAIN!$C$6:$DF$1572,Q$4,FALSE)),"",VLOOKUP($C442,[2]MAIN!$C$6:$DF$1572,Q$4,FALSE))</f>
        <v>#N/A</v>
      </c>
      <c r="R442" s="47" t="e">
        <f>IF(ISBLANK(VLOOKUP($C442,[2]MAIN!$C$6:$DF$1572,R$4,FALSE)),"",VLOOKUP($C442,[2]MAIN!$C$6:$DF$1572,R$4,FALSE))</f>
        <v>#N/A</v>
      </c>
      <c r="S442" s="47" t="e">
        <f>IF(ISBLANK(VLOOKUP($C442,[2]MAIN!$C$6:$DF$1572,S$4,FALSE)),"",VLOOKUP($C442,[2]MAIN!$C$6:$DF$1572,S$4,FALSE))</f>
        <v>#N/A</v>
      </c>
      <c r="T442" s="15" t="e">
        <f>IF(ISBLANK(VLOOKUP($C442,[2]MAIN!$C$6:$DF$1572,T$4,FALSE)),"",VLOOKUP($C442,[2]MAIN!$C$6:$DF$1572,T$4,FALSE))</f>
        <v>#N/A</v>
      </c>
      <c r="U442" s="15" t="e">
        <f>IF(ISBLANK(VLOOKUP($C442,[2]MAIN!$C$6:$DF$1572,U$4,FALSE)),"",VLOOKUP($C442,[2]MAIN!$C$6:$DF$1572,U$4,FALSE))</f>
        <v>#N/A</v>
      </c>
      <c r="V442" s="15" t="e">
        <f>IF(ISBLANK(VLOOKUP($C442,[2]MAIN!$C$6:$DF$1572,V$4,FALSE)),"",VLOOKUP($C442,[2]MAIN!$C$6:$DF$1572,V$4,FALSE))</f>
        <v>#N/A</v>
      </c>
      <c r="W442" s="21" t="e">
        <f>IF(ISBLANK(VLOOKUP($C442,[2]MAIN!$C$6:$DF$1572,W$4,FALSE)),"",VLOOKUP($C442,[2]MAIN!$C$6:$DF$1572,W$4,FALSE))</f>
        <v>#N/A</v>
      </c>
      <c r="X442" s="47">
        <v>18000</v>
      </c>
      <c r="Y442" s="15" t="e">
        <f>IF(ISBLANK(VLOOKUP($C442,[2]MAIN!$C$6:$DF$1572,Y$4,FALSE)),"",VLOOKUP($C442,[2]MAIN!$C$6:$DF$1572,Y$4,FALSE))</f>
        <v>#N/A</v>
      </c>
      <c r="AA442" s="47"/>
      <c r="AB442" s="47"/>
      <c r="AC442" s="47"/>
    </row>
    <row r="443" spans="1:29" x14ac:dyDescent="0.25">
      <c r="A443" s="15" t="s">
        <v>1127</v>
      </c>
      <c r="B443" s="21" t="s">
        <v>1128</v>
      </c>
      <c r="C443" s="47"/>
      <c r="D443" s="15"/>
      <c r="E443" s="15" t="s">
        <v>609</v>
      </c>
      <c r="F443" s="15"/>
      <c r="G443" s="15"/>
      <c r="H443" s="15" t="s">
        <v>628</v>
      </c>
      <c r="I443" s="15" t="s">
        <v>609</v>
      </c>
      <c r="J443" s="47"/>
      <c r="K443" s="47"/>
      <c r="L443" s="49">
        <v>0.6</v>
      </c>
      <c r="M443" s="50" t="e">
        <f>IF(ISBLANK(VLOOKUP($C443,[2]MAIN!$C$6:$DF$1572,M$4,FALSE)),"",VLOOKUP($C443,[2]MAIN!$C$6:$DF$1572,M$4,FALSE))</f>
        <v>#N/A</v>
      </c>
      <c r="N443" s="51" t="e">
        <f>IF(ISBLANK(VLOOKUP($C443,[2]MAIN!$C$6:$DF$1572,N$4,FALSE)),"",VLOOKUP($C443,[2]MAIN!$C$6:$DF$1572,N$4,FALSE))</f>
        <v>#N/A</v>
      </c>
      <c r="O443" s="53" t="e">
        <f>IF(ISBLANK(VLOOKUP($C443,[2]MAIN!$C$6:$DF$1572,O$4,FALSE)),"",VLOOKUP($C443,[2]MAIN!$C$6:$DF$1572,O$4,FALSE))</f>
        <v>#N/A</v>
      </c>
      <c r="P443" s="53" t="e">
        <f>IF(ISBLANK(VLOOKUP($C443,[2]MAIN!$C$6:$DF$1572,P$4,FALSE)),"",VLOOKUP($C443,[2]MAIN!$C$6:$DF$1572,P$4,FALSE))</f>
        <v>#N/A</v>
      </c>
      <c r="Q443" s="50" t="e">
        <f>IF(ISBLANK(VLOOKUP($C443,[2]MAIN!$C$6:$DF$1572,Q$4,FALSE)),"",VLOOKUP($C443,[2]MAIN!$C$6:$DF$1572,Q$4,FALSE))</f>
        <v>#N/A</v>
      </c>
      <c r="R443" s="47" t="e">
        <f>IF(ISBLANK(VLOOKUP($C443,[2]MAIN!$C$6:$DF$1572,R$4,FALSE)),"",VLOOKUP($C443,[2]MAIN!$C$6:$DF$1572,R$4,FALSE))</f>
        <v>#N/A</v>
      </c>
      <c r="S443" s="47" t="e">
        <f>IF(ISBLANK(VLOOKUP($C443,[2]MAIN!$C$6:$DF$1572,S$4,FALSE)),"",VLOOKUP($C443,[2]MAIN!$C$6:$DF$1572,S$4,FALSE))</f>
        <v>#N/A</v>
      </c>
      <c r="T443" s="15" t="e">
        <f>IF(ISBLANK(VLOOKUP($C443,[2]MAIN!$C$6:$DF$1572,T$4,FALSE)),"",VLOOKUP($C443,[2]MAIN!$C$6:$DF$1572,T$4,FALSE))</f>
        <v>#N/A</v>
      </c>
      <c r="U443" s="15" t="e">
        <f>IF(ISBLANK(VLOOKUP($C443,[2]MAIN!$C$6:$DF$1572,U$4,FALSE)),"",VLOOKUP($C443,[2]MAIN!$C$6:$DF$1572,U$4,FALSE))</f>
        <v>#N/A</v>
      </c>
      <c r="V443" s="15" t="e">
        <f>IF(ISBLANK(VLOOKUP($C443,[2]MAIN!$C$6:$DF$1572,V$4,FALSE)),"",VLOOKUP($C443,[2]MAIN!$C$6:$DF$1572,V$4,FALSE))</f>
        <v>#N/A</v>
      </c>
      <c r="W443" s="21" t="e">
        <f>IF(ISBLANK(VLOOKUP($C443,[2]MAIN!$C$6:$DF$1572,W$4,FALSE)),"",VLOOKUP($C443,[2]MAIN!$C$6:$DF$1572,W$4,FALSE))</f>
        <v>#N/A</v>
      </c>
      <c r="X443" s="47">
        <v>15000</v>
      </c>
      <c r="Y443" s="15" t="e">
        <f>IF(ISBLANK(VLOOKUP($C443,[2]MAIN!$C$6:$DF$1572,Y$4,FALSE)),"",VLOOKUP($C443,[2]MAIN!$C$6:$DF$1572,Y$4,FALSE))</f>
        <v>#N/A</v>
      </c>
      <c r="AA443" s="47"/>
      <c r="AB443" s="47"/>
      <c r="AC443" s="47"/>
    </row>
    <row r="444" spans="1:29" x14ac:dyDescent="0.25">
      <c r="A444" s="15" t="s">
        <v>1129</v>
      </c>
      <c r="B444" s="21" t="s">
        <v>1130</v>
      </c>
      <c r="C444" s="47"/>
      <c r="D444" s="15"/>
      <c r="E444" s="15" t="s">
        <v>609</v>
      </c>
      <c r="F444" s="15"/>
      <c r="G444" s="15"/>
      <c r="H444" s="15" t="s">
        <v>628</v>
      </c>
      <c r="I444" s="15" t="s">
        <v>609</v>
      </c>
      <c r="J444" s="47"/>
      <c r="K444" s="47"/>
      <c r="L444" s="49">
        <v>0.17</v>
      </c>
      <c r="M444" s="50" t="e">
        <f>IF(ISBLANK(VLOOKUP($C444,[2]MAIN!$C$6:$DF$1572,M$4,FALSE)),"",VLOOKUP($C444,[2]MAIN!$C$6:$DF$1572,M$4,FALSE))</f>
        <v>#N/A</v>
      </c>
      <c r="N444" s="51" t="e">
        <f>IF(ISBLANK(VLOOKUP($C444,[2]MAIN!$C$6:$DF$1572,N$4,FALSE)),"",VLOOKUP($C444,[2]MAIN!$C$6:$DF$1572,N$4,FALSE))</f>
        <v>#N/A</v>
      </c>
      <c r="O444" s="53" t="e">
        <f>IF(ISBLANK(VLOOKUP($C444,[2]MAIN!$C$6:$DF$1572,O$4,FALSE)),"",VLOOKUP($C444,[2]MAIN!$C$6:$DF$1572,O$4,FALSE))</f>
        <v>#N/A</v>
      </c>
      <c r="P444" s="53" t="e">
        <f>IF(ISBLANK(VLOOKUP($C444,[2]MAIN!$C$6:$DF$1572,P$4,FALSE)),"",VLOOKUP($C444,[2]MAIN!$C$6:$DF$1572,P$4,FALSE))</f>
        <v>#N/A</v>
      </c>
      <c r="Q444" s="50" t="e">
        <f>IF(ISBLANK(VLOOKUP($C444,[2]MAIN!$C$6:$DF$1572,Q$4,FALSE)),"",VLOOKUP($C444,[2]MAIN!$C$6:$DF$1572,Q$4,FALSE))</f>
        <v>#N/A</v>
      </c>
      <c r="R444" s="47" t="e">
        <f>IF(ISBLANK(VLOOKUP($C444,[2]MAIN!$C$6:$DF$1572,R$4,FALSE)),"",VLOOKUP($C444,[2]MAIN!$C$6:$DF$1572,R$4,FALSE))</f>
        <v>#N/A</v>
      </c>
      <c r="S444" s="47" t="e">
        <f>IF(ISBLANK(VLOOKUP($C444,[2]MAIN!$C$6:$DF$1572,S$4,FALSE)),"",VLOOKUP($C444,[2]MAIN!$C$6:$DF$1572,S$4,FALSE))</f>
        <v>#N/A</v>
      </c>
      <c r="T444" s="15" t="e">
        <f>IF(ISBLANK(VLOOKUP($C444,[2]MAIN!$C$6:$DF$1572,T$4,FALSE)),"",VLOOKUP($C444,[2]MAIN!$C$6:$DF$1572,T$4,FALSE))</f>
        <v>#N/A</v>
      </c>
      <c r="U444" s="15" t="e">
        <f>IF(ISBLANK(VLOOKUP($C444,[2]MAIN!$C$6:$DF$1572,U$4,FALSE)),"",VLOOKUP($C444,[2]MAIN!$C$6:$DF$1572,U$4,FALSE))</f>
        <v>#N/A</v>
      </c>
      <c r="V444" s="15" t="e">
        <f>IF(ISBLANK(VLOOKUP($C444,[2]MAIN!$C$6:$DF$1572,V$4,FALSE)),"",VLOOKUP($C444,[2]MAIN!$C$6:$DF$1572,V$4,FALSE))</f>
        <v>#N/A</v>
      </c>
      <c r="W444" s="21" t="e">
        <f>IF(ISBLANK(VLOOKUP($C444,[2]MAIN!$C$6:$DF$1572,W$4,FALSE)),"",VLOOKUP($C444,[2]MAIN!$C$6:$DF$1572,W$4,FALSE))</f>
        <v>#N/A</v>
      </c>
      <c r="X444" s="47">
        <v>15000</v>
      </c>
      <c r="Y444" s="15" t="e">
        <f>IF(ISBLANK(VLOOKUP($C444,[2]MAIN!$C$6:$DF$1572,Y$4,FALSE)),"",VLOOKUP($C444,[2]MAIN!$C$6:$DF$1572,Y$4,FALSE))</f>
        <v>#N/A</v>
      </c>
      <c r="AA444" s="47"/>
      <c r="AB444" s="47"/>
      <c r="AC444" s="47"/>
    </row>
    <row r="445" spans="1:29" x14ac:dyDescent="0.25">
      <c r="A445" s="15" t="s">
        <v>1131</v>
      </c>
      <c r="B445" s="21" t="s">
        <v>91</v>
      </c>
      <c r="C445" s="15" t="s">
        <v>609</v>
      </c>
      <c r="D445" s="15"/>
      <c r="E445" s="15" t="s">
        <v>609</v>
      </c>
      <c r="F445" s="15"/>
      <c r="G445" s="15"/>
      <c r="H445" s="15" t="s">
        <v>609</v>
      </c>
      <c r="I445" s="15"/>
      <c r="J445" s="47"/>
      <c r="K445" s="47"/>
      <c r="L445" s="49">
        <v>3.56</v>
      </c>
      <c r="M445" s="50" t="e">
        <f>IF(ISBLANK(VLOOKUP($C445,[2]MAIN!$C$6:$DF$1572,M$4,FALSE)),"",VLOOKUP($C445,[2]MAIN!$C$6:$DF$1572,M$4,FALSE))</f>
        <v>#N/A</v>
      </c>
      <c r="N445" s="51" t="e">
        <f>IF(ISBLANK(VLOOKUP($C445,[2]MAIN!$C$6:$DF$1572,N$4,FALSE)),"",VLOOKUP($C445,[2]MAIN!$C$6:$DF$1572,N$4,FALSE))</f>
        <v>#N/A</v>
      </c>
      <c r="O445" s="62" t="e">
        <f>IF(ISBLANK(VLOOKUP($C445,[2]MAIN!$C$6:$DF$1572,O$4,FALSE)),"",VLOOKUP($C445,[2]MAIN!$C$6:$DF$1572,O$4,FALSE))</f>
        <v>#N/A</v>
      </c>
      <c r="P445" s="62" t="e">
        <f>IF(ISBLANK(VLOOKUP($C445,[2]MAIN!$C$6:$DF$1572,P$4,FALSE)),"",VLOOKUP($C445,[2]MAIN!$C$6:$DF$1572,P$4,FALSE))</f>
        <v>#N/A</v>
      </c>
      <c r="Q445" s="53" t="e">
        <f>IF(ISBLANK(VLOOKUP($C445,[2]MAIN!$C$6:$DF$1572,Q$4,FALSE)),"",VLOOKUP($C445,[2]MAIN!$C$6:$DF$1572,Q$4,FALSE))</f>
        <v>#N/A</v>
      </c>
      <c r="R445" s="47" t="e">
        <f>IF(ISBLANK(VLOOKUP($C445,[2]MAIN!$C$6:$DF$1572,R$4,FALSE)),"",VLOOKUP($C445,[2]MAIN!$C$6:$DF$1572,R$4,FALSE))</f>
        <v>#N/A</v>
      </c>
      <c r="S445" s="47" t="e">
        <f>IF(ISBLANK(VLOOKUP($C445,[2]MAIN!$C$6:$DF$1572,S$4,FALSE)),"",VLOOKUP($C445,[2]MAIN!$C$6:$DF$1572,S$4,FALSE))</f>
        <v>#N/A</v>
      </c>
      <c r="T445" s="15" t="e">
        <f>IF(ISBLANK(VLOOKUP($C445,[2]MAIN!$C$6:$DF$1572,T$4,FALSE)),"",VLOOKUP($C445,[2]MAIN!$C$6:$DF$1572,T$4,FALSE))</f>
        <v>#N/A</v>
      </c>
      <c r="U445" s="15" t="e">
        <f>IF(ISBLANK(VLOOKUP($C445,[2]MAIN!$C$6:$DF$1572,U$4,FALSE)),"",VLOOKUP($C445,[2]MAIN!$C$6:$DF$1572,U$4,FALSE))</f>
        <v>#N/A</v>
      </c>
      <c r="V445" s="15" t="e">
        <f>IF(ISBLANK(VLOOKUP($C445,[2]MAIN!$C$6:$DF$1572,V$4,FALSE)),"",VLOOKUP($C445,[2]MAIN!$C$6:$DF$1572,V$4,FALSE))</f>
        <v>#N/A</v>
      </c>
      <c r="W445" s="21" t="e">
        <f>IF(ISBLANK(VLOOKUP($C445,[2]MAIN!$C$6:$DF$1572,W$4,FALSE)),"",VLOOKUP($C445,[2]MAIN!$C$6:$DF$1572,W$4,FALSE))</f>
        <v>#N/A</v>
      </c>
      <c r="X445" s="47">
        <v>150</v>
      </c>
      <c r="Y445" s="15" t="e">
        <f>IF(ISBLANK(VLOOKUP($C445,[2]MAIN!$C$6:$DF$1572,Y$4,FALSE)),"",VLOOKUP($C445,[2]MAIN!$C$6:$DF$1572,Y$4,FALSE))</f>
        <v>#N/A</v>
      </c>
      <c r="AA445" s="15"/>
      <c r="AB445" s="15"/>
      <c r="AC445" s="15"/>
    </row>
    <row r="446" spans="1:29" x14ac:dyDescent="0.25">
      <c r="A446" s="15" t="s">
        <v>1132</v>
      </c>
      <c r="B446" s="21" t="s">
        <v>91</v>
      </c>
      <c r="C446" s="47"/>
      <c r="D446" s="15"/>
      <c r="E446" s="15" t="s">
        <v>609</v>
      </c>
      <c r="F446" s="15"/>
      <c r="G446" s="15"/>
      <c r="H446" s="15" t="s">
        <v>609</v>
      </c>
      <c r="I446" s="15"/>
      <c r="J446" s="47"/>
      <c r="K446" s="47"/>
      <c r="L446" s="49">
        <v>6.24</v>
      </c>
      <c r="M446" s="50" t="e">
        <f>IF(ISBLANK(VLOOKUP($C446,[2]MAIN!$C$6:$DF$1572,M$4,FALSE)),"",VLOOKUP($C446,[2]MAIN!$C$6:$DF$1572,M$4,FALSE))</f>
        <v>#N/A</v>
      </c>
      <c r="N446" s="51" t="e">
        <f>IF(ISBLANK(VLOOKUP($C446,[2]MAIN!$C$6:$DF$1572,N$4,FALSE)),"",VLOOKUP($C446,[2]MAIN!$C$6:$DF$1572,N$4,FALSE))</f>
        <v>#N/A</v>
      </c>
      <c r="O446" s="52" t="e">
        <f>IF(ISBLANK(VLOOKUP($C446,[2]MAIN!$C$6:$DF$1572,O$4,FALSE)),"",VLOOKUP($C446,[2]MAIN!$C$6:$DF$1572,O$4,FALSE))</f>
        <v>#N/A</v>
      </c>
      <c r="P446" s="52" t="e">
        <f>IF(ISBLANK(VLOOKUP($C446,[2]MAIN!$C$6:$DF$1572,P$4,FALSE)),"",VLOOKUP($C446,[2]MAIN!$C$6:$DF$1572,P$4,FALSE))</f>
        <v>#N/A</v>
      </c>
      <c r="Q446" s="50" t="e">
        <f>IF(ISBLANK(VLOOKUP($C446,[2]MAIN!$C$6:$DF$1572,Q$4,FALSE)),"",VLOOKUP($C446,[2]MAIN!$C$6:$DF$1572,Q$4,FALSE))</f>
        <v>#N/A</v>
      </c>
      <c r="R446" s="47" t="e">
        <f>IF(ISBLANK(VLOOKUP($C446,[2]MAIN!$C$6:$DF$1572,R$4,FALSE)),"",VLOOKUP($C446,[2]MAIN!$C$6:$DF$1572,R$4,FALSE))</f>
        <v>#N/A</v>
      </c>
      <c r="S446" s="47" t="e">
        <f>IF(ISBLANK(VLOOKUP($C446,[2]MAIN!$C$6:$DF$1572,S$4,FALSE)),"",VLOOKUP($C446,[2]MAIN!$C$6:$DF$1572,S$4,FALSE))</f>
        <v>#N/A</v>
      </c>
      <c r="T446" s="15" t="e">
        <f>IF(ISBLANK(VLOOKUP($C446,[2]MAIN!$C$6:$DF$1572,T$4,FALSE)),"",VLOOKUP($C446,[2]MAIN!$C$6:$DF$1572,T$4,FALSE))</f>
        <v>#N/A</v>
      </c>
      <c r="U446" s="15" t="e">
        <f>IF(ISBLANK(VLOOKUP($C446,[2]MAIN!$C$6:$DF$1572,U$4,FALSE)),"",VLOOKUP($C446,[2]MAIN!$C$6:$DF$1572,U$4,FALSE))</f>
        <v>#N/A</v>
      </c>
      <c r="V446" s="15" t="e">
        <f>IF(ISBLANK(VLOOKUP($C446,[2]MAIN!$C$6:$DF$1572,V$4,FALSE)),"",VLOOKUP($C446,[2]MAIN!$C$6:$DF$1572,V$4,FALSE))</f>
        <v>#N/A</v>
      </c>
      <c r="W446" s="21" t="e">
        <f>IF(ISBLANK(VLOOKUP($C446,[2]MAIN!$C$6:$DF$1572,W$4,FALSE)),"",VLOOKUP($C446,[2]MAIN!$C$6:$DF$1572,W$4,FALSE))</f>
        <v>#N/A</v>
      </c>
      <c r="X446" s="47">
        <v>150</v>
      </c>
      <c r="Y446" s="15" t="e">
        <f>IF(ISBLANK(VLOOKUP($C446,[2]MAIN!$C$6:$DF$1572,Y$4,FALSE)),"",VLOOKUP($C446,[2]MAIN!$C$6:$DF$1572,Y$4,FALSE))</f>
        <v>#N/A</v>
      </c>
      <c r="AA446" s="15" t="s">
        <v>609</v>
      </c>
      <c r="AB446" s="15"/>
      <c r="AC446" s="15"/>
    </row>
    <row r="447" spans="1:29" x14ac:dyDescent="0.25">
      <c r="A447" s="15" t="s">
        <v>1133</v>
      </c>
      <c r="B447" s="21" t="s">
        <v>91</v>
      </c>
      <c r="C447" s="47"/>
      <c r="D447" s="15"/>
      <c r="E447" s="15" t="s">
        <v>609</v>
      </c>
      <c r="F447" s="15"/>
      <c r="G447" s="15"/>
      <c r="H447" s="15" t="s">
        <v>609</v>
      </c>
      <c r="I447" s="15"/>
      <c r="J447" s="47"/>
      <c r="K447" s="47"/>
      <c r="L447" s="49">
        <v>2.4700000000000002</v>
      </c>
      <c r="M447" s="50" t="e">
        <f>IF(ISBLANK(VLOOKUP($C447,[2]MAIN!$C$6:$DF$1572,M$4,FALSE)),"",VLOOKUP($C447,[2]MAIN!$C$6:$DF$1572,M$4,FALSE))</f>
        <v>#N/A</v>
      </c>
      <c r="N447" s="51" t="e">
        <f>IF(ISBLANK(VLOOKUP($C447,[2]MAIN!$C$6:$DF$1572,N$4,FALSE)),"",VLOOKUP($C447,[2]MAIN!$C$6:$DF$1572,N$4,FALSE))</f>
        <v>#N/A</v>
      </c>
      <c r="O447" s="52" t="e">
        <f>IF(ISBLANK(VLOOKUP($C447,[2]MAIN!$C$6:$DF$1572,O$4,FALSE)),"",VLOOKUP($C447,[2]MAIN!$C$6:$DF$1572,O$4,FALSE))</f>
        <v>#N/A</v>
      </c>
      <c r="P447" s="52" t="e">
        <f>IF(ISBLANK(VLOOKUP($C447,[2]MAIN!$C$6:$DF$1572,P$4,FALSE)),"",VLOOKUP($C447,[2]MAIN!$C$6:$DF$1572,P$4,FALSE))</f>
        <v>#N/A</v>
      </c>
      <c r="Q447" s="50" t="e">
        <f>IF(ISBLANK(VLOOKUP($C447,[2]MAIN!$C$6:$DF$1572,Q$4,FALSE)),"",VLOOKUP($C447,[2]MAIN!$C$6:$DF$1572,Q$4,FALSE))</f>
        <v>#N/A</v>
      </c>
      <c r="R447" s="47" t="e">
        <f>IF(ISBLANK(VLOOKUP($C447,[2]MAIN!$C$6:$DF$1572,R$4,FALSE)),"",VLOOKUP($C447,[2]MAIN!$C$6:$DF$1572,R$4,FALSE))</f>
        <v>#N/A</v>
      </c>
      <c r="S447" s="47" t="e">
        <f>IF(ISBLANK(VLOOKUP($C447,[2]MAIN!$C$6:$DF$1572,S$4,FALSE)),"",VLOOKUP($C447,[2]MAIN!$C$6:$DF$1572,S$4,FALSE))</f>
        <v>#N/A</v>
      </c>
      <c r="T447" s="15" t="e">
        <f>IF(ISBLANK(VLOOKUP($C447,[2]MAIN!$C$6:$DF$1572,T$4,FALSE)),"",VLOOKUP($C447,[2]MAIN!$C$6:$DF$1572,T$4,FALSE))</f>
        <v>#N/A</v>
      </c>
      <c r="U447" s="15" t="e">
        <f>IF(ISBLANK(VLOOKUP($C447,[2]MAIN!$C$6:$DF$1572,U$4,FALSE)),"",VLOOKUP($C447,[2]MAIN!$C$6:$DF$1572,U$4,FALSE))</f>
        <v>#N/A</v>
      </c>
      <c r="V447" s="15" t="e">
        <f>IF(ISBLANK(VLOOKUP($C447,[2]MAIN!$C$6:$DF$1572,V$4,FALSE)),"",VLOOKUP($C447,[2]MAIN!$C$6:$DF$1572,V$4,FALSE))</f>
        <v>#N/A</v>
      </c>
      <c r="W447" s="21" t="e">
        <f>IF(ISBLANK(VLOOKUP($C447,[2]MAIN!$C$6:$DF$1572,W$4,FALSE)),"",VLOOKUP($C447,[2]MAIN!$C$6:$DF$1572,W$4,FALSE))</f>
        <v>#N/A</v>
      </c>
      <c r="X447" s="47">
        <v>150</v>
      </c>
      <c r="Y447" s="15" t="e">
        <f>IF(ISBLANK(VLOOKUP($C447,[2]MAIN!$C$6:$DF$1572,Y$4,FALSE)),"",VLOOKUP($C447,[2]MAIN!$C$6:$DF$1572,Y$4,FALSE))</f>
        <v>#N/A</v>
      </c>
      <c r="AA447" s="15" t="s">
        <v>609</v>
      </c>
      <c r="AB447" s="15"/>
      <c r="AC447" s="15"/>
    </row>
    <row r="448" spans="1:29" x14ac:dyDescent="0.25">
      <c r="A448" s="15" t="s">
        <v>1134</v>
      </c>
      <c r="B448" s="21" t="s">
        <v>91</v>
      </c>
      <c r="C448" s="15" t="s">
        <v>609</v>
      </c>
      <c r="D448" s="15"/>
      <c r="E448" s="15" t="s">
        <v>609</v>
      </c>
      <c r="F448" s="15"/>
      <c r="G448" s="15"/>
      <c r="H448" s="15" t="s">
        <v>609</v>
      </c>
      <c r="I448" s="15"/>
      <c r="J448" s="47"/>
      <c r="K448" s="47"/>
      <c r="L448" s="49">
        <v>14.39</v>
      </c>
      <c r="M448" s="50" t="e">
        <f>IF(ISBLANK(VLOOKUP($C448,[2]MAIN!$C$6:$DF$1572,M$4,FALSE)),"",VLOOKUP($C448,[2]MAIN!$C$6:$DF$1572,M$4,FALSE))</f>
        <v>#N/A</v>
      </c>
      <c r="N448" s="51" t="e">
        <f>IF(ISBLANK(VLOOKUP($C448,[2]MAIN!$C$6:$DF$1572,N$4,FALSE)),"",VLOOKUP($C448,[2]MAIN!$C$6:$DF$1572,N$4,FALSE))</f>
        <v>#N/A</v>
      </c>
      <c r="O448" s="62" t="e">
        <f>IF(ISBLANK(VLOOKUP($C448,[2]MAIN!$C$6:$DF$1572,O$4,FALSE)),"",VLOOKUP($C448,[2]MAIN!$C$6:$DF$1572,O$4,FALSE))</f>
        <v>#N/A</v>
      </c>
      <c r="P448" s="62" t="e">
        <f>IF(ISBLANK(VLOOKUP($C448,[2]MAIN!$C$6:$DF$1572,P$4,FALSE)),"",VLOOKUP($C448,[2]MAIN!$C$6:$DF$1572,P$4,FALSE))</f>
        <v>#N/A</v>
      </c>
      <c r="Q448" s="53" t="e">
        <f>IF(ISBLANK(VLOOKUP($C448,[2]MAIN!$C$6:$DF$1572,Q$4,FALSE)),"",VLOOKUP($C448,[2]MAIN!$C$6:$DF$1572,Q$4,FALSE))</f>
        <v>#N/A</v>
      </c>
      <c r="R448" s="47" t="e">
        <f>IF(ISBLANK(VLOOKUP($C448,[2]MAIN!$C$6:$DF$1572,R$4,FALSE)),"",VLOOKUP($C448,[2]MAIN!$C$6:$DF$1572,R$4,FALSE))</f>
        <v>#N/A</v>
      </c>
      <c r="S448" s="47" t="e">
        <f>IF(ISBLANK(VLOOKUP($C448,[2]MAIN!$C$6:$DF$1572,S$4,FALSE)),"",VLOOKUP($C448,[2]MAIN!$C$6:$DF$1572,S$4,FALSE))</f>
        <v>#N/A</v>
      </c>
      <c r="T448" s="15" t="e">
        <f>IF(ISBLANK(VLOOKUP($C448,[2]MAIN!$C$6:$DF$1572,T$4,FALSE)),"",VLOOKUP($C448,[2]MAIN!$C$6:$DF$1572,T$4,FALSE))</f>
        <v>#N/A</v>
      </c>
      <c r="U448" s="15" t="e">
        <f>IF(ISBLANK(VLOOKUP($C448,[2]MAIN!$C$6:$DF$1572,U$4,FALSE)),"",VLOOKUP($C448,[2]MAIN!$C$6:$DF$1572,U$4,FALSE))</f>
        <v>#N/A</v>
      </c>
      <c r="V448" s="15" t="e">
        <f>IF(ISBLANK(VLOOKUP($C448,[2]MAIN!$C$6:$DF$1572,V$4,FALSE)),"",VLOOKUP($C448,[2]MAIN!$C$6:$DF$1572,V$4,FALSE))</f>
        <v>#N/A</v>
      </c>
      <c r="W448" s="21" t="e">
        <f>IF(ISBLANK(VLOOKUP($C448,[2]MAIN!$C$6:$DF$1572,W$4,FALSE)),"",VLOOKUP($C448,[2]MAIN!$C$6:$DF$1572,W$4,FALSE))</f>
        <v>#N/A</v>
      </c>
      <c r="X448" s="47">
        <v>150</v>
      </c>
      <c r="Y448" s="15" t="e">
        <f>IF(ISBLANK(VLOOKUP($C448,[2]MAIN!$C$6:$DF$1572,Y$4,FALSE)),"",VLOOKUP($C448,[2]MAIN!$C$6:$DF$1572,Y$4,FALSE))</f>
        <v>#N/A</v>
      </c>
      <c r="AA448" s="15"/>
      <c r="AB448" s="15"/>
      <c r="AC448" s="15"/>
    </row>
    <row r="449" spans="1:29" x14ac:dyDescent="0.25">
      <c r="A449" s="15" t="s">
        <v>1135</v>
      </c>
      <c r="B449" s="21" t="s">
        <v>1136</v>
      </c>
      <c r="C449" s="47"/>
      <c r="D449" s="15"/>
      <c r="E449" s="15" t="s">
        <v>609</v>
      </c>
      <c r="F449" s="15"/>
      <c r="G449" s="15"/>
      <c r="H449" s="15" t="s">
        <v>628</v>
      </c>
      <c r="I449" s="15" t="s">
        <v>609</v>
      </c>
      <c r="J449" s="47"/>
      <c r="K449" s="47"/>
      <c r="L449" s="49">
        <v>0.6</v>
      </c>
      <c r="M449" s="50" t="e">
        <f>IF(ISBLANK(VLOOKUP($C449,[2]MAIN!$C$6:$DF$1572,M$4,FALSE)),"",VLOOKUP($C449,[2]MAIN!$C$6:$DF$1572,M$4,FALSE))</f>
        <v>#N/A</v>
      </c>
      <c r="N449" s="51" t="e">
        <f>IF(ISBLANK(VLOOKUP($C449,[2]MAIN!$C$6:$DF$1572,N$4,FALSE)),"",VLOOKUP($C449,[2]MAIN!$C$6:$DF$1572,N$4,FALSE))</f>
        <v>#N/A</v>
      </c>
      <c r="O449" s="53" t="e">
        <f>IF(ISBLANK(VLOOKUP($C449,[2]MAIN!$C$6:$DF$1572,O$4,FALSE)),"",VLOOKUP($C449,[2]MAIN!$C$6:$DF$1572,O$4,FALSE))</f>
        <v>#N/A</v>
      </c>
      <c r="P449" s="53" t="e">
        <f>IF(ISBLANK(VLOOKUP($C449,[2]MAIN!$C$6:$DF$1572,P$4,FALSE)),"",VLOOKUP($C449,[2]MAIN!$C$6:$DF$1572,P$4,FALSE))</f>
        <v>#N/A</v>
      </c>
      <c r="Q449" s="50" t="e">
        <f>IF(ISBLANK(VLOOKUP($C449,[2]MAIN!$C$6:$DF$1572,Q$4,FALSE)),"",VLOOKUP($C449,[2]MAIN!$C$6:$DF$1572,Q$4,FALSE))</f>
        <v>#N/A</v>
      </c>
      <c r="R449" s="47" t="e">
        <f>IF(ISBLANK(VLOOKUP($C449,[2]MAIN!$C$6:$DF$1572,R$4,FALSE)),"",VLOOKUP($C449,[2]MAIN!$C$6:$DF$1572,R$4,FALSE))</f>
        <v>#N/A</v>
      </c>
      <c r="S449" s="47" t="e">
        <f>IF(ISBLANK(VLOOKUP($C449,[2]MAIN!$C$6:$DF$1572,S$4,FALSE)),"",VLOOKUP($C449,[2]MAIN!$C$6:$DF$1572,S$4,FALSE))</f>
        <v>#N/A</v>
      </c>
      <c r="T449" s="15" t="e">
        <f>IF(ISBLANK(VLOOKUP($C449,[2]MAIN!$C$6:$DF$1572,T$4,FALSE)),"",VLOOKUP($C449,[2]MAIN!$C$6:$DF$1572,T$4,FALSE))</f>
        <v>#N/A</v>
      </c>
      <c r="U449" s="15" t="e">
        <f>IF(ISBLANK(VLOOKUP($C449,[2]MAIN!$C$6:$DF$1572,U$4,FALSE)),"",VLOOKUP($C449,[2]MAIN!$C$6:$DF$1572,U$4,FALSE))</f>
        <v>#N/A</v>
      </c>
      <c r="V449" s="15" t="e">
        <f>IF(ISBLANK(VLOOKUP($C449,[2]MAIN!$C$6:$DF$1572,V$4,FALSE)),"",VLOOKUP($C449,[2]MAIN!$C$6:$DF$1572,V$4,FALSE))</f>
        <v>#N/A</v>
      </c>
      <c r="W449" s="21" t="e">
        <f>IF(ISBLANK(VLOOKUP($C449,[2]MAIN!$C$6:$DF$1572,W$4,FALSE)),"",VLOOKUP($C449,[2]MAIN!$C$6:$DF$1572,W$4,FALSE))</f>
        <v>#N/A</v>
      </c>
      <c r="X449" s="47">
        <v>15000</v>
      </c>
      <c r="Y449" s="15" t="e">
        <f>IF(ISBLANK(VLOOKUP($C449,[2]MAIN!$C$6:$DF$1572,Y$4,FALSE)),"",VLOOKUP($C449,[2]MAIN!$C$6:$DF$1572,Y$4,FALSE))</f>
        <v>#N/A</v>
      </c>
      <c r="AA449" s="47"/>
      <c r="AB449" s="47"/>
      <c r="AC449" s="47"/>
    </row>
    <row r="450" spans="1:29" x14ac:dyDescent="0.25">
      <c r="A450" s="15" t="s">
        <v>1137</v>
      </c>
      <c r="B450" s="21" t="s">
        <v>513</v>
      </c>
      <c r="C450" s="47"/>
      <c r="D450" s="15"/>
      <c r="E450" s="15" t="s">
        <v>609</v>
      </c>
      <c r="F450" s="15"/>
      <c r="G450" s="15"/>
      <c r="H450" s="15" t="s">
        <v>609</v>
      </c>
      <c r="I450" s="15" t="s">
        <v>609</v>
      </c>
      <c r="J450" s="47"/>
      <c r="K450" s="47"/>
      <c r="L450" s="49">
        <v>0.06</v>
      </c>
      <c r="M450" s="50" t="e">
        <f>IF(ISBLANK(VLOOKUP($C450,[2]MAIN!$C$6:$DF$1572,M$4,FALSE)),"",VLOOKUP($C450,[2]MAIN!$C$6:$DF$1572,M$4,FALSE))</f>
        <v>#N/A</v>
      </c>
      <c r="N450" s="51" t="e">
        <f>IF(ISBLANK(VLOOKUP($C450,[2]MAIN!$C$6:$DF$1572,N$4,FALSE)),"",VLOOKUP($C450,[2]MAIN!$C$6:$DF$1572,N$4,FALSE))</f>
        <v>#N/A</v>
      </c>
      <c r="O450" s="53" t="e">
        <f>IF(ISBLANK(VLOOKUP($C450,[2]MAIN!$C$6:$DF$1572,O$4,FALSE)),"",VLOOKUP($C450,[2]MAIN!$C$6:$DF$1572,O$4,FALSE))</f>
        <v>#N/A</v>
      </c>
      <c r="P450" s="53" t="e">
        <f>IF(ISBLANK(VLOOKUP($C450,[2]MAIN!$C$6:$DF$1572,P$4,FALSE)),"",VLOOKUP($C450,[2]MAIN!$C$6:$DF$1572,P$4,FALSE))</f>
        <v>#N/A</v>
      </c>
      <c r="Q450" s="50" t="e">
        <f>IF(ISBLANK(VLOOKUP($C450,[2]MAIN!$C$6:$DF$1572,Q$4,FALSE)),"",VLOOKUP($C450,[2]MAIN!$C$6:$DF$1572,Q$4,FALSE))</f>
        <v>#N/A</v>
      </c>
      <c r="R450" s="47" t="e">
        <f>IF(ISBLANK(VLOOKUP($C450,[2]MAIN!$C$6:$DF$1572,R$4,FALSE)),"",VLOOKUP($C450,[2]MAIN!$C$6:$DF$1572,R$4,FALSE))</f>
        <v>#N/A</v>
      </c>
      <c r="S450" s="47" t="e">
        <f>IF(ISBLANK(VLOOKUP($C450,[2]MAIN!$C$6:$DF$1572,S$4,FALSE)),"",VLOOKUP($C450,[2]MAIN!$C$6:$DF$1572,S$4,FALSE))</f>
        <v>#N/A</v>
      </c>
      <c r="T450" s="15" t="e">
        <f>IF(ISBLANK(VLOOKUP($C450,[2]MAIN!$C$6:$DF$1572,T$4,FALSE)),"",VLOOKUP($C450,[2]MAIN!$C$6:$DF$1572,T$4,FALSE))</f>
        <v>#N/A</v>
      </c>
      <c r="U450" s="15" t="e">
        <f>IF(ISBLANK(VLOOKUP($C450,[2]MAIN!$C$6:$DF$1572,U$4,FALSE)),"",VLOOKUP($C450,[2]MAIN!$C$6:$DF$1572,U$4,FALSE))</f>
        <v>#N/A</v>
      </c>
      <c r="V450" s="15" t="e">
        <f>IF(ISBLANK(VLOOKUP($C450,[2]MAIN!$C$6:$DF$1572,V$4,FALSE)),"",VLOOKUP($C450,[2]MAIN!$C$6:$DF$1572,V$4,FALSE))</f>
        <v>#N/A</v>
      </c>
      <c r="W450" s="21" t="e">
        <f>IF(ISBLANK(VLOOKUP($C450,[2]MAIN!$C$6:$DF$1572,W$4,FALSE)),"",VLOOKUP($C450,[2]MAIN!$C$6:$DF$1572,W$4,FALSE))</f>
        <v>#N/A</v>
      </c>
      <c r="X450" s="47">
        <v>15000</v>
      </c>
      <c r="Y450" s="15" t="e">
        <f>IF(ISBLANK(VLOOKUP($C450,[2]MAIN!$C$6:$DF$1572,Y$4,FALSE)),"",VLOOKUP($C450,[2]MAIN!$C$6:$DF$1572,Y$4,FALSE))</f>
        <v>#N/A</v>
      </c>
      <c r="AA450" s="15"/>
      <c r="AB450" s="15"/>
      <c r="AC450" s="15" t="s">
        <v>609</v>
      </c>
    </row>
    <row r="451" spans="1:29" x14ac:dyDescent="0.25">
      <c r="A451" s="15" t="s">
        <v>1138</v>
      </c>
      <c r="B451" s="21" t="s">
        <v>514</v>
      </c>
      <c r="C451" s="47"/>
      <c r="D451" s="15"/>
      <c r="E451" s="15" t="s">
        <v>609</v>
      </c>
      <c r="F451" s="15"/>
      <c r="G451" s="15"/>
      <c r="H451" s="15" t="s">
        <v>609</v>
      </c>
      <c r="I451" s="15" t="s">
        <v>609</v>
      </c>
      <c r="J451" s="47"/>
      <c r="K451" s="47"/>
      <c r="L451" s="49" t="e">
        <f>#REF!/86.4</f>
        <v>#REF!</v>
      </c>
      <c r="M451" s="50" t="e">
        <f>IF(ISBLANK(VLOOKUP($C451,[2]MAIN!$C$6:$DF$1572,M$4,FALSE)),"",VLOOKUP($C451,[2]MAIN!$C$6:$DF$1572,M$4,FALSE))</f>
        <v>#N/A</v>
      </c>
      <c r="N451" s="51" t="e">
        <f>IF(ISBLANK(VLOOKUP($C451,[2]MAIN!$C$6:$DF$1572,N$4,FALSE)),"",VLOOKUP($C451,[2]MAIN!$C$6:$DF$1572,N$4,FALSE))</f>
        <v>#N/A</v>
      </c>
      <c r="O451" s="53" t="e">
        <f>IF(ISBLANK(VLOOKUP($C451,[2]MAIN!$C$6:$DF$1572,O$4,FALSE)),"",VLOOKUP($C451,[2]MAIN!$C$6:$DF$1572,O$4,FALSE))</f>
        <v>#N/A</v>
      </c>
      <c r="P451" s="53" t="e">
        <f>IF(ISBLANK(VLOOKUP($C451,[2]MAIN!$C$6:$DF$1572,P$4,FALSE)),"",VLOOKUP($C451,[2]MAIN!$C$6:$DF$1572,P$4,FALSE))</f>
        <v>#N/A</v>
      </c>
      <c r="Q451" s="50" t="e">
        <f>IF(ISBLANK(VLOOKUP($C451,[2]MAIN!$C$6:$DF$1572,Q$4,FALSE)),"",VLOOKUP($C451,[2]MAIN!$C$6:$DF$1572,Q$4,FALSE))</f>
        <v>#N/A</v>
      </c>
      <c r="R451" s="47" t="e">
        <f>IF(ISBLANK(VLOOKUP($C451,[2]MAIN!$C$6:$DF$1572,R$4,FALSE)),"",VLOOKUP($C451,[2]MAIN!$C$6:$DF$1572,R$4,FALSE))</f>
        <v>#N/A</v>
      </c>
      <c r="S451" s="47" t="e">
        <f>IF(ISBLANK(VLOOKUP($C451,[2]MAIN!$C$6:$DF$1572,S$4,FALSE)),"",VLOOKUP($C451,[2]MAIN!$C$6:$DF$1572,S$4,FALSE))</f>
        <v>#N/A</v>
      </c>
      <c r="T451" s="15" t="e">
        <f>IF(ISBLANK(VLOOKUP($C451,[2]MAIN!$C$6:$DF$1572,T$4,FALSE)),"",VLOOKUP($C451,[2]MAIN!$C$6:$DF$1572,T$4,FALSE))</f>
        <v>#N/A</v>
      </c>
      <c r="U451" s="15" t="e">
        <f>IF(ISBLANK(VLOOKUP($C451,[2]MAIN!$C$6:$DF$1572,U$4,FALSE)),"",VLOOKUP($C451,[2]MAIN!$C$6:$DF$1572,U$4,FALSE))</f>
        <v>#N/A</v>
      </c>
      <c r="V451" s="58" t="e">
        <f>IF(ISBLANK(VLOOKUP($C451,[2]MAIN!$C$6:$DF$1572,V$4,FALSE)),"",VLOOKUP($C451,[2]MAIN!$C$6:$DF$1572,V$4,FALSE))</f>
        <v>#N/A</v>
      </c>
      <c r="W451" s="21" t="e">
        <f>IF(ISBLANK(VLOOKUP($C451,[2]MAIN!$C$6:$DF$1572,W$4,FALSE)),"",VLOOKUP($C451,[2]MAIN!$C$6:$DF$1572,W$4,FALSE))</f>
        <v>#N/A</v>
      </c>
      <c r="X451" s="59">
        <v>150</v>
      </c>
      <c r="Y451" s="15" t="e">
        <f>IF(ISBLANK(VLOOKUP($C451,[2]MAIN!$C$6:$DF$1572,Y$4,FALSE)),"",VLOOKUP($C451,[2]MAIN!$C$6:$DF$1572,Y$4,FALSE))</f>
        <v>#N/A</v>
      </c>
      <c r="Z451" s="33" t="s">
        <v>631</v>
      </c>
      <c r="AA451" s="15"/>
      <c r="AB451" s="15"/>
      <c r="AC451" s="15" t="s">
        <v>609</v>
      </c>
    </row>
    <row r="452" spans="1:29" x14ac:dyDescent="0.25">
      <c r="A452" s="15" t="s">
        <v>1139</v>
      </c>
      <c r="B452" s="21" t="s">
        <v>93</v>
      </c>
      <c r="C452" s="15" t="s">
        <v>609</v>
      </c>
      <c r="D452" s="15"/>
      <c r="E452" s="15" t="s">
        <v>609</v>
      </c>
      <c r="F452" s="15" t="s">
        <v>682</v>
      </c>
      <c r="G452" s="15"/>
      <c r="H452" s="15" t="s">
        <v>609</v>
      </c>
      <c r="I452" s="15"/>
      <c r="J452" s="47"/>
      <c r="K452" s="60" t="s">
        <v>737</v>
      </c>
      <c r="L452" s="49">
        <v>12.43</v>
      </c>
      <c r="M452" s="50" t="e">
        <f>IF(ISBLANK(VLOOKUP($C452,[2]MAIN!$C$6:$DF$1572,M$4,FALSE)),"",VLOOKUP($C452,[2]MAIN!$C$6:$DF$1572,M$4,FALSE))</f>
        <v>#N/A</v>
      </c>
      <c r="N452" s="51" t="e">
        <f>IF(ISBLANK(VLOOKUP($C452,[2]MAIN!$C$6:$DF$1572,N$4,FALSE)),"",VLOOKUP($C452,[2]MAIN!$C$6:$DF$1572,N$4,FALSE))</f>
        <v>#N/A</v>
      </c>
      <c r="O452" s="66" t="e">
        <f>IF(ISBLANK(VLOOKUP($C452,[2]MAIN!$C$6:$DF$1572,O$4,FALSE)),"",VLOOKUP($C452,[2]MAIN!$C$6:$DF$1572,O$4,FALSE))</f>
        <v>#N/A</v>
      </c>
      <c r="P452" s="66" t="e">
        <f>IF(ISBLANK(VLOOKUP($C452,[2]MAIN!$C$6:$DF$1572,P$4,FALSE)),"",VLOOKUP($C452,[2]MAIN!$C$6:$DF$1572,P$4,FALSE))</f>
        <v>#N/A</v>
      </c>
      <c r="Q452" s="65" t="e">
        <f>IF(ISBLANK(VLOOKUP($C452,[2]MAIN!$C$6:$DF$1572,Q$4,FALSE)),"",VLOOKUP($C452,[2]MAIN!$C$6:$DF$1572,Q$4,FALSE))</f>
        <v>#N/A</v>
      </c>
      <c r="R452" s="47" t="e">
        <f>IF(ISBLANK(VLOOKUP($C452,[2]MAIN!$C$6:$DF$1572,R$4,FALSE)),"",VLOOKUP($C452,[2]MAIN!$C$6:$DF$1572,R$4,FALSE))</f>
        <v>#N/A</v>
      </c>
      <c r="S452" s="47" t="e">
        <f>IF(ISBLANK(VLOOKUP($C452,[2]MAIN!$C$6:$DF$1572,S$4,FALSE)),"",VLOOKUP($C452,[2]MAIN!$C$6:$DF$1572,S$4,FALSE))</f>
        <v>#N/A</v>
      </c>
      <c r="T452" s="15" t="e">
        <f>IF(ISBLANK(VLOOKUP($C452,[2]MAIN!$C$6:$DF$1572,T$4,FALSE)),"",VLOOKUP($C452,[2]MAIN!$C$6:$DF$1572,T$4,FALSE))</f>
        <v>#N/A</v>
      </c>
      <c r="U452" s="15" t="e">
        <f>IF(ISBLANK(VLOOKUP($C452,[2]MAIN!$C$6:$DF$1572,U$4,FALSE)),"",VLOOKUP($C452,[2]MAIN!$C$6:$DF$1572,U$4,FALSE))</f>
        <v>#N/A</v>
      </c>
      <c r="V452" s="15" t="e">
        <f>IF(ISBLANK(VLOOKUP($C452,[2]MAIN!$C$6:$DF$1572,V$4,FALSE)),"",VLOOKUP($C452,[2]MAIN!$C$6:$DF$1572,V$4,FALSE))</f>
        <v>#N/A</v>
      </c>
      <c r="W452" s="21" t="e">
        <f>IF(ISBLANK(VLOOKUP($C452,[2]MAIN!$C$6:$DF$1572,W$4,FALSE)),"",VLOOKUP($C452,[2]MAIN!$C$6:$DF$1572,W$4,FALSE))</f>
        <v>#N/A</v>
      </c>
      <c r="X452" s="63">
        <v>7500</v>
      </c>
      <c r="Y452" s="15" t="e">
        <f>IF(ISBLANK(VLOOKUP($C452,[2]MAIN!$C$6:$DF$1572,Y$4,FALSE)),"",VLOOKUP($C452,[2]MAIN!$C$6:$DF$1572,Y$4,FALSE))</f>
        <v>#N/A</v>
      </c>
      <c r="AA452" s="15"/>
      <c r="AB452" s="15"/>
      <c r="AC452" s="15"/>
    </row>
    <row r="453" spans="1:29" x14ac:dyDescent="0.25">
      <c r="A453" s="15" t="s">
        <v>1140</v>
      </c>
      <c r="B453" s="21" t="s">
        <v>1141</v>
      </c>
      <c r="C453" s="47"/>
      <c r="D453" s="15"/>
      <c r="E453" s="15" t="s">
        <v>609</v>
      </c>
      <c r="F453" s="15"/>
      <c r="G453" s="15"/>
      <c r="H453" s="15" t="s">
        <v>628</v>
      </c>
      <c r="I453" s="15" t="s">
        <v>609</v>
      </c>
      <c r="J453" s="47"/>
      <c r="K453" s="47"/>
      <c r="L453" s="49"/>
      <c r="M453" s="50" t="e">
        <f>IF(ISBLANK(VLOOKUP($C453,[2]MAIN!$C$6:$DF$1572,M$4,FALSE)),"",VLOOKUP($C453,[2]MAIN!$C$6:$DF$1572,M$4,FALSE))</f>
        <v>#N/A</v>
      </c>
      <c r="N453" s="51" t="e">
        <f>IF(ISBLANK(VLOOKUP($C453,[2]MAIN!$C$6:$DF$1572,N$4,FALSE)),"",VLOOKUP($C453,[2]MAIN!$C$6:$DF$1572,N$4,FALSE))</f>
        <v>#N/A</v>
      </c>
      <c r="O453" s="53" t="e">
        <f>IF(ISBLANK(VLOOKUP($C453,[2]MAIN!$C$6:$DF$1572,O$4,FALSE)),"",VLOOKUP($C453,[2]MAIN!$C$6:$DF$1572,O$4,FALSE))</f>
        <v>#N/A</v>
      </c>
      <c r="P453" s="53" t="e">
        <f>IF(ISBLANK(VLOOKUP($C453,[2]MAIN!$C$6:$DF$1572,P$4,FALSE)),"",VLOOKUP($C453,[2]MAIN!$C$6:$DF$1572,P$4,FALSE))</f>
        <v>#N/A</v>
      </c>
      <c r="Q453" s="50" t="e">
        <f>IF(ISBLANK(VLOOKUP($C453,[2]MAIN!$C$6:$DF$1572,Q$4,FALSE)),"",VLOOKUP($C453,[2]MAIN!$C$6:$DF$1572,Q$4,FALSE))</f>
        <v>#N/A</v>
      </c>
      <c r="R453" s="47" t="e">
        <f>IF(ISBLANK(VLOOKUP($C453,[2]MAIN!$C$6:$DF$1572,R$4,FALSE)),"",VLOOKUP($C453,[2]MAIN!$C$6:$DF$1572,R$4,FALSE))</f>
        <v>#N/A</v>
      </c>
      <c r="S453" s="47" t="e">
        <f>IF(ISBLANK(VLOOKUP($C453,[2]MAIN!$C$6:$DF$1572,S$4,FALSE)),"",VLOOKUP($C453,[2]MAIN!$C$6:$DF$1572,S$4,FALSE))</f>
        <v>#N/A</v>
      </c>
      <c r="T453" s="15" t="e">
        <f>IF(ISBLANK(VLOOKUP($C453,[2]MAIN!$C$6:$DF$1572,T$4,FALSE)),"",VLOOKUP($C453,[2]MAIN!$C$6:$DF$1572,T$4,FALSE))</f>
        <v>#N/A</v>
      </c>
      <c r="U453" s="15" t="e">
        <f>IF(ISBLANK(VLOOKUP($C453,[2]MAIN!$C$6:$DF$1572,U$4,FALSE)),"",VLOOKUP($C453,[2]MAIN!$C$6:$DF$1572,U$4,FALSE))</f>
        <v>#N/A</v>
      </c>
      <c r="V453" s="15" t="e">
        <f>IF(ISBLANK(VLOOKUP($C453,[2]MAIN!$C$6:$DF$1572,V$4,FALSE)),"",VLOOKUP($C453,[2]MAIN!$C$6:$DF$1572,V$4,FALSE))</f>
        <v>#N/A</v>
      </c>
      <c r="W453" s="21" t="e">
        <f>IF(ISBLANK(VLOOKUP($C453,[2]MAIN!$C$6:$DF$1572,W$4,FALSE)),"",VLOOKUP($C453,[2]MAIN!$C$6:$DF$1572,W$4,FALSE))</f>
        <v>#N/A</v>
      </c>
      <c r="X453" s="47">
        <v>31500</v>
      </c>
      <c r="Y453" s="15" t="e">
        <f>IF(ISBLANK(VLOOKUP($C453,[2]MAIN!$C$6:$DF$1572,Y$4,FALSE)),"",VLOOKUP($C453,[2]MAIN!$C$6:$DF$1572,Y$4,FALSE))</f>
        <v>#N/A</v>
      </c>
      <c r="AA453" s="47"/>
      <c r="AB453" s="47"/>
      <c r="AC453" s="47"/>
    </row>
    <row r="454" spans="1:29" x14ac:dyDescent="0.25">
      <c r="A454" s="15" t="s">
        <v>1142</v>
      </c>
      <c r="B454" s="21" t="s">
        <v>1141</v>
      </c>
      <c r="C454" s="47"/>
      <c r="D454" s="15"/>
      <c r="E454" s="15" t="s">
        <v>609</v>
      </c>
      <c r="F454" s="15"/>
      <c r="G454" s="15"/>
      <c r="H454" s="15" t="s">
        <v>628</v>
      </c>
      <c r="I454" s="15" t="s">
        <v>609</v>
      </c>
      <c r="J454" s="47"/>
      <c r="K454" s="47"/>
      <c r="L454" s="49"/>
      <c r="M454" s="50" t="e">
        <f>IF(ISBLANK(VLOOKUP($C454,[2]MAIN!$C$6:$DF$1572,M$4,FALSE)),"",VLOOKUP($C454,[2]MAIN!$C$6:$DF$1572,M$4,FALSE))</f>
        <v>#N/A</v>
      </c>
      <c r="N454" s="51" t="e">
        <f>IF(ISBLANK(VLOOKUP($C454,[2]MAIN!$C$6:$DF$1572,N$4,FALSE)),"",VLOOKUP($C454,[2]MAIN!$C$6:$DF$1572,N$4,FALSE))</f>
        <v>#N/A</v>
      </c>
      <c r="O454" s="53" t="e">
        <f>IF(ISBLANK(VLOOKUP($C454,[2]MAIN!$C$6:$DF$1572,O$4,FALSE)),"",VLOOKUP($C454,[2]MAIN!$C$6:$DF$1572,O$4,FALSE))</f>
        <v>#N/A</v>
      </c>
      <c r="P454" s="53" t="e">
        <f>IF(ISBLANK(VLOOKUP($C454,[2]MAIN!$C$6:$DF$1572,P$4,FALSE)),"",VLOOKUP($C454,[2]MAIN!$C$6:$DF$1572,P$4,FALSE))</f>
        <v>#N/A</v>
      </c>
      <c r="Q454" s="50" t="e">
        <f>IF(ISBLANK(VLOOKUP($C454,[2]MAIN!$C$6:$DF$1572,Q$4,FALSE)),"",VLOOKUP($C454,[2]MAIN!$C$6:$DF$1572,Q$4,FALSE))</f>
        <v>#N/A</v>
      </c>
      <c r="R454" s="47" t="e">
        <f>IF(ISBLANK(VLOOKUP($C454,[2]MAIN!$C$6:$DF$1572,R$4,FALSE)),"",VLOOKUP($C454,[2]MAIN!$C$6:$DF$1572,R$4,FALSE))</f>
        <v>#N/A</v>
      </c>
      <c r="S454" s="47" t="e">
        <f>IF(ISBLANK(VLOOKUP($C454,[2]MAIN!$C$6:$DF$1572,S$4,FALSE)),"",VLOOKUP($C454,[2]MAIN!$C$6:$DF$1572,S$4,FALSE))</f>
        <v>#N/A</v>
      </c>
      <c r="T454" s="15" t="e">
        <f>IF(ISBLANK(VLOOKUP($C454,[2]MAIN!$C$6:$DF$1572,T$4,FALSE)),"",VLOOKUP($C454,[2]MAIN!$C$6:$DF$1572,T$4,FALSE))</f>
        <v>#N/A</v>
      </c>
      <c r="U454" s="15" t="e">
        <f>IF(ISBLANK(VLOOKUP($C454,[2]MAIN!$C$6:$DF$1572,U$4,FALSE)),"",VLOOKUP($C454,[2]MAIN!$C$6:$DF$1572,U$4,FALSE))</f>
        <v>#N/A</v>
      </c>
      <c r="V454" s="15" t="e">
        <f>IF(ISBLANK(VLOOKUP($C454,[2]MAIN!$C$6:$DF$1572,V$4,FALSE)),"",VLOOKUP($C454,[2]MAIN!$C$6:$DF$1572,V$4,FALSE))</f>
        <v>#N/A</v>
      </c>
      <c r="W454" s="21" t="e">
        <f>IF(ISBLANK(VLOOKUP($C454,[2]MAIN!$C$6:$DF$1572,W$4,FALSE)),"",VLOOKUP($C454,[2]MAIN!$C$6:$DF$1572,W$4,FALSE))</f>
        <v>#N/A</v>
      </c>
      <c r="X454" s="47">
        <v>31500</v>
      </c>
      <c r="Y454" s="15" t="e">
        <f>IF(ISBLANK(VLOOKUP($C454,[2]MAIN!$C$6:$DF$1572,Y$4,FALSE)),"",VLOOKUP($C454,[2]MAIN!$C$6:$DF$1572,Y$4,FALSE))</f>
        <v>#N/A</v>
      </c>
      <c r="AA454" s="47"/>
      <c r="AB454" s="47"/>
      <c r="AC454" s="47"/>
    </row>
    <row r="455" spans="1:29" x14ac:dyDescent="0.25">
      <c r="A455" s="15" t="s">
        <v>1143</v>
      </c>
      <c r="B455" s="21" t="s">
        <v>94</v>
      </c>
      <c r="C455" s="47"/>
      <c r="D455" s="15"/>
      <c r="E455" s="15" t="s">
        <v>609</v>
      </c>
      <c r="F455" s="15"/>
      <c r="G455" s="15"/>
      <c r="H455" s="15" t="s">
        <v>609</v>
      </c>
      <c r="I455" s="15"/>
      <c r="J455" s="47"/>
      <c r="K455" s="47"/>
      <c r="L455" s="49">
        <v>2.23</v>
      </c>
      <c r="M455" s="50" t="e">
        <f>IF(ISBLANK(VLOOKUP($C455,[2]MAIN!$C$6:$DF$1572,M$4,FALSE)),"",VLOOKUP($C455,[2]MAIN!$C$6:$DF$1572,M$4,FALSE))</f>
        <v>#N/A</v>
      </c>
      <c r="N455" s="51" t="e">
        <f>IF(ISBLANK(VLOOKUP($C455,[2]MAIN!$C$6:$DF$1572,N$4,FALSE)),"",VLOOKUP($C455,[2]MAIN!$C$6:$DF$1572,N$4,FALSE))</f>
        <v>#N/A</v>
      </c>
      <c r="O455" s="52" t="e">
        <f>IF(ISBLANK(VLOOKUP($C455,[2]MAIN!$C$6:$DF$1572,O$4,FALSE)),"",VLOOKUP($C455,[2]MAIN!$C$6:$DF$1572,O$4,FALSE))</f>
        <v>#N/A</v>
      </c>
      <c r="P455" s="52" t="e">
        <f>IF(ISBLANK(VLOOKUP($C455,[2]MAIN!$C$6:$DF$1572,P$4,FALSE)),"",VLOOKUP($C455,[2]MAIN!$C$6:$DF$1572,P$4,FALSE))</f>
        <v>#N/A</v>
      </c>
      <c r="Q455" s="50" t="e">
        <f>IF(ISBLANK(VLOOKUP($C455,[2]MAIN!$C$6:$DF$1572,Q$4,FALSE)),"",VLOOKUP($C455,[2]MAIN!$C$6:$DF$1572,Q$4,FALSE))</f>
        <v>#N/A</v>
      </c>
      <c r="R455" s="47" t="e">
        <f>IF(ISBLANK(VLOOKUP($C455,[2]MAIN!$C$6:$DF$1572,R$4,FALSE)),"",VLOOKUP($C455,[2]MAIN!$C$6:$DF$1572,R$4,FALSE))</f>
        <v>#N/A</v>
      </c>
      <c r="S455" s="47" t="e">
        <f>IF(ISBLANK(VLOOKUP($C455,[2]MAIN!$C$6:$DF$1572,S$4,FALSE)),"",VLOOKUP($C455,[2]MAIN!$C$6:$DF$1572,S$4,FALSE))</f>
        <v>#N/A</v>
      </c>
      <c r="T455" s="15" t="e">
        <f>IF(ISBLANK(VLOOKUP($C455,[2]MAIN!$C$6:$DF$1572,T$4,FALSE)),"",VLOOKUP($C455,[2]MAIN!$C$6:$DF$1572,T$4,FALSE))</f>
        <v>#N/A</v>
      </c>
      <c r="U455" s="15" t="e">
        <f>IF(ISBLANK(VLOOKUP($C455,[2]MAIN!$C$6:$DF$1572,U$4,FALSE)),"",VLOOKUP($C455,[2]MAIN!$C$6:$DF$1572,U$4,FALSE))</f>
        <v>#N/A</v>
      </c>
      <c r="V455" s="15" t="e">
        <f>IF(ISBLANK(VLOOKUP($C455,[2]MAIN!$C$6:$DF$1572,V$4,FALSE)),"",VLOOKUP($C455,[2]MAIN!$C$6:$DF$1572,V$4,FALSE))</f>
        <v>#N/A</v>
      </c>
      <c r="W455" s="21" t="e">
        <f>IF(ISBLANK(VLOOKUP($C455,[2]MAIN!$C$6:$DF$1572,W$4,FALSE)),"",VLOOKUP($C455,[2]MAIN!$C$6:$DF$1572,W$4,FALSE))</f>
        <v>#N/A</v>
      </c>
      <c r="X455" s="47">
        <v>150</v>
      </c>
      <c r="Y455" s="15" t="e">
        <f>IF(ISBLANK(VLOOKUP($C455,[2]MAIN!$C$6:$DF$1572,Y$4,FALSE)),"",VLOOKUP($C455,[2]MAIN!$C$6:$DF$1572,Y$4,FALSE))</f>
        <v>#N/A</v>
      </c>
      <c r="AA455" s="15" t="s">
        <v>609</v>
      </c>
      <c r="AB455" s="15"/>
      <c r="AC455" s="15"/>
    </row>
    <row r="456" spans="1:29" x14ac:dyDescent="0.25">
      <c r="A456" s="15" t="s">
        <v>1144</v>
      </c>
      <c r="B456" s="21" t="s">
        <v>94</v>
      </c>
      <c r="C456" s="15"/>
      <c r="D456" s="15"/>
      <c r="E456" s="15" t="s">
        <v>609</v>
      </c>
      <c r="F456" s="15"/>
      <c r="G456" s="15"/>
      <c r="H456" s="15" t="s">
        <v>628</v>
      </c>
      <c r="I456" s="15"/>
      <c r="J456" s="47"/>
      <c r="K456" s="47"/>
      <c r="L456" s="49" t="e">
        <f>#REF!/86.4</f>
        <v>#REF!</v>
      </c>
      <c r="M456" s="50" t="e">
        <f>IF(ISBLANK(VLOOKUP($C456,[2]MAIN!$C$6:$DF$1572,M$4,FALSE)),"",VLOOKUP($C456,[2]MAIN!$C$6:$DF$1572,M$4,FALSE))</f>
        <v>#N/A</v>
      </c>
      <c r="N456" s="51" t="e">
        <f>IF(ISBLANK(VLOOKUP($C456,[2]MAIN!$C$6:$DF$1572,N$4,FALSE)),"",VLOOKUP($C456,[2]MAIN!$C$6:$DF$1572,N$4,FALSE))</f>
        <v>#N/A</v>
      </c>
      <c r="O456" s="53" t="e">
        <f>IF(ISBLANK(VLOOKUP($C456,[2]MAIN!$C$6:$DF$1572,O$4,FALSE)),"",VLOOKUP($C456,[2]MAIN!$C$6:$DF$1572,O$4,FALSE))</f>
        <v>#N/A</v>
      </c>
      <c r="P456" s="53" t="e">
        <f>IF(ISBLANK(VLOOKUP($C456,[2]MAIN!$C$6:$DF$1572,P$4,FALSE)),"",VLOOKUP($C456,[2]MAIN!$C$6:$DF$1572,P$4,FALSE))</f>
        <v>#N/A</v>
      </c>
      <c r="Q456" s="53" t="e">
        <f>IF(ISBLANK(VLOOKUP($C456,[2]MAIN!$C$6:$DF$1572,Q$4,FALSE)),"",VLOOKUP($C456,[2]MAIN!$C$6:$DF$1572,Q$4,FALSE))</f>
        <v>#N/A</v>
      </c>
      <c r="R456" s="47" t="e">
        <f>IF(ISBLANK(VLOOKUP($C456,[2]MAIN!$C$6:$DF$1572,R$4,FALSE)),"",VLOOKUP($C456,[2]MAIN!$C$6:$DF$1572,R$4,FALSE))</f>
        <v>#N/A</v>
      </c>
      <c r="S456" s="47" t="e">
        <f>IF(ISBLANK(VLOOKUP($C456,[2]MAIN!$C$6:$DF$1572,S$4,FALSE)),"",VLOOKUP($C456,[2]MAIN!$C$6:$DF$1572,S$4,FALSE))</f>
        <v>#N/A</v>
      </c>
      <c r="T456" s="15" t="e">
        <f>IF(ISBLANK(VLOOKUP($C456,[2]MAIN!$C$6:$DF$1572,T$4,FALSE)),"",VLOOKUP($C456,[2]MAIN!$C$6:$DF$1572,T$4,FALSE))</f>
        <v>#N/A</v>
      </c>
      <c r="U456" s="15" t="e">
        <f>IF(ISBLANK(VLOOKUP($C456,[2]MAIN!$C$6:$DF$1572,U$4,FALSE)),"",VLOOKUP($C456,[2]MAIN!$C$6:$DF$1572,U$4,FALSE))</f>
        <v>#N/A</v>
      </c>
      <c r="V456" s="15" t="e">
        <f>IF(ISBLANK(VLOOKUP($C456,[2]MAIN!$C$6:$DF$1572,V$4,FALSE)),"",VLOOKUP($C456,[2]MAIN!$C$6:$DF$1572,V$4,FALSE))</f>
        <v>#N/A</v>
      </c>
      <c r="W456" s="21" t="e">
        <f>IF(ISBLANK(VLOOKUP($C456,[2]MAIN!$C$6:$DF$1572,W$4,FALSE)),"",VLOOKUP($C456,[2]MAIN!$C$6:$DF$1572,W$4,FALSE))</f>
        <v>#N/A</v>
      </c>
      <c r="X456" s="47">
        <v>18000</v>
      </c>
      <c r="Y456" s="15" t="e">
        <f>IF(ISBLANK(VLOOKUP($C456,[2]MAIN!$C$6:$DF$1572,Y$4,FALSE)),"",VLOOKUP($C456,[2]MAIN!$C$6:$DF$1572,Y$4,FALSE))</f>
        <v>#N/A</v>
      </c>
      <c r="AA456" s="47"/>
      <c r="AB456" s="47"/>
      <c r="AC456" s="47"/>
    </row>
    <row r="457" spans="1:29" x14ac:dyDescent="0.25">
      <c r="A457" s="15" t="s">
        <v>1144</v>
      </c>
      <c r="B457" s="21" t="s">
        <v>94</v>
      </c>
      <c r="C457" s="50" t="s">
        <v>609</v>
      </c>
      <c r="D457" s="50"/>
      <c r="E457" s="15" t="s">
        <v>609</v>
      </c>
      <c r="F457" s="15"/>
      <c r="G457" s="15"/>
      <c r="H457" s="15" t="s">
        <v>609</v>
      </c>
      <c r="I457" s="15"/>
      <c r="J457" s="48" t="s">
        <v>610</v>
      </c>
      <c r="K457" s="47"/>
      <c r="L457" s="49" t="e">
        <f>#REF!/86.4</f>
        <v>#REF!</v>
      </c>
      <c r="M457" s="50" t="e">
        <f>IF(ISBLANK(VLOOKUP($C457,[2]MAIN!$C$6:$DF$1572,M$4,FALSE)),"",VLOOKUP($C457,[2]MAIN!$C$6:$DF$1572,M$4,FALSE))</f>
        <v>#N/A</v>
      </c>
      <c r="N457" s="51" t="e">
        <f>IF(ISBLANK(VLOOKUP($C457,[2]MAIN!$C$6:$DF$1572,N$4,FALSE)),"",VLOOKUP($C457,[2]MAIN!$C$6:$DF$1572,N$4,FALSE))</f>
        <v>#N/A</v>
      </c>
      <c r="O457" s="53" t="e">
        <f>IF(ISBLANK(VLOOKUP($C457,[2]MAIN!$C$6:$DF$1572,O$4,FALSE)),"",VLOOKUP($C457,[2]MAIN!$C$6:$DF$1572,O$4,FALSE))</f>
        <v>#N/A</v>
      </c>
      <c r="P457" s="53" t="e">
        <f>IF(ISBLANK(VLOOKUP($C457,[2]MAIN!$C$6:$DF$1572,P$4,FALSE)),"",VLOOKUP($C457,[2]MAIN!$C$6:$DF$1572,P$4,FALSE))</f>
        <v>#N/A</v>
      </c>
      <c r="Q457" s="53" t="e">
        <f>IF(ISBLANK(VLOOKUP($C457,[2]MAIN!$C$6:$DF$1572,Q$4,FALSE)),"",VLOOKUP($C457,[2]MAIN!$C$6:$DF$1572,Q$4,FALSE))</f>
        <v>#N/A</v>
      </c>
      <c r="R457" s="47" t="e">
        <f>IF(ISBLANK(VLOOKUP($C457,[2]MAIN!$C$6:$DF$1572,R$4,FALSE)),"",VLOOKUP($C457,[2]MAIN!$C$6:$DF$1572,R$4,FALSE))</f>
        <v>#N/A</v>
      </c>
      <c r="S457" s="47" t="e">
        <f>IF(ISBLANK(VLOOKUP($C457,[2]MAIN!$C$6:$DF$1572,S$4,FALSE)),"",VLOOKUP($C457,[2]MAIN!$C$6:$DF$1572,S$4,FALSE))</f>
        <v>#N/A</v>
      </c>
      <c r="T457" s="15" t="e">
        <f>IF(ISBLANK(VLOOKUP($C457,[2]MAIN!$C$6:$DF$1572,T$4,FALSE)),"",VLOOKUP($C457,[2]MAIN!$C$6:$DF$1572,T$4,FALSE))</f>
        <v>#N/A</v>
      </c>
      <c r="U457" s="15" t="e">
        <f>IF(ISBLANK(VLOOKUP($C457,[2]MAIN!$C$6:$DF$1572,U$4,FALSE)),"",VLOOKUP($C457,[2]MAIN!$C$6:$DF$1572,U$4,FALSE))</f>
        <v>#N/A</v>
      </c>
      <c r="V457" s="15" t="e">
        <f>IF(ISBLANK(VLOOKUP($C457,[2]MAIN!$C$6:$DF$1572,V$4,FALSE)),"",VLOOKUP($C457,[2]MAIN!$C$6:$DF$1572,V$4,FALSE))</f>
        <v>#N/A</v>
      </c>
      <c r="W457" s="21" t="e">
        <f>IF(ISBLANK(VLOOKUP($C457,[2]MAIN!$C$6:$DF$1572,W$4,FALSE)),"",VLOOKUP($C457,[2]MAIN!$C$6:$DF$1572,W$4,FALSE))</f>
        <v>#N/A</v>
      </c>
      <c r="X457" s="47">
        <v>18000</v>
      </c>
      <c r="Y457" s="15" t="e">
        <f>IF(ISBLANK(VLOOKUP($C457,[2]MAIN!$C$6:$DF$1572,Y$4,FALSE)),"",VLOOKUP($C457,[2]MAIN!$C$6:$DF$1572,Y$4,FALSE))</f>
        <v>#N/A</v>
      </c>
      <c r="AA457" s="15"/>
      <c r="AB457" s="15"/>
      <c r="AC457" s="15"/>
    </row>
    <row r="458" spans="1:29" x14ac:dyDescent="0.25">
      <c r="A458" s="15" t="s">
        <v>1145</v>
      </c>
      <c r="B458" s="21" t="s">
        <v>1141</v>
      </c>
      <c r="C458" s="47"/>
      <c r="D458" s="15"/>
      <c r="E458" s="15" t="s">
        <v>609</v>
      </c>
      <c r="F458" s="15"/>
      <c r="G458" s="15"/>
      <c r="H458" s="15" t="s">
        <v>628</v>
      </c>
      <c r="I458" s="15" t="s">
        <v>609</v>
      </c>
      <c r="J458" s="47"/>
      <c r="K458" s="47"/>
      <c r="L458" s="49"/>
      <c r="M458" s="50" t="e">
        <f>IF(ISBLANK(VLOOKUP($C458,[2]MAIN!$C$6:$DF$1572,M$4,FALSE)),"",VLOOKUP($C458,[2]MAIN!$C$6:$DF$1572,M$4,FALSE))</f>
        <v>#N/A</v>
      </c>
      <c r="N458" s="51" t="e">
        <f>IF(ISBLANK(VLOOKUP($C458,[2]MAIN!$C$6:$DF$1572,N$4,FALSE)),"",VLOOKUP($C458,[2]MAIN!$C$6:$DF$1572,N$4,FALSE))</f>
        <v>#N/A</v>
      </c>
      <c r="O458" s="53" t="e">
        <f>IF(ISBLANK(VLOOKUP($C458,[2]MAIN!$C$6:$DF$1572,O$4,FALSE)),"",VLOOKUP($C458,[2]MAIN!$C$6:$DF$1572,O$4,FALSE))</f>
        <v>#N/A</v>
      </c>
      <c r="P458" s="53" t="e">
        <f>IF(ISBLANK(VLOOKUP($C458,[2]MAIN!$C$6:$DF$1572,P$4,FALSE)),"",VLOOKUP($C458,[2]MAIN!$C$6:$DF$1572,P$4,FALSE))</f>
        <v>#N/A</v>
      </c>
      <c r="Q458" s="50" t="e">
        <f>IF(ISBLANK(VLOOKUP($C458,[2]MAIN!$C$6:$DF$1572,Q$4,FALSE)),"",VLOOKUP($C458,[2]MAIN!$C$6:$DF$1572,Q$4,FALSE))</f>
        <v>#N/A</v>
      </c>
      <c r="R458" s="47" t="e">
        <f>IF(ISBLANK(VLOOKUP($C458,[2]MAIN!$C$6:$DF$1572,R$4,FALSE)),"",VLOOKUP($C458,[2]MAIN!$C$6:$DF$1572,R$4,FALSE))</f>
        <v>#N/A</v>
      </c>
      <c r="S458" s="47" t="e">
        <f>IF(ISBLANK(VLOOKUP($C458,[2]MAIN!$C$6:$DF$1572,S$4,FALSE)),"",VLOOKUP($C458,[2]MAIN!$C$6:$DF$1572,S$4,FALSE))</f>
        <v>#N/A</v>
      </c>
      <c r="T458" s="15" t="e">
        <f>IF(ISBLANK(VLOOKUP($C458,[2]MAIN!$C$6:$DF$1572,T$4,FALSE)),"",VLOOKUP($C458,[2]MAIN!$C$6:$DF$1572,T$4,FALSE))</f>
        <v>#N/A</v>
      </c>
      <c r="U458" s="15" t="e">
        <f>IF(ISBLANK(VLOOKUP($C458,[2]MAIN!$C$6:$DF$1572,U$4,FALSE)),"",VLOOKUP($C458,[2]MAIN!$C$6:$DF$1572,U$4,FALSE))</f>
        <v>#N/A</v>
      </c>
      <c r="V458" s="15" t="e">
        <f>IF(ISBLANK(VLOOKUP($C458,[2]MAIN!$C$6:$DF$1572,V$4,FALSE)),"",VLOOKUP($C458,[2]MAIN!$C$6:$DF$1572,V$4,FALSE))</f>
        <v>#N/A</v>
      </c>
      <c r="W458" s="21" t="e">
        <f>IF(ISBLANK(VLOOKUP($C458,[2]MAIN!$C$6:$DF$1572,W$4,FALSE)),"",VLOOKUP($C458,[2]MAIN!$C$6:$DF$1572,W$4,FALSE))</f>
        <v>#N/A</v>
      </c>
      <c r="X458" s="47">
        <v>31500</v>
      </c>
      <c r="Y458" s="15" t="e">
        <f>IF(ISBLANK(VLOOKUP($C458,[2]MAIN!$C$6:$DF$1572,Y$4,FALSE)),"",VLOOKUP($C458,[2]MAIN!$C$6:$DF$1572,Y$4,FALSE))</f>
        <v>#N/A</v>
      </c>
      <c r="AA458" s="47"/>
      <c r="AB458" s="47"/>
      <c r="AC458" s="47"/>
    </row>
    <row r="459" spans="1:29" x14ac:dyDescent="0.25">
      <c r="A459" s="15" t="s">
        <v>1146</v>
      </c>
      <c r="B459" s="21" t="s">
        <v>1141</v>
      </c>
      <c r="C459" s="47"/>
      <c r="D459" s="15"/>
      <c r="E459" s="15" t="s">
        <v>609</v>
      </c>
      <c r="F459" s="15"/>
      <c r="G459" s="15"/>
      <c r="H459" s="15" t="s">
        <v>628</v>
      </c>
      <c r="I459" s="15" t="s">
        <v>609</v>
      </c>
      <c r="J459" s="47"/>
      <c r="K459" s="47"/>
      <c r="L459" s="49"/>
      <c r="M459" s="50" t="e">
        <f>IF(ISBLANK(VLOOKUP($C459,[2]MAIN!$C$6:$DF$1572,M$4,FALSE)),"",VLOOKUP($C459,[2]MAIN!$C$6:$DF$1572,M$4,FALSE))</f>
        <v>#N/A</v>
      </c>
      <c r="N459" s="51" t="e">
        <f>IF(ISBLANK(VLOOKUP($C459,[2]MAIN!$C$6:$DF$1572,N$4,FALSE)),"",VLOOKUP($C459,[2]MAIN!$C$6:$DF$1572,N$4,FALSE))</f>
        <v>#N/A</v>
      </c>
      <c r="O459" s="53" t="e">
        <f>IF(ISBLANK(VLOOKUP($C459,[2]MAIN!$C$6:$DF$1572,O$4,FALSE)),"",VLOOKUP($C459,[2]MAIN!$C$6:$DF$1572,O$4,FALSE))</f>
        <v>#N/A</v>
      </c>
      <c r="P459" s="53" t="e">
        <f>IF(ISBLANK(VLOOKUP($C459,[2]MAIN!$C$6:$DF$1572,P$4,FALSE)),"",VLOOKUP($C459,[2]MAIN!$C$6:$DF$1572,P$4,FALSE))</f>
        <v>#N/A</v>
      </c>
      <c r="Q459" s="50" t="e">
        <f>IF(ISBLANK(VLOOKUP($C459,[2]MAIN!$C$6:$DF$1572,Q$4,FALSE)),"",VLOOKUP($C459,[2]MAIN!$C$6:$DF$1572,Q$4,FALSE))</f>
        <v>#N/A</v>
      </c>
      <c r="R459" s="47" t="e">
        <f>IF(ISBLANK(VLOOKUP($C459,[2]MAIN!$C$6:$DF$1572,R$4,FALSE)),"",VLOOKUP($C459,[2]MAIN!$C$6:$DF$1572,R$4,FALSE))</f>
        <v>#N/A</v>
      </c>
      <c r="S459" s="47" t="e">
        <f>IF(ISBLANK(VLOOKUP($C459,[2]MAIN!$C$6:$DF$1572,S$4,FALSE)),"",VLOOKUP($C459,[2]MAIN!$C$6:$DF$1572,S$4,FALSE))</f>
        <v>#N/A</v>
      </c>
      <c r="T459" s="15" t="e">
        <f>IF(ISBLANK(VLOOKUP($C459,[2]MAIN!$C$6:$DF$1572,T$4,FALSE)),"",VLOOKUP($C459,[2]MAIN!$C$6:$DF$1572,T$4,FALSE))</f>
        <v>#N/A</v>
      </c>
      <c r="U459" s="15" t="e">
        <f>IF(ISBLANK(VLOOKUP($C459,[2]MAIN!$C$6:$DF$1572,U$4,FALSE)),"",VLOOKUP($C459,[2]MAIN!$C$6:$DF$1572,U$4,FALSE))</f>
        <v>#N/A</v>
      </c>
      <c r="V459" s="15" t="e">
        <f>IF(ISBLANK(VLOOKUP($C459,[2]MAIN!$C$6:$DF$1572,V$4,FALSE)),"",VLOOKUP($C459,[2]MAIN!$C$6:$DF$1572,V$4,FALSE))</f>
        <v>#N/A</v>
      </c>
      <c r="W459" s="21" t="e">
        <f>IF(ISBLANK(VLOOKUP($C459,[2]MAIN!$C$6:$DF$1572,W$4,FALSE)),"",VLOOKUP($C459,[2]MAIN!$C$6:$DF$1572,W$4,FALSE))</f>
        <v>#N/A</v>
      </c>
      <c r="X459" s="47">
        <v>31500</v>
      </c>
      <c r="Y459" s="15" t="e">
        <f>IF(ISBLANK(VLOOKUP($C459,[2]MAIN!$C$6:$DF$1572,Y$4,FALSE)),"",VLOOKUP($C459,[2]MAIN!$C$6:$DF$1572,Y$4,FALSE))</f>
        <v>#N/A</v>
      </c>
      <c r="AA459" s="47"/>
      <c r="AB459" s="47"/>
      <c r="AC459" s="47"/>
    </row>
    <row r="460" spans="1:29" x14ac:dyDescent="0.25">
      <c r="A460" s="15" t="s">
        <v>1147</v>
      </c>
      <c r="B460" s="21" t="s">
        <v>481</v>
      </c>
      <c r="C460" s="47"/>
      <c r="D460" s="15"/>
      <c r="E460" s="15" t="s">
        <v>609</v>
      </c>
      <c r="F460" s="15"/>
      <c r="G460" s="15"/>
      <c r="H460" s="15" t="s">
        <v>609</v>
      </c>
      <c r="I460" s="15"/>
      <c r="J460" s="47"/>
      <c r="K460" s="47"/>
      <c r="L460" s="49" t="e">
        <f>#REF!/86.4</f>
        <v>#REF!</v>
      </c>
      <c r="M460" s="50" t="e">
        <f>IF(ISBLANK(VLOOKUP($C460,[2]MAIN!$C$6:$DF$1572,M$4,FALSE)),"",VLOOKUP($C460,[2]MAIN!$C$6:$DF$1572,M$4,FALSE))</f>
        <v>#N/A</v>
      </c>
      <c r="N460" s="51" t="e">
        <f>IF(ISBLANK(VLOOKUP($C460,[2]MAIN!$C$6:$DF$1572,N$4,FALSE)),"",VLOOKUP($C460,[2]MAIN!$C$6:$DF$1572,N$4,FALSE))</f>
        <v>#N/A</v>
      </c>
      <c r="O460" s="53" t="e">
        <f>IF(ISBLANK(VLOOKUP($C460,[2]MAIN!$C$6:$DF$1572,O$4,FALSE)),"",VLOOKUP($C460,[2]MAIN!$C$6:$DF$1572,O$4,FALSE))</f>
        <v>#N/A</v>
      </c>
      <c r="P460" s="53" t="e">
        <f>IF(ISBLANK(VLOOKUP($C460,[2]MAIN!$C$6:$DF$1572,P$4,FALSE)),"",VLOOKUP($C460,[2]MAIN!$C$6:$DF$1572,P$4,FALSE))</f>
        <v>#N/A</v>
      </c>
      <c r="Q460" s="50" t="e">
        <f>IF(ISBLANK(VLOOKUP($C460,[2]MAIN!$C$6:$DF$1572,Q$4,FALSE)),"",VLOOKUP($C460,[2]MAIN!$C$6:$DF$1572,Q$4,FALSE))</f>
        <v>#N/A</v>
      </c>
      <c r="R460" s="47" t="e">
        <f>IF(ISBLANK(VLOOKUP($C460,[2]MAIN!$C$6:$DF$1572,R$4,FALSE)),"",VLOOKUP($C460,[2]MAIN!$C$6:$DF$1572,R$4,FALSE))</f>
        <v>#N/A</v>
      </c>
      <c r="S460" s="47" t="e">
        <f>IF(ISBLANK(VLOOKUP($C460,[2]MAIN!$C$6:$DF$1572,S$4,FALSE)),"",VLOOKUP($C460,[2]MAIN!$C$6:$DF$1572,S$4,FALSE))</f>
        <v>#N/A</v>
      </c>
      <c r="T460" s="15" t="e">
        <f>IF(ISBLANK(VLOOKUP($C460,[2]MAIN!$C$6:$DF$1572,T$4,FALSE)),"",VLOOKUP($C460,[2]MAIN!$C$6:$DF$1572,T$4,FALSE))</f>
        <v>#N/A</v>
      </c>
      <c r="U460" s="15" t="e">
        <f>IF(ISBLANK(VLOOKUP($C460,[2]MAIN!$C$6:$DF$1572,U$4,FALSE)),"",VLOOKUP($C460,[2]MAIN!$C$6:$DF$1572,U$4,FALSE))</f>
        <v>#N/A</v>
      </c>
      <c r="V460" s="58" t="e">
        <f>IF(ISBLANK(VLOOKUP($C460,[2]MAIN!$C$6:$DF$1572,V$4,FALSE)),"",VLOOKUP($C460,[2]MAIN!$C$6:$DF$1572,V$4,FALSE))</f>
        <v>#N/A</v>
      </c>
      <c r="W460" s="21" t="e">
        <f>IF(ISBLANK(VLOOKUP($C460,[2]MAIN!$C$6:$DF$1572,W$4,FALSE)),"",VLOOKUP($C460,[2]MAIN!$C$6:$DF$1572,W$4,FALSE))</f>
        <v>#N/A</v>
      </c>
      <c r="X460" s="59">
        <v>150</v>
      </c>
      <c r="Y460" s="15" t="e">
        <f>IF(ISBLANK(VLOOKUP($C460,[2]MAIN!$C$6:$DF$1572,Y$4,FALSE)),"",VLOOKUP($C460,[2]MAIN!$C$6:$DF$1572,Y$4,FALSE))</f>
        <v>#N/A</v>
      </c>
      <c r="Z460" s="33" t="s">
        <v>631</v>
      </c>
      <c r="AA460" s="15"/>
      <c r="AB460" s="15"/>
      <c r="AC460" s="15" t="s">
        <v>609</v>
      </c>
    </row>
    <row r="461" spans="1:29" x14ac:dyDescent="0.25">
      <c r="A461" s="15" t="s">
        <v>1148</v>
      </c>
      <c r="B461" s="21" t="s">
        <v>1141</v>
      </c>
      <c r="C461" s="47"/>
      <c r="D461" s="15"/>
      <c r="E461" s="15" t="s">
        <v>609</v>
      </c>
      <c r="F461" s="15"/>
      <c r="G461" s="15"/>
      <c r="H461" s="15" t="s">
        <v>1149</v>
      </c>
      <c r="I461" s="15" t="s">
        <v>609</v>
      </c>
      <c r="J461" s="47"/>
      <c r="K461" s="47"/>
      <c r="L461" s="49">
        <v>0.28000000000000003</v>
      </c>
      <c r="M461" s="50" t="e">
        <f>IF(ISBLANK(VLOOKUP($C461,[2]MAIN!$C$6:$DF$1572,M$4,FALSE)),"",VLOOKUP($C461,[2]MAIN!$C$6:$DF$1572,M$4,FALSE))</f>
        <v>#N/A</v>
      </c>
      <c r="N461" s="51" t="e">
        <f>IF(ISBLANK(VLOOKUP($C461,[2]MAIN!$C$6:$DF$1572,N$4,FALSE)),"",VLOOKUP($C461,[2]MAIN!$C$6:$DF$1572,N$4,FALSE))</f>
        <v>#N/A</v>
      </c>
      <c r="O461" s="53" t="e">
        <f>IF(ISBLANK(VLOOKUP($C461,[2]MAIN!$C$6:$DF$1572,O$4,FALSE)),"",VLOOKUP($C461,[2]MAIN!$C$6:$DF$1572,O$4,FALSE))</f>
        <v>#N/A</v>
      </c>
      <c r="P461" s="53" t="e">
        <f>IF(ISBLANK(VLOOKUP($C461,[2]MAIN!$C$6:$DF$1572,P$4,FALSE)),"",VLOOKUP($C461,[2]MAIN!$C$6:$DF$1572,P$4,FALSE))</f>
        <v>#N/A</v>
      </c>
      <c r="Q461" s="50" t="e">
        <f>IF(ISBLANK(VLOOKUP($C461,[2]MAIN!$C$6:$DF$1572,Q$4,FALSE)),"",VLOOKUP($C461,[2]MAIN!$C$6:$DF$1572,Q$4,FALSE))</f>
        <v>#N/A</v>
      </c>
      <c r="R461" s="47" t="e">
        <f>IF(ISBLANK(VLOOKUP($C461,[2]MAIN!$C$6:$DF$1572,R$4,FALSE)),"",VLOOKUP($C461,[2]MAIN!$C$6:$DF$1572,R$4,FALSE))</f>
        <v>#N/A</v>
      </c>
      <c r="S461" s="47" t="e">
        <f>IF(ISBLANK(VLOOKUP($C461,[2]MAIN!$C$6:$DF$1572,S$4,FALSE)),"",VLOOKUP($C461,[2]MAIN!$C$6:$DF$1572,S$4,FALSE))</f>
        <v>#N/A</v>
      </c>
      <c r="T461" s="15" t="e">
        <f>IF(ISBLANK(VLOOKUP($C461,[2]MAIN!$C$6:$DF$1572,T$4,FALSE)),"",VLOOKUP($C461,[2]MAIN!$C$6:$DF$1572,T$4,FALSE))</f>
        <v>#N/A</v>
      </c>
      <c r="U461" s="15" t="e">
        <f>IF(ISBLANK(VLOOKUP($C461,[2]MAIN!$C$6:$DF$1572,U$4,FALSE)),"",VLOOKUP($C461,[2]MAIN!$C$6:$DF$1572,U$4,FALSE))</f>
        <v>#N/A</v>
      </c>
      <c r="V461" s="15" t="e">
        <f>IF(ISBLANK(VLOOKUP($C461,[2]MAIN!$C$6:$DF$1572,V$4,FALSE)),"",VLOOKUP($C461,[2]MAIN!$C$6:$DF$1572,V$4,FALSE))</f>
        <v>#N/A</v>
      </c>
      <c r="W461" s="21" t="e">
        <f>IF(ISBLANK(VLOOKUP($C461,[2]MAIN!$C$6:$DF$1572,W$4,FALSE)),"",VLOOKUP($C461,[2]MAIN!$C$6:$DF$1572,W$4,FALSE))</f>
        <v>#N/A</v>
      </c>
      <c r="X461" s="47">
        <v>31500</v>
      </c>
      <c r="Y461" s="15" t="e">
        <f>IF(ISBLANK(VLOOKUP($C461,[2]MAIN!$C$6:$DF$1572,Y$4,FALSE)),"",VLOOKUP($C461,[2]MAIN!$C$6:$DF$1572,Y$4,FALSE))</f>
        <v>#N/A</v>
      </c>
      <c r="AA461" s="47"/>
      <c r="AB461" s="47"/>
      <c r="AC461" s="47"/>
    </row>
    <row r="462" spans="1:29" x14ac:dyDescent="0.25">
      <c r="A462" s="15" t="s">
        <v>1150</v>
      </c>
      <c r="B462" s="21" t="s">
        <v>483</v>
      </c>
      <c r="C462" s="47"/>
      <c r="D462" s="15"/>
      <c r="E462" s="15" t="s">
        <v>609</v>
      </c>
      <c r="F462" s="15"/>
      <c r="G462" s="15"/>
      <c r="H462" s="15" t="s">
        <v>609</v>
      </c>
      <c r="I462" s="15"/>
      <c r="J462" s="47"/>
      <c r="K462" s="47"/>
      <c r="L462" s="49" t="e">
        <f>#REF!/86.4</f>
        <v>#REF!</v>
      </c>
      <c r="M462" s="50" t="e">
        <f>IF(ISBLANK(VLOOKUP($C462,[2]MAIN!$C$6:$DF$1572,M$4,FALSE)),"",VLOOKUP($C462,[2]MAIN!$C$6:$DF$1572,M$4,FALSE))</f>
        <v>#N/A</v>
      </c>
      <c r="N462" s="51" t="e">
        <f>IF(ISBLANK(VLOOKUP($C462,[2]MAIN!$C$6:$DF$1572,N$4,FALSE)),"",VLOOKUP($C462,[2]MAIN!$C$6:$DF$1572,N$4,FALSE))</f>
        <v>#N/A</v>
      </c>
      <c r="O462" s="53" t="e">
        <f>IF(ISBLANK(VLOOKUP($C462,[2]MAIN!$C$6:$DF$1572,O$4,FALSE)),"",VLOOKUP($C462,[2]MAIN!$C$6:$DF$1572,O$4,FALSE))</f>
        <v>#N/A</v>
      </c>
      <c r="P462" s="53" t="e">
        <f>IF(ISBLANK(VLOOKUP($C462,[2]MAIN!$C$6:$DF$1572,P$4,FALSE)),"",VLOOKUP($C462,[2]MAIN!$C$6:$DF$1572,P$4,FALSE))</f>
        <v>#N/A</v>
      </c>
      <c r="Q462" s="50" t="e">
        <f>IF(ISBLANK(VLOOKUP($C462,[2]MAIN!$C$6:$DF$1572,Q$4,FALSE)),"",VLOOKUP($C462,[2]MAIN!$C$6:$DF$1572,Q$4,FALSE))</f>
        <v>#N/A</v>
      </c>
      <c r="R462" s="47" t="e">
        <f>IF(ISBLANK(VLOOKUP($C462,[2]MAIN!$C$6:$DF$1572,R$4,FALSE)),"",VLOOKUP($C462,[2]MAIN!$C$6:$DF$1572,R$4,FALSE))</f>
        <v>#N/A</v>
      </c>
      <c r="S462" s="47" t="e">
        <f>IF(ISBLANK(VLOOKUP($C462,[2]MAIN!$C$6:$DF$1572,S$4,FALSE)),"",VLOOKUP($C462,[2]MAIN!$C$6:$DF$1572,S$4,FALSE))</f>
        <v>#N/A</v>
      </c>
      <c r="T462" s="15" t="e">
        <f>IF(ISBLANK(VLOOKUP($C462,[2]MAIN!$C$6:$DF$1572,T$4,FALSE)),"",VLOOKUP($C462,[2]MAIN!$C$6:$DF$1572,T$4,FALSE))</f>
        <v>#N/A</v>
      </c>
      <c r="U462" s="15" t="e">
        <f>IF(ISBLANK(VLOOKUP($C462,[2]MAIN!$C$6:$DF$1572,U$4,FALSE)),"",VLOOKUP($C462,[2]MAIN!$C$6:$DF$1572,U$4,FALSE))</f>
        <v>#N/A</v>
      </c>
      <c r="V462" s="15" t="e">
        <f>IF(ISBLANK(VLOOKUP($C462,[2]MAIN!$C$6:$DF$1572,V$4,FALSE)),"",VLOOKUP($C462,[2]MAIN!$C$6:$DF$1572,V$4,FALSE))</f>
        <v>#N/A</v>
      </c>
      <c r="W462" s="21" t="e">
        <f>IF(ISBLANK(VLOOKUP($C462,[2]MAIN!$C$6:$DF$1572,W$4,FALSE)),"",VLOOKUP($C462,[2]MAIN!$C$6:$DF$1572,W$4,FALSE))</f>
        <v>#N/A</v>
      </c>
      <c r="X462" s="47">
        <v>15000</v>
      </c>
      <c r="Y462" s="15" t="e">
        <f>IF(ISBLANK(VLOOKUP($C462,[2]MAIN!$C$6:$DF$1572,Y$4,FALSE)),"",VLOOKUP($C462,[2]MAIN!$C$6:$DF$1572,Y$4,FALSE))</f>
        <v>#N/A</v>
      </c>
      <c r="AA462" s="15"/>
      <c r="AB462" s="15"/>
      <c r="AC462" s="15" t="s">
        <v>609</v>
      </c>
    </row>
    <row r="463" spans="1:29" x14ac:dyDescent="0.25">
      <c r="A463" s="15" t="s">
        <v>1150</v>
      </c>
      <c r="B463" s="21" t="s">
        <v>483</v>
      </c>
      <c r="C463" s="47"/>
      <c r="D463" s="15"/>
      <c r="E463" s="15" t="s">
        <v>609</v>
      </c>
      <c r="F463" s="15"/>
      <c r="G463" s="15"/>
      <c r="H463" s="15" t="s">
        <v>609</v>
      </c>
      <c r="I463" s="15"/>
      <c r="J463" s="47"/>
      <c r="K463" s="47"/>
      <c r="L463" s="49" t="e">
        <f>#REF!/86.4</f>
        <v>#REF!</v>
      </c>
      <c r="M463" s="50" t="e">
        <f>IF(ISBLANK(VLOOKUP($C463,[2]MAIN!$C$6:$DF$1572,M$4,FALSE)),"",VLOOKUP($C463,[2]MAIN!$C$6:$DF$1572,M$4,FALSE))</f>
        <v>#N/A</v>
      </c>
      <c r="N463" s="51" t="e">
        <f>IF(ISBLANK(VLOOKUP($C463,[2]MAIN!$C$6:$DF$1572,N$4,FALSE)),"",VLOOKUP($C463,[2]MAIN!$C$6:$DF$1572,N$4,FALSE))</f>
        <v>#N/A</v>
      </c>
      <c r="O463" s="53" t="e">
        <f>IF(ISBLANK(VLOOKUP($C463,[2]MAIN!$C$6:$DF$1572,O$4,FALSE)),"",VLOOKUP($C463,[2]MAIN!$C$6:$DF$1572,O$4,FALSE))</f>
        <v>#N/A</v>
      </c>
      <c r="P463" s="53" t="e">
        <f>IF(ISBLANK(VLOOKUP($C463,[2]MAIN!$C$6:$DF$1572,P$4,FALSE)),"",VLOOKUP($C463,[2]MAIN!$C$6:$DF$1572,P$4,FALSE))</f>
        <v>#N/A</v>
      </c>
      <c r="Q463" s="50" t="e">
        <f>IF(ISBLANK(VLOOKUP($C463,[2]MAIN!$C$6:$DF$1572,Q$4,FALSE)),"",VLOOKUP($C463,[2]MAIN!$C$6:$DF$1572,Q$4,FALSE))</f>
        <v>#N/A</v>
      </c>
      <c r="R463" s="47" t="e">
        <f>IF(ISBLANK(VLOOKUP($C463,[2]MAIN!$C$6:$DF$1572,R$4,FALSE)),"",VLOOKUP($C463,[2]MAIN!$C$6:$DF$1572,R$4,FALSE))</f>
        <v>#N/A</v>
      </c>
      <c r="S463" s="47" t="e">
        <f>IF(ISBLANK(VLOOKUP($C463,[2]MAIN!$C$6:$DF$1572,S$4,FALSE)),"",VLOOKUP($C463,[2]MAIN!$C$6:$DF$1572,S$4,FALSE))</f>
        <v>#N/A</v>
      </c>
      <c r="T463" s="15" t="e">
        <f>IF(ISBLANK(VLOOKUP($C463,[2]MAIN!$C$6:$DF$1572,T$4,FALSE)),"",VLOOKUP($C463,[2]MAIN!$C$6:$DF$1572,T$4,FALSE))</f>
        <v>#N/A</v>
      </c>
      <c r="U463" s="15" t="e">
        <f>IF(ISBLANK(VLOOKUP($C463,[2]MAIN!$C$6:$DF$1572,U$4,FALSE)),"",VLOOKUP($C463,[2]MAIN!$C$6:$DF$1572,U$4,FALSE))</f>
        <v>#N/A</v>
      </c>
      <c r="V463" s="15" t="e">
        <f>IF(ISBLANK(VLOOKUP($C463,[2]MAIN!$C$6:$DF$1572,V$4,FALSE)),"",VLOOKUP($C463,[2]MAIN!$C$6:$DF$1572,V$4,FALSE))</f>
        <v>#N/A</v>
      </c>
      <c r="W463" s="21" t="e">
        <f>IF(ISBLANK(VLOOKUP($C463,[2]MAIN!$C$6:$DF$1572,W$4,FALSE)),"",VLOOKUP($C463,[2]MAIN!$C$6:$DF$1572,W$4,FALSE))</f>
        <v>#N/A</v>
      </c>
      <c r="X463" s="47">
        <v>15000</v>
      </c>
      <c r="Y463" s="15" t="e">
        <f>IF(ISBLANK(VLOOKUP($C463,[2]MAIN!$C$6:$DF$1572,Y$4,FALSE)),"",VLOOKUP($C463,[2]MAIN!$C$6:$DF$1572,Y$4,FALSE))</f>
        <v>#N/A</v>
      </c>
      <c r="AA463" s="15"/>
      <c r="AB463" s="15"/>
      <c r="AC463" s="15" t="s">
        <v>609</v>
      </c>
    </row>
    <row r="464" spans="1:29" x14ac:dyDescent="0.25">
      <c r="A464" s="15" t="s">
        <v>1151</v>
      </c>
      <c r="B464" s="21" t="s">
        <v>522</v>
      </c>
      <c r="C464" s="47"/>
      <c r="D464" s="15"/>
      <c r="E464" s="15" t="s">
        <v>609</v>
      </c>
      <c r="F464" s="15"/>
      <c r="G464" s="15"/>
      <c r="H464" s="15" t="s">
        <v>628</v>
      </c>
      <c r="I464" s="15" t="s">
        <v>609</v>
      </c>
      <c r="J464" s="47"/>
      <c r="K464" s="47"/>
      <c r="L464" s="49"/>
      <c r="M464" s="50" t="e">
        <f>IF(ISBLANK(VLOOKUP($C464,[2]MAIN!$C$6:$DF$1572,M$4,FALSE)),"",VLOOKUP($C464,[2]MAIN!$C$6:$DF$1572,M$4,FALSE))</f>
        <v>#N/A</v>
      </c>
      <c r="N464" s="51" t="e">
        <f>IF(ISBLANK(VLOOKUP($C464,[2]MAIN!$C$6:$DF$1572,N$4,FALSE)),"",VLOOKUP($C464,[2]MAIN!$C$6:$DF$1572,N$4,FALSE))</f>
        <v>#N/A</v>
      </c>
      <c r="O464" s="53" t="e">
        <f>IF(ISBLANK(VLOOKUP($C464,[2]MAIN!$C$6:$DF$1572,O$4,FALSE)),"",VLOOKUP($C464,[2]MAIN!$C$6:$DF$1572,O$4,FALSE))</f>
        <v>#N/A</v>
      </c>
      <c r="P464" s="53" t="e">
        <f>IF(ISBLANK(VLOOKUP($C464,[2]MAIN!$C$6:$DF$1572,P$4,FALSE)),"",VLOOKUP($C464,[2]MAIN!$C$6:$DF$1572,P$4,FALSE))</f>
        <v>#N/A</v>
      </c>
      <c r="Q464" s="50" t="e">
        <f>IF(ISBLANK(VLOOKUP($C464,[2]MAIN!$C$6:$DF$1572,Q$4,FALSE)),"",VLOOKUP($C464,[2]MAIN!$C$6:$DF$1572,Q$4,FALSE))</f>
        <v>#N/A</v>
      </c>
      <c r="R464" s="47" t="e">
        <f>IF(ISBLANK(VLOOKUP($C464,[2]MAIN!$C$6:$DF$1572,R$4,FALSE)),"",VLOOKUP($C464,[2]MAIN!$C$6:$DF$1572,R$4,FALSE))</f>
        <v>#N/A</v>
      </c>
      <c r="S464" s="47" t="e">
        <f>IF(ISBLANK(VLOOKUP($C464,[2]MAIN!$C$6:$DF$1572,S$4,FALSE)),"",VLOOKUP($C464,[2]MAIN!$C$6:$DF$1572,S$4,FALSE))</f>
        <v>#N/A</v>
      </c>
      <c r="T464" s="15" t="e">
        <f>IF(ISBLANK(VLOOKUP($C464,[2]MAIN!$C$6:$DF$1572,T$4,FALSE)),"",VLOOKUP($C464,[2]MAIN!$C$6:$DF$1572,T$4,FALSE))</f>
        <v>#N/A</v>
      </c>
      <c r="U464" s="15" t="e">
        <f>IF(ISBLANK(VLOOKUP($C464,[2]MAIN!$C$6:$DF$1572,U$4,FALSE)),"",VLOOKUP($C464,[2]MAIN!$C$6:$DF$1572,U$4,FALSE))</f>
        <v>#N/A</v>
      </c>
      <c r="V464" s="15" t="e">
        <f>IF(ISBLANK(VLOOKUP($C464,[2]MAIN!$C$6:$DF$1572,V$4,FALSE)),"",VLOOKUP($C464,[2]MAIN!$C$6:$DF$1572,V$4,FALSE))</f>
        <v>#N/A</v>
      </c>
      <c r="W464" s="21" t="e">
        <f>IF(ISBLANK(VLOOKUP($C464,[2]MAIN!$C$6:$DF$1572,W$4,FALSE)),"",VLOOKUP($C464,[2]MAIN!$C$6:$DF$1572,W$4,FALSE))</f>
        <v>#N/A</v>
      </c>
      <c r="X464" s="47">
        <v>15000</v>
      </c>
      <c r="Y464" s="15" t="e">
        <f>IF(ISBLANK(VLOOKUP($C464,[2]MAIN!$C$6:$DF$1572,Y$4,FALSE)),"",VLOOKUP($C464,[2]MAIN!$C$6:$DF$1572,Y$4,FALSE))</f>
        <v>#N/A</v>
      </c>
      <c r="AA464" s="47"/>
      <c r="AB464" s="47"/>
      <c r="AC464" s="47"/>
    </row>
    <row r="465" spans="1:29" x14ac:dyDescent="0.25">
      <c r="A465" s="15" t="s">
        <v>1152</v>
      </c>
      <c r="B465" s="21" t="s">
        <v>176</v>
      </c>
      <c r="C465" s="47"/>
      <c r="D465" s="15"/>
      <c r="E465" s="15" t="s">
        <v>609</v>
      </c>
      <c r="F465" s="15"/>
      <c r="G465" s="15"/>
      <c r="H465" s="15" t="s">
        <v>609</v>
      </c>
      <c r="I465" s="15" t="s">
        <v>609</v>
      </c>
      <c r="J465" s="47"/>
      <c r="K465" s="47"/>
      <c r="L465" s="49">
        <v>0.88</v>
      </c>
      <c r="M465" s="50" t="e">
        <f>IF(ISBLANK(VLOOKUP($C465,[2]MAIN!$C$6:$DF$1572,M$4,FALSE)),"",VLOOKUP($C465,[2]MAIN!$C$6:$DF$1572,M$4,FALSE))</f>
        <v>#N/A</v>
      </c>
      <c r="N465" s="51" t="e">
        <f>IF(ISBLANK(VLOOKUP($C465,[2]MAIN!$C$6:$DF$1572,N$4,FALSE)),"",VLOOKUP($C465,[2]MAIN!$C$6:$DF$1572,N$4,FALSE))</f>
        <v>#N/A</v>
      </c>
      <c r="O465" s="53" t="e">
        <f>IF(ISBLANK(VLOOKUP($C465,[2]MAIN!$C$6:$DF$1572,O$4,FALSE)),"",VLOOKUP($C465,[2]MAIN!$C$6:$DF$1572,O$4,FALSE))</f>
        <v>#N/A</v>
      </c>
      <c r="P465" s="53" t="e">
        <f>IF(ISBLANK(VLOOKUP($C465,[2]MAIN!$C$6:$DF$1572,P$4,FALSE)),"",VLOOKUP($C465,[2]MAIN!$C$6:$DF$1572,P$4,FALSE))</f>
        <v>#N/A</v>
      </c>
      <c r="Q465" s="50" t="e">
        <f>IF(ISBLANK(VLOOKUP($C465,[2]MAIN!$C$6:$DF$1572,Q$4,FALSE)),"",VLOOKUP($C465,[2]MAIN!$C$6:$DF$1572,Q$4,FALSE))</f>
        <v>#N/A</v>
      </c>
      <c r="R465" s="47" t="e">
        <f>IF(ISBLANK(VLOOKUP($C465,[2]MAIN!$C$6:$DF$1572,R$4,FALSE)),"",VLOOKUP($C465,[2]MAIN!$C$6:$DF$1572,R$4,FALSE))</f>
        <v>#N/A</v>
      </c>
      <c r="S465" s="47" t="e">
        <f>IF(ISBLANK(VLOOKUP($C465,[2]MAIN!$C$6:$DF$1572,S$4,FALSE)),"",VLOOKUP($C465,[2]MAIN!$C$6:$DF$1572,S$4,FALSE))</f>
        <v>#N/A</v>
      </c>
      <c r="T465" s="15" t="e">
        <f>IF(ISBLANK(VLOOKUP($C465,[2]MAIN!$C$6:$DF$1572,T$4,FALSE)),"",VLOOKUP($C465,[2]MAIN!$C$6:$DF$1572,T$4,FALSE))</f>
        <v>#N/A</v>
      </c>
      <c r="U465" s="15" t="e">
        <f>IF(ISBLANK(VLOOKUP($C465,[2]MAIN!$C$6:$DF$1572,U$4,FALSE)),"",VLOOKUP($C465,[2]MAIN!$C$6:$DF$1572,U$4,FALSE))</f>
        <v>#N/A</v>
      </c>
      <c r="V465" s="15" t="e">
        <f>IF(ISBLANK(VLOOKUP($C465,[2]MAIN!$C$6:$DF$1572,V$4,FALSE)),"",VLOOKUP($C465,[2]MAIN!$C$6:$DF$1572,V$4,FALSE))</f>
        <v>#N/A</v>
      </c>
      <c r="W465" s="21" t="e">
        <f>IF(ISBLANK(VLOOKUP($C465,[2]MAIN!$C$6:$DF$1572,W$4,FALSE)),"",VLOOKUP($C465,[2]MAIN!$C$6:$DF$1572,W$4,FALSE))</f>
        <v>#N/A</v>
      </c>
      <c r="X465" s="47">
        <v>31500</v>
      </c>
      <c r="Y465" s="15" t="e">
        <f>IF(ISBLANK(VLOOKUP($C465,[2]MAIN!$C$6:$DF$1572,Y$4,FALSE)),"",VLOOKUP($C465,[2]MAIN!$C$6:$DF$1572,Y$4,FALSE))</f>
        <v>#N/A</v>
      </c>
      <c r="AA465" s="15"/>
      <c r="AB465" s="15"/>
      <c r="AC465" s="15" t="s">
        <v>609</v>
      </c>
    </row>
    <row r="466" spans="1:29" x14ac:dyDescent="0.25">
      <c r="A466" s="15" t="s">
        <v>1153</v>
      </c>
      <c r="B466" s="21" t="s">
        <v>516</v>
      </c>
      <c r="C466" s="47"/>
      <c r="D466" s="15"/>
      <c r="E466" s="15" t="s">
        <v>609</v>
      </c>
      <c r="F466" s="15"/>
      <c r="G466" s="15"/>
      <c r="H466" s="15" t="s">
        <v>609</v>
      </c>
      <c r="I466" s="15" t="s">
        <v>609</v>
      </c>
      <c r="J466" s="47"/>
      <c r="K466" s="47"/>
      <c r="L466" s="49"/>
      <c r="M466" s="50" t="e">
        <f>IF(ISBLANK(VLOOKUP($C466,[2]MAIN!$C$6:$DF$1572,M$4,FALSE)),"",VLOOKUP($C466,[2]MAIN!$C$6:$DF$1572,M$4,FALSE))</f>
        <v>#N/A</v>
      </c>
      <c r="N466" s="51" t="e">
        <f>IF(ISBLANK(VLOOKUP($C466,[2]MAIN!$C$6:$DF$1572,N$4,FALSE)),"",VLOOKUP($C466,[2]MAIN!$C$6:$DF$1572,N$4,FALSE))</f>
        <v>#N/A</v>
      </c>
      <c r="O466" s="53" t="e">
        <f>IF(ISBLANK(VLOOKUP($C466,[2]MAIN!$C$6:$DF$1572,O$4,FALSE)),"",VLOOKUP($C466,[2]MAIN!$C$6:$DF$1572,O$4,FALSE))</f>
        <v>#N/A</v>
      </c>
      <c r="P466" s="53" t="e">
        <f>IF(ISBLANK(VLOOKUP($C466,[2]MAIN!$C$6:$DF$1572,P$4,FALSE)),"",VLOOKUP($C466,[2]MAIN!$C$6:$DF$1572,P$4,FALSE))</f>
        <v>#N/A</v>
      </c>
      <c r="Q466" s="50" t="e">
        <f>IF(ISBLANK(VLOOKUP($C466,[2]MAIN!$C$6:$DF$1572,Q$4,FALSE)),"",VLOOKUP($C466,[2]MAIN!$C$6:$DF$1572,Q$4,FALSE))</f>
        <v>#N/A</v>
      </c>
      <c r="R466" s="77" t="e">
        <f>IF(ISBLANK(VLOOKUP($C466,[2]MAIN!$C$6:$DF$1572,R$4,FALSE)),"",VLOOKUP($C466,[2]MAIN!$C$6:$DF$1572,R$4,FALSE))</f>
        <v>#N/A</v>
      </c>
      <c r="S466" s="47" t="e">
        <f>IF(ISBLANK(VLOOKUP($C466,[2]MAIN!$C$6:$DF$1572,S$4,FALSE)),"",VLOOKUP($C466,[2]MAIN!$C$6:$DF$1572,S$4,FALSE))</f>
        <v>#N/A</v>
      </c>
      <c r="T466" s="15" t="e">
        <f>IF(ISBLANK(VLOOKUP($C466,[2]MAIN!$C$6:$DF$1572,T$4,FALSE)),"",VLOOKUP($C466,[2]MAIN!$C$6:$DF$1572,T$4,FALSE))</f>
        <v>#N/A</v>
      </c>
      <c r="U466" s="15" t="e">
        <f>IF(ISBLANK(VLOOKUP($C466,[2]MAIN!$C$6:$DF$1572,U$4,FALSE)),"",VLOOKUP($C466,[2]MAIN!$C$6:$DF$1572,U$4,FALSE))</f>
        <v>#N/A</v>
      </c>
      <c r="V466" s="15" t="e">
        <f>IF(ISBLANK(VLOOKUP($C466,[2]MAIN!$C$6:$DF$1572,V$4,FALSE)),"",VLOOKUP($C466,[2]MAIN!$C$6:$DF$1572,V$4,FALSE))</f>
        <v>#N/A</v>
      </c>
      <c r="W466" s="21" t="e">
        <f>IF(ISBLANK(VLOOKUP($C466,[2]MAIN!$C$6:$DF$1572,W$4,FALSE)),"",VLOOKUP($C466,[2]MAIN!$C$6:$DF$1572,W$4,FALSE))</f>
        <v>#N/A</v>
      </c>
      <c r="X466" s="47">
        <v>31500</v>
      </c>
      <c r="Y466" s="15" t="e">
        <f>IF(ISBLANK(VLOOKUP($C466,[2]MAIN!$C$6:$DF$1572,Y$4,FALSE)),"",VLOOKUP($C466,[2]MAIN!$C$6:$DF$1572,Y$4,FALSE))</f>
        <v>#N/A</v>
      </c>
      <c r="AA466" s="15"/>
      <c r="AB466" s="15"/>
      <c r="AC466" s="15" t="s">
        <v>609</v>
      </c>
    </row>
    <row r="467" spans="1:29" x14ac:dyDescent="0.25">
      <c r="A467" s="15" t="s">
        <v>1154</v>
      </c>
      <c r="B467" s="21" t="s">
        <v>547</v>
      </c>
      <c r="C467" s="47"/>
      <c r="D467" s="15"/>
      <c r="E467" s="15" t="s">
        <v>609</v>
      </c>
      <c r="F467" s="15"/>
      <c r="G467" s="15"/>
      <c r="H467" s="15" t="s">
        <v>609</v>
      </c>
      <c r="I467" s="15" t="s">
        <v>609</v>
      </c>
      <c r="J467" s="47"/>
      <c r="K467" s="47"/>
      <c r="L467" s="49" t="e">
        <f>#REF!/86.4</f>
        <v>#REF!</v>
      </c>
      <c r="M467" s="50" t="e">
        <f>IF(ISBLANK(VLOOKUP($C467,[2]MAIN!$C$6:$DF$1572,M$4,FALSE)),"",VLOOKUP($C467,[2]MAIN!$C$6:$DF$1572,M$4,FALSE))</f>
        <v>#N/A</v>
      </c>
      <c r="N467" s="51" t="e">
        <f>IF(ISBLANK(VLOOKUP($C467,[2]MAIN!$C$6:$DF$1572,N$4,FALSE)),"",VLOOKUP($C467,[2]MAIN!$C$6:$DF$1572,N$4,FALSE))</f>
        <v>#N/A</v>
      </c>
      <c r="O467" s="53" t="e">
        <f>IF(ISBLANK(VLOOKUP($C467,[2]MAIN!$C$6:$DF$1572,O$4,FALSE)),"",VLOOKUP($C467,[2]MAIN!$C$6:$DF$1572,O$4,FALSE))</f>
        <v>#N/A</v>
      </c>
      <c r="P467" s="53" t="e">
        <f>IF(ISBLANK(VLOOKUP($C467,[2]MAIN!$C$6:$DF$1572,P$4,FALSE)),"",VLOOKUP($C467,[2]MAIN!$C$6:$DF$1572,P$4,FALSE))</f>
        <v>#N/A</v>
      </c>
      <c r="Q467" s="50" t="e">
        <f>IF(ISBLANK(VLOOKUP($C467,[2]MAIN!$C$6:$DF$1572,Q$4,FALSE)),"",VLOOKUP($C467,[2]MAIN!$C$6:$DF$1572,Q$4,FALSE))</f>
        <v>#N/A</v>
      </c>
      <c r="R467" s="47" t="e">
        <f>IF(ISBLANK(VLOOKUP($C467,[2]MAIN!$C$6:$DF$1572,R$4,FALSE)),"",VLOOKUP($C467,[2]MAIN!$C$6:$DF$1572,R$4,FALSE))</f>
        <v>#N/A</v>
      </c>
      <c r="S467" s="47" t="e">
        <f>IF(ISBLANK(VLOOKUP($C467,[2]MAIN!$C$6:$DF$1572,S$4,FALSE)),"",VLOOKUP($C467,[2]MAIN!$C$6:$DF$1572,S$4,FALSE))</f>
        <v>#N/A</v>
      </c>
      <c r="T467" s="15" t="e">
        <f>IF(ISBLANK(VLOOKUP($C467,[2]MAIN!$C$6:$DF$1572,T$4,FALSE)),"",VLOOKUP($C467,[2]MAIN!$C$6:$DF$1572,T$4,FALSE))</f>
        <v>#N/A</v>
      </c>
      <c r="U467" s="15" t="e">
        <f>IF(ISBLANK(VLOOKUP($C467,[2]MAIN!$C$6:$DF$1572,U$4,FALSE)),"",VLOOKUP($C467,[2]MAIN!$C$6:$DF$1572,U$4,FALSE))</f>
        <v>#N/A</v>
      </c>
      <c r="V467" s="15" t="e">
        <f>IF(ISBLANK(VLOOKUP($C467,[2]MAIN!$C$6:$DF$1572,V$4,FALSE)),"",VLOOKUP($C467,[2]MAIN!$C$6:$DF$1572,V$4,FALSE))</f>
        <v>#N/A</v>
      </c>
      <c r="W467" s="21" t="e">
        <f>IF(ISBLANK(VLOOKUP($C467,[2]MAIN!$C$6:$DF$1572,W$4,FALSE)),"",VLOOKUP($C467,[2]MAIN!$C$6:$DF$1572,W$4,FALSE))</f>
        <v>#N/A</v>
      </c>
      <c r="X467" s="47">
        <v>15000</v>
      </c>
      <c r="Y467" s="15" t="e">
        <f>IF(ISBLANK(VLOOKUP($C467,[2]MAIN!$C$6:$DF$1572,Y$4,FALSE)),"",VLOOKUP($C467,[2]MAIN!$C$6:$DF$1572,Y$4,FALSE))</f>
        <v>#N/A</v>
      </c>
      <c r="AA467" s="15"/>
      <c r="AB467" s="15"/>
      <c r="AC467" s="15" t="s">
        <v>609</v>
      </c>
    </row>
    <row r="468" spans="1:29" x14ac:dyDescent="0.25">
      <c r="A468" s="15" t="s">
        <v>1155</v>
      </c>
      <c r="B468" s="21" t="s">
        <v>517</v>
      </c>
      <c r="C468" s="47"/>
      <c r="D468" s="15"/>
      <c r="E468" s="15" t="s">
        <v>609</v>
      </c>
      <c r="F468" s="15"/>
      <c r="G468" s="15"/>
      <c r="H468" s="15" t="s">
        <v>628</v>
      </c>
      <c r="I468" s="15" t="s">
        <v>609</v>
      </c>
      <c r="J468" s="47"/>
      <c r="K468" s="47"/>
      <c r="L468" s="49">
        <v>0.9</v>
      </c>
      <c r="M468" s="50" t="e">
        <f>IF(ISBLANK(VLOOKUP($C468,[2]MAIN!$C$6:$DF$1572,M$4,FALSE)),"",VLOOKUP($C468,[2]MAIN!$C$6:$DF$1572,M$4,FALSE))</f>
        <v>#N/A</v>
      </c>
      <c r="N468" s="51" t="e">
        <f>IF(ISBLANK(VLOOKUP($C468,[2]MAIN!$C$6:$DF$1572,N$4,FALSE)),"",VLOOKUP($C468,[2]MAIN!$C$6:$DF$1572,N$4,FALSE))</f>
        <v>#N/A</v>
      </c>
      <c r="O468" s="53" t="e">
        <f>IF(ISBLANK(VLOOKUP($C468,[2]MAIN!$C$6:$DF$1572,O$4,FALSE)),"",VLOOKUP($C468,[2]MAIN!$C$6:$DF$1572,O$4,FALSE))</f>
        <v>#N/A</v>
      </c>
      <c r="P468" s="53" t="e">
        <f>IF(ISBLANK(VLOOKUP($C468,[2]MAIN!$C$6:$DF$1572,P$4,FALSE)),"",VLOOKUP($C468,[2]MAIN!$C$6:$DF$1572,P$4,FALSE))</f>
        <v>#N/A</v>
      </c>
      <c r="Q468" s="50" t="e">
        <f>IF(ISBLANK(VLOOKUP($C468,[2]MAIN!$C$6:$DF$1572,Q$4,FALSE)),"",VLOOKUP($C468,[2]MAIN!$C$6:$DF$1572,Q$4,FALSE))</f>
        <v>#N/A</v>
      </c>
      <c r="R468" s="47" t="e">
        <f>IF(ISBLANK(VLOOKUP($C468,[2]MAIN!$C$6:$DF$1572,R$4,FALSE)),"",VLOOKUP($C468,[2]MAIN!$C$6:$DF$1572,R$4,FALSE))</f>
        <v>#N/A</v>
      </c>
      <c r="S468" s="47" t="e">
        <f>IF(ISBLANK(VLOOKUP($C468,[2]MAIN!$C$6:$DF$1572,S$4,FALSE)),"",VLOOKUP($C468,[2]MAIN!$C$6:$DF$1572,S$4,FALSE))</f>
        <v>#N/A</v>
      </c>
      <c r="T468" s="15" t="e">
        <f>IF(ISBLANK(VLOOKUP($C468,[2]MAIN!$C$6:$DF$1572,T$4,FALSE)),"",VLOOKUP($C468,[2]MAIN!$C$6:$DF$1572,T$4,FALSE))</f>
        <v>#N/A</v>
      </c>
      <c r="U468" s="15" t="e">
        <f>IF(ISBLANK(VLOOKUP($C468,[2]MAIN!$C$6:$DF$1572,U$4,FALSE)),"",VLOOKUP($C468,[2]MAIN!$C$6:$DF$1572,U$4,FALSE))</f>
        <v>#N/A</v>
      </c>
      <c r="V468" s="15" t="e">
        <f>IF(ISBLANK(VLOOKUP($C468,[2]MAIN!$C$6:$DF$1572,V$4,FALSE)),"",VLOOKUP($C468,[2]MAIN!$C$6:$DF$1572,V$4,FALSE))</f>
        <v>#N/A</v>
      </c>
      <c r="W468" s="21" t="e">
        <f>IF(ISBLANK(VLOOKUP($C468,[2]MAIN!$C$6:$DF$1572,W$4,FALSE)),"",VLOOKUP($C468,[2]MAIN!$C$6:$DF$1572,W$4,FALSE))</f>
        <v>#N/A</v>
      </c>
      <c r="X468" s="47">
        <v>31500</v>
      </c>
      <c r="Y468" s="15" t="e">
        <f>IF(ISBLANK(VLOOKUP($C468,[2]MAIN!$C$6:$DF$1572,Y$4,FALSE)),"",VLOOKUP($C468,[2]MAIN!$C$6:$DF$1572,Y$4,FALSE))</f>
        <v>#N/A</v>
      </c>
      <c r="AA468" s="47"/>
      <c r="AB468" s="47"/>
      <c r="AC468" s="47"/>
    </row>
    <row r="469" spans="1:29" x14ac:dyDescent="0.25">
      <c r="A469" s="15" t="s">
        <v>1156</v>
      </c>
      <c r="B469" s="21" t="s">
        <v>517</v>
      </c>
      <c r="C469" s="47"/>
      <c r="D469" s="15"/>
      <c r="E469" s="15" t="s">
        <v>609</v>
      </c>
      <c r="F469" s="15"/>
      <c r="G469" s="15"/>
      <c r="H469" s="15" t="s">
        <v>628</v>
      </c>
      <c r="I469" s="15" t="s">
        <v>609</v>
      </c>
      <c r="J469" s="47"/>
      <c r="K469" s="47"/>
      <c r="L469" s="49">
        <v>0.52</v>
      </c>
      <c r="M469" s="50" t="e">
        <f>IF(ISBLANK(VLOOKUP($C469,[2]MAIN!$C$6:$DF$1572,M$4,FALSE)),"",VLOOKUP($C469,[2]MAIN!$C$6:$DF$1572,M$4,FALSE))</f>
        <v>#N/A</v>
      </c>
      <c r="N469" s="51" t="e">
        <f>IF(ISBLANK(VLOOKUP($C469,[2]MAIN!$C$6:$DF$1572,N$4,FALSE)),"",VLOOKUP($C469,[2]MAIN!$C$6:$DF$1572,N$4,FALSE))</f>
        <v>#N/A</v>
      </c>
      <c r="O469" s="53" t="e">
        <f>IF(ISBLANK(VLOOKUP($C469,[2]MAIN!$C$6:$DF$1572,O$4,FALSE)),"",VLOOKUP($C469,[2]MAIN!$C$6:$DF$1572,O$4,FALSE))</f>
        <v>#N/A</v>
      </c>
      <c r="P469" s="53" t="e">
        <f>IF(ISBLANK(VLOOKUP($C469,[2]MAIN!$C$6:$DF$1572,P$4,FALSE)),"",VLOOKUP($C469,[2]MAIN!$C$6:$DF$1572,P$4,FALSE))</f>
        <v>#N/A</v>
      </c>
      <c r="Q469" s="50" t="e">
        <f>IF(ISBLANK(VLOOKUP($C469,[2]MAIN!$C$6:$DF$1572,Q$4,FALSE)),"",VLOOKUP($C469,[2]MAIN!$C$6:$DF$1572,Q$4,FALSE))</f>
        <v>#N/A</v>
      </c>
      <c r="R469" s="47" t="e">
        <f>IF(ISBLANK(VLOOKUP($C469,[2]MAIN!$C$6:$DF$1572,R$4,FALSE)),"",VLOOKUP($C469,[2]MAIN!$C$6:$DF$1572,R$4,FALSE))</f>
        <v>#N/A</v>
      </c>
      <c r="S469" s="47" t="e">
        <f>IF(ISBLANK(VLOOKUP($C469,[2]MAIN!$C$6:$DF$1572,S$4,FALSE)),"",VLOOKUP($C469,[2]MAIN!$C$6:$DF$1572,S$4,FALSE))</f>
        <v>#N/A</v>
      </c>
      <c r="T469" s="15" t="e">
        <f>IF(ISBLANK(VLOOKUP($C469,[2]MAIN!$C$6:$DF$1572,T$4,FALSE)),"",VLOOKUP($C469,[2]MAIN!$C$6:$DF$1572,T$4,FALSE))</f>
        <v>#N/A</v>
      </c>
      <c r="U469" s="15" t="e">
        <f>IF(ISBLANK(VLOOKUP($C469,[2]MAIN!$C$6:$DF$1572,U$4,FALSE)),"",VLOOKUP($C469,[2]MAIN!$C$6:$DF$1572,U$4,FALSE))</f>
        <v>#N/A</v>
      </c>
      <c r="V469" s="15" t="e">
        <f>IF(ISBLANK(VLOOKUP($C469,[2]MAIN!$C$6:$DF$1572,V$4,FALSE)),"",VLOOKUP($C469,[2]MAIN!$C$6:$DF$1572,V$4,FALSE))</f>
        <v>#N/A</v>
      </c>
      <c r="W469" s="21" t="e">
        <f>IF(ISBLANK(VLOOKUP($C469,[2]MAIN!$C$6:$DF$1572,W$4,FALSE)),"",VLOOKUP($C469,[2]MAIN!$C$6:$DF$1572,W$4,FALSE))</f>
        <v>#N/A</v>
      </c>
      <c r="X469" s="47">
        <v>31500</v>
      </c>
      <c r="Y469" s="15" t="e">
        <f>IF(ISBLANK(VLOOKUP($C469,[2]MAIN!$C$6:$DF$1572,Y$4,FALSE)),"",VLOOKUP($C469,[2]MAIN!$C$6:$DF$1572,Y$4,FALSE))</f>
        <v>#N/A</v>
      </c>
      <c r="AA469" s="47"/>
      <c r="AB469" s="47"/>
      <c r="AC469" s="47"/>
    </row>
    <row r="470" spans="1:29" x14ac:dyDescent="0.25">
      <c r="A470" s="15" t="s">
        <v>1157</v>
      </c>
      <c r="B470" s="21" t="s">
        <v>517</v>
      </c>
      <c r="C470" s="47"/>
      <c r="D470" s="15"/>
      <c r="E470" s="15"/>
      <c r="F470" s="15"/>
      <c r="G470" s="15"/>
      <c r="H470" s="15" t="s">
        <v>691</v>
      </c>
      <c r="I470" s="15" t="s">
        <v>996</v>
      </c>
      <c r="J470" s="47"/>
      <c r="K470" s="47"/>
      <c r="L470" s="49"/>
      <c r="M470" s="50" t="e">
        <f>IF(ISBLANK(VLOOKUP($C470,[2]MAIN!$C$6:$DF$1572,M$4,FALSE)),"",VLOOKUP($C470,[2]MAIN!$C$6:$DF$1572,M$4,FALSE))</f>
        <v>#N/A</v>
      </c>
      <c r="N470" s="51" t="e">
        <f>IF(ISBLANK(VLOOKUP($C470,[2]MAIN!$C$6:$DF$1572,N$4,FALSE)),"",VLOOKUP($C470,[2]MAIN!$C$6:$DF$1572,N$4,FALSE))</f>
        <v>#N/A</v>
      </c>
      <c r="O470" s="53" t="e">
        <f>IF(ISBLANK(VLOOKUP($C470,[2]MAIN!$C$6:$DF$1572,O$4,FALSE)),"",VLOOKUP($C470,[2]MAIN!$C$6:$DF$1572,O$4,FALSE))</f>
        <v>#N/A</v>
      </c>
      <c r="P470" s="53" t="e">
        <f>IF(ISBLANK(VLOOKUP($C470,[2]MAIN!$C$6:$DF$1572,P$4,FALSE)),"",VLOOKUP($C470,[2]MAIN!$C$6:$DF$1572,P$4,FALSE))</f>
        <v>#N/A</v>
      </c>
      <c r="Q470" s="50" t="e">
        <f>IF(ISBLANK(VLOOKUP($C470,[2]MAIN!$C$6:$DF$1572,Q$4,FALSE)),"",VLOOKUP($C470,[2]MAIN!$C$6:$DF$1572,Q$4,FALSE))</f>
        <v>#N/A</v>
      </c>
      <c r="R470" s="47" t="e">
        <f>IF(ISBLANK(VLOOKUP($C470,[2]MAIN!$C$6:$DF$1572,R$4,FALSE)),"",VLOOKUP($C470,[2]MAIN!$C$6:$DF$1572,R$4,FALSE))</f>
        <v>#N/A</v>
      </c>
      <c r="S470" s="47" t="e">
        <f>IF(ISBLANK(VLOOKUP($C470,[2]MAIN!$C$6:$DF$1572,S$4,FALSE)),"",VLOOKUP($C470,[2]MAIN!$C$6:$DF$1572,S$4,FALSE))</f>
        <v>#N/A</v>
      </c>
      <c r="T470" s="15" t="e">
        <f>IF(ISBLANK(VLOOKUP($C470,[2]MAIN!$C$6:$DF$1572,T$4,FALSE)),"",VLOOKUP($C470,[2]MAIN!$C$6:$DF$1572,T$4,FALSE))</f>
        <v>#N/A</v>
      </c>
      <c r="U470" s="15" t="e">
        <f>IF(ISBLANK(VLOOKUP($C470,[2]MAIN!$C$6:$DF$1572,U$4,FALSE)),"",VLOOKUP($C470,[2]MAIN!$C$6:$DF$1572,U$4,FALSE))</f>
        <v>#N/A</v>
      </c>
      <c r="V470" s="15" t="e">
        <f>IF(ISBLANK(VLOOKUP($C470,[2]MAIN!$C$6:$DF$1572,V$4,FALSE)),"",VLOOKUP($C470,[2]MAIN!$C$6:$DF$1572,V$4,FALSE))</f>
        <v>#N/A</v>
      </c>
      <c r="W470" s="21" t="e">
        <f>IF(ISBLANK(VLOOKUP($C470,[2]MAIN!$C$6:$DF$1572,W$4,FALSE)),"",VLOOKUP($C470,[2]MAIN!$C$6:$DF$1572,W$4,FALSE))</f>
        <v>#N/A</v>
      </c>
      <c r="X470" s="47" t="e">
        <f>IF(ISBLANK(VLOOKUP($C470,[2]MAIN!$C$6:$DF$1572,X$4,FALSE)),"",VLOOKUP($C470,[2]MAIN!$C$6:$DF$1572,X$4,FALSE))</f>
        <v>#N/A</v>
      </c>
      <c r="Y470" s="15" t="e">
        <f>IF(ISBLANK(VLOOKUP($C470,[2]MAIN!$C$6:$DF$1572,Y$4,FALSE)),"",VLOOKUP($C470,[2]MAIN!$C$6:$DF$1572,Y$4,FALSE))</f>
        <v>#N/A</v>
      </c>
      <c r="AA470" s="47"/>
      <c r="AB470" s="47"/>
      <c r="AC470" s="47"/>
    </row>
    <row r="471" spans="1:29" x14ac:dyDescent="0.25">
      <c r="A471" s="15" t="s">
        <v>1158</v>
      </c>
      <c r="B471" s="21" t="s">
        <v>361</v>
      </c>
      <c r="C471" s="47"/>
      <c r="D471" s="15"/>
      <c r="E471" s="15" t="s">
        <v>609</v>
      </c>
      <c r="F471" s="75" t="s">
        <v>869</v>
      </c>
      <c r="G471" s="75" t="s">
        <v>869</v>
      </c>
      <c r="H471" s="75" t="s">
        <v>870</v>
      </c>
      <c r="I471" s="75" t="s">
        <v>870</v>
      </c>
      <c r="J471" s="76" t="s">
        <v>869</v>
      </c>
      <c r="K471" s="76" t="s">
        <v>869</v>
      </c>
      <c r="L471" s="49" t="e">
        <f>#REF!/86.4</f>
        <v>#REF!</v>
      </c>
      <c r="M471" s="50" t="e">
        <f>IF(ISBLANK(VLOOKUP($C471,[2]MAIN!$C$6:$DF$1572,M$4,FALSE)),"",VLOOKUP($C471,[2]MAIN!$C$6:$DF$1572,M$4,FALSE))</f>
        <v>#N/A</v>
      </c>
      <c r="N471" s="51" t="e">
        <f>IF(ISBLANK(VLOOKUP($C471,[2]MAIN!$C$6:$DF$1572,N$4,FALSE)),"",VLOOKUP($C471,[2]MAIN!$C$6:$DF$1572,N$4,FALSE))</f>
        <v>#N/A</v>
      </c>
      <c r="O471" s="53" t="e">
        <f>IF(ISBLANK(VLOOKUP($C471,[2]MAIN!$C$6:$DF$1572,O$4,FALSE)),"",VLOOKUP($C471,[2]MAIN!$C$6:$DF$1572,O$4,FALSE))</f>
        <v>#N/A</v>
      </c>
      <c r="P471" s="53" t="e">
        <f>IF(ISBLANK(VLOOKUP($C471,[2]MAIN!$C$6:$DF$1572,P$4,FALSE)),"",VLOOKUP($C471,[2]MAIN!$C$6:$DF$1572,P$4,FALSE))</f>
        <v>#N/A</v>
      </c>
      <c r="Q471" s="50" t="e">
        <f>IF(ISBLANK(VLOOKUP($C471,[2]MAIN!$C$6:$DF$1572,Q$4,FALSE)),"",VLOOKUP($C471,[2]MAIN!$C$6:$DF$1572,Q$4,FALSE))</f>
        <v>#N/A</v>
      </c>
      <c r="R471" s="47" t="e">
        <f>IF(ISBLANK(VLOOKUP($C471,[2]MAIN!$C$6:$DF$1572,R$4,FALSE)),"",VLOOKUP($C471,[2]MAIN!$C$6:$DF$1572,R$4,FALSE))</f>
        <v>#N/A</v>
      </c>
      <c r="S471" s="47" t="e">
        <f>IF(ISBLANK(VLOOKUP($C471,[2]MAIN!$C$6:$DF$1572,S$4,FALSE)),"",VLOOKUP($C471,[2]MAIN!$C$6:$DF$1572,S$4,FALSE))</f>
        <v>#N/A</v>
      </c>
      <c r="T471" s="15" t="e">
        <f>IF(ISBLANK(VLOOKUP($C471,[2]MAIN!$C$6:$DF$1572,T$4,FALSE)),"",VLOOKUP($C471,[2]MAIN!$C$6:$DF$1572,T$4,FALSE))</f>
        <v>#N/A</v>
      </c>
      <c r="U471" s="15" t="e">
        <f>IF(ISBLANK(VLOOKUP($C471,[2]MAIN!$C$6:$DF$1572,U$4,FALSE)),"",VLOOKUP($C471,[2]MAIN!$C$6:$DF$1572,U$4,FALSE))</f>
        <v>#N/A</v>
      </c>
      <c r="V471" s="15" t="e">
        <f>IF(ISBLANK(VLOOKUP($C471,[2]MAIN!$C$6:$DF$1572,V$4,FALSE)),"",VLOOKUP($C471,[2]MAIN!$C$6:$DF$1572,V$4,FALSE))</f>
        <v>#N/A</v>
      </c>
      <c r="W471" s="21" t="e">
        <f>IF(ISBLANK(VLOOKUP($C471,[2]MAIN!$C$6:$DF$1572,W$4,FALSE)),"",VLOOKUP($C471,[2]MAIN!$C$6:$DF$1572,W$4,FALSE))</f>
        <v>#N/A</v>
      </c>
      <c r="X471" s="47">
        <v>15000</v>
      </c>
      <c r="Y471" s="75" t="e">
        <f>IF(ISBLANK(VLOOKUP($C471,[2]MAIN!$C$6:$DF$1572,Y$4,FALSE)),"",VLOOKUP($C471,[2]MAIN!$C$6:$DF$1572,Y$4,FALSE))</f>
        <v>#N/A</v>
      </c>
      <c r="AA471" s="47"/>
      <c r="AB471" s="47"/>
      <c r="AC471" s="47"/>
    </row>
    <row r="472" spans="1:29" x14ac:dyDescent="0.25">
      <c r="A472" s="15" t="s">
        <v>1159</v>
      </c>
      <c r="B472" s="21" t="s">
        <v>361</v>
      </c>
      <c r="C472" s="47"/>
      <c r="D472" s="15"/>
      <c r="E472" s="15" t="s">
        <v>609</v>
      </c>
      <c r="F472" s="15"/>
      <c r="G472" s="15"/>
      <c r="H472" s="15" t="s">
        <v>628</v>
      </c>
      <c r="I472" s="15"/>
      <c r="J472" s="47"/>
      <c r="K472" s="47"/>
      <c r="L472" s="49"/>
      <c r="M472" s="50" t="e">
        <f>IF(ISBLANK(VLOOKUP($C472,[2]MAIN!$C$6:$DF$1572,M$4,FALSE)),"",VLOOKUP($C472,[2]MAIN!$C$6:$DF$1572,M$4,FALSE))</f>
        <v>#N/A</v>
      </c>
      <c r="N472" s="51" t="e">
        <f>IF(ISBLANK(VLOOKUP($C472,[2]MAIN!$C$6:$DF$1572,N$4,FALSE)),"",VLOOKUP($C472,[2]MAIN!$C$6:$DF$1572,N$4,FALSE))</f>
        <v>#N/A</v>
      </c>
      <c r="O472" s="53" t="e">
        <f>IF(ISBLANK(VLOOKUP($C472,[2]MAIN!$C$6:$DF$1572,O$4,FALSE)),"",VLOOKUP($C472,[2]MAIN!$C$6:$DF$1572,O$4,FALSE))</f>
        <v>#N/A</v>
      </c>
      <c r="P472" s="53" t="e">
        <f>IF(ISBLANK(VLOOKUP($C472,[2]MAIN!$C$6:$DF$1572,P$4,FALSE)),"",VLOOKUP($C472,[2]MAIN!$C$6:$DF$1572,P$4,FALSE))</f>
        <v>#N/A</v>
      </c>
      <c r="Q472" s="50" t="e">
        <f>IF(ISBLANK(VLOOKUP($C472,[2]MAIN!$C$6:$DF$1572,Q$4,FALSE)),"",VLOOKUP($C472,[2]MAIN!$C$6:$DF$1572,Q$4,FALSE))</f>
        <v>#N/A</v>
      </c>
      <c r="R472" s="47" t="e">
        <f>IF(ISBLANK(VLOOKUP($C472,[2]MAIN!$C$6:$DF$1572,R$4,FALSE)),"",VLOOKUP($C472,[2]MAIN!$C$6:$DF$1572,R$4,FALSE))</f>
        <v>#N/A</v>
      </c>
      <c r="S472" s="47" t="e">
        <f>IF(ISBLANK(VLOOKUP($C472,[2]MAIN!$C$6:$DF$1572,S$4,FALSE)),"",VLOOKUP($C472,[2]MAIN!$C$6:$DF$1572,S$4,FALSE))</f>
        <v>#N/A</v>
      </c>
      <c r="T472" s="15" t="e">
        <f>IF(ISBLANK(VLOOKUP($C472,[2]MAIN!$C$6:$DF$1572,T$4,FALSE)),"",VLOOKUP($C472,[2]MAIN!$C$6:$DF$1572,T$4,FALSE))</f>
        <v>#N/A</v>
      </c>
      <c r="U472" s="15" t="e">
        <f>IF(ISBLANK(VLOOKUP($C472,[2]MAIN!$C$6:$DF$1572,U$4,FALSE)),"",VLOOKUP($C472,[2]MAIN!$C$6:$DF$1572,U$4,FALSE))</f>
        <v>#N/A</v>
      </c>
      <c r="V472" s="15" t="e">
        <f>IF(ISBLANK(VLOOKUP($C472,[2]MAIN!$C$6:$DF$1572,V$4,FALSE)),"",VLOOKUP($C472,[2]MAIN!$C$6:$DF$1572,V$4,FALSE))</f>
        <v>#N/A</v>
      </c>
      <c r="W472" s="21" t="e">
        <f>IF(ISBLANK(VLOOKUP($C472,[2]MAIN!$C$6:$DF$1572,W$4,FALSE)),"",VLOOKUP($C472,[2]MAIN!$C$6:$DF$1572,W$4,FALSE))</f>
        <v>#N/A</v>
      </c>
      <c r="X472" s="47">
        <v>15000</v>
      </c>
      <c r="Y472" s="15" t="e">
        <f>IF(ISBLANK(VLOOKUP($C472,[2]MAIN!$C$6:$DF$1572,Y$4,FALSE)),"",VLOOKUP($C472,[2]MAIN!$C$6:$DF$1572,Y$4,FALSE))</f>
        <v>#N/A</v>
      </c>
      <c r="AA472" s="47"/>
      <c r="AB472" s="47"/>
      <c r="AC472" s="47"/>
    </row>
    <row r="473" spans="1:29" x14ac:dyDescent="0.25">
      <c r="A473" s="15" t="s">
        <v>1160</v>
      </c>
      <c r="B473" s="21" t="s">
        <v>391</v>
      </c>
      <c r="C473" s="47"/>
      <c r="D473" s="15"/>
      <c r="E473" s="15" t="s">
        <v>609</v>
      </c>
      <c r="F473" s="15"/>
      <c r="G473" s="15"/>
      <c r="H473" s="15" t="s">
        <v>628</v>
      </c>
      <c r="I473" s="15" t="s">
        <v>609</v>
      </c>
      <c r="J473" s="47"/>
      <c r="K473" s="47"/>
      <c r="L473" s="49">
        <v>0.02</v>
      </c>
      <c r="M473" s="50" t="e">
        <f>IF(ISBLANK(VLOOKUP($C473,[2]MAIN!$C$6:$DF$1572,M$4,FALSE)),"",VLOOKUP($C473,[2]MAIN!$C$6:$DF$1572,M$4,FALSE))</f>
        <v>#N/A</v>
      </c>
      <c r="N473" s="51" t="e">
        <f>IF(ISBLANK(VLOOKUP($C473,[2]MAIN!$C$6:$DF$1572,N$4,FALSE)),"",VLOOKUP($C473,[2]MAIN!$C$6:$DF$1572,N$4,FALSE))</f>
        <v>#N/A</v>
      </c>
      <c r="O473" s="52" t="e">
        <f>IF(ISBLANK(VLOOKUP($C473,[2]MAIN!$C$6:$DF$1572,O$4,FALSE)),"",VLOOKUP($C473,[2]MAIN!$C$6:$DF$1572,O$4,FALSE))</f>
        <v>#N/A</v>
      </c>
      <c r="P473" s="52" t="e">
        <f>IF(ISBLANK(VLOOKUP($C473,[2]MAIN!$C$6:$DF$1572,P$4,FALSE)),"",VLOOKUP($C473,[2]MAIN!$C$6:$DF$1572,P$4,FALSE))</f>
        <v>#N/A</v>
      </c>
      <c r="Q473" s="50" t="e">
        <f>IF(ISBLANK(VLOOKUP($C473,[2]MAIN!$C$6:$DF$1572,Q$4,FALSE)),"",VLOOKUP($C473,[2]MAIN!$C$6:$DF$1572,Q$4,FALSE))</f>
        <v>#N/A</v>
      </c>
      <c r="R473" s="47" t="e">
        <f>IF(ISBLANK(VLOOKUP($C473,[2]MAIN!$C$6:$DF$1572,R$4,FALSE)),"",VLOOKUP($C473,[2]MAIN!$C$6:$DF$1572,R$4,FALSE))</f>
        <v>#N/A</v>
      </c>
      <c r="S473" s="47" t="e">
        <f>IF(ISBLANK(VLOOKUP($C473,[2]MAIN!$C$6:$DF$1572,S$4,FALSE)),"",VLOOKUP($C473,[2]MAIN!$C$6:$DF$1572,S$4,FALSE))</f>
        <v>#N/A</v>
      </c>
      <c r="T473" s="15" t="e">
        <f>IF(ISBLANK(VLOOKUP($C473,[2]MAIN!$C$6:$DF$1572,T$4,FALSE)),"",VLOOKUP($C473,[2]MAIN!$C$6:$DF$1572,T$4,FALSE))</f>
        <v>#N/A</v>
      </c>
      <c r="U473" s="15" t="e">
        <f>IF(ISBLANK(VLOOKUP($C473,[2]MAIN!$C$6:$DF$1572,U$4,FALSE)),"",VLOOKUP($C473,[2]MAIN!$C$6:$DF$1572,U$4,FALSE))</f>
        <v>#N/A</v>
      </c>
      <c r="V473" s="15" t="e">
        <f>IF(ISBLANK(VLOOKUP($C473,[2]MAIN!$C$6:$DF$1572,V$4,FALSE)),"",VLOOKUP($C473,[2]MAIN!$C$6:$DF$1572,V$4,FALSE))</f>
        <v>#N/A</v>
      </c>
      <c r="W473" s="21" t="e">
        <f>IF(ISBLANK(VLOOKUP($C473,[2]MAIN!$C$6:$DF$1572,W$4,FALSE)),"",VLOOKUP($C473,[2]MAIN!$C$6:$DF$1572,W$4,FALSE))</f>
        <v>#N/A</v>
      </c>
      <c r="X473" s="47">
        <v>150</v>
      </c>
      <c r="Y473" s="15" t="e">
        <f>IF(ISBLANK(VLOOKUP($C473,[2]MAIN!$C$6:$DF$1572,Y$4,FALSE)),"",VLOOKUP($C473,[2]MAIN!$C$6:$DF$1572,Y$4,FALSE))</f>
        <v>#N/A</v>
      </c>
      <c r="AA473" s="47"/>
      <c r="AB473" s="47"/>
      <c r="AC473" s="47"/>
    </row>
    <row r="474" spans="1:29" x14ac:dyDescent="0.25">
      <c r="A474" s="15" t="s">
        <v>1161</v>
      </c>
      <c r="B474" s="21" t="s">
        <v>519</v>
      </c>
      <c r="C474" s="47"/>
      <c r="D474" s="15"/>
      <c r="E474" s="15" t="s">
        <v>609</v>
      </c>
      <c r="F474" s="15"/>
      <c r="G474" s="15"/>
      <c r="H474" s="15" t="s">
        <v>613</v>
      </c>
      <c r="I474" s="15" t="s">
        <v>609</v>
      </c>
      <c r="J474" s="47"/>
      <c r="K474" s="47"/>
      <c r="L474" s="49">
        <v>0.04</v>
      </c>
      <c r="M474" s="50" t="e">
        <f>IF(ISBLANK(VLOOKUP($C474,[2]MAIN!$C$6:$DF$1572,M$4,FALSE)),"",VLOOKUP($C474,[2]MAIN!$C$6:$DF$1572,M$4,FALSE))</f>
        <v>#N/A</v>
      </c>
      <c r="N474" s="51" t="e">
        <f>IF(ISBLANK(VLOOKUP($C474,[2]MAIN!$C$6:$DF$1572,N$4,FALSE)),"",VLOOKUP($C474,[2]MAIN!$C$6:$DF$1572,N$4,FALSE))</f>
        <v>#N/A</v>
      </c>
      <c r="O474" s="52" t="e">
        <f>IF(ISBLANK(VLOOKUP($C474,[2]MAIN!$C$6:$DF$1572,O$4,FALSE)),"",VLOOKUP($C474,[2]MAIN!$C$6:$DF$1572,O$4,FALSE))</f>
        <v>#N/A</v>
      </c>
      <c r="P474" s="52" t="e">
        <f>IF(ISBLANK(VLOOKUP($C474,[2]MAIN!$C$6:$DF$1572,P$4,FALSE)),"",VLOOKUP($C474,[2]MAIN!$C$6:$DF$1572,P$4,FALSE))</f>
        <v>#N/A</v>
      </c>
      <c r="Q474" s="50" t="e">
        <f>IF(ISBLANK(VLOOKUP($C474,[2]MAIN!$C$6:$DF$1572,Q$4,FALSE)),"",VLOOKUP($C474,[2]MAIN!$C$6:$DF$1572,Q$4,FALSE))</f>
        <v>#N/A</v>
      </c>
      <c r="R474" s="47" t="e">
        <f>IF(ISBLANK(VLOOKUP($C474,[2]MAIN!$C$6:$DF$1572,R$4,FALSE)),"",VLOOKUP($C474,[2]MAIN!$C$6:$DF$1572,R$4,FALSE))</f>
        <v>#N/A</v>
      </c>
      <c r="S474" s="47" t="e">
        <f>IF(ISBLANK(VLOOKUP($C474,[2]MAIN!$C$6:$DF$1572,S$4,FALSE)),"",VLOOKUP($C474,[2]MAIN!$C$6:$DF$1572,S$4,FALSE))</f>
        <v>#N/A</v>
      </c>
      <c r="T474" s="15" t="e">
        <f>IF(ISBLANK(VLOOKUP($C474,[2]MAIN!$C$6:$DF$1572,T$4,FALSE)),"",VLOOKUP($C474,[2]MAIN!$C$6:$DF$1572,T$4,FALSE))</f>
        <v>#N/A</v>
      </c>
      <c r="U474" s="15" t="e">
        <f>IF(ISBLANK(VLOOKUP($C474,[2]MAIN!$C$6:$DF$1572,U$4,FALSE)),"",VLOOKUP($C474,[2]MAIN!$C$6:$DF$1572,U$4,FALSE))</f>
        <v>#N/A</v>
      </c>
      <c r="V474" s="15" t="e">
        <f>IF(ISBLANK(VLOOKUP($C474,[2]MAIN!$C$6:$DF$1572,V$4,FALSE)),"",VLOOKUP($C474,[2]MAIN!$C$6:$DF$1572,V$4,FALSE))</f>
        <v>#N/A</v>
      </c>
      <c r="W474" s="21" t="e">
        <f>IF(ISBLANK(VLOOKUP($C474,[2]MAIN!$C$6:$DF$1572,W$4,FALSE)),"",VLOOKUP($C474,[2]MAIN!$C$6:$DF$1572,W$4,FALSE))</f>
        <v>#N/A</v>
      </c>
      <c r="X474" s="47">
        <v>150</v>
      </c>
      <c r="Y474" s="15" t="e">
        <f>IF(ISBLANK(VLOOKUP($C474,[2]MAIN!$C$6:$DF$1572,Y$4,FALSE)),"",VLOOKUP($C474,[2]MAIN!$C$6:$DF$1572,Y$4,FALSE))</f>
        <v>#N/A</v>
      </c>
      <c r="AA474" s="15"/>
      <c r="AB474" s="15"/>
      <c r="AC474" s="15" t="s">
        <v>609</v>
      </c>
    </row>
    <row r="475" spans="1:29" x14ac:dyDescent="0.25">
      <c r="A475" s="15" t="s">
        <v>1162</v>
      </c>
      <c r="B475" s="21" t="s">
        <v>363</v>
      </c>
      <c r="C475" s="15"/>
      <c r="D475" s="15"/>
      <c r="E475" s="15" t="s">
        <v>609</v>
      </c>
      <c r="F475" s="15"/>
      <c r="G475" s="15"/>
      <c r="H475" s="15" t="s">
        <v>613</v>
      </c>
      <c r="I475" s="15"/>
      <c r="J475" s="47"/>
      <c r="K475" s="47"/>
      <c r="L475" s="49"/>
      <c r="M475" s="50" t="e">
        <f>IF(ISBLANK(VLOOKUP($C475,[2]MAIN!$C$6:$DF$1572,M$4,FALSE)),"",VLOOKUP($C475,[2]MAIN!$C$6:$DF$1572,M$4,FALSE))</f>
        <v>#N/A</v>
      </c>
      <c r="N475" s="51" t="e">
        <f>IF(ISBLANK(VLOOKUP($C475,[2]MAIN!$C$6:$DF$1572,N$4,FALSE)),"",VLOOKUP($C475,[2]MAIN!$C$6:$DF$1572,N$4,FALSE))</f>
        <v>#N/A</v>
      </c>
      <c r="O475" s="53" t="e">
        <f>IF(ISBLANK(VLOOKUP($C475,[2]MAIN!$C$6:$DF$1572,O$4,FALSE)),"",VLOOKUP($C475,[2]MAIN!$C$6:$DF$1572,O$4,FALSE))</f>
        <v>#N/A</v>
      </c>
      <c r="P475" s="53" t="e">
        <f>IF(ISBLANK(VLOOKUP($C475,[2]MAIN!$C$6:$DF$1572,P$4,FALSE)),"",VLOOKUP($C475,[2]MAIN!$C$6:$DF$1572,P$4,FALSE))</f>
        <v>#N/A</v>
      </c>
      <c r="Q475" s="49" t="e">
        <f>IF(ISBLANK(VLOOKUP($C475,[2]MAIN!$C$6:$DF$1572,Q$4,FALSE)),"",VLOOKUP($C475,[2]MAIN!$C$6:$DF$1572,Q$4,FALSE))</f>
        <v>#N/A</v>
      </c>
      <c r="R475" s="47" t="e">
        <f>IF(ISBLANK(VLOOKUP($C475,[2]MAIN!$C$6:$DF$1572,R$4,FALSE)),"",VLOOKUP($C475,[2]MAIN!$C$6:$DF$1572,R$4,FALSE))</f>
        <v>#N/A</v>
      </c>
      <c r="S475" s="47" t="e">
        <f>IF(ISBLANK(VLOOKUP($C475,[2]MAIN!$C$6:$DF$1572,S$4,FALSE)),"",VLOOKUP($C475,[2]MAIN!$C$6:$DF$1572,S$4,FALSE))</f>
        <v>#N/A</v>
      </c>
      <c r="T475" s="15" t="e">
        <f>IF(ISBLANK(VLOOKUP($C475,[2]MAIN!$C$6:$DF$1572,T$4,FALSE)),"",VLOOKUP($C475,[2]MAIN!$C$6:$DF$1572,T$4,FALSE))</f>
        <v>#N/A</v>
      </c>
      <c r="U475" s="15" t="e">
        <f>IF(ISBLANK(VLOOKUP($C475,[2]MAIN!$C$6:$DF$1572,U$4,FALSE)),"",VLOOKUP($C475,[2]MAIN!$C$6:$DF$1572,U$4,FALSE))</f>
        <v>#N/A</v>
      </c>
      <c r="V475" s="15" t="e">
        <f>IF(ISBLANK(VLOOKUP($C475,[2]MAIN!$C$6:$DF$1572,V$4,FALSE)),"",VLOOKUP($C475,[2]MAIN!$C$6:$DF$1572,V$4,FALSE))</f>
        <v>#N/A</v>
      </c>
      <c r="W475" s="21" t="e">
        <f>IF(ISBLANK(VLOOKUP($C475,[2]MAIN!$C$6:$DF$1572,W$4,FALSE)),"",VLOOKUP($C475,[2]MAIN!$C$6:$DF$1572,W$4,FALSE))</f>
        <v>#N/A</v>
      </c>
      <c r="X475" s="47">
        <v>15000</v>
      </c>
      <c r="Y475" s="15" t="e">
        <f>IF(ISBLANK(VLOOKUP($C475,[2]MAIN!$C$6:$DF$1572,Y$4,FALSE)),"",VLOOKUP($C475,[2]MAIN!$C$6:$DF$1572,Y$4,FALSE))</f>
        <v>#N/A</v>
      </c>
      <c r="AA475" s="15"/>
      <c r="AB475" s="15" t="s">
        <v>609</v>
      </c>
      <c r="AC475" s="15"/>
    </row>
    <row r="476" spans="1:29" x14ac:dyDescent="0.25">
      <c r="A476" s="15" t="s">
        <v>1163</v>
      </c>
      <c r="B476" s="21" t="s">
        <v>519</v>
      </c>
      <c r="C476" s="47"/>
      <c r="D476" s="15"/>
      <c r="E476" s="15" t="s">
        <v>609</v>
      </c>
      <c r="F476" s="15"/>
      <c r="G476" s="15"/>
      <c r="H476" s="15" t="s">
        <v>628</v>
      </c>
      <c r="I476" s="15" t="s">
        <v>609</v>
      </c>
      <c r="J476" s="47"/>
      <c r="K476" s="47"/>
      <c r="L476" s="49">
        <v>7.0000000000000007E-2</v>
      </c>
      <c r="M476" s="50" t="e">
        <f>IF(ISBLANK(VLOOKUP($C476,[2]MAIN!$C$6:$DF$1572,M$4,FALSE)),"",VLOOKUP($C476,[2]MAIN!$C$6:$DF$1572,M$4,FALSE))</f>
        <v>#N/A</v>
      </c>
      <c r="N476" s="51" t="e">
        <f>IF(ISBLANK(VLOOKUP($C476,[2]MAIN!$C$6:$DF$1572,N$4,FALSE)),"",VLOOKUP($C476,[2]MAIN!$C$6:$DF$1572,N$4,FALSE))</f>
        <v>#N/A</v>
      </c>
      <c r="O476" s="52" t="e">
        <f>IF(ISBLANK(VLOOKUP($C476,[2]MAIN!$C$6:$DF$1572,O$4,FALSE)),"",VLOOKUP($C476,[2]MAIN!$C$6:$DF$1572,O$4,FALSE))</f>
        <v>#N/A</v>
      </c>
      <c r="P476" s="52" t="e">
        <f>IF(ISBLANK(VLOOKUP($C476,[2]MAIN!$C$6:$DF$1572,P$4,FALSE)),"",VLOOKUP($C476,[2]MAIN!$C$6:$DF$1572,P$4,FALSE))</f>
        <v>#N/A</v>
      </c>
      <c r="Q476" s="50" t="e">
        <f>IF(ISBLANK(VLOOKUP($C476,[2]MAIN!$C$6:$DF$1572,Q$4,FALSE)),"",VLOOKUP($C476,[2]MAIN!$C$6:$DF$1572,Q$4,FALSE))</f>
        <v>#N/A</v>
      </c>
      <c r="R476" s="47" t="e">
        <f>IF(ISBLANK(VLOOKUP($C476,[2]MAIN!$C$6:$DF$1572,R$4,FALSE)),"",VLOOKUP($C476,[2]MAIN!$C$6:$DF$1572,R$4,FALSE))</f>
        <v>#N/A</v>
      </c>
      <c r="S476" s="47" t="e">
        <f>IF(ISBLANK(VLOOKUP($C476,[2]MAIN!$C$6:$DF$1572,S$4,FALSE)),"",VLOOKUP($C476,[2]MAIN!$C$6:$DF$1572,S$4,FALSE))</f>
        <v>#N/A</v>
      </c>
      <c r="T476" s="15" t="e">
        <f>IF(ISBLANK(VLOOKUP($C476,[2]MAIN!$C$6:$DF$1572,T$4,FALSE)),"",VLOOKUP($C476,[2]MAIN!$C$6:$DF$1572,T$4,FALSE))</f>
        <v>#N/A</v>
      </c>
      <c r="U476" s="15" t="e">
        <f>IF(ISBLANK(VLOOKUP($C476,[2]MAIN!$C$6:$DF$1572,U$4,FALSE)),"",VLOOKUP($C476,[2]MAIN!$C$6:$DF$1572,U$4,FALSE))</f>
        <v>#N/A</v>
      </c>
      <c r="V476" s="15" t="e">
        <f>IF(ISBLANK(VLOOKUP($C476,[2]MAIN!$C$6:$DF$1572,V$4,FALSE)),"",VLOOKUP($C476,[2]MAIN!$C$6:$DF$1572,V$4,FALSE))</f>
        <v>#N/A</v>
      </c>
      <c r="W476" s="21" t="e">
        <f>IF(ISBLANK(VLOOKUP($C476,[2]MAIN!$C$6:$DF$1572,W$4,FALSE)),"",VLOOKUP($C476,[2]MAIN!$C$6:$DF$1572,W$4,FALSE))</f>
        <v>#N/A</v>
      </c>
      <c r="X476" s="47">
        <v>150</v>
      </c>
      <c r="Y476" s="15" t="e">
        <f>IF(ISBLANK(VLOOKUP($C476,[2]MAIN!$C$6:$DF$1572,Y$4,FALSE)),"",VLOOKUP($C476,[2]MAIN!$C$6:$DF$1572,Y$4,FALSE))</f>
        <v>#N/A</v>
      </c>
      <c r="AA476" s="47"/>
      <c r="AB476" s="47"/>
      <c r="AC476" s="47"/>
    </row>
    <row r="477" spans="1:29" x14ac:dyDescent="0.25">
      <c r="A477" s="15" t="s">
        <v>1164</v>
      </c>
      <c r="B477" s="21" t="s">
        <v>520</v>
      </c>
      <c r="C477" s="47"/>
      <c r="D477" s="15"/>
      <c r="E477" s="15" t="s">
        <v>609</v>
      </c>
      <c r="F477" s="15"/>
      <c r="G477" s="15"/>
      <c r="H477" s="15" t="s">
        <v>609</v>
      </c>
      <c r="I477" s="15" t="s">
        <v>609</v>
      </c>
      <c r="J477" s="47"/>
      <c r="K477" s="47"/>
      <c r="L477" s="49">
        <v>4.08</v>
      </c>
      <c r="M477" s="50" t="e">
        <f>IF(ISBLANK(VLOOKUP($C477,[2]MAIN!$C$6:$DF$1572,M$4,FALSE)),"",VLOOKUP($C477,[2]MAIN!$C$6:$DF$1572,M$4,FALSE))</f>
        <v>#N/A</v>
      </c>
      <c r="N477" s="51" t="e">
        <f>IF(ISBLANK(VLOOKUP($C477,[2]MAIN!$C$6:$DF$1572,N$4,FALSE)),"",VLOOKUP($C477,[2]MAIN!$C$6:$DF$1572,N$4,FALSE))</f>
        <v>#N/A</v>
      </c>
      <c r="O477" s="52" t="e">
        <f>IF(ISBLANK(VLOOKUP($C477,[2]MAIN!$C$6:$DF$1572,O$4,FALSE)),"",VLOOKUP($C477,[2]MAIN!$C$6:$DF$1572,O$4,FALSE))</f>
        <v>#N/A</v>
      </c>
      <c r="P477" s="52" t="e">
        <f>IF(ISBLANK(VLOOKUP($C477,[2]MAIN!$C$6:$DF$1572,P$4,FALSE)),"",VLOOKUP($C477,[2]MAIN!$C$6:$DF$1572,P$4,FALSE))</f>
        <v>#N/A</v>
      </c>
      <c r="Q477" s="50" t="e">
        <f>IF(ISBLANK(VLOOKUP($C477,[2]MAIN!$C$6:$DF$1572,Q$4,FALSE)),"",VLOOKUP($C477,[2]MAIN!$C$6:$DF$1572,Q$4,FALSE))</f>
        <v>#N/A</v>
      </c>
      <c r="R477" s="47" t="e">
        <f>IF(ISBLANK(VLOOKUP($C477,[2]MAIN!$C$6:$DF$1572,R$4,FALSE)),"",VLOOKUP($C477,[2]MAIN!$C$6:$DF$1572,R$4,FALSE))</f>
        <v>#N/A</v>
      </c>
      <c r="S477" s="47" t="e">
        <f>IF(ISBLANK(VLOOKUP($C477,[2]MAIN!$C$6:$DF$1572,S$4,FALSE)),"",VLOOKUP($C477,[2]MAIN!$C$6:$DF$1572,S$4,FALSE))</f>
        <v>#N/A</v>
      </c>
      <c r="T477" s="15" t="e">
        <f>IF(ISBLANK(VLOOKUP($C477,[2]MAIN!$C$6:$DF$1572,T$4,FALSE)),"",VLOOKUP($C477,[2]MAIN!$C$6:$DF$1572,T$4,FALSE))</f>
        <v>#N/A</v>
      </c>
      <c r="U477" s="15" t="e">
        <f>IF(ISBLANK(VLOOKUP($C477,[2]MAIN!$C$6:$DF$1572,U$4,FALSE)),"",VLOOKUP($C477,[2]MAIN!$C$6:$DF$1572,U$4,FALSE))</f>
        <v>#N/A</v>
      </c>
      <c r="V477" s="15" t="e">
        <f>IF(ISBLANK(VLOOKUP($C477,[2]MAIN!$C$6:$DF$1572,V$4,FALSE)),"",VLOOKUP($C477,[2]MAIN!$C$6:$DF$1572,V$4,FALSE))</f>
        <v>#N/A</v>
      </c>
      <c r="W477" s="21" t="e">
        <f>IF(ISBLANK(VLOOKUP($C477,[2]MAIN!$C$6:$DF$1572,W$4,FALSE)),"",VLOOKUP($C477,[2]MAIN!$C$6:$DF$1572,W$4,FALSE))</f>
        <v>#N/A</v>
      </c>
      <c r="X477" s="47">
        <v>150</v>
      </c>
      <c r="Y477" s="15" t="e">
        <f>IF(ISBLANK(VLOOKUP($C477,[2]MAIN!$C$6:$DF$1572,Y$4,FALSE)),"",VLOOKUP($C477,[2]MAIN!$C$6:$DF$1572,Y$4,FALSE))</f>
        <v>#N/A</v>
      </c>
      <c r="AA477" s="15"/>
      <c r="AB477" s="15"/>
      <c r="AC477" s="15" t="s">
        <v>609</v>
      </c>
    </row>
    <row r="478" spans="1:29" x14ac:dyDescent="0.25">
      <c r="A478" s="15" t="s">
        <v>1165</v>
      </c>
      <c r="B478" s="21" t="s">
        <v>520</v>
      </c>
      <c r="C478" s="47"/>
      <c r="D478" s="15"/>
      <c r="E478" s="15" t="s">
        <v>609</v>
      </c>
      <c r="F478" s="15"/>
      <c r="G478" s="15"/>
      <c r="H478" s="15" t="s">
        <v>609</v>
      </c>
      <c r="I478" s="15" t="s">
        <v>609</v>
      </c>
      <c r="J478" s="47"/>
      <c r="K478" s="47"/>
      <c r="L478" s="49">
        <v>3.93</v>
      </c>
      <c r="M478" s="50" t="e">
        <f>VLOOKUP(#REF!,[4]Sheet2!#REF!,6,FALSE)</f>
        <v>#REF!</v>
      </c>
      <c r="N478" s="51">
        <v>5.6890000000000001</v>
      </c>
      <c r="O478" s="52" t="e">
        <f>M478*1000/L478</f>
        <v>#REF!</v>
      </c>
      <c r="P478" s="52" t="e">
        <f>IF(ISNUMBER(O478),O478,VLOOKUP(#REF!,[3]MAIN!#REF!,51,FALSE))</f>
        <v>#REF!</v>
      </c>
      <c r="Q478" s="50"/>
      <c r="R478" s="47" t="s">
        <v>673</v>
      </c>
      <c r="S478" s="47"/>
      <c r="T478" s="15">
        <v>1</v>
      </c>
      <c r="U478" s="15" t="s">
        <v>22</v>
      </c>
      <c r="V478" s="15" t="s">
        <v>783</v>
      </c>
      <c r="W478" s="21" t="s">
        <v>1166</v>
      </c>
      <c r="X478" s="47">
        <v>150</v>
      </c>
      <c r="Y478" s="15"/>
      <c r="AA478" s="15"/>
      <c r="AB478" s="15"/>
      <c r="AC478" s="15" t="s">
        <v>609</v>
      </c>
    </row>
    <row r="479" spans="1:29" x14ac:dyDescent="0.25">
      <c r="A479" s="15" t="s">
        <v>1167</v>
      </c>
      <c r="B479" s="21" t="s">
        <v>156</v>
      </c>
      <c r="C479" s="15"/>
      <c r="D479" s="15" t="s">
        <v>609</v>
      </c>
      <c r="E479" s="15" t="s">
        <v>609</v>
      </c>
      <c r="F479" s="15" t="s">
        <v>697</v>
      </c>
      <c r="G479" s="15"/>
      <c r="H479" s="15" t="s">
        <v>609</v>
      </c>
      <c r="I479" s="15"/>
      <c r="J479" s="47"/>
      <c r="K479" s="60" t="s">
        <v>737</v>
      </c>
      <c r="L479" s="49"/>
      <c r="M479" s="50" t="e">
        <f>IF(ISBLANK(VLOOKUP($C479,[2]MAIN!$C$6:$DF$1572,M$4,FALSE)),"",VLOOKUP($C479,[2]MAIN!$C$6:$DF$1572,M$4,FALSE))</f>
        <v>#N/A</v>
      </c>
      <c r="N479" s="51" t="e">
        <f>IF(ISBLANK(VLOOKUP($C479,[2]MAIN!$C$6:$DF$1572,N$4,FALSE)),"",VLOOKUP($C479,[2]MAIN!$C$6:$DF$1572,N$4,FALSE))</f>
        <v>#N/A</v>
      </c>
      <c r="O479" s="64" t="e">
        <f>IF(ISBLANK(VLOOKUP($C479,[2]MAIN!$C$6:$DF$1572,O$4,FALSE)),"",VLOOKUP($C479,[2]MAIN!$C$6:$DF$1572,O$4,FALSE))</f>
        <v>#N/A</v>
      </c>
      <c r="P479" s="64" t="e">
        <f>IF(ISBLANK(VLOOKUP($C479,[2]MAIN!$C$6:$DF$1572,P$4,FALSE)),"",VLOOKUP($C479,[2]MAIN!$C$6:$DF$1572,P$4,FALSE))</f>
        <v>#N/A</v>
      </c>
      <c r="Q479" s="49" t="e">
        <f>IF(ISBLANK(VLOOKUP($C479,[2]MAIN!$C$6:$DF$1572,Q$4,FALSE)),"",VLOOKUP($C479,[2]MAIN!$C$6:$DF$1572,Q$4,FALSE))</f>
        <v>#N/A</v>
      </c>
      <c r="R479" s="47" t="e">
        <f>IF(ISBLANK(VLOOKUP($C479,[2]MAIN!$C$6:$DF$1572,R$4,FALSE)),"",VLOOKUP($C479,[2]MAIN!$C$6:$DF$1572,R$4,FALSE))</f>
        <v>#N/A</v>
      </c>
      <c r="S479" s="47" t="e">
        <f>IF(ISBLANK(VLOOKUP($C479,[2]MAIN!$C$6:$DF$1572,S$4,FALSE)),"",VLOOKUP($C479,[2]MAIN!$C$6:$DF$1572,S$4,FALSE))</f>
        <v>#N/A</v>
      </c>
      <c r="T479" s="15" t="e">
        <f>IF(ISBLANK(VLOOKUP($C479,[2]MAIN!$C$6:$DF$1572,T$4,FALSE)),"",VLOOKUP($C479,[2]MAIN!$C$6:$DF$1572,T$4,FALSE))</f>
        <v>#N/A</v>
      </c>
      <c r="U479" s="15" t="e">
        <f>IF(ISBLANK(VLOOKUP($C479,[2]MAIN!$C$6:$DF$1572,U$4,FALSE)),"",VLOOKUP($C479,[2]MAIN!$C$6:$DF$1572,U$4,FALSE))</f>
        <v>#N/A</v>
      </c>
      <c r="V479" s="15" t="e">
        <f>IF(ISBLANK(VLOOKUP($C479,[2]MAIN!$C$6:$DF$1572,V$4,FALSE)),"",VLOOKUP($C479,[2]MAIN!$C$6:$DF$1572,V$4,FALSE))</f>
        <v>#N/A</v>
      </c>
      <c r="W479" s="21" t="e">
        <f>IF(ISBLANK(VLOOKUP($C479,[2]MAIN!$C$6:$DF$1572,W$4,FALSE)),"",VLOOKUP($C479,[2]MAIN!$C$6:$DF$1572,W$4,FALSE))</f>
        <v>#N/A</v>
      </c>
      <c r="X479" s="63">
        <v>7500</v>
      </c>
      <c r="Y479" s="15" t="e">
        <f>IF(ISBLANK(VLOOKUP($C479,[2]MAIN!$C$6:$DF$1572,Y$4,FALSE)),"",VLOOKUP($C479,[2]MAIN!$C$6:$DF$1572,Y$4,FALSE))</f>
        <v>#N/A</v>
      </c>
      <c r="AA479" s="15"/>
      <c r="AB479" s="15"/>
      <c r="AC479" s="15"/>
    </row>
    <row r="480" spans="1:29" x14ac:dyDescent="0.25">
      <c r="A480" s="15" t="s">
        <v>1168</v>
      </c>
      <c r="B480" s="21" t="s">
        <v>520</v>
      </c>
      <c r="C480" s="47"/>
      <c r="D480" s="15"/>
      <c r="E480" s="15" t="s">
        <v>609</v>
      </c>
      <c r="F480" s="15"/>
      <c r="G480" s="15"/>
      <c r="H480" s="15" t="s">
        <v>609</v>
      </c>
      <c r="I480" s="15" t="s">
        <v>609</v>
      </c>
      <c r="J480" s="47"/>
      <c r="K480" s="47"/>
      <c r="L480" s="49">
        <v>26.9</v>
      </c>
      <c r="M480" s="50" t="e">
        <f>IF(ISBLANK(VLOOKUP($C480,[2]MAIN!$C$6:$DF$1572,M$4,FALSE)),"",VLOOKUP($C480,[2]MAIN!$C$6:$DF$1572,M$4,FALSE))</f>
        <v>#N/A</v>
      </c>
      <c r="N480" s="51" t="e">
        <f>IF(ISBLANK(VLOOKUP($C480,[2]MAIN!$C$6:$DF$1572,N$4,FALSE)),"",VLOOKUP($C480,[2]MAIN!$C$6:$DF$1572,N$4,FALSE))</f>
        <v>#N/A</v>
      </c>
      <c r="O480" s="52" t="e">
        <f>IF(ISBLANK(VLOOKUP($C480,[2]MAIN!$C$6:$DF$1572,O$4,FALSE)),"",VLOOKUP($C480,[2]MAIN!$C$6:$DF$1572,O$4,FALSE))</f>
        <v>#N/A</v>
      </c>
      <c r="P480" s="52" t="e">
        <f>IF(ISBLANK(VLOOKUP($C480,[2]MAIN!$C$6:$DF$1572,P$4,FALSE)),"",VLOOKUP($C480,[2]MAIN!$C$6:$DF$1572,P$4,FALSE))</f>
        <v>#N/A</v>
      </c>
      <c r="Q480" s="50" t="e">
        <f>IF(ISBLANK(VLOOKUP($C480,[2]MAIN!$C$6:$DF$1572,Q$4,FALSE)),"",VLOOKUP($C480,[2]MAIN!$C$6:$DF$1572,Q$4,FALSE))</f>
        <v>#N/A</v>
      </c>
      <c r="R480" s="47" t="e">
        <f>IF(ISBLANK(VLOOKUP($C480,[2]MAIN!$C$6:$DF$1572,R$4,FALSE)),"",VLOOKUP($C480,[2]MAIN!$C$6:$DF$1572,R$4,FALSE))</f>
        <v>#N/A</v>
      </c>
      <c r="S480" s="47" t="e">
        <f>IF(ISBLANK(VLOOKUP($C480,[2]MAIN!$C$6:$DF$1572,S$4,FALSE)),"",VLOOKUP($C480,[2]MAIN!$C$6:$DF$1572,S$4,FALSE))</f>
        <v>#N/A</v>
      </c>
      <c r="T480" s="15" t="e">
        <f>IF(ISBLANK(VLOOKUP($C480,[2]MAIN!$C$6:$DF$1572,T$4,FALSE)),"",VLOOKUP($C480,[2]MAIN!$C$6:$DF$1572,T$4,FALSE))</f>
        <v>#N/A</v>
      </c>
      <c r="U480" s="15" t="e">
        <f>IF(ISBLANK(VLOOKUP($C480,[2]MAIN!$C$6:$DF$1572,U$4,FALSE)),"",VLOOKUP($C480,[2]MAIN!$C$6:$DF$1572,U$4,FALSE))</f>
        <v>#N/A</v>
      </c>
      <c r="V480" s="15" t="e">
        <f>IF(ISBLANK(VLOOKUP($C480,[2]MAIN!$C$6:$DF$1572,V$4,FALSE)),"",VLOOKUP($C480,[2]MAIN!$C$6:$DF$1572,V$4,FALSE))</f>
        <v>#N/A</v>
      </c>
      <c r="W480" s="21" t="e">
        <f>IF(ISBLANK(VLOOKUP($C480,[2]MAIN!$C$6:$DF$1572,W$4,FALSE)),"",VLOOKUP($C480,[2]MAIN!$C$6:$DF$1572,W$4,FALSE))</f>
        <v>#N/A</v>
      </c>
      <c r="X480" s="47">
        <v>150</v>
      </c>
      <c r="Y480" s="15" t="e">
        <f>IF(ISBLANK(VLOOKUP($C480,[2]MAIN!$C$6:$DF$1572,Y$4,FALSE)),"",VLOOKUP($C480,[2]MAIN!$C$6:$DF$1572,Y$4,FALSE))</f>
        <v>#N/A</v>
      </c>
      <c r="AA480" s="15"/>
      <c r="AB480" s="15"/>
      <c r="AC480" s="15" t="s">
        <v>609</v>
      </c>
    </row>
    <row r="481" spans="1:29" x14ac:dyDescent="0.25">
      <c r="A481" s="15" t="s">
        <v>1169</v>
      </c>
      <c r="B481" s="21" t="s">
        <v>1170</v>
      </c>
      <c r="C481" s="47"/>
      <c r="D481" s="15"/>
      <c r="E481" s="15" t="s">
        <v>609</v>
      </c>
      <c r="F481" s="15"/>
      <c r="G481" s="15"/>
      <c r="H481" s="15" t="s">
        <v>628</v>
      </c>
      <c r="I481" s="15"/>
      <c r="J481" s="47"/>
      <c r="K481" s="47"/>
      <c r="L481" s="49" t="e">
        <f>#REF!/86.4</f>
        <v>#REF!</v>
      </c>
      <c r="M481" s="50" t="e">
        <f>IF(ISBLANK(VLOOKUP($C481,[2]MAIN!$C$6:$DF$1572,M$4,FALSE)),"",VLOOKUP($C481,[2]MAIN!$C$6:$DF$1572,M$4,FALSE))</f>
        <v>#N/A</v>
      </c>
      <c r="N481" s="51" t="e">
        <f>IF(ISBLANK(VLOOKUP($C481,[2]MAIN!$C$6:$DF$1572,N$4,FALSE)),"",VLOOKUP($C481,[2]MAIN!$C$6:$DF$1572,N$4,FALSE))</f>
        <v>#N/A</v>
      </c>
      <c r="O481" s="53" t="e">
        <f>IF(ISBLANK(VLOOKUP($C481,[2]MAIN!$C$6:$DF$1572,O$4,FALSE)),"",VLOOKUP($C481,[2]MAIN!$C$6:$DF$1572,O$4,FALSE))</f>
        <v>#N/A</v>
      </c>
      <c r="P481" s="53" t="e">
        <f>IF(ISBLANK(VLOOKUP($C481,[2]MAIN!$C$6:$DF$1572,P$4,FALSE)),"",VLOOKUP($C481,[2]MAIN!$C$6:$DF$1572,P$4,FALSE))</f>
        <v>#N/A</v>
      </c>
      <c r="Q481" s="50" t="e">
        <f>IF(ISBLANK(VLOOKUP($C481,[2]MAIN!$C$6:$DF$1572,Q$4,FALSE)),"",VLOOKUP($C481,[2]MAIN!$C$6:$DF$1572,Q$4,FALSE))</f>
        <v>#N/A</v>
      </c>
      <c r="R481" s="47" t="e">
        <f>IF(ISBLANK(VLOOKUP($C481,[2]MAIN!$C$6:$DF$1572,R$4,FALSE)),"",VLOOKUP($C481,[2]MAIN!$C$6:$DF$1572,R$4,FALSE))</f>
        <v>#N/A</v>
      </c>
      <c r="S481" s="47" t="e">
        <f>IF(ISBLANK(VLOOKUP($C481,[2]MAIN!$C$6:$DF$1572,S$4,FALSE)),"",VLOOKUP($C481,[2]MAIN!$C$6:$DF$1572,S$4,FALSE))</f>
        <v>#N/A</v>
      </c>
      <c r="T481" s="15" t="e">
        <f>IF(ISBLANK(VLOOKUP($C481,[2]MAIN!$C$6:$DF$1572,T$4,FALSE)),"",VLOOKUP($C481,[2]MAIN!$C$6:$DF$1572,T$4,FALSE))</f>
        <v>#N/A</v>
      </c>
      <c r="U481" s="15" t="e">
        <f>IF(ISBLANK(VLOOKUP($C481,[2]MAIN!$C$6:$DF$1572,U$4,FALSE)),"",VLOOKUP($C481,[2]MAIN!$C$6:$DF$1572,U$4,FALSE))</f>
        <v>#N/A</v>
      </c>
      <c r="V481" s="15" t="e">
        <f>IF(ISBLANK(VLOOKUP($C481,[2]MAIN!$C$6:$DF$1572,V$4,FALSE)),"",VLOOKUP($C481,[2]MAIN!$C$6:$DF$1572,V$4,FALSE))</f>
        <v>#N/A</v>
      </c>
      <c r="W481" s="21" t="e">
        <f>IF(ISBLANK(VLOOKUP($C481,[2]MAIN!$C$6:$DF$1572,W$4,FALSE)),"",VLOOKUP($C481,[2]MAIN!$C$6:$DF$1572,W$4,FALSE))</f>
        <v>#N/A</v>
      </c>
      <c r="X481" s="47">
        <v>15000</v>
      </c>
      <c r="Y481" s="15" t="e">
        <f>IF(ISBLANK(VLOOKUP($C481,[2]MAIN!$C$6:$DF$1572,Y$4,FALSE)),"",VLOOKUP($C481,[2]MAIN!$C$6:$DF$1572,Y$4,FALSE))</f>
        <v>#N/A</v>
      </c>
      <c r="AA481" s="47"/>
      <c r="AB481" s="47"/>
      <c r="AC481" s="47"/>
    </row>
    <row r="482" spans="1:29" x14ac:dyDescent="0.25">
      <c r="A482" s="15" t="s">
        <v>1169</v>
      </c>
      <c r="B482" s="21" t="s">
        <v>1170</v>
      </c>
      <c r="C482" s="47"/>
      <c r="D482" s="15"/>
      <c r="E482" s="15" t="s">
        <v>609</v>
      </c>
      <c r="F482" s="15"/>
      <c r="G482" s="15"/>
      <c r="H482" s="15" t="s">
        <v>628</v>
      </c>
      <c r="I482" s="15"/>
      <c r="J482" s="47"/>
      <c r="K482" s="47"/>
      <c r="L482" s="49" t="e">
        <f>#REF!/86.4</f>
        <v>#REF!</v>
      </c>
      <c r="M482" s="50" t="e">
        <f>IF(ISBLANK(VLOOKUP($C482,[2]MAIN!$C$6:$DF$1572,M$4,FALSE)),"",VLOOKUP($C482,[2]MAIN!$C$6:$DF$1572,M$4,FALSE))</f>
        <v>#N/A</v>
      </c>
      <c r="N482" s="51" t="e">
        <f>IF(ISBLANK(VLOOKUP($C482,[2]MAIN!$C$6:$DF$1572,N$4,FALSE)),"",VLOOKUP($C482,[2]MAIN!$C$6:$DF$1572,N$4,FALSE))</f>
        <v>#N/A</v>
      </c>
      <c r="O482" s="53" t="e">
        <f>IF(ISBLANK(VLOOKUP($C482,[2]MAIN!$C$6:$DF$1572,O$4,FALSE)),"",VLOOKUP($C482,[2]MAIN!$C$6:$DF$1572,O$4,FALSE))</f>
        <v>#N/A</v>
      </c>
      <c r="P482" s="53" t="e">
        <f>IF(ISBLANK(VLOOKUP($C482,[2]MAIN!$C$6:$DF$1572,P$4,FALSE)),"",VLOOKUP($C482,[2]MAIN!$C$6:$DF$1572,P$4,FALSE))</f>
        <v>#N/A</v>
      </c>
      <c r="Q482" s="50" t="e">
        <f>IF(ISBLANK(VLOOKUP($C482,[2]MAIN!$C$6:$DF$1572,Q$4,FALSE)),"",VLOOKUP($C482,[2]MAIN!$C$6:$DF$1572,Q$4,FALSE))</f>
        <v>#N/A</v>
      </c>
      <c r="R482" s="47" t="e">
        <f>IF(ISBLANK(VLOOKUP($C482,[2]MAIN!$C$6:$DF$1572,R$4,FALSE)),"",VLOOKUP($C482,[2]MAIN!$C$6:$DF$1572,R$4,FALSE))</f>
        <v>#N/A</v>
      </c>
      <c r="S482" s="47" t="e">
        <f>IF(ISBLANK(VLOOKUP($C482,[2]MAIN!$C$6:$DF$1572,S$4,FALSE)),"",VLOOKUP($C482,[2]MAIN!$C$6:$DF$1572,S$4,FALSE))</f>
        <v>#N/A</v>
      </c>
      <c r="T482" s="15" t="e">
        <f>IF(ISBLANK(VLOOKUP($C482,[2]MAIN!$C$6:$DF$1572,T$4,FALSE)),"",VLOOKUP($C482,[2]MAIN!$C$6:$DF$1572,T$4,FALSE))</f>
        <v>#N/A</v>
      </c>
      <c r="U482" s="15" t="e">
        <f>IF(ISBLANK(VLOOKUP($C482,[2]MAIN!$C$6:$DF$1572,U$4,FALSE)),"",VLOOKUP($C482,[2]MAIN!$C$6:$DF$1572,U$4,FALSE))</f>
        <v>#N/A</v>
      </c>
      <c r="V482" s="15" t="e">
        <f>IF(ISBLANK(VLOOKUP($C482,[2]MAIN!$C$6:$DF$1572,V$4,FALSE)),"",VLOOKUP($C482,[2]MAIN!$C$6:$DF$1572,V$4,FALSE))</f>
        <v>#N/A</v>
      </c>
      <c r="W482" s="21" t="e">
        <f>IF(ISBLANK(VLOOKUP($C482,[2]MAIN!$C$6:$DF$1572,W$4,FALSE)),"",VLOOKUP($C482,[2]MAIN!$C$6:$DF$1572,W$4,FALSE))</f>
        <v>#N/A</v>
      </c>
      <c r="X482" s="47">
        <v>15000</v>
      </c>
      <c r="Y482" s="15" t="e">
        <f>IF(ISBLANK(VLOOKUP($C482,[2]MAIN!$C$6:$DF$1572,Y$4,FALSE)),"",VLOOKUP($C482,[2]MAIN!$C$6:$DF$1572,Y$4,FALSE))</f>
        <v>#N/A</v>
      </c>
      <c r="AA482" s="47"/>
      <c r="AB482" s="47"/>
      <c r="AC482" s="47"/>
    </row>
    <row r="483" spans="1:29" x14ac:dyDescent="0.25">
      <c r="A483" s="15" t="s">
        <v>1171</v>
      </c>
      <c r="B483" s="21" t="s">
        <v>521</v>
      </c>
      <c r="C483" s="47"/>
      <c r="D483" s="15"/>
      <c r="E483" s="15" t="s">
        <v>609</v>
      </c>
      <c r="F483" s="15"/>
      <c r="G483" s="15"/>
      <c r="H483" s="15" t="s">
        <v>609</v>
      </c>
      <c r="I483" s="15" t="s">
        <v>609</v>
      </c>
      <c r="J483" s="47"/>
      <c r="K483" s="47"/>
      <c r="L483" s="49"/>
      <c r="M483" s="50" t="e">
        <f>IF(ISBLANK(VLOOKUP($C483,[2]MAIN!$C$6:$DF$1572,M$4,FALSE)),"",VLOOKUP($C483,[2]MAIN!$C$6:$DF$1572,M$4,FALSE))</f>
        <v>#N/A</v>
      </c>
      <c r="N483" s="51" t="e">
        <f>IF(ISBLANK(VLOOKUP($C483,[2]MAIN!$C$6:$DF$1572,N$4,FALSE)),"",VLOOKUP($C483,[2]MAIN!$C$6:$DF$1572,N$4,FALSE))</f>
        <v>#N/A</v>
      </c>
      <c r="O483" s="53" t="e">
        <f>IF(ISBLANK(VLOOKUP($C483,[2]MAIN!$C$6:$DF$1572,O$4,FALSE)),"",VLOOKUP($C483,[2]MAIN!$C$6:$DF$1572,O$4,FALSE))</f>
        <v>#N/A</v>
      </c>
      <c r="P483" s="53" t="e">
        <f>IF(ISBLANK(VLOOKUP($C483,[2]MAIN!$C$6:$DF$1572,P$4,FALSE)),"",VLOOKUP($C483,[2]MAIN!$C$6:$DF$1572,P$4,FALSE))</f>
        <v>#N/A</v>
      </c>
      <c r="Q483" s="50" t="e">
        <f>IF(ISBLANK(VLOOKUP($C483,[2]MAIN!$C$6:$DF$1572,Q$4,FALSE)),"",VLOOKUP($C483,[2]MAIN!$C$6:$DF$1572,Q$4,FALSE))</f>
        <v>#N/A</v>
      </c>
      <c r="R483" s="47" t="e">
        <f>IF(ISBLANK(VLOOKUP($C483,[2]MAIN!$C$6:$DF$1572,R$4,FALSE)),"",VLOOKUP($C483,[2]MAIN!$C$6:$DF$1572,R$4,FALSE))</f>
        <v>#N/A</v>
      </c>
      <c r="S483" s="47" t="e">
        <f>IF(ISBLANK(VLOOKUP($C483,[2]MAIN!$C$6:$DF$1572,S$4,FALSE)),"",VLOOKUP($C483,[2]MAIN!$C$6:$DF$1572,S$4,FALSE))</f>
        <v>#N/A</v>
      </c>
      <c r="T483" s="15" t="e">
        <f>IF(ISBLANK(VLOOKUP($C483,[2]MAIN!$C$6:$DF$1572,T$4,FALSE)),"",VLOOKUP($C483,[2]MAIN!$C$6:$DF$1572,T$4,FALSE))</f>
        <v>#N/A</v>
      </c>
      <c r="U483" s="15" t="e">
        <f>IF(ISBLANK(VLOOKUP($C483,[2]MAIN!$C$6:$DF$1572,U$4,FALSE)),"",VLOOKUP($C483,[2]MAIN!$C$6:$DF$1572,U$4,FALSE))</f>
        <v>#N/A</v>
      </c>
      <c r="V483" s="15" t="e">
        <f>IF(ISBLANK(VLOOKUP($C483,[2]MAIN!$C$6:$DF$1572,V$4,FALSE)),"",VLOOKUP($C483,[2]MAIN!$C$6:$DF$1572,V$4,FALSE))</f>
        <v>#N/A</v>
      </c>
      <c r="W483" s="21" t="e">
        <f>IF(ISBLANK(VLOOKUP($C483,[2]MAIN!$C$6:$DF$1572,W$4,FALSE)),"",VLOOKUP($C483,[2]MAIN!$C$6:$DF$1572,W$4,FALSE))</f>
        <v>#N/A</v>
      </c>
      <c r="X483" s="47">
        <v>15000</v>
      </c>
      <c r="Y483" s="15" t="e">
        <f>IF(ISBLANK(VLOOKUP($C483,[2]MAIN!$C$6:$DF$1572,Y$4,FALSE)),"",VLOOKUP($C483,[2]MAIN!$C$6:$DF$1572,Y$4,FALSE))</f>
        <v>#N/A</v>
      </c>
      <c r="AA483" s="15"/>
      <c r="AB483" s="15"/>
      <c r="AC483" s="15" t="s">
        <v>609</v>
      </c>
    </row>
    <row r="484" spans="1:29" x14ac:dyDescent="0.25">
      <c r="A484" s="15" t="s">
        <v>1172</v>
      </c>
      <c r="B484" s="21" t="s">
        <v>521</v>
      </c>
      <c r="C484" s="47"/>
      <c r="D484" s="15"/>
      <c r="E484" s="15" t="s">
        <v>609</v>
      </c>
      <c r="F484" s="15"/>
      <c r="G484" s="15"/>
      <c r="H484" s="15" t="s">
        <v>628</v>
      </c>
      <c r="I484" s="15" t="s">
        <v>609</v>
      </c>
      <c r="J484" s="47"/>
      <c r="K484" s="47"/>
      <c r="L484" s="49">
        <v>0.49</v>
      </c>
      <c r="M484" s="50" t="e">
        <f>IF(ISBLANK(VLOOKUP($C484,[2]MAIN!$C$6:$DF$1572,M$4,FALSE)),"",VLOOKUP($C484,[2]MAIN!$C$6:$DF$1572,M$4,FALSE))</f>
        <v>#N/A</v>
      </c>
      <c r="N484" s="51" t="e">
        <f>IF(ISBLANK(VLOOKUP($C484,[2]MAIN!$C$6:$DF$1572,N$4,FALSE)),"",VLOOKUP($C484,[2]MAIN!$C$6:$DF$1572,N$4,FALSE))</f>
        <v>#N/A</v>
      </c>
      <c r="O484" s="52" t="e">
        <f>IF(ISBLANK(VLOOKUP($C484,[2]MAIN!$C$6:$DF$1572,O$4,FALSE)),"",VLOOKUP($C484,[2]MAIN!$C$6:$DF$1572,O$4,FALSE))</f>
        <v>#N/A</v>
      </c>
      <c r="P484" s="52" t="e">
        <f>IF(ISBLANK(VLOOKUP($C484,[2]MAIN!$C$6:$DF$1572,P$4,FALSE)),"",VLOOKUP($C484,[2]MAIN!$C$6:$DF$1572,P$4,FALSE))</f>
        <v>#N/A</v>
      </c>
      <c r="Q484" s="50" t="e">
        <f>IF(ISBLANK(VLOOKUP($C484,[2]MAIN!$C$6:$DF$1572,Q$4,FALSE)),"",VLOOKUP($C484,[2]MAIN!$C$6:$DF$1572,Q$4,FALSE))</f>
        <v>#N/A</v>
      </c>
      <c r="R484" s="47" t="e">
        <f>IF(ISBLANK(VLOOKUP($C484,[2]MAIN!$C$6:$DF$1572,R$4,FALSE)),"",VLOOKUP($C484,[2]MAIN!$C$6:$DF$1572,R$4,FALSE))</f>
        <v>#N/A</v>
      </c>
      <c r="S484" s="47" t="e">
        <f>IF(ISBLANK(VLOOKUP($C484,[2]MAIN!$C$6:$DF$1572,S$4,FALSE)),"",VLOOKUP($C484,[2]MAIN!$C$6:$DF$1572,S$4,FALSE))</f>
        <v>#N/A</v>
      </c>
      <c r="T484" s="15" t="e">
        <f>IF(ISBLANK(VLOOKUP($C484,[2]MAIN!$C$6:$DF$1572,T$4,FALSE)),"",VLOOKUP($C484,[2]MAIN!$C$6:$DF$1572,T$4,FALSE))</f>
        <v>#N/A</v>
      </c>
      <c r="U484" s="15" t="e">
        <f>IF(ISBLANK(VLOOKUP($C484,[2]MAIN!$C$6:$DF$1572,U$4,FALSE)),"",VLOOKUP($C484,[2]MAIN!$C$6:$DF$1572,U$4,FALSE))</f>
        <v>#N/A</v>
      </c>
      <c r="V484" s="15" t="e">
        <f>IF(ISBLANK(VLOOKUP($C484,[2]MAIN!$C$6:$DF$1572,V$4,FALSE)),"",VLOOKUP($C484,[2]MAIN!$C$6:$DF$1572,V$4,FALSE))</f>
        <v>#N/A</v>
      </c>
      <c r="W484" s="21" t="e">
        <f>IF(ISBLANK(VLOOKUP($C484,[2]MAIN!$C$6:$DF$1572,W$4,FALSE)),"",VLOOKUP($C484,[2]MAIN!$C$6:$DF$1572,W$4,FALSE))</f>
        <v>#N/A</v>
      </c>
      <c r="X484" s="47">
        <v>150</v>
      </c>
      <c r="Y484" s="15" t="e">
        <f>IF(ISBLANK(VLOOKUP($C484,[2]MAIN!$C$6:$DF$1572,Y$4,FALSE)),"",VLOOKUP($C484,[2]MAIN!$C$6:$DF$1572,Y$4,FALSE))</f>
        <v>#N/A</v>
      </c>
      <c r="AA484" s="47"/>
      <c r="AB484" s="47"/>
      <c r="AC484" s="47"/>
    </row>
    <row r="485" spans="1:29" x14ac:dyDescent="0.25">
      <c r="A485" s="15" t="s">
        <v>1173</v>
      </c>
      <c r="B485" s="21" t="s">
        <v>260</v>
      </c>
      <c r="C485" s="47"/>
      <c r="D485" s="15"/>
      <c r="E485" s="15" t="s">
        <v>609</v>
      </c>
      <c r="F485" s="15"/>
      <c r="G485" s="15"/>
      <c r="H485" s="15" t="s">
        <v>609</v>
      </c>
      <c r="I485" s="15"/>
      <c r="J485" s="47"/>
      <c r="K485" s="47"/>
      <c r="L485" s="49">
        <v>0.62</v>
      </c>
      <c r="M485" s="50" t="e">
        <f>IF(ISBLANK(VLOOKUP($C485,[2]MAIN!$C$6:$DF$1572,M$4,FALSE)),"",VLOOKUP($C485,[2]MAIN!$C$6:$DF$1572,M$4,FALSE))</f>
        <v>#N/A</v>
      </c>
      <c r="N485" s="51" t="e">
        <f>IF(ISBLANK(VLOOKUP($C485,[2]MAIN!$C$6:$DF$1572,N$4,FALSE)),"",VLOOKUP($C485,[2]MAIN!$C$6:$DF$1572,N$4,FALSE))</f>
        <v>#N/A</v>
      </c>
      <c r="O485" s="53" t="e">
        <f>IF(ISBLANK(VLOOKUP($C485,[2]MAIN!$C$6:$DF$1572,O$4,FALSE)),"",VLOOKUP($C485,[2]MAIN!$C$6:$DF$1572,O$4,FALSE))</f>
        <v>#N/A</v>
      </c>
      <c r="P485" s="53" t="e">
        <f>IF(ISBLANK(VLOOKUP($C485,[2]MAIN!$C$6:$DF$1572,P$4,FALSE)),"",VLOOKUP($C485,[2]MAIN!$C$6:$DF$1572,P$4,FALSE))</f>
        <v>#N/A</v>
      </c>
      <c r="Q485" s="50" t="e">
        <f>IF(ISBLANK(VLOOKUP($C485,[2]MAIN!$C$6:$DF$1572,Q$4,FALSE)),"",VLOOKUP($C485,[2]MAIN!$C$6:$DF$1572,Q$4,FALSE))</f>
        <v>#N/A</v>
      </c>
      <c r="R485" s="47" t="e">
        <f>IF(ISBLANK(VLOOKUP($C485,[2]MAIN!$C$6:$DF$1572,R$4,FALSE)),"",VLOOKUP($C485,[2]MAIN!$C$6:$DF$1572,R$4,FALSE))</f>
        <v>#N/A</v>
      </c>
      <c r="S485" s="47" t="e">
        <f>IF(ISBLANK(VLOOKUP($C485,[2]MAIN!$C$6:$DF$1572,S$4,FALSE)),"",VLOOKUP($C485,[2]MAIN!$C$6:$DF$1572,S$4,FALSE))</f>
        <v>#N/A</v>
      </c>
      <c r="T485" s="15" t="e">
        <f>IF(ISBLANK(VLOOKUP($C485,[2]MAIN!$C$6:$DF$1572,T$4,FALSE)),"",VLOOKUP($C485,[2]MAIN!$C$6:$DF$1572,T$4,FALSE))</f>
        <v>#N/A</v>
      </c>
      <c r="U485" s="15" t="e">
        <f>IF(ISBLANK(VLOOKUP($C485,[2]MAIN!$C$6:$DF$1572,U$4,FALSE)),"",VLOOKUP($C485,[2]MAIN!$C$6:$DF$1572,U$4,FALSE))</f>
        <v>#N/A</v>
      </c>
      <c r="V485" s="15" t="e">
        <f>IF(ISBLANK(VLOOKUP($C485,[2]MAIN!$C$6:$DF$1572,V$4,FALSE)),"",VLOOKUP($C485,[2]MAIN!$C$6:$DF$1572,V$4,FALSE))</f>
        <v>#N/A</v>
      </c>
      <c r="W485" s="21" t="e">
        <f>IF(ISBLANK(VLOOKUP($C485,[2]MAIN!$C$6:$DF$1572,W$4,FALSE)),"",VLOOKUP($C485,[2]MAIN!$C$6:$DF$1572,W$4,FALSE))</f>
        <v>#N/A</v>
      </c>
      <c r="X485" s="47">
        <v>15000</v>
      </c>
      <c r="Y485" s="15" t="e">
        <f>IF(ISBLANK(VLOOKUP($C485,[2]MAIN!$C$6:$DF$1572,Y$4,FALSE)),"",VLOOKUP($C485,[2]MAIN!$C$6:$DF$1572,Y$4,FALSE))</f>
        <v>#N/A</v>
      </c>
      <c r="AA485" s="15" t="s">
        <v>609</v>
      </c>
      <c r="AB485" s="15"/>
      <c r="AC485" s="15"/>
    </row>
    <row r="486" spans="1:29" x14ac:dyDescent="0.25">
      <c r="A486" s="15" t="s">
        <v>1174</v>
      </c>
      <c r="B486" s="21" t="s">
        <v>260</v>
      </c>
      <c r="C486" s="47"/>
      <c r="D486" s="15"/>
      <c r="E486" s="15" t="s">
        <v>609</v>
      </c>
      <c r="F486" s="15"/>
      <c r="G486" s="15"/>
      <c r="H486" s="15" t="s">
        <v>609</v>
      </c>
      <c r="I486" s="15"/>
      <c r="J486" s="47"/>
      <c r="K486" s="47"/>
      <c r="L486" s="49">
        <v>9.64</v>
      </c>
      <c r="M486" s="50" t="e">
        <f>IF(ISBLANK(VLOOKUP($C486,[2]MAIN!$C$6:$DF$1572,M$4,FALSE)),"",VLOOKUP($C486,[2]MAIN!$C$6:$DF$1572,M$4,FALSE))</f>
        <v>#N/A</v>
      </c>
      <c r="N486" s="51" t="e">
        <f>IF(ISBLANK(VLOOKUP($C486,[2]MAIN!$C$6:$DF$1572,N$4,FALSE)),"",VLOOKUP($C486,[2]MAIN!$C$6:$DF$1572,N$4,FALSE))</f>
        <v>#N/A</v>
      </c>
      <c r="O486" s="53" t="e">
        <f>IF(ISBLANK(VLOOKUP($C486,[2]MAIN!$C$6:$DF$1572,O$4,FALSE)),"",VLOOKUP($C486,[2]MAIN!$C$6:$DF$1572,O$4,FALSE))</f>
        <v>#N/A</v>
      </c>
      <c r="P486" s="53" t="e">
        <f>IF(ISBLANK(VLOOKUP($C486,[2]MAIN!$C$6:$DF$1572,P$4,FALSE)),"",VLOOKUP($C486,[2]MAIN!$C$6:$DF$1572,P$4,FALSE))</f>
        <v>#N/A</v>
      </c>
      <c r="Q486" s="50" t="e">
        <f>IF(ISBLANK(VLOOKUP($C486,[2]MAIN!$C$6:$DF$1572,Q$4,FALSE)),"",VLOOKUP($C486,[2]MAIN!$C$6:$DF$1572,Q$4,FALSE))</f>
        <v>#N/A</v>
      </c>
      <c r="R486" s="47" t="e">
        <f>IF(ISBLANK(VLOOKUP($C486,[2]MAIN!$C$6:$DF$1572,R$4,FALSE)),"",VLOOKUP($C486,[2]MAIN!$C$6:$DF$1572,R$4,FALSE))</f>
        <v>#N/A</v>
      </c>
      <c r="S486" s="47" t="e">
        <f>IF(ISBLANK(VLOOKUP($C486,[2]MAIN!$C$6:$DF$1572,S$4,FALSE)),"",VLOOKUP($C486,[2]MAIN!$C$6:$DF$1572,S$4,FALSE))</f>
        <v>#N/A</v>
      </c>
      <c r="T486" s="15" t="e">
        <f>IF(ISBLANK(VLOOKUP($C486,[2]MAIN!$C$6:$DF$1572,T$4,FALSE)),"",VLOOKUP($C486,[2]MAIN!$C$6:$DF$1572,T$4,FALSE))</f>
        <v>#N/A</v>
      </c>
      <c r="U486" s="15" t="e">
        <f>IF(ISBLANK(VLOOKUP($C486,[2]MAIN!$C$6:$DF$1572,U$4,FALSE)),"",VLOOKUP($C486,[2]MAIN!$C$6:$DF$1572,U$4,FALSE))</f>
        <v>#N/A</v>
      </c>
      <c r="V486" s="15" t="e">
        <f>IF(ISBLANK(VLOOKUP($C486,[2]MAIN!$C$6:$DF$1572,V$4,FALSE)),"",VLOOKUP($C486,[2]MAIN!$C$6:$DF$1572,V$4,FALSE))</f>
        <v>#N/A</v>
      </c>
      <c r="W486" s="21" t="e">
        <f>IF(ISBLANK(VLOOKUP($C486,[2]MAIN!$C$6:$DF$1572,W$4,FALSE)),"",VLOOKUP($C486,[2]MAIN!$C$6:$DF$1572,W$4,FALSE))</f>
        <v>#N/A</v>
      </c>
      <c r="X486" s="47">
        <v>15000</v>
      </c>
      <c r="Y486" s="15" t="e">
        <f>IF(ISBLANK(VLOOKUP($C486,[2]MAIN!$C$6:$DF$1572,Y$4,FALSE)),"",VLOOKUP($C486,[2]MAIN!$C$6:$DF$1572,Y$4,FALSE))</f>
        <v>#N/A</v>
      </c>
      <c r="AA486" s="15" t="s">
        <v>609</v>
      </c>
      <c r="AB486" s="15"/>
      <c r="AC486" s="15"/>
    </row>
    <row r="487" spans="1:29" x14ac:dyDescent="0.25">
      <c r="A487" s="15" t="s">
        <v>1175</v>
      </c>
      <c r="B487" s="21" t="s">
        <v>261</v>
      </c>
      <c r="C487" s="47"/>
      <c r="D487" s="15"/>
      <c r="E487" s="15" t="s">
        <v>609</v>
      </c>
      <c r="F487" s="15"/>
      <c r="G487" s="15"/>
      <c r="H487" s="15" t="s">
        <v>628</v>
      </c>
      <c r="I487" s="15"/>
      <c r="J487" s="47"/>
      <c r="K487" s="47"/>
      <c r="L487" s="49">
        <v>1.33</v>
      </c>
      <c r="M487" s="50" t="e">
        <f>IF(ISBLANK(VLOOKUP($C487,[2]MAIN!$C$6:$DF$1572,M$4,FALSE)),"",VLOOKUP($C487,[2]MAIN!$C$6:$DF$1572,M$4,FALSE))</f>
        <v>#N/A</v>
      </c>
      <c r="N487" s="51" t="e">
        <f>IF(ISBLANK(VLOOKUP($C487,[2]MAIN!$C$6:$DF$1572,N$4,FALSE)),"",VLOOKUP($C487,[2]MAIN!$C$6:$DF$1572,N$4,FALSE))</f>
        <v>#N/A</v>
      </c>
      <c r="O487" s="53" t="e">
        <f>IF(ISBLANK(VLOOKUP($C487,[2]MAIN!$C$6:$DF$1572,O$4,FALSE)),"",VLOOKUP($C487,[2]MAIN!$C$6:$DF$1572,O$4,FALSE))</f>
        <v>#N/A</v>
      </c>
      <c r="P487" s="53" t="e">
        <f>IF(ISBLANK(VLOOKUP($C487,[2]MAIN!$C$6:$DF$1572,P$4,FALSE)),"",VLOOKUP($C487,[2]MAIN!$C$6:$DF$1572,P$4,FALSE))</f>
        <v>#N/A</v>
      </c>
      <c r="Q487" s="50" t="e">
        <f>IF(ISBLANK(VLOOKUP($C487,[2]MAIN!$C$6:$DF$1572,Q$4,FALSE)),"",VLOOKUP($C487,[2]MAIN!$C$6:$DF$1572,Q$4,FALSE))</f>
        <v>#N/A</v>
      </c>
      <c r="R487" s="47" t="e">
        <f>IF(ISBLANK(VLOOKUP($C487,[2]MAIN!$C$6:$DF$1572,R$4,FALSE)),"",VLOOKUP($C487,[2]MAIN!$C$6:$DF$1572,R$4,FALSE))</f>
        <v>#N/A</v>
      </c>
      <c r="S487" s="47" t="e">
        <f>IF(ISBLANK(VLOOKUP($C487,[2]MAIN!$C$6:$DF$1572,S$4,FALSE)),"",VLOOKUP($C487,[2]MAIN!$C$6:$DF$1572,S$4,FALSE))</f>
        <v>#N/A</v>
      </c>
      <c r="T487" s="15" t="e">
        <f>IF(ISBLANK(VLOOKUP($C487,[2]MAIN!$C$6:$DF$1572,T$4,FALSE)),"",VLOOKUP($C487,[2]MAIN!$C$6:$DF$1572,T$4,FALSE))</f>
        <v>#N/A</v>
      </c>
      <c r="U487" s="15" t="e">
        <f>IF(ISBLANK(VLOOKUP($C487,[2]MAIN!$C$6:$DF$1572,U$4,FALSE)),"",VLOOKUP($C487,[2]MAIN!$C$6:$DF$1572,U$4,FALSE))</f>
        <v>#N/A</v>
      </c>
      <c r="V487" s="15" t="e">
        <f>IF(ISBLANK(VLOOKUP($C487,[2]MAIN!$C$6:$DF$1572,V$4,FALSE)),"",VLOOKUP($C487,[2]MAIN!$C$6:$DF$1572,V$4,FALSE))</f>
        <v>#N/A</v>
      </c>
      <c r="W487" s="21" t="e">
        <f>IF(ISBLANK(VLOOKUP($C487,[2]MAIN!$C$6:$DF$1572,W$4,FALSE)),"",VLOOKUP($C487,[2]MAIN!$C$6:$DF$1572,W$4,FALSE))</f>
        <v>#N/A</v>
      </c>
      <c r="X487" s="47">
        <v>15000</v>
      </c>
      <c r="Y487" s="15" t="e">
        <f>IF(ISBLANK(VLOOKUP($C487,[2]MAIN!$C$6:$DF$1572,Y$4,FALSE)),"",VLOOKUP($C487,[2]MAIN!$C$6:$DF$1572,Y$4,FALSE))</f>
        <v>#N/A</v>
      </c>
      <c r="AA487" s="47"/>
      <c r="AB487" s="47"/>
      <c r="AC487" s="47"/>
    </row>
    <row r="488" spans="1:29" x14ac:dyDescent="0.25">
      <c r="A488" s="15" t="s">
        <v>1176</v>
      </c>
      <c r="B488" s="21" t="s">
        <v>261</v>
      </c>
      <c r="C488" s="47"/>
      <c r="D488" s="15"/>
      <c r="E488" s="15" t="s">
        <v>609</v>
      </c>
      <c r="F488" s="15"/>
      <c r="G488" s="15"/>
      <c r="H488" s="15" t="s">
        <v>613</v>
      </c>
      <c r="I488" s="15"/>
      <c r="J488" s="47"/>
      <c r="K488" s="47"/>
      <c r="L488" s="49">
        <v>5.54</v>
      </c>
      <c r="M488" s="50" t="e">
        <f>IF(ISBLANK(VLOOKUP($C488,[2]MAIN!$C$6:$DF$1572,M$4,FALSE)),"",VLOOKUP($C488,[2]MAIN!$C$6:$DF$1572,M$4,FALSE))</f>
        <v>#N/A</v>
      </c>
      <c r="N488" s="51" t="e">
        <f>IF(ISBLANK(VLOOKUP($C488,[2]MAIN!$C$6:$DF$1572,N$4,FALSE)),"",VLOOKUP($C488,[2]MAIN!$C$6:$DF$1572,N$4,FALSE))</f>
        <v>#N/A</v>
      </c>
      <c r="O488" s="53" t="e">
        <f>IF(ISBLANK(VLOOKUP($C488,[2]MAIN!$C$6:$DF$1572,O$4,FALSE)),"",VLOOKUP($C488,[2]MAIN!$C$6:$DF$1572,O$4,FALSE))</f>
        <v>#N/A</v>
      </c>
      <c r="P488" s="53" t="e">
        <f>IF(ISBLANK(VLOOKUP($C488,[2]MAIN!$C$6:$DF$1572,P$4,FALSE)),"",VLOOKUP($C488,[2]MAIN!$C$6:$DF$1572,P$4,FALSE))</f>
        <v>#N/A</v>
      </c>
      <c r="Q488" s="50" t="e">
        <f>IF(ISBLANK(VLOOKUP($C488,[2]MAIN!$C$6:$DF$1572,Q$4,FALSE)),"",VLOOKUP($C488,[2]MAIN!$C$6:$DF$1572,Q$4,FALSE))</f>
        <v>#N/A</v>
      </c>
      <c r="R488" s="47" t="e">
        <f>IF(ISBLANK(VLOOKUP($C488,[2]MAIN!$C$6:$DF$1572,R$4,FALSE)),"",VLOOKUP($C488,[2]MAIN!$C$6:$DF$1572,R$4,FALSE))</f>
        <v>#N/A</v>
      </c>
      <c r="S488" s="47" t="e">
        <f>IF(ISBLANK(VLOOKUP($C488,[2]MAIN!$C$6:$DF$1572,S$4,FALSE)),"",VLOOKUP($C488,[2]MAIN!$C$6:$DF$1572,S$4,FALSE))</f>
        <v>#N/A</v>
      </c>
      <c r="T488" s="15" t="e">
        <f>IF(ISBLANK(VLOOKUP($C488,[2]MAIN!$C$6:$DF$1572,T$4,FALSE)),"",VLOOKUP($C488,[2]MAIN!$C$6:$DF$1572,T$4,FALSE))</f>
        <v>#N/A</v>
      </c>
      <c r="U488" s="15" t="e">
        <f>IF(ISBLANK(VLOOKUP($C488,[2]MAIN!$C$6:$DF$1572,U$4,FALSE)),"",VLOOKUP($C488,[2]MAIN!$C$6:$DF$1572,U$4,FALSE))</f>
        <v>#N/A</v>
      </c>
      <c r="V488" s="15" t="e">
        <f>IF(ISBLANK(VLOOKUP($C488,[2]MAIN!$C$6:$DF$1572,V$4,FALSE)),"",VLOOKUP($C488,[2]MAIN!$C$6:$DF$1572,V$4,FALSE))</f>
        <v>#N/A</v>
      </c>
      <c r="W488" s="21" t="e">
        <f>IF(ISBLANK(VLOOKUP($C488,[2]MAIN!$C$6:$DF$1572,W$4,FALSE)),"",VLOOKUP($C488,[2]MAIN!$C$6:$DF$1572,W$4,FALSE))</f>
        <v>#N/A</v>
      </c>
      <c r="X488" s="47">
        <v>15000</v>
      </c>
      <c r="Y488" s="15" t="e">
        <f>IF(ISBLANK(VLOOKUP($C488,[2]MAIN!$C$6:$DF$1572,Y$4,FALSE)),"",VLOOKUP($C488,[2]MAIN!$C$6:$DF$1572,Y$4,FALSE))</f>
        <v>#N/A</v>
      </c>
      <c r="AA488" s="15" t="s">
        <v>609</v>
      </c>
      <c r="AB488" s="15"/>
      <c r="AC488" s="15"/>
    </row>
    <row r="489" spans="1:29" x14ac:dyDescent="0.25">
      <c r="A489" s="15" t="s">
        <v>1177</v>
      </c>
      <c r="B489" s="21" t="s">
        <v>262</v>
      </c>
      <c r="C489" s="47"/>
      <c r="D489" s="15"/>
      <c r="E489" s="15" t="s">
        <v>609</v>
      </c>
      <c r="F489" s="15"/>
      <c r="G489" s="15"/>
      <c r="H489" s="15" t="s">
        <v>609</v>
      </c>
      <c r="I489" s="15"/>
      <c r="J489" s="47"/>
      <c r="K489" s="47"/>
      <c r="L489" s="49">
        <v>1.56</v>
      </c>
      <c r="M489" s="50" t="e">
        <f>IF(ISBLANK(VLOOKUP($C489,[2]MAIN!$C$6:$DF$1572,M$4,FALSE)),"",VLOOKUP($C489,[2]MAIN!$C$6:$DF$1572,M$4,FALSE))</f>
        <v>#N/A</v>
      </c>
      <c r="N489" s="51" t="e">
        <f>IF(ISBLANK(VLOOKUP($C489,[2]MAIN!$C$6:$DF$1572,N$4,FALSE)),"",VLOOKUP($C489,[2]MAIN!$C$6:$DF$1572,N$4,FALSE))</f>
        <v>#N/A</v>
      </c>
      <c r="O489" s="53" t="e">
        <f>IF(ISBLANK(VLOOKUP($C489,[2]MAIN!$C$6:$DF$1572,O$4,FALSE)),"",VLOOKUP($C489,[2]MAIN!$C$6:$DF$1572,O$4,FALSE))</f>
        <v>#N/A</v>
      </c>
      <c r="P489" s="53" t="e">
        <f>IF(ISBLANK(VLOOKUP($C489,[2]MAIN!$C$6:$DF$1572,P$4,FALSE)),"",VLOOKUP($C489,[2]MAIN!$C$6:$DF$1572,P$4,FALSE))</f>
        <v>#N/A</v>
      </c>
      <c r="Q489" s="50" t="e">
        <f>IF(ISBLANK(VLOOKUP($C489,[2]MAIN!$C$6:$DF$1572,Q$4,FALSE)),"",VLOOKUP($C489,[2]MAIN!$C$6:$DF$1572,Q$4,FALSE))</f>
        <v>#N/A</v>
      </c>
      <c r="R489" s="47" t="e">
        <f>IF(ISBLANK(VLOOKUP($C489,[2]MAIN!$C$6:$DF$1572,R$4,FALSE)),"",VLOOKUP($C489,[2]MAIN!$C$6:$DF$1572,R$4,FALSE))</f>
        <v>#N/A</v>
      </c>
      <c r="S489" s="47" t="e">
        <f>IF(ISBLANK(VLOOKUP($C489,[2]MAIN!$C$6:$DF$1572,S$4,FALSE)),"",VLOOKUP($C489,[2]MAIN!$C$6:$DF$1572,S$4,FALSE))</f>
        <v>#N/A</v>
      </c>
      <c r="T489" s="15" t="e">
        <f>IF(ISBLANK(VLOOKUP($C489,[2]MAIN!$C$6:$DF$1572,T$4,FALSE)),"",VLOOKUP($C489,[2]MAIN!$C$6:$DF$1572,T$4,FALSE))</f>
        <v>#N/A</v>
      </c>
      <c r="U489" s="15" t="e">
        <f>IF(ISBLANK(VLOOKUP($C489,[2]MAIN!$C$6:$DF$1572,U$4,FALSE)),"",VLOOKUP($C489,[2]MAIN!$C$6:$DF$1572,U$4,FALSE))</f>
        <v>#N/A</v>
      </c>
      <c r="V489" s="15" t="e">
        <f>IF(ISBLANK(VLOOKUP($C489,[2]MAIN!$C$6:$DF$1572,V$4,FALSE)),"",VLOOKUP($C489,[2]MAIN!$C$6:$DF$1572,V$4,FALSE))</f>
        <v>#N/A</v>
      </c>
      <c r="W489" s="21" t="e">
        <f>IF(ISBLANK(VLOOKUP($C489,[2]MAIN!$C$6:$DF$1572,W$4,FALSE)),"",VLOOKUP($C489,[2]MAIN!$C$6:$DF$1572,W$4,FALSE))</f>
        <v>#N/A</v>
      </c>
      <c r="X489" s="47">
        <v>15000</v>
      </c>
      <c r="Y489" s="15" t="e">
        <f>IF(ISBLANK(VLOOKUP($C489,[2]MAIN!$C$6:$DF$1572,Y$4,FALSE)),"",VLOOKUP($C489,[2]MAIN!$C$6:$DF$1572,Y$4,FALSE))</f>
        <v>#N/A</v>
      </c>
      <c r="AA489" s="15" t="s">
        <v>609</v>
      </c>
      <c r="AB489" s="15"/>
      <c r="AC489" s="15"/>
    </row>
    <row r="490" spans="1:29" x14ac:dyDescent="0.25">
      <c r="A490" s="15" t="s">
        <v>1178</v>
      </c>
      <c r="B490" s="21" t="s">
        <v>573</v>
      </c>
      <c r="C490" s="47"/>
      <c r="D490" s="15"/>
      <c r="E490" s="15"/>
      <c r="F490" s="15"/>
      <c r="G490" s="15"/>
      <c r="H490" s="15" t="s">
        <v>609</v>
      </c>
      <c r="I490" s="15" t="s">
        <v>609</v>
      </c>
      <c r="J490" s="47"/>
      <c r="K490" s="47"/>
      <c r="L490" s="49">
        <v>0.4</v>
      </c>
      <c r="M490" s="50" t="e">
        <f>IF(ISBLANK(VLOOKUP($C490,[2]MAIN!$C$6:$DF$1572,M$4,FALSE)),"",VLOOKUP($C490,[2]MAIN!$C$6:$DF$1572,M$4,FALSE))</f>
        <v>#N/A</v>
      </c>
      <c r="N490" s="51" t="e">
        <f>IF(ISBLANK(VLOOKUP($C490,[2]MAIN!$C$6:$DF$1572,N$4,FALSE)),"",VLOOKUP($C490,[2]MAIN!$C$6:$DF$1572,N$4,FALSE))</f>
        <v>#N/A</v>
      </c>
      <c r="O490" s="53" t="e">
        <f>IF(ISBLANK(VLOOKUP($C490,[2]MAIN!$C$6:$DF$1572,O$4,FALSE)),"",VLOOKUP($C490,[2]MAIN!$C$6:$DF$1572,O$4,FALSE))</f>
        <v>#N/A</v>
      </c>
      <c r="P490" s="53" t="e">
        <f>IF(ISBLANK(VLOOKUP($C490,[2]MAIN!$C$6:$DF$1572,P$4,FALSE)),"",VLOOKUP($C490,[2]MAIN!$C$6:$DF$1572,P$4,FALSE))</f>
        <v>#N/A</v>
      </c>
      <c r="Q490" s="50" t="e">
        <f>IF(ISBLANK(VLOOKUP($C490,[2]MAIN!$C$6:$DF$1572,Q$4,FALSE)),"",VLOOKUP($C490,[2]MAIN!$C$6:$DF$1572,Q$4,FALSE))</f>
        <v>#N/A</v>
      </c>
      <c r="R490" s="47" t="e">
        <f>IF(ISBLANK(VLOOKUP($C490,[2]MAIN!$C$6:$DF$1572,R$4,FALSE)),"",VLOOKUP($C490,[2]MAIN!$C$6:$DF$1572,R$4,FALSE))</f>
        <v>#N/A</v>
      </c>
      <c r="S490" s="47" t="e">
        <f>IF(ISBLANK(VLOOKUP($C490,[2]MAIN!$C$6:$DF$1572,S$4,FALSE)),"",VLOOKUP($C490,[2]MAIN!$C$6:$DF$1572,S$4,FALSE))</f>
        <v>#N/A</v>
      </c>
      <c r="T490" s="15" t="e">
        <f>IF(ISBLANK(VLOOKUP($C490,[2]MAIN!$C$6:$DF$1572,T$4,FALSE)),"",VLOOKUP($C490,[2]MAIN!$C$6:$DF$1572,T$4,FALSE))</f>
        <v>#N/A</v>
      </c>
      <c r="U490" s="15" t="e">
        <f>IF(ISBLANK(VLOOKUP($C490,[2]MAIN!$C$6:$DF$1572,U$4,FALSE)),"",VLOOKUP($C490,[2]MAIN!$C$6:$DF$1572,U$4,FALSE))</f>
        <v>#N/A</v>
      </c>
      <c r="V490" s="58" t="e">
        <f>IF(ISBLANK(VLOOKUP($C490,[2]MAIN!$C$6:$DF$1572,V$4,FALSE)),"",VLOOKUP($C490,[2]MAIN!$C$6:$DF$1572,V$4,FALSE))</f>
        <v>#N/A</v>
      </c>
      <c r="W490" s="21" t="e">
        <f>IF(ISBLANK(VLOOKUP($C490,[2]MAIN!$C$6:$DF$1572,W$4,FALSE)),"",VLOOKUP($C490,[2]MAIN!$C$6:$DF$1572,W$4,FALSE))</f>
        <v>#N/A</v>
      </c>
      <c r="X490" s="57" t="e">
        <f>IF(ISBLANK(VLOOKUP($C490,[2]MAIN!$C$6:$DF$1572,X$4,FALSE)),"",VLOOKUP($C490,[2]MAIN!$C$6:$DF$1572,X$4,FALSE))</f>
        <v>#N/A</v>
      </c>
      <c r="Y490" s="15" t="e">
        <f>IF(ISBLANK(VLOOKUP($C490,[2]MAIN!$C$6:$DF$1572,Y$4,FALSE)),"",VLOOKUP($C490,[2]MAIN!$C$6:$DF$1572,Y$4,FALSE))</f>
        <v>#N/A</v>
      </c>
      <c r="Z490" s="33" t="s">
        <v>753</v>
      </c>
      <c r="AA490" s="15"/>
      <c r="AB490" s="15"/>
      <c r="AC490" s="15" t="s">
        <v>609</v>
      </c>
    </row>
    <row r="491" spans="1:29" x14ac:dyDescent="0.25">
      <c r="A491" s="15" t="s">
        <v>1179</v>
      </c>
      <c r="B491" s="21" t="s">
        <v>521</v>
      </c>
      <c r="C491" s="47"/>
      <c r="D491" s="15"/>
      <c r="E491" s="15" t="s">
        <v>609</v>
      </c>
      <c r="F491" s="15"/>
      <c r="G491" s="15"/>
      <c r="H491" s="15" t="s">
        <v>609</v>
      </c>
      <c r="I491" s="15" t="s">
        <v>609</v>
      </c>
      <c r="J491" s="47"/>
      <c r="K491" s="47"/>
      <c r="L491" s="49"/>
      <c r="M491" s="50" t="e">
        <f>IF(ISBLANK(VLOOKUP($C491,[2]MAIN!$C$6:$DF$1572,M$4,FALSE)),"",VLOOKUP($C491,[2]MAIN!$C$6:$DF$1572,M$4,FALSE))</f>
        <v>#N/A</v>
      </c>
      <c r="N491" s="51" t="e">
        <f>IF(ISBLANK(VLOOKUP($C491,[2]MAIN!$C$6:$DF$1572,N$4,FALSE)),"",VLOOKUP($C491,[2]MAIN!$C$6:$DF$1572,N$4,FALSE))</f>
        <v>#N/A</v>
      </c>
      <c r="O491" s="53" t="e">
        <f>IF(ISBLANK(VLOOKUP($C491,[2]MAIN!$C$6:$DF$1572,O$4,FALSE)),"",VLOOKUP($C491,[2]MAIN!$C$6:$DF$1572,O$4,FALSE))</f>
        <v>#N/A</v>
      </c>
      <c r="P491" s="53" t="e">
        <f>IF(ISBLANK(VLOOKUP($C491,[2]MAIN!$C$6:$DF$1572,P$4,FALSE)),"",VLOOKUP($C491,[2]MAIN!$C$6:$DF$1572,P$4,FALSE))</f>
        <v>#N/A</v>
      </c>
      <c r="Q491" s="50" t="e">
        <f>IF(ISBLANK(VLOOKUP($C491,[2]MAIN!$C$6:$DF$1572,Q$4,FALSE)),"",VLOOKUP($C491,[2]MAIN!$C$6:$DF$1572,Q$4,FALSE))</f>
        <v>#N/A</v>
      </c>
      <c r="R491" s="47" t="e">
        <f>IF(ISBLANK(VLOOKUP($C491,[2]MAIN!$C$6:$DF$1572,R$4,FALSE)),"",VLOOKUP($C491,[2]MAIN!$C$6:$DF$1572,R$4,FALSE))</f>
        <v>#N/A</v>
      </c>
      <c r="S491" s="47" t="e">
        <f>IF(ISBLANK(VLOOKUP($C491,[2]MAIN!$C$6:$DF$1572,S$4,FALSE)),"",VLOOKUP($C491,[2]MAIN!$C$6:$DF$1572,S$4,FALSE))</f>
        <v>#N/A</v>
      </c>
      <c r="T491" s="15" t="e">
        <f>IF(ISBLANK(VLOOKUP($C491,[2]MAIN!$C$6:$DF$1572,T$4,FALSE)),"",VLOOKUP($C491,[2]MAIN!$C$6:$DF$1572,T$4,FALSE))</f>
        <v>#N/A</v>
      </c>
      <c r="U491" s="15" t="e">
        <f>IF(ISBLANK(VLOOKUP($C491,[2]MAIN!$C$6:$DF$1572,U$4,FALSE)),"",VLOOKUP($C491,[2]MAIN!$C$6:$DF$1572,U$4,FALSE))</f>
        <v>#N/A</v>
      </c>
      <c r="V491" s="15" t="e">
        <f>IF(ISBLANK(VLOOKUP($C491,[2]MAIN!$C$6:$DF$1572,V$4,FALSE)),"",VLOOKUP($C491,[2]MAIN!$C$6:$DF$1572,V$4,FALSE))</f>
        <v>#N/A</v>
      </c>
      <c r="W491" s="21" t="e">
        <f>IF(ISBLANK(VLOOKUP($C491,[2]MAIN!$C$6:$DF$1572,W$4,FALSE)),"",VLOOKUP($C491,[2]MAIN!$C$6:$DF$1572,W$4,FALSE))</f>
        <v>#N/A</v>
      </c>
      <c r="X491" s="47">
        <v>15000</v>
      </c>
      <c r="Y491" s="15" t="e">
        <f>IF(ISBLANK(VLOOKUP($C491,[2]MAIN!$C$6:$DF$1572,Y$4,FALSE)),"",VLOOKUP($C491,[2]MAIN!$C$6:$DF$1572,Y$4,FALSE))</f>
        <v>#N/A</v>
      </c>
      <c r="AA491" s="15"/>
      <c r="AB491" s="15"/>
      <c r="AC491" s="15" t="s">
        <v>609</v>
      </c>
    </row>
    <row r="492" spans="1:29" x14ac:dyDescent="0.25">
      <c r="A492" s="15" t="s">
        <v>1180</v>
      </c>
      <c r="B492" s="21" t="s">
        <v>521</v>
      </c>
      <c r="C492" s="47"/>
      <c r="D492" s="15"/>
      <c r="E492" s="15" t="s">
        <v>609</v>
      </c>
      <c r="F492" s="15"/>
      <c r="G492" s="15"/>
      <c r="H492" s="15" t="s">
        <v>609</v>
      </c>
      <c r="I492" s="15" t="s">
        <v>609</v>
      </c>
      <c r="J492" s="47"/>
      <c r="K492" s="47"/>
      <c r="L492" s="49">
        <v>34.450000000000003</v>
      </c>
      <c r="M492" s="50" t="e">
        <f>IF(ISBLANK(VLOOKUP($C492,[2]MAIN!$C$6:$DF$1572,M$4,FALSE)),"",VLOOKUP($C492,[2]MAIN!$C$6:$DF$1572,M$4,FALSE))</f>
        <v>#N/A</v>
      </c>
      <c r="N492" s="51" t="e">
        <f>IF(ISBLANK(VLOOKUP($C492,[2]MAIN!$C$6:$DF$1572,N$4,FALSE)),"",VLOOKUP($C492,[2]MAIN!$C$6:$DF$1572,N$4,FALSE))</f>
        <v>#N/A</v>
      </c>
      <c r="O492" s="52" t="e">
        <f>IF(ISBLANK(VLOOKUP($C492,[2]MAIN!$C$6:$DF$1572,O$4,FALSE)),"",VLOOKUP($C492,[2]MAIN!$C$6:$DF$1572,O$4,FALSE))</f>
        <v>#N/A</v>
      </c>
      <c r="P492" s="52" t="e">
        <f>IF(ISBLANK(VLOOKUP($C492,[2]MAIN!$C$6:$DF$1572,P$4,FALSE)),"",VLOOKUP($C492,[2]MAIN!$C$6:$DF$1572,P$4,FALSE))</f>
        <v>#N/A</v>
      </c>
      <c r="Q492" s="50" t="e">
        <f>IF(ISBLANK(VLOOKUP($C492,[2]MAIN!$C$6:$DF$1572,Q$4,FALSE)),"",VLOOKUP($C492,[2]MAIN!$C$6:$DF$1572,Q$4,FALSE))</f>
        <v>#N/A</v>
      </c>
      <c r="R492" s="47" t="e">
        <f>IF(ISBLANK(VLOOKUP($C492,[2]MAIN!$C$6:$DF$1572,R$4,FALSE)),"",VLOOKUP($C492,[2]MAIN!$C$6:$DF$1572,R$4,FALSE))</f>
        <v>#N/A</v>
      </c>
      <c r="S492" s="47" t="e">
        <f>IF(ISBLANK(VLOOKUP($C492,[2]MAIN!$C$6:$DF$1572,S$4,FALSE)),"",VLOOKUP($C492,[2]MAIN!$C$6:$DF$1572,S$4,FALSE))</f>
        <v>#N/A</v>
      </c>
      <c r="T492" s="15" t="e">
        <f>IF(ISBLANK(VLOOKUP($C492,[2]MAIN!$C$6:$DF$1572,T$4,FALSE)),"",VLOOKUP($C492,[2]MAIN!$C$6:$DF$1572,T$4,FALSE))</f>
        <v>#N/A</v>
      </c>
      <c r="U492" s="15" t="e">
        <f>IF(ISBLANK(VLOOKUP($C492,[2]MAIN!$C$6:$DF$1572,U$4,FALSE)),"",VLOOKUP($C492,[2]MAIN!$C$6:$DF$1572,U$4,FALSE))</f>
        <v>#N/A</v>
      </c>
      <c r="V492" s="15" t="e">
        <f>IF(ISBLANK(VLOOKUP($C492,[2]MAIN!$C$6:$DF$1572,V$4,FALSE)),"",VLOOKUP($C492,[2]MAIN!$C$6:$DF$1572,V$4,FALSE))</f>
        <v>#N/A</v>
      </c>
      <c r="W492" s="21" t="e">
        <f>IF(ISBLANK(VLOOKUP($C492,[2]MAIN!$C$6:$DF$1572,W$4,FALSE)),"",VLOOKUP($C492,[2]MAIN!$C$6:$DF$1572,W$4,FALSE))</f>
        <v>#N/A</v>
      </c>
      <c r="X492" s="47">
        <v>150</v>
      </c>
      <c r="Y492" s="15" t="e">
        <f>IF(ISBLANK(VLOOKUP($C492,[2]MAIN!$C$6:$DF$1572,Y$4,FALSE)),"",VLOOKUP($C492,[2]MAIN!$C$6:$DF$1572,Y$4,FALSE))</f>
        <v>#N/A</v>
      </c>
      <c r="AA492" s="15"/>
      <c r="AB492" s="15"/>
      <c r="AC492" s="15" t="s">
        <v>609</v>
      </c>
    </row>
    <row r="493" spans="1:29" x14ac:dyDescent="0.25">
      <c r="A493" s="15" t="s">
        <v>1181</v>
      </c>
      <c r="B493" s="21" t="s">
        <v>365</v>
      </c>
      <c r="C493" s="47"/>
      <c r="D493" s="15"/>
      <c r="E493" s="15" t="s">
        <v>609</v>
      </c>
      <c r="F493" s="15"/>
      <c r="G493" s="15"/>
      <c r="H493" s="15" t="s">
        <v>609</v>
      </c>
      <c r="I493" s="15"/>
      <c r="J493" s="47"/>
      <c r="K493" s="47"/>
      <c r="L493" s="49" t="e">
        <f>#REF!/86.4</f>
        <v>#REF!</v>
      </c>
      <c r="M493" s="50" t="e">
        <f>IF(ISBLANK(VLOOKUP($C493,[2]MAIN!$C$6:$DF$1572,M$4,FALSE)),"",VLOOKUP($C493,[2]MAIN!$C$6:$DF$1572,M$4,FALSE))</f>
        <v>#N/A</v>
      </c>
      <c r="N493" s="51" t="e">
        <f>IF(ISBLANK(VLOOKUP($C493,[2]MAIN!$C$6:$DF$1572,N$4,FALSE)),"",VLOOKUP($C493,[2]MAIN!$C$6:$DF$1572,N$4,FALSE))</f>
        <v>#N/A</v>
      </c>
      <c r="O493" s="53" t="e">
        <f>IF(ISBLANK(VLOOKUP($C493,[2]MAIN!$C$6:$DF$1572,O$4,FALSE)),"",VLOOKUP($C493,[2]MAIN!$C$6:$DF$1572,O$4,FALSE))</f>
        <v>#N/A</v>
      </c>
      <c r="P493" s="53" t="e">
        <f>IF(ISBLANK(VLOOKUP($C493,[2]MAIN!$C$6:$DF$1572,P$4,FALSE)),"",VLOOKUP($C493,[2]MAIN!$C$6:$DF$1572,P$4,FALSE))</f>
        <v>#N/A</v>
      </c>
      <c r="Q493" s="50" t="e">
        <f>IF(ISBLANK(VLOOKUP($C493,[2]MAIN!$C$6:$DF$1572,Q$4,FALSE)),"",VLOOKUP($C493,[2]MAIN!$C$6:$DF$1572,Q$4,FALSE))</f>
        <v>#N/A</v>
      </c>
      <c r="R493" s="47" t="e">
        <f>IF(ISBLANK(VLOOKUP($C493,[2]MAIN!$C$6:$DF$1572,R$4,FALSE)),"",VLOOKUP($C493,[2]MAIN!$C$6:$DF$1572,R$4,FALSE))</f>
        <v>#N/A</v>
      </c>
      <c r="S493" s="47" t="e">
        <f>IF(ISBLANK(VLOOKUP($C493,[2]MAIN!$C$6:$DF$1572,S$4,FALSE)),"",VLOOKUP($C493,[2]MAIN!$C$6:$DF$1572,S$4,FALSE))</f>
        <v>#N/A</v>
      </c>
      <c r="T493" s="15" t="e">
        <f>IF(ISBLANK(VLOOKUP($C493,[2]MAIN!$C$6:$DF$1572,T$4,FALSE)),"",VLOOKUP($C493,[2]MAIN!$C$6:$DF$1572,T$4,FALSE))</f>
        <v>#N/A</v>
      </c>
      <c r="U493" s="15" t="e">
        <f>IF(ISBLANK(VLOOKUP($C493,[2]MAIN!$C$6:$DF$1572,U$4,FALSE)),"",VLOOKUP($C493,[2]MAIN!$C$6:$DF$1572,U$4,FALSE))</f>
        <v>#N/A</v>
      </c>
      <c r="V493" s="15" t="e">
        <f>IF(ISBLANK(VLOOKUP($C493,[2]MAIN!$C$6:$DF$1572,V$4,FALSE)),"",VLOOKUP($C493,[2]MAIN!$C$6:$DF$1572,V$4,FALSE))</f>
        <v>#N/A</v>
      </c>
      <c r="W493" s="21" t="e">
        <f>IF(ISBLANK(VLOOKUP($C493,[2]MAIN!$C$6:$DF$1572,W$4,FALSE)),"",VLOOKUP($C493,[2]MAIN!$C$6:$DF$1572,W$4,FALSE))</f>
        <v>#N/A</v>
      </c>
      <c r="X493" s="47">
        <v>18000</v>
      </c>
      <c r="Y493" s="15" t="e">
        <f>IF(ISBLANK(VLOOKUP($C493,[2]MAIN!$C$6:$DF$1572,Y$4,FALSE)),"",VLOOKUP($C493,[2]MAIN!$C$6:$DF$1572,Y$4,FALSE))</f>
        <v>#N/A</v>
      </c>
      <c r="AA493" s="15"/>
      <c r="AB493" s="15" t="s">
        <v>609</v>
      </c>
      <c r="AC493" s="15"/>
    </row>
    <row r="494" spans="1:29" x14ac:dyDescent="0.25">
      <c r="A494" s="15" t="s">
        <v>1182</v>
      </c>
      <c r="B494" s="21" t="s">
        <v>521</v>
      </c>
      <c r="C494" s="47"/>
      <c r="D494" s="15"/>
      <c r="E494" s="15" t="s">
        <v>609</v>
      </c>
      <c r="F494" s="15"/>
      <c r="G494" s="15"/>
      <c r="H494" s="15" t="s">
        <v>609</v>
      </c>
      <c r="I494" s="15" t="s">
        <v>609</v>
      </c>
      <c r="J494" s="47"/>
      <c r="K494" s="47"/>
      <c r="L494" s="49" t="e">
        <f>#REF!/86.4</f>
        <v>#REF!</v>
      </c>
      <c r="M494" s="50" t="e">
        <f>IF(ISBLANK(VLOOKUP($C494,[2]MAIN!$C$6:$DF$1572,M$4,FALSE)),"",VLOOKUP($C494,[2]MAIN!$C$6:$DF$1572,M$4,FALSE))</f>
        <v>#N/A</v>
      </c>
      <c r="N494" s="51" t="e">
        <f>IF(ISBLANK(VLOOKUP($C494,[2]MAIN!$C$6:$DF$1572,N$4,FALSE)),"",VLOOKUP($C494,[2]MAIN!$C$6:$DF$1572,N$4,FALSE))</f>
        <v>#N/A</v>
      </c>
      <c r="O494" s="53" t="e">
        <f>IF(ISBLANK(VLOOKUP($C494,[2]MAIN!$C$6:$DF$1572,O$4,FALSE)),"",VLOOKUP($C494,[2]MAIN!$C$6:$DF$1572,O$4,FALSE))</f>
        <v>#N/A</v>
      </c>
      <c r="P494" s="53" t="e">
        <f>IF(ISBLANK(VLOOKUP($C494,[2]MAIN!$C$6:$DF$1572,P$4,FALSE)),"",VLOOKUP($C494,[2]MAIN!$C$6:$DF$1572,P$4,FALSE))</f>
        <v>#N/A</v>
      </c>
      <c r="Q494" s="50" t="e">
        <f>IF(ISBLANK(VLOOKUP($C494,[2]MAIN!$C$6:$DF$1572,Q$4,FALSE)),"",VLOOKUP($C494,[2]MAIN!$C$6:$DF$1572,Q$4,FALSE))</f>
        <v>#N/A</v>
      </c>
      <c r="R494" s="47" t="e">
        <f>IF(ISBLANK(VLOOKUP($C494,[2]MAIN!$C$6:$DF$1572,R$4,FALSE)),"",VLOOKUP($C494,[2]MAIN!$C$6:$DF$1572,R$4,FALSE))</f>
        <v>#N/A</v>
      </c>
      <c r="S494" s="47" t="e">
        <f>IF(ISBLANK(VLOOKUP($C494,[2]MAIN!$C$6:$DF$1572,S$4,FALSE)),"",VLOOKUP($C494,[2]MAIN!$C$6:$DF$1572,S$4,FALSE))</f>
        <v>#N/A</v>
      </c>
      <c r="T494" s="15" t="e">
        <f>IF(ISBLANK(VLOOKUP($C494,[2]MAIN!$C$6:$DF$1572,T$4,FALSE)),"",VLOOKUP($C494,[2]MAIN!$C$6:$DF$1572,T$4,FALSE))</f>
        <v>#N/A</v>
      </c>
      <c r="U494" s="15" t="e">
        <f>IF(ISBLANK(VLOOKUP($C494,[2]MAIN!$C$6:$DF$1572,U$4,FALSE)),"",VLOOKUP($C494,[2]MAIN!$C$6:$DF$1572,U$4,FALSE))</f>
        <v>#N/A</v>
      </c>
      <c r="V494" s="15" t="e">
        <f>IF(ISBLANK(VLOOKUP($C494,[2]MAIN!$C$6:$DF$1572,V$4,FALSE)),"",VLOOKUP($C494,[2]MAIN!$C$6:$DF$1572,V$4,FALSE))</f>
        <v>#N/A</v>
      </c>
      <c r="W494" s="21" t="e">
        <f>IF(ISBLANK(VLOOKUP($C494,[2]MAIN!$C$6:$DF$1572,W$4,FALSE)),"",VLOOKUP($C494,[2]MAIN!$C$6:$DF$1572,W$4,FALSE))</f>
        <v>#N/A</v>
      </c>
      <c r="X494" s="47">
        <v>15000</v>
      </c>
      <c r="Y494" s="15" t="e">
        <f>IF(ISBLANK(VLOOKUP($C494,[2]MAIN!$C$6:$DF$1572,Y$4,FALSE)),"",VLOOKUP($C494,[2]MAIN!$C$6:$DF$1572,Y$4,FALSE))</f>
        <v>#N/A</v>
      </c>
      <c r="AA494" s="15"/>
      <c r="AB494" s="15"/>
      <c r="AC494" s="15" t="s">
        <v>609</v>
      </c>
    </row>
    <row r="495" spans="1:29" x14ac:dyDescent="0.25">
      <c r="A495" s="15" t="s">
        <v>1183</v>
      </c>
      <c r="B495" s="21" t="s">
        <v>487</v>
      </c>
      <c r="C495" s="47"/>
      <c r="D495" s="15"/>
      <c r="E495" s="15" t="s">
        <v>609</v>
      </c>
      <c r="F495" s="15"/>
      <c r="G495" s="15"/>
      <c r="H495" s="15" t="s">
        <v>609</v>
      </c>
      <c r="I495" s="15"/>
      <c r="J495" s="47"/>
      <c r="K495" s="47"/>
      <c r="L495" s="49" t="e">
        <f>#REF!/86.4</f>
        <v>#REF!</v>
      </c>
      <c r="M495" s="50" t="e">
        <f>IF(ISBLANK(VLOOKUP($C495,[2]MAIN!$C$6:$DF$1572,M$4,FALSE)),"",VLOOKUP($C495,[2]MAIN!$C$6:$DF$1572,M$4,FALSE))</f>
        <v>#N/A</v>
      </c>
      <c r="N495" s="51" t="e">
        <f>IF(ISBLANK(VLOOKUP($C495,[2]MAIN!$C$6:$DF$1572,N$4,FALSE)),"",VLOOKUP($C495,[2]MAIN!$C$6:$DF$1572,N$4,FALSE))</f>
        <v>#N/A</v>
      </c>
      <c r="O495" s="53" t="e">
        <f>IF(ISBLANK(VLOOKUP($C495,[2]MAIN!$C$6:$DF$1572,O$4,FALSE)),"",VLOOKUP($C495,[2]MAIN!$C$6:$DF$1572,O$4,FALSE))</f>
        <v>#N/A</v>
      </c>
      <c r="P495" s="53" t="e">
        <f>IF(ISBLANK(VLOOKUP($C495,[2]MAIN!$C$6:$DF$1572,P$4,FALSE)),"",VLOOKUP($C495,[2]MAIN!$C$6:$DF$1572,P$4,FALSE))</f>
        <v>#N/A</v>
      </c>
      <c r="Q495" s="50" t="e">
        <f>IF(ISBLANK(VLOOKUP($C495,[2]MAIN!$C$6:$DF$1572,Q$4,FALSE)),"",VLOOKUP($C495,[2]MAIN!$C$6:$DF$1572,Q$4,FALSE))</f>
        <v>#N/A</v>
      </c>
      <c r="R495" s="47" t="e">
        <f>IF(ISBLANK(VLOOKUP($C495,[2]MAIN!$C$6:$DF$1572,R$4,FALSE)),"",VLOOKUP($C495,[2]MAIN!$C$6:$DF$1572,R$4,FALSE))</f>
        <v>#N/A</v>
      </c>
      <c r="S495" s="47" t="e">
        <f>IF(ISBLANK(VLOOKUP($C495,[2]MAIN!$C$6:$DF$1572,S$4,FALSE)),"",VLOOKUP($C495,[2]MAIN!$C$6:$DF$1572,S$4,FALSE))</f>
        <v>#N/A</v>
      </c>
      <c r="T495" s="15" t="e">
        <f>IF(ISBLANK(VLOOKUP($C495,[2]MAIN!$C$6:$DF$1572,T$4,FALSE)),"",VLOOKUP($C495,[2]MAIN!$C$6:$DF$1572,T$4,FALSE))</f>
        <v>#N/A</v>
      </c>
      <c r="U495" s="15" t="e">
        <f>IF(ISBLANK(VLOOKUP($C495,[2]MAIN!$C$6:$DF$1572,U$4,FALSE)),"",VLOOKUP($C495,[2]MAIN!$C$6:$DF$1572,U$4,FALSE))</f>
        <v>#N/A</v>
      </c>
      <c r="V495" s="58" t="e">
        <f>IF(ISBLANK(VLOOKUP($C495,[2]MAIN!$C$6:$DF$1572,V$4,FALSE)),"",VLOOKUP($C495,[2]MAIN!$C$6:$DF$1572,V$4,FALSE))</f>
        <v>#N/A</v>
      </c>
      <c r="W495" s="21" t="e">
        <f>IF(ISBLANK(VLOOKUP($C495,[2]MAIN!$C$6:$DF$1572,W$4,FALSE)),"",VLOOKUP($C495,[2]MAIN!$C$6:$DF$1572,W$4,FALSE))</f>
        <v>#N/A</v>
      </c>
      <c r="X495" s="59">
        <v>150</v>
      </c>
      <c r="Y495" s="15" t="e">
        <f>IF(ISBLANK(VLOOKUP($C495,[2]MAIN!$C$6:$DF$1572,Y$4,FALSE)),"",VLOOKUP($C495,[2]MAIN!$C$6:$DF$1572,Y$4,FALSE))</f>
        <v>#N/A</v>
      </c>
      <c r="Z495" s="33" t="s">
        <v>631</v>
      </c>
      <c r="AA495" s="15"/>
      <c r="AB495" s="15"/>
      <c r="AC495" s="15" t="s">
        <v>609</v>
      </c>
    </row>
    <row r="496" spans="1:29" x14ac:dyDescent="0.25">
      <c r="A496" s="15" t="s">
        <v>1184</v>
      </c>
      <c r="B496" s="21" t="s">
        <v>263</v>
      </c>
      <c r="C496" s="47"/>
      <c r="D496" s="15"/>
      <c r="E496" s="15" t="s">
        <v>609</v>
      </c>
      <c r="F496" s="15"/>
      <c r="G496" s="15"/>
      <c r="H496" s="15" t="s">
        <v>609</v>
      </c>
      <c r="I496" s="15"/>
      <c r="J496" s="47"/>
      <c r="K496" s="47"/>
      <c r="L496" s="49"/>
      <c r="M496" s="50" t="e">
        <f>IF(ISBLANK(VLOOKUP($C496,[2]MAIN!$C$6:$DF$1572,M$4,FALSE)),"",VLOOKUP($C496,[2]MAIN!$C$6:$DF$1572,M$4,FALSE))</f>
        <v>#N/A</v>
      </c>
      <c r="N496" s="51" t="e">
        <f>IF(ISBLANK(VLOOKUP($C496,[2]MAIN!$C$6:$DF$1572,N$4,FALSE)),"",VLOOKUP($C496,[2]MAIN!$C$6:$DF$1572,N$4,FALSE))</f>
        <v>#N/A</v>
      </c>
      <c r="O496" s="53" t="e">
        <f>IF(ISBLANK(VLOOKUP($C496,[2]MAIN!$C$6:$DF$1572,O$4,FALSE)),"",VLOOKUP($C496,[2]MAIN!$C$6:$DF$1572,O$4,FALSE))</f>
        <v>#N/A</v>
      </c>
      <c r="P496" s="53" t="e">
        <f>IF(ISBLANK(VLOOKUP($C496,[2]MAIN!$C$6:$DF$1572,P$4,FALSE)),"",VLOOKUP($C496,[2]MAIN!$C$6:$DF$1572,P$4,FALSE))</f>
        <v>#N/A</v>
      </c>
      <c r="Q496" s="50" t="e">
        <f>IF(ISBLANK(VLOOKUP($C496,[2]MAIN!$C$6:$DF$1572,Q$4,FALSE)),"",VLOOKUP($C496,[2]MAIN!$C$6:$DF$1572,Q$4,FALSE))</f>
        <v>#N/A</v>
      </c>
      <c r="R496" s="47" t="e">
        <f>IF(ISBLANK(VLOOKUP($C496,[2]MAIN!$C$6:$DF$1572,R$4,FALSE)),"",VLOOKUP($C496,[2]MAIN!$C$6:$DF$1572,R$4,FALSE))</f>
        <v>#N/A</v>
      </c>
      <c r="S496" s="47" t="e">
        <f>IF(ISBLANK(VLOOKUP($C496,[2]MAIN!$C$6:$DF$1572,S$4,FALSE)),"",VLOOKUP($C496,[2]MAIN!$C$6:$DF$1572,S$4,FALSE))</f>
        <v>#N/A</v>
      </c>
      <c r="T496" s="15" t="e">
        <f>IF(ISBLANK(VLOOKUP($C496,[2]MAIN!$C$6:$DF$1572,T$4,FALSE)),"",VLOOKUP($C496,[2]MAIN!$C$6:$DF$1572,T$4,FALSE))</f>
        <v>#N/A</v>
      </c>
      <c r="U496" s="15" t="e">
        <f>IF(ISBLANK(VLOOKUP($C496,[2]MAIN!$C$6:$DF$1572,U$4,FALSE)),"",VLOOKUP($C496,[2]MAIN!$C$6:$DF$1572,U$4,FALSE))</f>
        <v>#N/A</v>
      </c>
      <c r="V496" s="58" t="e">
        <f>IF(ISBLANK(VLOOKUP($C496,[2]MAIN!$C$6:$DF$1572,V$4,FALSE)),"",VLOOKUP($C496,[2]MAIN!$C$6:$DF$1572,V$4,FALSE))</f>
        <v>#N/A</v>
      </c>
      <c r="W496" s="21" t="e">
        <f>IF(ISBLANK(VLOOKUP($C496,[2]MAIN!$C$6:$DF$1572,W$4,FALSE)),"",VLOOKUP($C496,[2]MAIN!$C$6:$DF$1572,W$4,FALSE))</f>
        <v>#N/A</v>
      </c>
      <c r="X496" s="59">
        <v>150</v>
      </c>
      <c r="Y496" s="15" t="e">
        <f>IF(ISBLANK(VLOOKUP($C496,[2]MAIN!$C$6:$DF$1572,Y$4,FALSE)),"",VLOOKUP($C496,[2]MAIN!$C$6:$DF$1572,Y$4,FALSE))</f>
        <v>#N/A</v>
      </c>
      <c r="Z496" s="33" t="s">
        <v>631</v>
      </c>
      <c r="AA496" s="15" t="s">
        <v>609</v>
      </c>
      <c r="AB496" s="15"/>
      <c r="AC496" s="15"/>
    </row>
    <row r="497" spans="1:29" x14ac:dyDescent="0.25">
      <c r="A497" s="15" t="s">
        <v>1182</v>
      </c>
      <c r="B497" s="21" t="s">
        <v>521</v>
      </c>
      <c r="C497" s="47"/>
      <c r="D497" s="15"/>
      <c r="E497" s="15" t="s">
        <v>609</v>
      </c>
      <c r="F497" s="15"/>
      <c r="G497" s="15"/>
      <c r="H497" s="15" t="s">
        <v>609</v>
      </c>
      <c r="I497" s="15" t="s">
        <v>609</v>
      </c>
      <c r="J497" s="47"/>
      <c r="K497" s="47"/>
      <c r="L497" s="49" t="e">
        <f>#REF!/86.4</f>
        <v>#REF!</v>
      </c>
      <c r="M497" s="50" t="e">
        <f>IF(ISBLANK(VLOOKUP($C497,[2]MAIN!$C$6:$DF$1572,M$4,FALSE)),"",VLOOKUP($C497,[2]MAIN!$C$6:$DF$1572,M$4,FALSE))</f>
        <v>#N/A</v>
      </c>
      <c r="N497" s="51" t="e">
        <f>IF(ISBLANK(VLOOKUP($C497,[2]MAIN!$C$6:$DF$1572,N$4,FALSE)),"",VLOOKUP($C497,[2]MAIN!$C$6:$DF$1572,N$4,FALSE))</f>
        <v>#N/A</v>
      </c>
      <c r="O497" s="53" t="e">
        <f>IF(ISBLANK(VLOOKUP($C497,[2]MAIN!$C$6:$DF$1572,O$4,FALSE)),"",VLOOKUP($C497,[2]MAIN!$C$6:$DF$1572,O$4,FALSE))</f>
        <v>#N/A</v>
      </c>
      <c r="P497" s="53" t="e">
        <f>IF(ISBLANK(VLOOKUP($C497,[2]MAIN!$C$6:$DF$1572,P$4,FALSE)),"",VLOOKUP($C497,[2]MAIN!$C$6:$DF$1572,P$4,FALSE))</f>
        <v>#N/A</v>
      </c>
      <c r="Q497" s="50" t="e">
        <f>IF(ISBLANK(VLOOKUP($C497,[2]MAIN!$C$6:$DF$1572,Q$4,FALSE)),"",VLOOKUP($C497,[2]MAIN!$C$6:$DF$1572,Q$4,FALSE))</f>
        <v>#N/A</v>
      </c>
      <c r="R497" s="47" t="e">
        <f>IF(ISBLANK(VLOOKUP($C497,[2]MAIN!$C$6:$DF$1572,R$4,FALSE)),"",VLOOKUP($C497,[2]MAIN!$C$6:$DF$1572,R$4,FALSE))</f>
        <v>#N/A</v>
      </c>
      <c r="S497" s="47" t="e">
        <f>IF(ISBLANK(VLOOKUP($C497,[2]MAIN!$C$6:$DF$1572,S$4,FALSE)),"",VLOOKUP($C497,[2]MAIN!$C$6:$DF$1572,S$4,FALSE))</f>
        <v>#N/A</v>
      </c>
      <c r="T497" s="15" t="e">
        <f>IF(ISBLANK(VLOOKUP($C497,[2]MAIN!$C$6:$DF$1572,T$4,FALSE)),"",VLOOKUP($C497,[2]MAIN!$C$6:$DF$1572,T$4,FALSE))</f>
        <v>#N/A</v>
      </c>
      <c r="U497" s="15" t="e">
        <f>IF(ISBLANK(VLOOKUP($C497,[2]MAIN!$C$6:$DF$1572,U$4,FALSE)),"",VLOOKUP($C497,[2]MAIN!$C$6:$DF$1572,U$4,FALSE))</f>
        <v>#N/A</v>
      </c>
      <c r="V497" s="15" t="e">
        <f>IF(ISBLANK(VLOOKUP($C497,[2]MAIN!$C$6:$DF$1572,V$4,FALSE)),"",VLOOKUP($C497,[2]MAIN!$C$6:$DF$1572,V$4,FALSE))</f>
        <v>#N/A</v>
      </c>
      <c r="W497" s="21" t="e">
        <f>IF(ISBLANK(VLOOKUP($C497,[2]MAIN!$C$6:$DF$1572,W$4,FALSE)),"",VLOOKUP($C497,[2]MAIN!$C$6:$DF$1572,W$4,FALSE))</f>
        <v>#N/A</v>
      </c>
      <c r="X497" s="47">
        <v>15000</v>
      </c>
      <c r="Y497" s="15" t="e">
        <f>IF(ISBLANK(VLOOKUP($C497,[2]MAIN!$C$6:$DF$1572,Y$4,FALSE)),"",VLOOKUP($C497,[2]MAIN!$C$6:$DF$1572,Y$4,FALSE))</f>
        <v>#N/A</v>
      </c>
      <c r="AA497" s="15"/>
      <c r="AB497" s="15"/>
      <c r="AC497" s="15" t="s">
        <v>609</v>
      </c>
    </row>
    <row r="498" spans="1:29" x14ac:dyDescent="0.25">
      <c r="A498" s="15" t="s">
        <v>1185</v>
      </c>
      <c r="B498" s="21" t="s">
        <v>522</v>
      </c>
      <c r="C498" s="47"/>
      <c r="D498" s="15"/>
      <c r="E498" s="15" t="s">
        <v>609</v>
      </c>
      <c r="F498" s="15"/>
      <c r="G498" s="15"/>
      <c r="H498" s="15" t="s">
        <v>609</v>
      </c>
      <c r="I498" s="15" t="s">
        <v>609</v>
      </c>
      <c r="J498" s="47"/>
      <c r="K498" s="47"/>
      <c r="L498" s="49">
        <v>71.48</v>
      </c>
      <c r="M498" s="50" t="e">
        <f>IF(ISBLANK(VLOOKUP($C498,[2]MAIN!$C$6:$DF$1572,M$4,FALSE)),"",VLOOKUP($C498,[2]MAIN!$C$6:$DF$1572,M$4,FALSE))</f>
        <v>#N/A</v>
      </c>
      <c r="N498" s="51" t="e">
        <f>IF(ISBLANK(VLOOKUP($C498,[2]MAIN!$C$6:$DF$1572,N$4,FALSE)),"",VLOOKUP($C498,[2]MAIN!$C$6:$DF$1572,N$4,FALSE))</f>
        <v>#N/A</v>
      </c>
      <c r="O498" s="52" t="e">
        <f>IF(ISBLANK(VLOOKUP($C498,[2]MAIN!$C$6:$DF$1572,O$4,FALSE)),"",VLOOKUP($C498,[2]MAIN!$C$6:$DF$1572,O$4,FALSE))</f>
        <v>#N/A</v>
      </c>
      <c r="P498" s="52" t="e">
        <f>IF(ISBLANK(VLOOKUP($C498,[2]MAIN!$C$6:$DF$1572,P$4,FALSE)),"",VLOOKUP($C498,[2]MAIN!$C$6:$DF$1572,P$4,FALSE))</f>
        <v>#N/A</v>
      </c>
      <c r="Q498" s="50" t="e">
        <f>IF(ISBLANK(VLOOKUP($C498,[2]MAIN!$C$6:$DF$1572,Q$4,FALSE)),"",VLOOKUP($C498,[2]MAIN!$C$6:$DF$1572,Q$4,FALSE))</f>
        <v>#N/A</v>
      </c>
      <c r="R498" s="47" t="e">
        <f>IF(ISBLANK(VLOOKUP($C498,[2]MAIN!$C$6:$DF$1572,R$4,FALSE)),"",VLOOKUP($C498,[2]MAIN!$C$6:$DF$1572,R$4,FALSE))</f>
        <v>#N/A</v>
      </c>
      <c r="S498" s="47" t="e">
        <f>IF(ISBLANK(VLOOKUP($C498,[2]MAIN!$C$6:$DF$1572,S$4,FALSE)),"",VLOOKUP($C498,[2]MAIN!$C$6:$DF$1572,S$4,FALSE))</f>
        <v>#N/A</v>
      </c>
      <c r="T498" s="15" t="e">
        <f>IF(ISBLANK(VLOOKUP($C498,[2]MAIN!$C$6:$DF$1572,T$4,FALSE)),"",VLOOKUP($C498,[2]MAIN!$C$6:$DF$1572,T$4,FALSE))</f>
        <v>#N/A</v>
      </c>
      <c r="U498" s="15" t="e">
        <f>IF(ISBLANK(VLOOKUP($C498,[2]MAIN!$C$6:$DF$1572,U$4,FALSE)),"",VLOOKUP($C498,[2]MAIN!$C$6:$DF$1572,U$4,FALSE))</f>
        <v>#N/A</v>
      </c>
      <c r="V498" s="15" t="e">
        <f>IF(ISBLANK(VLOOKUP($C498,[2]MAIN!$C$6:$DF$1572,V$4,FALSE)),"",VLOOKUP($C498,[2]MAIN!$C$6:$DF$1572,V$4,FALSE))</f>
        <v>#N/A</v>
      </c>
      <c r="W498" s="21" t="e">
        <f>IF(ISBLANK(VLOOKUP($C498,[2]MAIN!$C$6:$DF$1572,W$4,FALSE)),"",VLOOKUP($C498,[2]MAIN!$C$6:$DF$1572,W$4,FALSE))</f>
        <v>#N/A</v>
      </c>
      <c r="X498" s="47">
        <v>150</v>
      </c>
      <c r="Y498" s="15" t="e">
        <f>IF(ISBLANK(VLOOKUP($C498,[2]MAIN!$C$6:$DF$1572,Y$4,FALSE)),"",VLOOKUP($C498,[2]MAIN!$C$6:$DF$1572,Y$4,FALSE))</f>
        <v>#N/A</v>
      </c>
      <c r="AA498" s="15"/>
      <c r="AB498" s="15"/>
      <c r="AC498" s="15" t="s">
        <v>609</v>
      </c>
    </row>
    <row r="499" spans="1:29" x14ac:dyDescent="0.25">
      <c r="A499" s="15" t="s">
        <v>1186</v>
      </c>
      <c r="B499" s="21" t="s">
        <v>1187</v>
      </c>
      <c r="C499" s="47"/>
      <c r="D499" s="15"/>
      <c r="E499" s="15" t="s">
        <v>609</v>
      </c>
      <c r="F499" s="15"/>
      <c r="G499" s="15"/>
      <c r="H499" s="15" t="s">
        <v>628</v>
      </c>
      <c r="I499" s="15" t="s">
        <v>609</v>
      </c>
      <c r="J499" s="47"/>
      <c r="K499" s="47"/>
      <c r="L499" s="49"/>
      <c r="M499" s="50" t="e">
        <f>IF(ISBLANK(VLOOKUP($C499,[2]MAIN!$C$6:$DF$1572,M$4,FALSE)),"",VLOOKUP($C499,[2]MAIN!$C$6:$DF$1572,M$4,FALSE))</f>
        <v>#N/A</v>
      </c>
      <c r="N499" s="51" t="e">
        <f>IF(ISBLANK(VLOOKUP($C499,[2]MAIN!$C$6:$DF$1572,N$4,FALSE)),"",VLOOKUP($C499,[2]MAIN!$C$6:$DF$1572,N$4,FALSE))</f>
        <v>#N/A</v>
      </c>
      <c r="O499" s="53" t="e">
        <f>IF(ISBLANK(VLOOKUP($C499,[2]MAIN!$C$6:$DF$1572,O$4,FALSE)),"",VLOOKUP($C499,[2]MAIN!$C$6:$DF$1572,O$4,FALSE))</f>
        <v>#N/A</v>
      </c>
      <c r="P499" s="53" t="e">
        <f>IF(ISBLANK(VLOOKUP($C499,[2]MAIN!$C$6:$DF$1572,P$4,FALSE)),"",VLOOKUP($C499,[2]MAIN!$C$6:$DF$1572,P$4,FALSE))</f>
        <v>#N/A</v>
      </c>
      <c r="Q499" s="53" t="e">
        <f>IF(ISBLANK(VLOOKUP($C499,[2]MAIN!$C$6:$DF$1572,Q$4,FALSE)),"",VLOOKUP($C499,[2]MAIN!$C$6:$DF$1572,Q$4,FALSE))</f>
        <v>#N/A</v>
      </c>
      <c r="R499" s="47" t="e">
        <f>IF(ISBLANK(VLOOKUP($C499,[2]MAIN!$C$6:$DF$1572,R$4,FALSE)),"",VLOOKUP($C499,[2]MAIN!$C$6:$DF$1572,R$4,FALSE))</f>
        <v>#N/A</v>
      </c>
      <c r="S499" s="47" t="e">
        <f>IF(ISBLANK(VLOOKUP($C499,[2]MAIN!$C$6:$DF$1572,S$4,FALSE)),"",VLOOKUP($C499,[2]MAIN!$C$6:$DF$1572,S$4,FALSE))</f>
        <v>#N/A</v>
      </c>
      <c r="T499" s="15" t="e">
        <f>IF(ISBLANK(VLOOKUP($C499,[2]MAIN!$C$6:$DF$1572,T$4,FALSE)),"",VLOOKUP($C499,[2]MAIN!$C$6:$DF$1572,T$4,FALSE))</f>
        <v>#N/A</v>
      </c>
      <c r="U499" s="15" t="e">
        <f>IF(ISBLANK(VLOOKUP($C499,[2]MAIN!$C$6:$DF$1572,U$4,FALSE)),"",VLOOKUP($C499,[2]MAIN!$C$6:$DF$1572,U$4,FALSE))</f>
        <v>#N/A</v>
      </c>
      <c r="V499" s="15" t="e">
        <f>IF(ISBLANK(VLOOKUP($C499,[2]MAIN!$C$6:$DF$1572,V$4,FALSE)),"",VLOOKUP($C499,[2]MAIN!$C$6:$DF$1572,V$4,FALSE))</f>
        <v>#N/A</v>
      </c>
      <c r="W499" s="21" t="e">
        <f>IF(ISBLANK(VLOOKUP($C499,[2]MAIN!$C$6:$DF$1572,W$4,FALSE)),"",VLOOKUP($C499,[2]MAIN!$C$6:$DF$1572,W$4,FALSE))</f>
        <v>#N/A</v>
      </c>
      <c r="X499" s="47">
        <v>15000</v>
      </c>
      <c r="Y499" s="15" t="e">
        <f>IF(ISBLANK(VLOOKUP($C499,[2]MAIN!$C$6:$DF$1572,Y$4,FALSE)),"",VLOOKUP($C499,[2]MAIN!$C$6:$DF$1572,Y$4,FALSE))</f>
        <v>#N/A</v>
      </c>
      <c r="AA499" s="47"/>
      <c r="AB499" s="47"/>
      <c r="AC499" s="47"/>
    </row>
    <row r="500" spans="1:29" x14ac:dyDescent="0.25">
      <c r="A500" s="15" t="s">
        <v>1185</v>
      </c>
      <c r="B500" s="21" t="s">
        <v>522</v>
      </c>
      <c r="C500" s="47"/>
      <c r="D500" s="15"/>
      <c r="E500" s="15" t="s">
        <v>609</v>
      </c>
      <c r="F500" s="15"/>
      <c r="G500" s="15"/>
      <c r="H500" s="15" t="s">
        <v>1188</v>
      </c>
      <c r="I500" s="15" t="s">
        <v>609</v>
      </c>
      <c r="J500" s="47"/>
      <c r="K500" s="47"/>
      <c r="L500" s="49">
        <v>71.48</v>
      </c>
      <c r="M500" s="50" t="e">
        <f>IF(ISBLANK(VLOOKUP($C500,[2]MAIN!$C$6:$DF$1572,M$4,FALSE)),"",VLOOKUP($C500,[2]MAIN!$C$6:$DF$1572,M$4,FALSE))</f>
        <v>#N/A</v>
      </c>
      <c r="N500" s="51" t="e">
        <f>IF(ISBLANK(VLOOKUP($C500,[2]MAIN!$C$6:$DF$1572,N$4,FALSE)),"",VLOOKUP($C500,[2]MAIN!$C$6:$DF$1572,N$4,FALSE))</f>
        <v>#N/A</v>
      </c>
      <c r="O500" s="53" t="e">
        <f>IF(ISBLANK(VLOOKUP($C500,[2]MAIN!$C$6:$DF$1572,O$4,FALSE)),"",VLOOKUP($C500,[2]MAIN!$C$6:$DF$1572,O$4,FALSE))</f>
        <v>#N/A</v>
      </c>
      <c r="P500" s="53" t="e">
        <f>IF(ISBLANK(VLOOKUP($C500,[2]MAIN!$C$6:$DF$1572,P$4,FALSE)),"",VLOOKUP($C500,[2]MAIN!$C$6:$DF$1572,P$4,FALSE))</f>
        <v>#N/A</v>
      </c>
      <c r="Q500" s="50" t="e">
        <f>IF(ISBLANK(VLOOKUP($C500,[2]MAIN!$C$6:$DF$1572,Q$4,FALSE)),"",VLOOKUP($C500,[2]MAIN!$C$6:$DF$1572,Q$4,FALSE))</f>
        <v>#N/A</v>
      </c>
      <c r="R500" s="47" t="e">
        <f>IF(ISBLANK(VLOOKUP($C500,[2]MAIN!$C$6:$DF$1572,R$4,FALSE)),"",VLOOKUP($C500,[2]MAIN!$C$6:$DF$1572,R$4,FALSE))</f>
        <v>#N/A</v>
      </c>
      <c r="S500" s="47" t="e">
        <f>IF(ISBLANK(VLOOKUP($C500,[2]MAIN!$C$6:$DF$1572,S$4,FALSE)),"",VLOOKUP($C500,[2]MAIN!$C$6:$DF$1572,S$4,FALSE))</f>
        <v>#N/A</v>
      </c>
      <c r="T500" s="15" t="e">
        <f>IF(ISBLANK(VLOOKUP($C500,[2]MAIN!$C$6:$DF$1572,T$4,FALSE)),"",VLOOKUP($C500,[2]MAIN!$C$6:$DF$1572,T$4,FALSE))</f>
        <v>#N/A</v>
      </c>
      <c r="U500" s="15" t="e">
        <f>IF(ISBLANK(VLOOKUP($C500,[2]MAIN!$C$6:$DF$1572,U$4,FALSE)),"",VLOOKUP($C500,[2]MAIN!$C$6:$DF$1572,U$4,FALSE))</f>
        <v>#N/A</v>
      </c>
      <c r="V500" s="15" t="e">
        <f>IF(ISBLANK(VLOOKUP($C500,[2]MAIN!$C$6:$DF$1572,V$4,FALSE)),"",VLOOKUP($C500,[2]MAIN!$C$6:$DF$1572,V$4,FALSE))</f>
        <v>#N/A</v>
      </c>
      <c r="W500" s="21" t="e">
        <f>IF(ISBLANK(VLOOKUP($C500,[2]MAIN!$C$6:$DF$1572,W$4,FALSE)),"",VLOOKUP($C500,[2]MAIN!$C$6:$DF$1572,W$4,FALSE))</f>
        <v>#N/A</v>
      </c>
      <c r="X500" s="47">
        <v>15000</v>
      </c>
      <c r="Y500" s="15" t="e">
        <f>IF(ISBLANK(VLOOKUP($C500,[2]MAIN!$C$6:$DF$1572,Y$4,FALSE)),"",VLOOKUP($C500,[2]MAIN!$C$6:$DF$1572,Y$4,FALSE))</f>
        <v>#N/A</v>
      </c>
      <c r="AA500" s="15"/>
      <c r="AB500" s="15"/>
      <c r="AC500" s="15" t="s">
        <v>609</v>
      </c>
    </row>
    <row r="501" spans="1:29" x14ac:dyDescent="0.25">
      <c r="A501" s="15" t="s">
        <v>1189</v>
      </c>
      <c r="B501" s="21" t="s">
        <v>522</v>
      </c>
      <c r="C501" s="47"/>
      <c r="D501" s="15"/>
      <c r="E501" s="15" t="s">
        <v>609</v>
      </c>
      <c r="F501" s="15"/>
      <c r="G501" s="15"/>
      <c r="H501" s="15" t="s">
        <v>609</v>
      </c>
      <c r="I501" s="15" t="s">
        <v>609</v>
      </c>
      <c r="J501" s="47"/>
      <c r="K501" s="47"/>
      <c r="L501" s="49">
        <v>9.1199999999999992</v>
      </c>
      <c r="M501" s="50" t="e">
        <f>IF(ISBLANK(VLOOKUP($C501,[2]MAIN!$C$6:$DF$1572,M$4,FALSE)),"",VLOOKUP($C501,[2]MAIN!$C$6:$DF$1572,M$4,FALSE))</f>
        <v>#N/A</v>
      </c>
      <c r="N501" s="51" t="e">
        <f>IF(ISBLANK(VLOOKUP($C501,[2]MAIN!$C$6:$DF$1572,N$4,FALSE)),"",VLOOKUP($C501,[2]MAIN!$C$6:$DF$1572,N$4,FALSE))</f>
        <v>#N/A</v>
      </c>
      <c r="O501" s="52" t="e">
        <f>IF(ISBLANK(VLOOKUP($C501,[2]MAIN!$C$6:$DF$1572,O$4,FALSE)),"",VLOOKUP($C501,[2]MAIN!$C$6:$DF$1572,O$4,FALSE))</f>
        <v>#N/A</v>
      </c>
      <c r="P501" s="52" t="e">
        <f>IF(ISBLANK(VLOOKUP($C501,[2]MAIN!$C$6:$DF$1572,P$4,FALSE)),"",VLOOKUP($C501,[2]MAIN!$C$6:$DF$1572,P$4,FALSE))</f>
        <v>#N/A</v>
      </c>
      <c r="Q501" s="50" t="e">
        <f>IF(ISBLANK(VLOOKUP($C501,[2]MAIN!$C$6:$DF$1572,Q$4,FALSE)),"",VLOOKUP($C501,[2]MAIN!$C$6:$DF$1572,Q$4,FALSE))</f>
        <v>#N/A</v>
      </c>
      <c r="R501" s="47" t="e">
        <f>IF(ISBLANK(VLOOKUP($C501,[2]MAIN!$C$6:$DF$1572,R$4,FALSE)),"",VLOOKUP($C501,[2]MAIN!$C$6:$DF$1572,R$4,FALSE))</f>
        <v>#N/A</v>
      </c>
      <c r="S501" s="47" t="e">
        <f>IF(ISBLANK(VLOOKUP($C501,[2]MAIN!$C$6:$DF$1572,S$4,FALSE)),"",VLOOKUP($C501,[2]MAIN!$C$6:$DF$1572,S$4,FALSE))</f>
        <v>#N/A</v>
      </c>
      <c r="T501" s="15" t="e">
        <f>IF(ISBLANK(VLOOKUP($C501,[2]MAIN!$C$6:$DF$1572,T$4,FALSE)),"",VLOOKUP($C501,[2]MAIN!$C$6:$DF$1572,T$4,FALSE))</f>
        <v>#N/A</v>
      </c>
      <c r="U501" s="15" t="e">
        <f>IF(ISBLANK(VLOOKUP($C501,[2]MAIN!$C$6:$DF$1572,U$4,FALSE)),"",VLOOKUP($C501,[2]MAIN!$C$6:$DF$1572,U$4,FALSE))</f>
        <v>#N/A</v>
      </c>
      <c r="V501" s="15" t="e">
        <f>IF(ISBLANK(VLOOKUP($C501,[2]MAIN!$C$6:$DF$1572,V$4,FALSE)),"",VLOOKUP($C501,[2]MAIN!$C$6:$DF$1572,V$4,FALSE))</f>
        <v>#N/A</v>
      </c>
      <c r="W501" s="21" t="e">
        <f>IF(ISBLANK(VLOOKUP($C501,[2]MAIN!$C$6:$DF$1572,W$4,FALSE)),"",VLOOKUP($C501,[2]MAIN!$C$6:$DF$1572,W$4,FALSE))</f>
        <v>#N/A</v>
      </c>
      <c r="X501" s="47">
        <v>150</v>
      </c>
      <c r="Y501" s="15" t="e">
        <f>IF(ISBLANK(VLOOKUP($C501,[2]MAIN!$C$6:$DF$1572,Y$4,FALSE)),"",VLOOKUP($C501,[2]MAIN!$C$6:$DF$1572,Y$4,FALSE))</f>
        <v>#N/A</v>
      </c>
      <c r="AA501" s="15"/>
      <c r="AB501" s="15"/>
      <c r="AC501" s="15" t="s">
        <v>609</v>
      </c>
    </row>
    <row r="502" spans="1:29" x14ac:dyDescent="0.25">
      <c r="A502" s="15" t="s">
        <v>1190</v>
      </c>
      <c r="B502" s="21" t="s">
        <v>522</v>
      </c>
      <c r="C502" s="47"/>
      <c r="D502" s="15"/>
      <c r="E502" s="15" t="s">
        <v>609</v>
      </c>
      <c r="F502" s="15"/>
      <c r="G502" s="15"/>
      <c r="H502" s="15" t="s">
        <v>609</v>
      </c>
      <c r="I502" s="15" t="s">
        <v>609</v>
      </c>
      <c r="J502" s="47"/>
      <c r="K502" s="47"/>
      <c r="L502" s="49"/>
      <c r="M502" s="50" t="e">
        <f>IF(ISBLANK(VLOOKUP($C502,[2]MAIN!$C$6:$DF$1572,M$4,FALSE)),"",VLOOKUP($C502,[2]MAIN!$C$6:$DF$1572,M$4,FALSE))</f>
        <v>#N/A</v>
      </c>
      <c r="N502" s="51" t="e">
        <f>IF(ISBLANK(VLOOKUP($C502,[2]MAIN!$C$6:$DF$1572,N$4,FALSE)),"",VLOOKUP($C502,[2]MAIN!$C$6:$DF$1572,N$4,FALSE))</f>
        <v>#N/A</v>
      </c>
      <c r="O502" s="53" t="e">
        <f>IF(ISBLANK(VLOOKUP($C502,[2]MAIN!$C$6:$DF$1572,O$4,FALSE)),"",VLOOKUP($C502,[2]MAIN!$C$6:$DF$1572,O$4,FALSE))</f>
        <v>#N/A</v>
      </c>
      <c r="P502" s="53" t="e">
        <f>IF(ISBLANK(VLOOKUP($C502,[2]MAIN!$C$6:$DF$1572,P$4,FALSE)),"",VLOOKUP($C502,[2]MAIN!$C$6:$DF$1572,P$4,FALSE))</f>
        <v>#N/A</v>
      </c>
      <c r="Q502" s="50" t="e">
        <f>IF(ISBLANK(VLOOKUP($C502,[2]MAIN!$C$6:$DF$1572,Q$4,FALSE)),"",VLOOKUP($C502,[2]MAIN!$C$6:$DF$1572,Q$4,FALSE))</f>
        <v>#N/A</v>
      </c>
      <c r="R502" s="47" t="e">
        <f>IF(ISBLANK(VLOOKUP($C502,[2]MAIN!$C$6:$DF$1572,R$4,FALSE)),"",VLOOKUP($C502,[2]MAIN!$C$6:$DF$1572,R$4,FALSE))</f>
        <v>#N/A</v>
      </c>
      <c r="S502" s="47" t="e">
        <f>IF(ISBLANK(VLOOKUP($C502,[2]MAIN!$C$6:$DF$1572,S$4,FALSE)),"",VLOOKUP($C502,[2]MAIN!$C$6:$DF$1572,S$4,FALSE))</f>
        <v>#N/A</v>
      </c>
      <c r="T502" s="15" t="e">
        <f>IF(ISBLANK(VLOOKUP($C502,[2]MAIN!$C$6:$DF$1572,T$4,FALSE)),"",VLOOKUP($C502,[2]MAIN!$C$6:$DF$1572,T$4,FALSE))</f>
        <v>#N/A</v>
      </c>
      <c r="U502" s="15" t="e">
        <f>IF(ISBLANK(VLOOKUP($C502,[2]MAIN!$C$6:$DF$1572,U$4,FALSE)),"",VLOOKUP($C502,[2]MAIN!$C$6:$DF$1572,U$4,FALSE))</f>
        <v>#N/A</v>
      </c>
      <c r="V502" s="15" t="e">
        <f>IF(ISBLANK(VLOOKUP($C502,[2]MAIN!$C$6:$DF$1572,V$4,FALSE)),"",VLOOKUP($C502,[2]MAIN!$C$6:$DF$1572,V$4,FALSE))</f>
        <v>#N/A</v>
      </c>
      <c r="W502" s="21" t="e">
        <f>IF(ISBLANK(VLOOKUP($C502,[2]MAIN!$C$6:$DF$1572,W$4,FALSE)),"",VLOOKUP($C502,[2]MAIN!$C$6:$DF$1572,W$4,FALSE))</f>
        <v>#N/A</v>
      </c>
      <c r="X502" s="47">
        <v>15000</v>
      </c>
      <c r="Y502" s="15" t="e">
        <f>IF(ISBLANK(VLOOKUP($C502,[2]MAIN!$C$6:$DF$1572,Y$4,FALSE)),"",VLOOKUP($C502,[2]MAIN!$C$6:$DF$1572,Y$4,FALSE))</f>
        <v>#N/A</v>
      </c>
      <c r="AA502" s="15"/>
      <c r="AB502" s="15"/>
      <c r="AC502" s="15" t="s">
        <v>609</v>
      </c>
    </row>
    <row r="503" spans="1:29" x14ac:dyDescent="0.25">
      <c r="A503" s="15" t="s">
        <v>1191</v>
      </c>
      <c r="B503" s="21" t="s">
        <v>368</v>
      </c>
      <c r="C503" s="47"/>
      <c r="D503" s="15"/>
      <c r="E503" s="15" t="s">
        <v>609</v>
      </c>
      <c r="F503" s="15"/>
      <c r="G503" s="15"/>
      <c r="H503" s="15" t="s">
        <v>609</v>
      </c>
      <c r="I503" s="15"/>
      <c r="J503" s="48" t="s">
        <v>732</v>
      </c>
      <c r="K503" s="47" t="s">
        <v>625</v>
      </c>
      <c r="L503" s="49" t="e">
        <f>#REF!/86.4</f>
        <v>#REF!</v>
      </c>
      <c r="M503" s="50" t="e">
        <f>IF(ISBLANK(VLOOKUP($C503,[2]MAIN!$C$6:$DF$1572,M$4,FALSE)),"",VLOOKUP($C503,[2]MAIN!$C$6:$DF$1572,M$4,FALSE))</f>
        <v>#N/A</v>
      </c>
      <c r="N503" s="51" t="e">
        <f>IF(ISBLANK(VLOOKUP($C503,[2]MAIN!$C$6:$DF$1572,N$4,FALSE)),"",VLOOKUP($C503,[2]MAIN!$C$6:$DF$1572,N$4,FALSE))</f>
        <v>#N/A</v>
      </c>
      <c r="O503" s="53" t="e">
        <f>IF(ISBLANK(VLOOKUP($C503,[2]MAIN!$C$6:$DF$1572,O$4,FALSE)),"",VLOOKUP($C503,[2]MAIN!$C$6:$DF$1572,O$4,FALSE))</f>
        <v>#N/A</v>
      </c>
      <c r="P503" s="53" t="e">
        <f>IF(ISBLANK(VLOOKUP($C503,[2]MAIN!$C$6:$DF$1572,P$4,FALSE)),"",VLOOKUP($C503,[2]MAIN!$C$6:$DF$1572,P$4,FALSE))</f>
        <v>#N/A</v>
      </c>
      <c r="Q503" s="53" t="e">
        <f>IF(ISBLANK(VLOOKUP($C503,[2]MAIN!$C$6:$DF$1572,Q$4,FALSE)),"",VLOOKUP($C503,[2]MAIN!$C$6:$DF$1572,Q$4,FALSE))</f>
        <v>#N/A</v>
      </c>
      <c r="R503" s="47" t="e">
        <f>IF(ISBLANK(VLOOKUP($C503,[2]MAIN!$C$6:$DF$1572,R$4,FALSE)),"",VLOOKUP($C503,[2]MAIN!$C$6:$DF$1572,R$4,FALSE))</f>
        <v>#N/A</v>
      </c>
      <c r="S503" s="47" t="e">
        <f>IF(ISBLANK(VLOOKUP($C503,[2]MAIN!$C$6:$DF$1572,S$4,FALSE)),"",VLOOKUP($C503,[2]MAIN!$C$6:$DF$1572,S$4,FALSE))</f>
        <v>#N/A</v>
      </c>
      <c r="T503" s="15" t="e">
        <f>IF(ISBLANK(VLOOKUP($C503,[2]MAIN!$C$6:$DF$1572,T$4,FALSE)),"",VLOOKUP($C503,[2]MAIN!$C$6:$DF$1572,T$4,FALSE))</f>
        <v>#N/A</v>
      </c>
      <c r="U503" s="15" t="e">
        <f>IF(ISBLANK(VLOOKUP($C503,[2]MAIN!$C$6:$DF$1572,U$4,FALSE)),"",VLOOKUP($C503,[2]MAIN!$C$6:$DF$1572,U$4,FALSE))</f>
        <v>#N/A</v>
      </c>
      <c r="V503" s="15" t="e">
        <f>IF(ISBLANK(VLOOKUP($C503,[2]MAIN!$C$6:$DF$1572,V$4,FALSE)),"",VLOOKUP($C503,[2]MAIN!$C$6:$DF$1572,V$4,FALSE))</f>
        <v>#N/A</v>
      </c>
      <c r="W503" s="21" t="e">
        <f>IF(ISBLANK(VLOOKUP($C503,[2]MAIN!$C$6:$DF$1572,W$4,FALSE)),"",VLOOKUP($C503,[2]MAIN!$C$6:$DF$1572,W$4,FALSE))</f>
        <v>#N/A</v>
      </c>
      <c r="X503" s="47">
        <v>15000</v>
      </c>
      <c r="Y503" s="15" t="e">
        <f>IF(ISBLANK(VLOOKUP($C503,[2]MAIN!$C$6:$DF$1572,Y$4,FALSE)),"",VLOOKUP($C503,[2]MAIN!$C$6:$DF$1572,Y$4,FALSE))</f>
        <v>#N/A</v>
      </c>
      <c r="AA503" s="15"/>
      <c r="AB503" s="15" t="s">
        <v>609</v>
      </c>
      <c r="AC503" s="15"/>
    </row>
    <row r="504" spans="1:29" x14ac:dyDescent="0.25">
      <c r="A504" s="15" t="s">
        <v>1192</v>
      </c>
      <c r="B504" s="21" t="s">
        <v>522</v>
      </c>
      <c r="C504" s="47"/>
      <c r="D504" s="15"/>
      <c r="E504" s="15" t="s">
        <v>609</v>
      </c>
      <c r="F504" s="15"/>
      <c r="G504" s="15"/>
      <c r="H504" s="15" t="s">
        <v>609</v>
      </c>
      <c r="I504" s="15" t="s">
        <v>609</v>
      </c>
      <c r="J504" s="47"/>
      <c r="K504" s="47"/>
      <c r="L504" s="49">
        <v>3.62</v>
      </c>
      <c r="M504" s="50" t="e">
        <f>IF(ISBLANK(VLOOKUP($C504,[2]MAIN!$C$6:$DF$1572,M$4,FALSE)),"",VLOOKUP($C504,[2]MAIN!$C$6:$DF$1572,M$4,FALSE))</f>
        <v>#N/A</v>
      </c>
      <c r="N504" s="51" t="e">
        <f>IF(ISBLANK(VLOOKUP($C504,[2]MAIN!$C$6:$DF$1572,N$4,FALSE)),"",VLOOKUP($C504,[2]MAIN!$C$6:$DF$1572,N$4,FALSE))</f>
        <v>#N/A</v>
      </c>
      <c r="O504" s="52" t="e">
        <f>IF(ISBLANK(VLOOKUP($C504,[2]MAIN!$C$6:$DF$1572,O$4,FALSE)),"",VLOOKUP($C504,[2]MAIN!$C$6:$DF$1572,O$4,FALSE))</f>
        <v>#N/A</v>
      </c>
      <c r="P504" s="52" t="e">
        <f>IF(ISBLANK(VLOOKUP($C504,[2]MAIN!$C$6:$DF$1572,P$4,FALSE)),"",VLOOKUP($C504,[2]MAIN!$C$6:$DF$1572,P$4,FALSE))</f>
        <v>#N/A</v>
      </c>
      <c r="Q504" s="50" t="e">
        <f>IF(ISBLANK(VLOOKUP($C504,[2]MAIN!$C$6:$DF$1572,Q$4,FALSE)),"",VLOOKUP($C504,[2]MAIN!$C$6:$DF$1572,Q$4,FALSE))</f>
        <v>#N/A</v>
      </c>
      <c r="R504" s="47" t="e">
        <f>IF(ISBLANK(VLOOKUP($C504,[2]MAIN!$C$6:$DF$1572,R$4,FALSE)),"",VLOOKUP($C504,[2]MAIN!$C$6:$DF$1572,R$4,FALSE))</f>
        <v>#N/A</v>
      </c>
      <c r="S504" s="47" t="e">
        <f>IF(ISBLANK(VLOOKUP($C504,[2]MAIN!$C$6:$DF$1572,S$4,FALSE)),"",VLOOKUP($C504,[2]MAIN!$C$6:$DF$1572,S$4,FALSE))</f>
        <v>#N/A</v>
      </c>
      <c r="T504" s="15" t="e">
        <f>IF(ISBLANK(VLOOKUP($C504,[2]MAIN!$C$6:$DF$1572,T$4,FALSE)),"",VLOOKUP($C504,[2]MAIN!$C$6:$DF$1572,T$4,FALSE))</f>
        <v>#N/A</v>
      </c>
      <c r="U504" s="15" t="e">
        <f>IF(ISBLANK(VLOOKUP($C504,[2]MAIN!$C$6:$DF$1572,U$4,FALSE)),"",VLOOKUP($C504,[2]MAIN!$C$6:$DF$1572,U$4,FALSE))</f>
        <v>#N/A</v>
      </c>
      <c r="V504" s="15" t="e">
        <f>IF(ISBLANK(VLOOKUP($C504,[2]MAIN!$C$6:$DF$1572,V$4,FALSE)),"",VLOOKUP($C504,[2]MAIN!$C$6:$DF$1572,V$4,FALSE))</f>
        <v>#N/A</v>
      </c>
      <c r="W504" s="21" t="e">
        <f>IF(ISBLANK(VLOOKUP($C504,[2]MAIN!$C$6:$DF$1572,W$4,FALSE)),"",VLOOKUP($C504,[2]MAIN!$C$6:$DF$1572,W$4,FALSE))</f>
        <v>#N/A</v>
      </c>
      <c r="X504" s="47">
        <v>15000</v>
      </c>
      <c r="Y504" s="15" t="e">
        <f>IF(ISBLANK(VLOOKUP($C504,[2]MAIN!$C$6:$DF$1572,Y$4,FALSE)),"",VLOOKUP($C504,[2]MAIN!$C$6:$DF$1572,Y$4,FALSE))</f>
        <v>#N/A</v>
      </c>
      <c r="AA504" s="15"/>
      <c r="AB504" s="15"/>
      <c r="AC504" s="15" t="s">
        <v>609</v>
      </c>
    </row>
    <row r="505" spans="1:29" x14ac:dyDescent="0.25">
      <c r="A505" s="15" t="s">
        <v>650</v>
      </c>
      <c r="B505" s="21" t="s">
        <v>158</v>
      </c>
      <c r="C505" s="47"/>
      <c r="D505" s="15" t="s">
        <v>609</v>
      </c>
      <c r="E505" s="15" t="s">
        <v>609</v>
      </c>
      <c r="F505" s="15"/>
      <c r="G505" s="15"/>
      <c r="H505" s="15" t="s">
        <v>609</v>
      </c>
      <c r="I505" s="15"/>
      <c r="J505" s="48" t="s">
        <v>610</v>
      </c>
      <c r="K505" s="47" t="s">
        <v>625</v>
      </c>
      <c r="L505" s="49" t="e">
        <f>#REF!/86.4</f>
        <v>#REF!</v>
      </c>
      <c r="M505" s="50" t="e">
        <f>IF(ISBLANK(VLOOKUP($C505,[2]MAIN!$C$6:$DF$1572,M$4,FALSE)),"",VLOOKUP($C505,[2]MAIN!$C$6:$DF$1572,M$4,FALSE))</f>
        <v>#N/A</v>
      </c>
      <c r="N505" s="51" t="e">
        <f>IF(ISBLANK(VLOOKUP($C505,[2]MAIN!$C$6:$DF$1572,N$4,FALSE)),"",VLOOKUP($C505,[2]MAIN!$C$6:$DF$1572,N$4,FALSE))</f>
        <v>#N/A</v>
      </c>
      <c r="O505" s="53" t="e">
        <f>IF(ISBLANK(VLOOKUP($C505,[2]MAIN!$C$6:$DF$1572,O$4,FALSE)),"",VLOOKUP($C505,[2]MAIN!$C$6:$DF$1572,O$4,FALSE))</f>
        <v>#N/A</v>
      </c>
      <c r="P505" s="53" t="e">
        <f>IF(ISBLANK(VLOOKUP($C505,[2]MAIN!$C$6:$DF$1572,P$4,FALSE)),"",VLOOKUP($C505,[2]MAIN!$C$6:$DF$1572,P$4,FALSE))</f>
        <v>#N/A</v>
      </c>
      <c r="Q505" s="53" t="e">
        <f>IF(ISBLANK(VLOOKUP($C505,[2]MAIN!$C$6:$DF$1572,Q$4,FALSE)),"",VLOOKUP($C505,[2]MAIN!$C$6:$DF$1572,Q$4,FALSE))</f>
        <v>#N/A</v>
      </c>
      <c r="R505" s="47" t="e">
        <f>IF(ISBLANK(VLOOKUP($C505,[2]MAIN!$C$6:$DF$1572,R$4,FALSE)),"",VLOOKUP($C505,[2]MAIN!$C$6:$DF$1572,R$4,FALSE))</f>
        <v>#N/A</v>
      </c>
      <c r="S505" s="47" t="e">
        <f>IF(ISBLANK(VLOOKUP($C505,[2]MAIN!$C$6:$DF$1572,S$4,FALSE)),"",VLOOKUP($C505,[2]MAIN!$C$6:$DF$1572,S$4,FALSE))</f>
        <v>#N/A</v>
      </c>
      <c r="T505" s="15" t="e">
        <f>IF(ISBLANK(VLOOKUP($C505,[2]MAIN!$C$6:$DF$1572,T$4,FALSE)),"",VLOOKUP($C505,[2]MAIN!$C$6:$DF$1572,T$4,FALSE))</f>
        <v>#N/A</v>
      </c>
      <c r="U505" s="15" t="e">
        <f>IF(ISBLANK(VLOOKUP($C505,[2]MAIN!$C$6:$DF$1572,U$4,FALSE)),"",VLOOKUP($C505,[2]MAIN!$C$6:$DF$1572,U$4,FALSE))</f>
        <v>#N/A</v>
      </c>
      <c r="V505" s="15" t="e">
        <f>IF(ISBLANK(VLOOKUP($C505,[2]MAIN!$C$6:$DF$1572,V$4,FALSE)),"",VLOOKUP($C505,[2]MAIN!$C$6:$DF$1572,V$4,FALSE))</f>
        <v>#N/A</v>
      </c>
      <c r="W505" s="21" t="e">
        <f>IF(ISBLANK(VLOOKUP($C505,[2]MAIN!$C$6:$DF$1572,W$4,FALSE)),"",VLOOKUP($C505,[2]MAIN!$C$6:$DF$1572,W$4,FALSE))</f>
        <v>#N/A</v>
      </c>
      <c r="X505" s="47">
        <v>15000</v>
      </c>
      <c r="Y505" s="15" t="e">
        <f>IF(ISBLANK(VLOOKUP($C505,[2]MAIN!$C$6:$DF$1572,Y$4,FALSE)),"",VLOOKUP($C505,[2]MAIN!$C$6:$DF$1572,Y$4,FALSE))</f>
        <v>#N/A</v>
      </c>
      <c r="AA505" s="15"/>
      <c r="AB505" s="15"/>
      <c r="AC505" s="15"/>
    </row>
    <row r="506" spans="1:29" x14ac:dyDescent="0.25">
      <c r="A506" s="15" t="s">
        <v>1193</v>
      </c>
      <c r="B506" s="21" t="s">
        <v>523</v>
      </c>
      <c r="C506" s="47"/>
      <c r="D506" s="15"/>
      <c r="E506" s="15" t="s">
        <v>609</v>
      </c>
      <c r="F506" s="15"/>
      <c r="G506" s="15"/>
      <c r="H506" s="15" t="s">
        <v>609</v>
      </c>
      <c r="I506" s="15" t="s">
        <v>609</v>
      </c>
      <c r="J506" s="47"/>
      <c r="K506" s="47" t="s">
        <v>618</v>
      </c>
      <c r="L506" s="49">
        <v>2.0499999999999998</v>
      </c>
      <c r="M506" s="50" t="e">
        <f>IF(ISBLANK(VLOOKUP($C506,[2]MAIN!$C$6:$DF$1572,M$4,FALSE)),"",VLOOKUP($C506,[2]MAIN!$C$6:$DF$1572,M$4,FALSE))</f>
        <v>#N/A</v>
      </c>
      <c r="N506" s="51" t="e">
        <f>IF(ISBLANK(VLOOKUP($C506,[2]MAIN!$C$6:$DF$1572,N$4,FALSE)),"",VLOOKUP($C506,[2]MAIN!$C$6:$DF$1572,N$4,FALSE))</f>
        <v>#N/A</v>
      </c>
      <c r="O506" s="53" t="e">
        <f>IF(ISBLANK(VLOOKUP($C506,[2]MAIN!$C$6:$DF$1572,O$4,FALSE)),"",VLOOKUP($C506,[2]MAIN!$C$6:$DF$1572,O$4,FALSE))</f>
        <v>#N/A</v>
      </c>
      <c r="P506" s="68" t="e">
        <f>IF(ISBLANK(VLOOKUP($C506,[2]MAIN!$C$6:$DF$1572,P$4,FALSE)),"",VLOOKUP($C506,[2]MAIN!$C$6:$DF$1572,P$4,FALSE))</f>
        <v>#N/A</v>
      </c>
      <c r="Q506" s="50" t="e">
        <f>IF(ISBLANK(VLOOKUP($C506,[2]MAIN!$C$6:$DF$1572,Q$4,FALSE)),"",VLOOKUP($C506,[2]MAIN!$C$6:$DF$1572,Q$4,FALSE))</f>
        <v>#N/A</v>
      </c>
      <c r="R506" s="47" t="e">
        <f>IF(ISBLANK(VLOOKUP($C506,[2]MAIN!$C$6:$DF$1572,R$4,FALSE)),"",VLOOKUP($C506,[2]MAIN!$C$6:$DF$1572,R$4,FALSE))</f>
        <v>#N/A</v>
      </c>
      <c r="S506" s="47" t="e">
        <f>IF(ISBLANK(VLOOKUP($C506,[2]MAIN!$C$6:$DF$1572,S$4,FALSE)),"",VLOOKUP($C506,[2]MAIN!$C$6:$DF$1572,S$4,FALSE))</f>
        <v>#N/A</v>
      </c>
      <c r="T506" s="15" t="e">
        <f>IF(ISBLANK(VLOOKUP($C506,[2]MAIN!$C$6:$DF$1572,T$4,FALSE)),"",VLOOKUP($C506,[2]MAIN!$C$6:$DF$1572,T$4,FALSE))</f>
        <v>#N/A</v>
      </c>
      <c r="U506" s="15" t="e">
        <f>IF(ISBLANK(VLOOKUP($C506,[2]MAIN!$C$6:$DF$1572,U$4,FALSE)),"",VLOOKUP($C506,[2]MAIN!$C$6:$DF$1572,U$4,FALSE))</f>
        <v>#N/A</v>
      </c>
      <c r="V506" s="15" t="e">
        <f>IF(ISBLANK(VLOOKUP($C506,[2]MAIN!$C$6:$DF$1572,V$4,FALSE)),"",VLOOKUP($C506,[2]MAIN!$C$6:$DF$1572,V$4,FALSE))</f>
        <v>#N/A</v>
      </c>
      <c r="W506" s="21" t="e">
        <f>IF(ISBLANK(VLOOKUP($C506,[2]MAIN!$C$6:$DF$1572,W$4,FALSE)),"",VLOOKUP($C506,[2]MAIN!$C$6:$DF$1572,W$4,FALSE))</f>
        <v>#N/A</v>
      </c>
      <c r="X506" s="47">
        <v>15000</v>
      </c>
      <c r="Y506" s="15" t="e">
        <f>IF(ISBLANK(VLOOKUP($C506,[2]MAIN!$C$6:$DF$1572,Y$4,FALSE)),"",VLOOKUP($C506,[2]MAIN!$C$6:$DF$1572,Y$4,FALSE))</f>
        <v>#N/A</v>
      </c>
      <c r="AA506" s="15"/>
      <c r="AB506" s="15"/>
      <c r="AC506" s="15" t="s">
        <v>609</v>
      </c>
    </row>
    <row r="507" spans="1:29" x14ac:dyDescent="0.25">
      <c r="A507" s="15" t="s">
        <v>1194</v>
      </c>
      <c r="B507" s="21" t="s">
        <v>158</v>
      </c>
      <c r="C507" s="47"/>
      <c r="D507" s="15" t="s">
        <v>609</v>
      </c>
      <c r="E507" s="15" t="s">
        <v>609</v>
      </c>
      <c r="F507" s="15"/>
      <c r="G507" s="15"/>
      <c r="H507" s="15" t="s">
        <v>609</v>
      </c>
      <c r="I507" s="15"/>
      <c r="J507" s="48" t="s">
        <v>610</v>
      </c>
      <c r="K507" s="47" t="s">
        <v>654</v>
      </c>
      <c r="L507" s="49">
        <v>2.75</v>
      </c>
      <c r="M507" s="50" t="e">
        <f>IF(ISBLANK(VLOOKUP($C507,[2]MAIN!$C$6:$DF$1572,M$4,FALSE)),"",VLOOKUP($C507,[2]MAIN!$C$6:$DF$1572,M$4,FALSE))</f>
        <v>#N/A</v>
      </c>
      <c r="N507" s="51" t="e">
        <f>IF(ISBLANK(VLOOKUP($C507,[2]MAIN!$C$6:$DF$1572,N$4,FALSE)),"",VLOOKUP($C507,[2]MAIN!$C$6:$DF$1572,N$4,FALSE))</f>
        <v>#N/A</v>
      </c>
      <c r="O507" s="64" t="e">
        <f>IF(ISBLANK(VLOOKUP($C507,[2]MAIN!$C$6:$DF$1572,O$4,FALSE)),"",VLOOKUP($C507,[2]MAIN!$C$6:$DF$1572,O$4,FALSE))</f>
        <v>#N/A</v>
      </c>
      <c r="P507" s="64" t="e">
        <f>IF(ISBLANK(VLOOKUP($C507,[2]MAIN!$C$6:$DF$1572,P$4,FALSE)),"",VLOOKUP($C507,[2]MAIN!$C$6:$DF$1572,P$4,FALSE))</f>
        <v>#N/A</v>
      </c>
      <c r="Q507" s="53" t="e">
        <f>IF(ISBLANK(VLOOKUP($C507,[2]MAIN!$C$6:$DF$1572,Q$4,FALSE)),"",VLOOKUP($C507,[2]MAIN!$C$6:$DF$1572,Q$4,FALSE))</f>
        <v>#N/A</v>
      </c>
      <c r="R507" s="47" t="e">
        <f>IF(ISBLANK(VLOOKUP($C507,[2]MAIN!$C$6:$DF$1572,R$4,FALSE)),"",VLOOKUP($C507,[2]MAIN!$C$6:$DF$1572,R$4,FALSE))</f>
        <v>#N/A</v>
      </c>
      <c r="S507" s="47" t="e">
        <f>IF(ISBLANK(VLOOKUP($C507,[2]MAIN!$C$6:$DF$1572,S$4,FALSE)),"",VLOOKUP($C507,[2]MAIN!$C$6:$DF$1572,S$4,FALSE))</f>
        <v>#N/A</v>
      </c>
      <c r="T507" s="15" t="e">
        <f>IF(ISBLANK(VLOOKUP($C507,[2]MAIN!$C$6:$DF$1572,T$4,FALSE)),"",VLOOKUP($C507,[2]MAIN!$C$6:$DF$1572,T$4,FALSE))</f>
        <v>#N/A</v>
      </c>
      <c r="U507" s="15" t="e">
        <f>IF(ISBLANK(VLOOKUP($C507,[2]MAIN!$C$6:$DF$1572,U$4,FALSE)),"",VLOOKUP($C507,[2]MAIN!$C$6:$DF$1572,U$4,FALSE))</f>
        <v>#N/A</v>
      </c>
      <c r="V507" s="15" t="e">
        <f>IF(ISBLANK(VLOOKUP($C507,[2]MAIN!$C$6:$DF$1572,V$4,FALSE)),"",VLOOKUP($C507,[2]MAIN!$C$6:$DF$1572,V$4,FALSE))</f>
        <v>#N/A</v>
      </c>
      <c r="W507" s="21" t="e">
        <f>IF(ISBLANK(VLOOKUP($C507,[2]MAIN!$C$6:$DF$1572,W$4,FALSE)),"",VLOOKUP($C507,[2]MAIN!$C$6:$DF$1572,W$4,FALSE))</f>
        <v>#N/A</v>
      </c>
      <c r="X507" s="47">
        <v>15000</v>
      </c>
      <c r="Y507" s="15" t="e">
        <f>IF(ISBLANK(VLOOKUP($C507,[2]MAIN!$C$6:$DF$1572,Y$4,FALSE)),"",VLOOKUP($C507,[2]MAIN!$C$6:$DF$1572,Y$4,FALSE))</f>
        <v>#N/A</v>
      </c>
      <c r="AA507" s="15"/>
      <c r="AB507" s="15"/>
      <c r="AC507" s="15"/>
    </row>
    <row r="508" spans="1:29" x14ac:dyDescent="0.25">
      <c r="A508" s="15" t="s">
        <v>1195</v>
      </c>
      <c r="B508" s="21" t="s">
        <v>369</v>
      </c>
      <c r="C508" s="47"/>
      <c r="D508" s="15"/>
      <c r="E508" s="15" t="s">
        <v>609</v>
      </c>
      <c r="F508" s="15"/>
      <c r="G508" s="15"/>
      <c r="H508" s="15" t="s">
        <v>609</v>
      </c>
      <c r="I508" s="15"/>
      <c r="J508" s="47"/>
      <c r="K508" s="47"/>
      <c r="L508" s="49"/>
      <c r="M508" s="50" t="e">
        <f>IF(ISBLANK(VLOOKUP($C508,[2]MAIN!$C$6:$DF$1572,M$4,FALSE)),"",VLOOKUP($C508,[2]MAIN!$C$6:$DF$1572,M$4,FALSE))</f>
        <v>#N/A</v>
      </c>
      <c r="N508" s="51" t="e">
        <f>IF(ISBLANK(VLOOKUP($C508,[2]MAIN!$C$6:$DF$1572,N$4,FALSE)),"",VLOOKUP($C508,[2]MAIN!$C$6:$DF$1572,N$4,FALSE))</f>
        <v>#N/A</v>
      </c>
      <c r="O508" s="53" t="e">
        <f>IF(ISBLANK(VLOOKUP($C508,[2]MAIN!$C$6:$DF$1572,O$4,FALSE)),"",VLOOKUP($C508,[2]MAIN!$C$6:$DF$1572,O$4,FALSE))</f>
        <v>#N/A</v>
      </c>
      <c r="P508" s="53" t="e">
        <f>IF(ISBLANK(VLOOKUP($C508,[2]MAIN!$C$6:$DF$1572,P$4,FALSE)),"",VLOOKUP($C508,[2]MAIN!$C$6:$DF$1572,P$4,FALSE))</f>
        <v>#N/A</v>
      </c>
      <c r="Q508" s="50" t="e">
        <f>IF(ISBLANK(VLOOKUP($C508,[2]MAIN!$C$6:$DF$1572,Q$4,FALSE)),"",VLOOKUP($C508,[2]MAIN!$C$6:$DF$1572,Q$4,FALSE))</f>
        <v>#N/A</v>
      </c>
      <c r="R508" s="47" t="e">
        <f>IF(ISBLANK(VLOOKUP($C508,[2]MAIN!$C$6:$DF$1572,R$4,FALSE)),"",VLOOKUP($C508,[2]MAIN!$C$6:$DF$1572,R$4,FALSE))</f>
        <v>#N/A</v>
      </c>
      <c r="S508" s="47" t="e">
        <f>IF(ISBLANK(VLOOKUP($C508,[2]MAIN!$C$6:$DF$1572,S$4,FALSE)),"",VLOOKUP($C508,[2]MAIN!$C$6:$DF$1572,S$4,FALSE))</f>
        <v>#N/A</v>
      </c>
      <c r="T508" s="15" t="e">
        <f>IF(ISBLANK(VLOOKUP($C508,[2]MAIN!$C$6:$DF$1572,T$4,FALSE)),"",VLOOKUP($C508,[2]MAIN!$C$6:$DF$1572,T$4,FALSE))</f>
        <v>#N/A</v>
      </c>
      <c r="U508" s="15" t="e">
        <f>IF(ISBLANK(VLOOKUP($C508,[2]MAIN!$C$6:$DF$1572,U$4,FALSE)),"",VLOOKUP($C508,[2]MAIN!$C$6:$DF$1572,U$4,FALSE))</f>
        <v>#N/A</v>
      </c>
      <c r="V508" s="15" t="e">
        <f>IF(ISBLANK(VLOOKUP($C508,[2]MAIN!$C$6:$DF$1572,V$4,FALSE)),"",VLOOKUP($C508,[2]MAIN!$C$6:$DF$1572,V$4,FALSE))</f>
        <v>#N/A</v>
      </c>
      <c r="W508" s="21" t="e">
        <f>IF(ISBLANK(VLOOKUP($C508,[2]MAIN!$C$6:$DF$1572,W$4,FALSE)),"",VLOOKUP($C508,[2]MAIN!$C$6:$DF$1572,W$4,FALSE))</f>
        <v>#N/A</v>
      </c>
      <c r="X508" s="47">
        <v>15000</v>
      </c>
      <c r="Y508" s="15" t="e">
        <f>IF(ISBLANK(VLOOKUP($C508,[2]MAIN!$C$6:$DF$1572,Y$4,FALSE)),"",VLOOKUP($C508,[2]MAIN!$C$6:$DF$1572,Y$4,FALSE))</f>
        <v>#N/A</v>
      </c>
      <c r="AA508" s="15"/>
      <c r="AB508" s="15" t="s">
        <v>609</v>
      </c>
      <c r="AC508" s="15"/>
    </row>
    <row r="509" spans="1:29" x14ac:dyDescent="0.25">
      <c r="A509" s="15" t="s">
        <v>1196</v>
      </c>
      <c r="B509" s="21" t="s">
        <v>524</v>
      </c>
      <c r="C509" s="47"/>
      <c r="D509" s="15"/>
      <c r="E509" s="15" t="s">
        <v>609</v>
      </c>
      <c r="F509" s="15"/>
      <c r="G509" s="15"/>
      <c r="H509" s="15" t="s">
        <v>609</v>
      </c>
      <c r="I509" s="15" t="s">
        <v>609</v>
      </c>
      <c r="J509" s="47"/>
      <c r="K509" s="47"/>
      <c r="L509" s="49">
        <v>5.72</v>
      </c>
      <c r="M509" s="50" t="e">
        <f>IF(ISBLANK(VLOOKUP($C509,[2]MAIN!$C$6:$DF$1572,M$4,FALSE)),"",VLOOKUP($C509,[2]MAIN!$C$6:$DF$1572,M$4,FALSE))</f>
        <v>#N/A</v>
      </c>
      <c r="N509" s="51" t="e">
        <f>IF(ISBLANK(VLOOKUP($C509,[2]MAIN!$C$6:$DF$1572,N$4,FALSE)),"",VLOOKUP($C509,[2]MAIN!$C$6:$DF$1572,N$4,FALSE))</f>
        <v>#N/A</v>
      </c>
      <c r="O509" s="52" t="e">
        <f>IF(ISBLANK(VLOOKUP($C509,[2]MAIN!$C$6:$DF$1572,O$4,FALSE)),"",VLOOKUP($C509,[2]MAIN!$C$6:$DF$1572,O$4,FALSE))</f>
        <v>#N/A</v>
      </c>
      <c r="P509" s="52" t="e">
        <f>IF(ISBLANK(VLOOKUP($C509,[2]MAIN!$C$6:$DF$1572,P$4,FALSE)),"",VLOOKUP($C509,[2]MAIN!$C$6:$DF$1572,P$4,FALSE))</f>
        <v>#N/A</v>
      </c>
      <c r="Q509" s="50" t="e">
        <f>IF(ISBLANK(VLOOKUP($C509,[2]MAIN!$C$6:$DF$1572,Q$4,FALSE)),"",VLOOKUP($C509,[2]MAIN!$C$6:$DF$1572,Q$4,FALSE))</f>
        <v>#N/A</v>
      </c>
      <c r="R509" s="47" t="e">
        <f>IF(ISBLANK(VLOOKUP($C509,[2]MAIN!$C$6:$DF$1572,R$4,FALSE)),"",VLOOKUP($C509,[2]MAIN!$C$6:$DF$1572,R$4,FALSE))</f>
        <v>#N/A</v>
      </c>
      <c r="S509" s="47" t="e">
        <f>IF(ISBLANK(VLOOKUP($C509,[2]MAIN!$C$6:$DF$1572,S$4,FALSE)),"",VLOOKUP($C509,[2]MAIN!$C$6:$DF$1572,S$4,FALSE))</f>
        <v>#N/A</v>
      </c>
      <c r="T509" s="15" t="e">
        <f>IF(ISBLANK(VLOOKUP($C509,[2]MAIN!$C$6:$DF$1572,T$4,FALSE)),"",VLOOKUP($C509,[2]MAIN!$C$6:$DF$1572,T$4,FALSE))</f>
        <v>#N/A</v>
      </c>
      <c r="U509" s="15" t="e">
        <f>IF(ISBLANK(VLOOKUP($C509,[2]MAIN!$C$6:$DF$1572,U$4,FALSE)),"",VLOOKUP($C509,[2]MAIN!$C$6:$DF$1572,U$4,FALSE))</f>
        <v>#N/A</v>
      </c>
      <c r="V509" s="15" t="e">
        <f>IF(ISBLANK(VLOOKUP($C509,[2]MAIN!$C$6:$DF$1572,V$4,FALSE)),"",VLOOKUP($C509,[2]MAIN!$C$6:$DF$1572,V$4,FALSE))</f>
        <v>#N/A</v>
      </c>
      <c r="W509" s="21" t="e">
        <f>IF(ISBLANK(VLOOKUP($C509,[2]MAIN!$C$6:$DF$1572,W$4,FALSE)),"",VLOOKUP($C509,[2]MAIN!$C$6:$DF$1572,W$4,FALSE))</f>
        <v>#N/A</v>
      </c>
      <c r="X509" s="47">
        <v>150</v>
      </c>
      <c r="Y509" s="15" t="e">
        <f>IF(ISBLANK(VLOOKUP($C509,[2]MAIN!$C$6:$DF$1572,Y$4,FALSE)),"",VLOOKUP($C509,[2]MAIN!$C$6:$DF$1572,Y$4,FALSE))</f>
        <v>#N/A</v>
      </c>
      <c r="AA509" s="15"/>
      <c r="AB509" s="15"/>
      <c r="AC509" s="15" t="s">
        <v>609</v>
      </c>
    </row>
    <row r="510" spans="1:29" x14ac:dyDescent="0.25">
      <c r="A510" s="15" t="s">
        <v>1197</v>
      </c>
      <c r="B510" s="21" t="s">
        <v>524</v>
      </c>
      <c r="C510" s="47"/>
      <c r="D510" s="15"/>
      <c r="E510" s="15"/>
      <c r="F510" s="15"/>
      <c r="G510" s="15"/>
      <c r="H510" s="15" t="s">
        <v>609</v>
      </c>
      <c r="I510" s="15" t="s">
        <v>609</v>
      </c>
      <c r="J510" s="47"/>
      <c r="K510" s="47"/>
      <c r="L510" s="49">
        <v>2.0099999999999998</v>
      </c>
      <c r="M510" s="50" t="e">
        <f>IF(ISBLANK(VLOOKUP($C510,[2]MAIN!$C$6:$DF$1572,M$4,FALSE)),"",VLOOKUP($C510,[2]MAIN!$C$6:$DF$1572,M$4,FALSE))</f>
        <v>#N/A</v>
      </c>
      <c r="N510" s="51" t="e">
        <f>IF(ISBLANK(VLOOKUP($C510,[2]MAIN!$C$6:$DF$1572,N$4,FALSE)),"",VLOOKUP($C510,[2]MAIN!$C$6:$DF$1572,N$4,FALSE))</f>
        <v>#N/A</v>
      </c>
      <c r="O510" s="52" t="e">
        <f>IF(ISBLANK(VLOOKUP($C510,[2]MAIN!$C$6:$DF$1572,O$4,FALSE)),"",VLOOKUP($C510,[2]MAIN!$C$6:$DF$1572,O$4,FALSE))</f>
        <v>#N/A</v>
      </c>
      <c r="P510" s="52" t="e">
        <f>IF(ISBLANK(VLOOKUP($C510,[2]MAIN!$C$6:$DF$1572,P$4,FALSE)),"",VLOOKUP($C510,[2]MAIN!$C$6:$DF$1572,P$4,FALSE))</f>
        <v>#N/A</v>
      </c>
      <c r="Q510" s="50" t="e">
        <f>IF(ISBLANK(VLOOKUP($C510,[2]MAIN!$C$6:$DF$1572,Q$4,FALSE)),"",VLOOKUP($C510,[2]MAIN!$C$6:$DF$1572,Q$4,FALSE))</f>
        <v>#N/A</v>
      </c>
      <c r="R510" s="47" t="e">
        <f>IF(ISBLANK(VLOOKUP($C510,[2]MAIN!$C$6:$DF$1572,R$4,FALSE)),"",VLOOKUP($C510,[2]MAIN!$C$6:$DF$1572,R$4,FALSE))</f>
        <v>#N/A</v>
      </c>
      <c r="S510" s="47" t="e">
        <f>IF(ISBLANK(VLOOKUP($C510,[2]MAIN!$C$6:$DF$1572,S$4,FALSE)),"",VLOOKUP($C510,[2]MAIN!$C$6:$DF$1572,S$4,FALSE))</f>
        <v>#N/A</v>
      </c>
      <c r="T510" s="15" t="e">
        <f>IF(ISBLANK(VLOOKUP($C510,[2]MAIN!$C$6:$DF$1572,T$4,FALSE)),"",VLOOKUP($C510,[2]MAIN!$C$6:$DF$1572,T$4,FALSE))</f>
        <v>#N/A</v>
      </c>
      <c r="U510" s="15" t="e">
        <f>IF(ISBLANK(VLOOKUP($C510,[2]MAIN!$C$6:$DF$1572,U$4,FALSE)),"",VLOOKUP($C510,[2]MAIN!$C$6:$DF$1572,U$4,FALSE))</f>
        <v>#N/A</v>
      </c>
      <c r="V510" s="15" t="e">
        <f>IF(ISBLANK(VLOOKUP($C510,[2]MAIN!$C$6:$DF$1572,V$4,FALSE)),"",VLOOKUP($C510,[2]MAIN!$C$6:$DF$1572,V$4,FALSE))</f>
        <v>#N/A</v>
      </c>
      <c r="W510" s="21" t="e">
        <f>IF(ISBLANK(VLOOKUP($C510,[2]MAIN!$C$6:$DF$1572,W$4,FALSE)),"",VLOOKUP($C510,[2]MAIN!$C$6:$DF$1572,W$4,FALSE))</f>
        <v>#N/A</v>
      </c>
      <c r="X510" s="57" t="e">
        <f>IF(ISBLANK(VLOOKUP($C510,[2]MAIN!$C$6:$DF$1572,X$4,FALSE)),"",VLOOKUP($C510,[2]MAIN!$C$6:$DF$1572,X$4,FALSE))</f>
        <v>#N/A</v>
      </c>
      <c r="Y510" s="15" t="e">
        <f>IF(ISBLANK(VLOOKUP($C510,[2]MAIN!$C$6:$DF$1572,Y$4,FALSE)),"",VLOOKUP($C510,[2]MAIN!$C$6:$DF$1572,Y$4,FALSE))</f>
        <v>#N/A</v>
      </c>
      <c r="Z510" s="33" t="s">
        <v>753</v>
      </c>
      <c r="AA510" s="15"/>
      <c r="AB510" s="15"/>
      <c r="AC510" s="15" t="s">
        <v>609</v>
      </c>
    </row>
    <row r="511" spans="1:29" x14ac:dyDescent="0.25">
      <c r="A511" s="15" t="s">
        <v>1198</v>
      </c>
      <c r="B511" s="21" t="s">
        <v>524</v>
      </c>
      <c r="C511" s="47"/>
      <c r="D511" s="15"/>
      <c r="E511" s="15" t="s">
        <v>609</v>
      </c>
      <c r="F511" s="15"/>
      <c r="G511" s="15"/>
      <c r="H511" s="15" t="s">
        <v>613</v>
      </c>
      <c r="I511" s="15" t="s">
        <v>609</v>
      </c>
      <c r="J511" s="47"/>
      <c r="K511" s="47"/>
      <c r="L511" s="49">
        <v>0.3</v>
      </c>
      <c r="M511" s="50" t="e">
        <f>IF(ISBLANK(VLOOKUP($C511,[2]MAIN!$C$6:$DF$1572,M$4,FALSE)),"",VLOOKUP($C511,[2]MAIN!$C$6:$DF$1572,M$4,FALSE))</f>
        <v>#N/A</v>
      </c>
      <c r="N511" s="51" t="e">
        <f>IF(ISBLANK(VLOOKUP($C511,[2]MAIN!$C$6:$DF$1572,N$4,FALSE)),"",VLOOKUP($C511,[2]MAIN!$C$6:$DF$1572,N$4,FALSE))</f>
        <v>#N/A</v>
      </c>
      <c r="O511" s="52" t="e">
        <f>IF(ISBLANK(VLOOKUP($C511,[2]MAIN!$C$6:$DF$1572,O$4,FALSE)),"",VLOOKUP($C511,[2]MAIN!$C$6:$DF$1572,O$4,FALSE))</f>
        <v>#N/A</v>
      </c>
      <c r="P511" s="52" t="e">
        <f>IF(ISBLANK(VLOOKUP($C511,[2]MAIN!$C$6:$DF$1572,P$4,FALSE)),"",VLOOKUP($C511,[2]MAIN!$C$6:$DF$1572,P$4,FALSE))</f>
        <v>#N/A</v>
      </c>
      <c r="Q511" s="50" t="e">
        <f>IF(ISBLANK(VLOOKUP($C511,[2]MAIN!$C$6:$DF$1572,Q$4,FALSE)),"",VLOOKUP($C511,[2]MAIN!$C$6:$DF$1572,Q$4,FALSE))</f>
        <v>#N/A</v>
      </c>
      <c r="R511" s="47" t="e">
        <f>IF(ISBLANK(VLOOKUP($C511,[2]MAIN!$C$6:$DF$1572,R$4,FALSE)),"",VLOOKUP($C511,[2]MAIN!$C$6:$DF$1572,R$4,FALSE))</f>
        <v>#N/A</v>
      </c>
      <c r="S511" s="47" t="e">
        <f>IF(ISBLANK(VLOOKUP($C511,[2]MAIN!$C$6:$DF$1572,S$4,FALSE)),"",VLOOKUP($C511,[2]MAIN!$C$6:$DF$1572,S$4,FALSE))</f>
        <v>#N/A</v>
      </c>
      <c r="T511" s="15" t="e">
        <f>IF(ISBLANK(VLOOKUP($C511,[2]MAIN!$C$6:$DF$1572,T$4,FALSE)),"",VLOOKUP($C511,[2]MAIN!$C$6:$DF$1572,T$4,FALSE))</f>
        <v>#N/A</v>
      </c>
      <c r="U511" s="15" t="e">
        <f>IF(ISBLANK(VLOOKUP($C511,[2]MAIN!$C$6:$DF$1572,U$4,FALSE)),"",VLOOKUP($C511,[2]MAIN!$C$6:$DF$1572,U$4,FALSE))</f>
        <v>#N/A</v>
      </c>
      <c r="V511" s="15" t="e">
        <f>IF(ISBLANK(VLOOKUP($C511,[2]MAIN!$C$6:$DF$1572,V$4,FALSE)),"",VLOOKUP($C511,[2]MAIN!$C$6:$DF$1572,V$4,FALSE))</f>
        <v>#N/A</v>
      </c>
      <c r="W511" s="21" t="e">
        <f>IF(ISBLANK(VLOOKUP($C511,[2]MAIN!$C$6:$DF$1572,W$4,FALSE)),"",VLOOKUP($C511,[2]MAIN!$C$6:$DF$1572,W$4,FALSE))</f>
        <v>#N/A</v>
      </c>
      <c r="X511" s="47">
        <v>150</v>
      </c>
      <c r="Y511" s="15" t="e">
        <f>IF(ISBLANK(VLOOKUP($C511,[2]MAIN!$C$6:$DF$1572,Y$4,FALSE)),"",VLOOKUP($C511,[2]MAIN!$C$6:$DF$1572,Y$4,FALSE))</f>
        <v>#N/A</v>
      </c>
      <c r="AA511" s="15"/>
      <c r="AB511" s="15"/>
      <c r="AC511" s="15" t="s">
        <v>609</v>
      </c>
    </row>
    <row r="512" spans="1:29" x14ac:dyDescent="0.25">
      <c r="A512" s="15" t="s">
        <v>1199</v>
      </c>
      <c r="B512" s="21" t="s">
        <v>524</v>
      </c>
      <c r="C512" s="47"/>
      <c r="D512" s="15"/>
      <c r="E512" s="15" t="s">
        <v>609</v>
      </c>
      <c r="F512" s="15"/>
      <c r="G512" s="15"/>
      <c r="H512" s="15" t="s">
        <v>613</v>
      </c>
      <c r="I512" s="15" t="s">
        <v>609</v>
      </c>
      <c r="J512" s="47"/>
      <c r="K512" s="47"/>
      <c r="L512" s="49">
        <v>2.62</v>
      </c>
      <c r="M512" s="50" t="e">
        <f>IF(ISBLANK(VLOOKUP($C512,[2]MAIN!$C$6:$DF$1572,M$4,FALSE)),"",VLOOKUP($C512,[2]MAIN!$C$6:$DF$1572,M$4,FALSE))</f>
        <v>#N/A</v>
      </c>
      <c r="N512" s="51" t="e">
        <f>IF(ISBLANK(VLOOKUP($C512,[2]MAIN!$C$6:$DF$1572,N$4,FALSE)),"",VLOOKUP($C512,[2]MAIN!$C$6:$DF$1572,N$4,FALSE))</f>
        <v>#N/A</v>
      </c>
      <c r="O512" s="52" t="e">
        <f>IF(ISBLANK(VLOOKUP($C512,[2]MAIN!$C$6:$DF$1572,O$4,FALSE)),"",VLOOKUP($C512,[2]MAIN!$C$6:$DF$1572,O$4,FALSE))</f>
        <v>#N/A</v>
      </c>
      <c r="P512" s="52" t="e">
        <f>IF(ISBLANK(VLOOKUP($C512,[2]MAIN!$C$6:$DF$1572,P$4,FALSE)),"",VLOOKUP($C512,[2]MAIN!$C$6:$DF$1572,P$4,FALSE))</f>
        <v>#N/A</v>
      </c>
      <c r="Q512" s="50" t="e">
        <f>IF(ISBLANK(VLOOKUP($C512,[2]MAIN!$C$6:$DF$1572,Q$4,FALSE)),"",VLOOKUP($C512,[2]MAIN!$C$6:$DF$1572,Q$4,FALSE))</f>
        <v>#N/A</v>
      </c>
      <c r="R512" s="47" t="e">
        <f>IF(ISBLANK(VLOOKUP($C512,[2]MAIN!$C$6:$DF$1572,R$4,FALSE)),"",VLOOKUP($C512,[2]MAIN!$C$6:$DF$1572,R$4,FALSE))</f>
        <v>#N/A</v>
      </c>
      <c r="S512" s="47" t="e">
        <f>IF(ISBLANK(VLOOKUP($C512,[2]MAIN!$C$6:$DF$1572,S$4,FALSE)),"",VLOOKUP($C512,[2]MAIN!$C$6:$DF$1572,S$4,FALSE))</f>
        <v>#N/A</v>
      </c>
      <c r="T512" s="15" t="e">
        <f>IF(ISBLANK(VLOOKUP($C512,[2]MAIN!$C$6:$DF$1572,T$4,FALSE)),"",VLOOKUP($C512,[2]MAIN!$C$6:$DF$1572,T$4,FALSE))</f>
        <v>#N/A</v>
      </c>
      <c r="U512" s="15" t="e">
        <f>IF(ISBLANK(VLOOKUP($C512,[2]MAIN!$C$6:$DF$1572,U$4,FALSE)),"",VLOOKUP($C512,[2]MAIN!$C$6:$DF$1572,U$4,FALSE))</f>
        <v>#N/A</v>
      </c>
      <c r="V512" s="15" t="e">
        <f>IF(ISBLANK(VLOOKUP($C512,[2]MAIN!$C$6:$DF$1572,V$4,FALSE)),"",VLOOKUP($C512,[2]MAIN!$C$6:$DF$1572,V$4,FALSE))</f>
        <v>#N/A</v>
      </c>
      <c r="W512" s="21" t="e">
        <f>IF(ISBLANK(VLOOKUP($C512,[2]MAIN!$C$6:$DF$1572,W$4,FALSE)),"",VLOOKUP($C512,[2]MAIN!$C$6:$DF$1572,W$4,FALSE))</f>
        <v>#N/A</v>
      </c>
      <c r="X512" s="47">
        <v>150</v>
      </c>
      <c r="Y512" s="15" t="e">
        <f>IF(ISBLANK(VLOOKUP($C512,[2]MAIN!$C$6:$DF$1572,Y$4,FALSE)),"",VLOOKUP($C512,[2]MAIN!$C$6:$DF$1572,Y$4,FALSE))</f>
        <v>#N/A</v>
      </c>
      <c r="AA512" s="15"/>
      <c r="AB512" s="15"/>
      <c r="AC512" s="15" t="s">
        <v>609</v>
      </c>
    </row>
    <row r="513" spans="1:29" x14ac:dyDescent="0.25">
      <c r="A513" s="15" t="s">
        <v>1200</v>
      </c>
      <c r="B513" s="21" t="s">
        <v>524</v>
      </c>
      <c r="C513" s="47"/>
      <c r="D513" s="15"/>
      <c r="E513" s="15" t="s">
        <v>609</v>
      </c>
      <c r="F513" s="15"/>
      <c r="G513" s="15"/>
      <c r="H513" s="15" t="s">
        <v>609</v>
      </c>
      <c r="I513" s="15" t="s">
        <v>609</v>
      </c>
      <c r="J513" s="47"/>
      <c r="K513" s="47"/>
      <c r="L513" s="49">
        <v>1.29</v>
      </c>
      <c r="M513" s="50" t="e">
        <f>IF(ISBLANK(VLOOKUP($C513,[2]MAIN!$C$6:$DF$1572,M$4,FALSE)),"",VLOOKUP($C513,[2]MAIN!$C$6:$DF$1572,M$4,FALSE))</f>
        <v>#N/A</v>
      </c>
      <c r="N513" s="51" t="e">
        <f>IF(ISBLANK(VLOOKUP($C513,[2]MAIN!$C$6:$DF$1572,N$4,FALSE)),"",VLOOKUP($C513,[2]MAIN!$C$6:$DF$1572,N$4,FALSE))</f>
        <v>#N/A</v>
      </c>
      <c r="O513" s="52" t="e">
        <f>IF(ISBLANK(VLOOKUP($C513,[2]MAIN!$C$6:$DF$1572,O$4,FALSE)),"",VLOOKUP($C513,[2]MAIN!$C$6:$DF$1572,O$4,FALSE))</f>
        <v>#N/A</v>
      </c>
      <c r="P513" s="52" t="e">
        <f>IF(ISBLANK(VLOOKUP($C513,[2]MAIN!$C$6:$DF$1572,P$4,FALSE)),"",VLOOKUP($C513,[2]MAIN!$C$6:$DF$1572,P$4,FALSE))</f>
        <v>#N/A</v>
      </c>
      <c r="Q513" s="50" t="e">
        <f>IF(ISBLANK(VLOOKUP($C513,[2]MAIN!$C$6:$DF$1572,Q$4,FALSE)),"",VLOOKUP($C513,[2]MAIN!$C$6:$DF$1572,Q$4,FALSE))</f>
        <v>#N/A</v>
      </c>
      <c r="R513" s="47" t="e">
        <f>IF(ISBLANK(VLOOKUP($C513,[2]MAIN!$C$6:$DF$1572,R$4,FALSE)),"",VLOOKUP($C513,[2]MAIN!$C$6:$DF$1572,R$4,FALSE))</f>
        <v>#N/A</v>
      </c>
      <c r="S513" s="47" t="e">
        <f>IF(ISBLANK(VLOOKUP($C513,[2]MAIN!$C$6:$DF$1572,S$4,FALSE)),"",VLOOKUP($C513,[2]MAIN!$C$6:$DF$1572,S$4,FALSE))</f>
        <v>#N/A</v>
      </c>
      <c r="T513" s="15" t="e">
        <f>IF(ISBLANK(VLOOKUP($C513,[2]MAIN!$C$6:$DF$1572,T$4,FALSE)),"",VLOOKUP($C513,[2]MAIN!$C$6:$DF$1572,T$4,FALSE))</f>
        <v>#N/A</v>
      </c>
      <c r="U513" s="15" t="e">
        <f>IF(ISBLANK(VLOOKUP($C513,[2]MAIN!$C$6:$DF$1572,U$4,FALSE)),"",VLOOKUP($C513,[2]MAIN!$C$6:$DF$1572,U$4,FALSE))</f>
        <v>#N/A</v>
      </c>
      <c r="V513" s="15" t="e">
        <f>IF(ISBLANK(VLOOKUP($C513,[2]MAIN!$C$6:$DF$1572,V$4,FALSE)),"",VLOOKUP($C513,[2]MAIN!$C$6:$DF$1572,V$4,FALSE))</f>
        <v>#N/A</v>
      </c>
      <c r="W513" s="21" t="e">
        <f>IF(ISBLANK(VLOOKUP($C513,[2]MAIN!$C$6:$DF$1572,W$4,FALSE)),"",VLOOKUP($C513,[2]MAIN!$C$6:$DF$1572,W$4,FALSE))</f>
        <v>#N/A</v>
      </c>
      <c r="X513" s="47">
        <v>150</v>
      </c>
      <c r="Y513" s="15" t="e">
        <f>IF(ISBLANK(VLOOKUP($C513,[2]MAIN!$C$6:$DF$1572,Y$4,FALSE)),"",VLOOKUP($C513,[2]MAIN!$C$6:$DF$1572,Y$4,FALSE))</f>
        <v>#N/A</v>
      </c>
      <c r="AA513" s="15"/>
      <c r="AB513" s="15"/>
      <c r="AC513" s="15" t="s">
        <v>609</v>
      </c>
    </row>
    <row r="514" spans="1:29" x14ac:dyDescent="0.25">
      <c r="A514" s="15" t="s">
        <v>1201</v>
      </c>
      <c r="B514" s="21" t="s">
        <v>524</v>
      </c>
      <c r="C514" s="47"/>
      <c r="D514" s="15"/>
      <c r="E514" s="15" t="s">
        <v>609</v>
      </c>
      <c r="F514" s="15"/>
      <c r="G514" s="15"/>
      <c r="H514" s="15" t="s">
        <v>609</v>
      </c>
      <c r="I514" s="15" t="s">
        <v>609</v>
      </c>
      <c r="J514" s="47"/>
      <c r="K514" s="47"/>
      <c r="L514" s="49">
        <v>13.67</v>
      </c>
      <c r="M514" s="50" t="e">
        <f>IF(ISBLANK(VLOOKUP($C514,[2]MAIN!$C$6:$DF$1572,M$4,FALSE)),"",VLOOKUP($C514,[2]MAIN!$C$6:$DF$1572,M$4,FALSE))</f>
        <v>#N/A</v>
      </c>
      <c r="N514" s="51" t="e">
        <f>IF(ISBLANK(VLOOKUP($C514,[2]MAIN!$C$6:$DF$1572,N$4,FALSE)),"",VLOOKUP($C514,[2]MAIN!$C$6:$DF$1572,N$4,FALSE))</f>
        <v>#N/A</v>
      </c>
      <c r="O514" s="52" t="e">
        <f>IF(ISBLANK(VLOOKUP($C514,[2]MAIN!$C$6:$DF$1572,O$4,FALSE)),"",VLOOKUP($C514,[2]MAIN!$C$6:$DF$1572,O$4,FALSE))</f>
        <v>#N/A</v>
      </c>
      <c r="P514" s="52" t="e">
        <f>IF(ISBLANK(VLOOKUP($C514,[2]MAIN!$C$6:$DF$1572,P$4,FALSE)),"",VLOOKUP($C514,[2]MAIN!$C$6:$DF$1572,P$4,FALSE))</f>
        <v>#N/A</v>
      </c>
      <c r="Q514" s="50" t="e">
        <f>IF(ISBLANK(VLOOKUP($C514,[2]MAIN!$C$6:$DF$1572,Q$4,FALSE)),"",VLOOKUP($C514,[2]MAIN!$C$6:$DF$1572,Q$4,FALSE))</f>
        <v>#N/A</v>
      </c>
      <c r="R514" s="47" t="e">
        <f>IF(ISBLANK(VLOOKUP($C514,[2]MAIN!$C$6:$DF$1572,R$4,FALSE)),"",VLOOKUP($C514,[2]MAIN!$C$6:$DF$1572,R$4,FALSE))</f>
        <v>#N/A</v>
      </c>
      <c r="S514" s="47" t="e">
        <f>IF(ISBLANK(VLOOKUP($C514,[2]MAIN!$C$6:$DF$1572,S$4,FALSE)),"",VLOOKUP($C514,[2]MAIN!$C$6:$DF$1572,S$4,FALSE))</f>
        <v>#N/A</v>
      </c>
      <c r="T514" s="15" t="e">
        <f>IF(ISBLANK(VLOOKUP($C514,[2]MAIN!$C$6:$DF$1572,T$4,FALSE)),"",VLOOKUP($C514,[2]MAIN!$C$6:$DF$1572,T$4,FALSE))</f>
        <v>#N/A</v>
      </c>
      <c r="U514" s="15" t="e">
        <f>IF(ISBLANK(VLOOKUP($C514,[2]MAIN!$C$6:$DF$1572,U$4,FALSE)),"",VLOOKUP($C514,[2]MAIN!$C$6:$DF$1572,U$4,FALSE))</f>
        <v>#N/A</v>
      </c>
      <c r="V514" s="15" t="e">
        <f>IF(ISBLANK(VLOOKUP($C514,[2]MAIN!$C$6:$DF$1572,V$4,FALSE)),"",VLOOKUP($C514,[2]MAIN!$C$6:$DF$1572,V$4,FALSE))</f>
        <v>#N/A</v>
      </c>
      <c r="W514" s="21" t="e">
        <f>IF(ISBLANK(VLOOKUP($C514,[2]MAIN!$C$6:$DF$1572,W$4,FALSE)),"",VLOOKUP($C514,[2]MAIN!$C$6:$DF$1572,W$4,FALSE))</f>
        <v>#N/A</v>
      </c>
      <c r="X514" s="47">
        <v>150</v>
      </c>
      <c r="Y514" s="15" t="e">
        <f>IF(ISBLANK(VLOOKUP($C514,[2]MAIN!$C$6:$DF$1572,Y$4,FALSE)),"",VLOOKUP($C514,[2]MAIN!$C$6:$DF$1572,Y$4,FALSE))</f>
        <v>#N/A</v>
      </c>
      <c r="AA514" s="15"/>
      <c r="AB514" s="15"/>
      <c r="AC514" s="15" t="s">
        <v>609</v>
      </c>
    </row>
    <row r="515" spans="1:29" x14ac:dyDescent="0.25">
      <c r="A515" s="15" t="s">
        <v>1202</v>
      </c>
      <c r="B515" s="21" t="s">
        <v>489</v>
      </c>
      <c r="C515" s="47"/>
      <c r="D515" s="15"/>
      <c r="E515" s="15" t="s">
        <v>609</v>
      </c>
      <c r="F515" s="15"/>
      <c r="G515" s="15"/>
      <c r="H515" s="15" t="s">
        <v>613</v>
      </c>
      <c r="I515" s="15"/>
      <c r="J515" s="47"/>
      <c r="K515" s="47"/>
      <c r="L515" s="49"/>
      <c r="M515" s="50" t="e">
        <f>IF(ISBLANK(VLOOKUP($C515,[2]MAIN!$C$6:$DF$1572,M$4,FALSE)),"",VLOOKUP($C515,[2]MAIN!$C$6:$DF$1572,M$4,FALSE))</f>
        <v>#N/A</v>
      </c>
      <c r="N515" s="51" t="e">
        <f>IF(ISBLANK(VLOOKUP($C515,[2]MAIN!$C$6:$DF$1572,N$4,FALSE)),"",VLOOKUP($C515,[2]MAIN!$C$6:$DF$1572,N$4,FALSE))</f>
        <v>#N/A</v>
      </c>
      <c r="O515" s="53" t="e">
        <f>IF(ISBLANK(VLOOKUP($C515,[2]MAIN!$C$6:$DF$1572,O$4,FALSE)),"",VLOOKUP($C515,[2]MAIN!$C$6:$DF$1572,O$4,FALSE))</f>
        <v>#N/A</v>
      </c>
      <c r="P515" s="53" t="e">
        <f>IF(ISBLANK(VLOOKUP($C515,[2]MAIN!$C$6:$DF$1572,P$4,FALSE)),"",VLOOKUP($C515,[2]MAIN!$C$6:$DF$1572,P$4,FALSE))</f>
        <v>#N/A</v>
      </c>
      <c r="Q515" s="50" t="e">
        <f>IF(ISBLANK(VLOOKUP($C515,[2]MAIN!$C$6:$DF$1572,Q$4,FALSE)),"",VLOOKUP($C515,[2]MAIN!$C$6:$DF$1572,Q$4,FALSE))</f>
        <v>#N/A</v>
      </c>
      <c r="R515" s="47" t="e">
        <f>IF(ISBLANK(VLOOKUP($C515,[2]MAIN!$C$6:$DF$1572,R$4,FALSE)),"",VLOOKUP($C515,[2]MAIN!$C$6:$DF$1572,R$4,FALSE))</f>
        <v>#N/A</v>
      </c>
      <c r="S515" s="47" t="e">
        <f>IF(ISBLANK(VLOOKUP($C515,[2]MAIN!$C$6:$DF$1572,S$4,FALSE)),"",VLOOKUP($C515,[2]MAIN!$C$6:$DF$1572,S$4,FALSE))</f>
        <v>#N/A</v>
      </c>
      <c r="T515" s="15" t="e">
        <f>IF(ISBLANK(VLOOKUP($C515,[2]MAIN!$C$6:$DF$1572,T$4,FALSE)),"",VLOOKUP($C515,[2]MAIN!$C$6:$DF$1572,T$4,FALSE))</f>
        <v>#N/A</v>
      </c>
      <c r="U515" s="15" t="e">
        <f>IF(ISBLANK(VLOOKUP($C515,[2]MAIN!$C$6:$DF$1572,U$4,FALSE)),"",VLOOKUP($C515,[2]MAIN!$C$6:$DF$1572,U$4,FALSE))</f>
        <v>#N/A</v>
      </c>
      <c r="V515" s="15" t="e">
        <f>IF(ISBLANK(VLOOKUP($C515,[2]MAIN!$C$6:$DF$1572,V$4,FALSE)),"",VLOOKUP($C515,[2]MAIN!$C$6:$DF$1572,V$4,FALSE))</f>
        <v>#N/A</v>
      </c>
      <c r="W515" s="21" t="e">
        <f>IF(ISBLANK(VLOOKUP($C515,[2]MAIN!$C$6:$DF$1572,W$4,FALSE)),"",VLOOKUP($C515,[2]MAIN!$C$6:$DF$1572,W$4,FALSE))</f>
        <v>#N/A</v>
      </c>
      <c r="X515" s="47">
        <v>15000</v>
      </c>
      <c r="Y515" s="15" t="e">
        <f>IF(ISBLANK(VLOOKUP($C515,[2]MAIN!$C$6:$DF$1572,Y$4,FALSE)),"",VLOOKUP($C515,[2]MAIN!$C$6:$DF$1572,Y$4,FALSE))</f>
        <v>#N/A</v>
      </c>
      <c r="AA515" s="15"/>
      <c r="AB515" s="15"/>
      <c r="AC515" s="15" t="s">
        <v>609</v>
      </c>
    </row>
    <row r="516" spans="1:29" x14ac:dyDescent="0.25">
      <c r="A516" s="15" t="s">
        <v>1203</v>
      </c>
      <c r="B516" s="21" t="s">
        <v>489</v>
      </c>
      <c r="C516" s="47"/>
      <c r="D516" s="15"/>
      <c r="E516" s="15" t="s">
        <v>609</v>
      </c>
      <c r="F516" s="15"/>
      <c r="G516" s="15"/>
      <c r="H516" s="15" t="s">
        <v>609</v>
      </c>
      <c r="I516" s="15"/>
      <c r="J516" s="47"/>
      <c r="K516" s="47"/>
      <c r="L516" s="49" t="e">
        <f>#REF!/86.4</f>
        <v>#REF!</v>
      </c>
      <c r="M516" s="50" t="e">
        <f>IF(ISBLANK(VLOOKUP($C516,[2]MAIN!$C$6:$DF$1572,M$4,FALSE)),"",VLOOKUP($C516,[2]MAIN!$C$6:$DF$1572,M$4,FALSE))</f>
        <v>#N/A</v>
      </c>
      <c r="N516" s="51" t="e">
        <f>IF(ISBLANK(VLOOKUP($C516,[2]MAIN!$C$6:$DF$1572,N$4,FALSE)),"",VLOOKUP($C516,[2]MAIN!$C$6:$DF$1572,N$4,FALSE))</f>
        <v>#N/A</v>
      </c>
      <c r="O516" s="53" t="e">
        <f>IF(ISBLANK(VLOOKUP($C516,[2]MAIN!$C$6:$DF$1572,O$4,FALSE)),"",VLOOKUP($C516,[2]MAIN!$C$6:$DF$1572,O$4,FALSE))</f>
        <v>#N/A</v>
      </c>
      <c r="P516" s="53" t="e">
        <f>IF(ISBLANK(VLOOKUP($C516,[2]MAIN!$C$6:$DF$1572,P$4,FALSE)),"",VLOOKUP($C516,[2]MAIN!$C$6:$DF$1572,P$4,FALSE))</f>
        <v>#N/A</v>
      </c>
      <c r="Q516" s="50" t="e">
        <f>IF(ISBLANK(VLOOKUP($C516,[2]MAIN!$C$6:$DF$1572,Q$4,FALSE)),"",VLOOKUP($C516,[2]MAIN!$C$6:$DF$1572,Q$4,FALSE))</f>
        <v>#N/A</v>
      </c>
      <c r="R516" s="47" t="e">
        <f>IF(ISBLANK(VLOOKUP($C516,[2]MAIN!$C$6:$DF$1572,R$4,FALSE)),"",VLOOKUP($C516,[2]MAIN!$C$6:$DF$1572,R$4,FALSE))</f>
        <v>#N/A</v>
      </c>
      <c r="S516" s="47" t="e">
        <f>IF(ISBLANK(VLOOKUP($C516,[2]MAIN!$C$6:$DF$1572,S$4,FALSE)),"",VLOOKUP($C516,[2]MAIN!$C$6:$DF$1572,S$4,FALSE))</f>
        <v>#N/A</v>
      </c>
      <c r="T516" s="15" t="e">
        <f>IF(ISBLANK(VLOOKUP($C516,[2]MAIN!$C$6:$DF$1572,T$4,FALSE)),"",VLOOKUP($C516,[2]MAIN!$C$6:$DF$1572,T$4,FALSE))</f>
        <v>#N/A</v>
      </c>
      <c r="U516" s="15" t="e">
        <f>IF(ISBLANK(VLOOKUP($C516,[2]MAIN!$C$6:$DF$1572,U$4,FALSE)),"",VLOOKUP($C516,[2]MAIN!$C$6:$DF$1572,U$4,FALSE))</f>
        <v>#N/A</v>
      </c>
      <c r="V516" s="15" t="e">
        <f>IF(ISBLANK(VLOOKUP($C516,[2]MAIN!$C$6:$DF$1572,V$4,FALSE)),"",VLOOKUP($C516,[2]MAIN!$C$6:$DF$1572,V$4,FALSE))</f>
        <v>#N/A</v>
      </c>
      <c r="W516" s="21" t="e">
        <f>IF(ISBLANK(VLOOKUP($C516,[2]MAIN!$C$6:$DF$1572,W$4,FALSE)),"",VLOOKUP($C516,[2]MAIN!$C$6:$DF$1572,W$4,FALSE))</f>
        <v>#N/A</v>
      </c>
      <c r="X516" s="47">
        <v>150</v>
      </c>
      <c r="Y516" s="15" t="e">
        <f>IF(ISBLANK(VLOOKUP($C516,[2]MAIN!$C$6:$DF$1572,Y$4,FALSE)),"",VLOOKUP($C516,[2]MAIN!$C$6:$DF$1572,Y$4,FALSE))</f>
        <v>#N/A</v>
      </c>
      <c r="AA516" s="15"/>
      <c r="AB516" s="15"/>
      <c r="AC516" s="15" t="s">
        <v>609</v>
      </c>
    </row>
    <row r="517" spans="1:29" x14ac:dyDescent="0.25">
      <c r="A517" s="15" t="s">
        <v>1204</v>
      </c>
      <c r="B517" s="21" t="s">
        <v>524</v>
      </c>
      <c r="C517" s="47"/>
      <c r="D517" s="15"/>
      <c r="E517" s="15" t="s">
        <v>609</v>
      </c>
      <c r="F517" s="15"/>
      <c r="G517" s="15"/>
      <c r="H517" s="15" t="s">
        <v>609</v>
      </c>
      <c r="I517" s="15" t="s">
        <v>609</v>
      </c>
      <c r="J517" s="47"/>
      <c r="K517" s="47"/>
      <c r="L517" s="49"/>
      <c r="M517" s="50" t="e">
        <f>IF(ISBLANK(VLOOKUP($C517,[2]MAIN!$C$6:$DF$1572,M$4,FALSE)),"",VLOOKUP($C517,[2]MAIN!$C$6:$DF$1572,M$4,FALSE))</f>
        <v>#N/A</v>
      </c>
      <c r="N517" s="51" t="e">
        <f>IF(ISBLANK(VLOOKUP($C517,[2]MAIN!$C$6:$DF$1572,N$4,FALSE)),"",VLOOKUP($C517,[2]MAIN!$C$6:$DF$1572,N$4,FALSE))</f>
        <v>#N/A</v>
      </c>
      <c r="O517" s="53" t="e">
        <f>IF(ISBLANK(VLOOKUP($C517,[2]MAIN!$C$6:$DF$1572,O$4,FALSE)),"",VLOOKUP($C517,[2]MAIN!$C$6:$DF$1572,O$4,FALSE))</f>
        <v>#N/A</v>
      </c>
      <c r="P517" s="53" t="e">
        <f>IF(ISBLANK(VLOOKUP($C517,[2]MAIN!$C$6:$DF$1572,P$4,FALSE)),"",VLOOKUP($C517,[2]MAIN!$C$6:$DF$1572,P$4,FALSE))</f>
        <v>#N/A</v>
      </c>
      <c r="Q517" s="50" t="e">
        <f>IF(ISBLANK(VLOOKUP($C517,[2]MAIN!$C$6:$DF$1572,Q$4,FALSE)),"",VLOOKUP($C517,[2]MAIN!$C$6:$DF$1572,Q$4,FALSE))</f>
        <v>#N/A</v>
      </c>
      <c r="R517" s="47" t="e">
        <f>IF(ISBLANK(VLOOKUP($C517,[2]MAIN!$C$6:$DF$1572,R$4,FALSE)),"",VLOOKUP($C517,[2]MAIN!$C$6:$DF$1572,R$4,FALSE))</f>
        <v>#N/A</v>
      </c>
      <c r="S517" s="47" t="e">
        <f>IF(ISBLANK(VLOOKUP($C517,[2]MAIN!$C$6:$DF$1572,S$4,FALSE)),"",VLOOKUP($C517,[2]MAIN!$C$6:$DF$1572,S$4,FALSE))</f>
        <v>#N/A</v>
      </c>
      <c r="T517" s="15" t="e">
        <f>IF(ISBLANK(VLOOKUP($C517,[2]MAIN!$C$6:$DF$1572,T$4,FALSE)),"",VLOOKUP($C517,[2]MAIN!$C$6:$DF$1572,T$4,FALSE))</f>
        <v>#N/A</v>
      </c>
      <c r="U517" s="15" t="e">
        <f>IF(ISBLANK(VLOOKUP($C517,[2]MAIN!$C$6:$DF$1572,U$4,FALSE)),"",VLOOKUP($C517,[2]MAIN!$C$6:$DF$1572,U$4,FALSE))</f>
        <v>#N/A</v>
      </c>
      <c r="V517" s="15" t="e">
        <f>IF(ISBLANK(VLOOKUP($C517,[2]MAIN!$C$6:$DF$1572,V$4,FALSE)),"",VLOOKUP($C517,[2]MAIN!$C$6:$DF$1572,V$4,FALSE))</f>
        <v>#N/A</v>
      </c>
      <c r="W517" s="21" t="e">
        <f>IF(ISBLANK(VLOOKUP($C517,[2]MAIN!$C$6:$DF$1572,W$4,FALSE)),"",VLOOKUP($C517,[2]MAIN!$C$6:$DF$1572,W$4,FALSE))</f>
        <v>#N/A</v>
      </c>
      <c r="X517" s="47">
        <v>15000</v>
      </c>
      <c r="Y517" s="15" t="e">
        <f>IF(ISBLANK(VLOOKUP($C517,[2]MAIN!$C$6:$DF$1572,Y$4,FALSE)),"",VLOOKUP($C517,[2]MAIN!$C$6:$DF$1572,Y$4,FALSE))</f>
        <v>#N/A</v>
      </c>
      <c r="AA517" s="15"/>
      <c r="AB517" s="15"/>
      <c r="AC517" s="15" t="s">
        <v>609</v>
      </c>
    </row>
    <row r="518" spans="1:29" x14ac:dyDescent="0.25">
      <c r="A518" s="15" t="s">
        <v>1205</v>
      </c>
      <c r="B518" s="21" t="s">
        <v>489</v>
      </c>
      <c r="C518" s="47"/>
      <c r="D518" s="15"/>
      <c r="E518" s="15" t="s">
        <v>609</v>
      </c>
      <c r="F518" s="15"/>
      <c r="G518" s="15"/>
      <c r="H518" s="15" t="s">
        <v>628</v>
      </c>
      <c r="I518" s="15"/>
      <c r="J518" s="47"/>
      <c r="K518" s="47"/>
      <c r="L518" s="49" t="e">
        <f>#REF!/86.4</f>
        <v>#REF!</v>
      </c>
      <c r="M518" s="50" t="e">
        <f>IF(ISBLANK(VLOOKUP($C518,[2]MAIN!$C$6:$DF$1572,M$4,FALSE)),"",VLOOKUP($C518,[2]MAIN!$C$6:$DF$1572,M$4,FALSE))</f>
        <v>#N/A</v>
      </c>
      <c r="N518" s="51" t="e">
        <f>IF(ISBLANK(VLOOKUP($C518,[2]MAIN!$C$6:$DF$1572,N$4,FALSE)),"",VLOOKUP($C518,[2]MAIN!$C$6:$DF$1572,N$4,FALSE))</f>
        <v>#N/A</v>
      </c>
      <c r="O518" s="53" t="e">
        <f>IF(ISBLANK(VLOOKUP($C518,[2]MAIN!$C$6:$DF$1572,O$4,FALSE)),"",VLOOKUP($C518,[2]MAIN!$C$6:$DF$1572,O$4,FALSE))</f>
        <v>#N/A</v>
      </c>
      <c r="P518" s="53" t="e">
        <f>IF(ISBLANK(VLOOKUP($C518,[2]MAIN!$C$6:$DF$1572,P$4,FALSE)),"",VLOOKUP($C518,[2]MAIN!$C$6:$DF$1572,P$4,FALSE))</f>
        <v>#N/A</v>
      </c>
      <c r="Q518" s="50" t="e">
        <f>IF(ISBLANK(VLOOKUP($C518,[2]MAIN!$C$6:$DF$1572,Q$4,FALSE)),"",VLOOKUP($C518,[2]MAIN!$C$6:$DF$1572,Q$4,FALSE))</f>
        <v>#N/A</v>
      </c>
      <c r="R518" s="47" t="e">
        <f>IF(ISBLANK(VLOOKUP($C518,[2]MAIN!$C$6:$DF$1572,R$4,FALSE)),"",VLOOKUP($C518,[2]MAIN!$C$6:$DF$1572,R$4,FALSE))</f>
        <v>#N/A</v>
      </c>
      <c r="S518" s="47" t="e">
        <f>IF(ISBLANK(VLOOKUP($C518,[2]MAIN!$C$6:$DF$1572,S$4,FALSE)),"",VLOOKUP($C518,[2]MAIN!$C$6:$DF$1572,S$4,FALSE))</f>
        <v>#N/A</v>
      </c>
      <c r="T518" s="15" t="e">
        <f>IF(ISBLANK(VLOOKUP($C518,[2]MAIN!$C$6:$DF$1572,T$4,FALSE)),"",VLOOKUP($C518,[2]MAIN!$C$6:$DF$1572,T$4,FALSE))</f>
        <v>#N/A</v>
      </c>
      <c r="U518" s="15" t="e">
        <f>IF(ISBLANK(VLOOKUP($C518,[2]MAIN!$C$6:$DF$1572,U$4,FALSE)),"",VLOOKUP($C518,[2]MAIN!$C$6:$DF$1572,U$4,FALSE))</f>
        <v>#N/A</v>
      </c>
      <c r="V518" s="15" t="e">
        <f>IF(ISBLANK(VLOOKUP($C518,[2]MAIN!$C$6:$DF$1572,V$4,FALSE)),"",VLOOKUP($C518,[2]MAIN!$C$6:$DF$1572,V$4,FALSE))</f>
        <v>#N/A</v>
      </c>
      <c r="W518" s="21" t="e">
        <f>IF(ISBLANK(VLOOKUP($C518,[2]MAIN!$C$6:$DF$1572,W$4,FALSE)),"",VLOOKUP($C518,[2]MAIN!$C$6:$DF$1572,W$4,FALSE))</f>
        <v>#N/A</v>
      </c>
      <c r="X518" s="47">
        <v>150</v>
      </c>
      <c r="Y518" s="15" t="e">
        <f>IF(ISBLANK(VLOOKUP($C518,[2]MAIN!$C$6:$DF$1572,Y$4,FALSE)),"",VLOOKUP($C518,[2]MAIN!$C$6:$DF$1572,Y$4,FALSE))</f>
        <v>#N/A</v>
      </c>
      <c r="AA518" s="47"/>
      <c r="AB518" s="47"/>
      <c r="AC518" s="47"/>
    </row>
    <row r="519" spans="1:29" x14ac:dyDescent="0.25">
      <c r="A519" s="15" t="s">
        <v>1206</v>
      </c>
      <c r="B519" s="21" t="s">
        <v>524</v>
      </c>
      <c r="C519" s="47"/>
      <c r="D519" s="15"/>
      <c r="E519" s="15" t="s">
        <v>609</v>
      </c>
      <c r="F519" s="15"/>
      <c r="G519" s="15"/>
      <c r="H519" s="15" t="s">
        <v>609</v>
      </c>
      <c r="I519" s="15" t="s">
        <v>609</v>
      </c>
      <c r="J519" s="47"/>
      <c r="K519" s="47"/>
      <c r="L519" s="49">
        <v>5.83</v>
      </c>
      <c r="M519" s="50" t="e">
        <f>IF(ISBLANK(VLOOKUP($C519,[2]MAIN!$C$6:$DF$1572,M$4,FALSE)),"",VLOOKUP($C519,[2]MAIN!$C$6:$DF$1572,M$4,FALSE))</f>
        <v>#N/A</v>
      </c>
      <c r="N519" s="51" t="e">
        <f>IF(ISBLANK(VLOOKUP($C519,[2]MAIN!$C$6:$DF$1572,N$4,FALSE)),"",VLOOKUP($C519,[2]MAIN!$C$6:$DF$1572,N$4,FALSE))</f>
        <v>#N/A</v>
      </c>
      <c r="O519" s="52" t="e">
        <f>IF(ISBLANK(VLOOKUP($C519,[2]MAIN!$C$6:$DF$1572,O$4,FALSE)),"",VLOOKUP($C519,[2]MAIN!$C$6:$DF$1572,O$4,FALSE))</f>
        <v>#N/A</v>
      </c>
      <c r="P519" s="52" t="e">
        <f>IF(ISBLANK(VLOOKUP($C519,[2]MAIN!$C$6:$DF$1572,P$4,FALSE)),"",VLOOKUP($C519,[2]MAIN!$C$6:$DF$1572,P$4,FALSE))</f>
        <v>#N/A</v>
      </c>
      <c r="Q519" s="50" t="e">
        <f>IF(ISBLANK(VLOOKUP($C519,[2]MAIN!$C$6:$DF$1572,Q$4,FALSE)),"",VLOOKUP($C519,[2]MAIN!$C$6:$DF$1572,Q$4,FALSE))</f>
        <v>#N/A</v>
      </c>
      <c r="R519" s="47" t="e">
        <f>IF(ISBLANK(VLOOKUP($C519,[2]MAIN!$C$6:$DF$1572,R$4,FALSE)),"",VLOOKUP($C519,[2]MAIN!$C$6:$DF$1572,R$4,FALSE))</f>
        <v>#N/A</v>
      </c>
      <c r="S519" s="47" t="e">
        <f>IF(ISBLANK(VLOOKUP($C519,[2]MAIN!$C$6:$DF$1572,S$4,FALSE)),"",VLOOKUP($C519,[2]MAIN!$C$6:$DF$1572,S$4,FALSE))</f>
        <v>#N/A</v>
      </c>
      <c r="T519" s="15" t="e">
        <f>IF(ISBLANK(VLOOKUP($C519,[2]MAIN!$C$6:$DF$1572,T$4,FALSE)),"",VLOOKUP($C519,[2]MAIN!$C$6:$DF$1572,T$4,FALSE))</f>
        <v>#N/A</v>
      </c>
      <c r="U519" s="15" t="e">
        <f>IF(ISBLANK(VLOOKUP($C519,[2]MAIN!$C$6:$DF$1572,U$4,FALSE)),"",VLOOKUP($C519,[2]MAIN!$C$6:$DF$1572,U$4,FALSE))</f>
        <v>#N/A</v>
      </c>
      <c r="V519" s="15" t="e">
        <f>IF(ISBLANK(VLOOKUP($C519,[2]MAIN!$C$6:$DF$1572,V$4,FALSE)),"",VLOOKUP($C519,[2]MAIN!$C$6:$DF$1572,V$4,FALSE))</f>
        <v>#N/A</v>
      </c>
      <c r="W519" s="21" t="e">
        <f>IF(ISBLANK(VLOOKUP($C519,[2]MAIN!$C$6:$DF$1572,W$4,FALSE)),"",VLOOKUP($C519,[2]MAIN!$C$6:$DF$1572,W$4,FALSE))</f>
        <v>#N/A</v>
      </c>
      <c r="X519" s="47">
        <v>150</v>
      </c>
      <c r="Y519" s="15" t="e">
        <f>IF(ISBLANK(VLOOKUP($C519,[2]MAIN!$C$6:$DF$1572,Y$4,FALSE)),"",VLOOKUP($C519,[2]MAIN!$C$6:$DF$1572,Y$4,FALSE))</f>
        <v>#N/A</v>
      </c>
      <c r="AA519" s="15"/>
      <c r="AB519" s="15"/>
      <c r="AC519" s="15" t="s">
        <v>609</v>
      </c>
    </row>
    <row r="520" spans="1:29" x14ac:dyDescent="0.25">
      <c r="A520" s="15" t="s">
        <v>1207</v>
      </c>
      <c r="B520" s="21" t="s">
        <v>524</v>
      </c>
      <c r="C520" s="47"/>
      <c r="D520" s="15"/>
      <c r="E520" s="15" t="s">
        <v>609</v>
      </c>
      <c r="F520" s="15"/>
      <c r="G520" s="15"/>
      <c r="H520" s="15" t="s">
        <v>609</v>
      </c>
      <c r="I520" s="15" t="s">
        <v>609</v>
      </c>
      <c r="J520" s="47"/>
      <c r="K520" s="47"/>
      <c r="L520" s="49">
        <v>1.59</v>
      </c>
      <c r="M520" s="50" t="e">
        <f>IF(ISBLANK(VLOOKUP($C520,[2]MAIN!$C$6:$DF$1572,M$4,FALSE)),"",VLOOKUP($C520,[2]MAIN!$C$6:$DF$1572,M$4,FALSE))</f>
        <v>#N/A</v>
      </c>
      <c r="N520" s="51" t="e">
        <f>IF(ISBLANK(VLOOKUP($C520,[2]MAIN!$C$6:$DF$1572,N$4,FALSE)),"",VLOOKUP($C520,[2]MAIN!$C$6:$DF$1572,N$4,FALSE))</f>
        <v>#N/A</v>
      </c>
      <c r="O520" s="52" t="e">
        <f>IF(ISBLANK(VLOOKUP($C520,[2]MAIN!$C$6:$DF$1572,O$4,FALSE)),"",VLOOKUP($C520,[2]MAIN!$C$6:$DF$1572,O$4,FALSE))</f>
        <v>#N/A</v>
      </c>
      <c r="P520" s="52" t="e">
        <f>IF(ISBLANK(VLOOKUP($C520,[2]MAIN!$C$6:$DF$1572,P$4,FALSE)),"",VLOOKUP($C520,[2]MAIN!$C$6:$DF$1572,P$4,FALSE))</f>
        <v>#N/A</v>
      </c>
      <c r="Q520" s="50" t="e">
        <f>IF(ISBLANK(VLOOKUP($C520,[2]MAIN!$C$6:$DF$1572,Q$4,FALSE)),"",VLOOKUP($C520,[2]MAIN!$C$6:$DF$1572,Q$4,FALSE))</f>
        <v>#N/A</v>
      </c>
      <c r="R520" s="47" t="e">
        <f>IF(ISBLANK(VLOOKUP($C520,[2]MAIN!$C$6:$DF$1572,R$4,FALSE)),"",VLOOKUP($C520,[2]MAIN!$C$6:$DF$1572,R$4,FALSE))</f>
        <v>#N/A</v>
      </c>
      <c r="S520" s="47" t="e">
        <f>IF(ISBLANK(VLOOKUP($C520,[2]MAIN!$C$6:$DF$1572,S$4,FALSE)),"",VLOOKUP($C520,[2]MAIN!$C$6:$DF$1572,S$4,FALSE))</f>
        <v>#N/A</v>
      </c>
      <c r="T520" s="15" t="e">
        <f>IF(ISBLANK(VLOOKUP($C520,[2]MAIN!$C$6:$DF$1572,T$4,FALSE)),"",VLOOKUP($C520,[2]MAIN!$C$6:$DF$1572,T$4,FALSE))</f>
        <v>#N/A</v>
      </c>
      <c r="U520" s="15" t="e">
        <f>IF(ISBLANK(VLOOKUP($C520,[2]MAIN!$C$6:$DF$1572,U$4,FALSE)),"",VLOOKUP($C520,[2]MAIN!$C$6:$DF$1572,U$4,FALSE))</f>
        <v>#N/A</v>
      </c>
      <c r="V520" s="15" t="e">
        <f>IF(ISBLANK(VLOOKUP($C520,[2]MAIN!$C$6:$DF$1572,V$4,FALSE)),"",VLOOKUP($C520,[2]MAIN!$C$6:$DF$1572,V$4,FALSE))</f>
        <v>#N/A</v>
      </c>
      <c r="W520" s="21" t="e">
        <f>IF(ISBLANK(VLOOKUP($C520,[2]MAIN!$C$6:$DF$1572,W$4,FALSE)),"",VLOOKUP($C520,[2]MAIN!$C$6:$DF$1572,W$4,FALSE))</f>
        <v>#N/A</v>
      </c>
      <c r="X520" s="47">
        <v>150</v>
      </c>
      <c r="Y520" s="15" t="e">
        <f>IF(ISBLANK(VLOOKUP($C520,[2]MAIN!$C$6:$DF$1572,Y$4,FALSE)),"",VLOOKUP($C520,[2]MAIN!$C$6:$DF$1572,Y$4,FALSE))</f>
        <v>#N/A</v>
      </c>
      <c r="AA520" s="15"/>
      <c r="AB520" s="15"/>
      <c r="AC520" s="15" t="s">
        <v>609</v>
      </c>
    </row>
    <row r="521" spans="1:29" x14ac:dyDescent="0.25">
      <c r="A521" s="15" t="s">
        <v>1208</v>
      </c>
      <c r="B521" s="21" t="s">
        <v>422</v>
      </c>
      <c r="C521" s="47"/>
      <c r="D521" s="15"/>
      <c r="E521" s="15" t="s">
        <v>609</v>
      </c>
      <c r="F521" s="15"/>
      <c r="G521" s="15"/>
      <c r="H521" s="15" t="s">
        <v>628</v>
      </c>
      <c r="I521" s="15" t="s">
        <v>609</v>
      </c>
      <c r="J521" s="47"/>
      <c r="K521" s="47"/>
      <c r="L521" s="49" t="e">
        <f>#REF!/86.4</f>
        <v>#REF!</v>
      </c>
      <c r="M521" s="50" t="e">
        <f>IF(ISBLANK(VLOOKUP($C521,[2]MAIN!$C$6:$DF$1572,M$4,FALSE)),"",VLOOKUP($C521,[2]MAIN!$C$6:$DF$1572,M$4,FALSE))</f>
        <v>#N/A</v>
      </c>
      <c r="N521" s="51" t="e">
        <f>IF(ISBLANK(VLOOKUP($C521,[2]MAIN!$C$6:$DF$1572,N$4,FALSE)),"",VLOOKUP($C521,[2]MAIN!$C$6:$DF$1572,N$4,FALSE))</f>
        <v>#N/A</v>
      </c>
      <c r="O521" s="53" t="e">
        <f>IF(ISBLANK(VLOOKUP($C521,[2]MAIN!$C$6:$DF$1572,O$4,FALSE)),"",VLOOKUP($C521,[2]MAIN!$C$6:$DF$1572,O$4,FALSE))</f>
        <v>#N/A</v>
      </c>
      <c r="P521" s="53" t="e">
        <f>IF(ISBLANK(VLOOKUP($C521,[2]MAIN!$C$6:$DF$1572,P$4,FALSE)),"",VLOOKUP($C521,[2]MAIN!$C$6:$DF$1572,P$4,FALSE))</f>
        <v>#N/A</v>
      </c>
      <c r="Q521" s="53" t="e">
        <f>IF(ISBLANK(VLOOKUP($C521,[2]MAIN!$C$6:$DF$1572,Q$4,FALSE)),"",VLOOKUP($C521,[2]MAIN!$C$6:$DF$1572,Q$4,FALSE))</f>
        <v>#N/A</v>
      </c>
      <c r="R521" s="71" t="e">
        <f>IF(ISBLANK(VLOOKUP($C521,[2]MAIN!$C$6:$DF$1572,R$4,FALSE)),"",VLOOKUP($C521,[2]MAIN!$C$6:$DF$1572,R$4,FALSE))</f>
        <v>#N/A</v>
      </c>
      <c r="S521" s="47" t="e">
        <f>IF(ISBLANK(VLOOKUP($C521,[2]MAIN!$C$6:$DF$1572,S$4,FALSE)),"",VLOOKUP($C521,[2]MAIN!$C$6:$DF$1572,S$4,FALSE))</f>
        <v>#N/A</v>
      </c>
      <c r="T521" s="15" t="e">
        <f>IF(ISBLANK(VLOOKUP($C521,[2]MAIN!$C$6:$DF$1572,T$4,FALSE)),"",VLOOKUP($C521,[2]MAIN!$C$6:$DF$1572,T$4,FALSE))</f>
        <v>#N/A</v>
      </c>
      <c r="U521" s="15" t="e">
        <f>IF(ISBLANK(VLOOKUP($C521,[2]MAIN!$C$6:$DF$1572,U$4,FALSE)),"",VLOOKUP($C521,[2]MAIN!$C$6:$DF$1572,U$4,FALSE))</f>
        <v>#N/A</v>
      </c>
      <c r="V521" s="15" t="e">
        <f>IF(ISBLANK(VLOOKUP($C521,[2]MAIN!$C$6:$DF$1572,V$4,FALSE)),"",VLOOKUP($C521,[2]MAIN!$C$6:$DF$1572,V$4,FALSE))</f>
        <v>#N/A</v>
      </c>
      <c r="W521" s="21" t="e">
        <f>IF(ISBLANK(VLOOKUP($C521,[2]MAIN!$C$6:$DF$1572,W$4,FALSE)),"",VLOOKUP($C521,[2]MAIN!$C$6:$DF$1572,W$4,FALSE))</f>
        <v>#N/A</v>
      </c>
      <c r="X521" s="47">
        <v>15000</v>
      </c>
      <c r="Y521" s="15" t="e">
        <f>IF(ISBLANK(VLOOKUP($C521,[2]MAIN!$C$6:$DF$1572,Y$4,FALSE)),"",VLOOKUP($C521,[2]MAIN!$C$6:$DF$1572,Y$4,FALSE))</f>
        <v>#N/A</v>
      </c>
      <c r="AA521" s="47"/>
      <c r="AB521" s="47"/>
      <c r="AC521" s="47"/>
    </row>
    <row r="522" spans="1:29" x14ac:dyDescent="0.25">
      <c r="A522" s="15" t="s">
        <v>1209</v>
      </c>
      <c r="B522" s="21" t="s">
        <v>371</v>
      </c>
      <c r="C522" s="47"/>
      <c r="D522" s="15"/>
      <c r="E522" s="15" t="s">
        <v>609</v>
      </c>
      <c r="F522" s="15"/>
      <c r="G522" s="15"/>
      <c r="H522" s="15" t="s">
        <v>628</v>
      </c>
      <c r="I522" s="15"/>
      <c r="J522" s="47"/>
      <c r="K522" s="47"/>
      <c r="L522" s="49" t="e">
        <f>#REF!/86.4</f>
        <v>#REF!</v>
      </c>
      <c r="M522" s="50" t="e">
        <f>IF(ISBLANK(VLOOKUP($C522,[2]MAIN!$C$6:$DF$1572,M$4,FALSE)),"",VLOOKUP($C522,[2]MAIN!$C$6:$DF$1572,M$4,FALSE))</f>
        <v>#N/A</v>
      </c>
      <c r="N522" s="51" t="e">
        <f>IF(ISBLANK(VLOOKUP($C522,[2]MAIN!$C$6:$DF$1572,N$4,FALSE)),"",VLOOKUP($C522,[2]MAIN!$C$6:$DF$1572,N$4,FALSE))</f>
        <v>#N/A</v>
      </c>
      <c r="O522" s="53" t="e">
        <f>IF(ISBLANK(VLOOKUP($C522,[2]MAIN!$C$6:$DF$1572,O$4,FALSE)),"",VLOOKUP($C522,[2]MAIN!$C$6:$DF$1572,O$4,FALSE))</f>
        <v>#N/A</v>
      </c>
      <c r="P522" s="53" t="e">
        <f>IF(ISBLANK(VLOOKUP($C522,[2]MAIN!$C$6:$DF$1572,P$4,FALSE)),"",VLOOKUP($C522,[2]MAIN!$C$6:$DF$1572,P$4,FALSE))</f>
        <v>#N/A</v>
      </c>
      <c r="Q522" s="53" t="e">
        <f>IF(ISBLANK(VLOOKUP($C522,[2]MAIN!$C$6:$DF$1572,Q$4,FALSE)),"",VLOOKUP($C522,[2]MAIN!$C$6:$DF$1572,Q$4,FALSE))</f>
        <v>#N/A</v>
      </c>
      <c r="R522" s="47" t="e">
        <f>IF(ISBLANK(VLOOKUP($C522,[2]MAIN!$C$6:$DF$1572,R$4,FALSE)),"",VLOOKUP($C522,[2]MAIN!$C$6:$DF$1572,R$4,FALSE))</f>
        <v>#N/A</v>
      </c>
      <c r="S522" s="47" t="e">
        <f>IF(ISBLANK(VLOOKUP($C522,[2]MAIN!$C$6:$DF$1572,S$4,FALSE)),"",VLOOKUP($C522,[2]MAIN!$C$6:$DF$1572,S$4,FALSE))</f>
        <v>#N/A</v>
      </c>
      <c r="T522" s="15" t="e">
        <f>IF(ISBLANK(VLOOKUP($C522,[2]MAIN!$C$6:$DF$1572,T$4,FALSE)),"",VLOOKUP($C522,[2]MAIN!$C$6:$DF$1572,T$4,FALSE))</f>
        <v>#N/A</v>
      </c>
      <c r="U522" s="15" t="e">
        <f>IF(ISBLANK(VLOOKUP($C522,[2]MAIN!$C$6:$DF$1572,U$4,FALSE)),"",VLOOKUP($C522,[2]MAIN!$C$6:$DF$1572,U$4,FALSE))</f>
        <v>#N/A</v>
      </c>
      <c r="V522" s="15" t="e">
        <f>IF(ISBLANK(VLOOKUP($C522,[2]MAIN!$C$6:$DF$1572,V$4,FALSE)),"",VLOOKUP($C522,[2]MAIN!$C$6:$DF$1572,V$4,FALSE))</f>
        <v>#N/A</v>
      </c>
      <c r="W522" s="21" t="e">
        <f>IF(ISBLANK(VLOOKUP($C522,[2]MAIN!$C$6:$DF$1572,W$4,FALSE)),"",VLOOKUP($C522,[2]MAIN!$C$6:$DF$1572,W$4,FALSE))</f>
        <v>#N/A</v>
      </c>
      <c r="X522" s="47">
        <v>18000</v>
      </c>
      <c r="Y522" s="15" t="e">
        <f>IF(ISBLANK(VLOOKUP($C522,[2]MAIN!$C$6:$DF$1572,Y$4,FALSE)),"",VLOOKUP($C522,[2]MAIN!$C$6:$DF$1572,Y$4,FALSE))</f>
        <v>#N/A</v>
      </c>
      <c r="AA522" s="47"/>
      <c r="AB522" s="47"/>
      <c r="AC522" s="47"/>
    </row>
    <row r="523" spans="1:29" x14ac:dyDescent="0.25">
      <c r="A523" s="15" t="s">
        <v>1209</v>
      </c>
      <c r="B523" s="21" t="s">
        <v>371</v>
      </c>
      <c r="C523" s="47"/>
      <c r="D523" s="15"/>
      <c r="E523" s="15" t="s">
        <v>609</v>
      </c>
      <c r="F523" s="15"/>
      <c r="G523" s="15"/>
      <c r="H523" s="15" t="s">
        <v>609</v>
      </c>
      <c r="I523" s="15"/>
      <c r="J523" s="48" t="s">
        <v>732</v>
      </c>
      <c r="K523" s="47"/>
      <c r="L523" s="49" t="e">
        <f>#REF!/86.4</f>
        <v>#REF!</v>
      </c>
      <c r="M523" s="50" t="e">
        <f>IF(ISBLANK(VLOOKUP($C523,[2]MAIN!$C$6:$DF$1572,M$4,FALSE)),"",VLOOKUP($C523,[2]MAIN!$C$6:$DF$1572,M$4,FALSE))</f>
        <v>#N/A</v>
      </c>
      <c r="N523" s="51" t="e">
        <f>IF(ISBLANK(VLOOKUP($C523,[2]MAIN!$C$6:$DF$1572,N$4,FALSE)),"",VLOOKUP($C523,[2]MAIN!$C$6:$DF$1572,N$4,FALSE))</f>
        <v>#N/A</v>
      </c>
      <c r="O523" s="53" t="e">
        <f>IF(ISBLANK(VLOOKUP($C523,[2]MAIN!$C$6:$DF$1572,O$4,FALSE)),"",VLOOKUP($C523,[2]MAIN!$C$6:$DF$1572,O$4,FALSE))</f>
        <v>#N/A</v>
      </c>
      <c r="P523" s="53" t="e">
        <f>IF(ISBLANK(VLOOKUP($C523,[2]MAIN!$C$6:$DF$1572,P$4,FALSE)),"",VLOOKUP($C523,[2]MAIN!$C$6:$DF$1572,P$4,FALSE))</f>
        <v>#N/A</v>
      </c>
      <c r="Q523" s="53" t="e">
        <f>IF(ISBLANK(VLOOKUP($C523,[2]MAIN!$C$6:$DF$1572,Q$4,FALSE)),"",VLOOKUP($C523,[2]MAIN!$C$6:$DF$1572,Q$4,FALSE))</f>
        <v>#N/A</v>
      </c>
      <c r="R523" s="47" t="e">
        <f>IF(ISBLANK(VLOOKUP($C523,[2]MAIN!$C$6:$DF$1572,R$4,FALSE)),"",VLOOKUP($C523,[2]MAIN!$C$6:$DF$1572,R$4,FALSE))</f>
        <v>#N/A</v>
      </c>
      <c r="S523" s="47" t="e">
        <f>IF(ISBLANK(VLOOKUP($C523,[2]MAIN!$C$6:$DF$1572,S$4,FALSE)),"",VLOOKUP($C523,[2]MAIN!$C$6:$DF$1572,S$4,FALSE))</f>
        <v>#N/A</v>
      </c>
      <c r="T523" s="15" t="e">
        <f>IF(ISBLANK(VLOOKUP($C523,[2]MAIN!$C$6:$DF$1572,T$4,FALSE)),"",VLOOKUP($C523,[2]MAIN!$C$6:$DF$1572,T$4,FALSE))</f>
        <v>#N/A</v>
      </c>
      <c r="U523" s="15" t="e">
        <f>IF(ISBLANK(VLOOKUP($C523,[2]MAIN!$C$6:$DF$1572,U$4,FALSE)),"",VLOOKUP($C523,[2]MAIN!$C$6:$DF$1572,U$4,FALSE))</f>
        <v>#N/A</v>
      </c>
      <c r="V523" s="15" t="e">
        <f>IF(ISBLANK(VLOOKUP($C523,[2]MAIN!$C$6:$DF$1572,V$4,FALSE)),"",VLOOKUP($C523,[2]MAIN!$C$6:$DF$1572,V$4,FALSE))</f>
        <v>#N/A</v>
      </c>
      <c r="W523" s="21" t="e">
        <f>IF(ISBLANK(VLOOKUP($C523,[2]MAIN!$C$6:$DF$1572,W$4,FALSE)),"",VLOOKUP($C523,[2]MAIN!$C$6:$DF$1572,W$4,FALSE))</f>
        <v>#N/A</v>
      </c>
      <c r="X523" s="47">
        <v>18000</v>
      </c>
      <c r="Y523" s="15" t="e">
        <f>IF(ISBLANK(VLOOKUP($C523,[2]MAIN!$C$6:$DF$1572,Y$4,FALSE)),"",VLOOKUP($C523,[2]MAIN!$C$6:$DF$1572,Y$4,FALSE))</f>
        <v>#N/A</v>
      </c>
      <c r="AA523" s="15"/>
      <c r="AB523" s="15" t="s">
        <v>609</v>
      </c>
      <c r="AC523" s="15"/>
    </row>
    <row r="524" spans="1:29" x14ac:dyDescent="0.25">
      <c r="A524" s="15" t="s">
        <v>1210</v>
      </c>
      <c r="B524" s="21" t="s">
        <v>1211</v>
      </c>
      <c r="C524" s="47"/>
      <c r="D524" s="15"/>
      <c r="E524" s="15"/>
      <c r="F524" s="15"/>
      <c r="G524" s="15"/>
      <c r="H524" s="15" t="s">
        <v>628</v>
      </c>
      <c r="I524" s="15" t="s">
        <v>609</v>
      </c>
      <c r="J524" s="47"/>
      <c r="K524" s="47"/>
      <c r="L524" s="49"/>
      <c r="M524" s="50" t="e">
        <f>IF(ISBLANK(VLOOKUP($C524,[2]MAIN!$C$6:$DF$1572,M$4,FALSE)),"",VLOOKUP($C524,[2]MAIN!$C$6:$DF$1572,M$4,FALSE))</f>
        <v>#N/A</v>
      </c>
      <c r="N524" s="51" t="e">
        <f>IF(ISBLANK(VLOOKUP($C524,[2]MAIN!$C$6:$DF$1572,N$4,FALSE)),"",VLOOKUP($C524,[2]MAIN!$C$6:$DF$1572,N$4,FALSE))</f>
        <v>#N/A</v>
      </c>
      <c r="O524" s="53" t="e">
        <f>IF(ISBLANK(VLOOKUP($C524,[2]MAIN!$C$6:$DF$1572,O$4,FALSE)),"",VLOOKUP($C524,[2]MAIN!$C$6:$DF$1572,O$4,FALSE))</f>
        <v>#N/A</v>
      </c>
      <c r="P524" s="53" t="e">
        <f>IF(ISBLANK(VLOOKUP($C524,[2]MAIN!$C$6:$DF$1572,P$4,FALSE)),"",VLOOKUP($C524,[2]MAIN!$C$6:$DF$1572,P$4,FALSE))</f>
        <v>#N/A</v>
      </c>
      <c r="Q524" s="50" t="e">
        <f>IF(ISBLANK(VLOOKUP($C524,[2]MAIN!$C$6:$DF$1572,Q$4,FALSE)),"",VLOOKUP($C524,[2]MAIN!$C$6:$DF$1572,Q$4,FALSE))</f>
        <v>#N/A</v>
      </c>
      <c r="R524" s="47" t="e">
        <f>IF(ISBLANK(VLOOKUP($C524,[2]MAIN!$C$6:$DF$1572,R$4,FALSE)),"",VLOOKUP($C524,[2]MAIN!$C$6:$DF$1572,R$4,FALSE))</f>
        <v>#N/A</v>
      </c>
      <c r="S524" s="47" t="e">
        <f>IF(ISBLANK(VLOOKUP($C524,[2]MAIN!$C$6:$DF$1572,S$4,FALSE)),"",VLOOKUP($C524,[2]MAIN!$C$6:$DF$1572,S$4,FALSE))</f>
        <v>#N/A</v>
      </c>
      <c r="T524" s="15" t="e">
        <f>IF(ISBLANK(VLOOKUP($C524,[2]MAIN!$C$6:$DF$1572,T$4,FALSE)),"",VLOOKUP($C524,[2]MAIN!$C$6:$DF$1572,T$4,FALSE))</f>
        <v>#N/A</v>
      </c>
      <c r="U524" s="15" t="e">
        <f>IF(ISBLANK(VLOOKUP($C524,[2]MAIN!$C$6:$DF$1572,U$4,FALSE)),"",VLOOKUP($C524,[2]MAIN!$C$6:$DF$1572,U$4,FALSE))</f>
        <v>#N/A</v>
      </c>
      <c r="V524" s="15" t="e">
        <f>IF(ISBLANK(VLOOKUP($C524,[2]MAIN!$C$6:$DF$1572,V$4,FALSE)),"",VLOOKUP($C524,[2]MAIN!$C$6:$DF$1572,V$4,FALSE))</f>
        <v>#N/A</v>
      </c>
      <c r="W524" s="21" t="e">
        <f>IF(ISBLANK(VLOOKUP($C524,[2]MAIN!$C$6:$DF$1572,W$4,FALSE)),"",VLOOKUP($C524,[2]MAIN!$C$6:$DF$1572,W$4,FALSE))</f>
        <v>#N/A</v>
      </c>
      <c r="X524" s="47" t="e">
        <f>IF(ISBLANK(VLOOKUP($C524,[2]MAIN!$C$6:$DF$1572,X$4,FALSE)),"",VLOOKUP($C524,[2]MAIN!$C$6:$DF$1572,X$4,FALSE))</f>
        <v>#N/A</v>
      </c>
      <c r="Y524" s="15" t="e">
        <f>IF(ISBLANK(VLOOKUP($C524,[2]MAIN!$C$6:$DF$1572,Y$4,FALSE)),"",VLOOKUP($C524,[2]MAIN!$C$6:$DF$1572,Y$4,FALSE))</f>
        <v>#N/A</v>
      </c>
      <c r="AA524" s="47"/>
      <c r="AB524" s="47"/>
      <c r="AC524" s="47"/>
    </row>
    <row r="525" spans="1:29" x14ac:dyDescent="0.25">
      <c r="A525" s="15" t="s">
        <v>1212</v>
      </c>
      <c r="B525" s="21" t="s">
        <v>493</v>
      </c>
      <c r="C525" s="47"/>
      <c r="D525" s="15"/>
      <c r="E525" s="15" t="s">
        <v>609</v>
      </c>
      <c r="F525" s="15"/>
      <c r="G525" s="15"/>
      <c r="H525" s="15" t="s">
        <v>628</v>
      </c>
      <c r="I525" s="15"/>
      <c r="J525" s="47"/>
      <c r="K525" s="47"/>
      <c r="L525" s="49">
        <v>1.1499999999999999</v>
      </c>
      <c r="M525" s="50" t="e">
        <f>IF(ISBLANK(VLOOKUP($C525,[2]MAIN!$C$6:$DF$1572,M$4,FALSE)),"",VLOOKUP($C525,[2]MAIN!$C$6:$DF$1572,M$4,FALSE))</f>
        <v>#N/A</v>
      </c>
      <c r="N525" s="51" t="e">
        <f>IF(ISBLANK(VLOOKUP($C525,[2]MAIN!$C$6:$DF$1572,N$4,FALSE)),"",VLOOKUP($C525,[2]MAIN!$C$6:$DF$1572,N$4,FALSE))</f>
        <v>#N/A</v>
      </c>
      <c r="O525" s="52" t="e">
        <f>IF(ISBLANK(VLOOKUP($C525,[2]MAIN!$C$6:$DF$1572,O$4,FALSE)),"",VLOOKUP($C525,[2]MAIN!$C$6:$DF$1572,O$4,FALSE))</f>
        <v>#N/A</v>
      </c>
      <c r="P525" s="52" t="e">
        <f>IF(ISBLANK(VLOOKUP($C525,[2]MAIN!$C$6:$DF$1572,P$4,FALSE)),"",VLOOKUP($C525,[2]MAIN!$C$6:$DF$1572,P$4,FALSE))</f>
        <v>#N/A</v>
      </c>
      <c r="Q525" s="50" t="e">
        <f>IF(ISBLANK(VLOOKUP($C525,[2]MAIN!$C$6:$DF$1572,Q$4,FALSE)),"",VLOOKUP($C525,[2]MAIN!$C$6:$DF$1572,Q$4,FALSE))</f>
        <v>#N/A</v>
      </c>
      <c r="R525" s="47" t="e">
        <f>IF(ISBLANK(VLOOKUP($C525,[2]MAIN!$C$6:$DF$1572,R$4,FALSE)),"",VLOOKUP($C525,[2]MAIN!$C$6:$DF$1572,R$4,FALSE))</f>
        <v>#N/A</v>
      </c>
      <c r="S525" s="47" t="e">
        <f>IF(ISBLANK(VLOOKUP($C525,[2]MAIN!$C$6:$DF$1572,S$4,FALSE)),"",VLOOKUP($C525,[2]MAIN!$C$6:$DF$1572,S$4,FALSE))</f>
        <v>#N/A</v>
      </c>
      <c r="T525" s="15" t="e">
        <f>IF(ISBLANK(VLOOKUP($C525,[2]MAIN!$C$6:$DF$1572,T$4,FALSE)),"",VLOOKUP($C525,[2]MAIN!$C$6:$DF$1572,T$4,FALSE))</f>
        <v>#N/A</v>
      </c>
      <c r="U525" s="15" t="e">
        <f>IF(ISBLANK(VLOOKUP($C525,[2]MAIN!$C$6:$DF$1572,U$4,FALSE)),"",VLOOKUP($C525,[2]MAIN!$C$6:$DF$1572,U$4,FALSE))</f>
        <v>#N/A</v>
      </c>
      <c r="V525" s="15" t="e">
        <f>IF(ISBLANK(VLOOKUP($C525,[2]MAIN!$C$6:$DF$1572,V$4,FALSE)),"",VLOOKUP($C525,[2]MAIN!$C$6:$DF$1572,V$4,FALSE))</f>
        <v>#N/A</v>
      </c>
      <c r="W525" s="21" t="e">
        <f>IF(ISBLANK(VLOOKUP($C525,[2]MAIN!$C$6:$DF$1572,W$4,FALSE)),"",VLOOKUP($C525,[2]MAIN!$C$6:$DF$1572,W$4,FALSE))</f>
        <v>#N/A</v>
      </c>
      <c r="X525" s="47">
        <v>150</v>
      </c>
      <c r="Y525" s="15" t="e">
        <f>IF(ISBLANK(VLOOKUP($C525,[2]MAIN!$C$6:$DF$1572,Y$4,FALSE)),"",VLOOKUP($C525,[2]MAIN!$C$6:$DF$1572,Y$4,FALSE))</f>
        <v>#N/A</v>
      </c>
      <c r="AA525" s="47"/>
      <c r="AB525" s="47"/>
      <c r="AC525" s="47"/>
    </row>
    <row r="526" spans="1:29" x14ac:dyDescent="0.25">
      <c r="A526" s="15" t="s">
        <v>1213</v>
      </c>
      <c r="B526" s="21" t="s">
        <v>524</v>
      </c>
      <c r="C526" s="47"/>
      <c r="D526" s="15"/>
      <c r="E526" s="15"/>
      <c r="F526" s="15"/>
      <c r="G526" s="15"/>
      <c r="H526" s="15" t="s">
        <v>609</v>
      </c>
      <c r="I526" s="15" t="s">
        <v>609</v>
      </c>
      <c r="J526" s="47"/>
      <c r="K526" s="47"/>
      <c r="L526" s="49">
        <v>8.2200000000000006</v>
      </c>
      <c r="M526" s="50" t="e">
        <f>IF(ISBLANK(VLOOKUP($C526,[2]MAIN!$C$6:$DF$1572,M$4,FALSE)),"",VLOOKUP($C526,[2]MAIN!$C$6:$DF$1572,M$4,FALSE))</f>
        <v>#N/A</v>
      </c>
      <c r="N526" s="51" t="e">
        <f>IF(ISBLANK(VLOOKUP($C526,[2]MAIN!$C$6:$DF$1572,N$4,FALSE)),"",VLOOKUP($C526,[2]MAIN!$C$6:$DF$1572,N$4,FALSE))</f>
        <v>#N/A</v>
      </c>
      <c r="O526" s="52" t="e">
        <f>IF(ISBLANK(VLOOKUP($C526,[2]MAIN!$C$6:$DF$1572,O$4,FALSE)),"",VLOOKUP($C526,[2]MAIN!$C$6:$DF$1572,O$4,FALSE))</f>
        <v>#N/A</v>
      </c>
      <c r="P526" s="52" t="e">
        <f>IF(ISBLANK(VLOOKUP($C526,[2]MAIN!$C$6:$DF$1572,P$4,FALSE)),"",VLOOKUP($C526,[2]MAIN!$C$6:$DF$1572,P$4,FALSE))</f>
        <v>#N/A</v>
      </c>
      <c r="Q526" s="50" t="e">
        <f>IF(ISBLANK(VLOOKUP($C526,[2]MAIN!$C$6:$DF$1572,Q$4,FALSE)),"",VLOOKUP($C526,[2]MAIN!$C$6:$DF$1572,Q$4,FALSE))</f>
        <v>#N/A</v>
      </c>
      <c r="R526" s="47" t="e">
        <f>IF(ISBLANK(VLOOKUP($C526,[2]MAIN!$C$6:$DF$1572,R$4,FALSE)),"",VLOOKUP($C526,[2]MAIN!$C$6:$DF$1572,R$4,FALSE))</f>
        <v>#N/A</v>
      </c>
      <c r="S526" s="47" t="e">
        <f>IF(ISBLANK(VLOOKUP($C526,[2]MAIN!$C$6:$DF$1572,S$4,FALSE)),"",VLOOKUP($C526,[2]MAIN!$C$6:$DF$1572,S$4,FALSE))</f>
        <v>#N/A</v>
      </c>
      <c r="T526" s="15" t="e">
        <f>IF(ISBLANK(VLOOKUP($C526,[2]MAIN!$C$6:$DF$1572,T$4,FALSE)),"",VLOOKUP($C526,[2]MAIN!$C$6:$DF$1572,T$4,FALSE))</f>
        <v>#N/A</v>
      </c>
      <c r="U526" s="15" t="e">
        <f>IF(ISBLANK(VLOOKUP($C526,[2]MAIN!$C$6:$DF$1572,U$4,FALSE)),"",VLOOKUP($C526,[2]MAIN!$C$6:$DF$1572,U$4,FALSE))</f>
        <v>#N/A</v>
      </c>
      <c r="V526" s="15" t="e">
        <f>IF(ISBLANK(VLOOKUP($C526,[2]MAIN!$C$6:$DF$1572,V$4,FALSE)),"",VLOOKUP($C526,[2]MAIN!$C$6:$DF$1572,V$4,FALSE))</f>
        <v>#N/A</v>
      </c>
      <c r="W526" s="21" t="e">
        <f>IF(ISBLANK(VLOOKUP($C526,[2]MAIN!$C$6:$DF$1572,W$4,FALSE)),"",VLOOKUP($C526,[2]MAIN!$C$6:$DF$1572,W$4,FALSE))</f>
        <v>#N/A</v>
      </c>
      <c r="X526" s="57" t="e">
        <f>IF(ISBLANK(VLOOKUP($C526,[2]MAIN!$C$6:$DF$1572,X$4,FALSE)),"",VLOOKUP($C526,[2]MAIN!$C$6:$DF$1572,X$4,FALSE))</f>
        <v>#N/A</v>
      </c>
      <c r="Y526" s="15" t="e">
        <f>IF(ISBLANK(VLOOKUP($C526,[2]MAIN!$C$6:$DF$1572,Y$4,FALSE)),"",VLOOKUP($C526,[2]MAIN!$C$6:$DF$1572,Y$4,FALSE))</f>
        <v>#N/A</v>
      </c>
      <c r="Z526" s="33" t="s">
        <v>753</v>
      </c>
      <c r="AA526" s="15"/>
      <c r="AB526" s="15"/>
      <c r="AC526" s="15" t="s">
        <v>609</v>
      </c>
    </row>
    <row r="527" spans="1:29" x14ac:dyDescent="0.25">
      <c r="A527" s="15" t="s">
        <v>1214</v>
      </c>
      <c r="B527" s="21" t="s">
        <v>524</v>
      </c>
      <c r="C527" s="47"/>
      <c r="D527" s="15"/>
      <c r="E527" s="15" t="s">
        <v>609</v>
      </c>
      <c r="F527" s="15"/>
      <c r="G527" s="15"/>
      <c r="H527" s="15" t="s">
        <v>609</v>
      </c>
      <c r="I527" s="15" t="s">
        <v>609</v>
      </c>
      <c r="J527" s="47"/>
      <c r="K527" s="47"/>
      <c r="L527" s="49">
        <v>0.15</v>
      </c>
      <c r="M527" s="50" t="e">
        <f>IF(ISBLANK(VLOOKUP($C527,[2]MAIN!$C$6:$DF$1572,M$4,FALSE)),"",VLOOKUP($C527,[2]MAIN!$C$6:$DF$1572,M$4,FALSE))</f>
        <v>#N/A</v>
      </c>
      <c r="N527" s="51" t="e">
        <f>IF(ISBLANK(VLOOKUP($C527,[2]MAIN!$C$6:$DF$1572,N$4,FALSE)),"",VLOOKUP($C527,[2]MAIN!$C$6:$DF$1572,N$4,FALSE))</f>
        <v>#N/A</v>
      </c>
      <c r="O527" s="52" t="e">
        <f>IF(ISBLANK(VLOOKUP($C527,[2]MAIN!$C$6:$DF$1572,O$4,FALSE)),"",VLOOKUP($C527,[2]MAIN!$C$6:$DF$1572,O$4,FALSE))</f>
        <v>#N/A</v>
      </c>
      <c r="P527" s="52" t="e">
        <f>IF(ISBLANK(VLOOKUP($C527,[2]MAIN!$C$6:$DF$1572,P$4,FALSE)),"",VLOOKUP($C527,[2]MAIN!$C$6:$DF$1572,P$4,FALSE))</f>
        <v>#N/A</v>
      </c>
      <c r="Q527" s="50" t="e">
        <f>IF(ISBLANK(VLOOKUP($C527,[2]MAIN!$C$6:$DF$1572,Q$4,FALSE)),"",VLOOKUP($C527,[2]MAIN!$C$6:$DF$1572,Q$4,FALSE))</f>
        <v>#N/A</v>
      </c>
      <c r="R527" s="47" t="e">
        <f>IF(ISBLANK(VLOOKUP($C527,[2]MAIN!$C$6:$DF$1572,R$4,FALSE)),"",VLOOKUP($C527,[2]MAIN!$C$6:$DF$1572,R$4,FALSE))</f>
        <v>#N/A</v>
      </c>
      <c r="S527" s="47" t="e">
        <f>IF(ISBLANK(VLOOKUP($C527,[2]MAIN!$C$6:$DF$1572,S$4,FALSE)),"",VLOOKUP($C527,[2]MAIN!$C$6:$DF$1572,S$4,FALSE))</f>
        <v>#N/A</v>
      </c>
      <c r="T527" s="15" t="e">
        <f>IF(ISBLANK(VLOOKUP($C527,[2]MAIN!$C$6:$DF$1572,T$4,FALSE)),"",VLOOKUP($C527,[2]MAIN!$C$6:$DF$1572,T$4,FALSE))</f>
        <v>#N/A</v>
      </c>
      <c r="U527" s="15" t="e">
        <f>IF(ISBLANK(VLOOKUP($C527,[2]MAIN!$C$6:$DF$1572,U$4,FALSE)),"",VLOOKUP($C527,[2]MAIN!$C$6:$DF$1572,U$4,FALSE))</f>
        <v>#N/A</v>
      </c>
      <c r="V527" s="15" t="e">
        <f>IF(ISBLANK(VLOOKUP($C527,[2]MAIN!$C$6:$DF$1572,V$4,FALSE)),"",VLOOKUP($C527,[2]MAIN!$C$6:$DF$1572,V$4,FALSE))</f>
        <v>#N/A</v>
      </c>
      <c r="W527" s="21" t="e">
        <f>IF(ISBLANK(VLOOKUP($C527,[2]MAIN!$C$6:$DF$1572,W$4,FALSE)),"",VLOOKUP($C527,[2]MAIN!$C$6:$DF$1572,W$4,FALSE))</f>
        <v>#N/A</v>
      </c>
      <c r="X527" s="47">
        <v>150</v>
      </c>
      <c r="Y527" s="15" t="e">
        <f>IF(ISBLANK(VLOOKUP($C527,[2]MAIN!$C$6:$DF$1572,Y$4,FALSE)),"",VLOOKUP($C527,[2]MAIN!$C$6:$DF$1572,Y$4,FALSE))</f>
        <v>#N/A</v>
      </c>
      <c r="AA527" s="15"/>
      <c r="AB527" s="15"/>
      <c r="AC527" s="15" t="s">
        <v>609</v>
      </c>
    </row>
    <row r="528" spans="1:29" x14ac:dyDescent="0.25">
      <c r="A528" s="15" t="s">
        <v>1215</v>
      </c>
      <c r="B528" s="21" t="s">
        <v>524</v>
      </c>
      <c r="C528" s="47"/>
      <c r="D528" s="15"/>
      <c r="E528" s="15" t="s">
        <v>609</v>
      </c>
      <c r="F528" s="15"/>
      <c r="G528" s="15"/>
      <c r="H528" s="15" t="s">
        <v>609</v>
      </c>
      <c r="I528" s="15" t="s">
        <v>609</v>
      </c>
      <c r="J528" s="47"/>
      <c r="K528" s="47"/>
      <c r="L528" s="49">
        <v>11.34</v>
      </c>
      <c r="M528" s="50" t="e">
        <f>IF(ISBLANK(VLOOKUP($C528,[2]MAIN!$C$6:$DF$1572,M$4,FALSE)),"",VLOOKUP($C528,[2]MAIN!$C$6:$DF$1572,M$4,FALSE))</f>
        <v>#N/A</v>
      </c>
      <c r="N528" s="51" t="e">
        <f>IF(ISBLANK(VLOOKUP($C528,[2]MAIN!$C$6:$DF$1572,N$4,FALSE)),"",VLOOKUP($C528,[2]MAIN!$C$6:$DF$1572,N$4,FALSE))</f>
        <v>#N/A</v>
      </c>
      <c r="O528" s="52" t="e">
        <f>IF(ISBLANK(VLOOKUP($C528,[2]MAIN!$C$6:$DF$1572,O$4,FALSE)),"",VLOOKUP($C528,[2]MAIN!$C$6:$DF$1572,O$4,FALSE))</f>
        <v>#N/A</v>
      </c>
      <c r="P528" s="52" t="e">
        <f>IF(ISBLANK(VLOOKUP($C528,[2]MAIN!$C$6:$DF$1572,P$4,FALSE)),"",VLOOKUP($C528,[2]MAIN!$C$6:$DF$1572,P$4,FALSE))</f>
        <v>#N/A</v>
      </c>
      <c r="Q528" s="50" t="e">
        <f>IF(ISBLANK(VLOOKUP($C528,[2]MAIN!$C$6:$DF$1572,Q$4,FALSE)),"",VLOOKUP($C528,[2]MAIN!$C$6:$DF$1572,Q$4,FALSE))</f>
        <v>#N/A</v>
      </c>
      <c r="R528" s="47" t="e">
        <f>IF(ISBLANK(VLOOKUP($C528,[2]MAIN!$C$6:$DF$1572,R$4,FALSE)),"",VLOOKUP($C528,[2]MAIN!$C$6:$DF$1572,R$4,FALSE))</f>
        <v>#N/A</v>
      </c>
      <c r="S528" s="47" t="e">
        <f>IF(ISBLANK(VLOOKUP($C528,[2]MAIN!$C$6:$DF$1572,S$4,FALSE)),"",VLOOKUP($C528,[2]MAIN!$C$6:$DF$1572,S$4,FALSE))</f>
        <v>#N/A</v>
      </c>
      <c r="T528" s="15" t="e">
        <f>IF(ISBLANK(VLOOKUP($C528,[2]MAIN!$C$6:$DF$1572,T$4,FALSE)),"",VLOOKUP($C528,[2]MAIN!$C$6:$DF$1572,T$4,FALSE))</f>
        <v>#N/A</v>
      </c>
      <c r="U528" s="15" t="e">
        <f>IF(ISBLANK(VLOOKUP($C528,[2]MAIN!$C$6:$DF$1572,U$4,FALSE)),"",VLOOKUP($C528,[2]MAIN!$C$6:$DF$1572,U$4,FALSE))</f>
        <v>#N/A</v>
      </c>
      <c r="V528" s="15" t="e">
        <f>IF(ISBLANK(VLOOKUP($C528,[2]MAIN!$C$6:$DF$1572,V$4,FALSE)),"",VLOOKUP($C528,[2]MAIN!$C$6:$DF$1572,V$4,FALSE))</f>
        <v>#N/A</v>
      </c>
      <c r="W528" s="21" t="e">
        <f>IF(ISBLANK(VLOOKUP($C528,[2]MAIN!$C$6:$DF$1572,W$4,FALSE)),"",VLOOKUP($C528,[2]MAIN!$C$6:$DF$1572,W$4,FALSE))</f>
        <v>#N/A</v>
      </c>
      <c r="X528" s="47">
        <v>150</v>
      </c>
      <c r="Y528" s="15" t="e">
        <f>IF(ISBLANK(VLOOKUP($C528,[2]MAIN!$C$6:$DF$1572,Y$4,FALSE)),"",VLOOKUP($C528,[2]MAIN!$C$6:$DF$1572,Y$4,FALSE))</f>
        <v>#N/A</v>
      </c>
      <c r="AA528" s="15"/>
      <c r="AB528" s="15"/>
      <c r="AC528" s="15" t="s">
        <v>609</v>
      </c>
    </row>
    <row r="529" spans="1:29" x14ac:dyDescent="0.25">
      <c r="A529" s="15" t="s">
        <v>1216</v>
      </c>
      <c r="B529" s="21" t="s">
        <v>524</v>
      </c>
      <c r="C529" s="47"/>
      <c r="D529" s="15"/>
      <c r="E529" s="15" t="s">
        <v>609</v>
      </c>
      <c r="F529" s="15"/>
      <c r="G529" s="15"/>
      <c r="H529" s="15" t="s">
        <v>609</v>
      </c>
      <c r="I529" s="15" t="s">
        <v>609</v>
      </c>
      <c r="J529" s="47"/>
      <c r="K529" s="47"/>
      <c r="L529" s="49"/>
      <c r="M529" s="50" t="e">
        <f>IF(ISBLANK(VLOOKUP($C529,[2]MAIN!$C$6:$DF$1572,M$4,FALSE)),"",VLOOKUP($C529,[2]MAIN!$C$6:$DF$1572,M$4,FALSE))</f>
        <v>#N/A</v>
      </c>
      <c r="N529" s="51" t="e">
        <f>IF(ISBLANK(VLOOKUP($C529,[2]MAIN!$C$6:$DF$1572,N$4,FALSE)),"",VLOOKUP($C529,[2]MAIN!$C$6:$DF$1572,N$4,FALSE))</f>
        <v>#N/A</v>
      </c>
      <c r="O529" s="53" t="e">
        <f>IF(ISBLANK(VLOOKUP($C529,[2]MAIN!$C$6:$DF$1572,O$4,FALSE)),"",VLOOKUP($C529,[2]MAIN!$C$6:$DF$1572,O$4,FALSE))</f>
        <v>#N/A</v>
      </c>
      <c r="P529" s="53" t="e">
        <f>IF(ISBLANK(VLOOKUP($C529,[2]MAIN!$C$6:$DF$1572,P$4,FALSE)),"",VLOOKUP($C529,[2]MAIN!$C$6:$DF$1572,P$4,FALSE))</f>
        <v>#N/A</v>
      </c>
      <c r="Q529" s="50" t="e">
        <f>IF(ISBLANK(VLOOKUP($C529,[2]MAIN!$C$6:$DF$1572,Q$4,FALSE)),"",VLOOKUP($C529,[2]MAIN!$C$6:$DF$1572,Q$4,FALSE))</f>
        <v>#N/A</v>
      </c>
      <c r="R529" s="47" t="e">
        <f>IF(ISBLANK(VLOOKUP($C529,[2]MAIN!$C$6:$DF$1572,R$4,FALSE)),"",VLOOKUP($C529,[2]MAIN!$C$6:$DF$1572,R$4,FALSE))</f>
        <v>#N/A</v>
      </c>
      <c r="S529" s="47" t="e">
        <f>IF(ISBLANK(VLOOKUP($C529,[2]MAIN!$C$6:$DF$1572,S$4,FALSE)),"",VLOOKUP($C529,[2]MAIN!$C$6:$DF$1572,S$4,FALSE))</f>
        <v>#N/A</v>
      </c>
      <c r="T529" s="15" t="e">
        <f>IF(ISBLANK(VLOOKUP($C529,[2]MAIN!$C$6:$DF$1572,T$4,FALSE)),"",VLOOKUP($C529,[2]MAIN!$C$6:$DF$1572,T$4,FALSE))</f>
        <v>#N/A</v>
      </c>
      <c r="U529" s="15" t="e">
        <f>IF(ISBLANK(VLOOKUP($C529,[2]MAIN!$C$6:$DF$1572,U$4,FALSE)),"",VLOOKUP($C529,[2]MAIN!$C$6:$DF$1572,U$4,FALSE))</f>
        <v>#N/A</v>
      </c>
      <c r="V529" s="15" t="e">
        <f>IF(ISBLANK(VLOOKUP($C529,[2]MAIN!$C$6:$DF$1572,V$4,FALSE)),"",VLOOKUP($C529,[2]MAIN!$C$6:$DF$1572,V$4,FALSE))</f>
        <v>#N/A</v>
      </c>
      <c r="W529" s="21" t="e">
        <f>IF(ISBLANK(VLOOKUP($C529,[2]MAIN!$C$6:$DF$1572,W$4,FALSE)),"",VLOOKUP($C529,[2]MAIN!$C$6:$DF$1572,W$4,FALSE))</f>
        <v>#N/A</v>
      </c>
      <c r="X529" s="47">
        <v>15000</v>
      </c>
      <c r="Y529" s="15" t="e">
        <f>IF(ISBLANK(VLOOKUP($C529,[2]MAIN!$C$6:$DF$1572,Y$4,FALSE)),"",VLOOKUP($C529,[2]MAIN!$C$6:$DF$1572,Y$4,FALSE))</f>
        <v>#N/A</v>
      </c>
      <c r="AA529" s="15"/>
      <c r="AB529" s="15"/>
      <c r="AC529" s="15" t="s">
        <v>609</v>
      </c>
    </row>
    <row r="530" spans="1:29" x14ac:dyDescent="0.25">
      <c r="A530" s="15" t="s">
        <v>1217</v>
      </c>
      <c r="B530" s="21" t="s">
        <v>495</v>
      </c>
      <c r="C530" s="47"/>
      <c r="D530" s="15"/>
      <c r="E530" s="15" t="s">
        <v>609</v>
      </c>
      <c r="F530" s="15"/>
      <c r="G530" s="15"/>
      <c r="H530" s="15" t="s">
        <v>628</v>
      </c>
      <c r="I530" s="15"/>
      <c r="J530" s="47"/>
      <c r="K530" s="47"/>
      <c r="L530" s="49"/>
      <c r="M530" s="50" t="e">
        <f>IF(ISBLANK(VLOOKUP($C530,[2]MAIN!$C$6:$DF$1572,M$4,FALSE)),"",VLOOKUP($C530,[2]MAIN!$C$6:$DF$1572,M$4,FALSE))</f>
        <v>#N/A</v>
      </c>
      <c r="N530" s="51" t="e">
        <f>IF(ISBLANK(VLOOKUP($C530,[2]MAIN!$C$6:$DF$1572,N$4,FALSE)),"",VLOOKUP($C530,[2]MAIN!$C$6:$DF$1572,N$4,FALSE))</f>
        <v>#N/A</v>
      </c>
      <c r="O530" s="53" t="e">
        <f>IF(ISBLANK(VLOOKUP($C530,[2]MAIN!$C$6:$DF$1572,O$4,FALSE)),"",VLOOKUP($C530,[2]MAIN!$C$6:$DF$1572,O$4,FALSE))</f>
        <v>#N/A</v>
      </c>
      <c r="P530" s="53" t="e">
        <f>IF(ISBLANK(VLOOKUP($C530,[2]MAIN!$C$6:$DF$1572,P$4,FALSE)),"",VLOOKUP($C530,[2]MAIN!$C$6:$DF$1572,P$4,FALSE))</f>
        <v>#N/A</v>
      </c>
      <c r="Q530" s="50" t="e">
        <f>IF(ISBLANK(VLOOKUP($C530,[2]MAIN!$C$6:$DF$1572,Q$4,FALSE)),"",VLOOKUP($C530,[2]MAIN!$C$6:$DF$1572,Q$4,FALSE))</f>
        <v>#N/A</v>
      </c>
      <c r="R530" s="47" t="e">
        <f>IF(ISBLANK(VLOOKUP($C530,[2]MAIN!$C$6:$DF$1572,R$4,FALSE)),"",VLOOKUP($C530,[2]MAIN!$C$6:$DF$1572,R$4,FALSE))</f>
        <v>#N/A</v>
      </c>
      <c r="S530" s="47" t="e">
        <f>IF(ISBLANK(VLOOKUP($C530,[2]MAIN!$C$6:$DF$1572,S$4,FALSE)),"",VLOOKUP($C530,[2]MAIN!$C$6:$DF$1572,S$4,FALSE))</f>
        <v>#N/A</v>
      </c>
      <c r="T530" s="15" t="e">
        <f>IF(ISBLANK(VLOOKUP($C530,[2]MAIN!$C$6:$DF$1572,T$4,FALSE)),"",VLOOKUP($C530,[2]MAIN!$C$6:$DF$1572,T$4,FALSE))</f>
        <v>#N/A</v>
      </c>
      <c r="U530" s="15" t="e">
        <f>IF(ISBLANK(VLOOKUP($C530,[2]MAIN!$C$6:$DF$1572,U$4,FALSE)),"",VLOOKUP($C530,[2]MAIN!$C$6:$DF$1572,U$4,FALSE))</f>
        <v>#N/A</v>
      </c>
      <c r="V530" s="15" t="e">
        <f>IF(ISBLANK(VLOOKUP($C530,[2]MAIN!$C$6:$DF$1572,V$4,FALSE)),"",VLOOKUP($C530,[2]MAIN!$C$6:$DF$1572,V$4,FALSE))</f>
        <v>#N/A</v>
      </c>
      <c r="W530" s="21" t="e">
        <f>IF(ISBLANK(VLOOKUP($C530,[2]MAIN!$C$6:$DF$1572,W$4,FALSE)),"",VLOOKUP($C530,[2]MAIN!$C$6:$DF$1572,W$4,FALSE))</f>
        <v>#N/A</v>
      </c>
      <c r="X530" s="47">
        <v>15000</v>
      </c>
      <c r="Y530" s="15" t="e">
        <f>IF(ISBLANK(VLOOKUP($C530,[2]MAIN!$C$6:$DF$1572,Y$4,FALSE)),"",VLOOKUP($C530,[2]MAIN!$C$6:$DF$1572,Y$4,FALSE))</f>
        <v>#N/A</v>
      </c>
      <c r="AA530" s="47"/>
      <c r="AB530" s="47"/>
      <c r="AC530" s="47"/>
    </row>
    <row r="531" spans="1:29" x14ac:dyDescent="0.25">
      <c r="A531" s="15" t="s">
        <v>1218</v>
      </c>
      <c r="B531" s="21" t="s">
        <v>159</v>
      </c>
      <c r="C531" s="47"/>
      <c r="D531" s="15"/>
      <c r="E531" s="15" t="s">
        <v>609</v>
      </c>
      <c r="F531" s="15"/>
      <c r="G531" s="15"/>
      <c r="H531" s="15" t="s">
        <v>609</v>
      </c>
      <c r="I531" s="15"/>
      <c r="J531" s="47"/>
      <c r="K531" s="47"/>
      <c r="L531" s="49">
        <v>5.76</v>
      </c>
      <c r="M531" s="50" t="e">
        <f>IF(ISBLANK(VLOOKUP($C531,[2]MAIN!$C$6:$DF$1572,M$4,FALSE)),"",VLOOKUP($C531,[2]MAIN!$C$6:$DF$1572,M$4,FALSE))</f>
        <v>#N/A</v>
      </c>
      <c r="N531" s="51" t="e">
        <f>IF(ISBLANK(VLOOKUP($C531,[2]MAIN!$C$6:$DF$1572,N$4,FALSE)),"",VLOOKUP($C531,[2]MAIN!$C$6:$DF$1572,N$4,FALSE))</f>
        <v>#N/A</v>
      </c>
      <c r="O531" s="52" t="e">
        <f>IF(ISBLANK(VLOOKUP($C531,[2]MAIN!$C$6:$DF$1572,O$4,FALSE)),"",VLOOKUP($C531,[2]MAIN!$C$6:$DF$1572,O$4,FALSE))</f>
        <v>#N/A</v>
      </c>
      <c r="P531" s="52" t="e">
        <f>IF(ISBLANK(VLOOKUP($C531,[2]MAIN!$C$6:$DF$1572,P$4,FALSE)),"",VLOOKUP($C531,[2]MAIN!$C$6:$DF$1572,P$4,FALSE))</f>
        <v>#N/A</v>
      </c>
      <c r="Q531" s="50" t="e">
        <f>IF(ISBLANK(VLOOKUP($C531,[2]MAIN!$C$6:$DF$1572,Q$4,FALSE)),"",VLOOKUP($C531,[2]MAIN!$C$6:$DF$1572,Q$4,FALSE))</f>
        <v>#N/A</v>
      </c>
      <c r="R531" s="47" t="e">
        <f>IF(ISBLANK(VLOOKUP($C531,[2]MAIN!$C$6:$DF$1572,R$4,FALSE)),"",VLOOKUP($C531,[2]MAIN!$C$6:$DF$1572,R$4,FALSE))</f>
        <v>#N/A</v>
      </c>
      <c r="S531" s="47" t="e">
        <f>IF(ISBLANK(VLOOKUP($C531,[2]MAIN!$C$6:$DF$1572,S$4,FALSE)),"",VLOOKUP($C531,[2]MAIN!$C$6:$DF$1572,S$4,FALSE))</f>
        <v>#N/A</v>
      </c>
      <c r="T531" s="15" t="e">
        <f>IF(ISBLANK(VLOOKUP($C531,[2]MAIN!$C$6:$DF$1572,T$4,FALSE)),"",VLOOKUP($C531,[2]MAIN!$C$6:$DF$1572,T$4,FALSE))</f>
        <v>#N/A</v>
      </c>
      <c r="U531" s="15" t="e">
        <f>IF(ISBLANK(VLOOKUP($C531,[2]MAIN!$C$6:$DF$1572,U$4,FALSE)),"",VLOOKUP($C531,[2]MAIN!$C$6:$DF$1572,U$4,FALSE))</f>
        <v>#N/A</v>
      </c>
      <c r="V531" s="15" t="e">
        <f>IF(ISBLANK(VLOOKUP($C531,[2]MAIN!$C$6:$DF$1572,V$4,FALSE)),"",VLOOKUP($C531,[2]MAIN!$C$6:$DF$1572,V$4,FALSE))</f>
        <v>#N/A</v>
      </c>
      <c r="W531" s="21" t="e">
        <f>IF(ISBLANK(VLOOKUP($C531,[2]MAIN!$C$6:$DF$1572,W$4,FALSE)),"",VLOOKUP($C531,[2]MAIN!$C$6:$DF$1572,W$4,FALSE))</f>
        <v>#N/A</v>
      </c>
      <c r="X531" s="47">
        <v>150</v>
      </c>
      <c r="Y531" s="15" t="e">
        <f>IF(ISBLANK(VLOOKUP($C531,[2]MAIN!$C$6:$DF$1572,Y$4,FALSE)),"",VLOOKUP($C531,[2]MAIN!$C$6:$DF$1572,Y$4,FALSE))</f>
        <v>#N/A</v>
      </c>
      <c r="AA531" s="15"/>
      <c r="AB531" s="15"/>
      <c r="AC531" s="15" t="s">
        <v>609</v>
      </c>
    </row>
    <row r="532" spans="1:29" x14ac:dyDescent="0.25">
      <c r="A532" s="15" t="s">
        <v>1219</v>
      </c>
      <c r="B532" s="21" t="s">
        <v>524</v>
      </c>
      <c r="C532" s="47"/>
      <c r="D532" s="15"/>
      <c r="E532" s="15" t="s">
        <v>609</v>
      </c>
      <c r="F532" s="15"/>
      <c r="G532" s="15"/>
      <c r="H532" s="15" t="s">
        <v>628</v>
      </c>
      <c r="I532" s="15" t="s">
        <v>609</v>
      </c>
      <c r="J532" s="47"/>
      <c r="K532" s="47"/>
      <c r="L532" s="49"/>
      <c r="M532" s="50" t="e">
        <f>IF(ISBLANK(VLOOKUP($C532,[2]MAIN!$C$6:$DF$1572,M$4,FALSE)),"",VLOOKUP($C532,[2]MAIN!$C$6:$DF$1572,M$4,FALSE))</f>
        <v>#N/A</v>
      </c>
      <c r="N532" s="51" t="e">
        <f>IF(ISBLANK(VLOOKUP($C532,[2]MAIN!$C$6:$DF$1572,N$4,FALSE)),"",VLOOKUP($C532,[2]MAIN!$C$6:$DF$1572,N$4,FALSE))</f>
        <v>#N/A</v>
      </c>
      <c r="O532" s="53" t="e">
        <f>IF(ISBLANK(VLOOKUP($C532,[2]MAIN!$C$6:$DF$1572,O$4,FALSE)),"",VLOOKUP($C532,[2]MAIN!$C$6:$DF$1572,O$4,FALSE))</f>
        <v>#N/A</v>
      </c>
      <c r="P532" s="53" t="e">
        <f>IF(ISBLANK(VLOOKUP($C532,[2]MAIN!$C$6:$DF$1572,P$4,FALSE)),"",VLOOKUP($C532,[2]MAIN!$C$6:$DF$1572,P$4,FALSE))</f>
        <v>#N/A</v>
      </c>
      <c r="Q532" s="50" t="e">
        <f>IF(ISBLANK(VLOOKUP($C532,[2]MAIN!$C$6:$DF$1572,Q$4,FALSE)),"",VLOOKUP($C532,[2]MAIN!$C$6:$DF$1572,Q$4,FALSE))</f>
        <v>#N/A</v>
      </c>
      <c r="R532" s="47" t="e">
        <f>IF(ISBLANK(VLOOKUP($C532,[2]MAIN!$C$6:$DF$1572,R$4,FALSE)),"",VLOOKUP($C532,[2]MAIN!$C$6:$DF$1572,R$4,FALSE))</f>
        <v>#N/A</v>
      </c>
      <c r="S532" s="47" t="e">
        <f>IF(ISBLANK(VLOOKUP($C532,[2]MAIN!$C$6:$DF$1572,S$4,FALSE)),"",VLOOKUP($C532,[2]MAIN!$C$6:$DF$1572,S$4,FALSE))</f>
        <v>#N/A</v>
      </c>
      <c r="T532" s="15" t="e">
        <f>IF(ISBLANK(VLOOKUP($C532,[2]MAIN!$C$6:$DF$1572,T$4,FALSE)),"",VLOOKUP($C532,[2]MAIN!$C$6:$DF$1572,T$4,FALSE))</f>
        <v>#N/A</v>
      </c>
      <c r="U532" s="15" t="e">
        <f>IF(ISBLANK(VLOOKUP($C532,[2]MAIN!$C$6:$DF$1572,U$4,FALSE)),"",VLOOKUP($C532,[2]MAIN!$C$6:$DF$1572,U$4,FALSE))</f>
        <v>#N/A</v>
      </c>
      <c r="V532" s="15" t="e">
        <f>IF(ISBLANK(VLOOKUP($C532,[2]MAIN!$C$6:$DF$1572,V$4,FALSE)),"",VLOOKUP($C532,[2]MAIN!$C$6:$DF$1572,V$4,FALSE))</f>
        <v>#N/A</v>
      </c>
      <c r="W532" s="21" t="e">
        <f>IF(ISBLANK(VLOOKUP($C532,[2]MAIN!$C$6:$DF$1572,W$4,FALSE)),"",VLOOKUP($C532,[2]MAIN!$C$6:$DF$1572,W$4,FALSE))</f>
        <v>#N/A</v>
      </c>
      <c r="X532" s="47">
        <v>15000</v>
      </c>
      <c r="Y532" s="15" t="e">
        <f>IF(ISBLANK(VLOOKUP($C532,[2]MAIN!$C$6:$DF$1572,Y$4,FALSE)),"",VLOOKUP($C532,[2]MAIN!$C$6:$DF$1572,Y$4,FALSE))</f>
        <v>#N/A</v>
      </c>
      <c r="AA532" s="47"/>
      <c r="AB532" s="47"/>
      <c r="AC532" s="47"/>
    </row>
    <row r="533" spans="1:29" x14ac:dyDescent="0.25">
      <c r="A533" s="15" t="s">
        <v>1220</v>
      </c>
      <c r="B533" s="21" t="s">
        <v>186</v>
      </c>
      <c r="C533" s="47"/>
      <c r="D533" s="15"/>
      <c r="E533" s="15" t="s">
        <v>609</v>
      </c>
      <c r="F533" s="15"/>
      <c r="G533" s="15"/>
      <c r="H533" s="15" t="s">
        <v>628</v>
      </c>
      <c r="I533" s="15" t="s">
        <v>609</v>
      </c>
      <c r="J533" s="47"/>
      <c r="K533" s="47" t="s">
        <v>618</v>
      </c>
      <c r="L533" s="49">
        <v>37.74</v>
      </c>
      <c r="M533" s="50" t="e">
        <f>IF(ISBLANK(VLOOKUP($C533,[2]MAIN!$C$6:$DF$1572,M$4,FALSE)),"",VLOOKUP($C533,[2]MAIN!$C$6:$DF$1572,M$4,FALSE))</f>
        <v>#N/A</v>
      </c>
      <c r="N533" s="51" t="e">
        <f>IF(ISBLANK(VLOOKUP($C533,[2]MAIN!$C$6:$DF$1572,N$4,FALSE)),"",VLOOKUP($C533,[2]MAIN!$C$6:$DF$1572,N$4,FALSE))</f>
        <v>#N/A</v>
      </c>
      <c r="O533" s="53" t="e">
        <f>IF(ISBLANK(VLOOKUP($C533,[2]MAIN!$C$6:$DF$1572,O$4,FALSE)),"",VLOOKUP($C533,[2]MAIN!$C$6:$DF$1572,O$4,FALSE))</f>
        <v>#N/A</v>
      </c>
      <c r="P533" s="64" t="e">
        <f>IF(ISBLANK(VLOOKUP($C533,[2]MAIN!$C$6:$DF$1572,P$4,FALSE)),"",VLOOKUP($C533,[2]MAIN!$C$6:$DF$1572,P$4,FALSE))</f>
        <v>#N/A</v>
      </c>
      <c r="Q533" s="50" t="e">
        <f>IF(ISBLANK(VLOOKUP($C533,[2]MAIN!$C$6:$DF$1572,Q$4,FALSE)),"",VLOOKUP($C533,[2]MAIN!$C$6:$DF$1572,Q$4,FALSE))</f>
        <v>#N/A</v>
      </c>
      <c r="R533" s="47" t="e">
        <f>IF(ISBLANK(VLOOKUP($C533,[2]MAIN!$C$6:$DF$1572,R$4,FALSE)),"",VLOOKUP($C533,[2]MAIN!$C$6:$DF$1572,R$4,FALSE))</f>
        <v>#N/A</v>
      </c>
      <c r="S533" s="47" t="e">
        <f>IF(ISBLANK(VLOOKUP($C533,[2]MAIN!$C$6:$DF$1572,S$4,FALSE)),"",VLOOKUP($C533,[2]MAIN!$C$6:$DF$1572,S$4,FALSE))</f>
        <v>#N/A</v>
      </c>
      <c r="T533" s="15" t="e">
        <f>IF(ISBLANK(VLOOKUP($C533,[2]MAIN!$C$6:$DF$1572,T$4,FALSE)),"",VLOOKUP($C533,[2]MAIN!$C$6:$DF$1572,T$4,FALSE))</f>
        <v>#N/A</v>
      </c>
      <c r="U533" s="15" t="e">
        <f>IF(ISBLANK(VLOOKUP($C533,[2]MAIN!$C$6:$DF$1572,U$4,FALSE)),"",VLOOKUP($C533,[2]MAIN!$C$6:$DF$1572,U$4,FALSE))</f>
        <v>#N/A</v>
      </c>
      <c r="V533" s="15" t="e">
        <f>IF(ISBLANK(VLOOKUP($C533,[2]MAIN!$C$6:$DF$1572,V$4,FALSE)),"",VLOOKUP($C533,[2]MAIN!$C$6:$DF$1572,V$4,FALSE))</f>
        <v>#N/A</v>
      </c>
      <c r="W533" s="21" t="e">
        <f>IF(ISBLANK(VLOOKUP($C533,[2]MAIN!$C$6:$DF$1572,W$4,FALSE)),"",VLOOKUP($C533,[2]MAIN!$C$6:$DF$1572,W$4,FALSE))</f>
        <v>#N/A</v>
      </c>
      <c r="X533" s="47">
        <v>15000</v>
      </c>
      <c r="Y533" s="15" t="e">
        <f>IF(ISBLANK(VLOOKUP($C533,[2]MAIN!$C$6:$DF$1572,Y$4,FALSE)),"",VLOOKUP($C533,[2]MAIN!$C$6:$DF$1572,Y$4,FALSE))</f>
        <v>#N/A</v>
      </c>
      <c r="AA533" s="47"/>
      <c r="AB533" s="47"/>
      <c r="AC533" s="47"/>
    </row>
    <row r="534" spans="1:29" x14ac:dyDescent="0.25">
      <c r="A534" s="15" t="s">
        <v>1221</v>
      </c>
      <c r="B534" s="21" t="s">
        <v>160</v>
      </c>
      <c r="C534" s="47"/>
      <c r="D534" s="15"/>
      <c r="E534" s="15" t="s">
        <v>609</v>
      </c>
      <c r="F534" s="15"/>
      <c r="G534" s="15"/>
      <c r="H534" s="15" t="s">
        <v>1149</v>
      </c>
      <c r="I534" s="15"/>
      <c r="J534" s="47"/>
      <c r="K534" s="47"/>
      <c r="L534" s="49" t="e">
        <f>#REF!/86.4</f>
        <v>#REF!</v>
      </c>
      <c r="M534" s="50" t="e">
        <f>IF(ISBLANK(VLOOKUP($C534,[2]MAIN!$C$6:$DF$1572,M$4,FALSE)),"",VLOOKUP($C534,[2]MAIN!$C$6:$DF$1572,M$4,FALSE))</f>
        <v>#N/A</v>
      </c>
      <c r="N534" s="51" t="e">
        <f>IF(ISBLANK(VLOOKUP($C534,[2]MAIN!$C$6:$DF$1572,N$4,FALSE)),"",VLOOKUP($C534,[2]MAIN!$C$6:$DF$1572,N$4,FALSE))</f>
        <v>#N/A</v>
      </c>
      <c r="O534" s="53" t="e">
        <f>IF(ISBLANK(VLOOKUP($C534,[2]MAIN!$C$6:$DF$1572,O$4,FALSE)),"",VLOOKUP($C534,[2]MAIN!$C$6:$DF$1572,O$4,FALSE))</f>
        <v>#N/A</v>
      </c>
      <c r="P534" s="53" t="e">
        <f>IF(ISBLANK(VLOOKUP($C534,[2]MAIN!$C$6:$DF$1572,P$4,FALSE)),"",VLOOKUP($C534,[2]MAIN!$C$6:$DF$1572,P$4,FALSE))</f>
        <v>#N/A</v>
      </c>
      <c r="Q534" s="50" t="e">
        <f>IF(ISBLANK(VLOOKUP($C534,[2]MAIN!$C$6:$DF$1572,Q$4,FALSE)),"",VLOOKUP($C534,[2]MAIN!$C$6:$DF$1572,Q$4,FALSE))</f>
        <v>#N/A</v>
      </c>
      <c r="R534" s="47" t="e">
        <f>IF(ISBLANK(VLOOKUP($C534,[2]MAIN!$C$6:$DF$1572,R$4,FALSE)),"",VLOOKUP($C534,[2]MAIN!$C$6:$DF$1572,R$4,FALSE))</f>
        <v>#N/A</v>
      </c>
      <c r="S534" s="47" t="e">
        <f>IF(ISBLANK(VLOOKUP($C534,[2]MAIN!$C$6:$DF$1572,S$4,FALSE)),"",VLOOKUP($C534,[2]MAIN!$C$6:$DF$1572,S$4,FALSE))</f>
        <v>#N/A</v>
      </c>
      <c r="T534" s="15" t="e">
        <f>IF(ISBLANK(VLOOKUP($C534,[2]MAIN!$C$6:$DF$1572,T$4,FALSE)),"",VLOOKUP($C534,[2]MAIN!$C$6:$DF$1572,T$4,FALSE))</f>
        <v>#N/A</v>
      </c>
      <c r="U534" s="15" t="e">
        <f>IF(ISBLANK(VLOOKUP($C534,[2]MAIN!$C$6:$DF$1572,U$4,FALSE)),"",VLOOKUP($C534,[2]MAIN!$C$6:$DF$1572,U$4,FALSE))</f>
        <v>#N/A</v>
      </c>
      <c r="V534" s="15" t="e">
        <f>IF(ISBLANK(VLOOKUP($C534,[2]MAIN!$C$6:$DF$1572,V$4,FALSE)),"",VLOOKUP($C534,[2]MAIN!$C$6:$DF$1572,V$4,FALSE))</f>
        <v>#N/A</v>
      </c>
      <c r="W534" s="21" t="e">
        <f>IF(ISBLANK(VLOOKUP($C534,[2]MAIN!$C$6:$DF$1572,W$4,FALSE)),"",VLOOKUP($C534,[2]MAIN!$C$6:$DF$1572,W$4,FALSE))</f>
        <v>#N/A</v>
      </c>
      <c r="X534" s="47">
        <v>15000</v>
      </c>
      <c r="Y534" s="15" t="e">
        <f>IF(ISBLANK(VLOOKUP($C534,[2]MAIN!$C$6:$DF$1572,Y$4,FALSE)),"",VLOOKUP($C534,[2]MAIN!$C$6:$DF$1572,Y$4,FALSE))</f>
        <v>#N/A</v>
      </c>
      <c r="AA534" s="47"/>
      <c r="AB534" s="47"/>
      <c r="AC534" s="47"/>
    </row>
    <row r="535" spans="1:29" x14ac:dyDescent="0.25">
      <c r="A535" s="15" t="s">
        <v>1222</v>
      </c>
      <c r="B535" s="21" t="s">
        <v>160</v>
      </c>
      <c r="C535" s="47"/>
      <c r="D535" s="15" t="s">
        <v>609</v>
      </c>
      <c r="E535" s="15" t="s">
        <v>609</v>
      </c>
      <c r="F535" s="15"/>
      <c r="G535" s="15"/>
      <c r="H535" s="15" t="s">
        <v>609</v>
      </c>
      <c r="I535" s="15"/>
      <c r="J535" s="48" t="s">
        <v>610</v>
      </c>
      <c r="K535" s="47" t="s">
        <v>618</v>
      </c>
      <c r="L535" s="49">
        <v>193.87</v>
      </c>
      <c r="M535" s="50" t="e">
        <f>IF(ISBLANK(VLOOKUP($C535,[2]MAIN!$C$6:$DF$1572,M$4,FALSE)),"",VLOOKUP($C535,[2]MAIN!$C$6:$DF$1572,M$4,FALSE))</f>
        <v>#N/A</v>
      </c>
      <c r="N535" s="51" t="e">
        <f>IF(ISBLANK(VLOOKUP($C535,[2]MAIN!$C$6:$DF$1572,N$4,FALSE)),"",VLOOKUP($C535,[2]MAIN!$C$6:$DF$1572,N$4,FALSE))</f>
        <v>#N/A</v>
      </c>
      <c r="O535" s="64" t="e">
        <f>IF(ISBLANK(VLOOKUP($C535,[2]MAIN!$C$6:$DF$1572,O$4,FALSE)),"",VLOOKUP($C535,[2]MAIN!$C$6:$DF$1572,O$4,FALSE))</f>
        <v>#N/A</v>
      </c>
      <c r="P535" s="64" t="e">
        <f>IF(ISBLANK(VLOOKUP($C535,[2]MAIN!$C$6:$DF$1572,P$4,FALSE)),"",VLOOKUP($C535,[2]MAIN!$C$6:$DF$1572,P$4,FALSE))</f>
        <v>#N/A</v>
      </c>
      <c r="Q535" s="53" t="e">
        <f>IF(ISBLANK(VLOOKUP($C535,[2]MAIN!$C$6:$DF$1572,Q$4,FALSE)),"",VLOOKUP($C535,[2]MAIN!$C$6:$DF$1572,Q$4,FALSE))</f>
        <v>#N/A</v>
      </c>
      <c r="R535" s="47" t="e">
        <f>IF(ISBLANK(VLOOKUP($C535,[2]MAIN!$C$6:$DF$1572,R$4,FALSE)),"",VLOOKUP($C535,[2]MAIN!$C$6:$DF$1572,R$4,FALSE))</f>
        <v>#N/A</v>
      </c>
      <c r="S535" s="47" t="e">
        <f>IF(ISBLANK(VLOOKUP($C535,[2]MAIN!$C$6:$DF$1572,S$4,FALSE)),"",VLOOKUP($C535,[2]MAIN!$C$6:$DF$1572,S$4,FALSE))</f>
        <v>#N/A</v>
      </c>
      <c r="T535" s="15" t="e">
        <f>IF(ISBLANK(VLOOKUP($C535,[2]MAIN!$C$6:$DF$1572,T$4,FALSE)),"",VLOOKUP($C535,[2]MAIN!$C$6:$DF$1572,T$4,FALSE))</f>
        <v>#N/A</v>
      </c>
      <c r="U535" s="15" t="e">
        <f>IF(ISBLANK(VLOOKUP($C535,[2]MAIN!$C$6:$DF$1572,U$4,FALSE)),"",VLOOKUP($C535,[2]MAIN!$C$6:$DF$1572,U$4,FALSE))</f>
        <v>#N/A</v>
      </c>
      <c r="V535" s="15" t="e">
        <f>IF(ISBLANK(VLOOKUP($C535,[2]MAIN!$C$6:$DF$1572,V$4,FALSE)),"",VLOOKUP($C535,[2]MAIN!$C$6:$DF$1572,V$4,FALSE))</f>
        <v>#N/A</v>
      </c>
      <c r="W535" s="21" t="e">
        <f>IF(ISBLANK(VLOOKUP($C535,[2]MAIN!$C$6:$DF$1572,W$4,FALSE)),"",VLOOKUP($C535,[2]MAIN!$C$6:$DF$1572,W$4,FALSE))</f>
        <v>#N/A</v>
      </c>
      <c r="X535" s="47">
        <v>15000</v>
      </c>
      <c r="Y535" s="15" t="e">
        <f>IF(ISBLANK(VLOOKUP($C535,[2]MAIN!$C$6:$DF$1572,Y$4,FALSE)),"",VLOOKUP($C535,[2]MAIN!$C$6:$DF$1572,Y$4,FALSE))</f>
        <v>#N/A</v>
      </c>
      <c r="AA535" s="15"/>
      <c r="AB535" s="15"/>
      <c r="AC535" s="15"/>
    </row>
    <row r="536" spans="1:29" x14ac:dyDescent="0.25">
      <c r="A536" s="15" t="s">
        <v>1223</v>
      </c>
      <c r="B536" s="21" t="s">
        <v>160</v>
      </c>
      <c r="C536" s="47"/>
      <c r="D536" s="15"/>
      <c r="E536" s="15" t="s">
        <v>609</v>
      </c>
      <c r="F536" s="15"/>
      <c r="G536" s="15"/>
      <c r="H536" s="15" t="s">
        <v>613</v>
      </c>
      <c r="I536" s="15"/>
      <c r="J536" s="47"/>
      <c r="K536" s="47"/>
      <c r="L536" s="49">
        <v>27.58</v>
      </c>
      <c r="M536" s="50" t="e">
        <f>IF(ISBLANK(VLOOKUP($C536,[2]MAIN!$C$6:$DF$1572,M$4,FALSE)),"",VLOOKUP($C536,[2]MAIN!$C$6:$DF$1572,M$4,FALSE))</f>
        <v>#N/A</v>
      </c>
      <c r="N536" s="51" t="e">
        <f>IF(ISBLANK(VLOOKUP($C536,[2]MAIN!$C$6:$DF$1572,N$4,FALSE)),"",VLOOKUP($C536,[2]MAIN!$C$6:$DF$1572,N$4,FALSE))</f>
        <v>#N/A</v>
      </c>
      <c r="O536" s="53" t="e">
        <f>IF(ISBLANK(VLOOKUP($C536,[2]MAIN!$C$6:$DF$1572,O$4,FALSE)),"",VLOOKUP($C536,[2]MAIN!$C$6:$DF$1572,O$4,FALSE))</f>
        <v>#N/A</v>
      </c>
      <c r="P536" s="53" t="e">
        <f>IF(ISBLANK(VLOOKUP($C536,[2]MAIN!$C$6:$DF$1572,P$4,FALSE)),"",VLOOKUP($C536,[2]MAIN!$C$6:$DF$1572,P$4,FALSE))</f>
        <v>#N/A</v>
      </c>
      <c r="Q536" s="50" t="e">
        <f>IF(ISBLANK(VLOOKUP($C536,[2]MAIN!$C$6:$DF$1572,Q$4,FALSE)),"",VLOOKUP($C536,[2]MAIN!$C$6:$DF$1572,Q$4,FALSE))</f>
        <v>#N/A</v>
      </c>
      <c r="R536" s="47" t="e">
        <f>IF(ISBLANK(VLOOKUP($C536,[2]MAIN!$C$6:$DF$1572,R$4,FALSE)),"",VLOOKUP($C536,[2]MAIN!$C$6:$DF$1572,R$4,FALSE))</f>
        <v>#N/A</v>
      </c>
      <c r="S536" s="47" t="e">
        <f>IF(ISBLANK(VLOOKUP($C536,[2]MAIN!$C$6:$DF$1572,S$4,FALSE)),"",VLOOKUP($C536,[2]MAIN!$C$6:$DF$1572,S$4,FALSE))</f>
        <v>#N/A</v>
      </c>
      <c r="T536" s="15" t="e">
        <f>IF(ISBLANK(VLOOKUP($C536,[2]MAIN!$C$6:$DF$1572,T$4,FALSE)),"",VLOOKUP($C536,[2]MAIN!$C$6:$DF$1572,T$4,FALSE))</f>
        <v>#N/A</v>
      </c>
      <c r="U536" s="15" t="e">
        <f>IF(ISBLANK(VLOOKUP($C536,[2]MAIN!$C$6:$DF$1572,U$4,FALSE)),"",VLOOKUP($C536,[2]MAIN!$C$6:$DF$1572,U$4,FALSE))</f>
        <v>#N/A</v>
      </c>
      <c r="V536" s="15" t="e">
        <f>IF(ISBLANK(VLOOKUP($C536,[2]MAIN!$C$6:$DF$1572,V$4,FALSE)),"",VLOOKUP($C536,[2]MAIN!$C$6:$DF$1572,V$4,FALSE))</f>
        <v>#N/A</v>
      </c>
      <c r="W536" s="21" t="e">
        <f>IF(ISBLANK(VLOOKUP($C536,[2]MAIN!$C$6:$DF$1572,W$4,FALSE)),"",VLOOKUP($C536,[2]MAIN!$C$6:$DF$1572,W$4,FALSE))</f>
        <v>#N/A</v>
      </c>
      <c r="X536" s="47">
        <v>15000</v>
      </c>
      <c r="Y536" s="15" t="e">
        <f>IF(ISBLANK(VLOOKUP($C536,[2]MAIN!$C$6:$DF$1572,Y$4,FALSE)),"",VLOOKUP($C536,[2]MAIN!$C$6:$DF$1572,Y$4,FALSE))</f>
        <v>#N/A</v>
      </c>
      <c r="AA536" s="15"/>
      <c r="AB536" s="15" t="s">
        <v>609</v>
      </c>
      <c r="AC536" s="15"/>
    </row>
    <row r="537" spans="1:29" x14ac:dyDescent="0.25">
      <c r="A537" s="15" t="s">
        <v>1224</v>
      </c>
      <c r="B537" s="21" t="s">
        <v>186</v>
      </c>
      <c r="C537" s="47"/>
      <c r="D537" s="15"/>
      <c r="E537" s="15" t="s">
        <v>609</v>
      </c>
      <c r="F537" s="15"/>
      <c r="G537" s="15"/>
      <c r="H537" s="15" t="s">
        <v>609</v>
      </c>
      <c r="I537" s="15" t="s">
        <v>609</v>
      </c>
      <c r="J537" s="47"/>
      <c r="K537" s="47"/>
      <c r="L537" s="49"/>
      <c r="M537" s="50" t="e">
        <f>IF(ISBLANK(VLOOKUP($C537,[2]MAIN!$C$6:$DF$1572,M$4,FALSE)),"",VLOOKUP($C537,[2]MAIN!$C$6:$DF$1572,M$4,FALSE))</f>
        <v>#N/A</v>
      </c>
      <c r="N537" s="51" t="e">
        <f>IF(ISBLANK(VLOOKUP($C537,[2]MAIN!$C$6:$DF$1572,N$4,FALSE)),"",VLOOKUP($C537,[2]MAIN!$C$6:$DF$1572,N$4,FALSE))</f>
        <v>#N/A</v>
      </c>
      <c r="O537" s="53" t="e">
        <f>IF(ISBLANK(VLOOKUP($C537,[2]MAIN!$C$6:$DF$1572,O$4,FALSE)),"",VLOOKUP($C537,[2]MAIN!$C$6:$DF$1572,O$4,FALSE))</f>
        <v>#N/A</v>
      </c>
      <c r="P537" s="53" t="e">
        <f>IF(ISBLANK(VLOOKUP($C537,[2]MAIN!$C$6:$DF$1572,P$4,FALSE)),"",VLOOKUP($C537,[2]MAIN!$C$6:$DF$1572,P$4,FALSE))</f>
        <v>#N/A</v>
      </c>
      <c r="Q537" s="50" t="e">
        <f>IF(ISBLANK(VLOOKUP($C537,[2]MAIN!$C$6:$DF$1572,Q$4,FALSE)),"",VLOOKUP($C537,[2]MAIN!$C$6:$DF$1572,Q$4,FALSE))</f>
        <v>#N/A</v>
      </c>
      <c r="R537" s="47" t="e">
        <f>IF(ISBLANK(VLOOKUP($C537,[2]MAIN!$C$6:$DF$1572,R$4,FALSE)),"",VLOOKUP($C537,[2]MAIN!$C$6:$DF$1572,R$4,FALSE))</f>
        <v>#N/A</v>
      </c>
      <c r="S537" s="47" t="e">
        <f>IF(ISBLANK(VLOOKUP($C537,[2]MAIN!$C$6:$DF$1572,S$4,FALSE)),"",VLOOKUP($C537,[2]MAIN!$C$6:$DF$1572,S$4,FALSE))</f>
        <v>#N/A</v>
      </c>
      <c r="T537" s="15" t="e">
        <f>IF(ISBLANK(VLOOKUP($C537,[2]MAIN!$C$6:$DF$1572,T$4,FALSE)),"",VLOOKUP($C537,[2]MAIN!$C$6:$DF$1572,T$4,FALSE))</f>
        <v>#N/A</v>
      </c>
      <c r="U537" s="15" t="e">
        <f>IF(ISBLANK(VLOOKUP($C537,[2]MAIN!$C$6:$DF$1572,U$4,FALSE)),"",VLOOKUP($C537,[2]MAIN!$C$6:$DF$1572,U$4,FALSE))</f>
        <v>#N/A</v>
      </c>
      <c r="V537" s="15" t="e">
        <f>IF(ISBLANK(VLOOKUP($C537,[2]MAIN!$C$6:$DF$1572,V$4,FALSE)),"",VLOOKUP($C537,[2]MAIN!$C$6:$DF$1572,V$4,FALSE))</f>
        <v>#N/A</v>
      </c>
      <c r="W537" s="21" t="e">
        <f>IF(ISBLANK(VLOOKUP($C537,[2]MAIN!$C$6:$DF$1572,W$4,FALSE)),"",VLOOKUP($C537,[2]MAIN!$C$6:$DF$1572,W$4,FALSE))</f>
        <v>#N/A</v>
      </c>
      <c r="X537" s="47">
        <v>15000</v>
      </c>
      <c r="Y537" s="15" t="e">
        <f>IF(ISBLANK(VLOOKUP($C537,[2]MAIN!$C$6:$DF$1572,Y$4,FALSE)),"",VLOOKUP($C537,[2]MAIN!$C$6:$DF$1572,Y$4,FALSE))</f>
        <v>#N/A</v>
      </c>
      <c r="AA537" s="15"/>
      <c r="AB537" s="15"/>
      <c r="AC537" s="15" t="s">
        <v>609</v>
      </c>
    </row>
    <row r="538" spans="1:29" x14ac:dyDescent="0.25">
      <c r="A538" s="15" t="s">
        <v>1225</v>
      </c>
      <c r="B538" s="21" t="s">
        <v>186</v>
      </c>
      <c r="C538" s="47"/>
      <c r="D538" s="15"/>
      <c r="E538" s="15" t="s">
        <v>609</v>
      </c>
      <c r="F538" s="15"/>
      <c r="G538" s="15"/>
      <c r="H538" s="15" t="s">
        <v>609</v>
      </c>
      <c r="I538" s="15" t="s">
        <v>609</v>
      </c>
      <c r="J538" s="47"/>
      <c r="K538" s="47"/>
      <c r="L538" s="49"/>
      <c r="M538" s="50" t="e">
        <f>IF(ISBLANK(VLOOKUP($C538,[2]MAIN!$C$6:$DF$1572,M$4,FALSE)),"",VLOOKUP($C538,[2]MAIN!$C$6:$DF$1572,M$4,FALSE))</f>
        <v>#N/A</v>
      </c>
      <c r="N538" s="51" t="e">
        <f>IF(ISBLANK(VLOOKUP($C538,[2]MAIN!$C$6:$DF$1572,N$4,FALSE)),"",VLOOKUP($C538,[2]MAIN!$C$6:$DF$1572,N$4,FALSE))</f>
        <v>#N/A</v>
      </c>
      <c r="O538" s="53" t="e">
        <f>IF(ISBLANK(VLOOKUP($C538,[2]MAIN!$C$6:$DF$1572,O$4,FALSE)),"",VLOOKUP($C538,[2]MAIN!$C$6:$DF$1572,O$4,FALSE))</f>
        <v>#N/A</v>
      </c>
      <c r="P538" s="53" t="e">
        <f>IF(ISBLANK(VLOOKUP($C538,[2]MAIN!$C$6:$DF$1572,P$4,FALSE)),"",VLOOKUP($C538,[2]MAIN!$C$6:$DF$1572,P$4,FALSE))</f>
        <v>#N/A</v>
      </c>
      <c r="Q538" s="50" t="e">
        <f>IF(ISBLANK(VLOOKUP($C538,[2]MAIN!$C$6:$DF$1572,Q$4,FALSE)),"",VLOOKUP($C538,[2]MAIN!$C$6:$DF$1572,Q$4,FALSE))</f>
        <v>#N/A</v>
      </c>
      <c r="R538" s="47" t="e">
        <f>IF(ISBLANK(VLOOKUP($C538,[2]MAIN!$C$6:$DF$1572,R$4,FALSE)),"",VLOOKUP($C538,[2]MAIN!$C$6:$DF$1572,R$4,FALSE))</f>
        <v>#N/A</v>
      </c>
      <c r="S538" s="47" t="e">
        <f>IF(ISBLANK(VLOOKUP($C538,[2]MAIN!$C$6:$DF$1572,S$4,FALSE)),"",VLOOKUP($C538,[2]MAIN!$C$6:$DF$1572,S$4,FALSE))</f>
        <v>#N/A</v>
      </c>
      <c r="T538" s="15" t="e">
        <f>IF(ISBLANK(VLOOKUP($C538,[2]MAIN!$C$6:$DF$1572,T$4,FALSE)),"",VLOOKUP($C538,[2]MAIN!$C$6:$DF$1572,T$4,FALSE))</f>
        <v>#N/A</v>
      </c>
      <c r="U538" s="15" t="e">
        <f>IF(ISBLANK(VLOOKUP($C538,[2]MAIN!$C$6:$DF$1572,U$4,FALSE)),"",VLOOKUP($C538,[2]MAIN!$C$6:$DF$1572,U$4,FALSE))</f>
        <v>#N/A</v>
      </c>
      <c r="V538" s="15" t="e">
        <f>IF(ISBLANK(VLOOKUP($C538,[2]MAIN!$C$6:$DF$1572,V$4,FALSE)),"",VLOOKUP($C538,[2]MAIN!$C$6:$DF$1572,V$4,FALSE))</f>
        <v>#N/A</v>
      </c>
      <c r="W538" s="21" t="e">
        <f>IF(ISBLANK(VLOOKUP($C538,[2]MAIN!$C$6:$DF$1572,W$4,FALSE)),"",VLOOKUP($C538,[2]MAIN!$C$6:$DF$1572,W$4,FALSE))</f>
        <v>#N/A</v>
      </c>
      <c r="X538" s="47">
        <v>15000</v>
      </c>
      <c r="Y538" s="15" t="e">
        <f>IF(ISBLANK(VLOOKUP($C538,[2]MAIN!$C$6:$DF$1572,Y$4,FALSE)),"",VLOOKUP($C538,[2]MAIN!$C$6:$DF$1572,Y$4,FALSE))</f>
        <v>#N/A</v>
      </c>
      <c r="AA538" s="15"/>
      <c r="AB538" s="15"/>
      <c r="AC538" s="15" t="s">
        <v>609</v>
      </c>
    </row>
    <row r="539" spans="1:29" x14ac:dyDescent="0.25">
      <c r="A539" s="15" t="s">
        <v>1226</v>
      </c>
      <c r="B539" s="21" t="s">
        <v>372</v>
      </c>
      <c r="C539" s="47"/>
      <c r="D539" s="15"/>
      <c r="E539" s="15" t="s">
        <v>609</v>
      </c>
      <c r="F539" s="15"/>
      <c r="G539" s="15"/>
      <c r="H539" s="15" t="s">
        <v>609</v>
      </c>
      <c r="I539" s="15"/>
      <c r="J539" s="47"/>
      <c r="K539" s="47"/>
      <c r="L539" s="49" t="e">
        <f>#REF!/86.4</f>
        <v>#REF!</v>
      </c>
      <c r="M539" s="50" t="e">
        <f>IF(ISBLANK(VLOOKUP($C539,[2]MAIN!$C$6:$DF$1572,M$4,FALSE)),"",VLOOKUP($C539,[2]MAIN!$C$6:$DF$1572,M$4,FALSE))</f>
        <v>#N/A</v>
      </c>
      <c r="N539" s="51" t="e">
        <f>IF(ISBLANK(VLOOKUP($C539,[2]MAIN!$C$6:$DF$1572,N$4,FALSE)),"",VLOOKUP($C539,[2]MAIN!$C$6:$DF$1572,N$4,FALSE))</f>
        <v>#N/A</v>
      </c>
      <c r="O539" s="53" t="e">
        <f>IF(ISBLANK(VLOOKUP($C539,[2]MAIN!$C$6:$DF$1572,O$4,FALSE)),"",VLOOKUP($C539,[2]MAIN!$C$6:$DF$1572,O$4,FALSE))</f>
        <v>#N/A</v>
      </c>
      <c r="P539" s="53" t="e">
        <f>IF(ISBLANK(VLOOKUP($C539,[2]MAIN!$C$6:$DF$1572,P$4,FALSE)),"",VLOOKUP($C539,[2]MAIN!$C$6:$DF$1572,P$4,FALSE))</f>
        <v>#N/A</v>
      </c>
      <c r="Q539" s="50" t="e">
        <f>IF(ISBLANK(VLOOKUP($C539,[2]MAIN!$C$6:$DF$1572,Q$4,FALSE)),"",VLOOKUP($C539,[2]MAIN!$C$6:$DF$1572,Q$4,FALSE))</f>
        <v>#N/A</v>
      </c>
      <c r="R539" s="47" t="e">
        <f>IF(ISBLANK(VLOOKUP($C539,[2]MAIN!$C$6:$DF$1572,R$4,FALSE)),"",VLOOKUP($C539,[2]MAIN!$C$6:$DF$1572,R$4,FALSE))</f>
        <v>#N/A</v>
      </c>
      <c r="S539" s="47" t="e">
        <f>IF(ISBLANK(VLOOKUP($C539,[2]MAIN!$C$6:$DF$1572,S$4,FALSE)),"",VLOOKUP($C539,[2]MAIN!$C$6:$DF$1572,S$4,FALSE))</f>
        <v>#N/A</v>
      </c>
      <c r="T539" s="15" t="e">
        <f>IF(ISBLANK(VLOOKUP($C539,[2]MAIN!$C$6:$DF$1572,T$4,FALSE)),"",VLOOKUP($C539,[2]MAIN!$C$6:$DF$1572,T$4,FALSE))</f>
        <v>#N/A</v>
      </c>
      <c r="U539" s="15" t="e">
        <f>IF(ISBLANK(VLOOKUP($C539,[2]MAIN!$C$6:$DF$1572,U$4,FALSE)),"",VLOOKUP($C539,[2]MAIN!$C$6:$DF$1572,U$4,FALSE))</f>
        <v>#N/A</v>
      </c>
      <c r="V539" s="15" t="e">
        <f>IF(ISBLANK(VLOOKUP($C539,[2]MAIN!$C$6:$DF$1572,V$4,FALSE)),"",VLOOKUP($C539,[2]MAIN!$C$6:$DF$1572,V$4,FALSE))</f>
        <v>#N/A</v>
      </c>
      <c r="W539" s="21" t="e">
        <f>IF(ISBLANK(VLOOKUP($C539,[2]MAIN!$C$6:$DF$1572,W$4,FALSE)),"",VLOOKUP($C539,[2]MAIN!$C$6:$DF$1572,W$4,FALSE))</f>
        <v>#N/A</v>
      </c>
      <c r="X539" s="47">
        <v>15000</v>
      </c>
      <c r="Y539" s="15" t="e">
        <f>IF(ISBLANK(VLOOKUP($C539,[2]MAIN!$C$6:$DF$1572,Y$4,FALSE)),"",VLOOKUP($C539,[2]MAIN!$C$6:$DF$1572,Y$4,FALSE))</f>
        <v>#N/A</v>
      </c>
      <c r="AA539" s="15"/>
      <c r="AB539" s="15" t="s">
        <v>609</v>
      </c>
      <c r="AC539" s="15"/>
    </row>
    <row r="540" spans="1:29" x14ac:dyDescent="0.25">
      <c r="A540" s="15" t="s">
        <v>1227</v>
      </c>
      <c r="B540" s="21" t="s">
        <v>525</v>
      </c>
      <c r="C540" s="47"/>
      <c r="D540" s="15"/>
      <c r="E540" s="15" t="s">
        <v>609</v>
      </c>
      <c r="F540" s="15"/>
      <c r="G540" s="15"/>
      <c r="H540" s="15" t="s">
        <v>609</v>
      </c>
      <c r="I540" s="15" t="s">
        <v>609</v>
      </c>
      <c r="J540" s="47"/>
      <c r="K540" s="47"/>
      <c r="L540" s="49">
        <v>0.1</v>
      </c>
      <c r="M540" s="50" t="e">
        <f>IF(ISBLANK(VLOOKUP($C540,[2]MAIN!$C$6:$DF$1572,M$4,FALSE)),"",VLOOKUP($C540,[2]MAIN!$C$6:$DF$1572,M$4,FALSE))</f>
        <v>#N/A</v>
      </c>
      <c r="N540" s="51" t="e">
        <f>IF(ISBLANK(VLOOKUP($C540,[2]MAIN!$C$6:$DF$1572,N$4,FALSE)),"",VLOOKUP($C540,[2]MAIN!$C$6:$DF$1572,N$4,FALSE))</f>
        <v>#N/A</v>
      </c>
      <c r="O540" s="52" t="e">
        <f>IF(ISBLANK(VLOOKUP($C540,[2]MAIN!$C$6:$DF$1572,O$4,FALSE)),"",VLOOKUP($C540,[2]MAIN!$C$6:$DF$1572,O$4,FALSE))</f>
        <v>#N/A</v>
      </c>
      <c r="P540" s="52" t="e">
        <f>IF(ISBLANK(VLOOKUP($C540,[2]MAIN!$C$6:$DF$1572,P$4,FALSE)),"",VLOOKUP($C540,[2]MAIN!$C$6:$DF$1572,P$4,FALSE))</f>
        <v>#N/A</v>
      </c>
      <c r="Q540" s="50" t="e">
        <f>IF(ISBLANK(VLOOKUP($C540,[2]MAIN!$C$6:$DF$1572,Q$4,FALSE)),"",VLOOKUP($C540,[2]MAIN!$C$6:$DF$1572,Q$4,FALSE))</f>
        <v>#N/A</v>
      </c>
      <c r="R540" s="47" t="e">
        <f>IF(ISBLANK(VLOOKUP($C540,[2]MAIN!$C$6:$DF$1572,R$4,FALSE)),"",VLOOKUP($C540,[2]MAIN!$C$6:$DF$1572,R$4,FALSE))</f>
        <v>#N/A</v>
      </c>
      <c r="S540" s="47" t="e">
        <f>IF(ISBLANK(VLOOKUP($C540,[2]MAIN!$C$6:$DF$1572,S$4,FALSE)),"",VLOOKUP($C540,[2]MAIN!$C$6:$DF$1572,S$4,FALSE))</f>
        <v>#N/A</v>
      </c>
      <c r="T540" s="15" t="e">
        <f>IF(ISBLANK(VLOOKUP($C540,[2]MAIN!$C$6:$DF$1572,T$4,FALSE)),"",VLOOKUP($C540,[2]MAIN!$C$6:$DF$1572,T$4,FALSE))</f>
        <v>#N/A</v>
      </c>
      <c r="U540" s="15" t="e">
        <f>IF(ISBLANK(VLOOKUP($C540,[2]MAIN!$C$6:$DF$1572,U$4,FALSE)),"",VLOOKUP($C540,[2]MAIN!$C$6:$DF$1572,U$4,FALSE))</f>
        <v>#N/A</v>
      </c>
      <c r="V540" s="15" t="e">
        <f>IF(ISBLANK(VLOOKUP($C540,[2]MAIN!$C$6:$DF$1572,V$4,FALSE)),"",VLOOKUP($C540,[2]MAIN!$C$6:$DF$1572,V$4,FALSE))</f>
        <v>#N/A</v>
      </c>
      <c r="W540" s="21" t="e">
        <f>IF(ISBLANK(VLOOKUP($C540,[2]MAIN!$C$6:$DF$1572,W$4,FALSE)),"",VLOOKUP($C540,[2]MAIN!$C$6:$DF$1572,W$4,FALSE))</f>
        <v>#N/A</v>
      </c>
      <c r="X540" s="47">
        <v>150</v>
      </c>
      <c r="Y540" s="15" t="e">
        <f>IF(ISBLANK(VLOOKUP($C540,[2]MAIN!$C$6:$DF$1572,Y$4,FALSE)),"",VLOOKUP($C540,[2]MAIN!$C$6:$DF$1572,Y$4,FALSE))</f>
        <v>#N/A</v>
      </c>
      <c r="AA540" s="15"/>
      <c r="AB540" s="15"/>
      <c r="AC540" s="15" t="s">
        <v>609</v>
      </c>
    </row>
    <row r="541" spans="1:29" x14ac:dyDescent="0.25">
      <c r="A541" s="15" t="s">
        <v>1228</v>
      </c>
      <c r="B541" s="21" t="s">
        <v>525</v>
      </c>
      <c r="C541" s="47"/>
      <c r="D541" s="15"/>
      <c r="E541" s="15" t="s">
        <v>609</v>
      </c>
      <c r="F541" s="15"/>
      <c r="G541" s="15"/>
      <c r="H541" s="15" t="s">
        <v>628</v>
      </c>
      <c r="I541" s="15" t="s">
        <v>609</v>
      </c>
      <c r="J541" s="47"/>
      <c r="K541" s="47"/>
      <c r="L541" s="49">
        <v>2.0099999999999998</v>
      </c>
      <c r="M541" s="50" t="e">
        <f>IF(ISBLANK(VLOOKUP($C541,[2]MAIN!$C$6:$DF$1572,M$4,FALSE)),"",VLOOKUP($C541,[2]MAIN!$C$6:$DF$1572,M$4,FALSE))</f>
        <v>#N/A</v>
      </c>
      <c r="N541" s="51" t="e">
        <f>IF(ISBLANK(VLOOKUP($C541,[2]MAIN!$C$6:$DF$1572,N$4,FALSE)),"",VLOOKUP($C541,[2]MAIN!$C$6:$DF$1572,N$4,FALSE))</f>
        <v>#N/A</v>
      </c>
      <c r="O541" s="53" t="e">
        <f>IF(ISBLANK(VLOOKUP($C541,[2]MAIN!$C$6:$DF$1572,O$4,FALSE)),"",VLOOKUP($C541,[2]MAIN!$C$6:$DF$1572,O$4,FALSE))</f>
        <v>#N/A</v>
      </c>
      <c r="P541" s="53" t="e">
        <f>IF(ISBLANK(VLOOKUP($C541,[2]MAIN!$C$6:$DF$1572,P$4,FALSE)),"",VLOOKUP($C541,[2]MAIN!$C$6:$DF$1572,P$4,FALSE))</f>
        <v>#N/A</v>
      </c>
      <c r="Q541" s="50" t="e">
        <f>IF(ISBLANK(VLOOKUP($C541,[2]MAIN!$C$6:$DF$1572,Q$4,FALSE)),"",VLOOKUP($C541,[2]MAIN!$C$6:$DF$1572,Q$4,FALSE))</f>
        <v>#N/A</v>
      </c>
      <c r="R541" s="47" t="e">
        <f>IF(ISBLANK(VLOOKUP($C541,[2]MAIN!$C$6:$DF$1572,R$4,FALSE)),"",VLOOKUP($C541,[2]MAIN!$C$6:$DF$1572,R$4,FALSE))</f>
        <v>#N/A</v>
      </c>
      <c r="S541" s="47" t="e">
        <f>IF(ISBLANK(VLOOKUP($C541,[2]MAIN!$C$6:$DF$1572,S$4,FALSE)),"",VLOOKUP($C541,[2]MAIN!$C$6:$DF$1572,S$4,FALSE))</f>
        <v>#N/A</v>
      </c>
      <c r="T541" s="15" t="e">
        <f>IF(ISBLANK(VLOOKUP($C541,[2]MAIN!$C$6:$DF$1572,T$4,FALSE)),"",VLOOKUP($C541,[2]MAIN!$C$6:$DF$1572,T$4,FALSE))</f>
        <v>#N/A</v>
      </c>
      <c r="U541" s="15" t="e">
        <f>IF(ISBLANK(VLOOKUP($C541,[2]MAIN!$C$6:$DF$1572,U$4,FALSE)),"",VLOOKUP($C541,[2]MAIN!$C$6:$DF$1572,U$4,FALSE))</f>
        <v>#N/A</v>
      </c>
      <c r="V541" s="15" t="e">
        <f>IF(ISBLANK(VLOOKUP($C541,[2]MAIN!$C$6:$DF$1572,V$4,FALSE)),"",VLOOKUP($C541,[2]MAIN!$C$6:$DF$1572,V$4,FALSE))</f>
        <v>#N/A</v>
      </c>
      <c r="W541" s="21" t="e">
        <f>IF(ISBLANK(VLOOKUP($C541,[2]MAIN!$C$6:$DF$1572,W$4,FALSE)),"",VLOOKUP($C541,[2]MAIN!$C$6:$DF$1572,W$4,FALSE))</f>
        <v>#N/A</v>
      </c>
      <c r="X541" s="47">
        <v>15000</v>
      </c>
      <c r="Y541" s="15" t="e">
        <f>IF(ISBLANK(VLOOKUP($C541,[2]MAIN!$C$6:$DF$1572,Y$4,FALSE)),"",VLOOKUP($C541,[2]MAIN!$C$6:$DF$1572,Y$4,FALSE))</f>
        <v>#N/A</v>
      </c>
      <c r="AA541" s="47"/>
      <c r="AB541" s="47"/>
      <c r="AC541" s="47"/>
    </row>
    <row r="542" spans="1:29" x14ac:dyDescent="0.25">
      <c r="A542" s="15" t="s">
        <v>1229</v>
      </c>
      <c r="B542" s="21" t="s">
        <v>526</v>
      </c>
      <c r="C542" s="47"/>
      <c r="D542" s="15"/>
      <c r="E542" s="15" t="s">
        <v>609</v>
      </c>
      <c r="F542" s="15"/>
      <c r="G542" s="15"/>
      <c r="H542" s="15" t="s">
        <v>613</v>
      </c>
      <c r="I542" s="15" t="s">
        <v>609</v>
      </c>
      <c r="J542" s="47"/>
      <c r="K542" s="47"/>
      <c r="L542" s="49">
        <v>1.77</v>
      </c>
      <c r="M542" s="50" t="e">
        <f>IF(ISBLANK(VLOOKUP($C542,[2]MAIN!$C$6:$DF$1572,M$4,FALSE)),"",VLOOKUP($C542,[2]MAIN!$C$6:$DF$1572,M$4,FALSE))</f>
        <v>#N/A</v>
      </c>
      <c r="N542" s="51" t="e">
        <f>IF(ISBLANK(VLOOKUP($C542,[2]MAIN!$C$6:$DF$1572,N$4,FALSE)),"",VLOOKUP($C542,[2]MAIN!$C$6:$DF$1572,N$4,FALSE))</f>
        <v>#N/A</v>
      </c>
      <c r="O542" s="52" t="e">
        <f>IF(ISBLANK(VLOOKUP($C542,[2]MAIN!$C$6:$DF$1572,O$4,FALSE)),"",VLOOKUP($C542,[2]MAIN!$C$6:$DF$1572,O$4,FALSE))</f>
        <v>#N/A</v>
      </c>
      <c r="P542" s="52" t="e">
        <f>IF(ISBLANK(VLOOKUP($C542,[2]MAIN!$C$6:$DF$1572,P$4,FALSE)),"",VLOOKUP($C542,[2]MAIN!$C$6:$DF$1572,P$4,FALSE))</f>
        <v>#N/A</v>
      </c>
      <c r="Q542" s="50" t="e">
        <f>IF(ISBLANK(VLOOKUP($C542,[2]MAIN!$C$6:$DF$1572,Q$4,FALSE)),"",VLOOKUP($C542,[2]MAIN!$C$6:$DF$1572,Q$4,FALSE))</f>
        <v>#N/A</v>
      </c>
      <c r="R542" s="47" t="e">
        <f>IF(ISBLANK(VLOOKUP($C542,[2]MAIN!$C$6:$DF$1572,R$4,FALSE)),"",VLOOKUP($C542,[2]MAIN!$C$6:$DF$1572,R$4,FALSE))</f>
        <v>#N/A</v>
      </c>
      <c r="S542" s="47" t="e">
        <f>IF(ISBLANK(VLOOKUP($C542,[2]MAIN!$C$6:$DF$1572,S$4,FALSE)),"",VLOOKUP($C542,[2]MAIN!$C$6:$DF$1572,S$4,FALSE))</f>
        <v>#N/A</v>
      </c>
      <c r="T542" s="15" t="e">
        <f>IF(ISBLANK(VLOOKUP($C542,[2]MAIN!$C$6:$DF$1572,T$4,FALSE)),"",VLOOKUP($C542,[2]MAIN!$C$6:$DF$1572,T$4,FALSE))</f>
        <v>#N/A</v>
      </c>
      <c r="U542" s="15" t="e">
        <f>IF(ISBLANK(VLOOKUP($C542,[2]MAIN!$C$6:$DF$1572,U$4,FALSE)),"",VLOOKUP($C542,[2]MAIN!$C$6:$DF$1572,U$4,FALSE))</f>
        <v>#N/A</v>
      </c>
      <c r="V542" s="15" t="e">
        <f>IF(ISBLANK(VLOOKUP($C542,[2]MAIN!$C$6:$DF$1572,V$4,FALSE)),"",VLOOKUP($C542,[2]MAIN!$C$6:$DF$1572,V$4,FALSE))</f>
        <v>#N/A</v>
      </c>
      <c r="W542" s="21" t="e">
        <f>IF(ISBLANK(VLOOKUP($C542,[2]MAIN!$C$6:$DF$1572,W$4,FALSE)),"",VLOOKUP($C542,[2]MAIN!$C$6:$DF$1572,W$4,FALSE))</f>
        <v>#N/A</v>
      </c>
      <c r="X542" s="47">
        <v>150</v>
      </c>
      <c r="Y542" s="15" t="e">
        <f>IF(ISBLANK(VLOOKUP($C542,[2]MAIN!$C$6:$DF$1572,Y$4,FALSE)),"",VLOOKUP($C542,[2]MAIN!$C$6:$DF$1572,Y$4,FALSE))</f>
        <v>#N/A</v>
      </c>
      <c r="AA542" s="15"/>
      <c r="AB542" s="15"/>
      <c r="AC542" s="15" t="s">
        <v>609</v>
      </c>
    </row>
    <row r="543" spans="1:29" x14ac:dyDescent="0.25">
      <c r="A543" s="15" t="s">
        <v>1230</v>
      </c>
      <c r="B543" s="21" t="s">
        <v>53</v>
      </c>
      <c r="C543" s="47"/>
      <c r="D543" s="15" t="s">
        <v>609</v>
      </c>
      <c r="E543" s="15" t="s">
        <v>609</v>
      </c>
      <c r="F543" s="15"/>
      <c r="G543" s="15"/>
      <c r="H543" s="15" t="s">
        <v>609</v>
      </c>
      <c r="I543" s="15"/>
      <c r="J543" s="48" t="s">
        <v>610</v>
      </c>
      <c r="K543" s="47"/>
      <c r="L543" s="49">
        <v>1.65</v>
      </c>
      <c r="M543" s="50" t="e">
        <f>IF(ISBLANK(VLOOKUP($C543,[2]MAIN!$C$6:$DF$1572,M$4,FALSE)),"",VLOOKUP($C543,[2]MAIN!$C$6:$DF$1572,M$4,FALSE))</f>
        <v>#N/A</v>
      </c>
      <c r="N543" s="51" t="e">
        <f>IF(ISBLANK(VLOOKUP($C543,[2]MAIN!$C$6:$DF$1572,N$4,FALSE)),"",VLOOKUP($C543,[2]MAIN!$C$6:$DF$1572,N$4,FALSE))</f>
        <v>#N/A</v>
      </c>
      <c r="O543" s="52" t="e">
        <f>IF(ISBLANK(VLOOKUP($C543,[2]MAIN!$C$6:$DF$1572,O$4,FALSE)),"",VLOOKUP($C543,[2]MAIN!$C$6:$DF$1572,O$4,FALSE))</f>
        <v>#N/A</v>
      </c>
      <c r="P543" s="52" t="e">
        <f>IF(ISBLANK(VLOOKUP($C543,[2]MAIN!$C$6:$DF$1572,P$4,FALSE)),"",VLOOKUP($C543,[2]MAIN!$C$6:$DF$1572,P$4,FALSE))</f>
        <v>#N/A</v>
      </c>
      <c r="Q543" s="53" t="e">
        <f>IF(ISBLANK(VLOOKUP($C543,[2]MAIN!$C$6:$DF$1572,Q$4,FALSE)),"",VLOOKUP($C543,[2]MAIN!$C$6:$DF$1572,Q$4,FALSE))</f>
        <v>#N/A</v>
      </c>
      <c r="R543" s="47" t="e">
        <f>IF(ISBLANK(VLOOKUP($C543,[2]MAIN!$C$6:$DF$1572,R$4,FALSE)),"",VLOOKUP($C543,[2]MAIN!$C$6:$DF$1572,R$4,FALSE))</f>
        <v>#N/A</v>
      </c>
      <c r="S543" s="47" t="e">
        <f>IF(ISBLANK(VLOOKUP($C543,[2]MAIN!$C$6:$DF$1572,S$4,FALSE)),"",VLOOKUP($C543,[2]MAIN!$C$6:$DF$1572,S$4,FALSE))</f>
        <v>#N/A</v>
      </c>
      <c r="T543" s="15" t="e">
        <f>IF(ISBLANK(VLOOKUP($C543,[2]MAIN!$C$6:$DF$1572,T$4,FALSE)),"",VLOOKUP($C543,[2]MAIN!$C$6:$DF$1572,T$4,FALSE))</f>
        <v>#N/A</v>
      </c>
      <c r="U543" s="15" t="e">
        <f>IF(ISBLANK(VLOOKUP($C543,[2]MAIN!$C$6:$DF$1572,U$4,FALSE)),"",VLOOKUP($C543,[2]MAIN!$C$6:$DF$1572,U$4,FALSE))</f>
        <v>#N/A</v>
      </c>
      <c r="V543" s="15" t="e">
        <f>IF(ISBLANK(VLOOKUP($C543,[2]MAIN!$C$6:$DF$1572,V$4,FALSE)),"",VLOOKUP($C543,[2]MAIN!$C$6:$DF$1572,V$4,FALSE))</f>
        <v>#N/A</v>
      </c>
      <c r="W543" s="21" t="e">
        <f>IF(ISBLANK(VLOOKUP($C543,[2]MAIN!$C$6:$DF$1572,W$4,FALSE)),"",VLOOKUP($C543,[2]MAIN!$C$6:$DF$1572,W$4,FALSE))</f>
        <v>#N/A</v>
      </c>
      <c r="X543" s="47">
        <v>150</v>
      </c>
      <c r="Y543" s="15" t="e">
        <f>IF(ISBLANK(VLOOKUP($C543,[2]MAIN!$C$6:$DF$1572,Y$4,FALSE)),"",VLOOKUP($C543,[2]MAIN!$C$6:$DF$1572,Y$4,FALSE))</f>
        <v>#N/A</v>
      </c>
      <c r="AA543" s="15"/>
      <c r="AB543" s="15"/>
      <c r="AC543" s="15"/>
    </row>
    <row r="544" spans="1:29" x14ac:dyDescent="0.25">
      <c r="A544" s="15" t="s">
        <v>1231</v>
      </c>
      <c r="B544" s="21" t="s">
        <v>53</v>
      </c>
      <c r="C544" s="47"/>
      <c r="D544" s="15"/>
      <c r="E544" s="15" t="s">
        <v>609</v>
      </c>
      <c r="F544" s="15"/>
      <c r="G544" s="15"/>
      <c r="H544" s="15" t="s">
        <v>613</v>
      </c>
      <c r="I544" s="15"/>
      <c r="J544" s="47"/>
      <c r="K544" s="47"/>
      <c r="L544" s="49">
        <v>1.49</v>
      </c>
      <c r="M544" s="50" t="e">
        <f>IF(ISBLANK(VLOOKUP($C544,[2]MAIN!$C$6:$DF$1572,M$4,FALSE)),"",VLOOKUP($C544,[2]MAIN!$C$6:$DF$1572,M$4,FALSE))</f>
        <v>#N/A</v>
      </c>
      <c r="N544" s="51" t="e">
        <f>IF(ISBLANK(VLOOKUP($C544,[2]MAIN!$C$6:$DF$1572,N$4,FALSE)),"",VLOOKUP($C544,[2]MAIN!$C$6:$DF$1572,N$4,FALSE))</f>
        <v>#N/A</v>
      </c>
      <c r="O544" s="52" t="e">
        <f>IF(ISBLANK(VLOOKUP($C544,[2]MAIN!$C$6:$DF$1572,O$4,FALSE)),"",VLOOKUP($C544,[2]MAIN!$C$6:$DF$1572,O$4,FALSE))</f>
        <v>#N/A</v>
      </c>
      <c r="P544" s="52" t="e">
        <f>IF(ISBLANK(VLOOKUP($C544,[2]MAIN!$C$6:$DF$1572,P$4,FALSE)),"",VLOOKUP($C544,[2]MAIN!$C$6:$DF$1572,P$4,FALSE))</f>
        <v>#N/A</v>
      </c>
      <c r="Q544" s="53" t="e">
        <f>IF(ISBLANK(VLOOKUP($C544,[2]MAIN!$C$6:$DF$1572,Q$4,FALSE)),"",VLOOKUP($C544,[2]MAIN!$C$6:$DF$1572,Q$4,FALSE))</f>
        <v>#N/A</v>
      </c>
      <c r="R544" s="47" t="e">
        <f>IF(ISBLANK(VLOOKUP($C544,[2]MAIN!$C$6:$DF$1572,R$4,FALSE)),"",VLOOKUP($C544,[2]MAIN!$C$6:$DF$1572,R$4,FALSE))</f>
        <v>#N/A</v>
      </c>
      <c r="S544" s="47" t="e">
        <f>IF(ISBLANK(VLOOKUP($C544,[2]MAIN!$C$6:$DF$1572,S$4,FALSE)),"",VLOOKUP($C544,[2]MAIN!$C$6:$DF$1572,S$4,FALSE))</f>
        <v>#N/A</v>
      </c>
      <c r="T544" s="15" t="e">
        <f>IF(ISBLANK(VLOOKUP($C544,[2]MAIN!$C$6:$DF$1572,T$4,FALSE)),"",VLOOKUP($C544,[2]MAIN!$C$6:$DF$1572,T$4,FALSE))</f>
        <v>#N/A</v>
      </c>
      <c r="U544" s="15" t="e">
        <f>IF(ISBLANK(VLOOKUP($C544,[2]MAIN!$C$6:$DF$1572,U$4,FALSE)),"",VLOOKUP($C544,[2]MAIN!$C$6:$DF$1572,U$4,FALSE))</f>
        <v>#N/A</v>
      </c>
      <c r="V544" s="15" t="e">
        <f>IF(ISBLANK(VLOOKUP($C544,[2]MAIN!$C$6:$DF$1572,V$4,FALSE)),"",VLOOKUP($C544,[2]MAIN!$C$6:$DF$1572,V$4,FALSE))</f>
        <v>#N/A</v>
      </c>
      <c r="W544" s="21" t="e">
        <f>IF(ISBLANK(VLOOKUP($C544,[2]MAIN!$C$6:$DF$1572,W$4,FALSE)),"",VLOOKUP($C544,[2]MAIN!$C$6:$DF$1572,W$4,FALSE))</f>
        <v>#N/A</v>
      </c>
      <c r="X544" s="47">
        <v>150</v>
      </c>
      <c r="Y544" s="15" t="e">
        <f>IF(ISBLANK(VLOOKUP($C544,[2]MAIN!$C$6:$DF$1572,Y$4,FALSE)),"",VLOOKUP($C544,[2]MAIN!$C$6:$DF$1572,Y$4,FALSE))</f>
        <v>#N/A</v>
      </c>
      <c r="AA544" s="15"/>
      <c r="AB544" s="15" t="s">
        <v>609</v>
      </c>
      <c r="AC544" s="15"/>
    </row>
    <row r="545" spans="1:29" x14ac:dyDescent="0.25">
      <c r="A545" s="15" t="s">
        <v>1232</v>
      </c>
      <c r="B545" s="21" t="s">
        <v>53</v>
      </c>
      <c r="C545" s="47"/>
      <c r="D545" s="15"/>
      <c r="E545" s="15" t="s">
        <v>609</v>
      </c>
      <c r="F545" s="15"/>
      <c r="G545" s="15"/>
      <c r="H545" s="15" t="s">
        <v>628</v>
      </c>
      <c r="I545" s="15"/>
      <c r="J545" s="47"/>
      <c r="K545" s="47"/>
      <c r="L545" s="49"/>
      <c r="M545" s="50" t="e">
        <f>IF(ISBLANK(VLOOKUP($C545,[2]MAIN!$C$6:$DF$1572,M$4,FALSE)),"",VLOOKUP($C545,[2]MAIN!$C$6:$DF$1572,M$4,FALSE))</f>
        <v>#N/A</v>
      </c>
      <c r="N545" s="51" t="e">
        <f>IF(ISBLANK(VLOOKUP($C545,[2]MAIN!$C$6:$DF$1572,N$4,FALSE)),"",VLOOKUP($C545,[2]MAIN!$C$6:$DF$1572,N$4,FALSE))</f>
        <v>#N/A</v>
      </c>
      <c r="O545" s="53" t="e">
        <f>IF(ISBLANK(VLOOKUP($C545,[2]MAIN!$C$6:$DF$1572,O$4,FALSE)),"",VLOOKUP($C545,[2]MAIN!$C$6:$DF$1572,O$4,FALSE))</f>
        <v>#N/A</v>
      </c>
      <c r="P545" s="53" t="e">
        <f>IF(ISBLANK(VLOOKUP($C545,[2]MAIN!$C$6:$DF$1572,P$4,FALSE)),"",VLOOKUP($C545,[2]MAIN!$C$6:$DF$1572,P$4,FALSE))</f>
        <v>#N/A</v>
      </c>
      <c r="Q545" s="53" t="e">
        <f>IF(ISBLANK(VLOOKUP($C545,[2]MAIN!$C$6:$DF$1572,Q$4,FALSE)),"",VLOOKUP($C545,[2]MAIN!$C$6:$DF$1572,Q$4,FALSE))</f>
        <v>#N/A</v>
      </c>
      <c r="R545" s="47" t="e">
        <f>IF(ISBLANK(VLOOKUP($C545,[2]MAIN!$C$6:$DF$1572,R$4,FALSE)),"",VLOOKUP($C545,[2]MAIN!$C$6:$DF$1572,R$4,FALSE))</f>
        <v>#N/A</v>
      </c>
      <c r="S545" s="47" t="e">
        <f>IF(ISBLANK(VLOOKUP($C545,[2]MAIN!$C$6:$DF$1572,S$4,FALSE)),"",VLOOKUP($C545,[2]MAIN!$C$6:$DF$1572,S$4,FALSE))</f>
        <v>#N/A</v>
      </c>
      <c r="T545" s="15" t="e">
        <f>IF(ISBLANK(VLOOKUP($C545,[2]MAIN!$C$6:$DF$1572,T$4,FALSE)),"",VLOOKUP($C545,[2]MAIN!$C$6:$DF$1572,T$4,FALSE))</f>
        <v>#N/A</v>
      </c>
      <c r="U545" s="15" t="e">
        <f>IF(ISBLANK(VLOOKUP($C545,[2]MAIN!$C$6:$DF$1572,U$4,FALSE)),"",VLOOKUP($C545,[2]MAIN!$C$6:$DF$1572,U$4,FALSE))</f>
        <v>#N/A</v>
      </c>
      <c r="V545" s="15" t="e">
        <f>IF(ISBLANK(VLOOKUP($C545,[2]MAIN!$C$6:$DF$1572,V$4,FALSE)),"",VLOOKUP($C545,[2]MAIN!$C$6:$DF$1572,V$4,FALSE))</f>
        <v>#N/A</v>
      </c>
      <c r="W545" s="21" t="e">
        <f>IF(ISBLANK(VLOOKUP($C545,[2]MAIN!$C$6:$DF$1572,W$4,FALSE)),"",VLOOKUP($C545,[2]MAIN!$C$6:$DF$1572,W$4,FALSE))</f>
        <v>#N/A</v>
      </c>
      <c r="X545" s="47">
        <v>15000</v>
      </c>
      <c r="Y545" s="15" t="e">
        <f>IF(ISBLANK(VLOOKUP($C545,[2]MAIN!$C$6:$DF$1572,Y$4,FALSE)),"",VLOOKUP($C545,[2]MAIN!$C$6:$DF$1572,Y$4,FALSE))</f>
        <v>#N/A</v>
      </c>
      <c r="AA545" s="47"/>
      <c r="AB545" s="47"/>
      <c r="AC545" s="47"/>
    </row>
    <row r="546" spans="1:29" x14ac:dyDescent="0.25">
      <c r="A546" s="15" t="s">
        <v>1233</v>
      </c>
      <c r="B546" s="21" t="s">
        <v>526</v>
      </c>
      <c r="C546" s="47"/>
      <c r="D546" s="15"/>
      <c r="E546" s="15" t="s">
        <v>609</v>
      </c>
      <c r="F546" s="15"/>
      <c r="G546" s="15"/>
      <c r="H546" s="15" t="s">
        <v>613</v>
      </c>
      <c r="I546" s="15" t="s">
        <v>609</v>
      </c>
      <c r="J546" s="47"/>
      <c r="K546" s="47"/>
      <c r="L546" s="49">
        <v>42.68</v>
      </c>
      <c r="M546" s="50" t="e">
        <f>IF(ISBLANK(VLOOKUP($C546,[2]MAIN!$C$6:$DF$1572,M$4,FALSE)),"",VLOOKUP($C546,[2]MAIN!$C$6:$DF$1572,M$4,FALSE))</f>
        <v>#N/A</v>
      </c>
      <c r="N546" s="51" t="e">
        <f>IF(ISBLANK(VLOOKUP($C546,[2]MAIN!$C$6:$DF$1572,N$4,FALSE)),"",VLOOKUP($C546,[2]MAIN!$C$6:$DF$1572,N$4,FALSE))</f>
        <v>#N/A</v>
      </c>
      <c r="O546" s="52" t="e">
        <f>IF(ISBLANK(VLOOKUP($C546,[2]MAIN!$C$6:$DF$1572,O$4,FALSE)),"",VLOOKUP($C546,[2]MAIN!$C$6:$DF$1572,O$4,FALSE))</f>
        <v>#N/A</v>
      </c>
      <c r="P546" s="52" t="e">
        <f>IF(ISBLANK(VLOOKUP($C546,[2]MAIN!$C$6:$DF$1572,P$4,FALSE)),"",VLOOKUP($C546,[2]MAIN!$C$6:$DF$1572,P$4,FALSE))</f>
        <v>#N/A</v>
      </c>
      <c r="Q546" s="50" t="e">
        <f>IF(ISBLANK(VLOOKUP($C546,[2]MAIN!$C$6:$DF$1572,Q$4,FALSE)),"",VLOOKUP($C546,[2]MAIN!$C$6:$DF$1572,Q$4,FALSE))</f>
        <v>#N/A</v>
      </c>
      <c r="R546" s="47" t="e">
        <f>IF(ISBLANK(VLOOKUP($C546,[2]MAIN!$C$6:$DF$1572,R$4,FALSE)),"",VLOOKUP($C546,[2]MAIN!$C$6:$DF$1572,R$4,FALSE))</f>
        <v>#N/A</v>
      </c>
      <c r="S546" s="47" t="e">
        <f>IF(ISBLANK(VLOOKUP($C546,[2]MAIN!$C$6:$DF$1572,S$4,FALSE)),"",VLOOKUP($C546,[2]MAIN!$C$6:$DF$1572,S$4,FALSE))</f>
        <v>#N/A</v>
      </c>
      <c r="T546" s="15" t="e">
        <f>IF(ISBLANK(VLOOKUP($C546,[2]MAIN!$C$6:$DF$1572,T$4,FALSE)),"",VLOOKUP($C546,[2]MAIN!$C$6:$DF$1572,T$4,FALSE))</f>
        <v>#N/A</v>
      </c>
      <c r="U546" s="15" t="e">
        <f>IF(ISBLANK(VLOOKUP($C546,[2]MAIN!$C$6:$DF$1572,U$4,FALSE)),"",VLOOKUP($C546,[2]MAIN!$C$6:$DF$1572,U$4,FALSE))</f>
        <v>#N/A</v>
      </c>
      <c r="V546" s="15" t="e">
        <f>IF(ISBLANK(VLOOKUP($C546,[2]MAIN!$C$6:$DF$1572,V$4,FALSE)),"",VLOOKUP($C546,[2]MAIN!$C$6:$DF$1572,V$4,FALSE))</f>
        <v>#N/A</v>
      </c>
      <c r="W546" s="21" t="e">
        <f>IF(ISBLANK(VLOOKUP($C546,[2]MAIN!$C$6:$DF$1572,W$4,FALSE)),"",VLOOKUP($C546,[2]MAIN!$C$6:$DF$1572,W$4,FALSE))</f>
        <v>#N/A</v>
      </c>
      <c r="X546" s="47">
        <v>150</v>
      </c>
      <c r="Y546" s="15" t="e">
        <f>IF(ISBLANK(VLOOKUP($C546,[2]MAIN!$C$6:$DF$1572,Y$4,FALSE)),"",VLOOKUP($C546,[2]MAIN!$C$6:$DF$1572,Y$4,FALSE))</f>
        <v>#N/A</v>
      </c>
      <c r="AA546" s="15"/>
      <c r="AB546" s="15"/>
      <c r="AC546" s="15" t="s">
        <v>609</v>
      </c>
    </row>
    <row r="547" spans="1:29" x14ac:dyDescent="0.25">
      <c r="A547" s="15" t="s">
        <v>1234</v>
      </c>
      <c r="B547" s="21" t="s">
        <v>526</v>
      </c>
      <c r="C547" s="47"/>
      <c r="D547" s="15"/>
      <c r="E547" s="15" t="s">
        <v>609</v>
      </c>
      <c r="F547" s="15"/>
      <c r="G547" s="15"/>
      <c r="H547" s="15" t="s">
        <v>609</v>
      </c>
      <c r="I547" s="15" t="s">
        <v>609</v>
      </c>
      <c r="J547" s="47"/>
      <c r="K547" s="47"/>
      <c r="L547" s="49">
        <v>109.77</v>
      </c>
      <c r="M547" s="50" t="e">
        <f>IF(ISBLANK(VLOOKUP($C547,[2]MAIN!$C$6:$DF$1572,M$4,FALSE)),"",VLOOKUP($C547,[2]MAIN!$C$6:$DF$1572,M$4,FALSE))</f>
        <v>#N/A</v>
      </c>
      <c r="N547" s="51" t="e">
        <f>IF(ISBLANK(VLOOKUP($C547,[2]MAIN!$C$6:$DF$1572,N$4,FALSE)),"",VLOOKUP($C547,[2]MAIN!$C$6:$DF$1572,N$4,FALSE))</f>
        <v>#N/A</v>
      </c>
      <c r="O547" s="52" t="e">
        <f>IF(ISBLANK(VLOOKUP($C547,[2]MAIN!$C$6:$DF$1572,O$4,FALSE)),"",VLOOKUP($C547,[2]MAIN!$C$6:$DF$1572,O$4,FALSE))</f>
        <v>#N/A</v>
      </c>
      <c r="P547" s="52" t="e">
        <f>IF(ISBLANK(VLOOKUP($C547,[2]MAIN!$C$6:$DF$1572,P$4,FALSE)),"",VLOOKUP($C547,[2]MAIN!$C$6:$DF$1572,P$4,FALSE))</f>
        <v>#N/A</v>
      </c>
      <c r="Q547" s="50" t="e">
        <f>IF(ISBLANK(VLOOKUP($C547,[2]MAIN!$C$6:$DF$1572,Q$4,FALSE)),"",VLOOKUP($C547,[2]MAIN!$C$6:$DF$1572,Q$4,FALSE))</f>
        <v>#N/A</v>
      </c>
      <c r="R547" s="47" t="e">
        <f>IF(ISBLANK(VLOOKUP($C547,[2]MAIN!$C$6:$DF$1572,R$4,FALSE)),"",VLOOKUP($C547,[2]MAIN!$C$6:$DF$1572,R$4,FALSE))</f>
        <v>#N/A</v>
      </c>
      <c r="S547" s="47" t="e">
        <f>IF(ISBLANK(VLOOKUP($C547,[2]MAIN!$C$6:$DF$1572,S$4,FALSE)),"",VLOOKUP($C547,[2]MAIN!$C$6:$DF$1572,S$4,FALSE))</f>
        <v>#N/A</v>
      </c>
      <c r="T547" s="15" t="e">
        <f>IF(ISBLANK(VLOOKUP($C547,[2]MAIN!$C$6:$DF$1572,T$4,FALSE)),"",VLOOKUP($C547,[2]MAIN!$C$6:$DF$1572,T$4,FALSE))</f>
        <v>#N/A</v>
      </c>
      <c r="U547" s="15" t="e">
        <f>IF(ISBLANK(VLOOKUP($C547,[2]MAIN!$C$6:$DF$1572,U$4,FALSE)),"",VLOOKUP($C547,[2]MAIN!$C$6:$DF$1572,U$4,FALSE))</f>
        <v>#N/A</v>
      </c>
      <c r="V547" s="17" t="e">
        <f>IF(ISBLANK(VLOOKUP($C547,[2]MAIN!$C$6:$DF$1572,V$4,FALSE)),"",VLOOKUP($C547,[2]MAIN!$C$6:$DF$1572,V$4,FALSE))</f>
        <v>#N/A</v>
      </c>
      <c r="W547" s="21" t="e">
        <f>IF(ISBLANK(VLOOKUP($C547,[2]MAIN!$C$6:$DF$1572,W$4,FALSE)),"",VLOOKUP($C547,[2]MAIN!$C$6:$DF$1572,W$4,FALSE))</f>
        <v>#N/A</v>
      </c>
      <c r="X547" s="57">
        <v>7500</v>
      </c>
      <c r="Y547" s="15" t="e">
        <f>IF(ISBLANK(VLOOKUP($C547,[2]MAIN!$C$6:$DF$1572,Y$4,FALSE)),"",VLOOKUP($C547,[2]MAIN!$C$6:$DF$1572,Y$4,FALSE))</f>
        <v>#N/A</v>
      </c>
      <c r="Z547" s="33" t="s">
        <v>620</v>
      </c>
      <c r="AA547" s="15"/>
      <c r="AB547" s="15"/>
      <c r="AC547" s="15" t="s">
        <v>609</v>
      </c>
    </row>
    <row r="548" spans="1:29" x14ac:dyDescent="0.25">
      <c r="A548" s="15" t="s">
        <v>1235</v>
      </c>
      <c r="B548" s="21" t="s">
        <v>526</v>
      </c>
      <c r="C548" s="47"/>
      <c r="D548" s="15"/>
      <c r="E548" s="15" t="s">
        <v>609</v>
      </c>
      <c r="F548" s="15"/>
      <c r="G548" s="15"/>
      <c r="H548" s="15" t="s">
        <v>613</v>
      </c>
      <c r="I548" s="15" t="s">
        <v>609</v>
      </c>
      <c r="J548" s="47"/>
      <c r="K548" s="47"/>
      <c r="L548" s="49">
        <v>0.2</v>
      </c>
      <c r="M548" s="50" t="e">
        <f>IF(ISBLANK(VLOOKUP($C548,[2]MAIN!$C$6:$DF$1572,M$4,FALSE)),"",VLOOKUP($C548,[2]MAIN!$C$6:$DF$1572,M$4,FALSE))</f>
        <v>#N/A</v>
      </c>
      <c r="N548" s="51" t="e">
        <f>IF(ISBLANK(VLOOKUP($C548,[2]MAIN!$C$6:$DF$1572,N$4,FALSE)),"",VLOOKUP($C548,[2]MAIN!$C$6:$DF$1572,N$4,FALSE))</f>
        <v>#N/A</v>
      </c>
      <c r="O548" s="53" t="e">
        <f>IF(ISBLANK(VLOOKUP($C548,[2]MAIN!$C$6:$DF$1572,O$4,FALSE)),"",VLOOKUP($C548,[2]MAIN!$C$6:$DF$1572,O$4,FALSE))</f>
        <v>#N/A</v>
      </c>
      <c r="P548" s="53" t="e">
        <f>IF(ISBLANK(VLOOKUP($C548,[2]MAIN!$C$6:$DF$1572,P$4,FALSE)),"",VLOOKUP($C548,[2]MAIN!$C$6:$DF$1572,P$4,FALSE))</f>
        <v>#N/A</v>
      </c>
      <c r="Q548" s="50" t="e">
        <f>IF(ISBLANK(VLOOKUP($C548,[2]MAIN!$C$6:$DF$1572,Q$4,FALSE)),"",VLOOKUP($C548,[2]MAIN!$C$6:$DF$1572,Q$4,FALSE))</f>
        <v>#N/A</v>
      </c>
      <c r="R548" s="47" t="e">
        <f>IF(ISBLANK(VLOOKUP($C548,[2]MAIN!$C$6:$DF$1572,R$4,FALSE)),"",VLOOKUP($C548,[2]MAIN!$C$6:$DF$1572,R$4,FALSE))</f>
        <v>#N/A</v>
      </c>
      <c r="S548" s="47" t="e">
        <f>IF(ISBLANK(VLOOKUP($C548,[2]MAIN!$C$6:$DF$1572,S$4,FALSE)),"",VLOOKUP($C548,[2]MAIN!$C$6:$DF$1572,S$4,FALSE))</f>
        <v>#N/A</v>
      </c>
      <c r="T548" s="15" t="e">
        <f>IF(ISBLANK(VLOOKUP($C548,[2]MAIN!$C$6:$DF$1572,T$4,FALSE)),"",VLOOKUP($C548,[2]MAIN!$C$6:$DF$1572,T$4,FALSE))</f>
        <v>#N/A</v>
      </c>
      <c r="U548" s="15" t="e">
        <f>IF(ISBLANK(VLOOKUP($C548,[2]MAIN!$C$6:$DF$1572,U$4,FALSE)),"",VLOOKUP($C548,[2]MAIN!$C$6:$DF$1572,U$4,FALSE))</f>
        <v>#N/A</v>
      </c>
      <c r="V548" s="15" t="e">
        <f>IF(ISBLANK(VLOOKUP($C548,[2]MAIN!$C$6:$DF$1572,V$4,FALSE)),"",VLOOKUP($C548,[2]MAIN!$C$6:$DF$1572,V$4,FALSE))</f>
        <v>#N/A</v>
      </c>
      <c r="W548" s="21" t="e">
        <f>IF(ISBLANK(VLOOKUP($C548,[2]MAIN!$C$6:$DF$1572,W$4,FALSE)),"",VLOOKUP($C548,[2]MAIN!$C$6:$DF$1572,W$4,FALSE))</f>
        <v>#N/A</v>
      </c>
      <c r="X548" s="47">
        <v>15000</v>
      </c>
      <c r="Y548" s="15" t="e">
        <f>IF(ISBLANK(VLOOKUP($C548,[2]MAIN!$C$6:$DF$1572,Y$4,FALSE)),"",VLOOKUP($C548,[2]MAIN!$C$6:$DF$1572,Y$4,FALSE))</f>
        <v>#N/A</v>
      </c>
      <c r="AA548" s="15"/>
      <c r="AB548" s="15"/>
      <c r="AC548" s="15" t="s">
        <v>609</v>
      </c>
    </row>
    <row r="549" spans="1:29" x14ac:dyDescent="0.25">
      <c r="A549" s="15" t="s">
        <v>1236</v>
      </c>
      <c r="B549" s="21" t="s">
        <v>526</v>
      </c>
      <c r="C549" s="47"/>
      <c r="D549" s="15"/>
      <c r="E549" s="15" t="s">
        <v>609</v>
      </c>
      <c r="F549" s="15"/>
      <c r="G549" s="15"/>
      <c r="H549" s="15" t="s">
        <v>613</v>
      </c>
      <c r="I549" s="15" t="s">
        <v>609</v>
      </c>
      <c r="J549" s="47"/>
      <c r="K549" s="47"/>
      <c r="L549" s="49">
        <v>1.9</v>
      </c>
      <c r="M549" s="50" t="e">
        <f>IF(ISBLANK(VLOOKUP($C549,[2]MAIN!$C$6:$DF$1572,M$4,FALSE)),"",VLOOKUP($C549,[2]MAIN!$C$6:$DF$1572,M$4,FALSE))</f>
        <v>#N/A</v>
      </c>
      <c r="N549" s="51" t="e">
        <f>IF(ISBLANK(VLOOKUP($C549,[2]MAIN!$C$6:$DF$1572,N$4,FALSE)),"",VLOOKUP($C549,[2]MAIN!$C$6:$DF$1572,N$4,FALSE))</f>
        <v>#N/A</v>
      </c>
      <c r="O549" s="52" t="e">
        <f>IF(ISBLANK(VLOOKUP($C549,[2]MAIN!$C$6:$DF$1572,O$4,FALSE)),"",VLOOKUP($C549,[2]MAIN!$C$6:$DF$1572,O$4,FALSE))</f>
        <v>#N/A</v>
      </c>
      <c r="P549" s="52" t="e">
        <f>IF(ISBLANK(VLOOKUP($C549,[2]MAIN!$C$6:$DF$1572,P$4,FALSE)),"",VLOOKUP($C549,[2]MAIN!$C$6:$DF$1572,P$4,FALSE))</f>
        <v>#N/A</v>
      </c>
      <c r="Q549" s="50" t="e">
        <f>IF(ISBLANK(VLOOKUP($C549,[2]MAIN!$C$6:$DF$1572,Q$4,FALSE)),"",VLOOKUP($C549,[2]MAIN!$C$6:$DF$1572,Q$4,FALSE))</f>
        <v>#N/A</v>
      </c>
      <c r="R549" s="47" t="e">
        <f>IF(ISBLANK(VLOOKUP($C549,[2]MAIN!$C$6:$DF$1572,R$4,FALSE)),"",VLOOKUP($C549,[2]MAIN!$C$6:$DF$1572,R$4,FALSE))</f>
        <v>#N/A</v>
      </c>
      <c r="S549" s="47" t="e">
        <f>IF(ISBLANK(VLOOKUP($C549,[2]MAIN!$C$6:$DF$1572,S$4,FALSE)),"",VLOOKUP($C549,[2]MAIN!$C$6:$DF$1572,S$4,FALSE))</f>
        <v>#N/A</v>
      </c>
      <c r="T549" s="15" t="e">
        <f>IF(ISBLANK(VLOOKUP($C549,[2]MAIN!$C$6:$DF$1572,T$4,FALSE)),"",VLOOKUP($C549,[2]MAIN!$C$6:$DF$1572,T$4,FALSE))</f>
        <v>#N/A</v>
      </c>
      <c r="U549" s="15" t="e">
        <f>IF(ISBLANK(VLOOKUP($C549,[2]MAIN!$C$6:$DF$1572,U$4,FALSE)),"",VLOOKUP($C549,[2]MAIN!$C$6:$DF$1572,U$4,FALSE))</f>
        <v>#N/A</v>
      </c>
      <c r="V549" s="15" t="e">
        <f>IF(ISBLANK(VLOOKUP($C549,[2]MAIN!$C$6:$DF$1572,V$4,FALSE)),"",VLOOKUP($C549,[2]MAIN!$C$6:$DF$1572,V$4,FALSE))</f>
        <v>#N/A</v>
      </c>
      <c r="W549" s="21" t="e">
        <f>IF(ISBLANK(VLOOKUP($C549,[2]MAIN!$C$6:$DF$1572,W$4,FALSE)),"",VLOOKUP($C549,[2]MAIN!$C$6:$DF$1572,W$4,FALSE))</f>
        <v>#N/A</v>
      </c>
      <c r="X549" s="47">
        <v>150</v>
      </c>
      <c r="Y549" s="15" t="e">
        <f>IF(ISBLANK(VLOOKUP($C549,[2]MAIN!$C$6:$DF$1572,Y$4,FALSE)),"",VLOOKUP($C549,[2]MAIN!$C$6:$DF$1572,Y$4,FALSE))</f>
        <v>#N/A</v>
      </c>
      <c r="AA549" s="15"/>
      <c r="AB549" s="15"/>
      <c r="AC549" s="15" t="s">
        <v>609</v>
      </c>
    </row>
    <row r="550" spans="1:29" x14ac:dyDescent="0.25">
      <c r="A550" s="15" t="s">
        <v>1237</v>
      </c>
      <c r="B550" s="21" t="s">
        <v>527</v>
      </c>
      <c r="C550" s="47"/>
      <c r="D550" s="15"/>
      <c r="E550" s="15" t="s">
        <v>609</v>
      </c>
      <c r="F550" s="15"/>
      <c r="G550" s="15"/>
      <c r="H550" s="15" t="s">
        <v>609</v>
      </c>
      <c r="I550" s="15" t="s">
        <v>609</v>
      </c>
      <c r="J550" s="47"/>
      <c r="K550" s="47"/>
      <c r="L550" s="49">
        <v>7.18</v>
      </c>
      <c r="M550" s="50" t="e">
        <f>IF(ISBLANK(VLOOKUP($C550,[2]MAIN!$C$6:$DF$1572,M$4,FALSE)),"",VLOOKUP($C550,[2]MAIN!$C$6:$DF$1572,M$4,FALSE))</f>
        <v>#N/A</v>
      </c>
      <c r="N550" s="51" t="e">
        <f>IF(ISBLANK(VLOOKUP($C550,[2]MAIN!$C$6:$DF$1572,N$4,FALSE)),"",VLOOKUP($C550,[2]MAIN!$C$6:$DF$1572,N$4,FALSE))</f>
        <v>#N/A</v>
      </c>
      <c r="O550" s="52" t="e">
        <f>IF(ISBLANK(VLOOKUP($C550,[2]MAIN!$C$6:$DF$1572,O$4,FALSE)),"",VLOOKUP($C550,[2]MAIN!$C$6:$DF$1572,O$4,FALSE))</f>
        <v>#N/A</v>
      </c>
      <c r="P550" s="52" t="e">
        <f>IF(ISBLANK(VLOOKUP($C550,[2]MAIN!$C$6:$DF$1572,P$4,FALSE)),"",VLOOKUP($C550,[2]MAIN!$C$6:$DF$1572,P$4,FALSE))</f>
        <v>#N/A</v>
      </c>
      <c r="Q550" s="50" t="e">
        <f>IF(ISBLANK(VLOOKUP($C550,[2]MAIN!$C$6:$DF$1572,Q$4,FALSE)),"",VLOOKUP($C550,[2]MAIN!$C$6:$DF$1572,Q$4,FALSE))</f>
        <v>#N/A</v>
      </c>
      <c r="R550" s="47" t="e">
        <f>IF(ISBLANK(VLOOKUP($C550,[2]MAIN!$C$6:$DF$1572,R$4,FALSE)),"",VLOOKUP($C550,[2]MAIN!$C$6:$DF$1572,R$4,FALSE))</f>
        <v>#N/A</v>
      </c>
      <c r="S550" s="47" t="e">
        <f>IF(ISBLANK(VLOOKUP($C550,[2]MAIN!$C$6:$DF$1572,S$4,FALSE)),"",VLOOKUP($C550,[2]MAIN!$C$6:$DF$1572,S$4,FALSE))</f>
        <v>#N/A</v>
      </c>
      <c r="T550" s="15" t="e">
        <f>IF(ISBLANK(VLOOKUP($C550,[2]MAIN!$C$6:$DF$1572,T$4,FALSE)),"",VLOOKUP($C550,[2]MAIN!$C$6:$DF$1572,T$4,FALSE))</f>
        <v>#N/A</v>
      </c>
      <c r="U550" s="15" t="e">
        <f>IF(ISBLANK(VLOOKUP($C550,[2]MAIN!$C$6:$DF$1572,U$4,FALSE)),"",VLOOKUP($C550,[2]MAIN!$C$6:$DF$1572,U$4,FALSE))</f>
        <v>#N/A</v>
      </c>
      <c r="V550" s="15" t="e">
        <f>IF(ISBLANK(VLOOKUP($C550,[2]MAIN!$C$6:$DF$1572,V$4,FALSE)),"",VLOOKUP($C550,[2]MAIN!$C$6:$DF$1572,V$4,FALSE))</f>
        <v>#N/A</v>
      </c>
      <c r="W550" s="21" t="e">
        <f>IF(ISBLANK(VLOOKUP($C550,[2]MAIN!$C$6:$DF$1572,W$4,FALSE)),"",VLOOKUP($C550,[2]MAIN!$C$6:$DF$1572,W$4,FALSE))</f>
        <v>#N/A</v>
      </c>
      <c r="X550" s="47">
        <v>150</v>
      </c>
      <c r="Y550" s="15" t="e">
        <f>IF(ISBLANK(VLOOKUP($C550,[2]MAIN!$C$6:$DF$1572,Y$4,FALSE)),"",VLOOKUP($C550,[2]MAIN!$C$6:$DF$1572,Y$4,FALSE))</f>
        <v>#N/A</v>
      </c>
      <c r="AA550" s="15"/>
      <c r="AB550" s="15"/>
      <c r="AC550" s="15" t="s">
        <v>609</v>
      </c>
    </row>
    <row r="551" spans="1:29" x14ac:dyDescent="0.25">
      <c r="A551" s="15" t="s">
        <v>1238</v>
      </c>
      <c r="B551" s="21" t="s">
        <v>527</v>
      </c>
      <c r="C551" s="47"/>
      <c r="D551" s="15"/>
      <c r="E551" s="15" t="s">
        <v>609</v>
      </c>
      <c r="F551" s="15"/>
      <c r="G551" s="15"/>
      <c r="H551" s="15" t="s">
        <v>609</v>
      </c>
      <c r="I551" s="15" t="s">
        <v>609</v>
      </c>
      <c r="J551" s="47"/>
      <c r="K551" s="47"/>
      <c r="L551" s="49">
        <v>0.45</v>
      </c>
      <c r="M551" s="50" t="e">
        <f>IF(ISBLANK(VLOOKUP($C551,[2]MAIN!$C$6:$DF$1572,M$4,FALSE)),"",VLOOKUP($C551,[2]MAIN!$C$6:$DF$1572,M$4,FALSE))</f>
        <v>#N/A</v>
      </c>
      <c r="N551" s="51" t="e">
        <f>IF(ISBLANK(VLOOKUP($C551,[2]MAIN!$C$6:$DF$1572,N$4,FALSE)),"",VLOOKUP($C551,[2]MAIN!$C$6:$DF$1572,N$4,FALSE))</f>
        <v>#N/A</v>
      </c>
      <c r="O551" s="52" t="e">
        <f>IF(ISBLANK(VLOOKUP($C551,[2]MAIN!$C$6:$DF$1572,O$4,FALSE)),"",VLOOKUP($C551,[2]MAIN!$C$6:$DF$1572,O$4,FALSE))</f>
        <v>#N/A</v>
      </c>
      <c r="P551" s="52" t="e">
        <f>IF(ISBLANK(VLOOKUP($C551,[2]MAIN!$C$6:$DF$1572,P$4,FALSE)),"",VLOOKUP($C551,[2]MAIN!$C$6:$DF$1572,P$4,FALSE))</f>
        <v>#N/A</v>
      </c>
      <c r="Q551" s="50" t="e">
        <f>IF(ISBLANK(VLOOKUP($C551,[2]MAIN!$C$6:$DF$1572,Q$4,FALSE)),"",VLOOKUP($C551,[2]MAIN!$C$6:$DF$1572,Q$4,FALSE))</f>
        <v>#N/A</v>
      </c>
      <c r="R551" s="47" t="e">
        <f>IF(ISBLANK(VLOOKUP($C551,[2]MAIN!$C$6:$DF$1572,R$4,FALSE)),"",VLOOKUP($C551,[2]MAIN!$C$6:$DF$1572,R$4,FALSE))</f>
        <v>#N/A</v>
      </c>
      <c r="S551" s="47" t="e">
        <f>IF(ISBLANK(VLOOKUP($C551,[2]MAIN!$C$6:$DF$1572,S$4,FALSE)),"",VLOOKUP($C551,[2]MAIN!$C$6:$DF$1572,S$4,FALSE))</f>
        <v>#N/A</v>
      </c>
      <c r="T551" s="15" t="e">
        <f>IF(ISBLANK(VLOOKUP($C551,[2]MAIN!$C$6:$DF$1572,T$4,FALSE)),"",VLOOKUP($C551,[2]MAIN!$C$6:$DF$1572,T$4,FALSE))</f>
        <v>#N/A</v>
      </c>
      <c r="U551" s="15" t="e">
        <f>IF(ISBLANK(VLOOKUP($C551,[2]MAIN!$C$6:$DF$1572,U$4,FALSE)),"",VLOOKUP($C551,[2]MAIN!$C$6:$DF$1572,U$4,FALSE))</f>
        <v>#N/A</v>
      </c>
      <c r="V551" s="15" t="e">
        <f>IF(ISBLANK(VLOOKUP($C551,[2]MAIN!$C$6:$DF$1572,V$4,FALSE)),"",VLOOKUP($C551,[2]MAIN!$C$6:$DF$1572,V$4,FALSE))</f>
        <v>#N/A</v>
      </c>
      <c r="W551" s="21" t="e">
        <f>IF(ISBLANK(VLOOKUP($C551,[2]MAIN!$C$6:$DF$1572,W$4,FALSE)),"",VLOOKUP($C551,[2]MAIN!$C$6:$DF$1572,W$4,FALSE))</f>
        <v>#N/A</v>
      </c>
      <c r="X551" s="47">
        <v>150</v>
      </c>
      <c r="Y551" s="15" t="e">
        <f>IF(ISBLANK(VLOOKUP($C551,[2]MAIN!$C$6:$DF$1572,Y$4,FALSE)),"",VLOOKUP($C551,[2]MAIN!$C$6:$DF$1572,Y$4,FALSE))</f>
        <v>#N/A</v>
      </c>
      <c r="AA551" s="15"/>
      <c r="AB551" s="15"/>
      <c r="AC551" s="15" t="s">
        <v>609</v>
      </c>
    </row>
    <row r="552" spans="1:29" x14ac:dyDescent="0.25">
      <c r="A552" s="15" t="s">
        <v>1239</v>
      </c>
      <c r="B552" s="21" t="s">
        <v>527</v>
      </c>
      <c r="C552" s="47"/>
      <c r="D552" s="15"/>
      <c r="E552" s="15" t="s">
        <v>609</v>
      </c>
      <c r="F552" s="15"/>
      <c r="G552" s="15"/>
      <c r="H552" s="15" t="s">
        <v>609</v>
      </c>
      <c r="I552" s="15" t="s">
        <v>609</v>
      </c>
      <c r="J552" s="47"/>
      <c r="K552" s="47"/>
      <c r="L552" s="49"/>
      <c r="M552" s="50" t="e">
        <f>IF(ISBLANK(VLOOKUP($C552,[2]MAIN!$C$6:$DF$1572,M$4,FALSE)),"",VLOOKUP($C552,[2]MAIN!$C$6:$DF$1572,M$4,FALSE))</f>
        <v>#N/A</v>
      </c>
      <c r="N552" s="51" t="e">
        <f>IF(ISBLANK(VLOOKUP($C552,[2]MAIN!$C$6:$DF$1572,N$4,FALSE)),"",VLOOKUP($C552,[2]MAIN!$C$6:$DF$1572,N$4,FALSE))</f>
        <v>#N/A</v>
      </c>
      <c r="O552" s="53" t="e">
        <f>IF(ISBLANK(VLOOKUP($C552,[2]MAIN!$C$6:$DF$1572,O$4,FALSE)),"",VLOOKUP($C552,[2]MAIN!$C$6:$DF$1572,O$4,FALSE))</f>
        <v>#N/A</v>
      </c>
      <c r="P552" s="53" t="e">
        <f>IF(ISBLANK(VLOOKUP($C552,[2]MAIN!$C$6:$DF$1572,P$4,FALSE)),"",VLOOKUP($C552,[2]MAIN!$C$6:$DF$1572,P$4,FALSE))</f>
        <v>#N/A</v>
      </c>
      <c r="Q552" s="50" t="e">
        <f>IF(ISBLANK(VLOOKUP($C552,[2]MAIN!$C$6:$DF$1572,Q$4,FALSE)),"",VLOOKUP($C552,[2]MAIN!$C$6:$DF$1572,Q$4,FALSE))</f>
        <v>#N/A</v>
      </c>
      <c r="R552" s="47" t="e">
        <f>IF(ISBLANK(VLOOKUP($C552,[2]MAIN!$C$6:$DF$1572,R$4,FALSE)),"",VLOOKUP($C552,[2]MAIN!$C$6:$DF$1572,R$4,FALSE))</f>
        <v>#N/A</v>
      </c>
      <c r="S552" s="47" t="e">
        <f>IF(ISBLANK(VLOOKUP($C552,[2]MAIN!$C$6:$DF$1572,S$4,FALSE)),"",VLOOKUP($C552,[2]MAIN!$C$6:$DF$1572,S$4,FALSE))</f>
        <v>#N/A</v>
      </c>
      <c r="T552" s="15" t="e">
        <f>IF(ISBLANK(VLOOKUP($C552,[2]MAIN!$C$6:$DF$1572,T$4,FALSE)),"",VLOOKUP($C552,[2]MAIN!$C$6:$DF$1572,T$4,FALSE))</f>
        <v>#N/A</v>
      </c>
      <c r="U552" s="15" t="e">
        <f>IF(ISBLANK(VLOOKUP($C552,[2]MAIN!$C$6:$DF$1572,U$4,FALSE)),"",VLOOKUP($C552,[2]MAIN!$C$6:$DF$1572,U$4,FALSE))</f>
        <v>#N/A</v>
      </c>
      <c r="V552" s="15" t="e">
        <f>IF(ISBLANK(VLOOKUP($C552,[2]MAIN!$C$6:$DF$1572,V$4,FALSE)),"",VLOOKUP($C552,[2]MAIN!$C$6:$DF$1572,V$4,FALSE))</f>
        <v>#N/A</v>
      </c>
      <c r="W552" s="21" t="e">
        <f>IF(ISBLANK(VLOOKUP($C552,[2]MAIN!$C$6:$DF$1572,W$4,FALSE)),"",VLOOKUP($C552,[2]MAIN!$C$6:$DF$1572,W$4,FALSE))</f>
        <v>#N/A</v>
      </c>
      <c r="X552" s="47">
        <v>15000</v>
      </c>
      <c r="Y552" s="15" t="e">
        <f>IF(ISBLANK(VLOOKUP($C552,[2]MAIN!$C$6:$DF$1572,Y$4,FALSE)),"",VLOOKUP($C552,[2]MAIN!$C$6:$DF$1572,Y$4,FALSE))</f>
        <v>#N/A</v>
      </c>
      <c r="AA552" s="15"/>
      <c r="AB552" s="15"/>
      <c r="AC552" s="15" t="s">
        <v>609</v>
      </c>
    </row>
    <row r="553" spans="1:29" x14ac:dyDescent="0.25">
      <c r="A553" s="15" t="s">
        <v>1240</v>
      </c>
      <c r="B553" s="21" t="s">
        <v>527</v>
      </c>
      <c r="C553" s="47"/>
      <c r="D553" s="15"/>
      <c r="E553" s="15" t="s">
        <v>609</v>
      </c>
      <c r="F553" s="15"/>
      <c r="G553" s="15"/>
      <c r="H553" s="15" t="s">
        <v>609</v>
      </c>
      <c r="I553" s="15" t="s">
        <v>609</v>
      </c>
      <c r="J553" s="47"/>
      <c r="K553" s="47"/>
      <c r="L553" s="49"/>
      <c r="M553" s="50" t="e">
        <f>IF(ISBLANK(VLOOKUP($C553,[2]MAIN!$C$6:$DF$1572,M$4,FALSE)),"",VLOOKUP($C553,[2]MAIN!$C$6:$DF$1572,M$4,FALSE))</f>
        <v>#N/A</v>
      </c>
      <c r="N553" s="51" t="e">
        <f>IF(ISBLANK(VLOOKUP($C553,[2]MAIN!$C$6:$DF$1572,N$4,FALSE)),"",VLOOKUP($C553,[2]MAIN!$C$6:$DF$1572,N$4,FALSE))</f>
        <v>#N/A</v>
      </c>
      <c r="O553" s="53" t="e">
        <f>IF(ISBLANK(VLOOKUP($C553,[2]MAIN!$C$6:$DF$1572,O$4,FALSE)),"",VLOOKUP($C553,[2]MAIN!$C$6:$DF$1572,O$4,FALSE))</f>
        <v>#N/A</v>
      </c>
      <c r="P553" s="53" t="e">
        <f>IF(ISBLANK(VLOOKUP($C553,[2]MAIN!$C$6:$DF$1572,P$4,FALSE)),"",VLOOKUP($C553,[2]MAIN!$C$6:$DF$1572,P$4,FALSE))</f>
        <v>#N/A</v>
      </c>
      <c r="Q553" s="50" t="e">
        <f>IF(ISBLANK(VLOOKUP($C553,[2]MAIN!$C$6:$DF$1572,Q$4,FALSE)),"",VLOOKUP($C553,[2]MAIN!$C$6:$DF$1572,Q$4,FALSE))</f>
        <v>#N/A</v>
      </c>
      <c r="R553" s="47" t="e">
        <f>IF(ISBLANK(VLOOKUP($C553,[2]MAIN!$C$6:$DF$1572,R$4,FALSE)),"",VLOOKUP($C553,[2]MAIN!$C$6:$DF$1572,R$4,FALSE))</f>
        <v>#N/A</v>
      </c>
      <c r="S553" s="47" t="e">
        <f>IF(ISBLANK(VLOOKUP($C553,[2]MAIN!$C$6:$DF$1572,S$4,FALSE)),"",VLOOKUP($C553,[2]MAIN!$C$6:$DF$1572,S$4,FALSE))</f>
        <v>#N/A</v>
      </c>
      <c r="T553" s="15" t="e">
        <f>IF(ISBLANK(VLOOKUP($C553,[2]MAIN!$C$6:$DF$1572,T$4,FALSE)),"",VLOOKUP($C553,[2]MAIN!$C$6:$DF$1572,T$4,FALSE))</f>
        <v>#N/A</v>
      </c>
      <c r="U553" s="15" t="e">
        <f>IF(ISBLANK(VLOOKUP($C553,[2]MAIN!$C$6:$DF$1572,U$4,FALSE)),"",VLOOKUP($C553,[2]MAIN!$C$6:$DF$1572,U$4,FALSE))</f>
        <v>#N/A</v>
      </c>
      <c r="V553" s="15" t="e">
        <f>IF(ISBLANK(VLOOKUP($C553,[2]MAIN!$C$6:$DF$1572,V$4,FALSE)),"",VLOOKUP($C553,[2]MAIN!$C$6:$DF$1572,V$4,FALSE))</f>
        <v>#N/A</v>
      </c>
      <c r="W553" s="21" t="e">
        <f>IF(ISBLANK(VLOOKUP($C553,[2]MAIN!$C$6:$DF$1572,W$4,FALSE)),"",VLOOKUP($C553,[2]MAIN!$C$6:$DF$1572,W$4,FALSE))</f>
        <v>#N/A</v>
      </c>
      <c r="X553" s="47">
        <v>15000</v>
      </c>
      <c r="Y553" s="15" t="e">
        <f>IF(ISBLANK(VLOOKUP($C553,[2]MAIN!$C$6:$DF$1572,Y$4,FALSE)),"",VLOOKUP($C553,[2]MAIN!$C$6:$DF$1572,Y$4,FALSE))</f>
        <v>#N/A</v>
      </c>
      <c r="AA553" s="15"/>
      <c r="AB553" s="15"/>
      <c r="AC553" s="15" t="s">
        <v>609</v>
      </c>
    </row>
    <row r="554" spans="1:29" x14ac:dyDescent="0.25">
      <c r="A554" s="15" t="s">
        <v>1241</v>
      </c>
      <c r="B554" s="21" t="s">
        <v>527</v>
      </c>
      <c r="C554" s="47"/>
      <c r="D554" s="15"/>
      <c r="E554" s="15" t="s">
        <v>609</v>
      </c>
      <c r="F554" s="15"/>
      <c r="G554" s="15"/>
      <c r="H554" s="15" t="s">
        <v>609</v>
      </c>
      <c r="I554" s="15" t="s">
        <v>609</v>
      </c>
      <c r="J554" s="47"/>
      <c r="K554" s="47"/>
      <c r="L554" s="49"/>
      <c r="M554" s="50" t="e">
        <f>IF(ISBLANK(VLOOKUP($C554,[2]MAIN!$C$6:$DF$1572,M$4,FALSE)),"",VLOOKUP($C554,[2]MAIN!$C$6:$DF$1572,M$4,FALSE))</f>
        <v>#N/A</v>
      </c>
      <c r="N554" s="51" t="e">
        <f>IF(ISBLANK(VLOOKUP($C554,[2]MAIN!$C$6:$DF$1572,N$4,FALSE)),"",VLOOKUP($C554,[2]MAIN!$C$6:$DF$1572,N$4,FALSE))</f>
        <v>#N/A</v>
      </c>
      <c r="O554" s="53" t="e">
        <f>IF(ISBLANK(VLOOKUP($C554,[2]MAIN!$C$6:$DF$1572,O$4,FALSE)),"",VLOOKUP($C554,[2]MAIN!$C$6:$DF$1572,O$4,FALSE))</f>
        <v>#N/A</v>
      </c>
      <c r="P554" s="53" t="e">
        <f>IF(ISBLANK(VLOOKUP($C554,[2]MAIN!$C$6:$DF$1572,P$4,FALSE)),"",VLOOKUP($C554,[2]MAIN!$C$6:$DF$1572,P$4,FALSE))</f>
        <v>#N/A</v>
      </c>
      <c r="Q554" s="50" t="e">
        <f>IF(ISBLANK(VLOOKUP($C554,[2]MAIN!$C$6:$DF$1572,Q$4,FALSE)),"",VLOOKUP($C554,[2]MAIN!$C$6:$DF$1572,Q$4,FALSE))</f>
        <v>#N/A</v>
      </c>
      <c r="R554" s="47" t="e">
        <f>IF(ISBLANK(VLOOKUP($C554,[2]MAIN!$C$6:$DF$1572,R$4,FALSE)),"",VLOOKUP($C554,[2]MAIN!$C$6:$DF$1572,R$4,FALSE))</f>
        <v>#N/A</v>
      </c>
      <c r="S554" s="47" t="e">
        <f>IF(ISBLANK(VLOOKUP($C554,[2]MAIN!$C$6:$DF$1572,S$4,FALSE)),"",VLOOKUP($C554,[2]MAIN!$C$6:$DF$1572,S$4,FALSE))</f>
        <v>#N/A</v>
      </c>
      <c r="T554" s="15" t="e">
        <f>IF(ISBLANK(VLOOKUP($C554,[2]MAIN!$C$6:$DF$1572,T$4,FALSE)),"",VLOOKUP($C554,[2]MAIN!$C$6:$DF$1572,T$4,FALSE))</f>
        <v>#N/A</v>
      </c>
      <c r="U554" s="15" t="e">
        <f>IF(ISBLANK(VLOOKUP($C554,[2]MAIN!$C$6:$DF$1572,U$4,FALSE)),"",VLOOKUP($C554,[2]MAIN!$C$6:$DF$1572,U$4,FALSE))</f>
        <v>#N/A</v>
      </c>
      <c r="V554" s="15" t="e">
        <f>IF(ISBLANK(VLOOKUP($C554,[2]MAIN!$C$6:$DF$1572,V$4,FALSE)),"",VLOOKUP($C554,[2]MAIN!$C$6:$DF$1572,V$4,FALSE))</f>
        <v>#N/A</v>
      </c>
      <c r="W554" s="21" t="e">
        <f>IF(ISBLANK(VLOOKUP($C554,[2]MAIN!$C$6:$DF$1572,W$4,FALSE)),"",VLOOKUP($C554,[2]MAIN!$C$6:$DF$1572,W$4,FALSE))</f>
        <v>#N/A</v>
      </c>
      <c r="X554" s="47">
        <v>15000</v>
      </c>
      <c r="Y554" s="15" t="e">
        <f>IF(ISBLANK(VLOOKUP($C554,[2]MAIN!$C$6:$DF$1572,Y$4,FALSE)),"",VLOOKUP($C554,[2]MAIN!$C$6:$DF$1572,Y$4,FALSE))</f>
        <v>#N/A</v>
      </c>
      <c r="AA554" s="15"/>
      <c r="AB554" s="15"/>
      <c r="AC554" s="15" t="s">
        <v>609</v>
      </c>
    </row>
    <row r="555" spans="1:29" x14ac:dyDescent="0.25">
      <c r="A555" s="15" t="s">
        <v>1242</v>
      </c>
      <c r="B555" s="21" t="s">
        <v>527</v>
      </c>
      <c r="C555" s="47"/>
      <c r="D555" s="15"/>
      <c r="E555" s="15" t="s">
        <v>609</v>
      </c>
      <c r="F555" s="15"/>
      <c r="G555" s="15"/>
      <c r="H555" s="15" t="s">
        <v>609</v>
      </c>
      <c r="I555" s="15" t="s">
        <v>609</v>
      </c>
      <c r="J555" s="47"/>
      <c r="K555" s="47"/>
      <c r="L555" s="49">
        <v>43.48</v>
      </c>
      <c r="M555" s="50" t="e">
        <f>IF(ISBLANK(VLOOKUP($C555,[2]MAIN!$C$6:$DF$1572,M$4,FALSE)),"",VLOOKUP($C555,[2]MAIN!$C$6:$DF$1572,M$4,FALSE))</f>
        <v>#N/A</v>
      </c>
      <c r="N555" s="51" t="e">
        <f>IF(ISBLANK(VLOOKUP($C555,[2]MAIN!$C$6:$DF$1572,N$4,FALSE)),"",VLOOKUP($C555,[2]MAIN!$C$6:$DF$1572,N$4,FALSE))</f>
        <v>#N/A</v>
      </c>
      <c r="O555" s="53" t="e">
        <f>IF(ISBLANK(VLOOKUP($C555,[2]MAIN!$C$6:$DF$1572,O$4,FALSE)),"",VLOOKUP($C555,[2]MAIN!$C$6:$DF$1572,O$4,FALSE))</f>
        <v>#N/A</v>
      </c>
      <c r="P555" s="53" t="e">
        <f>IF(ISBLANK(VLOOKUP($C555,[2]MAIN!$C$6:$DF$1572,P$4,FALSE)),"",VLOOKUP($C555,[2]MAIN!$C$6:$DF$1572,P$4,FALSE))</f>
        <v>#N/A</v>
      </c>
      <c r="Q555" s="50" t="e">
        <f>IF(ISBLANK(VLOOKUP($C555,[2]MAIN!$C$6:$DF$1572,Q$4,FALSE)),"",VLOOKUP($C555,[2]MAIN!$C$6:$DF$1572,Q$4,FALSE))</f>
        <v>#N/A</v>
      </c>
      <c r="R555" s="47" t="e">
        <f>IF(ISBLANK(VLOOKUP($C555,[2]MAIN!$C$6:$DF$1572,R$4,FALSE)),"",VLOOKUP($C555,[2]MAIN!$C$6:$DF$1572,R$4,FALSE))</f>
        <v>#N/A</v>
      </c>
      <c r="S555" s="47" t="e">
        <f>IF(ISBLANK(VLOOKUP($C555,[2]MAIN!$C$6:$DF$1572,S$4,FALSE)),"",VLOOKUP($C555,[2]MAIN!$C$6:$DF$1572,S$4,FALSE))</f>
        <v>#N/A</v>
      </c>
      <c r="T555" s="15" t="e">
        <f>IF(ISBLANK(VLOOKUP($C555,[2]MAIN!$C$6:$DF$1572,T$4,FALSE)),"",VLOOKUP($C555,[2]MAIN!$C$6:$DF$1572,T$4,FALSE))</f>
        <v>#N/A</v>
      </c>
      <c r="U555" s="15" t="e">
        <f>IF(ISBLANK(VLOOKUP($C555,[2]MAIN!$C$6:$DF$1572,U$4,FALSE)),"",VLOOKUP($C555,[2]MAIN!$C$6:$DF$1572,U$4,FALSE))</f>
        <v>#N/A</v>
      </c>
      <c r="V555" s="15" t="e">
        <f>IF(ISBLANK(VLOOKUP($C555,[2]MAIN!$C$6:$DF$1572,V$4,FALSE)),"",VLOOKUP($C555,[2]MAIN!$C$6:$DF$1572,V$4,FALSE))</f>
        <v>#N/A</v>
      </c>
      <c r="W555" s="21" t="e">
        <f>IF(ISBLANK(VLOOKUP($C555,[2]MAIN!$C$6:$DF$1572,W$4,FALSE)),"",VLOOKUP($C555,[2]MAIN!$C$6:$DF$1572,W$4,FALSE))</f>
        <v>#N/A</v>
      </c>
      <c r="X555" s="47">
        <v>15000</v>
      </c>
      <c r="Y555" s="15" t="e">
        <f>IF(ISBLANK(VLOOKUP($C555,[2]MAIN!$C$6:$DF$1572,Y$4,FALSE)),"",VLOOKUP($C555,[2]MAIN!$C$6:$DF$1572,Y$4,FALSE))</f>
        <v>#N/A</v>
      </c>
      <c r="AA555" s="15"/>
      <c r="AB555" s="15"/>
      <c r="AC555" s="15" t="s">
        <v>609</v>
      </c>
    </row>
    <row r="556" spans="1:29" x14ac:dyDescent="0.25">
      <c r="A556" s="15" t="s">
        <v>1243</v>
      </c>
      <c r="B556" s="21" t="s">
        <v>496</v>
      </c>
      <c r="C556" s="47"/>
      <c r="D556" s="15"/>
      <c r="E556" s="15" t="s">
        <v>609</v>
      </c>
      <c r="F556" s="15"/>
      <c r="G556" s="15"/>
      <c r="H556" s="15" t="s">
        <v>628</v>
      </c>
      <c r="I556" s="15"/>
      <c r="J556" s="47"/>
      <c r="K556" s="47"/>
      <c r="L556" s="49">
        <v>1.61</v>
      </c>
      <c r="M556" s="50" t="e">
        <f>IF(ISBLANK(VLOOKUP($C556,[2]MAIN!$C$6:$DF$1572,M$4,FALSE)),"",VLOOKUP($C556,[2]MAIN!$C$6:$DF$1572,M$4,FALSE))</f>
        <v>#N/A</v>
      </c>
      <c r="N556" s="51" t="e">
        <f>IF(ISBLANK(VLOOKUP($C556,[2]MAIN!$C$6:$DF$1572,N$4,FALSE)),"",VLOOKUP($C556,[2]MAIN!$C$6:$DF$1572,N$4,FALSE))</f>
        <v>#N/A</v>
      </c>
      <c r="O556" s="52" t="e">
        <f>IF(ISBLANK(VLOOKUP($C556,[2]MAIN!$C$6:$DF$1572,O$4,FALSE)),"",VLOOKUP($C556,[2]MAIN!$C$6:$DF$1572,O$4,FALSE))</f>
        <v>#N/A</v>
      </c>
      <c r="P556" s="52" t="e">
        <f>IF(ISBLANK(VLOOKUP($C556,[2]MAIN!$C$6:$DF$1572,P$4,FALSE)),"",VLOOKUP($C556,[2]MAIN!$C$6:$DF$1572,P$4,FALSE))</f>
        <v>#N/A</v>
      </c>
      <c r="Q556" s="50" t="e">
        <f>IF(ISBLANK(VLOOKUP($C556,[2]MAIN!$C$6:$DF$1572,Q$4,FALSE)),"",VLOOKUP($C556,[2]MAIN!$C$6:$DF$1572,Q$4,FALSE))</f>
        <v>#N/A</v>
      </c>
      <c r="R556" s="47" t="e">
        <f>IF(ISBLANK(VLOOKUP($C556,[2]MAIN!$C$6:$DF$1572,R$4,FALSE)),"",VLOOKUP($C556,[2]MAIN!$C$6:$DF$1572,R$4,FALSE))</f>
        <v>#N/A</v>
      </c>
      <c r="S556" s="47" t="e">
        <f>IF(ISBLANK(VLOOKUP($C556,[2]MAIN!$C$6:$DF$1572,S$4,FALSE)),"",VLOOKUP($C556,[2]MAIN!$C$6:$DF$1572,S$4,FALSE))</f>
        <v>#N/A</v>
      </c>
      <c r="T556" s="15" t="e">
        <f>IF(ISBLANK(VLOOKUP($C556,[2]MAIN!$C$6:$DF$1572,T$4,FALSE)),"",VLOOKUP($C556,[2]MAIN!$C$6:$DF$1572,T$4,FALSE))</f>
        <v>#N/A</v>
      </c>
      <c r="U556" s="15" t="e">
        <f>IF(ISBLANK(VLOOKUP($C556,[2]MAIN!$C$6:$DF$1572,U$4,FALSE)),"",VLOOKUP($C556,[2]MAIN!$C$6:$DF$1572,U$4,FALSE))</f>
        <v>#N/A</v>
      </c>
      <c r="V556" s="15" t="e">
        <f>IF(ISBLANK(VLOOKUP($C556,[2]MAIN!$C$6:$DF$1572,V$4,FALSE)),"",VLOOKUP($C556,[2]MAIN!$C$6:$DF$1572,V$4,FALSE))</f>
        <v>#N/A</v>
      </c>
      <c r="W556" s="21" t="e">
        <f>IF(ISBLANK(VLOOKUP($C556,[2]MAIN!$C$6:$DF$1572,W$4,FALSE)),"",VLOOKUP($C556,[2]MAIN!$C$6:$DF$1572,W$4,FALSE))</f>
        <v>#N/A</v>
      </c>
      <c r="X556" s="47">
        <v>150</v>
      </c>
      <c r="Y556" s="15" t="e">
        <f>IF(ISBLANK(VLOOKUP($C556,[2]MAIN!$C$6:$DF$1572,Y$4,FALSE)),"",VLOOKUP($C556,[2]MAIN!$C$6:$DF$1572,Y$4,FALSE))</f>
        <v>#N/A</v>
      </c>
      <c r="AA556" s="47"/>
      <c r="AB556" s="47"/>
      <c r="AC556" s="47"/>
    </row>
    <row r="557" spans="1:29" x14ac:dyDescent="0.25">
      <c r="A557" s="15" t="s">
        <v>1244</v>
      </c>
      <c r="B557" s="21" t="s">
        <v>496</v>
      </c>
      <c r="C557" s="47"/>
      <c r="D557" s="15"/>
      <c r="E557" s="15" t="s">
        <v>609</v>
      </c>
      <c r="F557" s="15"/>
      <c r="G557" s="15"/>
      <c r="H557" s="15" t="s">
        <v>609</v>
      </c>
      <c r="I557" s="15"/>
      <c r="J557" s="47"/>
      <c r="K557" s="47"/>
      <c r="L557" s="49"/>
      <c r="M557" s="50" t="e">
        <f>IF(ISBLANK(VLOOKUP($C557,[2]MAIN!$C$6:$DF$1572,M$4,FALSE)),"",VLOOKUP($C557,[2]MAIN!$C$6:$DF$1572,M$4,FALSE))</f>
        <v>#N/A</v>
      </c>
      <c r="N557" s="51" t="e">
        <f>IF(ISBLANK(VLOOKUP($C557,[2]MAIN!$C$6:$DF$1572,N$4,FALSE)),"",VLOOKUP($C557,[2]MAIN!$C$6:$DF$1572,N$4,FALSE))</f>
        <v>#N/A</v>
      </c>
      <c r="O557" s="53" t="e">
        <f>IF(ISBLANK(VLOOKUP($C557,[2]MAIN!$C$6:$DF$1572,O$4,FALSE)),"",VLOOKUP($C557,[2]MAIN!$C$6:$DF$1572,O$4,FALSE))</f>
        <v>#N/A</v>
      </c>
      <c r="P557" s="53" t="e">
        <f>IF(ISBLANK(VLOOKUP($C557,[2]MAIN!$C$6:$DF$1572,P$4,FALSE)),"",VLOOKUP($C557,[2]MAIN!$C$6:$DF$1572,P$4,FALSE))</f>
        <v>#N/A</v>
      </c>
      <c r="Q557" s="50" t="e">
        <f>IF(ISBLANK(VLOOKUP($C557,[2]MAIN!$C$6:$DF$1572,Q$4,FALSE)),"",VLOOKUP($C557,[2]MAIN!$C$6:$DF$1572,Q$4,FALSE))</f>
        <v>#N/A</v>
      </c>
      <c r="R557" s="47" t="e">
        <f>IF(ISBLANK(VLOOKUP($C557,[2]MAIN!$C$6:$DF$1572,R$4,FALSE)),"",VLOOKUP($C557,[2]MAIN!$C$6:$DF$1572,R$4,FALSE))</f>
        <v>#N/A</v>
      </c>
      <c r="S557" s="47" t="e">
        <f>IF(ISBLANK(VLOOKUP($C557,[2]MAIN!$C$6:$DF$1572,S$4,FALSE)),"",VLOOKUP($C557,[2]MAIN!$C$6:$DF$1572,S$4,FALSE))</f>
        <v>#N/A</v>
      </c>
      <c r="T557" s="15" t="e">
        <f>IF(ISBLANK(VLOOKUP($C557,[2]MAIN!$C$6:$DF$1572,T$4,FALSE)),"",VLOOKUP($C557,[2]MAIN!$C$6:$DF$1572,T$4,FALSE))</f>
        <v>#N/A</v>
      </c>
      <c r="U557" s="15" t="e">
        <f>IF(ISBLANK(VLOOKUP($C557,[2]MAIN!$C$6:$DF$1572,U$4,FALSE)),"",VLOOKUP($C557,[2]MAIN!$C$6:$DF$1572,U$4,FALSE))</f>
        <v>#N/A</v>
      </c>
      <c r="V557" s="15" t="e">
        <f>IF(ISBLANK(VLOOKUP($C557,[2]MAIN!$C$6:$DF$1572,V$4,FALSE)),"",VLOOKUP($C557,[2]MAIN!$C$6:$DF$1572,V$4,FALSE))</f>
        <v>#N/A</v>
      </c>
      <c r="W557" s="21" t="e">
        <f>IF(ISBLANK(VLOOKUP($C557,[2]MAIN!$C$6:$DF$1572,W$4,FALSE)),"",VLOOKUP($C557,[2]MAIN!$C$6:$DF$1572,W$4,FALSE))</f>
        <v>#N/A</v>
      </c>
      <c r="X557" s="47">
        <v>15000</v>
      </c>
      <c r="Y557" s="15" t="e">
        <f>IF(ISBLANK(VLOOKUP($C557,[2]MAIN!$C$6:$DF$1572,Y$4,FALSE)),"",VLOOKUP($C557,[2]MAIN!$C$6:$DF$1572,Y$4,FALSE))</f>
        <v>#N/A</v>
      </c>
      <c r="AA557" s="15"/>
      <c r="AB557" s="15"/>
      <c r="AC557" s="15" t="s">
        <v>609</v>
      </c>
    </row>
    <row r="558" spans="1:29" x14ac:dyDescent="0.25">
      <c r="A558" s="15" t="s">
        <v>1245</v>
      </c>
      <c r="B558" s="21" t="s">
        <v>187</v>
      </c>
      <c r="C558" s="47"/>
      <c r="D558" s="15"/>
      <c r="E558" s="15" t="s">
        <v>609</v>
      </c>
      <c r="F558" s="15"/>
      <c r="G558" s="15"/>
      <c r="H558" s="15" t="s">
        <v>628</v>
      </c>
      <c r="I558" s="15" t="s">
        <v>609</v>
      </c>
      <c r="J558" s="47"/>
      <c r="K558" s="47"/>
      <c r="L558" s="49">
        <v>3.71</v>
      </c>
      <c r="M558" s="50" t="e">
        <f>IF(ISBLANK(VLOOKUP($C558,[2]MAIN!$C$6:$DF$1572,M$4,FALSE)),"",VLOOKUP($C558,[2]MAIN!$C$6:$DF$1572,M$4,FALSE))</f>
        <v>#N/A</v>
      </c>
      <c r="N558" s="51" t="e">
        <f>IF(ISBLANK(VLOOKUP($C558,[2]MAIN!$C$6:$DF$1572,N$4,FALSE)),"",VLOOKUP($C558,[2]MAIN!$C$6:$DF$1572,N$4,FALSE))</f>
        <v>#N/A</v>
      </c>
      <c r="O558" s="53" t="e">
        <f>IF(ISBLANK(VLOOKUP($C558,[2]MAIN!$C$6:$DF$1572,O$4,FALSE)),"",VLOOKUP($C558,[2]MAIN!$C$6:$DF$1572,O$4,FALSE))</f>
        <v>#N/A</v>
      </c>
      <c r="P558" s="53" t="e">
        <f>IF(ISBLANK(VLOOKUP($C558,[2]MAIN!$C$6:$DF$1572,P$4,FALSE)),"",VLOOKUP($C558,[2]MAIN!$C$6:$DF$1572,P$4,FALSE))</f>
        <v>#N/A</v>
      </c>
      <c r="Q558" s="50" t="e">
        <f>IF(ISBLANK(VLOOKUP($C558,[2]MAIN!$C$6:$DF$1572,Q$4,FALSE)),"",VLOOKUP($C558,[2]MAIN!$C$6:$DF$1572,Q$4,FALSE))</f>
        <v>#N/A</v>
      </c>
      <c r="R558" s="47" t="e">
        <f>IF(ISBLANK(VLOOKUP($C558,[2]MAIN!$C$6:$DF$1572,R$4,FALSE)),"",VLOOKUP($C558,[2]MAIN!$C$6:$DF$1572,R$4,FALSE))</f>
        <v>#N/A</v>
      </c>
      <c r="S558" s="47" t="e">
        <f>IF(ISBLANK(VLOOKUP($C558,[2]MAIN!$C$6:$DF$1572,S$4,FALSE)),"",VLOOKUP($C558,[2]MAIN!$C$6:$DF$1572,S$4,FALSE))</f>
        <v>#N/A</v>
      </c>
      <c r="T558" s="15" t="e">
        <f>IF(ISBLANK(VLOOKUP($C558,[2]MAIN!$C$6:$DF$1572,T$4,FALSE)),"",VLOOKUP($C558,[2]MAIN!$C$6:$DF$1572,T$4,FALSE))</f>
        <v>#N/A</v>
      </c>
      <c r="U558" s="15" t="e">
        <f>IF(ISBLANK(VLOOKUP($C558,[2]MAIN!$C$6:$DF$1572,U$4,FALSE)),"",VLOOKUP($C558,[2]MAIN!$C$6:$DF$1572,U$4,FALSE))</f>
        <v>#N/A</v>
      </c>
      <c r="V558" s="15" t="e">
        <f>IF(ISBLANK(VLOOKUP($C558,[2]MAIN!$C$6:$DF$1572,V$4,FALSE)),"",VLOOKUP($C558,[2]MAIN!$C$6:$DF$1572,V$4,FALSE))</f>
        <v>#N/A</v>
      </c>
      <c r="W558" s="21" t="e">
        <f>IF(ISBLANK(VLOOKUP($C558,[2]MAIN!$C$6:$DF$1572,W$4,FALSE)),"",VLOOKUP($C558,[2]MAIN!$C$6:$DF$1572,W$4,FALSE))</f>
        <v>#N/A</v>
      </c>
      <c r="X558" s="47">
        <v>15000</v>
      </c>
      <c r="Y558" s="15" t="e">
        <f>IF(ISBLANK(VLOOKUP($C558,[2]MAIN!$C$6:$DF$1572,Y$4,FALSE)),"",VLOOKUP($C558,[2]MAIN!$C$6:$DF$1572,Y$4,FALSE))</f>
        <v>#N/A</v>
      </c>
      <c r="AA558" s="47"/>
      <c r="AB558" s="47"/>
      <c r="AC558" s="47"/>
    </row>
    <row r="559" spans="1:29" x14ac:dyDescent="0.25">
      <c r="A559" s="15" t="s">
        <v>1246</v>
      </c>
      <c r="B559" s="21" t="s">
        <v>528</v>
      </c>
      <c r="C559" s="47"/>
      <c r="D559" s="15"/>
      <c r="E559" s="15" t="s">
        <v>609</v>
      </c>
      <c r="F559" s="15"/>
      <c r="G559" s="15"/>
      <c r="H559" s="15" t="s">
        <v>609</v>
      </c>
      <c r="I559" s="15" t="s">
        <v>609</v>
      </c>
      <c r="J559" s="47"/>
      <c r="K559" s="47"/>
      <c r="L559" s="49">
        <v>6.33</v>
      </c>
      <c r="M559" s="50" t="e">
        <f>IF(ISBLANK(VLOOKUP($C559,[2]MAIN!$C$6:$DF$1572,M$4,FALSE)),"",VLOOKUP($C559,[2]MAIN!$C$6:$DF$1572,M$4,FALSE))</f>
        <v>#N/A</v>
      </c>
      <c r="N559" s="51" t="e">
        <f>IF(ISBLANK(VLOOKUP($C559,[2]MAIN!$C$6:$DF$1572,N$4,FALSE)),"",VLOOKUP($C559,[2]MAIN!$C$6:$DF$1572,N$4,FALSE))</f>
        <v>#N/A</v>
      </c>
      <c r="O559" s="52" t="e">
        <f>IF(ISBLANK(VLOOKUP($C559,[2]MAIN!$C$6:$DF$1572,O$4,FALSE)),"",VLOOKUP($C559,[2]MAIN!$C$6:$DF$1572,O$4,FALSE))</f>
        <v>#N/A</v>
      </c>
      <c r="P559" s="52" t="e">
        <f>IF(ISBLANK(VLOOKUP($C559,[2]MAIN!$C$6:$DF$1572,P$4,FALSE)),"",VLOOKUP($C559,[2]MAIN!$C$6:$DF$1572,P$4,FALSE))</f>
        <v>#N/A</v>
      </c>
      <c r="Q559" s="50" t="e">
        <f>IF(ISBLANK(VLOOKUP($C559,[2]MAIN!$C$6:$DF$1572,Q$4,FALSE)),"",VLOOKUP($C559,[2]MAIN!$C$6:$DF$1572,Q$4,FALSE))</f>
        <v>#N/A</v>
      </c>
      <c r="R559" s="47" t="e">
        <f>IF(ISBLANK(VLOOKUP($C559,[2]MAIN!$C$6:$DF$1572,R$4,FALSE)),"",VLOOKUP($C559,[2]MAIN!$C$6:$DF$1572,R$4,FALSE))</f>
        <v>#N/A</v>
      </c>
      <c r="S559" s="47" t="e">
        <f>IF(ISBLANK(VLOOKUP($C559,[2]MAIN!$C$6:$DF$1572,S$4,FALSE)),"",VLOOKUP($C559,[2]MAIN!$C$6:$DF$1572,S$4,FALSE))</f>
        <v>#N/A</v>
      </c>
      <c r="T559" s="15" t="e">
        <f>IF(ISBLANK(VLOOKUP($C559,[2]MAIN!$C$6:$DF$1572,T$4,FALSE)),"",VLOOKUP($C559,[2]MAIN!$C$6:$DF$1572,T$4,FALSE))</f>
        <v>#N/A</v>
      </c>
      <c r="U559" s="15" t="e">
        <f>IF(ISBLANK(VLOOKUP($C559,[2]MAIN!$C$6:$DF$1572,U$4,FALSE)),"",VLOOKUP($C559,[2]MAIN!$C$6:$DF$1572,U$4,FALSE))</f>
        <v>#N/A</v>
      </c>
      <c r="V559" s="15" t="e">
        <f>IF(ISBLANK(VLOOKUP($C559,[2]MAIN!$C$6:$DF$1572,V$4,FALSE)),"",VLOOKUP($C559,[2]MAIN!$C$6:$DF$1572,V$4,FALSE))</f>
        <v>#N/A</v>
      </c>
      <c r="W559" s="21" t="e">
        <f>IF(ISBLANK(VLOOKUP($C559,[2]MAIN!$C$6:$DF$1572,W$4,FALSE)),"",VLOOKUP($C559,[2]MAIN!$C$6:$DF$1572,W$4,FALSE))</f>
        <v>#N/A</v>
      </c>
      <c r="X559" s="47">
        <v>150</v>
      </c>
      <c r="Y559" s="15" t="e">
        <f>IF(ISBLANK(VLOOKUP($C559,[2]MAIN!$C$6:$DF$1572,Y$4,FALSE)),"",VLOOKUP($C559,[2]MAIN!$C$6:$DF$1572,Y$4,FALSE))</f>
        <v>#N/A</v>
      </c>
      <c r="AA559" s="15"/>
      <c r="AB559" s="15"/>
      <c r="AC559" s="15" t="s">
        <v>609</v>
      </c>
    </row>
    <row r="560" spans="1:29" x14ac:dyDescent="0.25">
      <c r="A560" s="15" t="s">
        <v>1247</v>
      </c>
      <c r="B560" s="21" t="s">
        <v>528</v>
      </c>
      <c r="C560" s="47"/>
      <c r="D560" s="15"/>
      <c r="E560" s="15" t="s">
        <v>609</v>
      </c>
      <c r="F560" s="15"/>
      <c r="G560" s="15"/>
      <c r="H560" s="15" t="s">
        <v>609</v>
      </c>
      <c r="I560" s="15" t="s">
        <v>609</v>
      </c>
      <c r="J560" s="47"/>
      <c r="K560" s="47"/>
      <c r="L560" s="49"/>
      <c r="M560" s="50" t="e">
        <f>IF(ISBLANK(VLOOKUP($C560,[2]MAIN!$C$6:$DF$1572,M$4,FALSE)),"",VLOOKUP($C560,[2]MAIN!$C$6:$DF$1572,M$4,FALSE))</f>
        <v>#N/A</v>
      </c>
      <c r="N560" s="51" t="e">
        <f>IF(ISBLANK(VLOOKUP($C560,[2]MAIN!$C$6:$DF$1572,N$4,FALSE)),"",VLOOKUP($C560,[2]MAIN!$C$6:$DF$1572,N$4,FALSE))</f>
        <v>#N/A</v>
      </c>
      <c r="O560" s="53" t="e">
        <f>IF(ISBLANK(VLOOKUP($C560,[2]MAIN!$C$6:$DF$1572,O$4,FALSE)),"",VLOOKUP($C560,[2]MAIN!$C$6:$DF$1572,O$4,FALSE))</f>
        <v>#N/A</v>
      </c>
      <c r="P560" s="53" t="e">
        <f>IF(ISBLANK(VLOOKUP($C560,[2]MAIN!$C$6:$DF$1572,P$4,FALSE)),"",VLOOKUP($C560,[2]MAIN!$C$6:$DF$1572,P$4,FALSE))</f>
        <v>#N/A</v>
      </c>
      <c r="Q560" s="50" t="e">
        <f>IF(ISBLANK(VLOOKUP($C560,[2]MAIN!$C$6:$DF$1572,Q$4,FALSE)),"",VLOOKUP($C560,[2]MAIN!$C$6:$DF$1572,Q$4,FALSE))</f>
        <v>#N/A</v>
      </c>
      <c r="R560" s="47" t="e">
        <f>IF(ISBLANK(VLOOKUP($C560,[2]MAIN!$C$6:$DF$1572,R$4,FALSE)),"",VLOOKUP($C560,[2]MAIN!$C$6:$DF$1572,R$4,FALSE))</f>
        <v>#N/A</v>
      </c>
      <c r="S560" s="47" t="e">
        <f>IF(ISBLANK(VLOOKUP($C560,[2]MAIN!$C$6:$DF$1572,S$4,FALSE)),"",VLOOKUP($C560,[2]MAIN!$C$6:$DF$1572,S$4,FALSE))</f>
        <v>#N/A</v>
      </c>
      <c r="T560" s="15" t="e">
        <f>IF(ISBLANK(VLOOKUP($C560,[2]MAIN!$C$6:$DF$1572,T$4,FALSE)),"",VLOOKUP($C560,[2]MAIN!$C$6:$DF$1572,T$4,FALSE))</f>
        <v>#N/A</v>
      </c>
      <c r="U560" s="15" t="e">
        <f>IF(ISBLANK(VLOOKUP($C560,[2]MAIN!$C$6:$DF$1572,U$4,FALSE)),"",VLOOKUP($C560,[2]MAIN!$C$6:$DF$1572,U$4,FALSE))</f>
        <v>#N/A</v>
      </c>
      <c r="V560" s="15" t="e">
        <f>IF(ISBLANK(VLOOKUP($C560,[2]MAIN!$C$6:$DF$1572,V$4,FALSE)),"",VLOOKUP($C560,[2]MAIN!$C$6:$DF$1572,V$4,FALSE))</f>
        <v>#N/A</v>
      </c>
      <c r="W560" s="21" t="e">
        <f>IF(ISBLANK(VLOOKUP($C560,[2]MAIN!$C$6:$DF$1572,W$4,FALSE)),"",VLOOKUP($C560,[2]MAIN!$C$6:$DF$1572,W$4,FALSE))</f>
        <v>#N/A</v>
      </c>
      <c r="X560" s="47">
        <v>15000</v>
      </c>
      <c r="Y560" s="15" t="e">
        <f>IF(ISBLANK(VLOOKUP($C560,[2]MAIN!$C$6:$DF$1572,Y$4,FALSE)),"",VLOOKUP($C560,[2]MAIN!$C$6:$DF$1572,Y$4,FALSE))</f>
        <v>#N/A</v>
      </c>
      <c r="AA560" s="15"/>
      <c r="AB560" s="15"/>
      <c r="AC560" s="15" t="s">
        <v>609</v>
      </c>
    </row>
    <row r="561" spans="1:29" x14ac:dyDescent="0.25">
      <c r="A561" s="15" t="s">
        <v>1248</v>
      </c>
      <c r="B561" s="21" t="s">
        <v>528</v>
      </c>
      <c r="C561" s="47"/>
      <c r="D561" s="15"/>
      <c r="E561" s="15" t="s">
        <v>609</v>
      </c>
      <c r="F561" s="15"/>
      <c r="G561" s="15"/>
      <c r="H561" s="15" t="s">
        <v>1149</v>
      </c>
      <c r="I561" s="15" t="s">
        <v>609</v>
      </c>
      <c r="J561" s="47"/>
      <c r="K561" s="47"/>
      <c r="L561" s="49">
        <v>6.31</v>
      </c>
      <c r="M561" s="50" t="e">
        <f>IF(ISBLANK(VLOOKUP($C561,[2]MAIN!$C$6:$DF$1572,M$4,FALSE)),"",VLOOKUP($C561,[2]MAIN!$C$6:$DF$1572,M$4,FALSE))</f>
        <v>#N/A</v>
      </c>
      <c r="N561" s="51" t="e">
        <f>IF(ISBLANK(VLOOKUP($C561,[2]MAIN!$C$6:$DF$1572,N$4,FALSE)),"",VLOOKUP($C561,[2]MAIN!$C$6:$DF$1572,N$4,FALSE))</f>
        <v>#N/A</v>
      </c>
      <c r="O561" s="52" t="e">
        <f>IF(ISBLANK(VLOOKUP($C561,[2]MAIN!$C$6:$DF$1572,O$4,FALSE)),"",VLOOKUP($C561,[2]MAIN!$C$6:$DF$1572,O$4,FALSE))</f>
        <v>#N/A</v>
      </c>
      <c r="P561" s="52" t="e">
        <f>IF(ISBLANK(VLOOKUP($C561,[2]MAIN!$C$6:$DF$1572,P$4,FALSE)),"",VLOOKUP($C561,[2]MAIN!$C$6:$DF$1572,P$4,FALSE))</f>
        <v>#N/A</v>
      </c>
      <c r="Q561" s="50" t="e">
        <f>IF(ISBLANK(VLOOKUP($C561,[2]MAIN!$C$6:$DF$1572,Q$4,FALSE)),"",VLOOKUP($C561,[2]MAIN!$C$6:$DF$1572,Q$4,FALSE))</f>
        <v>#N/A</v>
      </c>
      <c r="R561" s="47" t="e">
        <f>IF(ISBLANK(VLOOKUP($C561,[2]MAIN!$C$6:$DF$1572,R$4,FALSE)),"",VLOOKUP($C561,[2]MAIN!$C$6:$DF$1572,R$4,FALSE))</f>
        <v>#N/A</v>
      </c>
      <c r="S561" s="47" t="e">
        <f>IF(ISBLANK(VLOOKUP($C561,[2]MAIN!$C$6:$DF$1572,S$4,FALSE)),"",VLOOKUP($C561,[2]MAIN!$C$6:$DF$1572,S$4,FALSE))</f>
        <v>#N/A</v>
      </c>
      <c r="T561" s="15" t="e">
        <f>IF(ISBLANK(VLOOKUP($C561,[2]MAIN!$C$6:$DF$1572,T$4,FALSE)),"",VLOOKUP($C561,[2]MAIN!$C$6:$DF$1572,T$4,FALSE))</f>
        <v>#N/A</v>
      </c>
      <c r="U561" s="15" t="e">
        <f>IF(ISBLANK(VLOOKUP($C561,[2]MAIN!$C$6:$DF$1572,U$4,FALSE)),"",VLOOKUP($C561,[2]MAIN!$C$6:$DF$1572,U$4,FALSE))</f>
        <v>#N/A</v>
      </c>
      <c r="V561" s="15" t="e">
        <f>IF(ISBLANK(VLOOKUP($C561,[2]MAIN!$C$6:$DF$1572,V$4,FALSE)),"",VLOOKUP($C561,[2]MAIN!$C$6:$DF$1572,V$4,FALSE))</f>
        <v>#N/A</v>
      </c>
      <c r="W561" s="21" t="e">
        <f>IF(ISBLANK(VLOOKUP($C561,[2]MAIN!$C$6:$DF$1572,W$4,FALSE)),"",VLOOKUP($C561,[2]MAIN!$C$6:$DF$1572,W$4,FALSE))</f>
        <v>#N/A</v>
      </c>
      <c r="X561" s="47">
        <v>150</v>
      </c>
      <c r="Y561" s="15" t="e">
        <f>IF(ISBLANK(VLOOKUP($C561,[2]MAIN!$C$6:$DF$1572,Y$4,FALSE)),"",VLOOKUP($C561,[2]MAIN!$C$6:$DF$1572,Y$4,FALSE))</f>
        <v>#N/A</v>
      </c>
      <c r="AA561" s="47"/>
      <c r="AB561" s="47"/>
      <c r="AC561" s="47"/>
    </row>
    <row r="562" spans="1:29" x14ac:dyDescent="0.25">
      <c r="A562" s="15" t="s">
        <v>1249</v>
      </c>
      <c r="B562" s="21" t="s">
        <v>528</v>
      </c>
      <c r="C562" s="47"/>
      <c r="D562" s="15"/>
      <c r="E562" s="15" t="s">
        <v>609</v>
      </c>
      <c r="F562" s="15"/>
      <c r="G562" s="15"/>
      <c r="H562" s="15" t="s">
        <v>628</v>
      </c>
      <c r="I562" s="15" t="s">
        <v>609</v>
      </c>
      <c r="J562" s="47"/>
      <c r="K562" s="47"/>
      <c r="L562" s="49"/>
      <c r="M562" s="50" t="e">
        <f>IF(ISBLANK(VLOOKUP($C562,[2]MAIN!$C$6:$DF$1572,M$4,FALSE)),"",VLOOKUP($C562,[2]MAIN!$C$6:$DF$1572,M$4,FALSE))</f>
        <v>#N/A</v>
      </c>
      <c r="N562" s="51" t="e">
        <f>IF(ISBLANK(VLOOKUP($C562,[2]MAIN!$C$6:$DF$1572,N$4,FALSE)),"",VLOOKUP($C562,[2]MAIN!$C$6:$DF$1572,N$4,FALSE))</f>
        <v>#N/A</v>
      </c>
      <c r="O562" s="53" t="e">
        <f>IF(ISBLANK(VLOOKUP($C562,[2]MAIN!$C$6:$DF$1572,O$4,FALSE)),"",VLOOKUP($C562,[2]MAIN!$C$6:$DF$1572,O$4,FALSE))</f>
        <v>#N/A</v>
      </c>
      <c r="P562" s="53" t="e">
        <f>IF(ISBLANK(VLOOKUP($C562,[2]MAIN!$C$6:$DF$1572,P$4,FALSE)),"",VLOOKUP($C562,[2]MAIN!$C$6:$DF$1572,P$4,FALSE))</f>
        <v>#N/A</v>
      </c>
      <c r="Q562" s="53" t="e">
        <f>IF(ISBLANK(VLOOKUP($C562,[2]MAIN!$C$6:$DF$1572,Q$4,FALSE)),"",VLOOKUP($C562,[2]MAIN!$C$6:$DF$1572,Q$4,FALSE))</f>
        <v>#N/A</v>
      </c>
      <c r="R562" s="47" t="e">
        <f>IF(ISBLANK(VLOOKUP($C562,[2]MAIN!$C$6:$DF$1572,R$4,FALSE)),"",VLOOKUP($C562,[2]MAIN!$C$6:$DF$1572,R$4,FALSE))</f>
        <v>#N/A</v>
      </c>
      <c r="S562" s="47" t="e">
        <f>IF(ISBLANK(VLOOKUP($C562,[2]MAIN!$C$6:$DF$1572,S$4,FALSE)),"",VLOOKUP($C562,[2]MAIN!$C$6:$DF$1572,S$4,FALSE))</f>
        <v>#N/A</v>
      </c>
      <c r="T562" s="15" t="e">
        <f>IF(ISBLANK(VLOOKUP($C562,[2]MAIN!$C$6:$DF$1572,T$4,FALSE)),"",VLOOKUP($C562,[2]MAIN!$C$6:$DF$1572,T$4,FALSE))</f>
        <v>#N/A</v>
      </c>
      <c r="U562" s="15" t="e">
        <f>IF(ISBLANK(VLOOKUP($C562,[2]MAIN!$C$6:$DF$1572,U$4,FALSE)),"",VLOOKUP($C562,[2]MAIN!$C$6:$DF$1572,U$4,FALSE))</f>
        <v>#N/A</v>
      </c>
      <c r="V562" s="15" t="e">
        <f>IF(ISBLANK(VLOOKUP($C562,[2]MAIN!$C$6:$DF$1572,V$4,FALSE)),"",VLOOKUP($C562,[2]MAIN!$C$6:$DF$1572,V$4,FALSE))</f>
        <v>#N/A</v>
      </c>
      <c r="W562" s="21" t="e">
        <f>IF(ISBLANK(VLOOKUP($C562,[2]MAIN!$C$6:$DF$1572,W$4,FALSE)),"",VLOOKUP($C562,[2]MAIN!$C$6:$DF$1572,W$4,FALSE))</f>
        <v>#N/A</v>
      </c>
      <c r="X562" s="47">
        <v>15000</v>
      </c>
      <c r="Y562" s="15" t="e">
        <f>IF(ISBLANK(VLOOKUP($C562,[2]MAIN!$C$6:$DF$1572,Y$4,FALSE)),"",VLOOKUP($C562,[2]MAIN!$C$6:$DF$1572,Y$4,FALSE))</f>
        <v>#N/A</v>
      </c>
      <c r="AA562" s="47"/>
      <c r="AB562" s="47"/>
      <c r="AC562" s="47"/>
    </row>
    <row r="563" spans="1:29" x14ac:dyDescent="0.25">
      <c r="A563" s="15" t="s">
        <v>1250</v>
      </c>
      <c r="B563" s="21" t="s">
        <v>529</v>
      </c>
      <c r="C563" s="47"/>
      <c r="D563" s="15"/>
      <c r="E563" s="15" t="s">
        <v>609</v>
      </c>
      <c r="F563" s="15"/>
      <c r="G563" s="15"/>
      <c r="H563" s="15" t="s">
        <v>613</v>
      </c>
      <c r="I563" s="15" t="s">
        <v>609</v>
      </c>
      <c r="J563" s="47"/>
      <c r="K563" s="47"/>
      <c r="L563" s="49">
        <v>5.75</v>
      </c>
      <c r="M563" s="50" t="e">
        <f>IF(ISBLANK(VLOOKUP($C563,[2]MAIN!$C$6:$DF$1572,M$4,FALSE)),"",VLOOKUP($C563,[2]MAIN!$C$6:$DF$1572,M$4,FALSE))</f>
        <v>#N/A</v>
      </c>
      <c r="N563" s="51" t="e">
        <f>IF(ISBLANK(VLOOKUP($C563,[2]MAIN!$C$6:$DF$1572,N$4,FALSE)),"",VLOOKUP($C563,[2]MAIN!$C$6:$DF$1572,N$4,FALSE))</f>
        <v>#N/A</v>
      </c>
      <c r="O563" s="52" t="e">
        <f>IF(ISBLANK(VLOOKUP($C563,[2]MAIN!$C$6:$DF$1572,O$4,FALSE)),"",VLOOKUP($C563,[2]MAIN!$C$6:$DF$1572,O$4,FALSE))</f>
        <v>#N/A</v>
      </c>
      <c r="P563" s="52" t="e">
        <f>IF(ISBLANK(VLOOKUP($C563,[2]MAIN!$C$6:$DF$1572,P$4,FALSE)),"",VLOOKUP($C563,[2]MAIN!$C$6:$DF$1572,P$4,FALSE))</f>
        <v>#N/A</v>
      </c>
      <c r="Q563" s="50" t="e">
        <f>IF(ISBLANK(VLOOKUP($C563,[2]MAIN!$C$6:$DF$1572,Q$4,FALSE)),"",VLOOKUP($C563,[2]MAIN!$C$6:$DF$1572,Q$4,FALSE))</f>
        <v>#N/A</v>
      </c>
      <c r="R563" s="47" t="e">
        <f>IF(ISBLANK(VLOOKUP($C563,[2]MAIN!$C$6:$DF$1572,R$4,FALSE)),"",VLOOKUP($C563,[2]MAIN!$C$6:$DF$1572,R$4,FALSE))</f>
        <v>#N/A</v>
      </c>
      <c r="S563" s="47" t="e">
        <f>IF(ISBLANK(VLOOKUP($C563,[2]MAIN!$C$6:$DF$1572,S$4,FALSE)),"",VLOOKUP($C563,[2]MAIN!$C$6:$DF$1572,S$4,FALSE))</f>
        <v>#N/A</v>
      </c>
      <c r="T563" s="15" t="e">
        <f>IF(ISBLANK(VLOOKUP($C563,[2]MAIN!$C$6:$DF$1572,T$4,FALSE)),"",VLOOKUP($C563,[2]MAIN!$C$6:$DF$1572,T$4,FALSE))</f>
        <v>#N/A</v>
      </c>
      <c r="U563" s="15" t="e">
        <f>IF(ISBLANK(VLOOKUP($C563,[2]MAIN!$C$6:$DF$1572,U$4,FALSE)),"",VLOOKUP($C563,[2]MAIN!$C$6:$DF$1572,U$4,FALSE))</f>
        <v>#N/A</v>
      </c>
      <c r="V563" s="15" t="e">
        <f>IF(ISBLANK(VLOOKUP($C563,[2]MAIN!$C$6:$DF$1572,V$4,FALSE)),"",VLOOKUP($C563,[2]MAIN!$C$6:$DF$1572,V$4,FALSE))</f>
        <v>#N/A</v>
      </c>
      <c r="W563" s="21" t="e">
        <f>IF(ISBLANK(VLOOKUP($C563,[2]MAIN!$C$6:$DF$1572,W$4,FALSE)),"",VLOOKUP($C563,[2]MAIN!$C$6:$DF$1572,W$4,FALSE))</f>
        <v>#N/A</v>
      </c>
      <c r="X563" s="47">
        <v>150</v>
      </c>
      <c r="Y563" s="15" t="e">
        <f>IF(ISBLANK(VLOOKUP($C563,[2]MAIN!$C$6:$DF$1572,Y$4,FALSE)),"",VLOOKUP($C563,[2]MAIN!$C$6:$DF$1572,Y$4,FALSE))</f>
        <v>#N/A</v>
      </c>
      <c r="AA563" s="15"/>
      <c r="AB563" s="15"/>
      <c r="AC563" s="15" t="s">
        <v>609</v>
      </c>
    </row>
    <row r="564" spans="1:29" x14ac:dyDescent="0.25">
      <c r="A564" s="15" t="s">
        <v>1251</v>
      </c>
      <c r="B564" s="21" t="s">
        <v>497</v>
      </c>
      <c r="C564" s="47"/>
      <c r="D564" s="15"/>
      <c r="E564" s="15" t="s">
        <v>609</v>
      </c>
      <c r="F564" s="15"/>
      <c r="G564" s="15"/>
      <c r="H564" s="15" t="s">
        <v>628</v>
      </c>
      <c r="I564" s="15"/>
      <c r="J564" s="47"/>
      <c r="K564" s="47" t="s">
        <v>618</v>
      </c>
      <c r="L564" s="49">
        <v>6.09</v>
      </c>
      <c r="M564" s="50" t="e">
        <f>IF(ISBLANK(VLOOKUP($C564,[2]MAIN!$C$6:$DF$1572,M$4,FALSE)),"",VLOOKUP($C564,[2]MAIN!$C$6:$DF$1572,M$4,FALSE))</f>
        <v>#N/A</v>
      </c>
      <c r="N564" s="51" t="e">
        <f>IF(ISBLANK(VLOOKUP($C564,[2]MAIN!$C$6:$DF$1572,N$4,FALSE)),"",VLOOKUP($C564,[2]MAIN!$C$6:$DF$1572,N$4,FALSE))</f>
        <v>#N/A</v>
      </c>
      <c r="O564" s="68" t="e">
        <f>IF(ISBLANK(VLOOKUP($C564,[2]MAIN!$C$6:$DF$1572,O$4,FALSE)),"",VLOOKUP($C564,[2]MAIN!$C$6:$DF$1572,O$4,FALSE))</f>
        <v>#N/A</v>
      </c>
      <c r="P564" s="68" t="e">
        <f>IF(ISBLANK(VLOOKUP($C564,[2]MAIN!$C$6:$DF$1572,P$4,FALSE)),"",VLOOKUP($C564,[2]MAIN!$C$6:$DF$1572,P$4,FALSE))</f>
        <v>#N/A</v>
      </c>
      <c r="Q564" s="50" t="e">
        <f>IF(ISBLANK(VLOOKUP($C564,[2]MAIN!$C$6:$DF$1572,Q$4,FALSE)),"",VLOOKUP($C564,[2]MAIN!$C$6:$DF$1572,Q$4,FALSE))</f>
        <v>#N/A</v>
      </c>
      <c r="R564" s="47" t="e">
        <f>IF(ISBLANK(VLOOKUP($C564,[2]MAIN!$C$6:$DF$1572,R$4,FALSE)),"",VLOOKUP($C564,[2]MAIN!$C$6:$DF$1572,R$4,FALSE))</f>
        <v>#N/A</v>
      </c>
      <c r="S564" s="47" t="e">
        <f>IF(ISBLANK(VLOOKUP($C564,[2]MAIN!$C$6:$DF$1572,S$4,FALSE)),"",VLOOKUP($C564,[2]MAIN!$C$6:$DF$1572,S$4,FALSE))</f>
        <v>#N/A</v>
      </c>
      <c r="T564" s="15" t="e">
        <f>IF(ISBLANK(VLOOKUP($C564,[2]MAIN!$C$6:$DF$1572,T$4,FALSE)),"",VLOOKUP($C564,[2]MAIN!$C$6:$DF$1572,T$4,FALSE))</f>
        <v>#N/A</v>
      </c>
      <c r="U564" s="15" t="e">
        <f>IF(ISBLANK(VLOOKUP($C564,[2]MAIN!$C$6:$DF$1572,U$4,FALSE)),"",VLOOKUP($C564,[2]MAIN!$C$6:$DF$1572,U$4,FALSE))</f>
        <v>#N/A</v>
      </c>
      <c r="V564" s="15" t="e">
        <f>IF(ISBLANK(VLOOKUP($C564,[2]MAIN!$C$6:$DF$1572,V$4,FALSE)),"",VLOOKUP($C564,[2]MAIN!$C$6:$DF$1572,V$4,FALSE))</f>
        <v>#N/A</v>
      </c>
      <c r="W564" s="21" t="e">
        <f>IF(ISBLANK(VLOOKUP($C564,[2]MAIN!$C$6:$DF$1572,W$4,FALSE)),"",VLOOKUP($C564,[2]MAIN!$C$6:$DF$1572,W$4,FALSE))</f>
        <v>#N/A</v>
      </c>
      <c r="X564" s="47">
        <v>15000</v>
      </c>
      <c r="Y564" s="15" t="e">
        <f>IF(ISBLANK(VLOOKUP($C564,[2]MAIN!$C$6:$DF$1572,Y$4,FALSE)),"",VLOOKUP($C564,[2]MAIN!$C$6:$DF$1572,Y$4,FALSE))</f>
        <v>#N/A</v>
      </c>
      <c r="AA564" s="47"/>
      <c r="AB564" s="47"/>
      <c r="AC564" s="47"/>
    </row>
    <row r="565" spans="1:29" x14ac:dyDescent="0.25">
      <c r="A565" s="15" t="s">
        <v>1252</v>
      </c>
      <c r="B565" s="21" t="s">
        <v>497</v>
      </c>
      <c r="C565" s="47"/>
      <c r="D565" s="15"/>
      <c r="E565" s="15" t="s">
        <v>609</v>
      </c>
      <c r="F565" s="15"/>
      <c r="G565" s="15"/>
      <c r="H565" s="15" t="s">
        <v>613</v>
      </c>
      <c r="I565" s="15"/>
      <c r="J565" s="47"/>
      <c r="K565" s="15" t="s">
        <v>618</v>
      </c>
      <c r="L565" s="49">
        <v>12.17</v>
      </c>
      <c r="M565" s="50" t="e">
        <f>IF(ISBLANK(VLOOKUP($C565,[2]MAIN!$C$6:$DF$1572,M$4,FALSE)),"",VLOOKUP($C565,[2]MAIN!$C$6:$DF$1572,M$4,FALSE))</f>
        <v>#N/A</v>
      </c>
      <c r="N565" s="51" t="e">
        <f>IF(ISBLANK(VLOOKUP($C565,[2]MAIN!$C$6:$DF$1572,N$4,FALSE)),"",VLOOKUP($C565,[2]MAIN!$C$6:$DF$1572,N$4,FALSE))</f>
        <v>#N/A</v>
      </c>
      <c r="O565" s="68" t="e">
        <f>IF(ISBLANK(VLOOKUP($C565,[2]MAIN!$C$6:$DF$1572,O$4,FALSE)),"",VLOOKUP($C565,[2]MAIN!$C$6:$DF$1572,O$4,FALSE))</f>
        <v>#N/A</v>
      </c>
      <c r="P565" s="68" t="e">
        <f>IF(ISBLANK(VLOOKUP($C565,[2]MAIN!$C$6:$DF$1572,P$4,FALSE)),"",VLOOKUP($C565,[2]MAIN!$C$6:$DF$1572,P$4,FALSE))</f>
        <v>#N/A</v>
      </c>
      <c r="Q565" s="50" t="e">
        <f>IF(ISBLANK(VLOOKUP($C565,[2]MAIN!$C$6:$DF$1572,Q$4,FALSE)),"",VLOOKUP($C565,[2]MAIN!$C$6:$DF$1572,Q$4,FALSE))</f>
        <v>#N/A</v>
      </c>
      <c r="R565" s="47" t="e">
        <f>IF(ISBLANK(VLOOKUP($C565,[2]MAIN!$C$6:$DF$1572,R$4,FALSE)),"",VLOOKUP($C565,[2]MAIN!$C$6:$DF$1572,R$4,FALSE))</f>
        <v>#N/A</v>
      </c>
      <c r="S565" s="47" t="e">
        <f>IF(ISBLANK(VLOOKUP($C565,[2]MAIN!$C$6:$DF$1572,S$4,FALSE)),"",VLOOKUP($C565,[2]MAIN!$C$6:$DF$1572,S$4,FALSE))</f>
        <v>#N/A</v>
      </c>
      <c r="T565" s="15" t="e">
        <f>IF(ISBLANK(VLOOKUP($C565,[2]MAIN!$C$6:$DF$1572,T$4,FALSE)),"",VLOOKUP($C565,[2]MAIN!$C$6:$DF$1572,T$4,FALSE))</f>
        <v>#N/A</v>
      </c>
      <c r="U565" s="15" t="e">
        <f>IF(ISBLANK(VLOOKUP($C565,[2]MAIN!$C$6:$DF$1572,U$4,FALSE)),"",VLOOKUP($C565,[2]MAIN!$C$6:$DF$1572,U$4,FALSE))</f>
        <v>#N/A</v>
      </c>
      <c r="V565" s="15" t="e">
        <f>IF(ISBLANK(VLOOKUP($C565,[2]MAIN!$C$6:$DF$1572,V$4,FALSE)),"",VLOOKUP($C565,[2]MAIN!$C$6:$DF$1572,V$4,FALSE))</f>
        <v>#N/A</v>
      </c>
      <c r="W565" s="21" t="e">
        <f>IF(ISBLANK(VLOOKUP($C565,[2]MAIN!$C$6:$DF$1572,W$4,FALSE)),"",VLOOKUP($C565,[2]MAIN!$C$6:$DF$1572,W$4,FALSE))</f>
        <v>#N/A</v>
      </c>
      <c r="X565" s="47">
        <v>15000</v>
      </c>
      <c r="Y565" s="15" t="e">
        <f>IF(ISBLANK(VLOOKUP($C565,[2]MAIN!$C$6:$DF$1572,Y$4,FALSE)),"",VLOOKUP($C565,[2]MAIN!$C$6:$DF$1572,Y$4,FALSE))</f>
        <v>#N/A</v>
      </c>
      <c r="AA565" s="15"/>
      <c r="AB565" s="15"/>
      <c r="AC565" s="15" t="s">
        <v>609</v>
      </c>
    </row>
    <row r="566" spans="1:29" x14ac:dyDescent="0.25">
      <c r="A566" s="15" t="s">
        <v>1253</v>
      </c>
      <c r="B566" s="21" t="s">
        <v>162</v>
      </c>
      <c r="C566" s="47"/>
      <c r="D566" s="15"/>
      <c r="E566" s="15"/>
      <c r="F566" s="15"/>
      <c r="G566" s="15"/>
      <c r="H566" s="15" t="s">
        <v>613</v>
      </c>
      <c r="I566" s="15"/>
      <c r="J566" s="47"/>
      <c r="K566" s="47"/>
      <c r="L566" s="49">
        <v>13.97</v>
      </c>
      <c r="M566" s="50" t="e">
        <f>IF(ISBLANK(VLOOKUP($C566,[2]MAIN!$C$6:$DF$1572,M$4,FALSE)),"",VLOOKUP($C566,[2]MAIN!$C$6:$DF$1572,M$4,FALSE))</f>
        <v>#N/A</v>
      </c>
      <c r="N566" s="51" t="e">
        <f>IF(ISBLANK(VLOOKUP($C566,[2]MAIN!$C$6:$DF$1572,N$4,FALSE)),"",VLOOKUP($C566,[2]MAIN!$C$6:$DF$1572,N$4,FALSE))</f>
        <v>#N/A</v>
      </c>
      <c r="O566" s="67" t="e">
        <f>IF(ISBLANK(VLOOKUP($C566,[2]MAIN!$C$6:$DF$1572,O$4,FALSE)),"",VLOOKUP($C566,[2]MAIN!$C$6:$DF$1572,O$4,FALSE))</f>
        <v>#N/A</v>
      </c>
      <c r="P566" s="67" t="e">
        <f>IF(ISBLANK(VLOOKUP($C566,[2]MAIN!$C$6:$DF$1572,P$4,FALSE)),"",VLOOKUP($C566,[2]MAIN!$C$6:$DF$1572,P$4,FALSE))</f>
        <v>#N/A</v>
      </c>
      <c r="Q566" s="53" t="e">
        <f>IF(ISBLANK(VLOOKUP($C566,[2]MAIN!$C$6:$DF$1572,Q$4,FALSE)),"",VLOOKUP($C566,[2]MAIN!$C$6:$DF$1572,Q$4,FALSE))</f>
        <v>#N/A</v>
      </c>
      <c r="R566" s="47" t="e">
        <f>IF(ISBLANK(VLOOKUP($C566,[2]MAIN!$C$6:$DF$1572,R$4,FALSE)),"",VLOOKUP($C566,[2]MAIN!$C$6:$DF$1572,R$4,FALSE))</f>
        <v>#N/A</v>
      </c>
      <c r="S566" s="47" t="e">
        <f>IF(ISBLANK(VLOOKUP($C566,[2]MAIN!$C$6:$DF$1572,S$4,FALSE)),"",VLOOKUP($C566,[2]MAIN!$C$6:$DF$1572,S$4,FALSE))</f>
        <v>#N/A</v>
      </c>
      <c r="T566" s="15" t="e">
        <f>IF(ISBLANK(VLOOKUP($C566,[2]MAIN!$C$6:$DF$1572,T$4,FALSE)),"",VLOOKUP($C566,[2]MAIN!$C$6:$DF$1572,T$4,FALSE))</f>
        <v>#N/A</v>
      </c>
      <c r="U566" s="15" t="e">
        <f>IF(ISBLANK(VLOOKUP($C566,[2]MAIN!$C$6:$DF$1572,U$4,FALSE)),"",VLOOKUP($C566,[2]MAIN!$C$6:$DF$1572,U$4,FALSE))</f>
        <v>#N/A</v>
      </c>
      <c r="V566" s="15" t="e">
        <f>IF(ISBLANK(VLOOKUP($C566,[2]MAIN!$C$6:$DF$1572,V$4,FALSE)),"",VLOOKUP($C566,[2]MAIN!$C$6:$DF$1572,V$4,FALSE))</f>
        <v>#N/A</v>
      </c>
      <c r="W566" s="21" t="e">
        <f>IF(ISBLANK(VLOOKUP($C566,[2]MAIN!$C$6:$DF$1572,W$4,FALSE)),"",VLOOKUP($C566,[2]MAIN!$C$6:$DF$1572,W$4,FALSE))</f>
        <v>#N/A</v>
      </c>
      <c r="X566" s="63" t="e">
        <f>IF(ISBLANK(VLOOKUP($C566,[2]MAIN!$C$6:$DF$1572,X$4,FALSE)),"",VLOOKUP($C566,[2]MAIN!$C$6:$DF$1572,X$4,FALSE))</f>
        <v>#N/A</v>
      </c>
      <c r="Y566" s="15" t="e">
        <f>IF(ISBLANK(VLOOKUP($C566,[2]MAIN!$C$6:$DF$1572,Y$4,FALSE)),"",VLOOKUP($C566,[2]MAIN!$C$6:$DF$1572,Y$4,FALSE))</f>
        <v>#N/A</v>
      </c>
      <c r="AA566" s="15" t="s">
        <v>609</v>
      </c>
      <c r="AB566" s="15"/>
      <c r="AC566" s="15"/>
    </row>
    <row r="567" spans="1:29" x14ac:dyDescent="0.25">
      <c r="A567" s="15" t="s">
        <v>1254</v>
      </c>
      <c r="B567" s="21" t="s">
        <v>529</v>
      </c>
      <c r="C567" s="47"/>
      <c r="D567" s="15"/>
      <c r="E567" s="15" t="s">
        <v>609</v>
      </c>
      <c r="F567" s="15"/>
      <c r="G567" s="15"/>
      <c r="H567" s="15" t="s">
        <v>613</v>
      </c>
      <c r="I567" s="15" t="s">
        <v>609</v>
      </c>
      <c r="J567" s="47"/>
      <c r="K567" s="47"/>
      <c r="L567" s="49">
        <v>0.64</v>
      </c>
      <c r="M567" s="50" t="e">
        <f>IF(ISBLANK(VLOOKUP($C567,[2]MAIN!$C$6:$DF$1572,M$4,FALSE)),"",VLOOKUP($C567,[2]MAIN!$C$6:$DF$1572,M$4,FALSE))</f>
        <v>#N/A</v>
      </c>
      <c r="N567" s="51" t="e">
        <f>IF(ISBLANK(VLOOKUP($C567,[2]MAIN!$C$6:$DF$1572,N$4,FALSE)),"",VLOOKUP($C567,[2]MAIN!$C$6:$DF$1572,N$4,FALSE))</f>
        <v>#N/A</v>
      </c>
      <c r="O567" s="52" t="e">
        <f>IF(ISBLANK(VLOOKUP($C567,[2]MAIN!$C$6:$DF$1572,O$4,FALSE)),"",VLOOKUP($C567,[2]MAIN!$C$6:$DF$1572,O$4,FALSE))</f>
        <v>#N/A</v>
      </c>
      <c r="P567" s="52" t="e">
        <f>IF(ISBLANK(VLOOKUP($C567,[2]MAIN!$C$6:$DF$1572,P$4,FALSE)),"",VLOOKUP($C567,[2]MAIN!$C$6:$DF$1572,P$4,FALSE))</f>
        <v>#N/A</v>
      </c>
      <c r="Q567" s="50" t="e">
        <f>IF(ISBLANK(VLOOKUP($C567,[2]MAIN!$C$6:$DF$1572,Q$4,FALSE)),"",VLOOKUP($C567,[2]MAIN!$C$6:$DF$1572,Q$4,FALSE))</f>
        <v>#N/A</v>
      </c>
      <c r="R567" s="47" t="e">
        <f>IF(ISBLANK(VLOOKUP($C567,[2]MAIN!$C$6:$DF$1572,R$4,FALSE)),"",VLOOKUP($C567,[2]MAIN!$C$6:$DF$1572,R$4,FALSE))</f>
        <v>#N/A</v>
      </c>
      <c r="S567" s="47" t="e">
        <f>IF(ISBLANK(VLOOKUP($C567,[2]MAIN!$C$6:$DF$1572,S$4,FALSE)),"",VLOOKUP($C567,[2]MAIN!$C$6:$DF$1572,S$4,FALSE))</f>
        <v>#N/A</v>
      </c>
      <c r="T567" s="15" t="e">
        <f>IF(ISBLANK(VLOOKUP($C567,[2]MAIN!$C$6:$DF$1572,T$4,FALSE)),"",VLOOKUP($C567,[2]MAIN!$C$6:$DF$1572,T$4,FALSE))</f>
        <v>#N/A</v>
      </c>
      <c r="U567" s="15" t="e">
        <f>IF(ISBLANK(VLOOKUP($C567,[2]MAIN!$C$6:$DF$1572,U$4,FALSE)),"",VLOOKUP($C567,[2]MAIN!$C$6:$DF$1572,U$4,FALSE))</f>
        <v>#N/A</v>
      </c>
      <c r="V567" s="15" t="e">
        <f>IF(ISBLANK(VLOOKUP($C567,[2]MAIN!$C$6:$DF$1572,V$4,FALSE)),"",VLOOKUP($C567,[2]MAIN!$C$6:$DF$1572,V$4,FALSE))</f>
        <v>#N/A</v>
      </c>
      <c r="W567" s="21" t="e">
        <f>IF(ISBLANK(VLOOKUP($C567,[2]MAIN!$C$6:$DF$1572,W$4,FALSE)),"",VLOOKUP($C567,[2]MAIN!$C$6:$DF$1572,W$4,FALSE))</f>
        <v>#N/A</v>
      </c>
      <c r="X567" s="47">
        <v>150</v>
      </c>
      <c r="Y567" s="15" t="e">
        <f>IF(ISBLANK(VLOOKUP($C567,[2]MAIN!$C$6:$DF$1572,Y$4,FALSE)),"",VLOOKUP($C567,[2]MAIN!$C$6:$DF$1572,Y$4,FALSE))</f>
        <v>#N/A</v>
      </c>
      <c r="AA567" s="15"/>
      <c r="AB567" s="15"/>
      <c r="AC567" s="15" t="s">
        <v>609</v>
      </c>
    </row>
    <row r="568" spans="1:29" x14ac:dyDescent="0.25">
      <c r="A568" s="15" t="s">
        <v>1255</v>
      </c>
      <c r="B568" s="21" t="s">
        <v>163</v>
      </c>
      <c r="C568" s="47"/>
      <c r="D568" s="15"/>
      <c r="E568" s="15" t="s">
        <v>609</v>
      </c>
      <c r="F568" s="15"/>
      <c r="G568" s="15"/>
      <c r="H568" s="15" t="s">
        <v>609</v>
      </c>
      <c r="I568" s="15"/>
      <c r="J568" s="48" t="s">
        <v>610</v>
      </c>
      <c r="K568" s="47" t="s">
        <v>625</v>
      </c>
      <c r="L568" s="49" t="e">
        <f>#REF!/86.4</f>
        <v>#REF!</v>
      </c>
      <c r="M568" s="50" t="e">
        <f>IF(ISBLANK(VLOOKUP($C568,[2]MAIN!$C$6:$DF$1572,M$4,FALSE)),"",VLOOKUP($C568,[2]MAIN!$C$6:$DF$1572,M$4,FALSE))</f>
        <v>#N/A</v>
      </c>
      <c r="N568" s="51" t="e">
        <f>IF(ISBLANK(VLOOKUP($C568,[2]MAIN!$C$6:$DF$1572,N$4,FALSE)),"",VLOOKUP($C568,[2]MAIN!$C$6:$DF$1572,N$4,FALSE))</f>
        <v>#N/A</v>
      </c>
      <c r="O568" s="53" t="e">
        <f>IF(ISBLANK(VLOOKUP($C568,[2]MAIN!$C$6:$DF$1572,O$4,FALSE)),"",VLOOKUP($C568,[2]MAIN!$C$6:$DF$1572,O$4,FALSE))</f>
        <v>#N/A</v>
      </c>
      <c r="P568" s="53" t="e">
        <f>IF(ISBLANK(VLOOKUP($C568,[2]MAIN!$C$6:$DF$1572,P$4,FALSE)),"",VLOOKUP($C568,[2]MAIN!$C$6:$DF$1572,P$4,FALSE))</f>
        <v>#N/A</v>
      </c>
      <c r="Q568" s="53" t="e">
        <f>IF(ISBLANK(VLOOKUP($C568,[2]MAIN!$C$6:$DF$1572,Q$4,FALSE)),"",VLOOKUP($C568,[2]MAIN!$C$6:$DF$1572,Q$4,FALSE))</f>
        <v>#N/A</v>
      </c>
      <c r="R568" s="47" t="e">
        <f>IF(ISBLANK(VLOOKUP($C568,[2]MAIN!$C$6:$DF$1572,R$4,FALSE)),"",VLOOKUP($C568,[2]MAIN!$C$6:$DF$1572,R$4,FALSE))</f>
        <v>#N/A</v>
      </c>
      <c r="S568" s="47" t="e">
        <f>IF(ISBLANK(VLOOKUP($C568,[2]MAIN!$C$6:$DF$1572,S$4,FALSE)),"",VLOOKUP($C568,[2]MAIN!$C$6:$DF$1572,S$4,FALSE))</f>
        <v>#N/A</v>
      </c>
      <c r="T568" s="15" t="e">
        <f>IF(ISBLANK(VLOOKUP($C568,[2]MAIN!$C$6:$DF$1572,T$4,FALSE)),"",VLOOKUP($C568,[2]MAIN!$C$6:$DF$1572,T$4,FALSE))</f>
        <v>#N/A</v>
      </c>
      <c r="U568" s="15" t="e">
        <f>IF(ISBLANK(VLOOKUP($C568,[2]MAIN!$C$6:$DF$1572,U$4,FALSE)),"",VLOOKUP($C568,[2]MAIN!$C$6:$DF$1572,U$4,FALSE))</f>
        <v>#N/A</v>
      </c>
      <c r="V568" s="15" t="e">
        <f>IF(ISBLANK(VLOOKUP($C568,[2]MAIN!$C$6:$DF$1572,V$4,FALSE)),"",VLOOKUP($C568,[2]MAIN!$C$6:$DF$1572,V$4,FALSE))</f>
        <v>#N/A</v>
      </c>
      <c r="W568" s="21" t="e">
        <f>IF(ISBLANK(VLOOKUP($C568,[2]MAIN!$C$6:$DF$1572,W$4,FALSE)),"",VLOOKUP($C568,[2]MAIN!$C$6:$DF$1572,W$4,FALSE))</f>
        <v>#N/A</v>
      </c>
      <c r="X568" s="47">
        <v>15000</v>
      </c>
      <c r="Y568" s="15" t="e">
        <f>IF(ISBLANK(VLOOKUP($C568,[2]MAIN!$C$6:$DF$1572,Y$4,FALSE)),"",VLOOKUP($C568,[2]MAIN!$C$6:$DF$1572,Y$4,FALSE))</f>
        <v>#N/A</v>
      </c>
      <c r="AA568" s="15"/>
      <c r="AB568" s="15" t="s">
        <v>609</v>
      </c>
      <c r="AC568" s="15"/>
    </row>
    <row r="569" spans="1:29" x14ac:dyDescent="0.25">
      <c r="A569" s="15" t="s">
        <v>1255</v>
      </c>
      <c r="B569" s="21" t="s">
        <v>163</v>
      </c>
      <c r="C569" s="47"/>
      <c r="D569" s="15"/>
      <c r="E569" s="15" t="s">
        <v>609</v>
      </c>
      <c r="F569" s="15"/>
      <c r="G569" s="15"/>
      <c r="H569" s="15" t="s">
        <v>628</v>
      </c>
      <c r="I569" s="15"/>
      <c r="J569" s="47"/>
      <c r="K569" s="47" t="s">
        <v>625</v>
      </c>
      <c r="L569" s="49" t="e">
        <f>#REF!/86.4</f>
        <v>#REF!</v>
      </c>
      <c r="M569" s="50" t="e">
        <f>IF(ISBLANK(VLOOKUP($C569,[2]MAIN!$C$6:$DF$1572,M$4,FALSE)),"",VLOOKUP($C569,[2]MAIN!$C$6:$DF$1572,M$4,FALSE))</f>
        <v>#N/A</v>
      </c>
      <c r="N569" s="51" t="e">
        <f>IF(ISBLANK(VLOOKUP($C569,[2]MAIN!$C$6:$DF$1572,N$4,FALSE)),"",VLOOKUP($C569,[2]MAIN!$C$6:$DF$1572,N$4,FALSE))</f>
        <v>#N/A</v>
      </c>
      <c r="O569" s="53" t="e">
        <f>IF(ISBLANK(VLOOKUP($C569,[2]MAIN!$C$6:$DF$1572,O$4,FALSE)),"",VLOOKUP($C569,[2]MAIN!$C$6:$DF$1572,O$4,FALSE))</f>
        <v>#N/A</v>
      </c>
      <c r="P569" s="53" t="e">
        <f>IF(ISBLANK(VLOOKUP($C569,[2]MAIN!$C$6:$DF$1572,P$4,FALSE)),"",VLOOKUP($C569,[2]MAIN!$C$6:$DF$1572,P$4,FALSE))</f>
        <v>#N/A</v>
      </c>
      <c r="Q569" s="53" t="e">
        <f>IF(ISBLANK(VLOOKUP($C569,[2]MAIN!$C$6:$DF$1572,Q$4,FALSE)),"",VLOOKUP($C569,[2]MAIN!$C$6:$DF$1572,Q$4,FALSE))</f>
        <v>#N/A</v>
      </c>
      <c r="R569" s="47" t="e">
        <f>IF(ISBLANK(VLOOKUP($C569,[2]MAIN!$C$6:$DF$1572,R$4,FALSE)),"",VLOOKUP($C569,[2]MAIN!$C$6:$DF$1572,R$4,FALSE))</f>
        <v>#N/A</v>
      </c>
      <c r="S569" s="47" t="e">
        <f>IF(ISBLANK(VLOOKUP($C569,[2]MAIN!$C$6:$DF$1572,S$4,FALSE)),"",VLOOKUP($C569,[2]MAIN!$C$6:$DF$1572,S$4,FALSE))</f>
        <v>#N/A</v>
      </c>
      <c r="T569" s="15" t="e">
        <f>IF(ISBLANK(VLOOKUP($C569,[2]MAIN!$C$6:$DF$1572,T$4,FALSE)),"",VLOOKUP($C569,[2]MAIN!$C$6:$DF$1572,T$4,FALSE))</f>
        <v>#N/A</v>
      </c>
      <c r="U569" s="15" t="e">
        <f>IF(ISBLANK(VLOOKUP($C569,[2]MAIN!$C$6:$DF$1572,U$4,FALSE)),"",VLOOKUP($C569,[2]MAIN!$C$6:$DF$1572,U$4,FALSE))</f>
        <v>#N/A</v>
      </c>
      <c r="V569" s="15" t="e">
        <f>IF(ISBLANK(VLOOKUP($C569,[2]MAIN!$C$6:$DF$1572,V$4,FALSE)),"",VLOOKUP($C569,[2]MAIN!$C$6:$DF$1572,V$4,FALSE))</f>
        <v>#N/A</v>
      </c>
      <c r="W569" s="21" t="e">
        <f>IF(ISBLANK(VLOOKUP($C569,[2]MAIN!$C$6:$DF$1572,W$4,FALSE)),"",VLOOKUP($C569,[2]MAIN!$C$6:$DF$1572,W$4,FALSE))</f>
        <v>#N/A</v>
      </c>
      <c r="X569" s="47">
        <v>15000</v>
      </c>
      <c r="Y569" s="15" t="e">
        <f>IF(ISBLANK(VLOOKUP($C569,[2]MAIN!$C$6:$DF$1572,Y$4,FALSE)),"",VLOOKUP($C569,[2]MAIN!$C$6:$DF$1572,Y$4,FALSE))</f>
        <v>#N/A</v>
      </c>
      <c r="AA569" s="47"/>
      <c r="AB569" s="47"/>
      <c r="AC569" s="47"/>
    </row>
    <row r="570" spans="1:29" x14ac:dyDescent="0.25">
      <c r="A570" s="15" t="s">
        <v>1256</v>
      </c>
      <c r="B570" s="21" t="s">
        <v>163</v>
      </c>
      <c r="C570" s="47"/>
      <c r="D570" s="15" t="s">
        <v>609</v>
      </c>
      <c r="E570" s="15" t="s">
        <v>609</v>
      </c>
      <c r="F570" s="15"/>
      <c r="G570" s="15"/>
      <c r="H570" s="15" t="s">
        <v>609</v>
      </c>
      <c r="I570" s="15"/>
      <c r="J570" s="47"/>
      <c r="K570" s="60" t="s">
        <v>654</v>
      </c>
      <c r="L570" s="49"/>
      <c r="M570" s="50" t="e">
        <f>IF(ISBLANK(VLOOKUP($C570,[2]MAIN!$C$6:$DF$1572,M$4,FALSE)),"",VLOOKUP($C570,[2]MAIN!$C$6:$DF$1572,M$4,FALSE))</f>
        <v>#N/A</v>
      </c>
      <c r="N570" s="51" t="e">
        <f>IF(ISBLANK(VLOOKUP($C570,[2]MAIN!$C$6:$DF$1572,N$4,FALSE)),"",VLOOKUP($C570,[2]MAIN!$C$6:$DF$1572,N$4,FALSE))</f>
        <v>#N/A</v>
      </c>
      <c r="O570" s="54" t="e">
        <f>IF(ISBLANK(VLOOKUP($C570,[2]MAIN!$C$6:$DF$1572,O$4,FALSE)),"",VLOOKUP($C570,[2]MAIN!$C$6:$DF$1572,O$4,FALSE))</f>
        <v>#N/A</v>
      </c>
      <c r="P570" s="65" t="e">
        <f>IF(ISBLANK(VLOOKUP($C570,[2]MAIN!$C$6:$DF$1572,P$4,FALSE)),"",VLOOKUP($C570,[2]MAIN!$C$6:$DF$1572,P$4,FALSE))</f>
        <v>#N/A</v>
      </c>
      <c r="Q570" s="53" t="e">
        <f>IF(ISBLANK(VLOOKUP($C570,[2]MAIN!$C$6:$DF$1572,Q$4,FALSE)),"",VLOOKUP($C570,[2]MAIN!$C$6:$DF$1572,Q$4,FALSE))</f>
        <v>#N/A</v>
      </c>
      <c r="R570" s="47" t="e">
        <f>IF(ISBLANK(VLOOKUP($C570,[2]MAIN!$C$6:$DF$1572,R$4,FALSE)),"",VLOOKUP($C570,[2]MAIN!$C$6:$DF$1572,R$4,FALSE))</f>
        <v>#N/A</v>
      </c>
      <c r="S570" s="47" t="e">
        <f>IF(ISBLANK(VLOOKUP($C570,[2]MAIN!$C$6:$DF$1572,S$4,FALSE)),"",VLOOKUP($C570,[2]MAIN!$C$6:$DF$1572,S$4,FALSE))</f>
        <v>#N/A</v>
      </c>
      <c r="T570" s="15" t="e">
        <f>IF(ISBLANK(VLOOKUP($C570,[2]MAIN!$C$6:$DF$1572,T$4,FALSE)),"",VLOOKUP($C570,[2]MAIN!$C$6:$DF$1572,T$4,FALSE))</f>
        <v>#N/A</v>
      </c>
      <c r="U570" s="15" t="e">
        <f>IF(ISBLANK(VLOOKUP($C570,[2]MAIN!$C$6:$DF$1572,U$4,FALSE)),"",VLOOKUP($C570,[2]MAIN!$C$6:$DF$1572,U$4,FALSE))</f>
        <v>#N/A</v>
      </c>
      <c r="V570" s="15" t="e">
        <f>IF(ISBLANK(VLOOKUP($C570,[2]MAIN!$C$6:$DF$1572,V$4,FALSE)),"",VLOOKUP($C570,[2]MAIN!$C$6:$DF$1572,V$4,FALSE))</f>
        <v>#N/A</v>
      </c>
      <c r="W570" s="21" t="e">
        <f>IF(ISBLANK(VLOOKUP($C570,[2]MAIN!$C$6:$DF$1572,W$4,FALSE)),"",VLOOKUP($C570,[2]MAIN!$C$6:$DF$1572,W$4,FALSE))</f>
        <v>#N/A</v>
      </c>
      <c r="X570" s="63">
        <v>7500</v>
      </c>
      <c r="Y570" s="15" t="e">
        <f>IF(ISBLANK(VLOOKUP($C570,[2]MAIN!$C$6:$DF$1572,Y$4,FALSE)),"",VLOOKUP($C570,[2]MAIN!$C$6:$DF$1572,Y$4,FALSE))</f>
        <v>#N/A</v>
      </c>
      <c r="AA570" s="15"/>
      <c r="AB570" s="15"/>
      <c r="AC570" s="15"/>
    </row>
    <row r="571" spans="1:29" x14ac:dyDescent="0.25">
      <c r="A571" s="15" t="s">
        <v>1257</v>
      </c>
      <c r="B571" s="21" t="s">
        <v>163</v>
      </c>
      <c r="C571" s="47"/>
      <c r="D571" s="15" t="s">
        <v>609</v>
      </c>
      <c r="E571" s="15" t="s">
        <v>609</v>
      </c>
      <c r="F571" s="15"/>
      <c r="G571" s="15"/>
      <c r="H571" s="15" t="s">
        <v>609</v>
      </c>
      <c r="I571" s="15"/>
      <c r="J571" s="47"/>
      <c r="K571" s="60" t="s">
        <v>625</v>
      </c>
      <c r="L571" s="49"/>
      <c r="M571" s="50" t="e">
        <f>IF(ISBLANK(VLOOKUP($C571,[2]MAIN!$C$6:$DF$1572,M$4,FALSE)),"",VLOOKUP($C571,[2]MAIN!$C$6:$DF$1572,M$4,FALSE))</f>
        <v>#N/A</v>
      </c>
      <c r="N571" s="51" t="e">
        <f>IF(ISBLANK(VLOOKUP($C571,[2]MAIN!$C$6:$DF$1572,N$4,FALSE)),"",VLOOKUP($C571,[2]MAIN!$C$6:$DF$1572,N$4,FALSE))</f>
        <v>#N/A</v>
      </c>
      <c r="O571" s="54" t="e">
        <f>IF(ISBLANK(VLOOKUP($C571,[2]MAIN!$C$6:$DF$1572,O$4,FALSE)),"",VLOOKUP($C571,[2]MAIN!$C$6:$DF$1572,O$4,FALSE))</f>
        <v>#N/A</v>
      </c>
      <c r="P571" s="54" t="e">
        <f>IF(ISBLANK(VLOOKUP($C571,[2]MAIN!$C$6:$DF$1572,P$4,FALSE)),"",VLOOKUP($C571,[2]MAIN!$C$6:$DF$1572,P$4,FALSE))</f>
        <v>#N/A</v>
      </c>
      <c r="Q571" s="53" t="e">
        <f>IF(ISBLANK(VLOOKUP($C571,[2]MAIN!$C$6:$DF$1572,Q$4,FALSE)),"",VLOOKUP($C571,[2]MAIN!$C$6:$DF$1572,Q$4,FALSE))</f>
        <v>#N/A</v>
      </c>
      <c r="R571" s="47" t="e">
        <f>IF(ISBLANK(VLOOKUP($C571,[2]MAIN!$C$6:$DF$1572,R$4,FALSE)),"",VLOOKUP($C571,[2]MAIN!$C$6:$DF$1572,R$4,FALSE))</f>
        <v>#N/A</v>
      </c>
      <c r="S571" s="47" t="e">
        <f>IF(ISBLANK(VLOOKUP($C571,[2]MAIN!$C$6:$DF$1572,S$4,FALSE)),"",VLOOKUP($C571,[2]MAIN!$C$6:$DF$1572,S$4,FALSE))</f>
        <v>#N/A</v>
      </c>
      <c r="T571" s="15" t="e">
        <f>IF(ISBLANK(VLOOKUP($C571,[2]MAIN!$C$6:$DF$1572,T$4,FALSE)),"",VLOOKUP($C571,[2]MAIN!$C$6:$DF$1572,T$4,FALSE))</f>
        <v>#N/A</v>
      </c>
      <c r="U571" s="15" t="e">
        <f>IF(ISBLANK(VLOOKUP($C571,[2]MAIN!$C$6:$DF$1572,U$4,FALSE)),"",VLOOKUP($C571,[2]MAIN!$C$6:$DF$1572,U$4,FALSE))</f>
        <v>#N/A</v>
      </c>
      <c r="V571" s="15" t="e">
        <f>IF(ISBLANK(VLOOKUP($C571,[2]MAIN!$C$6:$DF$1572,V$4,FALSE)),"",VLOOKUP($C571,[2]MAIN!$C$6:$DF$1572,V$4,FALSE))</f>
        <v>#N/A</v>
      </c>
      <c r="W571" s="21" t="e">
        <f>IF(ISBLANK(VLOOKUP($C571,[2]MAIN!$C$6:$DF$1572,W$4,FALSE)),"",VLOOKUP($C571,[2]MAIN!$C$6:$DF$1572,W$4,FALSE))</f>
        <v>#N/A</v>
      </c>
      <c r="X571" s="47">
        <v>15000</v>
      </c>
      <c r="Y571" s="15" t="e">
        <f>IF(ISBLANK(VLOOKUP($C571,[2]MAIN!$C$6:$DF$1572,Y$4,FALSE)),"",VLOOKUP($C571,[2]MAIN!$C$6:$DF$1572,Y$4,FALSE))</f>
        <v>#N/A</v>
      </c>
      <c r="AA571" s="15"/>
      <c r="AB571" s="15"/>
      <c r="AC571" s="15"/>
    </row>
    <row r="572" spans="1:29" x14ac:dyDescent="0.25">
      <c r="A572" s="15" t="s">
        <v>1258</v>
      </c>
      <c r="B572" s="21" t="s">
        <v>498</v>
      </c>
      <c r="C572" s="47"/>
      <c r="D572" s="15"/>
      <c r="E572" s="15" t="s">
        <v>609</v>
      </c>
      <c r="F572" s="15"/>
      <c r="G572" s="15"/>
      <c r="H572" s="15" t="s">
        <v>609</v>
      </c>
      <c r="I572" s="15"/>
      <c r="J572" s="47"/>
      <c r="K572" s="47"/>
      <c r="L572" s="49" t="e">
        <f>#REF!/86.4</f>
        <v>#REF!</v>
      </c>
      <c r="M572" s="50" t="e">
        <f>IF(ISBLANK(VLOOKUP($C572,[2]MAIN!$C$6:$DF$1572,M$4,FALSE)),"",VLOOKUP($C572,[2]MAIN!$C$6:$DF$1572,M$4,FALSE))</f>
        <v>#N/A</v>
      </c>
      <c r="N572" s="51" t="e">
        <f>IF(ISBLANK(VLOOKUP($C572,[2]MAIN!$C$6:$DF$1572,N$4,FALSE)),"",VLOOKUP($C572,[2]MAIN!$C$6:$DF$1572,N$4,FALSE))</f>
        <v>#N/A</v>
      </c>
      <c r="O572" s="53" t="e">
        <f>IF(ISBLANK(VLOOKUP($C572,[2]MAIN!$C$6:$DF$1572,O$4,FALSE)),"",VLOOKUP($C572,[2]MAIN!$C$6:$DF$1572,O$4,FALSE))</f>
        <v>#N/A</v>
      </c>
      <c r="P572" s="53" t="e">
        <f>IF(ISBLANK(VLOOKUP($C572,[2]MAIN!$C$6:$DF$1572,P$4,FALSE)),"",VLOOKUP($C572,[2]MAIN!$C$6:$DF$1572,P$4,FALSE))</f>
        <v>#N/A</v>
      </c>
      <c r="Q572" s="50" t="e">
        <f>IF(ISBLANK(VLOOKUP($C572,[2]MAIN!$C$6:$DF$1572,Q$4,FALSE)),"",VLOOKUP($C572,[2]MAIN!$C$6:$DF$1572,Q$4,FALSE))</f>
        <v>#N/A</v>
      </c>
      <c r="R572" s="47" t="e">
        <f>IF(ISBLANK(VLOOKUP($C572,[2]MAIN!$C$6:$DF$1572,R$4,FALSE)),"",VLOOKUP($C572,[2]MAIN!$C$6:$DF$1572,R$4,FALSE))</f>
        <v>#N/A</v>
      </c>
      <c r="S572" s="47" t="e">
        <f>IF(ISBLANK(VLOOKUP($C572,[2]MAIN!$C$6:$DF$1572,S$4,FALSE)),"",VLOOKUP($C572,[2]MAIN!$C$6:$DF$1572,S$4,FALSE))</f>
        <v>#N/A</v>
      </c>
      <c r="T572" s="15" t="e">
        <f>IF(ISBLANK(VLOOKUP($C572,[2]MAIN!$C$6:$DF$1572,T$4,FALSE)),"",VLOOKUP($C572,[2]MAIN!$C$6:$DF$1572,T$4,FALSE))</f>
        <v>#N/A</v>
      </c>
      <c r="U572" s="15" t="e">
        <f>IF(ISBLANK(VLOOKUP($C572,[2]MAIN!$C$6:$DF$1572,U$4,FALSE)),"",VLOOKUP($C572,[2]MAIN!$C$6:$DF$1572,U$4,FALSE))</f>
        <v>#N/A</v>
      </c>
      <c r="V572" s="15" t="e">
        <f>IF(ISBLANK(VLOOKUP($C572,[2]MAIN!$C$6:$DF$1572,V$4,FALSE)),"",VLOOKUP($C572,[2]MAIN!$C$6:$DF$1572,V$4,FALSE))</f>
        <v>#N/A</v>
      </c>
      <c r="W572" s="21" t="e">
        <f>IF(ISBLANK(VLOOKUP($C572,[2]MAIN!$C$6:$DF$1572,W$4,FALSE)),"",VLOOKUP($C572,[2]MAIN!$C$6:$DF$1572,W$4,FALSE))</f>
        <v>#N/A</v>
      </c>
      <c r="X572" s="47">
        <v>15000</v>
      </c>
      <c r="Y572" s="15" t="e">
        <f>IF(ISBLANK(VLOOKUP($C572,[2]MAIN!$C$6:$DF$1572,Y$4,FALSE)),"",VLOOKUP($C572,[2]MAIN!$C$6:$DF$1572,Y$4,FALSE))</f>
        <v>#N/A</v>
      </c>
      <c r="AA572" s="15"/>
      <c r="AB572" s="15"/>
      <c r="AC572" s="15" t="s">
        <v>609</v>
      </c>
    </row>
    <row r="573" spans="1:29" x14ac:dyDescent="0.25">
      <c r="A573" s="15" t="s">
        <v>1259</v>
      </c>
      <c r="B573" s="21" t="s">
        <v>529</v>
      </c>
      <c r="C573" s="47"/>
      <c r="D573" s="15"/>
      <c r="E573" s="15" t="s">
        <v>609</v>
      </c>
      <c r="F573" s="15"/>
      <c r="G573" s="15"/>
      <c r="H573" s="15" t="s">
        <v>628</v>
      </c>
      <c r="I573" s="15" t="s">
        <v>609</v>
      </c>
      <c r="J573" s="47"/>
      <c r="K573" s="47"/>
      <c r="L573" s="49">
        <v>1.99</v>
      </c>
      <c r="M573" s="50" t="e">
        <f>IF(ISBLANK(VLOOKUP($C573,[2]MAIN!$C$6:$DF$1572,M$4,FALSE)),"",VLOOKUP($C573,[2]MAIN!$C$6:$DF$1572,M$4,FALSE))</f>
        <v>#N/A</v>
      </c>
      <c r="N573" s="51" t="e">
        <f>IF(ISBLANK(VLOOKUP($C573,[2]MAIN!$C$6:$DF$1572,N$4,FALSE)),"",VLOOKUP($C573,[2]MAIN!$C$6:$DF$1572,N$4,FALSE))</f>
        <v>#N/A</v>
      </c>
      <c r="O573" s="52" t="e">
        <f>IF(ISBLANK(VLOOKUP($C573,[2]MAIN!$C$6:$DF$1572,O$4,FALSE)),"",VLOOKUP($C573,[2]MAIN!$C$6:$DF$1572,O$4,FALSE))</f>
        <v>#N/A</v>
      </c>
      <c r="P573" s="52" t="e">
        <f>IF(ISBLANK(VLOOKUP($C573,[2]MAIN!$C$6:$DF$1572,P$4,FALSE)),"",VLOOKUP($C573,[2]MAIN!$C$6:$DF$1572,P$4,FALSE))</f>
        <v>#N/A</v>
      </c>
      <c r="Q573" s="50" t="e">
        <f>IF(ISBLANK(VLOOKUP($C573,[2]MAIN!$C$6:$DF$1572,Q$4,FALSE)),"",VLOOKUP($C573,[2]MAIN!$C$6:$DF$1572,Q$4,FALSE))</f>
        <v>#N/A</v>
      </c>
      <c r="R573" s="47" t="e">
        <f>IF(ISBLANK(VLOOKUP($C573,[2]MAIN!$C$6:$DF$1572,R$4,FALSE)),"",VLOOKUP($C573,[2]MAIN!$C$6:$DF$1572,R$4,FALSE))</f>
        <v>#N/A</v>
      </c>
      <c r="S573" s="47" t="e">
        <f>IF(ISBLANK(VLOOKUP($C573,[2]MAIN!$C$6:$DF$1572,S$4,FALSE)),"",VLOOKUP($C573,[2]MAIN!$C$6:$DF$1572,S$4,FALSE))</f>
        <v>#N/A</v>
      </c>
      <c r="T573" s="15" t="e">
        <f>IF(ISBLANK(VLOOKUP($C573,[2]MAIN!$C$6:$DF$1572,T$4,FALSE)),"",VLOOKUP($C573,[2]MAIN!$C$6:$DF$1572,T$4,FALSE))</f>
        <v>#N/A</v>
      </c>
      <c r="U573" s="15" t="e">
        <f>IF(ISBLANK(VLOOKUP($C573,[2]MAIN!$C$6:$DF$1572,U$4,FALSE)),"",VLOOKUP($C573,[2]MAIN!$C$6:$DF$1572,U$4,FALSE))</f>
        <v>#N/A</v>
      </c>
      <c r="V573" s="15" t="e">
        <f>IF(ISBLANK(VLOOKUP($C573,[2]MAIN!$C$6:$DF$1572,V$4,FALSE)),"",VLOOKUP($C573,[2]MAIN!$C$6:$DF$1572,V$4,FALSE))</f>
        <v>#N/A</v>
      </c>
      <c r="W573" s="21" t="e">
        <f>IF(ISBLANK(VLOOKUP($C573,[2]MAIN!$C$6:$DF$1572,W$4,FALSE)),"",VLOOKUP($C573,[2]MAIN!$C$6:$DF$1572,W$4,FALSE))</f>
        <v>#N/A</v>
      </c>
      <c r="X573" s="47">
        <v>150</v>
      </c>
      <c r="Y573" s="15" t="e">
        <f>IF(ISBLANK(VLOOKUP($C573,[2]MAIN!$C$6:$DF$1572,Y$4,FALSE)),"",VLOOKUP($C573,[2]MAIN!$C$6:$DF$1572,Y$4,FALSE))</f>
        <v>#N/A</v>
      </c>
      <c r="AA573" s="47"/>
      <c r="AB573" s="47"/>
      <c r="AC573" s="47"/>
    </row>
    <row r="574" spans="1:29" x14ac:dyDescent="0.25">
      <c r="A574" s="15" t="s">
        <v>1260</v>
      </c>
      <c r="B574" s="21" t="s">
        <v>328</v>
      </c>
      <c r="C574" s="47"/>
      <c r="D574" s="15"/>
      <c r="E574" s="15"/>
      <c r="F574" s="15"/>
      <c r="G574" s="15"/>
      <c r="H574" s="15" t="s">
        <v>720</v>
      </c>
      <c r="I574" s="15" t="s">
        <v>996</v>
      </c>
      <c r="J574" s="47"/>
      <c r="K574" s="47"/>
      <c r="L574" s="49"/>
      <c r="M574" s="50" t="e">
        <f>IF(ISBLANK(VLOOKUP($C574,[2]MAIN!$C$6:$DF$1572,M$4,FALSE)),"",VLOOKUP($C574,[2]MAIN!$C$6:$DF$1572,M$4,FALSE))</f>
        <v>#N/A</v>
      </c>
      <c r="N574" s="51" t="e">
        <f>IF(ISBLANK(VLOOKUP($C574,[2]MAIN!$C$6:$DF$1572,N$4,FALSE)),"",VLOOKUP($C574,[2]MAIN!$C$6:$DF$1572,N$4,FALSE))</f>
        <v>#N/A</v>
      </c>
      <c r="O574" s="53" t="e">
        <f>IF(ISBLANK(VLOOKUP($C574,[2]MAIN!$C$6:$DF$1572,O$4,FALSE)),"",VLOOKUP($C574,[2]MAIN!$C$6:$DF$1572,O$4,FALSE))</f>
        <v>#N/A</v>
      </c>
      <c r="P574" s="53" t="e">
        <f>IF(ISBLANK(VLOOKUP($C574,[2]MAIN!$C$6:$DF$1572,P$4,FALSE)),"",VLOOKUP($C574,[2]MAIN!$C$6:$DF$1572,P$4,FALSE))</f>
        <v>#N/A</v>
      </c>
      <c r="Q574" s="50" t="e">
        <f>IF(ISBLANK(VLOOKUP($C574,[2]MAIN!$C$6:$DF$1572,Q$4,FALSE)),"",VLOOKUP($C574,[2]MAIN!$C$6:$DF$1572,Q$4,FALSE))</f>
        <v>#N/A</v>
      </c>
      <c r="R574" s="47" t="e">
        <f>IF(ISBLANK(VLOOKUP($C574,[2]MAIN!$C$6:$DF$1572,R$4,FALSE)),"",VLOOKUP($C574,[2]MAIN!$C$6:$DF$1572,R$4,FALSE))</f>
        <v>#N/A</v>
      </c>
      <c r="S574" s="47" t="e">
        <f>IF(ISBLANK(VLOOKUP($C574,[2]MAIN!$C$6:$DF$1572,S$4,FALSE)),"",VLOOKUP($C574,[2]MAIN!$C$6:$DF$1572,S$4,FALSE))</f>
        <v>#N/A</v>
      </c>
      <c r="T574" s="15" t="e">
        <f>IF(ISBLANK(VLOOKUP($C574,[2]MAIN!$C$6:$DF$1572,T$4,FALSE)),"",VLOOKUP($C574,[2]MAIN!$C$6:$DF$1572,T$4,FALSE))</f>
        <v>#N/A</v>
      </c>
      <c r="U574" s="15" t="e">
        <f>IF(ISBLANK(VLOOKUP($C574,[2]MAIN!$C$6:$DF$1572,U$4,FALSE)),"",VLOOKUP($C574,[2]MAIN!$C$6:$DF$1572,U$4,FALSE))</f>
        <v>#N/A</v>
      </c>
      <c r="V574" s="15" t="e">
        <f>IF(ISBLANK(VLOOKUP($C574,[2]MAIN!$C$6:$DF$1572,V$4,FALSE)),"",VLOOKUP($C574,[2]MAIN!$C$6:$DF$1572,V$4,FALSE))</f>
        <v>#N/A</v>
      </c>
      <c r="W574" s="21" t="e">
        <f>IF(ISBLANK(VLOOKUP($C574,[2]MAIN!$C$6:$DF$1572,W$4,FALSE)),"",VLOOKUP($C574,[2]MAIN!$C$6:$DF$1572,W$4,FALSE))</f>
        <v>#N/A</v>
      </c>
      <c r="X574" s="47" t="e">
        <f>IF(ISBLANK(VLOOKUP($C574,[2]MAIN!$C$6:$DF$1572,X$4,FALSE)),"",VLOOKUP($C574,[2]MAIN!$C$6:$DF$1572,X$4,FALSE))</f>
        <v>#N/A</v>
      </c>
      <c r="Y574" s="15" t="e">
        <f>IF(ISBLANK(VLOOKUP($C574,[2]MAIN!$C$6:$DF$1572,Y$4,FALSE)),"",VLOOKUP($C574,[2]MAIN!$C$6:$DF$1572,Y$4,FALSE))</f>
        <v>#N/A</v>
      </c>
      <c r="AA574" s="15"/>
      <c r="AB574" s="15" t="s">
        <v>609</v>
      </c>
      <c r="AC574" s="15"/>
    </row>
    <row r="575" spans="1:29" x14ac:dyDescent="0.25">
      <c r="A575" s="15" t="s">
        <v>1261</v>
      </c>
      <c r="B575" s="21" t="s">
        <v>500</v>
      </c>
      <c r="C575" s="47"/>
      <c r="D575" s="15"/>
      <c r="E575" s="15" t="s">
        <v>609</v>
      </c>
      <c r="F575" s="15"/>
      <c r="G575" s="15"/>
      <c r="H575" s="15" t="s">
        <v>609</v>
      </c>
      <c r="I575" s="15"/>
      <c r="J575" s="47"/>
      <c r="K575" s="47"/>
      <c r="L575" s="49" t="e">
        <f>#REF!/86.4</f>
        <v>#REF!</v>
      </c>
      <c r="M575" s="50" t="e">
        <f>IF(ISBLANK(VLOOKUP($C575,[2]MAIN!$C$6:$DF$1572,M$4,FALSE)),"",VLOOKUP($C575,[2]MAIN!$C$6:$DF$1572,M$4,FALSE))</f>
        <v>#N/A</v>
      </c>
      <c r="N575" s="51" t="e">
        <f>IF(ISBLANK(VLOOKUP($C575,[2]MAIN!$C$6:$DF$1572,N$4,FALSE)),"",VLOOKUP($C575,[2]MAIN!$C$6:$DF$1572,N$4,FALSE))</f>
        <v>#N/A</v>
      </c>
      <c r="O575" s="53" t="e">
        <f>IF(ISBLANK(VLOOKUP($C575,[2]MAIN!$C$6:$DF$1572,O$4,FALSE)),"",VLOOKUP($C575,[2]MAIN!$C$6:$DF$1572,O$4,FALSE))</f>
        <v>#N/A</v>
      </c>
      <c r="P575" s="53" t="e">
        <f>IF(ISBLANK(VLOOKUP($C575,[2]MAIN!$C$6:$DF$1572,P$4,FALSE)),"",VLOOKUP($C575,[2]MAIN!$C$6:$DF$1572,P$4,FALSE))</f>
        <v>#N/A</v>
      </c>
      <c r="Q575" s="50" t="e">
        <f>IF(ISBLANK(VLOOKUP($C575,[2]MAIN!$C$6:$DF$1572,Q$4,FALSE)),"",VLOOKUP($C575,[2]MAIN!$C$6:$DF$1572,Q$4,FALSE))</f>
        <v>#N/A</v>
      </c>
      <c r="R575" s="47" t="e">
        <f>IF(ISBLANK(VLOOKUP($C575,[2]MAIN!$C$6:$DF$1572,R$4,FALSE)),"",VLOOKUP($C575,[2]MAIN!$C$6:$DF$1572,R$4,FALSE))</f>
        <v>#N/A</v>
      </c>
      <c r="S575" s="47" t="e">
        <f>IF(ISBLANK(VLOOKUP($C575,[2]MAIN!$C$6:$DF$1572,S$4,FALSE)),"",VLOOKUP($C575,[2]MAIN!$C$6:$DF$1572,S$4,FALSE))</f>
        <v>#N/A</v>
      </c>
      <c r="T575" s="15" t="e">
        <f>IF(ISBLANK(VLOOKUP($C575,[2]MAIN!$C$6:$DF$1572,T$4,FALSE)),"",VLOOKUP($C575,[2]MAIN!$C$6:$DF$1572,T$4,FALSE))</f>
        <v>#N/A</v>
      </c>
      <c r="U575" s="15" t="e">
        <f>IF(ISBLANK(VLOOKUP($C575,[2]MAIN!$C$6:$DF$1572,U$4,FALSE)),"",VLOOKUP($C575,[2]MAIN!$C$6:$DF$1572,U$4,FALSE))</f>
        <v>#N/A</v>
      </c>
      <c r="V575" s="15" t="e">
        <f>IF(ISBLANK(VLOOKUP($C575,[2]MAIN!$C$6:$DF$1572,V$4,FALSE)),"",VLOOKUP($C575,[2]MAIN!$C$6:$DF$1572,V$4,FALSE))</f>
        <v>#N/A</v>
      </c>
      <c r="W575" s="21" t="e">
        <f>IF(ISBLANK(VLOOKUP($C575,[2]MAIN!$C$6:$DF$1572,W$4,FALSE)),"",VLOOKUP($C575,[2]MAIN!$C$6:$DF$1572,W$4,FALSE))</f>
        <v>#N/A</v>
      </c>
      <c r="X575" s="47">
        <v>15000</v>
      </c>
      <c r="Y575" s="15" t="e">
        <f>IF(ISBLANK(VLOOKUP($C575,[2]MAIN!$C$6:$DF$1572,Y$4,FALSE)),"",VLOOKUP($C575,[2]MAIN!$C$6:$DF$1572,Y$4,FALSE))</f>
        <v>#N/A</v>
      </c>
      <c r="AA575" s="15"/>
      <c r="AB575" s="15"/>
      <c r="AC575" s="15" t="s">
        <v>609</v>
      </c>
    </row>
    <row r="576" spans="1:29" x14ac:dyDescent="0.25">
      <c r="A576" s="15" t="s">
        <v>1262</v>
      </c>
      <c r="B576" s="21" t="s">
        <v>188</v>
      </c>
      <c r="C576" s="47"/>
      <c r="D576" s="15"/>
      <c r="E576" s="15" t="s">
        <v>609</v>
      </c>
      <c r="F576" s="15"/>
      <c r="G576" s="15"/>
      <c r="H576" s="15" t="s">
        <v>628</v>
      </c>
      <c r="I576" s="15" t="s">
        <v>609</v>
      </c>
      <c r="J576" s="47"/>
      <c r="K576" s="47" t="s">
        <v>618</v>
      </c>
      <c r="L576" s="49">
        <v>2.2799999999999998</v>
      </c>
      <c r="M576" s="50" t="e">
        <f>IF(ISBLANK(VLOOKUP($C576,[2]MAIN!$C$6:$DF$1572,M$4,FALSE)),"",VLOOKUP($C576,[2]MAIN!$C$6:$DF$1572,M$4,FALSE))</f>
        <v>#N/A</v>
      </c>
      <c r="N576" s="51" t="e">
        <f>IF(ISBLANK(VLOOKUP($C576,[2]MAIN!$C$6:$DF$1572,N$4,FALSE)),"",VLOOKUP($C576,[2]MAIN!$C$6:$DF$1572,N$4,FALSE))</f>
        <v>#N/A</v>
      </c>
      <c r="O576" s="53" t="e">
        <f>IF(ISBLANK(VLOOKUP($C576,[2]MAIN!$C$6:$DF$1572,O$4,FALSE)),"",VLOOKUP($C576,[2]MAIN!$C$6:$DF$1572,O$4,FALSE))</f>
        <v>#N/A</v>
      </c>
      <c r="P576" s="64" t="e">
        <f>IF(ISBLANK(VLOOKUP($C576,[2]MAIN!$C$6:$DF$1572,P$4,FALSE)),"",VLOOKUP($C576,[2]MAIN!$C$6:$DF$1572,P$4,FALSE))</f>
        <v>#N/A</v>
      </c>
      <c r="Q576" s="50" t="e">
        <f>IF(ISBLANK(VLOOKUP($C576,[2]MAIN!$C$6:$DF$1572,Q$4,FALSE)),"",VLOOKUP($C576,[2]MAIN!$C$6:$DF$1572,Q$4,FALSE))</f>
        <v>#N/A</v>
      </c>
      <c r="R576" s="47" t="e">
        <f>IF(ISBLANK(VLOOKUP($C576,[2]MAIN!$C$6:$DF$1572,R$4,FALSE)),"",VLOOKUP($C576,[2]MAIN!$C$6:$DF$1572,R$4,FALSE))</f>
        <v>#N/A</v>
      </c>
      <c r="S576" s="47" t="e">
        <f>IF(ISBLANK(VLOOKUP($C576,[2]MAIN!$C$6:$DF$1572,S$4,FALSE)),"",VLOOKUP($C576,[2]MAIN!$C$6:$DF$1572,S$4,FALSE))</f>
        <v>#N/A</v>
      </c>
      <c r="T576" s="15" t="e">
        <f>IF(ISBLANK(VLOOKUP($C576,[2]MAIN!$C$6:$DF$1572,T$4,FALSE)),"",VLOOKUP($C576,[2]MAIN!$C$6:$DF$1572,T$4,FALSE))</f>
        <v>#N/A</v>
      </c>
      <c r="U576" s="15" t="e">
        <f>IF(ISBLANK(VLOOKUP($C576,[2]MAIN!$C$6:$DF$1572,U$4,FALSE)),"",VLOOKUP($C576,[2]MAIN!$C$6:$DF$1572,U$4,FALSE))</f>
        <v>#N/A</v>
      </c>
      <c r="V576" s="15" t="e">
        <f>IF(ISBLANK(VLOOKUP($C576,[2]MAIN!$C$6:$DF$1572,V$4,FALSE)),"",VLOOKUP($C576,[2]MAIN!$C$6:$DF$1572,V$4,FALSE))</f>
        <v>#N/A</v>
      </c>
      <c r="W576" s="21" t="e">
        <f>IF(ISBLANK(VLOOKUP($C576,[2]MAIN!$C$6:$DF$1572,W$4,FALSE)),"",VLOOKUP($C576,[2]MAIN!$C$6:$DF$1572,W$4,FALSE))</f>
        <v>#N/A</v>
      </c>
      <c r="X576" s="47">
        <v>15000</v>
      </c>
      <c r="Y576" s="15" t="e">
        <f>IF(ISBLANK(VLOOKUP($C576,[2]MAIN!$C$6:$DF$1572,Y$4,FALSE)),"",VLOOKUP($C576,[2]MAIN!$C$6:$DF$1572,Y$4,FALSE))</f>
        <v>#N/A</v>
      </c>
      <c r="AA576" s="47"/>
      <c r="AB576" s="47"/>
      <c r="AC576" s="47"/>
    </row>
    <row r="577" spans="1:29" x14ac:dyDescent="0.25">
      <c r="A577" s="15" t="s">
        <v>1263</v>
      </c>
      <c r="B577" s="21" t="s">
        <v>500</v>
      </c>
      <c r="C577" s="47"/>
      <c r="D577" s="15"/>
      <c r="E577" s="15" t="s">
        <v>609</v>
      </c>
      <c r="F577" s="15"/>
      <c r="G577" s="15"/>
      <c r="H577" s="15" t="s">
        <v>609</v>
      </c>
      <c r="I577" s="15"/>
      <c r="J577" s="47"/>
      <c r="K577" s="47"/>
      <c r="L577" s="49"/>
      <c r="M577" s="50" t="e">
        <f>IF(ISBLANK(VLOOKUP($C577,[2]MAIN!$C$6:$DF$1572,M$4,FALSE)),"",VLOOKUP($C577,[2]MAIN!$C$6:$DF$1572,M$4,FALSE))</f>
        <v>#N/A</v>
      </c>
      <c r="N577" s="51" t="e">
        <f>IF(ISBLANK(VLOOKUP($C577,[2]MAIN!$C$6:$DF$1572,N$4,FALSE)),"",VLOOKUP($C577,[2]MAIN!$C$6:$DF$1572,N$4,FALSE))</f>
        <v>#N/A</v>
      </c>
      <c r="O577" s="53" t="e">
        <f>IF(ISBLANK(VLOOKUP($C577,[2]MAIN!$C$6:$DF$1572,O$4,FALSE)),"",VLOOKUP($C577,[2]MAIN!$C$6:$DF$1572,O$4,FALSE))</f>
        <v>#N/A</v>
      </c>
      <c r="P577" s="53" t="e">
        <f>IF(ISBLANK(VLOOKUP($C577,[2]MAIN!$C$6:$DF$1572,P$4,FALSE)),"",VLOOKUP($C577,[2]MAIN!$C$6:$DF$1572,P$4,FALSE))</f>
        <v>#N/A</v>
      </c>
      <c r="Q577" s="50" t="e">
        <f>IF(ISBLANK(VLOOKUP($C577,[2]MAIN!$C$6:$DF$1572,Q$4,FALSE)),"",VLOOKUP($C577,[2]MAIN!$C$6:$DF$1572,Q$4,FALSE))</f>
        <v>#N/A</v>
      </c>
      <c r="R577" s="47" t="e">
        <f>IF(ISBLANK(VLOOKUP($C577,[2]MAIN!$C$6:$DF$1572,R$4,FALSE)),"",VLOOKUP($C577,[2]MAIN!$C$6:$DF$1572,R$4,FALSE))</f>
        <v>#N/A</v>
      </c>
      <c r="S577" s="47" t="e">
        <f>IF(ISBLANK(VLOOKUP($C577,[2]MAIN!$C$6:$DF$1572,S$4,FALSE)),"",VLOOKUP($C577,[2]MAIN!$C$6:$DF$1572,S$4,FALSE))</f>
        <v>#N/A</v>
      </c>
      <c r="T577" s="15" t="e">
        <f>IF(ISBLANK(VLOOKUP($C577,[2]MAIN!$C$6:$DF$1572,T$4,FALSE)),"",VLOOKUP($C577,[2]MAIN!$C$6:$DF$1572,T$4,FALSE))</f>
        <v>#N/A</v>
      </c>
      <c r="U577" s="15" t="e">
        <f>IF(ISBLANK(VLOOKUP($C577,[2]MAIN!$C$6:$DF$1572,U$4,FALSE)),"",VLOOKUP($C577,[2]MAIN!$C$6:$DF$1572,U$4,FALSE))</f>
        <v>#N/A</v>
      </c>
      <c r="V577" s="15" t="e">
        <f>IF(ISBLANK(VLOOKUP($C577,[2]MAIN!$C$6:$DF$1572,V$4,FALSE)),"",VLOOKUP($C577,[2]MAIN!$C$6:$DF$1572,V$4,FALSE))</f>
        <v>#N/A</v>
      </c>
      <c r="W577" s="21" t="e">
        <f>IF(ISBLANK(VLOOKUP($C577,[2]MAIN!$C$6:$DF$1572,W$4,FALSE)),"",VLOOKUP($C577,[2]MAIN!$C$6:$DF$1572,W$4,FALSE))</f>
        <v>#N/A</v>
      </c>
      <c r="X577" s="47">
        <v>18000</v>
      </c>
      <c r="Y577" s="15" t="e">
        <f>IF(ISBLANK(VLOOKUP($C577,[2]MAIN!$C$6:$DF$1572,Y$4,FALSE)),"",VLOOKUP($C577,[2]MAIN!$C$6:$DF$1572,Y$4,FALSE))</f>
        <v>#N/A</v>
      </c>
      <c r="AA577" s="15"/>
      <c r="AB577" s="15"/>
      <c r="AC577" s="15" t="s">
        <v>609</v>
      </c>
    </row>
    <row r="578" spans="1:29" x14ac:dyDescent="0.25">
      <c r="A578" s="15" t="s">
        <v>1264</v>
      </c>
      <c r="B578" s="21" t="s">
        <v>189</v>
      </c>
      <c r="C578" s="47"/>
      <c r="D578" s="15"/>
      <c r="E578" s="15" t="s">
        <v>609</v>
      </c>
      <c r="F578" s="15"/>
      <c r="G578" s="15"/>
      <c r="H578" s="15" t="s">
        <v>628</v>
      </c>
      <c r="I578" s="15" t="s">
        <v>609</v>
      </c>
      <c r="J578" s="47"/>
      <c r="K578" s="47" t="s">
        <v>618</v>
      </c>
      <c r="L578" s="49">
        <v>1.75</v>
      </c>
      <c r="M578" s="50" t="e">
        <f>IF(ISBLANK(VLOOKUP($C578,[2]MAIN!$C$6:$DF$1572,M$4,FALSE)),"",VLOOKUP($C578,[2]MAIN!$C$6:$DF$1572,M$4,FALSE))</f>
        <v>#N/A</v>
      </c>
      <c r="N578" s="51" t="e">
        <f>IF(ISBLANK(VLOOKUP($C578,[2]MAIN!$C$6:$DF$1572,N$4,FALSE)),"",VLOOKUP($C578,[2]MAIN!$C$6:$DF$1572,N$4,FALSE))</f>
        <v>#N/A</v>
      </c>
      <c r="O578" s="53" t="e">
        <f>IF(ISBLANK(VLOOKUP($C578,[2]MAIN!$C$6:$DF$1572,O$4,FALSE)),"",VLOOKUP($C578,[2]MAIN!$C$6:$DF$1572,O$4,FALSE))</f>
        <v>#N/A</v>
      </c>
      <c r="P578" s="64" t="e">
        <f>IF(ISBLANK(VLOOKUP($C578,[2]MAIN!$C$6:$DF$1572,P$4,FALSE)),"",VLOOKUP($C578,[2]MAIN!$C$6:$DF$1572,P$4,FALSE))</f>
        <v>#N/A</v>
      </c>
      <c r="Q578" s="50" t="e">
        <f>IF(ISBLANK(VLOOKUP($C578,[2]MAIN!$C$6:$DF$1572,Q$4,FALSE)),"",VLOOKUP($C578,[2]MAIN!$C$6:$DF$1572,Q$4,FALSE))</f>
        <v>#N/A</v>
      </c>
      <c r="R578" s="47" t="e">
        <f>IF(ISBLANK(VLOOKUP($C578,[2]MAIN!$C$6:$DF$1572,R$4,FALSE)),"",VLOOKUP($C578,[2]MAIN!$C$6:$DF$1572,R$4,FALSE))</f>
        <v>#N/A</v>
      </c>
      <c r="S578" s="47" t="e">
        <f>IF(ISBLANK(VLOOKUP($C578,[2]MAIN!$C$6:$DF$1572,S$4,FALSE)),"",VLOOKUP($C578,[2]MAIN!$C$6:$DF$1572,S$4,FALSE))</f>
        <v>#N/A</v>
      </c>
      <c r="T578" s="15" t="e">
        <f>IF(ISBLANK(VLOOKUP($C578,[2]MAIN!$C$6:$DF$1572,T$4,FALSE)),"",VLOOKUP($C578,[2]MAIN!$C$6:$DF$1572,T$4,FALSE))</f>
        <v>#N/A</v>
      </c>
      <c r="U578" s="15" t="e">
        <f>IF(ISBLANK(VLOOKUP($C578,[2]MAIN!$C$6:$DF$1572,U$4,FALSE)),"",VLOOKUP($C578,[2]MAIN!$C$6:$DF$1572,U$4,FALSE))</f>
        <v>#N/A</v>
      </c>
      <c r="V578" s="15" t="e">
        <f>IF(ISBLANK(VLOOKUP($C578,[2]MAIN!$C$6:$DF$1572,V$4,FALSE)),"",VLOOKUP($C578,[2]MAIN!$C$6:$DF$1572,V$4,FALSE))</f>
        <v>#N/A</v>
      </c>
      <c r="W578" s="21" t="e">
        <f>IF(ISBLANK(VLOOKUP($C578,[2]MAIN!$C$6:$DF$1572,W$4,FALSE)),"",VLOOKUP($C578,[2]MAIN!$C$6:$DF$1572,W$4,FALSE))</f>
        <v>#N/A</v>
      </c>
      <c r="X578" s="47">
        <v>15000</v>
      </c>
      <c r="Y578" s="15" t="e">
        <f>IF(ISBLANK(VLOOKUP($C578,[2]MAIN!$C$6:$DF$1572,Y$4,FALSE)),"",VLOOKUP($C578,[2]MAIN!$C$6:$DF$1572,Y$4,FALSE))</f>
        <v>#N/A</v>
      </c>
      <c r="AA578" s="47"/>
      <c r="AB578" s="47"/>
      <c r="AC578" s="47"/>
    </row>
    <row r="579" spans="1:29" x14ac:dyDescent="0.25">
      <c r="A579" s="15" t="s">
        <v>1265</v>
      </c>
      <c r="B579" s="21" t="s">
        <v>267</v>
      </c>
      <c r="C579" s="47"/>
      <c r="D579" s="15"/>
      <c r="E579" s="15" t="s">
        <v>609</v>
      </c>
      <c r="F579" s="15"/>
      <c r="G579" s="15"/>
      <c r="H579" s="15" t="s">
        <v>628</v>
      </c>
      <c r="I579" s="15"/>
      <c r="J579" s="47"/>
      <c r="K579" s="47"/>
      <c r="L579" s="49"/>
      <c r="M579" s="50" t="e">
        <f>IF(ISBLANK(VLOOKUP($C579,[2]MAIN!$C$6:$DF$1572,M$4,FALSE)),"",VLOOKUP($C579,[2]MAIN!$C$6:$DF$1572,M$4,FALSE))</f>
        <v>#N/A</v>
      </c>
      <c r="N579" s="51" t="e">
        <f>IF(ISBLANK(VLOOKUP($C579,[2]MAIN!$C$6:$DF$1572,N$4,FALSE)),"",VLOOKUP($C579,[2]MAIN!$C$6:$DF$1572,N$4,FALSE))</f>
        <v>#N/A</v>
      </c>
      <c r="O579" s="53" t="e">
        <f>IF(ISBLANK(VLOOKUP($C579,[2]MAIN!$C$6:$DF$1572,O$4,FALSE)),"",VLOOKUP($C579,[2]MAIN!$C$6:$DF$1572,O$4,FALSE))</f>
        <v>#N/A</v>
      </c>
      <c r="P579" s="53" t="e">
        <f>IF(ISBLANK(VLOOKUP($C579,[2]MAIN!$C$6:$DF$1572,P$4,FALSE)),"",VLOOKUP($C579,[2]MAIN!$C$6:$DF$1572,P$4,FALSE))</f>
        <v>#N/A</v>
      </c>
      <c r="Q579" s="50" t="e">
        <f>IF(ISBLANK(VLOOKUP($C579,[2]MAIN!$C$6:$DF$1572,Q$4,FALSE)),"",VLOOKUP($C579,[2]MAIN!$C$6:$DF$1572,Q$4,FALSE))</f>
        <v>#N/A</v>
      </c>
      <c r="R579" s="47" t="e">
        <f>IF(ISBLANK(VLOOKUP($C579,[2]MAIN!$C$6:$DF$1572,R$4,FALSE)),"",VLOOKUP($C579,[2]MAIN!$C$6:$DF$1572,R$4,FALSE))</f>
        <v>#N/A</v>
      </c>
      <c r="S579" s="47" t="e">
        <f>IF(ISBLANK(VLOOKUP($C579,[2]MAIN!$C$6:$DF$1572,S$4,FALSE)),"",VLOOKUP($C579,[2]MAIN!$C$6:$DF$1572,S$4,FALSE))</f>
        <v>#N/A</v>
      </c>
      <c r="T579" s="15" t="e">
        <f>IF(ISBLANK(VLOOKUP($C579,[2]MAIN!$C$6:$DF$1572,T$4,FALSE)),"",VLOOKUP($C579,[2]MAIN!$C$6:$DF$1572,T$4,FALSE))</f>
        <v>#N/A</v>
      </c>
      <c r="U579" s="15" t="e">
        <f>IF(ISBLANK(VLOOKUP($C579,[2]MAIN!$C$6:$DF$1572,U$4,FALSE)),"",VLOOKUP($C579,[2]MAIN!$C$6:$DF$1572,U$4,FALSE))</f>
        <v>#N/A</v>
      </c>
      <c r="V579" s="15" t="e">
        <f>IF(ISBLANK(VLOOKUP($C579,[2]MAIN!$C$6:$DF$1572,V$4,FALSE)),"",VLOOKUP($C579,[2]MAIN!$C$6:$DF$1572,V$4,FALSE))</f>
        <v>#N/A</v>
      </c>
      <c r="W579" s="21" t="e">
        <f>IF(ISBLANK(VLOOKUP($C579,[2]MAIN!$C$6:$DF$1572,W$4,FALSE)),"",VLOOKUP($C579,[2]MAIN!$C$6:$DF$1572,W$4,FALSE))</f>
        <v>#N/A</v>
      </c>
      <c r="X579" s="47">
        <v>15000</v>
      </c>
      <c r="Y579" s="15" t="e">
        <f>IF(ISBLANK(VLOOKUP($C579,[2]MAIN!$C$6:$DF$1572,Y$4,FALSE)),"",VLOOKUP($C579,[2]MAIN!$C$6:$DF$1572,Y$4,FALSE))</f>
        <v>#N/A</v>
      </c>
      <c r="AA579" s="47"/>
      <c r="AB579" s="47"/>
      <c r="AC579" s="47"/>
    </row>
    <row r="580" spans="1:29" x14ac:dyDescent="0.25">
      <c r="A580" s="15" t="s">
        <v>1266</v>
      </c>
      <c r="B580" s="21" t="s">
        <v>267</v>
      </c>
      <c r="C580" s="47"/>
      <c r="D580" s="15"/>
      <c r="E580" s="15" t="s">
        <v>609</v>
      </c>
      <c r="F580" s="15"/>
      <c r="G580" s="15"/>
      <c r="H580" s="15" t="s">
        <v>609</v>
      </c>
      <c r="I580" s="15"/>
      <c r="J580" s="47"/>
      <c r="K580" s="47"/>
      <c r="L580" s="49"/>
      <c r="M580" s="50" t="e">
        <f>IF(ISBLANK(VLOOKUP($C580,[2]MAIN!$C$6:$DF$1572,M$4,FALSE)),"",VLOOKUP($C580,[2]MAIN!$C$6:$DF$1572,M$4,FALSE))</f>
        <v>#N/A</v>
      </c>
      <c r="N580" s="51" t="e">
        <f>IF(ISBLANK(VLOOKUP($C580,[2]MAIN!$C$6:$DF$1572,N$4,FALSE)),"",VLOOKUP($C580,[2]MAIN!$C$6:$DF$1572,N$4,FALSE))</f>
        <v>#N/A</v>
      </c>
      <c r="O580" s="53" t="e">
        <f>IF(ISBLANK(VLOOKUP($C580,[2]MAIN!$C$6:$DF$1572,O$4,FALSE)),"",VLOOKUP($C580,[2]MAIN!$C$6:$DF$1572,O$4,FALSE))</f>
        <v>#N/A</v>
      </c>
      <c r="P580" s="53" t="e">
        <f>IF(ISBLANK(VLOOKUP($C580,[2]MAIN!$C$6:$DF$1572,P$4,FALSE)),"",VLOOKUP($C580,[2]MAIN!$C$6:$DF$1572,P$4,FALSE))</f>
        <v>#N/A</v>
      </c>
      <c r="Q580" s="50" t="e">
        <f>IF(ISBLANK(VLOOKUP($C580,[2]MAIN!$C$6:$DF$1572,Q$4,FALSE)),"",VLOOKUP($C580,[2]MAIN!$C$6:$DF$1572,Q$4,FALSE))</f>
        <v>#N/A</v>
      </c>
      <c r="R580" s="47" t="e">
        <f>IF(ISBLANK(VLOOKUP($C580,[2]MAIN!$C$6:$DF$1572,R$4,FALSE)),"",VLOOKUP($C580,[2]MAIN!$C$6:$DF$1572,R$4,FALSE))</f>
        <v>#N/A</v>
      </c>
      <c r="S580" s="47" t="e">
        <f>IF(ISBLANK(VLOOKUP($C580,[2]MAIN!$C$6:$DF$1572,S$4,FALSE)),"",VLOOKUP($C580,[2]MAIN!$C$6:$DF$1572,S$4,FALSE))</f>
        <v>#N/A</v>
      </c>
      <c r="T580" s="15" t="e">
        <f>IF(ISBLANK(VLOOKUP($C580,[2]MAIN!$C$6:$DF$1572,T$4,FALSE)),"",VLOOKUP($C580,[2]MAIN!$C$6:$DF$1572,T$4,FALSE))</f>
        <v>#N/A</v>
      </c>
      <c r="U580" s="15" t="e">
        <f>IF(ISBLANK(VLOOKUP($C580,[2]MAIN!$C$6:$DF$1572,U$4,FALSE)),"",VLOOKUP($C580,[2]MAIN!$C$6:$DF$1572,U$4,FALSE))</f>
        <v>#N/A</v>
      </c>
      <c r="V580" s="15" t="e">
        <f>IF(ISBLANK(VLOOKUP($C580,[2]MAIN!$C$6:$DF$1572,V$4,FALSE)),"",VLOOKUP($C580,[2]MAIN!$C$6:$DF$1572,V$4,FALSE))</f>
        <v>#N/A</v>
      </c>
      <c r="W580" s="21" t="e">
        <f>IF(ISBLANK(VLOOKUP($C580,[2]MAIN!$C$6:$DF$1572,W$4,FALSE)),"",VLOOKUP($C580,[2]MAIN!$C$6:$DF$1572,W$4,FALSE))</f>
        <v>#N/A</v>
      </c>
      <c r="X580" s="47">
        <v>15000</v>
      </c>
      <c r="Y580" s="15" t="e">
        <f>IF(ISBLANK(VLOOKUP($C580,[2]MAIN!$C$6:$DF$1572,Y$4,FALSE)),"",VLOOKUP($C580,[2]MAIN!$C$6:$DF$1572,Y$4,FALSE))</f>
        <v>#N/A</v>
      </c>
      <c r="AA580" s="15" t="s">
        <v>609</v>
      </c>
      <c r="AB580" s="15"/>
      <c r="AC580" s="15"/>
    </row>
    <row r="581" spans="1:29" x14ac:dyDescent="0.25">
      <c r="A581" s="15" t="s">
        <v>1267</v>
      </c>
      <c r="B581" s="21" t="s">
        <v>268</v>
      </c>
      <c r="C581" s="47"/>
      <c r="D581" s="15"/>
      <c r="E581" s="15" t="s">
        <v>609</v>
      </c>
      <c r="F581" s="15"/>
      <c r="G581" s="15"/>
      <c r="H581" s="15" t="s">
        <v>720</v>
      </c>
      <c r="I581" s="15"/>
      <c r="J581" s="47"/>
      <c r="K581" s="47"/>
      <c r="L581" s="49" t="e">
        <f>#REF!/86.4</f>
        <v>#REF!</v>
      </c>
      <c r="M581" s="72" t="e">
        <f>IF(ISBLANK(VLOOKUP($C581,[2]MAIN!$C$6:$DF$1572,M$4,FALSE)),"",VLOOKUP($C581,[2]MAIN!$C$6:$DF$1572,M$4,FALSE))</f>
        <v>#N/A</v>
      </c>
      <c r="N581" s="51" t="e">
        <f>IF(ISBLANK(VLOOKUP($C581,[2]MAIN!$C$6:$DF$1572,N$4,FALSE)),"",VLOOKUP($C581,[2]MAIN!$C$6:$DF$1572,N$4,FALSE))</f>
        <v>#N/A</v>
      </c>
      <c r="O581" s="53" t="e">
        <f>IF(ISBLANK(VLOOKUP($C581,[2]MAIN!$C$6:$DF$1572,O$4,FALSE)),"",VLOOKUP($C581,[2]MAIN!$C$6:$DF$1572,O$4,FALSE))</f>
        <v>#N/A</v>
      </c>
      <c r="P581" s="53" t="e">
        <f>IF(ISBLANK(VLOOKUP($C581,[2]MAIN!$C$6:$DF$1572,P$4,FALSE)),"",VLOOKUP($C581,[2]MAIN!$C$6:$DF$1572,P$4,FALSE))</f>
        <v>#N/A</v>
      </c>
      <c r="Q581" s="50" t="e">
        <f>IF(ISBLANK(VLOOKUP($C581,[2]MAIN!$C$6:$DF$1572,Q$4,FALSE)),"",VLOOKUP($C581,[2]MAIN!$C$6:$DF$1572,Q$4,FALSE))</f>
        <v>#N/A</v>
      </c>
      <c r="R581" s="47" t="e">
        <f>IF(ISBLANK(VLOOKUP($C581,[2]MAIN!$C$6:$DF$1572,R$4,FALSE)),"",VLOOKUP($C581,[2]MAIN!$C$6:$DF$1572,R$4,FALSE))</f>
        <v>#N/A</v>
      </c>
      <c r="S581" s="47" t="e">
        <f>IF(ISBLANK(VLOOKUP($C581,[2]MAIN!$C$6:$DF$1572,S$4,FALSE)),"",VLOOKUP($C581,[2]MAIN!$C$6:$DF$1572,S$4,FALSE))</f>
        <v>#N/A</v>
      </c>
      <c r="T581" s="15" t="e">
        <f>IF(ISBLANK(VLOOKUP($C581,[2]MAIN!$C$6:$DF$1572,T$4,FALSE)),"",VLOOKUP($C581,[2]MAIN!$C$6:$DF$1572,T$4,FALSE))</f>
        <v>#N/A</v>
      </c>
      <c r="U581" s="15" t="e">
        <f>IF(ISBLANK(VLOOKUP($C581,[2]MAIN!$C$6:$DF$1572,U$4,FALSE)),"",VLOOKUP($C581,[2]MAIN!$C$6:$DF$1572,U$4,FALSE))</f>
        <v>#N/A</v>
      </c>
      <c r="V581" s="58" t="e">
        <f>IF(ISBLANK(VLOOKUP($C581,[2]MAIN!$C$6:$DF$1572,V$4,FALSE)),"",VLOOKUP($C581,[2]MAIN!$C$6:$DF$1572,V$4,FALSE))</f>
        <v>#N/A</v>
      </c>
      <c r="W581" s="21" t="e">
        <f>IF(ISBLANK(VLOOKUP($C581,[2]MAIN!$C$6:$DF$1572,W$4,FALSE)),"",VLOOKUP($C581,[2]MAIN!$C$6:$DF$1572,W$4,FALSE))</f>
        <v>#N/A</v>
      </c>
      <c r="X581" s="59">
        <v>15000</v>
      </c>
      <c r="Y581" s="15" t="e">
        <f>IF(ISBLANK(VLOOKUP($C581,[2]MAIN!$C$6:$DF$1572,Y$4,FALSE)),"",VLOOKUP($C581,[2]MAIN!$C$6:$DF$1572,Y$4,FALSE))</f>
        <v>#N/A</v>
      </c>
      <c r="Z581" s="33" t="s">
        <v>1268</v>
      </c>
      <c r="AA581" s="15" t="s">
        <v>609</v>
      </c>
      <c r="AB581" s="15"/>
      <c r="AC581" s="15"/>
    </row>
    <row r="582" spans="1:29" x14ac:dyDescent="0.25">
      <c r="A582" s="15" t="s">
        <v>1267</v>
      </c>
      <c r="B582" s="21" t="s">
        <v>268</v>
      </c>
      <c r="C582" s="47"/>
      <c r="D582" s="15"/>
      <c r="E582" s="15" t="s">
        <v>609</v>
      </c>
      <c r="F582" s="15"/>
      <c r="G582" s="15"/>
      <c r="H582" s="15" t="s">
        <v>720</v>
      </c>
      <c r="I582" s="15"/>
      <c r="J582" s="47"/>
      <c r="K582" s="47"/>
      <c r="L582" s="49" t="e">
        <f>#REF!/86.4</f>
        <v>#REF!</v>
      </c>
      <c r="M582" s="72" t="e">
        <f>IF(ISBLANK(VLOOKUP($C582,[2]MAIN!$C$6:$DF$1572,M$4,FALSE)),"",VLOOKUP($C582,[2]MAIN!$C$6:$DF$1572,M$4,FALSE))</f>
        <v>#N/A</v>
      </c>
      <c r="N582" s="51" t="e">
        <f>IF(ISBLANK(VLOOKUP($C582,[2]MAIN!$C$6:$DF$1572,N$4,FALSE)),"",VLOOKUP($C582,[2]MAIN!$C$6:$DF$1572,N$4,FALSE))</f>
        <v>#N/A</v>
      </c>
      <c r="O582" s="53" t="e">
        <f>IF(ISBLANK(VLOOKUP($C582,[2]MAIN!$C$6:$DF$1572,O$4,FALSE)),"",VLOOKUP($C582,[2]MAIN!$C$6:$DF$1572,O$4,FALSE))</f>
        <v>#N/A</v>
      </c>
      <c r="P582" s="53" t="e">
        <f>IF(ISBLANK(VLOOKUP($C582,[2]MAIN!$C$6:$DF$1572,P$4,FALSE)),"",VLOOKUP($C582,[2]MAIN!$C$6:$DF$1572,P$4,FALSE))</f>
        <v>#N/A</v>
      </c>
      <c r="Q582" s="50" t="e">
        <f>IF(ISBLANK(VLOOKUP($C582,[2]MAIN!$C$6:$DF$1572,Q$4,FALSE)),"",VLOOKUP($C582,[2]MAIN!$C$6:$DF$1572,Q$4,FALSE))</f>
        <v>#N/A</v>
      </c>
      <c r="R582" s="47" t="e">
        <f>IF(ISBLANK(VLOOKUP($C582,[2]MAIN!$C$6:$DF$1572,R$4,FALSE)),"",VLOOKUP($C582,[2]MAIN!$C$6:$DF$1572,R$4,FALSE))</f>
        <v>#N/A</v>
      </c>
      <c r="S582" s="47" t="e">
        <f>IF(ISBLANK(VLOOKUP($C582,[2]MAIN!$C$6:$DF$1572,S$4,FALSE)),"",VLOOKUP($C582,[2]MAIN!$C$6:$DF$1572,S$4,FALSE))</f>
        <v>#N/A</v>
      </c>
      <c r="T582" s="15" t="e">
        <f>IF(ISBLANK(VLOOKUP($C582,[2]MAIN!$C$6:$DF$1572,T$4,FALSE)),"",VLOOKUP($C582,[2]MAIN!$C$6:$DF$1572,T$4,FALSE))</f>
        <v>#N/A</v>
      </c>
      <c r="U582" s="15" t="e">
        <f>IF(ISBLANK(VLOOKUP($C582,[2]MAIN!$C$6:$DF$1572,U$4,FALSE)),"",VLOOKUP($C582,[2]MAIN!$C$6:$DF$1572,U$4,FALSE))</f>
        <v>#N/A</v>
      </c>
      <c r="V582" s="58" t="e">
        <f>IF(ISBLANK(VLOOKUP($C582,[2]MAIN!$C$6:$DF$1572,V$4,FALSE)),"",VLOOKUP($C582,[2]MAIN!$C$6:$DF$1572,V$4,FALSE))</f>
        <v>#N/A</v>
      </c>
      <c r="W582" s="21" t="e">
        <f>IF(ISBLANK(VLOOKUP($C582,[2]MAIN!$C$6:$DF$1572,W$4,FALSE)),"",VLOOKUP($C582,[2]MAIN!$C$6:$DF$1572,W$4,FALSE))</f>
        <v>#N/A</v>
      </c>
      <c r="X582" s="59">
        <v>15000</v>
      </c>
      <c r="Y582" s="15" t="e">
        <f>IF(ISBLANK(VLOOKUP($C582,[2]MAIN!$C$6:$DF$1572,Y$4,FALSE)),"",VLOOKUP($C582,[2]MAIN!$C$6:$DF$1572,Y$4,FALSE))</f>
        <v>#N/A</v>
      </c>
      <c r="Z582" s="33" t="s">
        <v>1268</v>
      </c>
      <c r="AA582" s="15" t="s">
        <v>609</v>
      </c>
      <c r="AB582" s="15"/>
      <c r="AC582" s="15"/>
    </row>
    <row r="583" spans="1:29" x14ac:dyDescent="0.25">
      <c r="A583" s="15" t="s">
        <v>1267</v>
      </c>
      <c r="B583" s="21" t="s">
        <v>268</v>
      </c>
      <c r="C583" s="47"/>
      <c r="D583" s="15"/>
      <c r="E583" s="15" t="s">
        <v>609</v>
      </c>
      <c r="F583" s="15"/>
      <c r="G583" s="15"/>
      <c r="H583" s="15" t="s">
        <v>691</v>
      </c>
      <c r="I583" s="15"/>
      <c r="J583" s="47"/>
      <c r="K583" s="47"/>
      <c r="L583" s="49" t="e">
        <f>#REF!/86.4</f>
        <v>#REF!</v>
      </c>
      <c r="M583" s="72" t="e">
        <f>IF(ISBLANK(VLOOKUP($C583,[2]MAIN!$C$6:$DF$1572,M$4,FALSE)),"",VLOOKUP($C583,[2]MAIN!$C$6:$DF$1572,M$4,FALSE))</f>
        <v>#N/A</v>
      </c>
      <c r="N583" s="51" t="e">
        <f>IF(ISBLANK(VLOOKUP($C583,[2]MAIN!$C$6:$DF$1572,N$4,FALSE)),"",VLOOKUP($C583,[2]MAIN!$C$6:$DF$1572,N$4,FALSE))</f>
        <v>#N/A</v>
      </c>
      <c r="O583" s="53" t="e">
        <f>IF(ISBLANK(VLOOKUP($C583,[2]MAIN!$C$6:$DF$1572,O$4,FALSE)),"",VLOOKUP($C583,[2]MAIN!$C$6:$DF$1572,O$4,FALSE))</f>
        <v>#N/A</v>
      </c>
      <c r="P583" s="53" t="e">
        <f>IF(ISBLANK(VLOOKUP($C583,[2]MAIN!$C$6:$DF$1572,P$4,FALSE)),"",VLOOKUP($C583,[2]MAIN!$C$6:$DF$1572,P$4,FALSE))</f>
        <v>#N/A</v>
      </c>
      <c r="Q583" s="50" t="e">
        <f>IF(ISBLANK(VLOOKUP($C583,[2]MAIN!$C$6:$DF$1572,Q$4,FALSE)),"",VLOOKUP($C583,[2]MAIN!$C$6:$DF$1572,Q$4,FALSE))</f>
        <v>#N/A</v>
      </c>
      <c r="R583" s="47" t="e">
        <f>IF(ISBLANK(VLOOKUP($C583,[2]MAIN!$C$6:$DF$1572,R$4,FALSE)),"",VLOOKUP($C583,[2]MAIN!$C$6:$DF$1572,R$4,FALSE))</f>
        <v>#N/A</v>
      </c>
      <c r="S583" s="47" t="e">
        <f>IF(ISBLANK(VLOOKUP($C583,[2]MAIN!$C$6:$DF$1572,S$4,FALSE)),"",VLOOKUP($C583,[2]MAIN!$C$6:$DF$1572,S$4,FALSE))</f>
        <v>#N/A</v>
      </c>
      <c r="T583" s="15" t="e">
        <f>IF(ISBLANK(VLOOKUP($C583,[2]MAIN!$C$6:$DF$1572,T$4,FALSE)),"",VLOOKUP($C583,[2]MAIN!$C$6:$DF$1572,T$4,FALSE))</f>
        <v>#N/A</v>
      </c>
      <c r="U583" s="15" t="e">
        <f>IF(ISBLANK(VLOOKUP($C583,[2]MAIN!$C$6:$DF$1572,U$4,FALSE)),"",VLOOKUP($C583,[2]MAIN!$C$6:$DF$1572,U$4,FALSE))</f>
        <v>#N/A</v>
      </c>
      <c r="V583" s="58" t="e">
        <f>IF(ISBLANK(VLOOKUP($C583,[2]MAIN!$C$6:$DF$1572,V$4,FALSE)),"",VLOOKUP($C583,[2]MAIN!$C$6:$DF$1572,V$4,FALSE))</f>
        <v>#N/A</v>
      </c>
      <c r="W583" s="21" t="e">
        <f>IF(ISBLANK(VLOOKUP($C583,[2]MAIN!$C$6:$DF$1572,W$4,FALSE)),"",VLOOKUP($C583,[2]MAIN!$C$6:$DF$1572,W$4,FALSE))</f>
        <v>#N/A</v>
      </c>
      <c r="X583" s="59">
        <v>15000</v>
      </c>
      <c r="Y583" s="15" t="e">
        <f>IF(ISBLANK(VLOOKUP($C583,[2]MAIN!$C$6:$DF$1572,Y$4,FALSE)),"",VLOOKUP($C583,[2]MAIN!$C$6:$DF$1572,Y$4,FALSE))</f>
        <v>#N/A</v>
      </c>
      <c r="Z583" s="33" t="s">
        <v>1268</v>
      </c>
      <c r="AA583" s="47"/>
      <c r="AB583" s="47"/>
      <c r="AC583" s="47"/>
    </row>
    <row r="584" spans="1:29" x14ac:dyDescent="0.25">
      <c r="A584" s="15" t="s">
        <v>1267</v>
      </c>
      <c r="B584" s="21" t="s">
        <v>268</v>
      </c>
      <c r="C584" s="47"/>
      <c r="D584" s="15"/>
      <c r="E584" s="15" t="s">
        <v>609</v>
      </c>
      <c r="F584" s="15"/>
      <c r="G584" s="15"/>
      <c r="H584" s="15" t="s">
        <v>720</v>
      </c>
      <c r="I584" s="15"/>
      <c r="J584" s="47"/>
      <c r="K584" s="47"/>
      <c r="L584" s="49" t="e">
        <f>#REF!/86.4</f>
        <v>#REF!</v>
      </c>
      <c r="M584" s="72" t="e">
        <f>IF(ISBLANK(VLOOKUP($C584,[2]MAIN!$C$6:$DF$1572,M$4,FALSE)),"",VLOOKUP($C584,[2]MAIN!$C$6:$DF$1572,M$4,FALSE))</f>
        <v>#N/A</v>
      </c>
      <c r="N584" s="51" t="e">
        <f>IF(ISBLANK(VLOOKUP($C584,[2]MAIN!$C$6:$DF$1572,N$4,FALSE)),"",VLOOKUP($C584,[2]MAIN!$C$6:$DF$1572,N$4,FALSE))</f>
        <v>#N/A</v>
      </c>
      <c r="O584" s="53" t="e">
        <f>IF(ISBLANK(VLOOKUP($C584,[2]MAIN!$C$6:$DF$1572,O$4,FALSE)),"",VLOOKUP($C584,[2]MAIN!$C$6:$DF$1572,O$4,FALSE))</f>
        <v>#N/A</v>
      </c>
      <c r="P584" s="53" t="e">
        <f>IF(ISBLANK(VLOOKUP($C584,[2]MAIN!$C$6:$DF$1572,P$4,FALSE)),"",VLOOKUP($C584,[2]MAIN!$C$6:$DF$1572,P$4,FALSE))</f>
        <v>#N/A</v>
      </c>
      <c r="Q584" s="50" t="e">
        <f>IF(ISBLANK(VLOOKUP($C584,[2]MAIN!$C$6:$DF$1572,Q$4,FALSE)),"",VLOOKUP($C584,[2]MAIN!$C$6:$DF$1572,Q$4,FALSE))</f>
        <v>#N/A</v>
      </c>
      <c r="R584" s="47" t="e">
        <f>IF(ISBLANK(VLOOKUP($C584,[2]MAIN!$C$6:$DF$1572,R$4,FALSE)),"",VLOOKUP($C584,[2]MAIN!$C$6:$DF$1572,R$4,FALSE))</f>
        <v>#N/A</v>
      </c>
      <c r="S584" s="47" t="e">
        <f>IF(ISBLANK(VLOOKUP($C584,[2]MAIN!$C$6:$DF$1572,S$4,FALSE)),"",VLOOKUP($C584,[2]MAIN!$C$6:$DF$1572,S$4,FALSE))</f>
        <v>#N/A</v>
      </c>
      <c r="T584" s="15" t="e">
        <f>IF(ISBLANK(VLOOKUP($C584,[2]MAIN!$C$6:$DF$1572,T$4,FALSE)),"",VLOOKUP($C584,[2]MAIN!$C$6:$DF$1572,T$4,FALSE))</f>
        <v>#N/A</v>
      </c>
      <c r="U584" s="15" t="e">
        <f>IF(ISBLANK(VLOOKUP($C584,[2]MAIN!$C$6:$DF$1572,U$4,FALSE)),"",VLOOKUP($C584,[2]MAIN!$C$6:$DF$1572,U$4,FALSE))</f>
        <v>#N/A</v>
      </c>
      <c r="V584" s="58" t="e">
        <f>IF(ISBLANK(VLOOKUP($C584,[2]MAIN!$C$6:$DF$1572,V$4,FALSE)),"",VLOOKUP($C584,[2]MAIN!$C$6:$DF$1572,V$4,FALSE))</f>
        <v>#N/A</v>
      </c>
      <c r="W584" s="21" t="e">
        <f>IF(ISBLANK(VLOOKUP($C584,[2]MAIN!$C$6:$DF$1572,W$4,FALSE)),"",VLOOKUP($C584,[2]MAIN!$C$6:$DF$1572,W$4,FALSE))</f>
        <v>#N/A</v>
      </c>
      <c r="X584" s="59">
        <v>15000</v>
      </c>
      <c r="Y584" s="15" t="e">
        <f>IF(ISBLANK(VLOOKUP($C584,[2]MAIN!$C$6:$DF$1572,Y$4,FALSE)),"",VLOOKUP($C584,[2]MAIN!$C$6:$DF$1572,Y$4,FALSE))</f>
        <v>#N/A</v>
      </c>
      <c r="Z584" s="33" t="s">
        <v>1268</v>
      </c>
      <c r="AA584" s="15" t="s">
        <v>609</v>
      </c>
      <c r="AB584" s="15"/>
      <c r="AC584" s="15"/>
    </row>
    <row r="585" spans="1:29" x14ac:dyDescent="0.25">
      <c r="A585" s="15" t="s">
        <v>1269</v>
      </c>
      <c r="B585" s="21" t="s">
        <v>333</v>
      </c>
      <c r="C585" s="47"/>
      <c r="D585" s="15"/>
      <c r="E585" s="15" t="s">
        <v>609</v>
      </c>
      <c r="F585" s="15"/>
      <c r="G585" s="15"/>
      <c r="H585" s="15" t="s">
        <v>1188</v>
      </c>
      <c r="I585" s="15" t="s">
        <v>609</v>
      </c>
      <c r="J585" s="47"/>
      <c r="K585" s="47"/>
      <c r="L585" s="49" t="e">
        <f>#REF!/86.4</f>
        <v>#REF!</v>
      </c>
      <c r="M585" s="50" t="e">
        <f>IF(ISBLANK(VLOOKUP($C585,[2]MAIN!$C$6:$DF$1572,M$4,FALSE)),"",VLOOKUP($C585,[2]MAIN!$C$6:$DF$1572,M$4,FALSE))</f>
        <v>#N/A</v>
      </c>
      <c r="N585" s="51" t="e">
        <f>IF(ISBLANK(VLOOKUP($C585,[2]MAIN!$C$6:$DF$1572,N$4,FALSE)),"",VLOOKUP($C585,[2]MAIN!$C$6:$DF$1572,N$4,FALSE))</f>
        <v>#N/A</v>
      </c>
      <c r="O585" s="53" t="e">
        <f>IF(ISBLANK(VLOOKUP($C585,[2]MAIN!$C$6:$DF$1572,O$4,FALSE)),"",VLOOKUP($C585,[2]MAIN!$C$6:$DF$1572,O$4,FALSE))</f>
        <v>#N/A</v>
      </c>
      <c r="P585" s="53" t="e">
        <f>IF(ISBLANK(VLOOKUP($C585,[2]MAIN!$C$6:$DF$1572,P$4,FALSE)),"",VLOOKUP($C585,[2]MAIN!$C$6:$DF$1572,P$4,FALSE))</f>
        <v>#N/A</v>
      </c>
      <c r="Q585" s="50" t="e">
        <f>IF(ISBLANK(VLOOKUP($C585,[2]MAIN!$C$6:$DF$1572,Q$4,FALSE)),"",VLOOKUP($C585,[2]MAIN!$C$6:$DF$1572,Q$4,FALSE))</f>
        <v>#N/A</v>
      </c>
      <c r="R585" s="47" t="e">
        <f>IF(ISBLANK(VLOOKUP($C585,[2]MAIN!$C$6:$DF$1572,R$4,FALSE)),"",VLOOKUP($C585,[2]MAIN!$C$6:$DF$1572,R$4,FALSE))</f>
        <v>#N/A</v>
      </c>
      <c r="S585" s="47" t="e">
        <f>IF(ISBLANK(VLOOKUP($C585,[2]MAIN!$C$6:$DF$1572,S$4,FALSE)),"",VLOOKUP($C585,[2]MAIN!$C$6:$DF$1572,S$4,FALSE))</f>
        <v>#N/A</v>
      </c>
      <c r="T585" s="15" t="e">
        <f>IF(ISBLANK(VLOOKUP($C585,[2]MAIN!$C$6:$DF$1572,T$4,FALSE)),"",VLOOKUP($C585,[2]MAIN!$C$6:$DF$1572,T$4,FALSE))</f>
        <v>#N/A</v>
      </c>
      <c r="U585" s="15" t="e">
        <f>IF(ISBLANK(VLOOKUP($C585,[2]MAIN!$C$6:$DF$1572,U$4,FALSE)),"",VLOOKUP($C585,[2]MAIN!$C$6:$DF$1572,U$4,FALSE))</f>
        <v>#N/A</v>
      </c>
      <c r="V585" s="15" t="e">
        <f>IF(ISBLANK(VLOOKUP($C585,[2]MAIN!$C$6:$DF$1572,V$4,FALSE)),"",VLOOKUP($C585,[2]MAIN!$C$6:$DF$1572,V$4,FALSE))</f>
        <v>#N/A</v>
      </c>
      <c r="W585" s="21" t="e">
        <f>IF(ISBLANK(VLOOKUP($C585,[2]MAIN!$C$6:$DF$1572,W$4,FALSE)),"",VLOOKUP($C585,[2]MAIN!$C$6:$DF$1572,W$4,FALSE))</f>
        <v>#N/A</v>
      </c>
      <c r="X585" s="47">
        <v>150</v>
      </c>
      <c r="Y585" s="15" t="e">
        <f>IF(ISBLANK(VLOOKUP($C585,[2]MAIN!$C$6:$DF$1572,Y$4,FALSE)),"",VLOOKUP($C585,[2]MAIN!$C$6:$DF$1572,Y$4,FALSE))</f>
        <v>#N/A</v>
      </c>
      <c r="AA585" s="15"/>
      <c r="AB585" s="15" t="s">
        <v>609</v>
      </c>
      <c r="AC585" s="15"/>
    </row>
    <row r="586" spans="1:29" x14ac:dyDescent="0.25">
      <c r="A586" s="15" t="s">
        <v>1270</v>
      </c>
      <c r="B586" s="21" t="s">
        <v>501</v>
      </c>
      <c r="C586" s="47"/>
      <c r="D586" s="15"/>
      <c r="E586" s="15" t="s">
        <v>609</v>
      </c>
      <c r="F586" s="15"/>
      <c r="G586" s="15"/>
      <c r="H586" s="15" t="s">
        <v>609</v>
      </c>
      <c r="I586" s="15"/>
      <c r="J586" s="47"/>
      <c r="K586" s="47"/>
      <c r="L586" s="49"/>
      <c r="M586" s="50" t="e">
        <f>IF(ISBLANK(VLOOKUP($C586,[2]MAIN!$C$6:$DF$1572,M$4,FALSE)),"",VLOOKUP($C586,[2]MAIN!$C$6:$DF$1572,M$4,FALSE))</f>
        <v>#N/A</v>
      </c>
      <c r="N586" s="51" t="e">
        <f>IF(ISBLANK(VLOOKUP($C586,[2]MAIN!$C$6:$DF$1572,N$4,FALSE)),"",VLOOKUP($C586,[2]MAIN!$C$6:$DF$1572,N$4,FALSE))</f>
        <v>#N/A</v>
      </c>
      <c r="O586" s="53" t="e">
        <f>IF(ISBLANK(VLOOKUP($C586,[2]MAIN!$C$6:$DF$1572,O$4,FALSE)),"",VLOOKUP($C586,[2]MAIN!$C$6:$DF$1572,O$4,FALSE))</f>
        <v>#N/A</v>
      </c>
      <c r="P586" s="53" t="e">
        <f>IF(ISBLANK(VLOOKUP($C586,[2]MAIN!$C$6:$DF$1572,P$4,FALSE)),"",VLOOKUP($C586,[2]MAIN!$C$6:$DF$1572,P$4,FALSE))</f>
        <v>#N/A</v>
      </c>
      <c r="Q586" s="50" t="e">
        <f>IF(ISBLANK(VLOOKUP($C586,[2]MAIN!$C$6:$DF$1572,Q$4,FALSE)),"",VLOOKUP($C586,[2]MAIN!$C$6:$DF$1572,Q$4,FALSE))</f>
        <v>#N/A</v>
      </c>
      <c r="R586" s="47" t="e">
        <f>IF(ISBLANK(VLOOKUP($C586,[2]MAIN!$C$6:$DF$1572,R$4,FALSE)),"",VLOOKUP($C586,[2]MAIN!$C$6:$DF$1572,R$4,FALSE))</f>
        <v>#N/A</v>
      </c>
      <c r="S586" s="47" t="e">
        <f>IF(ISBLANK(VLOOKUP($C586,[2]MAIN!$C$6:$DF$1572,S$4,FALSE)),"",VLOOKUP($C586,[2]MAIN!$C$6:$DF$1572,S$4,FALSE))</f>
        <v>#N/A</v>
      </c>
      <c r="T586" s="15" t="e">
        <f>IF(ISBLANK(VLOOKUP($C586,[2]MAIN!$C$6:$DF$1572,T$4,FALSE)),"",VLOOKUP($C586,[2]MAIN!$C$6:$DF$1572,T$4,FALSE))</f>
        <v>#N/A</v>
      </c>
      <c r="U586" s="15" t="e">
        <f>IF(ISBLANK(VLOOKUP($C586,[2]MAIN!$C$6:$DF$1572,U$4,FALSE)),"",VLOOKUP($C586,[2]MAIN!$C$6:$DF$1572,U$4,FALSE))</f>
        <v>#N/A</v>
      </c>
      <c r="V586" s="15" t="e">
        <f>IF(ISBLANK(VLOOKUP($C586,[2]MAIN!$C$6:$DF$1572,V$4,FALSE)),"",VLOOKUP($C586,[2]MAIN!$C$6:$DF$1572,V$4,FALSE))</f>
        <v>#N/A</v>
      </c>
      <c r="W586" s="21" t="e">
        <f>IF(ISBLANK(VLOOKUP($C586,[2]MAIN!$C$6:$DF$1572,W$4,FALSE)),"",VLOOKUP($C586,[2]MAIN!$C$6:$DF$1572,W$4,FALSE))</f>
        <v>#N/A</v>
      </c>
      <c r="X586" s="47">
        <v>15000</v>
      </c>
      <c r="Y586" s="15" t="e">
        <f>IF(ISBLANK(VLOOKUP($C586,[2]MAIN!$C$6:$DF$1572,Y$4,FALSE)),"",VLOOKUP($C586,[2]MAIN!$C$6:$DF$1572,Y$4,FALSE))</f>
        <v>#N/A</v>
      </c>
      <c r="AA586" s="15"/>
      <c r="AB586" s="15"/>
      <c r="AC586" s="15" t="s">
        <v>609</v>
      </c>
    </row>
    <row r="587" spans="1:29" x14ac:dyDescent="0.25">
      <c r="A587" s="15" t="s">
        <v>1271</v>
      </c>
      <c r="B587" s="21" t="s">
        <v>501</v>
      </c>
      <c r="C587" s="47"/>
      <c r="D587" s="15"/>
      <c r="E587" s="15" t="s">
        <v>609</v>
      </c>
      <c r="F587" s="15"/>
      <c r="G587" s="15"/>
      <c r="H587" s="15" t="s">
        <v>609</v>
      </c>
      <c r="I587" s="15"/>
      <c r="J587" s="47"/>
      <c r="K587" s="47"/>
      <c r="L587" s="49">
        <v>13.89</v>
      </c>
      <c r="M587" s="50" t="e">
        <f>IF(ISBLANK(VLOOKUP($C587,[2]MAIN!$C$6:$DF$1572,M$4,FALSE)),"",VLOOKUP($C587,[2]MAIN!$C$6:$DF$1572,M$4,FALSE))</f>
        <v>#N/A</v>
      </c>
      <c r="N587" s="51" t="e">
        <f>IF(ISBLANK(VLOOKUP($C587,[2]MAIN!$C$6:$DF$1572,N$4,FALSE)),"",VLOOKUP($C587,[2]MAIN!$C$6:$DF$1572,N$4,FALSE))</f>
        <v>#N/A</v>
      </c>
      <c r="O587" s="53" t="e">
        <f>IF(ISBLANK(VLOOKUP($C587,[2]MAIN!$C$6:$DF$1572,O$4,FALSE)),"",VLOOKUP($C587,[2]MAIN!$C$6:$DF$1572,O$4,FALSE))</f>
        <v>#N/A</v>
      </c>
      <c r="P587" s="53" t="e">
        <f>IF(ISBLANK(VLOOKUP($C587,[2]MAIN!$C$6:$DF$1572,P$4,FALSE)),"",VLOOKUP($C587,[2]MAIN!$C$6:$DF$1572,P$4,FALSE))</f>
        <v>#N/A</v>
      </c>
      <c r="Q587" s="50" t="e">
        <f>IF(ISBLANK(VLOOKUP($C587,[2]MAIN!$C$6:$DF$1572,Q$4,FALSE)),"",VLOOKUP($C587,[2]MAIN!$C$6:$DF$1572,Q$4,FALSE))</f>
        <v>#N/A</v>
      </c>
      <c r="R587" s="47" t="e">
        <f>IF(ISBLANK(VLOOKUP($C587,[2]MAIN!$C$6:$DF$1572,R$4,FALSE)),"",VLOOKUP($C587,[2]MAIN!$C$6:$DF$1572,R$4,FALSE))</f>
        <v>#N/A</v>
      </c>
      <c r="S587" s="47" t="e">
        <f>IF(ISBLANK(VLOOKUP($C587,[2]MAIN!$C$6:$DF$1572,S$4,FALSE)),"",VLOOKUP($C587,[2]MAIN!$C$6:$DF$1572,S$4,FALSE))</f>
        <v>#N/A</v>
      </c>
      <c r="T587" s="15" t="e">
        <f>IF(ISBLANK(VLOOKUP($C587,[2]MAIN!$C$6:$DF$1572,T$4,FALSE)),"",VLOOKUP($C587,[2]MAIN!$C$6:$DF$1572,T$4,FALSE))</f>
        <v>#N/A</v>
      </c>
      <c r="U587" s="15" t="e">
        <f>IF(ISBLANK(VLOOKUP($C587,[2]MAIN!$C$6:$DF$1572,U$4,FALSE)),"",VLOOKUP($C587,[2]MAIN!$C$6:$DF$1572,U$4,FALSE))</f>
        <v>#N/A</v>
      </c>
      <c r="V587" s="15" t="e">
        <f>IF(ISBLANK(VLOOKUP($C587,[2]MAIN!$C$6:$DF$1572,V$4,FALSE)),"",VLOOKUP($C587,[2]MAIN!$C$6:$DF$1572,V$4,FALSE))</f>
        <v>#N/A</v>
      </c>
      <c r="W587" s="21" t="e">
        <f>IF(ISBLANK(VLOOKUP($C587,[2]MAIN!$C$6:$DF$1572,W$4,FALSE)),"",VLOOKUP($C587,[2]MAIN!$C$6:$DF$1572,W$4,FALSE))</f>
        <v>#N/A</v>
      </c>
      <c r="X587" s="47">
        <v>15000</v>
      </c>
      <c r="Y587" s="15" t="e">
        <f>IF(ISBLANK(VLOOKUP($C587,[2]MAIN!$C$6:$DF$1572,Y$4,FALSE)),"",VLOOKUP($C587,[2]MAIN!$C$6:$DF$1572,Y$4,FALSE))</f>
        <v>#N/A</v>
      </c>
      <c r="AA587" s="15"/>
      <c r="AB587" s="15"/>
      <c r="AC587" s="15" t="s">
        <v>609</v>
      </c>
    </row>
    <row r="588" spans="1:29" x14ac:dyDescent="0.25">
      <c r="A588" s="15" t="s">
        <v>1272</v>
      </c>
      <c r="B588" s="21" t="s">
        <v>501</v>
      </c>
      <c r="C588" s="47"/>
      <c r="D588" s="15"/>
      <c r="E588" s="15" t="s">
        <v>609</v>
      </c>
      <c r="F588" s="15"/>
      <c r="G588" s="15"/>
      <c r="H588" s="15" t="s">
        <v>613</v>
      </c>
      <c r="I588" s="15"/>
      <c r="J588" s="47"/>
      <c r="K588" s="47"/>
      <c r="L588" s="49">
        <v>22.16</v>
      </c>
      <c r="M588" s="50" t="e">
        <f>IF(ISBLANK(VLOOKUP($C588,[2]MAIN!$C$6:$DF$1572,M$4,FALSE)),"",VLOOKUP($C588,[2]MAIN!$C$6:$DF$1572,M$4,FALSE))</f>
        <v>#N/A</v>
      </c>
      <c r="N588" s="51" t="e">
        <f>IF(ISBLANK(VLOOKUP($C588,[2]MAIN!$C$6:$DF$1572,N$4,FALSE)),"",VLOOKUP($C588,[2]MAIN!$C$6:$DF$1572,N$4,FALSE))</f>
        <v>#N/A</v>
      </c>
      <c r="O588" s="53" t="e">
        <f>IF(ISBLANK(VLOOKUP($C588,[2]MAIN!$C$6:$DF$1572,O$4,FALSE)),"",VLOOKUP($C588,[2]MAIN!$C$6:$DF$1572,O$4,FALSE))</f>
        <v>#N/A</v>
      </c>
      <c r="P588" s="53" t="e">
        <f>IF(ISBLANK(VLOOKUP($C588,[2]MAIN!$C$6:$DF$1572,P$4,FALSE)),"",VLOOKUP($C588,[2]MAIN!$C$6:$DF$1572,P$4,FALSE))</f>
        <v>#N/A</v>
      </c>
      <c r="Q588" s="50" t="e">
        <f>IF(ISBLANK(VLOOKUP($C588,[2]MAIN!$C$6:$DF$1572,Q$4,FALSE)),"",VLOOKUP($C588,[2]MAIN!$C$6:$DF$1572,Q$4,FALSE))</f>
        <v>#N/A</v>
      </c>
      <c r="R588" s="47" t="e">
        <f>IF(ISBLANK(VLOOKUP($C588,[2]MAIN!$C$6:$DF$1572,R$4,FALSE)),"",VLOOKUP($C588,[2]MAIN!$C$6:$DF$1572,R$4,FALSE))</f>
        <v>#N/A</v>
      </c>
      <c r="S588" s="47" t="e">
        <f>IF(ISBLANK(VLOOKUP($C588,[2]MAIN!$C$6:$DF$1572,S$4,FALSE)),"",VLOOKUP($C588,[2]MAIN!$C$6:$DF$1572,S$4,FALSE))</f>
        <v>#N/A</v>
      </c>
      <c r="T588" s="15" t="e">
        <f>IF(ISBLANK(VLOOKUP($C588,[2]MAIN!$C$6:$DF$1572,T$4,FALSE)),"",VLOOKUP($C588,[2]MAIN!$C$6:$DF$1572,T$4,FALSE))</f>
        <v>#N/A</v>
      </c>
      <c r="U588" s="15" t="e">
        <f>IF(ISBLANK(VLOOKUP($C588,[2]MAIN!$C$6:$DF$1572,U$4,FALSE)),"",VLOOKUP($C588,[2]MAIN!$C$6:$DF$1572,U$4,FALSE))</f>
        <v>#N/A</v>
      </c>
      <c r="V588" s="15" t="e">
        <f>IF(ISBLANK(VLOOKUP($C588,[2]MAIN!$C$6:$DF$1572,V$4,FALSE)),"",VLOOKUP($C588,[2]MAIN!$C$6:$DF$1572,V$4,FALSE))</f>
        <v>#N/A</v>
      </c>
      <c r="W588" s="21" t="e">
        <f>IF(ISBLANK(VLOOKUP($C588,[2]MAIN!$C$6:$DF$1572,W$4,FALSE)),"",VLOOKUP($C588,[2]MAIN!$C$6:$DF$1572,W$4,FALSE))</f>
        <v>#N/A</v>
      </c>
      <c r="X588" s="47">
        <v>15000</v>
      </c>
      <c r="Y588" s="15" t="e">
        <f>IF(ISBLANK(VLOOKUP($C588,[2]MAIN!$C$6:$DF$1572,Y$4,FALSE)),"",VLOOKUP($C588,[2]MAIN!$C$6:$DF$1572,Y$4,FALSE))</f>
        <v>#N/A</v>
      </c>
      <c r="AA588" s="15"/>
      <c r="AB588" s="15"/>
      <c r="AC588" s="15" t="s">
        <v>609</v>
      </c>
    </row>
    <row r="589" spans="1:29" x14ac:dyDescent="0.25">
      <c r="A589" s="15" t="s">
        <v>1273</v>
      </c>
      <c r="B589" s="21" t="s">
        <v>270</v>
      </c>
      <c r="C589" s="47"/>
      <c r="D589" s="15"/>
      <c r="E589" s="15" t="s">
        <v>609</v>
      </c>
      <c r="F589" s="15"/>
      <c r="G589" s="15"/>
      <c r="H589" s="15" t="s">
        <v>613</v>
      </c>
      <c r="I589" s="15"/>
      <c r="J589" s="47"/>
      <c r="K589" s="47" t="s">
        <v>625</v>
      </c>
      <c r="L589" s="49" t="e">
        <f>#REF!/86.4</f>
        <v>#REF!</v>
      </c>
      <c r="M589" s="50" t="e">
        <f>IF(ISBLANK(VLOOKUP($C589,[2]MAIN!$C$6:$DF$1572,M$4,FALSE)),"",VLOOKUP($C589,[2]MAIN!$C$6:$DF$1572,M$4,FALSE))</f>
        <v>#N/A</v>
      </c>
      <c r="N589" s="51" t="e">
        <f>IF(ISBLANK(VLOOKUP($C589,[2]MAIN!$C$6:$DF$1572,N$4,FALSE)),"",VLOOKUP($C589,[2]MAIN!$C$6:$DF$1572,N$4,FALSE))</f>
        <v>#N/A</v>
      </c>
      <c r="O589" s="53" t="e">
        <f>IF(ISBLANK(VLOOKUP($C589,[2]MAIN!$C$6:$DF$1572,O$4,FALSE)),"",VLOOKUP($C589,[2]MAIN!$C$6:$DF$1572,O$4,FALSE))</f>
        <v>#N/A</v>
      </c>
      <c r="P589" s="53" t="e">
        <f>IF(ISBLANK(VLOOKUP($C589,[2]MAIN!$C$6:$DF$1572,P$4,FALSE)),"",VLOOKUP($C589,[2]MAIN!$C$6:$DF$1572,P$4,FALSE))</f>
        <v>#N/A</v>
      </c>
      <c r="Q589" s="53" t="e">
        <f>IF(ISBLANK(VLOOKUP($C589,[2]MAIN!$C$6:$DF$1572,Q$4,FALSE)),"",VLOOKUP($C589,[2]MAIN!$C$6:$DF$1572,Q$4,FALSE))</f>
        <v>#N/A</v>
      </c>
      <c r="R589" s="47" t="e">
        <f>IF(ISBLANK(VLOOKUP($C589,[2]MAIN!$C$6:$DF$1572,R$4,FALSE)),"",VLOOKUP($C589,[2]MAIN!$C$6:$DF$1572,R$4,FALSE))</f>
        <v>#N/A</v>
      </c>
      <c r="S589" s="47" t="e">
        <f>IF(ISBLANK(VLOOKUP($C589,[2]MAIN!$C$6:$DF$1572,S$4,FALSE)),"",VLOOKUP($C589,[2]MAIN!$C$6:$DF$1572,S$4,FALSE))</f>
        <v>#N/A</v>
      </c>
      <c r="T589" s="15" t="e">
        <f>IF(ISBLANK(VLOOKUP($C589,[2]MAIN!$C$6:$DF$1572,T$4,FALSE)),"",VLOOKUP($C589,[2]MAIN!$C$6:$DF$1572,T$4,FALSE))</f>
        <v>#N/A</v>
      </c>
      <c r="U589" s="15" t="e">
        <f>IF(ISBLANK(VLOOKUP($C589,[2]MAIN!$C$6:$DF$1572,U$4,FALSE)),"",VLOOKUP($C589,[2]MAIN!$C$6:$DF$1572,U$4,FALSE))</f>
        <v>#N/A</v>
      </c>
      <c r="V589" s="15" t="e">
        <f>IF(ISBLANK(VLOOKUP($C589,[2]MAIN!$C$6:$DF$1572,V$4,FALSE)),"",VLOOKUP($C589,[2]MAIN!$C$6:$DF$1572,V$4,FALSE))</f>
        <v>#N/A</v>
      </c>
      <c r="W589" s="21" t="e">
        <f>IF(ISBLANK(VLOOKUP($C589,[2]MAIN!$C$6:$DF$1572,W$4,FALSE)),"",VLOOKUP($C589,[2]MAIN!$C$6:$DF$1572,W$4,FALSE))</f>
        <v>#N/A</v>
      </c>
      <c r="X589" s="47">
        <v>18000</v>
      </c>
      <c r="Y589" s="15" t="e">
        <f>IF(ISBLANK(VLOOKUP($C589,[2]MAIN!$C$6:$DF$1572,Y$4,FALSE)),"",VLOOKUP($C589,[2]MAIN!$C$6:$DF$1572,Y$4,FALSE))</f>
        <v>#N/A</v>
      </c>
      <c r="AA589" s="15" t="s">
        <v>609</v>
      </c>
      <c r="AB589" s="15"/>
      <c r="AC589" s="15"/>
    </row>
    <row r="590" spans="1:29" x14ac:dyDescent="0.25">
      <c r="A590" s="15" t="s">
        <v>1274</v>
      </c>
      <c r="B590" s="21" t="s">
        <v>270</v>
      </c>
      <c r="C590" s="47"/>
      <c r="D590" s="15"/>
      <c r="E590" s="15" t="s">
        <v>609</v>
      </c>
      <c r="F590" s="15"/>
      <c r="G590" s="15"/>
      <c r="H590" s="15" t="s">
        <v>609</v>
      </c>
      <c r="I590" s="15"/>
      <c r="J590" s="47"/>
      <c r="K590" s="60" t="s">
        <v>654</v>
      </c>
      <c r="L590" s="49">
        <v>0.63</v>
      </c>
      <c r="M590" s="50" t="e">
        <f>IF(ISBLANK(VLOOKUP($C590,[2]MAIN!$C$6:$DF$1572,M$4,FALSE)),"",VLOOKUP($C590,[2]MAIN!$C$6:$DF$1572,M$4,FALSE))</f>
        <v>#N/A</v>
      </c>
      <c r="N590" s="51" t="e">
        <f>IF(ISBLANK(VLOOKUP($C590,[2]MAIN!$C$6:$DF$1572,N$4,FALSE)),"",VLOOKUP($C590,[2]MAIN!$C$6:$DF$1572,N$4,FALSE))</f>
        <v>#N/A</v>
      </c>
      <c r="O590" s="56" t="e">
        <f>IF(ISBLANK(VLOOKUP($C590,[2]MAIN!$C$6:$DF$1572,O$4,FALSE)),"",VLOOKUP($C590,[2]MAIN!$C$6:$DF$1572,O$4,FALSE))</f>
        <v>#N/A</v>
      </c>
      <c r="P590" s="56" t="e">
        <f>IF(ISBLANK(VLOOKUP($C590,[2]MAIN!$C$6:$DF$1572,P$4,FALSE)),"",VLOOKUP($C590,[2]MAIN!$C$6:$DF$1572,P$4,FALSE))</f>
        <v>#N/A</v>
      </c>
      <c r="Q590" s="53" t="e">
        <f>IF(ISBLANK(VLOOKUP($C590,[2]MAIN!$C$6:$DF$1572,Q$4,FALSE)),"",VLOOKUP($C590,[2]MAIN!$C$6:$DF$1572,Q$4,FALSE))</f>
        <v>#N/A</v>
      </c>
      <c r="R590" s="47" t="e">
        <f>IF(ISBLANK(VLOOKUP($C590,[2]MAIN!$C$6:$DF$1572,R$4,FALSE)),"",VLOOKUP($C590,[2]MAIN!$C$6:$DF$1572,R$4,FALSE))</f>
        <v>#N/A</v>
      </c>
      <c r="S590" s="47" t="e">
        <f>IF(ISBLANK(VLOOKUP($C590,[2]MAIN!$C$6:$DF$1572,S$4,FALSE)),"",VLOOKUP($C590,[2]MAIN!$C$6:$DF$1572,S$4,FALSE))</f>
        <v>#N/A</v>
      </c>
      <c r="T590" s="15" t="e">
        <f>IF(ISBLANK(VLOOKUP($C590,[2]MAIN!$C$6:$DF$1572,T$4,FALSE)),"",VLOOKUP($C590,[2]MAIN!$C$6:$DF$1572,T$4,FALSE))</f>
        <v>#N/A</v>
      </c>
      <c r="U590" s="15" t="e">
        <f>IF(ISBLANK(VLOOKUP($C590,[2]MAIN!$C$6:$DF$1572,U$4,FALSE)),"",VLOOKUP($C590,[2]MAIN!$C$6:$DF$1572,U$4,FALSE))</f>
        <v>#N/A</v>
      </c>
      <c r="V590" s="15" t="e">
        <f>IF(ISBLANK(VLOOKUP($C590,[2]MAIN!$C$6:$DF$1572,V$4,FALSE)),"",VLOOKUP($C590,[2]MAIN!$C$6:$DF$1572,V$4,FALSE))</f>
        <v>#N/A</v>
      </c>
      <c r="W590" s="21" t="e">
        <f>IF(ISBLANK(VLOOKUP($C590,[2]MAIN!$C$6:$DF$1572,W$4,FALSE)),"",VLOOKUP($C590,[2]MAIN!$C$6:$DF$1572,W$4,FALSE))</f>
        <v>#N/A</v>
      </c>
      <c r="X590" s="47">
        <v>18000</v>
      </c>
      <c r="Y590" s="15" t="e">
        <f>IF(ISBLANK(VLOOKUP($C590,[2]MAIN!$C$6:$DF$1572,Y$4,FALSE)),"",VLOOKUP($C590,[2]MAIN!$C$6:$DF$1572,Y$4,FALSE))</f>
        <v>#N/A</v>
      </c>
      <c r="AA590" s="15" t="s">
        <v>609</v>
      </c>
      <c r="AB590" s="15"/>
      <c r="AC590" s="15"/>
    </row>
    <row r="591" spans="1:29" x14ac:dyDescent="0.25">
      <c r="A591" s="15" t="s">
        <v>1275</v>
      </c>
      <c r="B591" s="21" t="s">
        <v>340</v>
      </c>
      <c r="C591" s="47"/>
      <c r="D591" s="15"/>
      <c r="E591" s="15" t="s">
        <v>609</v>
      </c>
      <c r="F591" s="15"/>
      <c r="G591" s="15"/>
      <c r="H591" s="15" t="s">
        <v>613</v>
      </c>
      <c r="I591" s="15" t="s">
        <v>609</v>
      </c>
      <c r="J591" s="47"/>
      <c r="K591" s="47"/>
      <c r="L591" s="49"/>
      <c r="M591" s="50" t="e">
        <f>IF(ISBLANK(VLOOKUP($C591,[2]MAIN!$C$6:$DF$1572,M$4,FALSE)),"",VLOOKUP($C591,[2]MAIN!$C$6:$DF$1572,M$4,FALSE))</f>
        <v>#N/A</v>
      </c>
      <c r="N591" s="51" t="e">
        <f>IF(ISBLANK(VLOOKUP($C591,[2]MAIN!$C$6:$DF$1572,N$4,FALSE)),"",VLOOKUP($C591,[2]MAIN!$C$6:$DF$1572,N$4,FALSE))</f>
        <v>#N/A</v>
      </c>
      <c r="O591" s="53" t="e">
        <f>IF(ISBLANK(VLOOKUP($C591,[2]MAIN!$C$6:$DF$1572,O$4,FALSE)),"",VLOOKUP($C591,[2]MAIN!$C$6:$DF$1572,O$4,FALSE))</f>
        <v>#N/A</v>
      </c>
      <c r="P591" s="53" t="e">
        <f>IF(ISBLANK(VLOOKUP($C591,[2]MAIN!$C$6:$DF$1572,P$4,FALSE)),"",VLOOKUP($C591,[2]MAIN!$C$6:$DF$1572,P$4,FALSE))</f>
        <v>#N/A</v>
      </c>
      <c r="Q591" s="53" t="e">
        <f>IF(ISBLANK(VLOOKUP($C591,[2]MAIN!$C$6:$DF$1572,Q$4,FALSE)),"",VLOOKUP($C591,[2]MAIN!$C$6:$DF$1572,Q$4,FALSE))</f>
        <v>#N/A</v>
      </c>
      <c r="R591" s="47" t="e">
        <f>IF(ISBLANK(VLOOKUP($C591,[2]MAIN!$C$6:$DF$1572,R$4,FALSE)),"",VLOOKUP($C591,[2]MAIN!$C$6:$DF$1572,R$4,FALSE))</f>
        <v>#N/A</v>
      </c>
      <c r="S591" s="47" t="e">
        <f>IF(ISBLANK(VLOOKUP($C591,[2]MAIN!$C$6:$DF$1572,S$4,FALSE)),"",VLOOKUP($C591,[2]MAIN!$C$6:$DF$1572,S$4,FALSE))</f>
        <v>#N/A</v>
      </c>
      <c r="T591" s="15" t="e">
        <f>IF(ISBLANK(VLOOKUP($C591,[2]MAIN!$C$6:$DF$1572,T$4,FALSE)),"",VLOOKUP($C591,[2]MAIN!$C$6:$DF$1572,T$4,FALSE))</f>
        <v>#N/A</v>
      </c>
      <c r="U591" s="15" t="e">
        <f>IF(ISBLANK(VLOOKUP($C591,[2]MAIN!$C$6:$DF$1572,U$4,FALSE)),"",VLOOKUP($C591,[2]MAIN!$C$6:$DF$1572,U$4,FALSE))</f>
        <v>#N/A</v>
      </c>
      <c r="V591" s="15" t="e">
        <f>IF(ISBLANK(VLOOKUP($C591,[2]MAIN!$C$6:$DF$1572,V$4,FALSE)),"",VLOOKUP($C591,[2]MAIN!$C$6:$DF$1572,V$4,FALSE))</f>
        <v>#N/A</v>
      </c>
      <c r="W591" s="21" t="e">
        <f>IF(ISBLANK(VLOOKUP($C591,[2]MAIN!$C$6:$DF$1572,W$4,FALSE)),"",VLOOKUP($C591,[2]MAIN!$C$6:$DF$1572,W$4,FALSE))</f>
        <v>#N/A</v>
      </c>
      <c r="X591" s="47">
        <v>15000</v>
      </c>
      <c r="Y591" s="15" t="e">
        <f>IF(ISBLANK(VLOOKUP($C591,[2]MAIN!$C$6:$DF$1572,Y$4,FALSE)),"",VLOOKUP($C591,[2]MAIN!$C$6:$DF$1572,Y$4,FALSE))</f>
        <v>#N/A</v>
      </c>
      <c r="AA591" s="15"/>
      <c r="AB591" s="15" t="s">
        <v>609</v>
      </c>
      <c r="AC591" s="15"/>
    </row>
    <row r="592" spans="1:29" x14ac:dyDescent="0.25">
      <c r="A592" s="15" t="s">
        <v>1276</v>
      </c>
      <c r="B592" s="21" t="s">
        <v>189</v>
      </c>
      <c r="C592" s="47"/>
      <c r="D592" s="15"/>
      <c r="E592" s="15" t="s">
        <v>609</v>
      </c>
      <c r="F592" s="15"/>
      <c r="G592" s="15"/>
      <c r="H592" s="15" t="s">
        <v>628</v>
      </c>
      <c r="I592" s="15" t="s">
        <v>609</v>
      </c>
      <c r="J592" s="47"/>
      <c r="K592" s="47" t="s">
        <v>618</v>
      </c>
      <c r="L592" s="49">
        <v>0.72</v>
      </c>
      <c r="M592" s="50" t="e">
        <f>IF(ISBLANK(VLOOKUP($C592,[2]MAIN!$C$6:$DF$1572,M$4,FALSE)),"",VLOOKUP($C592,[2]MAIN!$C$6:$DF$1572,M$4,FALSE))</f>
        <v>#N/A</v>
      </c>
      <c r="N592" s="51" t="e">
        <f>IF(ISBLANK(VLOOKUP($C592,[2]MAIN!$C$6:$DF$1572,N$4,FALSE)),"",VLOOKUP($C592,[2]MAIN!$C$6:$DF$1572,N$4,FALSE))</f>
        <v>#N/A</v>
      </c>
      <c r="O592" s="53" t="e">
        <f>IF(ISBLANK(VLOOKUP($C592,[2]MAIN!$C$6:$DF$1572,O$4,FALSE)),"",VLOOKUP($C592,[2]MAIN!$C$6:$DF$1572,O$4,FALSE))</f>
        <v>#N/A</v>
      </c>
      <c r="P592" s="64" t="e">
        <f>IF(ISBLANK(VLOOKUP($C592,[2]MAIN!$C$6:$DF$1572,P$4,FALSE)),"",VLOOKUP($C592,[2]MAIN!$C$6:$DF$1572,P$4,FALSE))</f>
        <v>#N/A</v>
      </c>
      <c r="Q592" s="50" t="e">
        <f>IF(ISBLANK(VLOOKUP($C592,[2]MAIN!$C$6:$DF$1572,Q$4,FALSE)),"",VLOOKUP($C592,[2]MAIN!$C$6:$DF$1572,Q$4,FALSE))</f>
        <v>#N/A</v>
      </c>
      <c r="R592" s="47" t="e">
        <f>IF(ISBLANK(VLOOKUP($C592,[2]MAIN!$C$6:$DF$1572,R$4,FALSE)),"",VLOOKUP($C592,[2]MAIN!$C$6:$DF$1572,R$4,FALSE))</f>
        <v>#N/A</v>
      </c>
      <c r="S592" s="47" t="e">
        <f>IF(ISBLANK(VLOOKUP($C592,[2]MAIN!$C$6:$DF$1572,S$4,FALSE)),"",VLOOKUP($C592,[2]MAIN!$C$6:$DF$1572,S$4,FALSE))</f>
        <v>#N/A</v>
      </c>
      <c r="T592" s="15" t="e">
        <f>IF(ISBLANK(VLOOKUP($C592,[2]MAIN!$C$6:$DF$1572,T$4,FALSE)),"",VLOOKUP($C592,[2]MAIN!$C$6:$DF$1572,T$4,FALSE))</f>
        <v>#N/A</v>
      </c>
      <c r="U592" s="15" t="e">
        <f>IF(ISBLANK(VLOOKUP($C592,[2]MAIN!$C$6:$DF$1572,U$4,FALSE)),"",VLOOKUP($C592,[2]MAIN!$C$6:$DF$1572,U$4,FALSE))</f>
        <v>#N/A</v>
      </c>
      <c r="V592" s="15" t="e">
        <f>IF(ISBLANK(VLOOKUP($C592,[2]MAIN!$C$6:$DF$1572,V$4,FALSE)),"",VLOOKUP($C592,[2]MAIN!$C$6:$DF$1572,V$4,FALSE))</f>
        <v>#N/A</v>
      </c>
      <c r="W592" s="21" t="e">
        <f>IF(ISBLANK(VLOOKUP($C592,[2]MAIN!$C$6:$DF$1572,W$4,FALSE)),"",VLOOKUP($C592,[2]MAIN!$C$6:$DF$1572,W$4,FALSE))</f>
        <v>#N/A</v>
      </c>
      <c r="X592" s="47">
        <v>15000</v>
      </c>
      <c r="Y592" s="15" t="e">
        <f>IF(ISBLANK(VLOOKUP($C592,[2]MAIN!$C$6:$DF$1572,Y$4,FALSE)),"",VLOOKUP($C592,[2]MAIN!$C$6:$DF$1572,Y$4,FALSE))</f>
        <v>#N/A</v>
      </c>
      <c r="AA592" s="47"/>
      <c r="AB592" s="47"/>
      <c r="AC592" s="47"/>
    </row>
    <row r="593" spans="1:29" x14ac:dyDescent="0.25">
      <c r="A593" s="15" t="s">
        <v>1277</v>
      </c>
      <c r="B593" s="21" t="s">
        <v>373</v>
      </c>
      <c r="C593" s="47"/>
      <c r="D593" s="15"/>
      <c r="E593" s="15" t="s">
        <v>609</v>
      </c>
      <c r="F593" s="15"/>
      <c r="G593" s="15"/>
      <c r="H593" s="15" t="s">
        <v>613</v>
      </c>
      <c r="I593" s="15"/>
      <c r="J593" s="47"/>
      <c r="K593" s="47"/>
      <c r="L593" s="49"/>
      <c r="M593" s="50" t="e">
        <f>IF(ISBLANK(VLOOKUP($C593,[2]MAIN!$C$6:$DF$1572,M$4,FALSE)),"",VLOOKUP($C593,[2]MAIN!$C$6:$DF$1572,M$4,FALSE))</f>
        <v>#N/A</v>
      </c>
      <c r="N593" s="51" t="e">
        <f>IF(ISBLANK(VLOOKUP($C593,[2]MAIN!$C$6:$DF$1572,N$4,FALSE)),"",VLOOKUP($C593,[2]MAIN!$C$6:$DF$1572,N$4,FALSE))</f>
        <v>#N/A</v>
      </c>
      <c r="O593" s="53" t="e">
        <f>IF(ISBLANK(VLOOKUP($C593,[2]MAIN!$C$6:$DF$1572,O$4,FALSE)),"",VLOOKUP($C593,[2]MAIN!$C$6:$DF$1572,O$4,FALSE))</f>
        <v>#N/A</v>
      </c>
      <c r="P593" s="53" t="e">
        <f>IF(ISBLANK(VLOOKUP($C593,[2]MAIN!$C$6:$DF$1572,P$4,FALSE)),"",VLOOKUP($C593,[2]MAIN!$C$6:$DF$1572,P$4,FALSE))</f>
        <v>#N/A</v>
      </c>
      <c r="Q593" s="53" t="e">
        <f>IF(ISBLANK(VLOOKUP($C593,[2]MAIN!$C$6:$DF$1572,Q$4,FALSE)),"",VLOOKUP($C593,[2]MAIN!$C$6:$DF$1572,Q$4,FALSE))</f>
        <v>#N/A</v>
      </c>
      <c r="R593" s="47" t="e">
        <f>IF(ISBLANK(VLOOKUP($C593,[2]MAIN!$C$6:$DF$1572,R$4,FALSE)),"",VLOOKUP($C593,[2]MAIN!$C$6:$DF$1572,R$4,FALSE))</f>
        <v>#N/A</v>
      </c>
      <c r="S593" s="47" t="e">
        <f>IF(ISBLANK(VLOOKUP($C593,[2]MAIN!$C$6:$DF$1572,S$4,FALSE)),"",VLOOKUP($C593,[2]MAIN!$C$6:$DF$1572,S$4,FALSE))</f>
        <v>#N/A</v>
      </c>
      <c r="T593" s="15" t="e">
        <f>IF(ISBLANK(VLOOKUP($C593,[2]MAIN!$C$6:$DF$1572,T$4,FALSE)),"",VLOOKUP($C593,[2]MAIN!$C$6:$DF$1572,T$4,FALSE))</f>
        <v>#N/A</v>
      </c>
      <c r="U593" s="15" t="e">
        <f>IF(ISBLANK(VLOOKUP($C593,[2]MAIN!$C$6:$DF$1572,U$4,FALSE)),"",VLOOKUP($C593,[2]MAIN!$C$6:$DF$1572,U$4,FALSE))</f>
        <v>#N/A</v>
      </c>
      <c r="V593" s="15" t="e">
        <f>IF(ISBLANK(VLOOKUP($C593,[2]MAIN!$C$6:$DF$1572,V$4,FALSE)),"",VLOOKUP($C593,[2]MAIN!$C$6:$DF$1572,V$4,FALSE))</f>
        <v>#N/A</v>
      </c>
      <c r="W593" s="21" t="e">
        <f>IF(ISBLANK(VLOOKUP($C593,[2]MAIN!$C$6:$DF$1572,W$4,FALSE)),"",VLOOKUP($C593,[2]MAIN!$C$6:$DF$1572,W$4,FALSE))</f>
        <v>#N/A</v>
      </c>
      <c r="X593" s="47">
        <v>15000</v>
      </c>
      <c r="Y593" s="15" t="e">
        <f>IF(ISBLANK(VLOOKUP($C593,[2]MAIN!$C$6:$DF$1572,Y$4,FALSE)),"",VLOOKUP($C593,[2]MAIN!$C$6:$DF$1572,Y$4,FALSE))</f>
        <v>#N/A</v>
      </c>
      <c r="AA593" s="15"/>
      <c r="AB593" s="15" t="s">
        <v>609</v>
      </c>
      <c r="AC593" s="15"/>
    </row>
    <row r="594" spans="1:29" x14ac:dyDescent="0.25">
      <c r="A594" s="15" t="s">
        <v>1278</v>
      </c>
      <c r="B594" s="21" t="s">
        <v>189</v>
      </c>
      <c r="C594" s="47"/>
      <c r="D594" s="15"/>
      <c r="E594" s="15" t="s">
        <v>609</v>
      </c>
      <c r="F594" s="15"/>
      <c r="G594" s="15"/>
      <c r="H594" s="15" t="s">
        <v>1149</v>
      </c>
      <c r="I594" s="15" t="s">
        <v>609</v>
      </c>
      <c r="J594" s="47"/>
      <c r="K594" s="47"/>
      <c r="L594" s="49"/>
      <c r="M594" s="50" t="e">
        <f>IF(ISBLANK(VLOOKUP($C594,[2]MAIN!$C$6:$DF$1572,M$4,FALSE)),"",VLOOKUP($C594,[2]MAIN!$C$6:$DF$1572,M$4,FALSE))</f>
        <v>#N/A</v>
      </c>
      <c r="N594" s="51" t="e">
        <f>IF(ISBLANK(VLOOKUP($C594,[2]MAIN!$C$6:$DF$1572,N$4,FALSE)),"",VLOOKUP($C594,[2]MAIN!$C$6:$DF$1572,N$4,FALSE))</f>
        <v>#N/A</v>
      </c>
      <c r="O594" s="53" t="e">
        <f>IF(ISBLANK(VLOOKUP($C594,[2]MAIN!$C$6:$DF$1572,O$4,FALSE)),"",VLOOKUP($C594,[2]MAIN!$C$6:$DF$1572,O$4,FALSE))</f>
        <v>#N/A</v>
      </c>
      <c r="P594" s="53" t="e">
        <f>IF(ISBLANK(VLOOKUP($C594,[2]MAIN!$C$6:$DF$1572,P$4,FALSE)),"",VLOOKUP($C594,[2]MAIN!$C$6:$DF$1572,P$4,FALSE))</f>
        <v>#N/A</v>
      </c>
      <c r="Q594" s="50" t="e">
        <f>IF(ISBLANK(VLOOKUP($C594,[2]MAIN!$C$6:$DF$1572,Q$4,FALSE)),"",VLOOKUP($C594,[2]MAIN!$C$6:$DF$1572,Q$4,FALSE))</f>
        <v>#N/A</v>
      </c>
      <c r="R594" s="47" t="e">
        <f>IF(ISBLANK(VLOOKUP($C594,[2]MAIN!$C$6:$DF$1572,R$4,FALSE)),"",VLOOKUP($C594,[2]MAIN!$C$6:$DF$1572,R$4,FALSE))</f>
        <v>#N/A</v>
      </c>
      <c r="S594" s="47" t="e">
        <f>IF(ISBLANK(VLOOKUP($C594,[2]MAIN!$C$6:$DF$1572,S$4,FALSE)),"",VLOOKUP($C594,[2]MAIN!$C$6:$DF$1572,S$4,FALSE))</f>
        <v>#N/A</v>
      </c>
      <c r="T594" s="15" t="e">
        <f>IF(ISBLANK(VLOOKUP($C594,[2]MAIN!$C$6:$DF$1572,T$4,FALSE)),"",VLOOKUP($C594,[2]MAIN!$C$6:$DF$1572,T$4,FALSE))</f>
        <v>#N/A</v>
      </c>
      <c r="U594" s="15" t="e">
        <f>IF(ISBLANK(VLOOKUP($C594,[2]MAIN!$C$6:$DF$1572,U$4,FALSE)),"",VLOOKUP($C594,[2]MAIN!$C$6:$DF$1572,U$4,FALSE))</f>
        <v>#N/A</v>
      </c>
      <c r="V594" s="15" t="e">
        <f>IF(ISBLANK(VLOOKUP($C594,[2]MAIN!$C$6:$DF$1572,V$4,FALSE)),"",VLOOKUP($C594,[2]MAIN!$C$6:$DF$1572,V$4,FALSE))</f>
        <v>#N/A</v>
      </c>
      <c r="W594" s="21" t="e">
        <f>IF(ISBLANK(VLOOKUP($C594,[2]MAIN!$C$6:$DF$1572,W$4,FALSE)),"",VLOOKUP($C594,[2]MAIN!$C$6:$DF$1572,W$4,FALSE))</f>
        <v>#N/A</v>
      </c>
      <c r="X594" s="47">
        <v>15000</v>
      </c>
      <c r="Y594" s="15" t="e">
        <f>IF(ISBLANK(VLOOKUP($C594,[2]MAIN!$C$6:$DF$1572,Y$4,FALSE)),"",VLOOKUP($C594,[2]MAIN!$C$6:$DF$1572,Y$4,FALSE))</f>
        <v>#N/A</v>
      </c>
      <c r="AA594" s="47"/>
      <c r="AB594" s="47"/>
      <c r="AC594" s="47"/>
    </row>
    <row r="595" spans="1:29" x14ac:dyDescent="0.25">
      <c r="A595" s="15" t="s">
        <v>1279</v>
      </c>
      <c r="B595" s="21" t="s">
        <v>41</v>
      </c>
      <c r="C595" s="47"/>
      <c r="D595" s="15"/>
      <c r="E595" s="15" t="s">
        <v>609</v>
      </c>
      <c r="F595" s="15"/>
      <c r="G595" s="15"/>
      <c r="H595" s="15" t="s">
        <v>628</v>
      </c>
      <c r="I595" s="15" t="s">
        <v>609</v>
      </c>
      <c r="J595" s="47"/>
      <c r="K595" s="47" t="s">
        <v>625</v>
      </c>
      <c r="L595" s="49">
        <v>0.36</v>
      </c>
      <c r="M595" s="50" t="e">
        <f>IF(ISBLANK(VLOOKUP($C595,[2]MAIN!$C$6:$DF$1572,M$4,FALSE)),"",VLOOKUP($C595,[2]MAIN!$C$6:$DF$1572,M$4,FALSE))</f>
        <v>#N/A</v>
      </c>
      <c r="N595" s="51" t="e">
        <f>IF(ISBLANK(VLOOKUP($C595,[2]MAIN!$C$6:$DF$1572,N$4,FALSE)),"",VLOOKUP($C595,[2]MAIN!$C$6:$DF$1572,N$4,FALSE))</f>
        <v>#N/A</v>
      </c>
      <c r="O595" s="52" t="e">
        <f>IF(ISBLANK(VLOOKUP($C595,[2]MAIN!$C$6:$DF$1572,O$4,FALSE)),"",VLOOKUP($C595,[2]MAIN!$C$6:$DF$1572,O$4,FALSE))</f>
        <v>#N/A</v>
      </c>
      <c r="P595" s="52" t="e">
        <f>IF(ISBLANK(VLOOKUP($C595,[2]MAIN!$C$6:$DF$1572,P$4,FALSE)),"",VLOOKUP($C595,[2]MAIN!$C$6:$DF$1572,P$4,FALSE))</f>
        <v>#N/A</v>
      </c>
      <c r="Q595" s="53" t="e">
        <f>IF(ISBLANK(VLOOKUP($C595,[2]MAIN!$C$6:$DF$1572,Q$4,FALSE)),"",VLOOKUP($C595,[2]MAIN!$C$6:$DF$1572,Q$4,FALSE))</f>
        <v>#N/A</v>
      </c>
      <c r="R595" s="47" t="e">
        <f>IF(ISBLANK(VLOOKUP($C595,[2]MAIN!$C$6:$DF$1572,R$4,FALSE)),"",VLOOKUP($C595,[2]MAIN!$C$6:$DF$1572,R$4,FALSE))</f>
        <v>#N/A</v>
      </c>
      <c r="S595" s="47" t="e">
        <f>IF(ISBLANK(VLOOKUP($C595,[2]MAIN!$C$6:$DF$1572,S$4,FALSE)),"",VLOOKUP($C595,[2]MAIN!$C$6:$DF$1572,S$4,FALSE))</f>
        <v>#N/A</v>
      </c>
      <c r="T595" s="15" t="e">
        <f>IF(ISBLANK(VLOOKUP($C595,[2]MAIN!$C$6:$DF$1572,T$4,FALSE)),"",VLOOKUP($C595,[2]MAIN!$C$6:$DF$1572,T$4,FALSE))</f>
        <v>#N/A</v>
      </c>
      <c r="U595" s="15" t="e">
        <f>IF(ISBLANK(VLOOKUP($C595,[2]MAIN!$C$6:$DF$1572,U$4,FALSE)),"",VLOOKUP($C595,[2]MAIN!$C$6:$DF$1572,U$4,FALSE))</f>
        <v>#N/A</v>
      </c>
      <c r="V595" s="15" t="e">
        <f>IF(ISBLANK(VLOOKUP($C595,[2]MAIN!$C$6:$DF$1572,V$4,FALSE)),"",VLOOKUP($C595,[2]MAIN!$C$6:$DF$1572,V$4,FALSE))</f>
        <v>#N/A</v>
      </c>
      <c r="W595" s="21" t="e">
        <f>IF(ISBLANK(VLOOKUP($C595,[2]MAIN!$C$6:$DF$1572,W$4,FALSE)),"",VLOOKUP($C595,[2]MAIN!$C$6:$DF$1572,W$4,FALSE))</f>
        <v>#N/A</v>
      </c>
      <c r="X595" s="47">
        <v>150</v>
      </c>
      <c r="Y595" s="15" t="e">
        <f>IF(ISBLANK(VLOOKUP($C595,[2]MAIN!$C$6:$DF$1572,Y$4,FALSE)),"",VLOOKUP($C595,[2]MAIN!$C$6:$DF$1572,Y$4,FALSE))</f>
        <v>#N/A</v>
      </c>
      <c r="AA595" s="47"/>
      <c r="AB595" s="47"/>
      <c r="AC595" s="47"/>
    </row>
    <row r="596" spans="1:29" x14ac:dyDescent="0.25">
      <c r="A596" s="15" t="s">
        <v>1280</v>
      </c>
      <c r="B596" s="21" t="s">
        <v>41</v>
      </c>
      <c r="C596" s="47"/>
      <c r="D596" s="15"/>
      <c r="E596" s="15" t="s">
        <v>609</v>
      </c>
      <c r="F596" s="15"/>
      <c r="G596" s="15"/>
      <c r="H596" s="15" t="s">
        <v>628</v>
      </c>
      <c r="I596" s="15" t="s">
        <v>609</v>
      </c>
      <c r="J596" s="47"/>
      <c r="K596" s="47" t="s">
        <v>625</v>
      </c>
      <c r="L596" s="49">
        <v>0.55000000000000004</v>
      </c>
      <c r="M596" s="50" t="e">
        <f>IF(ISBLANK(VLOOKUP($C596,[2]MAIN!$C$6:$DF$1572,M$4,FALSE)),"",VLOOKUP($C596,[2]MAIN!$C$6:$DF$1572,M$4,FALSE))</f>
        <v>#N/A</v>
      </c>
      <c r="N596" s="51" t="e">
        <f>IF(ISBLANK(VLOOKUP($C596,[2]MAIN!$C$6:$DF$1572,N$4,FALSE)),"",VLOOKUP($C596,[2]MAIN!$C$6:$DF$1572,N$4,FALSE))</f>
        <v>#N/A</v>
      </c>
      <c r="O596" s="52" t="e">
        <f>IF(ISBLANK(VLOOKUP($C596,[2]MAIN!$C$6:$DF$1572,O$4,FALSE)),"",VLOOKUP($C596,[2]MAIN!$C$6:$DF$1572,O$4,FALSE))</f>
        <v>#N/A</v>
      </c>
      <c r="P596" s="52" t="e">
        <f>IF(ISBLANK(VLOOKUP($C596,[2]MAIN!$C$6:$DF$1572,P$4,FALSE)),"",VLOOKUP($C596,[2]MAIN!$C$6:$DF$1572,P$4,FALSE))</f>
        <v>#N/A</v>
      </c>
      <c r="Q596" s="53" t="e">
        <f>IF(ISBLANK(VLOOKUP($C596,[2]MAIN!$C$6:$DF$1572,Q$4,FALSE)),"",VLOOKUP($C596,[2]MAIN!$C$6:$DF$1572,Q$4,FALSE))</f>
        <v>#N/A</v>
      </c>
      <c r="R596" s="47" t="e">
        <f>IF(ISBLANK(VLOOKUP($C596,[2]MAIN!$C$6:$DF$1572,R$4,FALSE)),"",VLOOKUP($C596,[2]MAIN!$C$6:$DF$1572,R$4,FALSE))</f>
        <v>#N/A</v>
      </c>
      <c r="S596" s="47" t="e">
        <f>IF(ISBLANK(VLOOKUP($C596,[2]MAIN!$C$6:$DF$1572,S$4,FALSE)),"",VLOOKUP($C596,[2]MAIN!$C$6:$DF$1572,S$4,FALSE))</f>
        <v>#N/A</v>
      </c>
      <c r="T596" s="15" t="e">
        <f>IF(ISBLANK(VLOOKUP($C596,[2]MAIN!$C$6:$DF$1572,T$4,FALSE)),"",VLOOKUP($C596,[2]MAIN!$C$6:$DF$1572,T$4,FALSE))</f>
        <v>#N/A</v>
      </c>
      <c r="U596" s="15" t="e">
        <f>IF(ISBLANK(VLOOKUP($C596,[2]MAIN!$C$6:$DF$1572,U$4,FALSE)),"",VLOOKUP($C596,[2]MAIN!$C$6:$DF$1572,U$4,FALSE))</f>
        <v>#N/A</v>
      </c>
      <c r="V596" s="15" t="e">
        <f>IF(ISBLANK(VLOOKUP($C596,[2]MAIN!$C$6:$DF$1572,V$4,FALSE)),"",VLOOKUP($C596,[2]MAIN!$C$6:$DF$1572,V$4,FALSE))</f>
        <v>#N/A</v>
      </c>
      <c r="W596" s="21" t="e">
        <f>IF(ISBLANK(VLOOKUP($C596,[2]MAIN!$C$6:$DF$1572,W$4,FALSE)),"",VLOOKUP($C596,[2]MAIN!$C$6:$DF$1572,W$4,FALSE))</f>
        <v>#N/A</v>
      </c>
      <c r="X596" s="47">
        <v>150</v>
      </c>
      <c r="Y596" s="15" t="e">
        <f>IF(ISBLANK(VLOOKUP($C596,[2]MAIN!$C$6:$DF$1572,Y$4,FALSE)),"",VLOOKUP($C596,[2]MAIN!$C$6:$DF$1572,Y$4,FALSE))</f>
        <v>#N/A</v>
      </c>
      <c r="AA596" s="47"/>
      <c r="AB596" s="47"/>
      <c r="AC596" s="47"/>
    </row>
    <row r="597" spans="1:29" x14ac:dyDescent="0.25">
      <c r="A597" s="15" t="s">
        <v>1281</v>
      </c>
      <c r="B597" s="21" t="s">
        <v>103</v>
      </c>
      <c r="C597" s="15" t="s">
        <v>609</v>
      </c>
      <c r="D597" s="15"/>
      <c r="E597" s="15" t="s">
        <v>609</v>
      </c>
      <c r="F597" s="15"/>
      <c r="G597" s="15"/>
      <c r="H597" s="15" t="s">
        <v>609</v>
      </c>
      <c r="I597" s="15"/>
      <c r="J597" s="47"/>
      <c r="K597" s="60" t="s">
        <v>654</v>
      </c>
      <c r="L597" s="49">
        <v>2.1023993055555552</v>
      </c>
      <c r="M597" s="50" t="e">
        <f>IF(ISBLANK(VLOOKUP($C597,[2]MAIN!$C$6:$DF$1572,M$4,FALSE)),"",VLOOKUP($C597,[2]MAIN!$C$6:$DF$1572,M$4,FALSE))</f>
        <v>#N/A</v>
      </c>
      <c r="N597" s="51" t="e">
        <f>IF(ISBLANK(VLOOKUP($C597,[2]MAIN!$C$6:$DF$1572,N$4,FALSE)),"",VLOOKUP($C597,[2]MAIN!$C$6:$DF$1572,N$4,FALSE))</f>
        <v>#N/A</v>
      </c>
      <c r="O597" s="54" t="e">
        <f>IF(ISBLANK(VLOOKUP($C597,[2]MAIN!$C$6:$DF$1572,O$4,FALSE)),"",VLOOKUP($C597,[2]MAIN!$C$6:$DF$1572,O$4,FALSE))</f>
        <v>#N/A</v>
      </c>
      <c r="P597" s="56" t="e">
        <f>IF(ISBLANK(VLOOKUP($C597,[2]MAIN!$C$6:$DF$1572,P$4,FALSE)),"",VLOOKUP($C597,[2]MAIN!$C$6:$DF$1572,P$4,FALSE))</f>
        <v>#N/A</v>
      </c>
      <c r="Q597" s="53" t="e">
        <f>IF(ISBLANK(VLOOKUP($C597,[2]MAIN!$C$6:$DF$1572,Q$4,FALSE)),"",VLOOKUP($C597,[2]MAIN!$C$6:$DF$1572,Q$4,FALSE))</f>
        <v>#N/A</v>
      </c>
      <c r="R597" s="47" t="e">
        <f>IF(ISBLANK(VLOOKUP($C597,[2]MAIN!$C$6:$DF$1572,R$4,FALSE)),"",VLOOKUP($C597,[2]MAIN!$C$6:$DF$1572,R$4,FALSE))</f>
        <v>#N/A</v>
      </c>
      <c r="S597" s="47" t="e">
        <f>IF(ISBLANK(VLOOKUP($C597,[2]MAIN!$C$6:$DF$1572,S$4,FALSE)),"",VLOOKUP($C597,[2]MAIN!$C$6:$DF$1572,S$4,FALSE))</f>
        <v>#N/A</v>
      </c>
      <c r="T597" s="15" t="e">
        <f>IF(ISBLANK(VLOOKUP($C597,[2]MAIN!$C$6:$DF$1572,T$4,FALSE)),"",VLOOKUP($C597,[2]MAIN!$C$6:$DF$1572,T$4,FALSE))</f>
        <v>#N/A</v>
      </c>
      <c r="U597" s="15" t="e">
        <f>IF(ISBLANK(VLOOKUP($C597,[2]MAIN!$C$6:$DF$1572,U$4,FALSE)),"",VLOOKUP($C597,[2]MAIN!$C$6:$DF$1572,U$4,FALSE))</f>
        <v>#N/A</v>
      </c>
      <c r="V597" s="15" t="e">
        <f>IF(ISBLANK(VLOOKUP($C597,[2]MAIN!$C$6:$DF$1572,V$4,FALSE)),"",VLOOKUP($C597,[2]MAIN!$C$6:$DF$1572,V$4,FALSE))</f>
        <v>#N/A</v>
      </c>
      <c r="W597" s="21" t="e">
        <f>IF(ISBLANK(VLOOKUP($C597,[2]MAIN!$C$6:$DF$1572,W$4,FALSE)),"",VLOOKUP($C597,[2]MAIN!$C$6:$DF$1572,W$4,FALSE))</f>
        <v>#N/A</v>
      </c>
      <c r="X597" s="47">
        <v>31500</v>
      </c>
      <c r="Y597" s="15" t="e">
        <f>IF(ISBLANK(VLOOKUP($C597,[2]MAIN!$C$6:$DF$1572,Y$4,FALSE)),"",VLOOKUP($C597,[2]MAIN!$C$6:$DF$1572,Y$4,FALSE))</f>
        <v>#N/A</v>
      </c>
      <c r="AA597" s="15"/>
      <c r="AB597" s="15"/>
      <c r="AC597" s="15"/>
    </row>
    <row r="598" spans="1:29" x14ac:dyDescent="0.25">
      <c r="A598" s="15" t="s">
        <v>1282</v>
      </c>
      <c r="B598" s="21" t="s">
        <v>103</v>
      </c>
      <c r="C598" s="47"/>
      <c r="D598" s="15" t="s">
        <v>609</v>
      </c>
      <c r="E598" s="15" t="s">
        <v>609</v>
      </c>
      <c r="F598" s="15"/>
      <c r="G598" s="15"/>
      <c r="H598" s="15" t="s">
        <v>609</v>
      </c>
      <c r="I598" s="15"/>
      <c r="J598" s="48" t="s">
        <v>610</v>
      </c>
      <c r="K598" s="47" t="s">
        <v>654</v>
      </c>
      <c r="L598" s="49">
        <v>4.8543368055555547</v>
      </c>
      <c r="M598" s="50" t="e">
        <f>IF(ISBLANK(VLOOKUP($C598,[2]MAIN!$C$6:$DF$1572,M$4,FALSE)),"",VLOOKUP($C598,[2]MAIN!$C$6:$DF$1572,M$4,FALSE))</f>
        <v>#N/A</v>
      </c>
      <c r="N598" s="51" t="e">
        <f>IF(ISBLANK(VLOOKUP($C598,[2]MAIN!$C$6:$DF$1572,N$4,FALSE)),"",VLOOKUP($C598,[2]MAIN!$C$6:$DF$1572,N$4,FALSE))</f>
        <v>#N/A</v>
      </c>
      <c r="O598" s="53" t="e">
        <f>IF(ISBLANK(VLOOKUP($C598,[2]MAIN!$C$6:$DF$1572,O$4,FALSE)),"",VLOOKUP($C598,[2]MAIN!$C$6:$DF$1572,O$4,FALSE))</f>
        <v>#N/A</v>
      </c>
      <c r="P598" s="64" t="e">
        <f>IF(ISBLANK(VLOOKUP($C598,[2]MAIN!$C$6:$DF$1572,P$4,FALSE)),"",VLOOKUP($C598,[2]MAIN!$C$6:$DF$1572,P$4,FALSE))</f>
        <v>#N/A</v>
      </c>
      <c r="Q598" s="53" t="e">
        <f>IF(ISBLANK(VLOOKUP($C598,[2]MAIN!$C$6:$DF$1572,Q$4,FALSE)),"",VLOOKUP($C598,[2]MAIN!$C$6:$DF$1572,Q$4,FALSE))</f>
        <v>#N/A</v>
      </c>
      <c r="R598" s="47" t="e">
        <f>IF(ISBLANK(VLOOKUP($C598,[2]MAIN!$C$6:$DF$1572,R$4,FALSE)),"",VLOOKUP($C598,[2]MAIN!$C$6:$DF$1572,R$4,FALSE))</f>
        <v>#N/A</v>
      </c>
      <c r="S598" s="47" t="e">
        <f>IF(ISBLANK(VLOOKUP($C598,[2]MAIN!$C$6:$DF$1572,S$4,FALSE)),"",VLOOKUP($C598,[2]MAIN!$C$6:$DF$1572,S$4,FALSE))</f>
        <v>#N/A</v>
      </c>
      <c r="T598" s="15" t="e">
        <f>IF(ISBLANK(VLOOKUP($C598,[2]MAIN!$C$6:$DF$1572,T$4,FALSE)),"",VLOOKUP($C598,[2]MAIN!$C$6:$DF$1572,T$4,FALSE))</f>
        <v>#N/A</v>
      </c>
      <c r="U598" s="15" t="e">
        <f>IF(ISBLANK(VLOOKUP($C598,[2]MAIN!$C$6:$DF$1572,U$4,FALSE)),"",VLOOKUP($C598,[2]MAIN!$C$6:$DF$1572,U$4,FALSE))</f>
        <v>#N/A</v>
      </c>
      <c r="V598" s="15" t="e">
        <f>IF(ISBLANK(VLOOKUP($C598,[2]MAIN!$C$6:$DF$1572,V$4,FALSE)),"",VLOOKUP($C598,[2]MAIN!$C$6:$DF$1572,V$4,FALSE))</f>
        <v>#N/A</v>
      </c>
      <c r="W598" s="21" t="e">
        <f>IF(ISBLANK(VLOOKUP($C598,[2]MAIN!$C$6:$DF$1572,W$4,FALSE)),"",VLOOKUP($C598,[2]MAIN!$C$6:$DF$1572,W$4,FALSE))</f>
        <v>#N/A</v>
      </c>
      <c r="X598" s="47">
        <v>31500</v>
      </c>
      <c r="Y598" s="15" t="e">
        <f>IF(ISBLANK(VLOOKUP($C598,[2]MAIN!$C$6:$DF$1572,Y$4,FALSE)),"",VLOOKUP($C598,[2]MAIN!$C$6:$DF$1572,Y$4,FALSE))</f>
        <v>#N/A</v>
      </c>
      <c r="AA598" s="15"/>
      <c r="AB598" s="15"/>
      <c r="AC598" s="15"/>
    </row>
    <row r="599" spans="1:29" x14ac:dyDescent="0.25">
      <c r="A599" s="15" t="s">
        <v>1283</v>
      </c>
      <c r="B599" s="21" t="s">
        <v>104</v>
      </c>
      <c r="C599" s="47"/>
      <c r="D599" s="15" t="s">
        <v>609</v>
      </c>
      <c r="E599" s="15" t="s">
        <v>609</v>
      </c>
      <c r="F599" s="15"/>
      <c r="G599" s="15"/>
      <c r="H599" s="15" t="s">
        <v>609</v>
      </c>
      <c r="I599" s="15"/>
      <c r="J599" s="48" t="s">
        <v>610</v>
      </c>
      <c r="K599" s="47" t="s">
        <v>654</v>
      </c>
      <c r="L599" s="49">
        <v>19.397602430555551</v>
      </c>
      <c r="M599" s="50" t="e">
        <f>IF(ISBLANK(VLOOKUP($C599,[2]MAIN!$C$6:$DF$1572,M$4,FALSE)),"",VLOOKUP($C599,[2]MAIN!$C$6:$DF$1572,M$4,FALSE))</f>
        <v>#N/A</v>
      </c>
      <c r="N599" s="51" t="e">
        <f>IF(ISBLANK(VLOOKUP($C599,[2]MAIN!$C$6:$DF$1572,N$4,FALSE)),"",VLOOKUP($C599,[2]MAIN!$C$6:$DF$1572,N$4,FALSE))</f>
        <v>#N/A</v>
      </c>
      <c r="O599" s="53" t="e">
        <f>IF(ISBLANK(VLOOKUP($C599,[2]MAIN!$C$6:$DF$1572,O$4,FALSE)),"",VLOOKUP($C599,[2]MAIN!$C$6:$DF$1572,O$4,FALSE))</f>
        <v>#N/A</v>
      </c>
      <c r="P599" s="64" t="e">
        <f>IF(ISBLANK(VLOOKUP($C599,[2]MAIN!$C$6:$DF$1572,P$4,FALSE)),"",VLOOKUP($C599,[2]MAIN!$C$6:$DF$1572,P$4,FALSE))</f>
        <v>#N/A</v>
      </c>
      <c r="Q599" s="53" t="e">
        <f>IF(ISBLANK(VLOOKUP($C599,[2]MAIN!$C$6:$DF$1572,Q$4,FALSE)),"",VLOOKUP($C599,[2]MAIN!$C$6:$DF$1572,Q$4,FALSE))</f>
        <v>#N/A</v>
      </c>
      <c r="R599" s="47" t="e">
        <f>IF(ISBLANK(VLOOKUP($C599,[2]MAIN!$C$6:$DF$1572,R$4,FALSE)),"",VLOOKUP($C599,[2]MAIN!$C$6:$DF$1572,R$4,FALSE))</f>
        <v>#N/A</v>
      </c>
      <c r="S599" s="47" t="e">
        <f>IF(ISBLANK(VLOOKUP($C599,[2]MAIN!$C$6:$DF$1572,S$4,FALSE)),"",VLOOKUP($C599,[2]MAIN!$C$6:$DF$1572,S$4,FALSE))</f>
        <v>#N/A</v>
      </c>
      <c r="T599" s="15" t="e">
        <f>IF(ISBLANK(VLOOKUP($C599,[2]MAIN!$C$6:$DF$1572,T$4,FALSE)),"",VLOOKUP($C599,[2]MAIN!$C$6:$DF$1572,T$4,FALSE))</f>
        <v>#N/A</v>
      </c>
      <c r="U599" s="15" t="e">
        <f>IF(ISBLANK(VLOOKUP($C599,[2]MAIN!$C$6:$DF$1572,U$4,FALSE)),"",VLOOKUP($C599,[2]MAIN!$C$6:$DF$1572,U$4,FALSE))</f>
        <v>#N/A</v>
      </c>
      <c r="V599" s="15" t="e">
        <f>IF(ISBLANK(VLOOKUP($C599,[2]MAIN!$C$6:$DF$1572,V$4,FALSE)),"",VLOOKUP($C599,[2]MAIN!$C$6:$DF$1572,V$4,FALSE))</f>
        <v>#N/A</v>
      </c>
      <c r="W599" s="21" t="e">
        <f>IF(ISBLANK(VLOOKUP($C599,[2]MAIN!$C$6:$DF$1572,W$4,FALSE)),"",VLOOKUP($C599,[2]MAIN!$C$6:$DF$1572,W$4,FALSE))</f>
        <v>#N/A</v>
      </c>
      <c r="X599" s="47">
        <v>31500</v>
      </c>
      <c r="Y599" s="15" t="e">
        <f>IF(ISBLANK(VLOOKUP($C599,[2]MAIN!$C$6:$DF$1572,Y$4,FALSE)),"",VLOOKUP($C599,[2]MAIN!$C$6:$DF$1572,Y$4,FALSE))</f>
        <v>#N/A</v>
      </c>
      <c r="AA599" s="15"/>
      <c r="AB599" s="15"/>
      <c r="AC599" s="15"/>
    </row>
    <row r="600" spans="1:29" x14ac:dyDescent="0.25">
      <c r="A600" s="15" t="s">
        <v>1284</v>
      </c>
      <c r="B600" s="21" t="s">
        <v>104</v>
      </c>
      <c r="C600" s="15" t="s">
        <v>609</v>
      </c>
      <c r="D600" s="15"/>
      <c r="E600" s="15" t="s">
        <v>609</v>
      </c>
      <c r="F600" s="15"/>
      <c r="G600" s="15"/>
      <c r="H600" s="15" t="s">
        <v>609</v>
      </c>
      <c r="I600" s="15"/>
      <c r="J600" s="47"/>
      <c r="K600" s="60" t="s">
        <v>654</v>
      </c>
      <c r="L600" s="49">
        <v>16.452736111111108</v>
      </c>
      <c r="M600" s="50" t="e">
        <f>IF(ISBLANK(VLOOKUP($C600,[2]MAIN!$C$6:$DF$1572,M$4,FALSE)),"",VLOOKUP($C600,[2]MAIN!$C$6:$DF$1572,M$4,FALSE))</f>
        <v>#N/A</v>
      </c>
      <c r="N600" s="51" t="e">
        <f>IF(ISBLANK(VLOOKUP($C600,[2]MAIN!$C$6:$DF$1572,N$4,FALSE)),"",VLOOKUP($C600,[2]MAIN!$C$6:$DF$1572,N$4,FALSE))</f>
        <v>#N/A</v>
      </c>
      <c r="O600" s="54" t="e">
        <f>IF(ISBLANK(VLOOKUP($C600,[2]MAIN!$C$6:$DF$1572,O$4,FALSE)),"",VLOOKUP($C600,[2]MAIN!$C$6:$DF$1572,O$4,FALSE))</f>
        <v>#N/A</v>
      </c>
      <c r="P600" s="65" t="e">
        <f>IF(ISBLANK(VLOOKUP($C600,[2]MAIN!$C$6:$DF$1572,P$4,FALSE)),"",VLOOKUP($C600,[2]MAIN!$C$6:$DF$1572,P$4,FALSE))</f>
        <v>#N/A</v>
      </c>
      <c r="Q600" s="53" t="e">
        <f>IF(ISBLANK(VLOOKUP($C600,[2]MAIN!$C$6:$DF$1572,Q$4,FALSE)),"",VLOOKUP($C600,[2]MAIN!$C$6:$DF$1572,Q$4,FALSE))</f>
        <v>#N/A</v>
      </c>
      <c r="R600" s="47" t="e">
        <f>IF(ISBLANK(VLOOKUP($C600,[2]MAIN!$C$6:$DF$1572,R$4,FALSE)),"",VLOOKUP($C600,[2]MAIN!$C$6:$DF$1572,R$4,FALSE))</f>
        <v>#N/A</v>
      </c>
      <c r="S600" s="47" t="e">
        <f>IF(ISBLANK(VLOOKUP($C600,[2]MAIN!$C$6:$DF$1572,S$4,FALSE)),"",VLOOKUP($C600,[2]MAIN!$C$6:$DF$1572,S$4,FALSE))</f>
        <v>#N/A</v>
      </c>
      <c r="T600" s="15" t="e">
        <f>IF(ISBLANK(VLOOKUP($C600,[2]MAIN!$C$6:$DF$1572,T$4,FALSE)),"",VLOOKUP($C600,[2]MAIN!$C$6:$DF$1572,T$4,FALSE))</f>
        <v>#N/A</v>
      </c>
      <c r="U600" s="15" t="e">
        <f>IF(ISBLANK(VLOOKUP($C600,[2]MAIN!$C$6:$DF$1572,U$4,FALSE)),"",VLOOKUP($C600,[2]MAIN!$C$6:$DF$1572,U$4,FALSE))</f>
        <v>#N/A</v>
      </c>
      <c r="V600" s="15" t="e">
        <f>IF(ISBLANK(VLOOKUP($C600,[2]MAIN!$C$6:$DF$1572,V$4,FALSE)),"",VLOOKUP($C600,[2]MAIN!$C$6:$DF$1572,V$4,FALSE))</f>
        <v>#N/A</v>
      </c>
      <c r="W600" s="21" t="e">
        <f>IF(ISBLANK(VLOOKUP($C600,[2]MAIN!$C$6:$DF$1572,W$4,FALSE)),"",VLOOKUP($C600,[2]MAIN!$C$6:$DF$1572,W$4,FALSE))</f>
        <v>#N/A</v>
      </c>
      <c r="X600" s="47">
        <v>31500</v>
      </c>
      <c r="Y600" s="15" t="e">
        <f>IF(ISBLANK(VLOOKUP($C600,[2]MAIN!$C$6:$DF$1572,Y$4,FALSE)),"",VLOOKUP($C600,[2]MAIN!$C$6:$DF$1572,Y$4,FALSE))</f>
        <v>#N/A</v>
      </c>
      <c r="AA600" s="15"/>
      <c r="AB600" s="15"/>
      <c r="AC600" s="15"/>
    </row>
    <row r="601" spans="1:29" x14ac:dyDescent="0.25">
      <c r="A601" s="15" t="s">
        <v>1285</v>
      </c>
      <c r="B601" s="21" t="s">
        <v>63</v>
      </c>
      <c r="C601" s="15"/>
      <c r="D601" s="15" t="s">
        <v>609</v>
      </c>
      <c r="E601" s="15" t="s">
        <v>609</v>
      </c>
      <c r="F601" s="15"/>
      <c r="G601" s="15"/>
      <c r="H601" s="15" t="s">
        <v>609</v>
      </c>
      <c r="I601" s="15"/>
      <c r="J601" s="48" t="s">
        <v>610</v>
      </c>
      <c r="K601" s="47" t="s">
        <v>654</v>
      </c>
      <c r="L601" s="49">
        <v>46.733194444444443</v>
      </c>
      <c r="M601" s="50" t="e">
        <f>IF(ISBLANK(VLOOKUP($C601,[2]MAIN!$C$6:$DF$1572,M$4,FALSE)),"",VLOOKUP($C601,[2]MAIN!$C$6:$DF$1572,M$4,FALSE))</f>
        <v>#N/A</v>
      </c>
      <c r="N601" s="51" t="e">
        <f>IF(ISBLANK(VLOOKUP($C601,[2]MAIN!$C$6:$DF$1572,N$4,FALSE)),"",VLOOKUP($C601,[2]MAIN!$C$6:$DF$1572,N$4,FALSE))</f>
        <v>#N/A</v>
      </c>
      <c r="O601" s="53" t="e">
        <f>IF(ISBLANK(VLOOKUP($C601,[2]MAIN!$C$6:$DF$1572,O$4,FALSE)),"",VLOOKUP($C601,[2]MAIN!$C$6:$DF$1572,O$4,FALSE))</f>
        <v>#N/A</v>
      </c>
      <c r="P601" s="66" t="e">
        <f>IF(ISBLANK(VLOOKUP($C601,[2]MAIN!$C$6:$DF$1572,P$4,FALSE)),"",VLOOKUP($C601,[2]MAIN!$C$6:$DF$1572,P$4,FALSE))</f>
        <v>#N/A</v>
      </c>
      <c r="Q601" s="65" t="e">
        <f>IF(ISBLANK(VLOOKUP($C601,[2]MAIN!$C$6:$DF$1572,Q$4,FALSE)),"",VLOOKUP($C601,[2]MAIN!$C$6:$DF$1572,Q$4,FALSE))</f>
        <v>#N/A</v>
      </c>
      <c r="R601" s="47" t="e">
        <f>IF(ISBLANK(VLOOKUP($C601,[2]MAIN!$C$6:$DF$1572,R$4,FALSE)),"",VLOOKUP($C601,[2]MAIN!$C$6:$DF$1572,R$4,FALSE))</f>
        <v>#N/A</v>
      </c>
      <c r="S601" s="47" t="e">
        <f>IF(ISBLANK(VLOOKUP($C601,[2]MAIN!$C$6:$DF$1572,S$4,FALSE)),"",VLOOKUP($C601,[2]MAIN!$C$6:$DF$1572,S$4,FALSE))</f>
        <v>#N/A</v>
      </c>
      <c r="T601" s="15" t="e">
        <f>IF(ISBLANK(VLOOKUP($C601,[2]MAIN!$C$6:$DF$1572,T$4,FALSE)),"",VLOOKUP($C601,[2]MAIN!$C$6:$DF$1572,T$4,FALSE))</f>
        <v>#N/A</v>
      </c>
      <c r="U601" s="15" t="e">
        <f>IF(ISBLANK(VLOOKUP($C601,[2]MAIN!$C$6:$DF$1572,U$4,FALSE)),"",VLOOKUP($C601,[2]MAIN!$C$6:$DF$1572,U$4,FALSE))</f>
        <v>#N/A</v>
      </c>
      <c r="V601" s="15" t="e">
        <f>IF(ISBLANK(VLOOKUP($C601,[2]MAIN!$C$6:$DF$1572,V$4,FALSE)),"",VLOOKUP($C601,[2]MAIN!$C$6:$DF$1572,V$4,FALSE))</f>
        <v>#N/A</v>
      </c>
      <c r="W601" s="21" t="e">
        <f>IF(ISBLANK(VLOOKUP($C601,[2]MAIN!$C$6:$DF$1572,W$4,FALSE)),"",VLOOKUP($C601,[2]MAIN!$C$6:$DF$1572,W$4,FALSE))</f>
        <v>#N/A</v>
      </c>
      <c r="X601" s="47">
        <v>31500</v>
      </c>
      <c r="Y601" s="15" t="e">
        <f>IF(ISBLANK(VLOOKUP($C601,[2]MAIN!$C$6:$DF$1572,Y$4,FALSE)),"",VLOOKUP($C601,[2]MAIN!$C$6:$DF$1572,Y$4,FALSE))</f>
        <v>#N/A</v>
      </c>
      <c r="AA601" s="15"/>
      <c r="AB601" s="15"/>
      <c r="AC601" s="15"/>
    </row>
    <row r="602" spans="1:29" x14ac:dyDescent="0.25">
      <c r="A602" s="15" t="s">
        <v>1286</v>
      </c>
      <c r="B602" s="21" t="s">
        <v>63</v>
      </c>
      <c r="C602" s="15"/>
      <c r="D602" s="15" t="s">
        <v>609</v>
      </c>
      <c r="E602" s="15" t="s">
        <v>609</v>
      </c>
      <c r="F602" s="15"/>
      <c r="G602" s="15"/>
      <c r="H602" s="15" t="s">
        <v>609</v>
      </c>
      <c r="I602" s="15"/>
      <c r="J602" s="48" t="s">
        <v>610</v>
      </c>
      <c r="K602" s="47" t="s">
        <v>654</v>
      </c>
      <c r="L602" s="49">
        <v>13.286973958333332</v>
      </c>
      <c r="M602" s="50" t="e">
        <f>IF(ISBLANK(VLOOKUP($C602,[2]MAIN!$C$6:$DF$1572,M$4,FALSE)),"",VLOOKUP($C602,[2]MAIN!$C$6:$DF$1572,M$4,FALSE))</f>
        <v>#N/A</v>
      </c>
      <c r="N602" s="51" t="e">
        <f>IF(ISBLANK(VLOOKUP($C602,[2]MAIN!$C$6:$DF$1572,N$4,FALSE)),"",VLOOKUP($C602,[2]MAIN!$C$6:$DF$1572,N$4,FALSE))</f>
        <v>#N/A</v>
      </c>
      <c r="O602" s="53" t="e">
        <f>IF(ISBLANK(VLOOKUP($C602,[2]MAIN!$C$6:$DF$1572,O$4,FALSE)),"",VLOOKUP($C602,[2]MAIN!$C$6:$DF$1572,O$4,FALSE))</f>
        <v>#N/A</v>
      </c>
      <c r="P602" s="64" t="e">
        <f>IF(ISBLANK(VLOOKUP($C602,[2]MAIN!$C$6:$DF$1572,P$4,FALSE)),"",VLOOKUP($C602,[2]MAIN!$C$6:$DF$1572,P$4,FALSE))</f>
        <v>#N/A</v>
      </c>
      <c r="Q602" s="65" t="e">
        <f>IF(ISBLANK(VLOOKUP($C602,[2]MAIN!$C$6:$DF$1572,Q$4,FALSE)),"",VLOOKUP($C602,[2]MAIN!$C$6:$DF$1572,Q$4,FALSE))</f>
        <v>#N/A</v>
      </c>
      <c r="R602" s="47" t="e">
        <f>IF(ISBLANK(VLOOKUP($C602,[2]MAIN!$C$6:$DF$1572,R$4,FALSE)),"",VLOOKUP($C602,[2]MAIN!$C$6:$DF$1572,R$4,FALSE))</f>
        <v>#N/A</v>
      </c>
      <c r="S602" s="47" t="e">
        <f>IF(ISBLANK(VLOOKUP($C602,[2]MAIN!$C$6:$DF$1572,S$4,FALSE)),"",VLOOKUP($C602,[2]MAIN!$C$6:$DF$1572,S$4,FALSE))</f>
        <v>#N/A</v>
      </c>
      <c r="T602" s="15" t="e">
        <f>IF(ISBLANK(VLOOKUP($C602,[2]MAIN!$C$6:$DF$1572,T$4,FALSE)),"",VLOOKUP($C602,[2]MAIN!$C$6:$DF$1572,T$4,FALSE))</f>
        <v>#N/A</v>
      </c>
      <c r="U602" s="15" t="e">
        <f>IF(ISBLANK(VLOOKUP($C602,[2]MAIN!$C$6:$DF$1572,U$4,FALSE)),"",VLOOKUP($C602,[2]MAIN!$C$6:$DF$1572,U$4,FALSE))</f>
        <v>#N/A</v>
      </c>
      <c r="V602" s="15" t="e">
        <f>IF(ISBLANK(VLOOKUP($C602,[2]MAIN!$C$6:$DF$1572,V$4,FALSE)),"",VLOOKUP($C602,[2]MAIN!$C$6:$DF$1572,V$4,FALSE))</f>
        <v>#N/A</v>
      </c>
      <c r="W602" s="21" t="e">
        <f>IF(ISBLANK(VLOOKUP($C602,[2]MAIN!$C$6:$DF$1572,W$4,FALSE)),"",VLOOKUP($C602,[2]MAIN!$C$6:$DF$1572,W$4,FALSE))</f>
        <v>#N/A</v>
      </c>
      <c r="X602" s="47">
        <v>31500</v>
      </c>
      <c r="Y602" s="15" t="e">
        <f>IF(ISBLANK(VLOOKUP($C602,[2]MAIN!$C$6:$DF$1572,Y$4,FALSE)),"",VLOOKUP($C602,[2]MAIN!$C$6:$DF$1572,Y$4,FALSE))</f>
        <v>#N/A</v>
      </c>
      <c r="AA602" s="15"/>
      <c r="AB602" s="15"/>
      <c r="AC602" s="15"/>
    </row>
    <row r="603" spans="1:29" x14ac:dyDescent="0.25">
      <c r="A603" s="15" t="s">
        <v>1287</v>
      </c>
      <c r="B603" s="21" t="s">
        <v>1288</v>
      </c>
      <c r="C603" s="47"/>
      <c r="D603" s="15"/>
      <c r="E603" s="15" t="s">
        <v>609</v>
      </c>
      <c r="F603" s="15"/>
      <c r="G603" s="15"/>
      <c r="H603" s="15" t="s">
        <v>628</v>
      </c>
      <c r="I603" s="15" t="s">
        <v>609</v>
      </c>
      <c r="J603" s="47"/>
      <c r="K603" s="47" t="s">
        <v>625</v>
      </c>
      <c r="L603" s="49"/>
      <c r="M603" s="50" t="e">
        <f>IF(ISBLANK(VLOOKUP($C603,[2]MAIN!$C$6:$DF$1572,M$4,FALSE)),"",VLOOKUP($C603,[2]MAIN!$C$6:$DF$1572,M$4,FALSE))</f>
        <v>#N/A</v>
      </c>
      <c r="N603" s="51" t="e">
        <f>IF(ISBLANK(VLOOKUP($C603,[2]MAIN!$C$6:$DF$1572,N$4,FALSE)),"",VLOOKUP($C603,[2]MAIN!$C$6:$DF$1572,N$4,FALSE))</f>
        <v>#N/A</v>
      </c>
      <c r="O603" s="53" t="e">
        <f>IF(ISBLANK(VLOOKUP($C603,[2]MAIN!$C$6:$DF$1572,O$4,FALSE)),"",VLOOKUP($C603,[2]MAIN!$C$6:$DF$1572,O$4,FALSE))</f>
        <v>#N/A</v>
      </c>
      <c r="P603" s="53" t="e">
        <f>IF(ISBLANK(VLOOKUP($C603,[2]MAIN!$C$6:$DF$1572,P$4,FALSE)),"",VLOOKUP($C603,[2]MAIN!$C$6:$DF$1572,P$4,FALSE))</f>
        <v>#N/A</v>
      </c>
      <c r="Q603" s="53" t="e">
        <f>IF(ISBLANK(VLOOKUP($C603,[2]MAIN!$C$6:$DF$1572,Q$4,FALSE)),"",VLOOKUP($C603,[2]MAIN!$C$6:$DF$1572,Q$4,FALSE))</f>
        <v>#N/A</v>
      </c>
      <c r="R603" s="47" t="e">
        <f>IF(ISBLANK(VLOOKUP($C603,[2]MAIN!$C$6:$DF$1572,R$4,FALSE)),"",VLOOKUP($C603,[2]MAIN!$C$6:$DF$1572,R$4,FALSE))</f>
        <v>#N/A</v>
      </c>
      <c r="S603" s="47" t="e">
        <f>IF(ISBLANK(VLOOKUP($C603,[2]MAIN!$C$6:$DF$1572,S$4,FALSE)),"",VLOOKUP($C603,[2]MAIN!$C$6:$DF$1572,S$4,FALSE))</f>
        <v>#N/A</v>
      </c>
      <c r="T603" s="15" t="e">
        <f>IF(ISBLANK(VLOOKUP($C603,[2]MAIN!$C$6:$DF$1572,T$4,FALSE)),"",VLOOKUP($C603,[2]MAIN!$C$6:$DF$1572,T$4,FALSE))</f>
        <v>#N/A</v>
      </c>
      <c r="U603" s="15" t="e">
        <f>IF(ISBLANK(VLOOKUP($C603,[2]MAIN!$C$6:$DF$1572,U$4,FALSE)),"",VLOOKUP($C603,[2]MAIN!$C$6:$DF$1572,U$4,FALSE))</f>
        <v>#N/A</v>
      </c>
      <c r="V603" s="15" t="e">
        <f>IF(ISBLANK(VLOOKUP($C603,[2]MAIN!$C$6:$DF$1572,V$4,FALSE)),"",VLOOKUP($C603,[2]MAIN!$C$6:$DF$1572,V$4,FALSE))</f>
        <v>#N/A</v>
      </c>
      <c r="W603" s="21" t="e">
        <f>IF(ISBLANK(VLOOKUP($C603,[2]MAIN!$C$6:$DF$1572,W$4,FALSE)),"",VLOOKUP($C603,[2]MAIN!$C$6:$DF$1572,W$4,FALSE))</f>
        <v>#N/A</v>
      </c>
      <c r="X603" s="47">
        <v>15000</v>
      </c>
      <c r="Y603" s="15" t="e">
        <f>IF(ISBLANK(VLOOKUP($C603,[2]MAIN!$C$6:$DF$1572,Y$4,FALSE)),"",VLOOKUP($C603,[2]MAIN!$C$6:$DF$1572,Y$4,FALSE))</f>
        <v>#N/A</v>
      </c>
      <c r="AA603" s="47"/>
      <c r="AB603" s="47"/>
      <c r="AC603" s="47"/>
    </row>
    <row r="604" spans="1:29" x14ac:dyDescent="0.25">
      <c r="A604" s="15" t="s">
        <v>1289</v>
      </c>
      <c r="B604" s="21" t="s">
        <v>530</v>
      </c>
      <c r="C604" s="47"/>
      <c r="D604" s="15"/>
      <c r="E604" s="15" t="s">
        <v>609</v>
      </c>
      <c r="F604" s="15"/>
      <c r="G604" s="15"/>
      <c r="H604" s="15" t="s">
        <v>628</v>
      </c>
      <c r="I604" s="15" t="s">
        <v>609</v>
      </c>
      <c r="J604" s="47"/>
      <c r="K604" s="47"/>
      <c r="L604" s="49">
        <v>0.08</v>
      </c>
      <c r="M604" s="50" t="e">
        <f>IF(ISBLANK(VLOOKUP($C604,[2]MAIN!$C$6:$DF$1572,M$4,FALSE)),"",VLOOKUP($C604,[2]MAIN!$C$6:$DF$1572,M$4,FALSE))</f>
        <v>#N/A</v>
      </c>
      <c r="N604" s="51" t="e">
        <f>IF(ISBLANK(VLOOKUP($C604,[2]MAIN!$C$6:$DF$1572,N$4,FALSE)),"",VLOOKUP($C604,[2]MAIN!$C$6:$DF$1572,N$4,FALSE))</f>
        <v>#N/A</v>
      </c>
      <c r="O604" s="53" t="e">
        <f>IF(ISBLANK(VLOOKUP($C604,[2]MAIN!$C$6:$DF$1572,O$4,FALSE)),"",VLOOKUP($C604,[2]MAIN!$C$6:$DF$1572,O$4,FALSE))</f>
        <v>#N/A</v>
      </c>
      <c r="P604" s="53" t="e">
        <f>IF(ISBLANK(VLOOKUP($C604,[2]MAIN!$C$6:$DF$1572,P$4,FALSE)),"",VLOOKUP($C604,[2]MAIN!$C$6:$DF$1572,P$4,FALSE))</f>
        <v>#N/A</v>
      </c>
      <c r="Q604" s="50" t="e">
        <f>IF(ISBLANK(VLOOKUP($C604,[2]MAIN!$C$6:$DF$1572,Q$4,FALSE)),"",VLOOKUP($C604,[2]MAIN!$C$6:$DF$1572,Q$4,FALSE))</f>
        <v>#N/A</v>
      </c>
      <c r="R604" s="47" t="e">
        <f>IF(ISBLANK(VLOOKUP($C604,[2]MAIN!$C$6:$DF$1572,R$4,FALSE)),"",VLOOKUP($C604,[2]MAIN!$C$6:$DF$1572,R$4,FALSE))</f>
        <v>#N/A</v>
      </c>
      <c r="S604" s="47" t="e">
        <f>IF(ISBLANK(VLOOKUP($C604,[2]MAIN!$C$6:$DF$1572,S$4,FALSE)),"",VLOOKUP($C604,[2]MAIN!$C$6:$DF$1572,S$4,FALSE))</f>
        <v>#N/A</v>
      </c>
      <c r="T604" s="15" t="e">
        <f>IF(ISBLANK(VLOOKUP($C604,[2]MAIN!$C$6:$DF$1572,T$4,FALSE)),"",VLOOKUP($C604,[2]MAIN!$C$6:$DF$1572,T$4,FALSE))</f>
        <v>#N/A</v>
      </c>
      <c r="U604" s="15" t="e">
        <f>IF(ISBLANK(VLOOKUP($C604,[2]MAIN!$C$6:$DF$1572,U$4,FALSE)),"",VLOOKUP($C604,[2]MAIN!$C$6:$DF$1572,U$4,FALSE))</f>
        <v>#N/A</v>
      </c>
      <c r="V604" s="15" t="e">
        <f>IF(ISBLANK(VLOOKUP($C604,[2]MAIN!$C$6:$DF$1572,V$4,FALSE)),"",VLOOKUP($C604,[2]MAIN!$C$6:$DF$1572,V$4,FALSE))</f>
        <v>#N/A</v>
      </c>
      <c r="W604" s="21" t="e">
        <f>IF(ISBLANK(VLOOKUP($C604,[2]MAIN!$C$6:$DF$1572,W$4,FALSE)),"",VLOOKUP($C604,[2]MAIN!$C$6:$DF$1572,W$4,FALSE))</f>
        <v>#N/A</v>
      </c>
      <c r="X604" s="47">
        <v>15000</v>
      </c>
      <c r="Y604" s="15" t="e">
        <f>IF(ISBLANK(VLOOKUP($C604,[2]MAIN!$C$6:$DF$1572,Y$4,FALSE)),"",VLOOKUP($C604,[2]MAIN!$C$6:$DF$1572,Y$4,FALSE))</f>
        <v>#N/A</v>
      </c>
      <c r="AA604" s="47"/>
      <c r="AB604" s="47"/>
      <c r="AC604" s="47"/>
    </row>
    <row r="605" spans="1:29" x14ac:dyDescent="0.25">
      <c r="A605" s="15" t="s">
        <v>1290</v>
      </c>
      <c r="B605" s="21" t="s">
        <v>530</v>
      </c>
      <c r="C605" s="47"/>
      <c r="D605" s="15"/>
      <c r="E605" s="15" t="s">
        <v>609</v>
      </c>
      <c r="F605" s="15"/>
      <c r="G605" s="15"/>
      <c r="H605" s="15" t="s">
        <v>609</v>
      </c>
      <c r="I605" s="15" t="s">
        <v>609</v>
      </c>
      <c r="J605" s="47"/>
      <c r="K605" s="47"/>
      <c r="L605" s="49"/>
      <c r="M605" s="50" t="e">
        <f>IF(ISBLANK(VLOOKUP($C605,[2]MAIN!$C$6:$DF$1572,M$4,FALSE)),"",VLOOKUP($C605,[2]MAIN!$C$6:$DF$1572,M$4,FALSE))</f>
        <v>#N/A</v>
      </c>
      <c r="N605" s="51" t="e">
        <f>IF(ISBLANK(VLOOKUP($C605,[2]MAIN!$C$6:$DF$1572,N$4,FALSE)),"",VLOOKUP($C605,[2]MAIN!$C$6:$DF$1572,N$4,FALSE))</f>
        <v>#N/A</v>
      </c>
      <c r="O605" s="53" t="e">
        <f>IF(ISBLANK(VLOOKUP($C605,[2]MAIN!$C$6:$DF$1572,O$4,FALSE)),"",VLOOKUP($C605,[2]MAIN!$C$6:$DF$1572,O$4,FALSE))</f>
        <v>#N/A</v>
      </c>
      <c r="P605" s="53" t="e">
        <f>IF(ISBLANK(VLOOKUP($C605,[2]MAIN!$C$6:$DF$1572,P$4,FALSE)),"",VLOOKUP($C605,[2]MAIN!$C$6:$DF$1572,P$4,FALSE))</f>
        <v>#N/A</v>
      </c>
      <c r="Q605" s="50" t="e">
        <f>IF(ISBLANK(VLOOKUP($C605,[2]MAIN!$C$6:$DF$1572,Q$4,FALSE)),"",VLOOKUP($C605,[2]MAIN!$C$6:$DF$1572,Q$4,FALSE))</f>
        <v>#N/A</v>
      </c>
      <c r="R605" s="47" t="e">
        <f>IF(ISBLANK(VLOOKUP($C605,[2]MAIN!$C$6:$DF$1572,R$4,FALSE)),"",VLOOKUP($C605,[2]MAIN!$C$6:$DF$1572,R$4,FALSE))</f>
        <v>#N/A</v>
      </c>
      <c r="S605" s="47" t="e">
        <f>IF(ISBLANK(VLOOKUP($C605,[2]MAIN!$C$6:$DF$1572,S$4,FALSE)),"",VLOOKUP($C605,[2]MAIN!$C$6:$DF$1572,S$4,FALSE))</f>
        <v>#N/A</v>
      </c>
      <c r="T605" s="15" t="e">
        <f>IF(ISBLANK(VLOOKUP($C605,[2]MAIN!$C$6:$DF$1572,T$4,FALSE)),"",VLOOKUP($C605,[2]MAIN!$C$6:$DF$1572,T$4,FALSE))</f>
        <v>#N/A</v>
      </c>
      <c r="U605" s="15" t="e">
        <f>IF(ISBLANK(VLOOKUP($C605,[2]MAIN!$C$6:$DF$1572,U$4,FALSE)),"",VLOOKUP($C605,[2]MAIN!$C$6:$DF$1572,U$4,FALSE))</f>
        <v>#N/A</v>
      </c>
      <c r="V605" s="15" t="e">
        <f>IF(ISBLANK(VLOOKUP($C605,[2]MAIN!$C$6:$DF$1572,V$4,FALSE)),"",VLOOKUP($C605,[2]MAIN!$C$6:$DF$1572,V$4,FALSE))</f>
        <v>#N/A</v>
      </c>
      <c r="W605" s="21" t="e">
        <f>IF(ISBLANK(VLOOKUP($C605,[2]MAIN!$C$6:$DF$1572,W$4,FALSE)),"",VLOOKUP($C605,[2]MAIN!$C$6:$DF$1572,W$4,FALSE))</f>
        <v>#N/A</v>
      </c>
      <c r="X605" s="47">
        <v>15000</v>
      </c>
      <c r="Y605" s="15" t="e">
        <f>IF(ISBLANK(VLOOKUP($C605,[2]MAIN!$C$6:$DF$1572,Y$4,FALSE)),"",VLOOKUP($C605,[2]MAIN!$C$6:$DF$1572,Y$4,FALSE))</f>
        <v>#N/A</v>
      </c>
      <c r="AA605" s="15"/>
      <c r="AB605" s="15"/>
      <c r="AC605" s="15" t="s">
        <v>609</v>
      </c>
    </row>
    <row r="606" spans="1:29" x14ac:dyDescent="0.25">
      <c r="A606" s="15" t="s">
        <v>1291</v>
      </c>
      <c r="B606" s="21" t="s">
        <v>63</v>
      </c>
      <c r="C606" s="47"/>
      <c r="D606" s="15"/>
      <c r="E606" s="15" t="s">
        <v>609</v>
      </c>
      <c r="F606" s="15"/>
      <c r="G606" s="15"/>
      <c r="H606" s="15" t="s">
        <v>628</v>
      </c>
      <c r="I606" s="15"/>
      <c r="J606" s="47"/>
      <c r="K606" s="47" t="s">
        <v>654</v>
      </c>
      <c r="L606" s="49">
        <v>34.89</v>
      </c>
      <c r="M606" s="50" t="e">
        <f>IF(ISBLANK(VLOOKUP($C606,[2]MAIN!$C$6:$DF$1572,M$4,FALSE)),"",VLOOKUP($C606,[2]MAIN!$C$6:$DF$1572,M$4,FALSE))</f>
        <v>#N/A</v>
      </c>
      <c r="N606" s="51" t="e">
        <f>IF(ISBLANK(VLOOKUP($C606,[2]MAIN!$C$6:$DF$1572,N$4,FALSE)),"",VLOOKUP($C606,[2]MAIN!$C$6:$DF$1572,N$4,FALSE))</f>
        <v>#N/A</v>
      </c>
      <c r="O606" s="64" t="e">
        <f>IF(ISBLANK(VLOOKUP($C606,[2]MAIN!$C$6:$DF$1572,O$4,FALSE)),"",VLOOKUP($C606,[2]MAIN!$C$6:$DF$1572,O$4,FALSE))</f>
        <v>#N/A</v>
      </c>
      <c r="P606" s="64" t="e">
        <f>IF(ISBLANK(VLOOKUP($C606,[2]MAIN!$C$6:$DF$1572,P$4,FALSE)),"",VLOOKUP($C606,[2]MAIN!$C$6:$DF$1572,P$4,FALSE))</f>
        <v>#N/A</v>
      </c>
      <c r="Q606" s="53" t="e">
        <f>IF(ISBLANK(VLOOKUP($C606,[2]MAIN!$C$6:$DF$1572,Q$4,FALSE)),"",VLOOKUP($C606,[2]MAIN!$C$6:$DF$1572,Q$4,FALSE))</f>
        <v>#N/A</v>
      </c>
      <c r="R606" s="47" t="e">
        <f>IF(ISBLANK(VLOOKUP($C606,[2]MAIN!$C$6:$DF$1572,R$4,FALSE)),"",VLOOKUP($C606,[2]MAIN!$C$6:$DF$1572,R$4,FALSE))</f>
        <v>#N/A</v>
      </c>
      <c r="S606" s="47" t="e">
        <f>IF(ISBLANK(VLOOKUP($C606,[2]MAIN!$C$6:$DF$1572,S$4,FALSE)),"",VLOOKUP($C606,[2]MAIN!$C$6:$DF$1572,S$4,FALSE))</f>
        <v>#N/A</v>
      </c>
      <c r="T606" s="15" t="e">
        <f>IF(ISBLANK(VLOOKUP($C606,[2]MAIN!$C$6:$DF$1572,T$4,FALSE)),"",VLOOKUP($C606,[2]MAIN!$C$6:$DF$1572,T$4,FALSE))</f>
        <v>#N/A</v>
      </c>
      <c r="U606" s="15" t="e">
        <f>IF(ISBLANK(VLOOKUP($C606,[2]MAIN!$C$6:$DF$1572,U$4,FALSE)),"",VLOOKUP($C606,[2]MAIN!$C$6:$DF$1572,U$4,FALSE))</f>
        <v>#N/A</v>
      </c>
      <c r="V606" s="15" t="e">
        <f>IF(ISBLANK(VLOOKUP($C606,[2]MAIN!$C$6:$DF$1572,V$4,FALSE)),"",VLOOKUP($C606,[2]MAIN!$C$6:$DF$1572,V$4,FALSE))</f>
        <v>#N/A</v>
      </c>
      <c r="W606" s="21" t="e">
        <f>IF(ISBLANK(VLOOKUP($C606,[2]MAIN!$C$6:$DF$1572,W$4,FALSE)),"",VLOOKUP($C606,[2]MAIN!$C$6:$DF$1572,W$4,FALSE))</f>
        <v>#N/A</v>
      </c>
      <c r="X606" s="47">
        <v>31500</v>
      </c>
      <c r="Y606" s="15" t="e">
        <f>IF(ISBLANK(VLOOKUP($C606,[2]MAIN!$C$6:$DF$1572,Y$4,FALSE)),"",VLOOKUP($C606,[2]MAIN!$C$6:$DF$1572,Y$4,FALSE))</f>
        <v>#N/A</v>
      </c>
      <c r="AA606" s="47"/>
      <c r="AB606" s="47"/>
      <c r="AC606" s="47"/>
    </row>
    <row r="607" spans="1:29" x14ac:dyDescent="0.25">
      <c r="A607" s="15" t="s">
        <v>1292</v>
      </c>
      <c r="B607" s="21" t="s">
        <v>63</v>
      </c>
      <c r="C607" s="47"/>
      <c r="D607" s="15" t="s">
        <v>609</v>
      </c>
      <c r="E607" s="15" t="s">
        <v>609</v>
      </c>
      <c r="F607" s="15"/>
      <c r="G607" s="15"/>
      <c r="H607" s="15" t="s">
        <v>609</v>
      </c>
      <c r="I607" s="15"/>
      <c r="J607" s="48" t="s">
        <v>610</v>
      </c>
      <c r="K607" s="47" t="s">
        <v>654</v>
      </c>
      <c r="L607" s="49">
        <v>22.273013888888887</v>
      </c>
      <c r="M607" s="50" t="e">
        <f>IF(ISBLANK(VLOOKUP($C607,[2]MAIN!$C$6:$DF$1572,M$4,FALSE)),"",VLOOKUP($C607,[2]MAIN!$C$6:$DF$1572,M$4,FALSE))</f>
        <v>#N/A</v>
      </c>
      <c r="N607" s="51" t="e">
        <f>IF(ISBLANK(VLOOKUP($C607,[2]MAIN!$C$6:$DF$1572,N$4,FALSE)),"",VLOOKUP($C607,[2]MAIN!$C$6:$DF$1572,N$4,FALSE))</f>
        <v>#N/A</v>
      </c>
      <c r="O607" s="53" t="e">
        <f>IF(ISBLANK(VLOOKUP($C607,[2]MAIN!$C$6:$DF$1572,O$4,FALSE)),"",VLOOKUP($C607,[2]MAIN!$C$6:$DF$1572,O$4,FALSE))</f>
        <v>#N/A</v>
      </c>
      <c r="P607" s="64" t="e">
        <f>IF(ISBLANK(VLOOKUP($C607,[2]MAIN!$C$6:$DF$1572,P$4,FALSE)),"",VLOOKUP($C607,[2]MAIN!$C$6:$DF$1572,P$4,FALSE))</f>
        <v>#N/A</v>
      </c>
      <c r="Q607" s="53" t="e">
        <f>IF(ISBLANK(VLOOKUP($C607,[2]MAIN!$C$6:$DF$1572,Q$4,FALSE)),"",VLOOKUP($C607,[2]MAIN!$C$6:$DF$1572,Q$4,FALSE))</f>
        <v>#N/A</v>
      </c>
      <c r="R607" s="47" t="e">
        <f>IF(ISBLANK(VLOOKUP($C607,[2]MAIN!$C$6:$DF$1572,R$4,FALSE)),"",VLOOKUP($C607,[2]MAIN!$C$6:$DF$1572,R$4,FALSE))</f>
        <v>#N/A</v>
      </c>
      <c r="S607" s="47" t="e">
        <f>IF(ISBLANK(VLOOKUP($C607,[2]MAIN!$C$6:$DF$1572,S$4,FALSE)),"",VLOOKUP($C607,[2]MAIN!$C$6:$DF$1572,S$4,FALSE))</f>
        <v>#N/A</v>
      </c>
      <c r="T607" s="15" t="e">
        <f>IF(ISBLANK(VLOOKUP($C607,[2]MAIN!$C$6:$DF$1572,T$4,FALSE)),"",VLOOKUP($C607,[2]MAIN!$C$6:$DF$1572,T$4,FALSE))</f>
        <v>#N/A</v>
      </c>
      <c r="U607" s="15" t="e">
        <f>IF(ISBLANK(VLOOKUP($C607,[2]MAIN!$C$6:$DF$1572,U$4,FALSE)),"",VLOOKUP($C607,[2]MAIN!$C$6:$DF$1572,U$4,FALSE))</f>
        <v>#N/A</v>
      </c>
      <c r="V607" s="15" t="e">
        <f>IF(ISBLANK(VLOOKUP($C607,[2]MAIN!$C$6:$DF$1572,V$4,FALSE)),"",VLOOKUP($C607,[2]MAIN!$C$6:$DF$1572,V$4,FALSE))</f>
        <v>#N/A</v>
      </c>
      <c r="W607" s="21" t="e">
        <f>IF(ISBLANK(VLOOKUP($C607,[2]MAIN!$C$6:$DF$1572,W$4,FALSE)),"",VLOOKUP($C607,[2]MAIN!$C$6:$DF$1572,W$4,FALSE))</f>
        <v>#N/A</v>
      </c>
      <c r="X607" s="47">
        <v>31500</v>
      </c>
      <c r="Y607" s="15" t="e">
        <f>IF(ISBLANK(VLOOKUP($C607,[2]MAIN!$C$6:$DF$1572,Y$4,FALSE)),"",VLOOKUP($C607,[2]MAIN!$C$6:$DF$1572,Y$4,FALSE))</f>
        <v>#N/A</v>
      </c>
      <c r="AA607" s="15"/>
      <c r="AB607" s="15"/>
      <c r="AC607" s="15"/>
    </row>
    <row r="608" spans="1:29" x14ac:dyDescent="0.25">
      <c r="A608" s="15" t="s">
        <v>1293</v>
      </c>
      <c r="B608" s="21" t="s">
        <v>530</v>
      </c>
      <c r="C608" s="47"/>
      <c r="D608" s="15"/>
      <c r="E608" s="15" t="s">
        <v>609</v>
      </c>
      <c r="F608" s="15"/>
      <c r="G608" s="15"/>
      <c r="H608" s="15" t="s">
        <v>628</v>
      </c>
      <c r="I608" s="15" t="s">
        <v>609</v>
      </c>
      <c r="J608" s="47"/>
      <c r="K608" s="47"/>
      <c r="L608" s="49">
        <v>0.7</v>
      </c>
      <c r="M608" s="50" t="e">
        <f>IF(ISBLANK(VLOOKUP($C608,[2]MAIN!$C$6:$DF$1572,M$4,FALSE)),"",VLOOKUP($C608,[2]MAIN!$C$6:$DF$1572,M$4,FALSE))</f>
        <v>#N/A</v>
      </c>
      <c r="N608" s="51" t="e">
        <f>IF(ISBLANK(VLOOKUP($C608,[2]MAIN!$C$6:$DF$1572,N$4,FALSE)),"",VLOOKUP($C608,[2]MAIN!$C$6:$DF$1572,N$4,FALSE))</f>
        <v>#N/A</v>
      </c>
      <c r="O608" s="53" t="e">
        <f>IF(ISBLANK(VLOOKUP($C608,[2]MAIN!$C$6:$DF$1572,O$4,FALSE)),"",VLOOKUP($C608,[2]MAIN!$C$6:$DF$1572,O$4,FALSE))</f>
        <v>#N/A</v>
      </c>
      <c r="P608" s="53" t="e">
        <f>IF(ISBLANK(VLOOKUP($C608,[2]MAIN!$C$6:$DF$1572,P$4,FALSE)),"",VLOOKUP($C608,[2]MAIN!$C$6:$DF$1572,P$4,FALSE))</f>
        <v>#N/A</v>
      </c>
      <c r="Q608" s="50" t="e">
        <f>IF(ISBLANK(VLOOKUP($C608,[2]MAIN!$C$6:$DF$1572,Q$4,FALSE)),"",VLOOKUP($C608,[2]MAIN!$C$6:$DF$1572,Q$4,FALSE))</f>
        <v>#N/A</v>
      </c>
      <c r="R608" s="47" t="e">
        <f>IF(ISBLANK(VLOOKUP($C608,[2]MAIN!$C$6:$DF$1572,R$4,FALSE)),"",VLOOKUP($C608,[2]MAIN!$C$6:$DF$1572,R$4,FALSE))</f>
        <v>#N/A</v>
      </c>
      <c r="S608" s="47" t="e">
        <f>IF(ISBLANK(VLOOKUP($C608,[2]MAIN!$C$6:$DF$1572,S$4,FALSE)),"",VLOOKUP($C608,[2]MAIN!$C$6:$DF$1572,S$4,FALSE))</f>
        <v>#N/A</v>
      </c>
      <c r="T608" s="15" t="e">
        <f>IF(ISBLANK(VLOOKUP($C608,[2]MAIN!$C$6:$DF$1572,T$4,FALSE)),"",VLOOKUP($C608,[2]MAIN!$C$6:$DF$1572,T$4,FALSE))</f>
        <v>#N/A</v>
      </c>
      <c r="U608" s="15" t="e">
        <f>IF(ISBLANK(VLOOKUP($C608,[2]MAIN!$C$6:$DF$1572,U$4,FALSE)),"",VLOOKUP($C608,[2]MAIN!$C$6:$DF$1572,U$4,FALSE))</f>
        <v>#N/A</v>
      </c>
      <c r="V608" s="15" t="e">
        <f>IF(ISBLANK(VLOOKUP($C608,[2]MAIN!$C$6:$DF$1572,V$4,FALSE)),"",VLOOKUP($C608,[2]MAIN!$C$6:$DF$1572,V$4,FALSE))</f>
        <v>#N/A</v>
      </c>
      <c r="W608" s="21" t="e">
        <f>IF(ISBLANK(VLOOKUP($C608,[2]MAIN!$C$6:$DF$1572,W$4,FALSE)),"",VLOOKUP($C608,[2]MAIN!$C$6:$DF$1572,W$4,FALSE))</f>
        <v>#N/A</v>
      </c>
      <c r="X608" s="47">
        <v>15000</v>
      </c>
      <c r="Y608" s="15" t="e">
        <f>IF(ISBLANK(VLOOKUP($C608,[2]MAIN!$C$6:$DF$1572,Y$4,FALSE)),"",VLOOKUP($C608,[2]MAIN!$C$6:$DF$1572,Y$4,FALSE))</f>
        <v>#N/A</v>
      </c>
      <c r="AA608" s="47"/>
      <c r="AB608" s="47"/>
      <c r="AC608" s="47"/>
    </row>
    <row r="609" spans="1:29" x14ac:dyDescent="0.25">
      <c r="A609" s="15" t="s">
        <v>1294</v>
      </c>
      <c r="B609" s="21" t="s">
        <v>530</v>
      </c>
      <c r="C609" s="47"/>
      <c r="D609" s="15"/>
      <c r="E609" s="15" t="s">
        <v>609</v>
      </c>
      <c r="F609" s="15"/>
      <c r="G609" s="15"/>
      <c r="H609" s="15" t="s">
        <v>628</v>
      </c>
      <c r="I609" s="15" t="s">
        <v>609</v>
      </c>
      <c r="J609" s="47"/>
      <c r="K609" s="47"/>
      <c r="L609" s="49">
        <v>0.78</v>
      </c>
      <c r="M609" s="50" t="e">
        <f>IF(ISBLANK(VLOOKUP($C609,[2]MAIN!$C$6:$DF$1572,M$4,FALSE)),"",VLOOKUP($C609,[2]MAIN!$C$6:$DF$1572,M$4,FALSE))</f>
        <v>#N/A</v>
      </c>
      <c r="N609" s="51" t="e">
        <f>IF(ISBLANK(VLOOKUP($C609,[2]MAIN!$C$6:$DF$1572,N$4,FALSE)),"",VLOOKUP($C609,[2]MAIN!$C$6:$DF$1572,N$4,FALSE))</f>
        <v>#N/A</v>
      </c>
      <c r="O609" s="53" t="e">
        <f>IF(ISBLANK(VLOOKUP($C609,[2]MAIN!$C$6:$DF$1572,O$4,FALSE)),"",VLOOKUP($C609,[2]MAIN!$C$6:$DF$1572,O$4,FALSE))</f>
        <v>#N/A</v>
      </c>
      <c r="P609" s="53" t="e">
        <f>IF(ISBLANK(VLOOKUP($C609,[2]MAIN!$C$6:$DF$1572,P$4,FALSE)),"",VLOOKUP($C609,[2]MAIN!$C$6:$DF$1572,P$4,FALSE))</f>
        <v>#N/A</v>
      </c>
      <c r="Q609" s="50" t="e">
        <f>IF(ISBLANK(VLOOKUP($C609,[2]MAIN!$C$6:$DF$1572,Q$4,FALSE)),"",VLOOKUP($C609,[2]MAIN!$C$6:$DF$1572,Q$4,FALSE))</f>
        <v>#N/A</v>
      </c>
      <c r="R609" s="47" t="e">
        <f>IF(ISBLANK(VLOOKUP($C609,[2]MAIN!$C$6:$DF$1572,R$4,FALSE)),"",VLOOKUP($C609,[2]MAIN!$C$6:$DF$1572,R$4,FALSE))</f>
        <v>#N/A</v>
      </c>
      <c r="S609" s="47" t="e">
        <f>IF(ISBLANK(VLOOKUP($C609,[2]MAIN!$C$6:$DF$1572,S$4,FALSE)),"",VLOOKUP($C609,[2]MAIN!$C$6:$DF$1572,S$4,FALSE))</f>
        <v>#N/A</v>
      </c>
      <c r="T609" s="15" t="e">
        <f>IF(ISBLANK(VLOOKUP($C609,[2]MAIN!$C$6:$DF$1572,T$4,FALSE)),"",VLOOKUP($C609,[2]MAIN!$C$6:$DF$1572,T$4,FALSE))</f>
        <v>#N/A</v>
      </c>
      <c r="U609" s="15" t="e">
        <f>IF(ISBLANK(VLOOKUP($C609,[2]MAIN!$C$6:$DF$1572,U$4,FALSE)),"",VLOOKUP($C609,[2]MAIN!$C$6:$DF$1572,U$4,FALSE))</f>
        <v>#N/A</v>
      </c>
      <c r="V609" s="15" t="e">
        <f>IF(ISBLANK(VLOOKUP($C609,[2]MAIN!$C$6:$DF$1572,V$4,FALSE)),"",VLOOKUP($C609,[2]MAIN!$C$6:$DF$1572,V$4,FALSE))</f>
        <v>#N/A</v>
      </c>
      <c r="W609" s="21" t="e">
        <f>IF(ISBLANK(VLOOKUP($C609,[2]MAIN!$C$6:$DF$1572,W$4,FALSE)),"",VLOOKUP($C609,[2]MAIN!$C$6:$DF$1572,W$4,FALSE))</f>
        <v>#N/A</v>
      </c>
      <c r="X609" s="47">
        <v>15000</v>
      </c>
      <c r="Y609" s="15" t="e">
        <f>IF(ISBLANK(VLOOKUP($C609,[2]MAIN!$C$6:$DF$1572,Y$4,FALSE)),"",VLOOKUP($C609,[2]MAIN!$C$6:$DF$1572,Y$4,FALSE))</f>
        <v>#N/A</v>
      </c>
      <c r="AA609" s="47"/>
      <c r="AB609" s="47"/>
      <c r="AC609" s="47"/>
    </row>
    <row r="610" spans="1:29" x14ac:dyDescent="0.25">
      <c r="A610" s="15" t="s">
        <v>1295</v>
      </c>
      <c r="B610" s="21" t="s">
        <v>1296</v>
      </c>
      <c r="C610" s="47"/>
      <c r="D610" s="15"/>
      <c r="E610" s="15" t="s">
        <v>609</v>
      </c>
      <c r="F610" s="15"/>
      <c r="G610" s="15"/>
      <c r="H610" s="15" t="s">
        <v>628</v>
      </c>
      <c r="I610" s="15" t="s">
        <v>609</v>
      </c>
      <c r="J610" s="47"/>
      <c r="K610" s="47" t="s">
        <v>625</v>
      </c>
      <c r="L610" s="49">
        <v>7.69</v>
      </c>
      <c r="M610" s="50" t="e">
        <f>IF(ISBLANK(VLOOKUP($C610,[2]MAIN!$C$6:$DF$1572,M$4,FALSE)),"",VLOOKUP($C610,[2]MAIN!$C$6:$DF$1572,M$4,FALSE))</f>
        <v>#N/A</v>
      </c>
      <c r="N610" s="51" t="e">
        <f>IF(ISBLANK(VLOOKUP($C610,[2]MAIN!$C$6:$DF$1572,N$4,FALSE)),"",VLOOKUP($C610,[2]MAIN!$C$6:$DF$1572,N$4,FALSE))</f>
        <v>#N/A</v>
      </c>
      <c r="O610" s="52" t="e">
        <f>IF(ISBLANK(VLOOKUP($C610,[2]MAIN!$C$6:$DF$1572,O$4,FALSE)),"",VLOOKUP($C610,[2]MAIN!$C$6:$DF$1572,O$4,FALSE))</f>
        <v>#N/A</v>
      </c>
      <c r="P610" s="52" t="e">
        <f>IF(ISBLANK(VLOOKUP($C610,[2]MAIN!$C$6:$DF$1572,P$4,FALSE)),"",VLOOKUP($C610,[2]MAIN!$C$6:$DF$1572,P$4,FALSE))</f>
        <v>#N/A</v>
      </c>
      <c r="Q610" s="53" t="e">
        <f>IF(ISBLANK(VLOOKUP($C610,[2]MAIN!$C$6:$DF$1572,Q$4,FALSE)),"",VLOOKUP($C610,[2]MAIN!$C$6:$DF$1572,Q$4,FALSE))</f>
        <v>#N/A</v>
      </c>
      <c r="R610" s="47" t="e">
        <f>IF(ISBLANK(VLOOKUP($C610,[2]MAIN!$C$6:$DF$1572,R$4,FALSE)),"",VLOOKUP($C610,[2]MAIN!$C$6:$DF$1572,R$4,FALSE))</f>
        <v>#N/A</v>
      </c>
      <c r="S610" s="47" t="e">
        <f>IF(ISBLANK(VLOOKUP($C610,[2]MAIN!$C$6:$DF$1572,S$4,FALSE)),"",VLOOKUP($C610,[2]MAIN!$C$6:$DF$1572,S$4,FALSE))</f>
        <v>#N/A</v>
      </c>
      <c r="T610" s="15" t="e">
        <f>IF(ISBLANK(VLOOKUP($C610,[2]MAIN!$C$6:$DF$1572,T$4,FALSE)),"",VLOOKUP($C610,[2]MAIN!$C$6:$DF$1572,T$4,FALSE))</f>
        <v>#N/A</v>
      </c>
      <c r="U610" s="15" t="e">
        <f>IF(ISBLANK(VLOOKUP($C610,[2]MAIN!$C$6:$DF$1572,U$4,FALSE)),"",VLOOKUP($C610,[2]MAIN!$C$6:$DF$1572,U$4,FALSE))</f>
        <v>#N/A</v>
      </c>
      <c r="V610" s="15" t="e">
        <f>IF(ISBLANK(VLOOKUP($C610,[2]MAIN!$C$6:$DF$1572,V$4,FALSE)),"",VLOOKUP($C610,[2]MAIN!$C$6:$DF$1572,V$4,FALSE))</f>
        <v>#N/A</v>
      </c>
      <c r="W610" s="21" t="e">
        <f>IF(ISBLANK(VLOOKUP($C610,[2]MAIN!$C$6:$DF$1572,W$4,FALSE)),"",VLOOKUP($C610,[2]MAIN!$C$6:$DF$1572,W$4,FALSE))</f>
        <v>#N/A</v>
      </c>
      <c r="X610" s="47">
        <v>150</v>
      </c>
      <c r="Y610" s="15" t="e">
        <f>IF(ISBLANK(VLOOKUP($C610,[2]MAIN!$C$6:$DF$1572,Y$4,FALSE)),"",VLOOKUP($C610,[2]MAIN!$C$6:$DF$1572,Y$4,FALSE))</f>
        <v>#N/A</v>
      </c>
      <c r="AA610" s="47"/>
      <c r="AB610" s="47"/>
      <c r="AC610" s="47"/>
    </row>
    <row r="611" spans="1:29" x14ac:dyDescent="0.25">
      <c r="A611" s="15" t="s">
        <v>1297</v>
      </c>
      <c r="B611" s="21" t="s">
        <v>1296</v>
      </c>
      <c r="C611" s="47"/>
      <c r="D611" s="15"/>
      <c r="E611" s="15" t="s">
        <v>609</v>
      </c>
      <c r="F611" s="15"/>
      <c r="G611" s="15"/>
      <c r="H611" s="15" t="s">
        <v>628</v>
      </c>
      <c r="I611" s="15" t="s">
        <v>609</v>
      </c>
      <c r="J611" s="47"/>
      <c r="K611" s="47" t="s">
        <v>625</v>
      </c>
      <c r="L611" s="49">
        <v>1.6</v>
      </c>
      <c r="M611" s="50" t="e">
        <f>IF(ISBLANK(VLOOKUP($C611,[2]MAIN!$C$6:$DF$1572,M$4,FALSE)),"",VLOOKUP($C611,[2]MAIN!$C$6:$DF$1572,M$4,FALSE))</f>
        <v>#N/A</v>
      </c>
      <c r="N611" s="51" t="e">
        <f>IF(ISBLANK(VLOOKUP($C611,[2]MAIN!$C$6:$DF$1572,N$4,FALSE)),"",VLOOKUP($C611,[2]MAIN!$C$6:$DF$1572,N$4,FALSE))</f>
        <v>#N/A</v>
      </c>
      <c r="O611" s="52" t="e">
        <f>IF(ISBLANK(VLOOKUP($C611,[2]MAIN!$C$6:$DF$1572,O$4,FALSE)),"",VLOOKUP($C611,[2]MAIN!$C$6:$DF$1572,O$4,FALSE))</f>
        <v>#N/A</v>
      </c>
      <c r="P611" s="52" t="e">
        <f>IF(ISBLANK(VLOOKUP($C611,[2]MAIN!$C$6:$DF$1572,P$4,FALSE)),"",VLOOKUP($C611,[2]MAIN!$C$6:$DF$1572,P$4,FALSE))</f>
        <v>#N/A</v>
      </c>
      <c r="Q611" s="53" t="e">
        <f>IF(ISBLANK(VLOOKUP($C611,[2]MAIN!$C$6:$DF$1572,Q$4,FALSE)),"",VLOOKUP($C611,[2]MAIN!$C$6:$DF$1572,Q$4,FALSE))</f>
        <v>#N/A</v>
      </c>
      <c r="R611" s="47" t="e">
        <f>IF(ISBLANK(VLOOKUP($C611,[2]MAIN!$C$6:$DF$1572,R$4,FALSE)),"",VLOOKUP($C611,[2]MAIN!$C$6:$DF$1572,R$4,FALSE))</f>
        <v>#N/A</v>
      </c>
      <c r="S611" s="47" t="e">
        <f>IF(ISBLANK(VLOOKUP($C611,[2]MAIN!$C$6:$DF$1572,S$4,FALSE)),"",VLOOKUP($C611,[2]MAIN!$C$6:$DF$1572,S$4,FALSE))</f>
        <v>#N/A</v>
      </c>
      <c r="T611" s="15" t="e">
        <f>IF(ISBLANK(VLOOKUP($C611,[2]MAIN!$C$6:$DF$1572,T$4,FALSE)),"",VLOOKUP($C611,[2]MAIN!$C$6:$DF$1572,T$4,FALSE))</f>
        <v>#N/A</v>
      </c>
      <c r="U611" s="15" t="e">
        <f>IF(ISBLANK(VLOOKUP($C611,[2]MAIN!$C$6:$DF$1572,U$4,FALSE)),"",VLOOKUP($C611,[2]MAIN!$C$6:$DF$1572,U$4,FALSE))</f>
        <v>#N/A</v>
      </c>
      <c r="V611" s="15" t="e">
        <f>IF(ISBLANK(VLOOKUP($C611,[2]MAIN!$C$6:$DF$1572,V$4,FALSE)),"",VLOOKUP($C611,[2]MAIN!$C$6:$DF$1572,V$4,FALSE))</f>
        <v>#N/A</v>
      </c>
      <c r="W611" s="21" t="e">
        <f>IF(ISBLANK(VLOOKUP($C611,[2]MAIN!$C$6:$DF$1572,W$4,FALSE)),"",VLOOKUP($C611,[2]MAIN!$C$6:$DF$1572,W$4,FALSE))</f>
        <v>#N/A</v>
      </c>
      <c r="X611" s="47">
        <v>150</v>
      </c>
      <c r="Y611" s="15" t="e">
        <f>IF(ISBLANK(VLOOKUP($C611,[2]MAIN!$C$6:$DF$1572,Y$4,FALSE)),"",VLOOKUP($C611,[2]MAIN!$C$6:$DF$1572,Y$4,FALSE))</f>
        <v>#N/A</v>
      </c>
      <c r="AA611" s="47"/>
      <c r="AB611" s="47"/>
      <c r="AC611" s="47"/>
    </row>
    <row r="612" spans="1:29" x14ac:dyDescent="0.25">
      <c r="A612" s="15" t="s">
        <v>1298</v>
      </c>
      <c r="B612" s="21" t="s">
        <v>531</v>
      </c>
      <c r="C612" s="47"/>
      <c r="D612" s="15"/>
      <c r="E612" s="15" t="s">
        <v>609</v>
      </c>
      <c r="F612" s="15"/>
      <c r="G612" s="15"/>
      <c r="H612" s="15" t="s">
        <v>628</v>
      </c>
      <c r="I612" s="15" t="s">
        <v>609</v>
      </c>
      <c r="J612" s="47"/>
      <c r="K612" s="47"/>
      <c r="L612" s="49">
        <v>3.82</v>
      </c>
      <c r="M612" s="50" t="e">
        <f>IF(ISBLANK(VLOOKUP($C612,[2]MAIN!$C$6:$DF$1572,M$4,FALSE)),"",VLOOKUP($C612,[2]MAIN!$C$6:$DF$1572,M$4,FALSE))</f>
        <v>#N/A</v>
      </c>
      <c r="N612" s="51" t="e">
        <f>IF(ISBLANK(VLOOKUP($C612,[2]MAIN!$C$6:$DF$1572,N$4,FALSE)),"",VLOOKUP($C612,[2]MAIN!$C$6:$DF$1572,N$4,FALSE))</f>
        <v>#N/A</v>
      </c>
      <c r="O612" s="53" t="e">
        <f>IF(ISBLANK(VLOOKUP($C612,[2]MAIN!$C$6:$DF$1572,O$4,FALSE)),"",VLOOKUP($C612,[2]MAIN!$C$6:$DF$1572,O$4,FALSE))</f>
        <v>#N/A</v>
      </c>
      <c r="P612" s="53" t="e">
        <f>IF(ISBLANK(VLOOKUP($C612,[2]MAIN!$C$6:$DF$1572,P$4,FALSE)),"",VLOOKUP($C612,[2]MAIN!$C$6:$DF$1572,P$4,FALSE))</f>
        <v>#N/A</v>
      </c>
      <c r="Q612" s="50" t="e">
        <f>IF(ISBLANK(VLOOKUP($C612,[2]MAIN!$C$6:$DF$1572,Q$4,FALSE)),"",VLOOKUP($C612,[2]MAIN!$C$6:$DF$1572,Q$4,FALSE))</f>
        <v>#N/A</v>
      </c>
      <c r="R612" s="47" t="e">
        <f>IF(ISBLANK(VLOOKUP($C612,[2]MAIN!$C$6:$DF$1572,R$4,FALSE)),"",VLOOKUP($C612,[2]MAIN!$C$6:$DF$1572,R$4,FALSE))</f>
        <v>#N/A</v>
      </c>
      <c r="S612" s="47" t="e">
        <f>IF(ISBLANK(VLOOKUP($C612,[2]MAIN!$C$6:$DF$1572,S$4,FALSE)),"",VLOOKUP($C612,[2]MAIN!$C$6:$DF$1572,S$4,FALSE))</f>
        <v>#N/A</v>
      </c>
      <c r="T612" s="15" t="e">
        <f>IF(ISBLANK(VLOOKUP($C612,[2]MAIN!$C$6:$DF$1572,T$4,FALSE)),"",VLOOKUP($C612,[2]MAIN!$C$6:$DF$1572,T$4,FALSE))</f>
        <v>#N/A</v>
      </c>
      <c r="U612" s="15" t="e">
        <f>IF(ISBLANK(VLOOKUP($C612,[2]MAIN!$C$6:$DF$1572,U$4,FALSE)),"",VLOOKUP($C612,[2]MAIN!$C$6:$DF$1572,U$4,FALSE))</f>
        <v>#N/A</v>
      </c>
      <c r="V612" s="15" t="e">
        <f>IF(ISBLANK(VLOOKUP($C612,[2]MAIN!$C$6:$DF$1572,V$4,FALSE)),"",VLOOKUP($C612,[2]MAIN!$C$6:$DF$1572,V$4,FALSE))</f>
        <v>#N/A</v>
      </c>
      <c r="W612" s="21" t="e">
        <f>IF(ISBLANK(VLOOKUP($C612,[2]MAIN!$C$6:$DF$1572,W$4,FALSE)),"",VLOOKUP($C612,[2]MAIN!$C$6:$DF$1572,W$4,FALSE))</f>
        <v>#N/A</v>
      </c>
      <c r="X612" s="47">
        <v>15000</v>
      </c>
      <c r="Y612" s="15" t="e">
        <f>IF(ISBLANK(VLOOKUP($C612,[2]MAIN!$C$6:$DF$1572,Y$4,FALSE)),"",VLOOKUP($C612,[2]MAIN!$C$6:$DF$1572,Y$4,FALSE))</f>
        <v>#N/A</v>
      </c>
      <c r="AA612" s="47"/>
      <c r="AB612" s="47"/>
      <c r="AC612" s="47"/>
    </row>
    <row r="613" spans="1:29" x14ac:dyDescent="0.25">
      <c r="A613" s="15" t="s">
        <v>1299</v>
      </c>
      <c r="B613" s="21" t="s">
        <v>60</v>
      </c>
      <c r="C613" s="15" t="s">
        <v>609</v>
      </c>
      <c r="D613" s="15"/>
      <c r="E613" s="15" t="s">
        <v>609</v>
      </c>
      <c r="F613" s="15"/>
      <c r="G613" s="15"/>
      <c r="H613" s="15" t="s">
        <v>609</v>
      </c>
      <c r="I613" s="15"/>
      <c r="J613" s="47"/>
      <c r="K613" s="60" t="s">
        <v>654</v>
      </c>
      <c r="L613" s="49">
        <v>2.048177083333333</v>
      </c>
      <c r="M613" s="50" t="e">
        <f>IF(ISBLANK(VLOOKUP($C613,[2]MAIN!$C$6:$DF$1572,M$4,FALSE)),"",VLOOKUP($C613,[2]MAIN!$C$6:$DF$1572,M$4,FALSE))</f>
        <v>#N/A</v>
      </c>
      <c r="N613" s="51" t="e">
        <f>IF(ISBLANK(VLOOKUP($C613,[2]MAIN!$C$6:$DF$1572,N$4,FALSE)),"",VLOOKUP($C613,[2]MAIN!$C$6:$DF$1572,N$4,FALSE))</f>
        <v>#N/A</v>
      </c>
      <c r="O613" s="53" t="e">
        <f>IF(ISBLANK(VLOOKUP($C613,[2]MAIN!$C$6:$DF$1572,O$4,FALSE)),"",VLOOKUP($C613,[2]MAIN!$C$6:$DF$1572,O$4,FALSE))</f>
        <v>#N/A</v>
      </c>
      <c r="P613" s="64" t="e">
        <f>IF(ISBLANK(VLOOKUP($C613,[2]MAIN!$C$6:$DF$1572,P$4,FALSE)),"",VLOOKUP($C613,[2]MAIN!$C$6:$DF$1572,P$4,FALSE))</f>
        <v>#N/A</v>
      </c>
      <c r="Q613" s="65" t="e">
        <f>IF(ISBLANK(VLOOKUP($C613,[2]MAIN!$C$6:$DF$1572,Q$4,FALSE)),"",VLOOKUP($C613,[2]MAIN!$C$6:$DF$1572,Q$4,FALSE))</f>
        <v>#N/A</v>
      </c>
      <c r="R613" s="47" t="e">
        <f>IF(ISBLANK(VLOOKUP($C613,[2]MAIN!$C$6:$DF$1572,R$4,FALSE)),"",VLOOKUP($C613,[2]MAIN!$C$6:$DF$1572,R$4,FALSE))</f>
        <v>#N/A</v>
      </c>
      <c r="S613" s="47" t="e">
        <f>IF(ISBLANK(VLOOKUP($C613,[2]MAIN!$C$6:$DF$1572,S$4,FALSE)),"",VLOOKUP($C613,[2]MAIN!$C$6:$DF$1572,S$4,FALSE))</f>
        <v>#N/A</v>
      </c>
      <c r="T613" s="15" t="e">
        <f>IF(ISBLANK(VLOOKUP($C613,[2]MAIN!$C$6:$DF$1572,T$4,FALSE)),"",VLOOKUP($C613,[2]MAIN!$C$6:$DF$1572,T$4,FALSE))</f>
        <v>#N/A</v>
      </c>
      <c r="U613" s="15" t="e">
        <f>IF(ISBLANK(VLOOKUP($C613,[2]MAIN!$C$6:$DF$1572,U$4,FALSE)),"",VLOOKUP($C613,[2]MAIN!$C$6:$DF$1572,U$4,FALSE))</f>
        <v>#N/A</v>
      </c>
      <c r="V613" s="15" t="e">
        <f>IF(ISBLANK(VLOOKUP($C613,[2]MAIN!$C$6:$DF$1572,V$4,FALSE)),"",VLOOKUP($C613,[2]MAIN!$C$6:$DF$1572,V$4,FALSE))</f>
        <v>#N/A</v>
      </c>
      <c r="W613" s="21" t="e">
        <f>IF(ISBLANK(VLOOKUP($C613,[2]MAIN!$C$6:$DF$1572,W$4,FALSE)),"",VLOOKUP($C613,[2]MAIN!$C$6:$DF$1572,W$4,FALSE))</f>
        <v>#N/A</v>
      </c>
      <c r="X613" s="47">
        <v>31500</v>
      </c>
      <c r="Y613" s="15" t="e">
        <f>IF(ISBLANK(VLOOKUP($C613,[2]MAIN!$C$6:$DF$1572,Y$4,FALSE)),"",VLOOKUP($C613,[2]MAIN!$C$6:$DF$1572,Y$4,FALSE))</f>
        <v>#N/A</v>
      </c>
      <c r="AA613" s="15"/>
      <c r="AB613" s="15"/>
      <c r="AC613" s="15"/>
    </row>
    <row r="614" spans="1:29" x14ac:dyDescent="0.25">
      <c r="A614" s="15" t="s">
        <v>1300</v>
      </c>
      <c r="B614" s="21" t="s">
        <v>531</v>
      </c>
      <c r="C614" s="47"/>
      <c r="D614" s="15"/>
      <c r="E614" s="15" t="s">
        <v>609</v>
      </c>
      <c r="F614" s="15"/>
      <c r="G614" s="15"/>
      <c r="H614" s="15" t="s">
        <v>628</v>
      </c>
      <c r="I614" s="15" t="s">
        <v>609</v>
      </c>
      <c r="J614" s="47"/>
      <c r="K614" s="47"/>
      <c r="L614" s="49">
        <v>3.82</v>
      </c>
      <c r="M614" s="50" t="e">
        <f>IF(ISBLANK(VLOOKUP($C614,[2]MAIN!$C$6:$DF$1572,M$4,FALSE)),"",VLOOKUP($C614,[2]MAIN!$C$6:$DF$1572,M$4,FALSE))</f>
        <v>#N/A</v>
      </c>
      <c r="N614" s="51" t="e">
        <f>IF(ISBLANK(VLOOKUP($C614,[2]MAIN!$C$6:$DF$1572,N$4,FALSE)),"",VLOOKUP($C614,[2]MAIN!$C$6:$DF$1572,N$4,FALSE))</f>
        <v>#N/A</v>
      </c>
      <c r="O614" s="53" t="e">
        <f>IF(ISBLANK(VLOOKUP($C614,[2]MAIN!$C$6:$DF$1572,O$4,FALSE)),"",VLOOKUP($C614,[2]MAIN!$C$6:$DF$1572,O$4,FALSE))</f>
        <v>#N/A</v>
      </c>
      <c r="P614" s="53" t="e">
        <f>IF(ISBLANK(VLOOKUP($C614,[2]MAIN!$C$6:$DF$1572,P$4,FALSE)),"",VLOOKUP($C614,[2]MAIN!$C$6:$DF$1572,P$4,FALSE))</f>
        <v>#N/A</v>
      </c>
      <c r="Q614" s="50" t="e">
        <f>IF(ISBLANK(VLOOKUP($C614,[2]MAIN!$C$6:$DF$1572,Q$4,FALSE)),"",VLOOKUP($C614,[2]MAIN!$C$6:$DF$1572,Q$4,FALSE))</f>
        <v>#N/A</v>
      </c>
      <c r="R614" s="47" t="e">
        <f>IF(ISBLANK(VLOOKUP($C614,[2]MAIN!$C$6:$DF$1572,R$4,FALSE)),"",VLOOKUP($C614,[2]MAIN!$C$6:$DF$1572,R$4,FALSE))</f>
        <v>#N/A</v>
      </c>
      <c r="S614" s="47" t="e">
        <f>IF(ISBLANK(VLOOKUP($C614,[2]MAIN!$C$6:$DF$1572,S$4,FALSE)),"",VLOOKUP($C614,[2]MAIN!$C$6:$DF$1572,S$4,FALSE))</f>
        <v>#N/A</v>
      </c>
      <c r="T614" s="15" t="e">
        <f>IF(ISBLANK(VLOOKUP($C614,[2]MAIN!$C$6:$DF$1572,T$4,FALSE)),"",VLOOKUP($C614,[2]MAIN!$C$6:$DF$1572,T$4,FALSE))</f>
        <v>#N/A</v>
      </c>
      <c r="U614" s="15" t="e">
        <f>IF(ISBLANK(VLOOKUP($C614,[2]MAIN!$C$6:$DF$1572,U$4,FALSE)),"",VLOOKUP($C614,[2]MAIN!$C$6:$DF$1572,U$4,FALSE))</f>
        <v>#N/A</v>
      </c>
      <c r="V614" s="15" t="e">
        <f>IF(ISBLANK(VLOOKUP($C614,[2]MAIN!$C$6:$DF$1572,V$4,FALSE)),"",VLOOKUP($C614,[2]MAIN!$C$6:$DF$1572,V$4,FALSE))</f>
        <v>#N/A</v>
      </c>
      <c r="W614" s="21" t="e">
        <f>IF(ISBLANK(VLOOKUP($C614,[2]MAIN!$C$6:$DF$1572,W$4,FALSE)),"",VLOOKUP($C614,[2]MAIN!$C$6:$DF$1572,W$4,FALSE))</f>
        <v>#N/A</v>
      </c>
      <c r="X614" s="47">
        <v>15000</v>
      </c>
      <c r="Y614" s="15" t="e">
        <f>IF(ISBLANK(VLOOKUP($C614,[2]MAIN!$C$6:$DF$1572,Y$4,FALSE)),"",VLOOKUP($C614,[2]MAIN!$C$6:$DF$1572,Y$4,FALSE))</f>
        <v>#N/A</v>
      </c>
      <c r="AA614" s="47"/>
      <c r="AB614" s="47"/>
      <c r="AC614" s="47"/>
    </row>
    <row r="615" spans="1:29" x14ac:dyDescent="0.25">
      <c r="A615" s="15" t="s">
        <v>1301</v>
      </c>
      <c r="B615" s="21" t="s">
        <v>1302</v>
      </c>
      <c r="C615" s="15"/>
      <c r="D615" s="15"/>
      <c r="E615" s="15" t="s">
        <v>609</v>
      </c>
      <c r="F615" s="15"/>
      <c r="G615" s="15"/>
      <c r="H615" s="15" t="s">
        <v>628</v>
      </c>
      <c r="I615" s="15"/>
      <c r="J615" s="47"/>
      <c r="K615" s="47" t="s">
        <v>654</v>
      </c>
      <c r="L615" s="49"/>
      <c r="M615" s="50" t="e">
        <f>IF(ISBLANK(VLOOKUP($C615,[2]MAIN!$C$6:$DF$1572,M$4,FALSE)),"",VLOOKUP($C615,[2]MAIN!$C$6:$DF$1572,M$4,FALSE))</f>
        <v>#N/A</v>
      </c>
      <c r="N615" s="51" t="e">
        <f>IF(ISBLANK(VLOOKUP($C615,[2]MAIN!$C$6:$DF$1572,N$4,FALSE)),"",VLOOKUP($C615,[2]MAIN!$C$6:$DF$1572,N$4,FALSE))</f>
        <v>#N/A</v>
      </c>
      <c r="O615" s="53" t="e">
        <f>IF(ISBLANK(VLOOKUP($C615,[2]MAIN!$C$6:$DF$1572,O$4,FALSE)),"",VLOOKUP($C615,[2]MAIN!$C$6:$DF$1572,O$4,FALSE))</f>
        <v>#N/A</v>
      </c>
      <c r="P615" s="64" t="e">
        <f>IF(ISBLANK(VLOOKUP($C615,[2]MAIN!$C$6:$DF$1572,P$4,FALSE)),"",VLOOKUP($C615,[2]MAIN!$C$6:$DF$1572,P$4,FALSE))</f>
        <v>#N/A</v>
      </c>
      <c r="Q615" s="65" t="e">
        <f>IF(ISBLANK(VLOOKUP($C615,[2]MAIN!$C$6:$DF$1572,Q$4,FALSE)),"",VLOOKUP($C615,[2]MAIN!$C$6:$DF$1572,Q$4,FALSE))</f>
        <v>#N/A</v>
      </c>
      <c r="R615" s="47" t="e">
        <f>IF(ISBLANK(VLOOKUP($C615,[2]MAIN!$C$6:$DF$1572,R$4,FALSE)),"",VLOOKUP($C615,[2]MAIN!$C$6:$DF$1572,R$4,FALSE))</f>
        <v>#N/A</v>
      </c>
      <c r="S615" s="47" t="e">
        <f>IF(ISBLANK(VLOOKUP($C615,[2]MAIN!$C$6:$DF$1572,S$4,FALSE)),"",VLOOKUP($C615,[2]MAIN!$C$6:$DF$1572,S$4,FALSE))</f>
        <v>#N/A</v>
      </c>
      <c r="T615" s="15" t="e">
        <f>IF(ISBLANK(VLOOKUP($C615,[2]MAIN!$C$6:$DF$1572,T$4,FALSE)),"",VLOOKUP($C615,[2]MAIN!$C$6:$DF$1572,T$4,FALSE))</f>
        <v>#N/A</v>
      </c>
      <c r="U615" s="15" t="e">
        <f>IF(ISBLANK(VLOOKUP($C615,[2]MAIN!$C$6:$DF$1572,U$4,FALSE)),"",VLOOKUP($C615,[2]MAIN!$C$6:$DF$1572,U$4,FALSE))</f>
        <v>#N/A</v>
      </c>
      <c r="V615" s="15" t="e">
        <f>IF(ISBLANK(VLOOKUP($C615,[2]MAIN!$C$6:$DF$1572,V$4,FALSE)),"",VLOOKUP($C615,[2]MAIN!$C$6:$DF$1572,V$4,FALSE))</f>
        <v>#N/A</v>
      </c>
      <c r="W615" s="21" t="e">
        <f>IF(ISBLANK(VLOOKUP($C615,[2]MAIN!$C$6:$DF$1572,W$4,FALSE)),"",VLOOKUP($C615,[2]MAIN!$C$6:$DF$1572,W$4,FALSE))</f>
        <v>#N/A</v>
      </c>
      <c r="X615" s="47">
        <v>31500</v>
      </c>
      <c r="Y615" s="15" t="e">
        <f>IF(ISBLANK(VLOOKUP($C615,[2]MAIN!$C$6:$DF$1572,Y$4,FALSE)),"",VLOOKUP($C615,[2]MAIN!$C$6:$DF$1572,Y$4,FALSE))</f>
        <v>#N/A</v>
      </c>
      <c r="AA615" s="47"/>
      <c r="AB615" s="47"/>
      <c r="AC615" s="47"/>
    </row>
    <row r="616" spans="1:29" x14ac:dyDescent="0.25">
      <c r="A616" s="15" t="s">
        <v>1303</v>
      </c>
      <c r="B616" s="21" t="s">
        <v>1304</v>
      </c>
      <c r="C616" s="15"/>
      <c r="D616" s="15"/>
      <c r="E616" s="15" t="s">
        <v>609</v>
      </c>
      <c r="F616" s="15"/>
      <c r="G616" s="15"/>
      <c r="H616" s="15" t="s">
        <v>628</v>
      </c>
      <c r="I616" s="15"/>
      <c r="J616" s="47"/>
      <c r="K616" s="47" t="s">
        <v>654</v>
      </c>
      <c r="L616" s="49"/>
      <c r="M616" s="50" t="e">
        <f>IF(ISBLANK(VLOOKUP($C616,[2]MAIN!$C$6:$DF$1572,M$4,FALSE)),"",VLOOKUP($C616,[2]MAIN!$C$6:$DF$1572,M$4,FALSE))</f>
        <v>#N/A</v>
      </c>
      <c r="N616" s="51" t="e">
        <f>IF(ISBLANK(VLOOKUP($C616,[2]MAIN!$C$6:$DF$1572,N$4,FALSE)),"",VLOOKUP($C616,[2]MAIN!$C$6:$DF$1572,N$4,FALSE))</f>
        <v>#N/A</v>
      </c>
      <c r="O616" s="53" t="e">
        <f>IF(ISBLANK(VLOOKUP($C616,[2]MAIN!$C$6:$DF$1572,O$4,FALSE)),"",VLOOKUP($C616,[2]MAIN!$C$6:$DF$1572,O$4,FALSE))</f>
        <v>#N/A</v>
      </c>
      <c r="P616" s="64" t="e">
        <f>IF(ISBLANK(VLOOKUP($C616,[2]MAIN!$C$6:$DF$1572,P$4,FALSE)),"",VLOOKUP($C616,[2]MAIN!$C$6:$DF$1572,P$4,FALSE))</f>
        <v>#N/A</v>
      </c>
      <c r="Q616" s="65" t="e">
        <f>IF(ISBLANK(VLOOKUP($C616,[2]MAIN!$C$6:$DF$1572,Q$4,FALSE)),"",VLOOKUP($C616,[2]MAIN!$C$6:$DF$1572,Q$4,FALSE))</f>
        <v>#N/A</v>
      </c>
      <c r="R616" s="47" t="e">
        <f>IF(ISBLANK(VLOOKUP($C616,[2]MAIN!$C$6:$DF$1572,R$4,FALSE)),"",VLOOKUP($C616,[2]MAIN!$C$6:$DF$1572,R$4,FALSE))</f>
        <v>#N/A</v>
      </c>
      <c r="S616" s="47" t="e">
        <f>IF(ISBLANK(VLOOKUP($C616,[2]MAIN!$C$6:$DF$1572,S$4,FALSE)),"",VLOOKUP($C616,[2]MAIN!$C$6:$DF$1572,S$4,FALSE))</f>
        <v>#N/A</v>
      </c>
      <c r="T616" s="15" t="e">
        <f>IF(ISBLANK(VLOOKUP($C616,[2]MAIN!$C$6:$DF$1572,T$4,FALSE)),"",VLOOKUP($C616,[2]MAIN!$C$6:$DF$1572,T$4,FALSE))</f>
        <v>#N/A</v>
      </c>
      <c r="U616" s="15" t="e">
        <f>IF(ISBLANK(VLOOKUP($C616,[2]MAIN!$C$6:$DF$1572,U$4,FALSE)),"",VLOOKUP($C616,[2]MAIN!$C$6:$DF$1572,U$4,FALSE))</f>
        <v>#N/A</v>
      </c>
      <c r="V616" s="15" t="e">
        <f>IF(ISBLANK(VLOOKUP($C616,[2]MAIN!$C$6:$DF$1572,V$4,FALSE)),"",VLOOKUP($C616,[2]MAIN!$C$6:$DF$1572,V$4,FALSE))</f>
        <v>#N/A</v>
      </c>
      <c r="W616" s="21" t="e">
        <f>IF(ISBLANK(VLOOKUP($C616,[2]MAIN!$C$6:$DF$1572,W$4,FALSE)),"",VLOOKUP($C616,[2]MAIN!$C$6:$DF$1572,W$4,FALSE))</f>
        <v>#N/A</v>
      </c>
      <c r="X616" s="47">
        <v>31500</v>
      </c>
      <c r="Y616" s="15" t="e">
        <f>IF(ISBLANK(VLOOKUP($C616,[2]MAIN!$C$6:$DF$1572,Y$4,FALSE)),"",VLOOKUP($C616,[2]MAIN!$C$6:$DF$1572,Y$4,FALSE))</f>
        <v>#N/A</v>
      </c>
      <c r="AA616" s="47"/>
      <c r="AB616" s="47"/>
      <c r="AC616" s="47"/>
    </row>
    <row r="617" spans="1:29" x14ac:dyDescent="0.25">
      <c r="A617" s="15" t="s">
        <v>1305</v>
      </c>
      <c r="B617" s="21" t="s">
        <v>1304</v>
      </c>
      <c r="C617" s="15"/>
      <c r="D617" s="15"/>
      <c r="E617" s="15" t="s">
        <v>609</v>
      </c>
      <c r="F617" s="15"/>
      <c r="G617" s="15"/>
      <c r="H617" s="15" t="s">
        <v>628</v>
      </c>
      <c r="I617" s="15"/>
      <c r="J617" s="47"/>
      <c r="K617" s="47" t="s">
        <v>654</v>
      </c>
      <c r="L617" s="49">
        <v>14.16</v>
      </c>
      <c r="M617" s="50" t="e">
        <f>IF(ISBLANK(VLOOKUP($C617,[2]MAIN!$C$6:$DF$1572,M$4,FALSE)),"",VLOOKUP($C617,[2]MAIN!$C$6:$DF$1572,M$4,FALSE))</f>
        <v>#N/A</v>
      </c>
      <c r="N617" s="51" t="e">
        <f>IF(ISBLANK(VLOOKUP($C617,[2]MAIN!$C$6:$DF$1572,N$4,FALSE)),"",VLOOKUP($C617,[2]MAIN!$C$6:$DF$1572,N$4,FALSE))</f>
        <v>#N/A</v>
      </c>
      <c r="O617" s="64" t="e">
        <f>IF(ISBLANK(VLOOKUP($C617,[2]MAIN!$C$6:$DF$1572,O$4,FALSE)),"",VLOOKUP($C617,[2]MAIN!$C$6:$DF$1572,O$4,FALSE))</f>
        <v>#N/A</v>
      </c>
      <c r="P617" s="64" t="e">
        <f>IF(ISBLANK(VLOOKUP($C617,[2]MAIN!$C$6:$DF$1572,P$4,FALSE)),"",VLOOKUP($C617,[2]MAIN!$C$6:$DF$1572,P$4,FALSE))</f>
        <v>#N/A</v>
      </c>
      <c r="Q617" s="65" t="e">
        <f>IF(ISBLANK(VLOOKUP($C617,[2]MAIN!$C$6:$DF$1572,Q$4,FALSE)),"",VLOOKUP($C617,[2]MAIN!$C$6:$DF$1572,Q$4,FALSE))</f>
        <v>#N/A</v>
      </c>
      <c r="R617" s="47" t="e">
        <f>IF(ISBLANK(VLOOKUP($C617,[2]MAIN!$C$6:$DF$1572,R$4,FALSE)),"",VLOOKUP($C617,[2]MAIN!$C$6:$DF$1572,R$4,FALSE))</f>
        <v>#N/A</v>
      </c>
      <c r="S617" s="47" t="e">
        <f>IF(ISBLANK(VLOOKUP($C617,[2]MAIN!$C$6:$DF$1572,S$4,FALSE)),"",VLOOKUP($C617,[2]MAIN!$C$6:$DF$1572,S$4,FALSE))</f>
        <v>#N/A</v>
      </c>
      <c r="T617" s="15" t="e">
        <f>IF(ISBLANK(VLOOKUP($C617,[2]MAIN!$C$6:$DF$1572,T$4,FALSE)),"",VLOOKUP($C617,[2]MAIN!$C$6:$DF$1572,T$4,FALSE))</f>
        <v>#N/A</v>
      </c>
      <c r="U617" s="15" t="e">
        <f>IF(ISBLANK(VLOOKUP($C617,[2]MAIN!$C$6:$DF$1572,U$4,FALSE)),"",VLOOKUP($C617,[2]MAIN!$C$6:$DF$1572,U$4,FALSE))</f>
        <v>#N/A</v>
      </c>
      <c r="V617" s="15" t="e">
        <f>IF(ISBLANK(VLOOKUP($C617,[2]MAIN!$C$6:$DF$1572,V$4,FALSE)),"",VLOOKUP($C617,[2]MAIN!$C$6:$DF$1572,V$4,FALSE))</f>
        <v>#N/A</v>
      </c>
      <c r="W617" s="21" t="e">
        <f>IF(ISBLANK(VLOOKUP($C617,[2]MAIN!$C$6:$DF$1572,W$4,FALSE)),"",VLOOKUP($C617,[2]MAIN!$C$6:$DF$1572,W$4,FALSE))</f>
        <v>#N/A</v>
      </c>
      <c r="X617" s="47">
        <v>31500</v>
      </c>
      <c r="Y617" s="15" t="e">
        <f>IF(ISBLANK(VLOOKUP($C617,[2]MAIN!$C$6:$DF$1572,Y$4,FALSE)),"",VLOOKUP($C617,[2]MAIN!$C$6:$DF$1572,Y$4,FALSE))</f>
        <v>#N/A</v>
      </c>
      <c r="AA617" s="47"/>
      <c r="AB617" s="47"/>
      <c r="AC617" s="47"/>
    </row>
    <row r="618" spans="1:29" x14ac:dyDescent="0.25">
      <c r="A618" s="15" t="s">
        <v>1306</v>
      </c>
      <c r="B618" s="21" t="s">
        <v>532</v>
      </c>
      <c r="C618" s="47"/>
      <c r="D618" s="15"/>
      <c r="E618" s="15" t="s">
        <v>609</v>
      </c>
      <c r="F618" s="15"/>
      <c r="G618" s="15"/>
      <c r="H618" s="15" t="s">
        <v>628</v>
      </c>
      <c r="I618" s="15" t="s">
        <v>609</v>
      </c>
      <c r="J618" s="47"/>
      <c r="K618" s="47"/>
      <c r="L618" s="49">
        <v>0.44</v>
      </c>
      <c r="M618" s="50" t="e">
        <f>IF(ISBLANK(VLOOKUP($C618,[2]MAIN!$C$6:$DF$1572,M$4,FALSE)),"",VLOOKUP($C618,[2]MAIN!$C$6:$DF$1572,M$4,FALSE))</f>
        <v>#N/A</v>
      </c>
      <c r="N618" s="51" t="e">
        <f>IF(ISBLANK(VLOOKUP($C618,[2]MAIN!$C$6:$DF$1572,N$4,FALSE)),"",VLOOKUP($C618,[2]MAIN!$C$6:$DF$1572,N$4,FALSE))</f>
        <v>#N/A</v>
      </c>
      <c r="O618" s="53" t="e">
        <f>IF(ISBLANK(VLOOKUP($C618,[2]MAIN!$C$6:$DF$1572,O$4,FALSE)),"",VLOOKUP($C618,[2]MAIN!$C$6:$DF$1572,O$4,FALSE))</f>
        <v>#N/A</v>
      </c>
      <c r="P618" s="53" t="e">
        <f>IF(ISBLANK(VLOOKUP($C618,[2]MAIN!$C$6:$DF$1572,P$4,FALSE)),"",VLOOKUP($C618,[2]MAIN!$C$6:$DF$1572,P$4,FALSE))</f>
        <v>#N/A</v>
      </c>
      <c r="Q618" s="50" t="e">
        <f>IF(ISBLANK(VLOOKUP($C618,[2]MAIN!$C$6:$DF$1572,Q$4,FALSE)),"",VLOOKUP($C618,[2]MAIN!$C$6:$DF$1572,Q$4,FALSE))</f>
        <v>#N/A</v>
      </c>
      <c r="R618" s="47" t="e">
        <f>IF(ISBLANK(VLOOKUP($C618,[2]MAIN!$C$6:$DF$1572,R$4,FALSE)),"",VLOOKUP($C618,[2]MAIN!$C$6:$DF$1572,R$4,FALSE))</f>
        <v>#N/A</v>
      </c>
      <c r="S618" s="47" t="e">
        <f>IF(ISBLANK(VLOOKUP($C618,[2]MAIN!$C$6:$DF$1572,S$4,FALSE)),"",VLOOKUP($C618,[2]MAIN!$C$6:$DF$1572,S$4,FALSE))</f>
        <v>#N/A</v>
      </c>
      <c r="T618" s="15" t="e">
        <f>IF(ISBLANK(VLOOKUP($C618,[2]MAIN!$C$6:$DF$1572,T$4,FALSE)),"",VLOOKUP($C618,[2]MAIN!$C$6:$DF$1572,T$4,FALSE))</f>
        <v>#N/A</v>
      </c>
      <c r="U618" s="15" t="e">
        <f>IF(ISBLANK(VLOOKUP($C618,[2]MAIN!$C$6:$DF$1572,U$4,FALSE)),"",VLOOKUP($C618,[2]MAIN!$C$6:$DF$1572,U$4,FALSE))</f>
        <v>#N/A</v>
      </c>
      <c r="V618" s="15" t="e">
        <f>IF(ISBLANK(VLOOKUP($C618,[2]MAIN!$C$6:$DF$1572,V$4,FALSE)),"",VLOOKUP($C618,[2]MAIN!$C$6:$DF$1572,V$4,FALSE))</f>
        <v>#N/A</v>
      </c>
      <c r="W618" s="21" t="e">
        <f>IF(ISBLANK(VLOOKUP($C618,[2]MAIN!$C$6:$DF$1572,W$4,FALSE)),"",VLOOKUP($C618,[2]MAIN!$C$6:$DF$1572,W$4,FALSE))</f>
        <v>#N/A</v>
      </c>
      <c r="X618" s="47">
        <v>15000</v>
      </c>
      <c r="Y618" s="15" t="e">
        <f>IF(ISBLANK(VLOOKUP($C618,[2]MAIN!$C$6:$DF$1572,Y$4,FALSE)),"",VLOOKUP($C618,[2]MAIN!$C$6:$DF$1572,Y$4,FALSE))</f>
        <v>#N/A</v>
      </c>
      <c r="AA618" s="47"/>
      <c r="AB618" s="47"/>
      <c r="AC618" s="47"/>
    </row>
    <row r="619" spans="1:29" x14ac:dyDescent="0.25">
      <c r="A619" s="15" t="s">
        <v>1307</v>
      </c>
      <c r="B619" s="21" t="s">
        <v>164</v>
      </c>
      <c r="C619" s="47"/>
      <c r="D619" s="15" t="s">
        <v>609</v>
      </c>
      <c r="E619" s="15" t="s">
        <v>609</v>
      </c>
      <c r="F619" s="15"/>
      <c r="G619" s="15"/>
      <c r="H619" s="15" t="s">
        <v>609</v>
      </c>
      <c r="I619" s="15"/>
      <c r="J619" s="48" t="s">
        <v>610</v>
      </c>
      <c r="K619" s="47"/>
      <c r="L619" s="49" t="e">
        <f>#REF!/86.4</f>
        <v>#REF!</v>
      </c>
      <c r="M619" s="50" t="e">
        <f>IF(ISBLANK(VLOOKUP($C619,[2]MAIN!$C$6:$DF$1572,M$4,FALSE)),"",VLOOKUP($C619,[2]MAIN!$C$6:$DF$1572,M$4,FALSE))</f>
        <v>#N/A</v>
      </c>
      <c r="N619" s="51" t="e">
        <f>IF(ISBLANK(VLOOKUP($C619,[2]MAIN!$C$6:$DF$1572,N$4,FALSE)),"",VLOOKUP($C619,[2]MAIN!$C$6:$DF$1572,N$4,FALSE))</f>
        <v>#N/A</v>
      </c>
      <c r="O619" s="53" t="e">
        <f>IF(ISBLANK(VLOOKUP($C619,[2]MAIN!$C$6:$DF$1572,O$4,FALSE)),"",VLOOKUP($C619,[2]MAIN!$C$6:$DF$1572,O$4,FALSE))</f>
        <v>#N/A</v>
      </c>
      <c r="P619" s="53" t="e">
        <f>IF(ISBLANK(VLOOKUP($C619,[2]MAIN!$C$6:$DF$1572,P$4,FALSE)),"",VLOOKUP($C619,[2]MAIN!$C$6:$DF$1572,P$4,FALSE))</f>
        <v>#N/A</v>
      </c>
      <c r="Q619" s="53" t="e">
        <f>IF(ISBLANK(VLOOKUP($C619,[2]MAIN!$C$6:$DF$1572,Q$4,FALSE)),"",VLOOKUP($C619,[2]MAIN!$C$6:$DF$1572,Q$4,FALSE))</f>
        <v>#N/A</v>
      </c>
      <c r="R619" s="47" t="e">
        <f>IF(ISBLANK(VLOOKUP($C619,[2]MAIN!$C$6:$DF$1572,R$4,FALSE)),"",VLOOKUP($C619,[2]MAIN!$C$6:$DF$1572,R$4,FALSE))</f>
        <v>#N/A</v>
      </c>
      <c r="S619" s="47" t="e">
        <f>IF(ISBLANK(VLOOKUP($C619,[2]MAIN!$C$6:$DF$1572,S$4,FALSE)),"",VLOOKUP($C619,[2]MAIN!$C$6:$DF$1572,S$4,FALSE))</f>
        <v>#N/A</v>
      </c>
      <c r="T619" s="15" t="e">
        <f>IF(ISBLANK(VLOOKUP($C619,[2]MAIN!$C$6:$DF$1572,T$4,FALSE)),"",VLOOKUP($C619,[2]MAIN!$C$6:$DF$1572,T$4,FALSE))</f>
        <v>#N/A</v>
      </c>
      <c r="U619" s="15" t="e">
        <f>IF(ISBLANK(VLOOKUP($C619,[2]MAIN!$C$6:$DF$1572,U$4,FALSE)),"",VLOOKUP($C619,[2]MAIN!$C$6:$DF$1572,U$4,FALSE))</f>
        <v>#N/A</v>
      </c>
      <c r="V619" s="15" t="e">
        <f>IF(ISBLANK(VLOOKUP($C619,[2]MAIN!$C$6:$DF$1572,V$4,FALSE)),"",VLOOKUP($C619,[2]MAIN!$C$6:$DF$1572,V$4,FALSE))</f>
        <v>#N/A</v>
      </c>
      <c r="W619" s="21" t="e">
        <f>IF(ISBLANK(VLOOKUP($C619,[2]MAIN!$C$6:$DF$1572,W$4,FALSE)),"",VLOOKUP($C619,[2]MAIN!$C$6:$DF$1572,W$4,FALSE))</f>
        <v>#N/A</v>
      </c>
      <c r="X619" s="47">
        <v>15000</v>
      </c>
      <c r="Y619" s="15" t="e">
        <f>IF(ISBLANK(VLOOKUP($C619,[2]MAIN!$C$6:$DF$1572,Y$4,FALSE)),"",VLOOKUP($C619,[2]MAIN!$C$6:$DF$1572,Y$4,FALSE))</f>
        <v>#N/A</v>
      </c>
      <c r="AA619" s="15"/>
      <c r="AB619" s="15"/>
      <c r="AC619" s="15"/>
    </row>
    <row r="620" spans="1:29" x14ac:dyDescent="0.25">
      <c r="A620" s="15" t="s">
        <v>1307</v>
      </c>
      <c r="B620" s="21" t="s">
        <v>164</v>
      </c>
      <c r="C620" s="47"/>
      <c r="D620" s="15" t="s">
        <v>609</v>
      </c>
      <c r="E620" s="15" t="s">
        <v>609</v>
      </c>
      <c r="F620" s="15"/>
      <c r="G620" s="15"/>
      <c r="H620" s="15" t="s">
        <v>609</v>
      </c>
      <c r="I620" s="15"/>
      <c r="J620" s="48" t="s">
        <v>610</v>
      </c>
      <c r="K620" s="47"/>
      <c r="L620" s="49" t="e">
        <f>#REF!/86.4</f>
        <v>#REF!</v>
      </c>
      <c r="M620" s="50" t="e">
        <f>IF(ISBLANK(VLOOKUP($C620,[2]MAIN!$C$6:$DF$1572,M$4,FALSE)),"",VLOOKUP($C620,[2]MAIN!$C$6:$DF$1572,M$4,FALSE))</f>
        <v>#N/A</v>
      </c>
      <c r="N620" s="51" t="e">
        <f>IF(ISBLANK(VLOOKUP($C620,[2]MAIN!$C$6:$DF$1572,N$4,FALSE)),"",VLOOKUP($C620,[2]MAIN!$C$6:$DF$1572,N$4,FALSE))</f>
        <v>#N/A</v>
      </c>
      <c r="O620" s="53" t="e">
        <f>IF(ISBLANK(VLOOKUP($C620,[2]MAIN!$C$6:$DF$1572,O$4,FALSE)),"",VLOOKUP($C620,[2]MAIN!$C$6:$DF$1572,O$4,FALSE))</f>
        <v>#N/A</v>
      </c>
      <c r="P620" s="53" t="e">
        <f>IF(ISBLANK(VLOOKUP($C620,[2]MAIN!$C$6:$DF$1572,P$4,FALSE)),"",VLOOKUP($C620,[2]MAIN!$C$6:$DF$1572,P$4,FALSE))</f>
        <v>#N/A</v>
      </c>
      <c r="Q620" s="53" t="e">
        <f>IF(ISBLANK(VLOOKUP($C620,[2]MAIN!$C$6:$DF$1572,Q$4,FALSE)),"",VLOOKUP($C620,[2]MAIN!$C$6:$DF$1572,Q$4,FALSE))</f>
        <v>#N/A</v>
      </c>
      <c r="R620" s="47" t="e">
        <f>IF(ISBLANK(VLOOKUP($C620,[2]MAIN!$C$6:$DF$1572,R$4,FALSE)),"",VLOOKUP($C620,[2]MAIN!$C$6:$DF$1572,R$4,FALSE))</f>
        <v>#N/A</v>
      </c>
      <c r="S620" s="47" t="e">
        <f>IF(ISBLANK(VLOOKUP($C620,[2]MAIN!$C$6:$DF$1572,S$4,FALSE)),"",VLOOKUP($C620,[2]MAIN!$C$6:$DF$1572,S$4,FALSE))</f>
        <v>#N/A</v>
      </c>
      <c r="T620" s="15" t="e">
        <f>IF(ISBLANK(VLOOKUP($C620,[2]MAIN!$C$6:$DF$1572,T$4,FALSE)),"",VLOOKUP($C620,[2]MAIN!$C$6:$DF$1572,T$4,FALSE))</f>
        <v>#N/A</v>
      </c>
      <c r="U620" s="15" t="e">
        <f>IF(ISBLANK(VLOOKUP($C620,[2]MAIN!$C$6:$DF$1572,U$4,FALSE)),"",VLOOKUP($C620,[2]MAIN!$C$6:$DF$1572,U$4,FALSE))</f>
        <v>#N/A</v>
      </c>
      <c r="V620" s="15" t="e">
        <f>IF(ISBLANK(VLOOKUP($C620,[2]MAIN!$C$6:$DF$1572,V$4,FALSE)),"",VLOOKUP($C620,[2]MAIN!$C$6:$DF$1572,V$4,FALSE))</f>
        <v>#N/A</v>
      </c>
      <c r="W620" s="21" t="e">
        <f>IF(ISBLANK(VLOOKUP($C620,[2]MAIN!$C$6:$DF$1572,W$4,FALSE)),"",VLOOKUP($C620,[2]MAIN!$C$6:$DF$1572,W$4,FALSE))</f>
        <v>#N/A</v>
      </c>
      <c r="X620" s="47">
        <v>15000</v>
      </c>
      <c r="Y620" s="15" t="e">
        <f>IF(ISBLANK(VLOOKUP($C620,[2]MAIN!$C$6:$DF$1572,Y$4,FALSE)),"",VLOOKUP($C620,[2]MAIN!$C$6:$DF$1572,Y$4,FALSE))</f>
        <v>#N/A</v>
      </c>
      <c r="AA620" s="15"/>
      <c r="AB620" s="15"/>
      <c r="AC620" s="15"/>
    </row>
    <row r="621" spans="1:29" x14ac:dyDescent="0.25">
      <c r="A621" s="15" t="s">
        <v>1308</v>
      </c>
      <c r="B621" s="21" t="s">
        <v>502</v>
      </c>
      <c r="C621" s="47"/>
      <c r="D621" s="15"/>
      <c r="E621" s="15" t="s">
        <v>609</v>
      </c>
      <c r="F621" s="15"/>
      <c r="G621" s="15"/>
      <c r="H621" s="15" t="s">
        <v>609</v>
      </c>
      <c r="I621" s="15"/>
      <c r="J621" s="47"/>
      <c r="K621" s="47"/>
      <c r="L621" s="49"/>
      <c r="M621" s="50" t="e">
        <f>IF(ISBLANK(VLOOKUP($C621,[2]MAIN!$C$6:$DF$1572,M$4,FALSE)),"",VLOOKUP($C621,[2]MAIN!$C$6:$DF$1572,M$4,FALSE))</f>
        <v>#N/A</v>
      </c>
      <c r="N621" s="51" t="e">
        <f>IF(ISBLANK(VLOOKUP($C621,[2]MAIN!$C$6:$DF$1572,N$4,FALSE)),"",VLOOKUP($C621,[2]MAIN!$C$6:$DF$1572,N$4,FALSE))</f>
        <v>#N/A</v>
      </c>
      <c r="O621" s="53" t="e">
        <f>IF(ISBLANK(VLOOKUP($C621,[2]MAIN!$C$6:$DF$1572,O$4,FALSE)),"",VLOOKUP($C621,[2]MAIN!$C$6:$DF$1572,O$4,FALSE))</f>
        <v>#N/A</v>
      </c>
      <c r="P621" s="53" t="e">
        <f>IF(ISBLANK(VLOOKUP($C621,[2]MAIN!$C$6:$DF$1572,P$4,FALSE)),"",VLOOKUP($C621,[2]MAIN!$C$6:$DF$1572,P$4,FALSE))</f>
        <v>#N/A</v>
      </c>
      <c r="Q621" s="50" t="e">
        <f>IF(ISBLANK(VLOOKUP($C621,[2]MAIN!$C$6:$DF$1572,Q$4,FALSE)),"",VLOOKUP($C621,[2]MAIN!$C$6:$DF$1572,Q$4,FALSE))</f>
        <v>#N/A</v>
      </c>
      <c r="R621" s="47" t="e">
        <f>IF(ISBLANK(VLOOKUP($C621,[2]MAIN!$C$6:$DF$1572,R$4,FALSE)),"",VLOOKUP($C621,[2]MAIN!$C$6:$DF$1572,R$4,FALSE))</f>
        <v>#N/A</v>
      </c>
      <c r="S621" s="47" t="e">
        <f>IF(ISBLANK(VLOOKUP($C621,[2]MAIN!$C$6:$DF$1572,S$4,FALSE)),"",VLOOKUP($C621,[2]MAIN!$C$6:$DF$1572,S$4,FALSE))</f>
        <v>#N/A</v>
      </c>
      <c r="T621" s="15" t="e">
        <f>IF(ISBLANK(VLOOKUP($C621,[2]MAIN!$C$6:$DF$1572,T$4,FALSE)),"",VLOOKUP($C621,[2]MAIN!$C$6:$DF$1572,T$4,FALSE))</f>
        <v>#N/A</v>
      </c>
      <c r="U621" s="15" t="e">
        <f>IF(ISBLANK(VLOOKUP($C621,[2]MAIN!$C$6:$DF$1572,U$4,FALSE)),"",VLOOKUP($C621,[2]MAIN!$C$6:$DF$1572,U$4,FALSE))</f>
        <v>#N/A</v>
      </c>
      <c r="V621" s="15" t="e">
        <f>IF(ISBLANK(VLOOKUP($C621,[2]MAIN!$C$6:$DF$1572,V$4,FALSE)),"",VLOOKUP($C621,[2]MAIN!$C$6:$DF$1572,V$4,FALSE))</f>
        <v>#N/A</v>
      </c>
      <c r="W621" s="21" t="e">
        <f>IF(ISBLANK(VLOOKUP($C621,[2]MAIN!$C$6:$DF$1572,W$4,FALSE)),"",VLOOKUP($C621,[2]MAIN!$C$6:$DF$1572,W$4,FALSE))</f>
        <v>#N/A</v>
      </c>
      <c r="X621" s="47">
        <v>15000</v>
      </c>
      <c r="Y621" s="15" t="e">
        <f>IF(ISBLANK(VLOOKUP($C621,[2]MAIN!$C$6:$DF$1572,Y$4,FALSE)),"",VLOOKUP($C621,[2]MAIN!$C$6:$DF$1572,Y$4,FALSE))</f>
        <v>#N/A</v>
      </c>
      <c r="AA621" s="15"/>
      <c r="AB621" s="15"/>
      <c r="AC621" s="15" t="s">
        <v>609</v>
      </c>
    </row>
    <row r="622" spans="1:29" x14ac:dyDescent="0.25">
      <c r="A622" s="15" t="s">
        <v>1309</v>
      </c>
      <c r="B622" s="21" t="s">
        <v>532</v>
      </c>
      <c r="C622" s="47"/>
      <c r="D622" s="15"/>
      <c r="E622" s="15" t="s">
        <v>609</v>
      </c>
      <c r="F622" s="15"/>
      <c r="G622" s="15"/>
      <c r="H622" s="15" t="s">
        <v>609</v>
      </c>
      <c r="I622" s="15" t="s">
        <v>609</v>
      </c>
      <c r="J622" s="47"/>
      <c r="K622" s="47"/>
      <c r="L622" s="49">
        <v>9.01</v>
      </c>
      <c r="M622" s="50" t="e">
        <f>IF(ISBLANK(VLOOKUP($C622,[2]MAIN!$C$6:$DF$1572,M$4,FALSE)),"",VLOOKUP($C622,[2]MAIN!$C$6:$DF$1572,M$4,FALSE))</f>
        <v>#N/A</v>
      </c>
      <c r="N622" s="51" t="e">
        <f>IF(ISBLANK(VLOOKUP($C622,[2]MAIN!$C$6:$DF$1572,N$4,FALSE)),"",VLOOKUP($C622,[2]MAIN!$C$6:$DF$1572,N$4,FALSE))</f>
        <v>#N/A</v>
      </c>
      <c r="O622" s="53" t="e">
        <f>IF(ISBLANK(VLOOKUP($C622,[2]MAIN!$C$6:$DF$1572,O$4,FALSE)),"",VLOOKUP($C622,[2]MAIN!$C$6:$DF$1572,O$4,FALSE))</f>
        <v>#N/A</v>
      </c>
      <c r="P622" s="53" t="e">
        <f>IF(ISBLANK(VLOOKUP($C622,[2]MAIN!$C$6:$DF$1572,P$4,FALSE)),"",VLOOKUP($C622,[2]MAIN!$C$6:$DF$1572,P$4,FALSE))</f>
        <v>#N/A</v>
      </c>
      <c r="Q622" s="50" t="e">
        <f>IF(ISBLANK(VLOOKUP($C622,[2]MAIN!$C$6:$DF$1572,Q$4,FALSE)),"",VLOOKUP($C622,[2]MAIN!$C$6:$DF$1572,Q$4,FALSE))</f>
        <v>#N/A</v>
      </c>
      <c r="R622" s="47" t="e">
        <f>IF(ISBLANK(VLOOKUP($C622,[2]MAIN!$C$6:$DF$1572,R$4,FALSE)),"",VLOOKUP($C622,[2]MAIN!$C$6:$DF$1572,R$4,FALSE))</f>
        <v>#N/A</v>
      </c>
      <c r="S622" s="47" t="e">
        <f>IF(ISBLANK(VLOOKUP($C622,[2]MAIN!$C$6:$DF$1572,S$4,FALSE)),"",VLOOKUP($C622,[2]MAIN!$C$6:$DF$1572,S$4,FALSE))</f>
        <v>#N/A</v>
      </c>
      <c r="T622" s="15" t="e">
        <f>IF(ISBLANK(VLOOKUP($C622,[2]MAIN!$C$6:$DF$1572,T$4,FALSE)),"",VLOOKUP($C622,[2]MAIN!$C$6:$DF$1572,T$4,FALSE))</f>
        <v>#N/A</v>
      </c>
      <c r="U622" s="15" t="e">
        <f>IF(ISBLANK(VLOOKUP($C622,[2]MAIN!$C$6:$DF$1572,U$4,FALSE)),"",VLOOKUP($C622,[2]MAIN!$C$6:$DF$1572,U$4,FALSE))</f>
        <v>#N/A</v>
      </c>
      <c r="V622" s="15" t="e">
        <f>IF(ISBLANK(VLOOKUP($C622,[2]MAIN!$C$6:$DF$1572,V$4,FALSE)),"",VLOOKUP($C622,[2]MAIN!$C$6:$DF$1572,V$4,FALSE))</f>
        <v>#N/A</v>
      </c>
      <c r="W622" s="21" t="e">
        <f>IF(ISBLANK(VLOOKUP($C622,[2]MAIN!$C$6:$DF$1572,W$4,FALSE)),"",VLOOKUP($C622,[2]MAIN!$C$6:$DF$1572,W$4,FALSE))</f>
        <v>#N/A</v>
      </c>
      <c r="X622" s="47">
        <v>15000</v>
      </c>
      <c r="Y622" s="15" t="e">
        <f>IF(ISBLANK(VLOOKUP($C622,[2]MAIN!$C$6:$DF$1572,Y$4,FALSE)),"",VLOOKUP($C622,[2]MAIN!$C$6:$DF$1572,Y$4,FALSE))</f>
        <v>#N/A</v>
      </c>
      <c r="AA622" s="15"/>
      <c r="AB622" s="15"/>
      <c r="AC622" s="15" t="s">
        <v>609</v>
      </c>
    </row>
    <row r="623" spans="1:29" x14ac:dyDescent="0.25">
      <c r="A623" s="15" t="s">
        <v>1310</v>
      </c>
      <c r="B623" s="21" t="s">
        <v>534</v>
      </c>
      <c r="C623" s="47"/>
      <c r="D623" s="15"/>
      <c r="E623" s="15" t="s">
        <v>609</v>
      </c>
      <c r="F623" s="15"/>
      <c r="G623" s="15"/>
      <c r="H623" s="15" t="s">
        <v>609</v>
      </c>
      <c r="I623" s="15" t="s">
        <v>609</v>
      </c>
      <c r="J623" s="47"/>
      <c r="K623" s="47" t="s">
        <v>618</v>
      </c>
      <c r="L623" s="49">
        <v>33.68</v>
      </c>
      <c r="M623" s="50" t="e">
        <f>IF(ISBLANK(VLOOKUP($C623,[2]MAIN!$C$6:$DF$1572,M$4,FALSE)),"",VLOOKUP($C623,[2]MAIN!$C$6:$DF$1572,M$4,FALSE))</f>
        <v>#N/A</v>
      </c>
      <c r="N623" s="51" t="e">
        <f>IF(ISBLANK(VLOOKUP($C623,[2]MAIN!$C$6:$DF$1572,N$4,FALSE)),"",VLOOKUP($C623,[2]MAIN!$C$6:$DF$1572,N$4,FALSE))</f>
        <v>#N/A</v>
      </c>
      <c r="O623" s="53" t="e">
        <f>IF(ISBLANK(VLOOKUP($C623,[2]MAIN!$C$6:$DF$1572,O$4,FALSE)),"",VLOOKUP($C623,[2]MAIN!$C$6:$DF$1572,O$4,FALSE))</f>
        <v>#N/A</v>
      </c>
      <c r="P623" s="64" t="e">
        <f>IF(ISBLANK(VLOOKUP($C623,[2]MAIN!$C$6:$DF$1572,P$4,FALSE)),"",VLOOKUP($C623,[2]MAIN!$C$6:$DF$1572,P$4,FALSE))</f>
        <v>#N/A</v>
      </c>
      <c r="Q623" s="50" t="e">
        <f>IF(ISBLANK(VLOOKUP($C623,[2]MAIN!$C$6:$DF$1572,Q$4,FALSE)),"",VLOOKUP($C623,[2]MAIN!$C$6:$DF$1572,Q$4,FALSE))</f>
        <v>#N/A</v>
      </c>
      <c r="R623" s="47" t="e">
        <f>IF(ISBLANK(VLOOKUP($C623,[2]MAIN!$C$6:$DF$1572,R$4,FALSE)),"",VLOOKUP($C623,[2]MAIN!$C$6:$DF$1572,R$4,FALSE))</f>
        <v>#N/A</v>
      </c>
      <c r="S623" s="47" t="e">
        <f>IF(ISBLANK(VLOOKUP($C623,[2]MAIN!$C$6:$DF$1572,S$4,FALSE)),"",VLOOKUP($C623,[2]MAIN!$C$6:$DF$1572,S$4,FALSE))</f>
        <v>#N/A</v>
      </c>
      <c r="T623" s="15" t="e">
        <f>IF(ISBLANK(VLOOKUP($C623,[2]MAIN!$C$6:$DF$1572,T$4,FALSE)),"",VLOOKUP($C623,[2]MAIN!$C$6:$DF$1572,T$4,FALSE))</f>
        <v>#N/A</v>
      </c>
      <c r="U623" s="15" t="e">
        <f>IF(ISBLANK(VLOOKUP($C623,[2]MAIN!$C$6:$DF$1572,U$4,FALSE)),"",VLOOKUP($C623,[2]MAIN!$C$6:$DF$1572,U$4,FALSE))</f>
        <v>#N/A</v>
      </c>
      <c r="V623" s="15" t="e">
        <f>IF(ISBLANK(VLOOKUP($C623,[2]MAIN!$C$6:$DF$1572,V$4,FALSE)),"",VLOOKUP($C623,[2]MAIN!$C$6:$DF$1572,V$4,FALSE))</f>
        <v>#N/A</v>
      </c>
      <c r="W623" s="21" t="e">
        <f>IF(ISBLANK(VLOOKUP($C623,[2]MAIN!$C$6:$DF$1572,W$4,FALSE)),"",VLOOKUP($C623,[2]MAIN!$C$6:$DF$1572,W$4,FALSE))</f>
        <v>#N/A</v>
      </c>
      <c r="X623" s="47">
        <v>15000</v>
      </c>
      <c r="Y623" s="15" t="e">
        <f>IF(ISBLANK(VLOOKUP($C623,[2]MAIN!$C$6:$DF$1572,Y$4,FALSE)),"",VLOOKUP($C623,[2]MAIN!$C$6:$DF$1572,Y$4,FALSE))</f>
        <v>#N/A</v>
      </c>
      <c r="AA623" s="15"/>
      <c r="AB623" s="15"/>
      <c r="AC623" s="15" t="s">
        <v>609</v>
      </c>
    </row>
    <row r="624" spans="1:29" x14ac:dyDescent="0.25">
      <c r="A624" s="15" t="s">
        <v>1311</v>
      </c>
      <c r="B624" s="21" t="s">
        <v>272</v>
      </c>
      <c r="C624" s="47"/>
      <c r="D624" s="15"/>
      <c r="E624" s="15" t="s">
        <v>609</v>
      </c>
      <c r="F624" s="15"/>
      <c r="G624" s="15"/>
      <c r="H624" s="15" t="s">
        <v>613</v>
      </c>
      <c r="I624" s="15"/>
      <c r="J624" s="47"/>
      <c r="K624" s="47"/>
      <c r="L624" s="49">
        <v>0.92</v>
      </c>
      <c r="M624" s="50" t="e">
        <f>IF(ISBLANK(VLOOKUP($C624,[2]MAIN!$C$6:$DF$1572,M$4,FALSE)),"",VLOOKUP($C624,[2]MAIN!$C$6:$DF$1572,M$4,FALSE))</f>
        <v>#N/A</v>
      </c>
      <c r="N624" s="51" t="e">
        <f>IF(ISBLANK(VLOOKUP($C624,[2]MAIN!$C$6:$DF$1572,N$4,FALSE)),"",VLOOKUP($C624,[2]MAIN!$C$6:$DF$1572,N$4,FALSE))</f>
        <v>#N/A</v>
      </c>
      <c r="O624" s="53" t="e">
        <f>IF(ISBLANK(VLOOKUP($C624,[2]MAIN!$C$6:$DF$1572,O$4,FALSE)),"",VLOOKUP($C624,[2]MAIN!$C$6:$DF$1572,O$4,FALSE))</f>
        <v>#N/A</v>
      </c>
      <c r="P624" s="53" t="e">
        <f>IF(ISBLANK(VLOOKUP($C624,[2]MAIN!$C$6:$DF$1572,P$4,FALSE)),"",VLOOKUP($C624,[2]MAIN!$C$6:$DF$1572,P$4,FALSE))</f>
        <v>#N/A</v>
      </c>
      <c r="Q624" s="50" t="e">
        <f>IF(ISBLANK(VLOOKUP($C624,[2]MAIN!$C$6:$DF$1572,Q$4,FALSE)),"",VLOOKUP($C624,[2]MAIN!$C$6:$DF$1572,Q$4,FALSE))</f>
        <v>#N/A</v>
      </c>
      <c r="R624" s="47" t="e">
        <f>IF(ISBLANK(VLOOKUP($C624,[2]MAIN!$C$6:$DF$1572,R$4,FALSE)),"",VLOOKUP($C624,[2]MAIN!$C$6:$DF$1572,R$4,FALSE))</f>
        <v>#N/A</v>
      </c>
      <c r="S624" s="47" t="e">
        <f>IF(ISBLANK(VLOOKUP($C624,[2]MAIN!$C$6:$DF$1572,S$4,FALSE)),"",VLOOKUP($C624,[2]MAIN!$C$6:$DF$1572,S$4,FALSE))</f>
        <v>#N/A</v>
      </c>
      <c r="T624" s="15" t="e">
        <f>IF(ISBLANK(VLOOKUP($C624,[2]MAIN!$C$6:$DF$1572,T$4,FALSE)),"",VLOOKUP($C624,[2]MAIN!$C$6:$DF$1572,T$4,FALSE))</f>
        <v>#N/A</v>
      </c>
      <c r="U624" s="15" t="e">
        <f>IF(ISBLANK(VLOOKUP($C624,[2]MAIN!$C$6:$DF$1572,U$4,FALSE)),"",VLOOKUP($C624,[2]MAIN!$C$6:$DF$1572,U$4,FALSE))</f>
        <v>#N/A</v>
      </c>
      <c r="V624" s="15" t="e">
        <f>IF(ISBLANK(VLOOKUP($C624,[2]MAIN!$C$6:$DF$1572,V$4,FALSE)),"",VLOOKUP($C624,[2]MAIN!$C$6:$DF$1572,V$4,FALSE))</f>
        <v>#N/A</v>
      </c>
      <c r="W624" s="21" t="e">
        <f>IF(ISBLANK(VLOOKUP($C624,[2]MAIN!$C$6:$DF$1572,W$4,FALSE)),"",VLOOKUP($C624,[2]MAIN!$C$6:$DF$1572,W$4,FALSE))</f>
        <v>#N/A</v>
      </c>
      <c r="X624" s="47">
        <v>15000</v>
      </c>
      <c r="Y624" s="15" t="e">
        <f>IF(ISBLANK(VLOOKUP($C624,[2]MAIN!$C$6:$DF$1572,Y$4,FALSE)),"",VLOOKUP($C624,[2]MAIN!$C$6:$DF$1572,Y$4,FALSE))</f>
        <v>#N/A</v>
      </c>
      <c r="AA624" s="15" t="s">
        <v>609</v>
      </c>
      <c r="AB624" s="15"/>
      <c r="AC624" s="15"/>
    </row>
    <row r="625" spans="1:29" x14ac:dyDescent="0.25">
      <c r="A625" s="15" t="s">
        <v>1312</v>
      </c>
      <c r="B625" s="21" t="s">
        <v>272</v>
      </c>
      <c r="C625" s="47"/>
      <c r="D625" s="15"/>
      <c r="E625" s="15" t="s">
        <v>609</v>
      </c>
      <c r="F625" s="15"/>
      <c r="G625" s="15"/>
      <c r="H625" s="15" t="s">
        <v>628</v>
      </c>
      <c r="I625" s="15"/>
      <c r="J625" s="47"/>
      <c r="K625" s="47"/>
      <c r="L625" s="49">
        <v>2.08</v>
      </c>
      <c r="M625" s="50" t="e">
        <f>IF(ISBLANK(VLOOKUP($C625,[2]MAIN!$C$6:$DF$1572,M$4,FALSE)),"",VLOOKUP($C625,[2]MAIN!$C$6:$DF$1572,M$4,FALSE))</f>
        <v>#N/A</v>
      </c>
      <c r="N625" s="51" t="e">
        <f>IF(ISBLANK(VLOOKUP($C625,[2]MAIN!$C$6:$DF$1572,N$4,FALSE)),"",VLOOKUP($C625,[2]MAIN!$C$6:$DF$1572,N$4,FALSE))</f>
        <v>#N/A</v>
      </c>
      <c r="O625" s="53" t="e">
        <f>IF(ISBLANK(VLOOKUP($C625,[2]MAIN!$C$6:$DF$1572,O$4,FALSE)),"",VLOOKUP($C625,[2]MAIN!$C$6:$DF$1572,O$4,FALSE))</f>
        <v>#N/A</v>
      </c>
      <c r="P625" s="53" t="e">
        <f>IF(ISBLANK(VLOOKUP($C625,[2]MAIN!$C$6:$DF$1572,P$4,FALSE)),"",VLOOKUP($C625,[2]MAIN!$C$6:$DF$1572,P$4,FALSE))</f>
        <v>#N/A</v>
      </c>
      <c r="Q625" s="50" t="e">
        <f>IF(ISBLANK(VLOOKUP($C625,[2]MAIN!$C$6:$DF$1572,Q$4,FALSE)),"",VLOOKUP($C625,[2]MAIN!$C$6:$DF$1572,Q$4,FALSE))</f>
        <v>#N/A</v>
      </c>
      <c r="R625" s="47" t="e">
        <f>IF(ISBLANK(VLOOKUP($C625,[2]MAIN!$C$6:$DF$1572,R$4,FALSE)),"",VLOOKUP($C625,[2]MAIN!$C$6:$DF$1572,R$4,FALSE))</f>
        <v>#N/A</v>
      </c>
      <c r="S625" s="47" t="e">
        <f>IF(ISBLANK(VLOOKUP($C625,[2]MAIN!$C$6:$DF$1572,S$4,FALSE)),"",VLOOKUP($C625,[2]MAIN!$C$6:$DF$1572,S$4,FALSE))</f>
        <v>#N/A</v>
      </c>
      <c r="T625" s="15" t="e">
        <f>IF(ISBLANK(VLOOKUP($C625,[2]MAIN!$C$6:$DF$1572,T$4,FALSE)),"",VLOOKUP($C625,[2]MAIN!$C$6:$DF$1572,T$4,FALSE))</f>
        <v>#N/A</v>
      </c>
      <c r="U625" s="15" t="e">
        <f>IF(ISBLANK(VLOOKUP($C625,[2]MAIN!$C$6:$DF$1572,U$4,FALSE)),"",VLOOKUP($C625,[2]MAIN!$C$6:$DF$1572,U$4,FALSE))</f>
        <v>#N/A</v>
      </c>
      <c r="V625" s="15" t="e">
        <f>IF(ISBLANK(VLOOKUP($C625,[2]MAIN!$C$6:$DF$1572,V$4,FALSE)),"",VLOOKUP($C625,[2]MAIN!$C$6:$DF$1572,V$4,FALSE))</f>
        <v>#N/A</v>
      </c>
      <c r="W625" s="21" t="e">
        <f>IF(ISBLANK(VLOOKUP($C625,[2]MAIN!$C$6:$DF$1572,W$4,FALSE)),"",VLOOKUP($C625,[2]MAIN!$C$6:$DF$1572,W$4,FALSE))</f>
        <v>#N/A</v>
      </c>
      <c r="X625" s="47">
        <v>15000</v>
      </c>
      <c r="Y625" s="15" t="e">
        <f>IF(ISBLANK(VLOOKUP($C625,[2]MAIN!$C$6:$DF$1572,Y$4,FALSE)),"",VLOOKUP($C625,[2]MAIN!$C$6:$DF$1572,Y$4,FALSE))</f>
        <v>#N/A</v>
      </c>
      <c r="AA625" s="47"/>
      <c r="AB625" s="47"/>
      <c r="AC625" s="47"/>
    </row>
    <row r="626" spans="1:29" x14ac:dyDescent="0.25">
      <c r="A626" s="15" t="s">
        <v>1313</v>
      </c>
      <c r="B626" s="21" t="s">
        <v>367</v>
      </c>
      <c r="C626" s="47"/>
      <c r="D626" s="15"/>
      <c r="E626" s="15" t="s">
        <v>609</v>
      </c>
      <c r="F626" s="15"/>
      <c r="G626" s="15"/>
      <c r="H626" s="15" t="s">
        <v>609</v>
      </c>
      <c r="I626" s="15" t="s">
        <v>609</v>
      </c>
      <c r="J626" s="47"/>
      <c r="K626" s="47"/>
      <c r="L626" s="49"/>
      <c r="M626" s="50" t="e">
        <f>IF(ISBLANK(VLOOKUP($C626,[2]MAIN!$C$6:$DF$1572,M$4,FALSE)),"",VLOOKUP($C626,[2]MAIN!$C$6:$DF$1572,M$4,FALSE))</f>
        <v>#N/A</v>
      </c>
      <c r="N626" s="51" t="e">
        <f>IF(ISBLANK(VLOOKUP($C626,[2]MAIN!$C$6:$DF$1572,N$4,FALSE)),"",VLOOKUP($C626,[2]MAIN!$C$6:$DF$1572,N$4,FALSE))</f>
        <v>#N/A</v>
      </c>
      <c r="O626" s="53" t="e">
        <f>IF(ISBLANK(VLOOKUP($C626,[2]MAIN!$C$6:$DF$1572,O$4,FALSE)),"",VLOOKUP($C626,[2]MAIN!$C$6:$DF$1572,O$4,FALSE))</f>
        <v>#N/A</v>
      </c>
      <c r="P626" s="53" t="e">
        <f>IF(ISBLANK(VLOOKUP($C626,[2]MAIN!$C$6:$DF$1572,P$4,FALSE)),"",VLOOKUP($C626,[2]MAIN!$C$6:$DF$1572,P$4,FALSE))</f>
        <v>#N/A</v>
      </c>
      <c r="Q626" s="50" t="e">
        <f>IF(ISBLANK(VLOOKUP($C626,[2]MAIN!$C$6:$DF$1572,Q$4,FALSE)),"",VLOOKUP($C626,[2]MAIN!$C$6:$DF$1572,Q$4,FALSE))</f>
        <v>#N/A</v>
      </c>
      <c r="R626" s="47" t="e">
        <f>IF(ISBLANK(VLOOKUP($C626,[2]MAIN!$C$6:$DF$1572,R$4,FALSE)),"",VLOOKUP($C626,[2]MAIN!$C$6:$DF$1572,R$4,FALSE))</f>
        <v>#N/A</v>
      </c>
      <c r="S626" s="47" t="e">
        <f>IF(ISBLANK(VLOOKUP($C626,[2]MAIN!$C$6:$DF$1572,S$4,FALSE)),"",VLOOKUP($C626,[2]MAIN!$C$6:$DF$1572,S$4,FALSE))</f>
        <v>#N/A</v>
      </c>
      <c r="T626" s="15" t="e">
        <f>IF(ISBLANK(VLOOKUP($C626,[2]MAIN!$C$6:$DF$1572,T$4,FALSE)),"",VLOOKUP($C626,[2]MAIN!$C$6:$DF$1572,T$4,FALSE))</f>
        <v>#N/A</v>
      </c>
      <c r="U626" s="15" t="e">
        <f>IF(ISBLANK(VLOOKUP($C626,[2]MAIN!$C$6:$DF$1572,U$4,FALSE)),"",VLOOKUP($C626,[2]MAIN!$C$6:$DF$1572,U$4,FALSE))</f>
        <v>#N/A</v>
      </c>
      <c r="V626" s="15" t="e">
        <f>IF(ISBLANK(VLOOKUP($C626,[2]MAIN!$C$6:$DF$1572,V$4,FALSE)),"",VLOOKUP($C626,[2]MAIN!$C$6:$DF$1572,V$4,FALSE))</f>
        <v>#N/A</v>
      </c>
      <c r="W626" s="21" t="e">
        <f>IF(ISBLANK(VLOOKUP($C626,[2]MAIN!$C$6:$DF$1572,W$4,FALSE)),"",VLOOKUP($C626,[2]MAIN!$C$6:$DF$1572,W$4,FALSE))</f>
        <v>#N/A</v>
      </c>
      <c r="X626" s="47">
        <v>15000</v>
      </c>
      <c r="Y626" s="15" t="e">
        <f>IF(ISBLANK(VLOOKUP($C626,[2]MAIN!$C$6:$DF$1572,Y$4,FALSE)),"",VLOOKUP($C626,[2]MAIN!$C$6:$DF$1572,Y$4,FALSE))</f>
        <v>#N/A</v>
      </c>
      <c r="AA626" s="15"/>
      <c r="AB626" s="15" t="s">
        <v>609</v>
      </c>
      <c r="AC626" s="15"/>
    </row>
    <row r="627" spans="1:29" x14ac:dyDescent="0.25">
      <c r="A627" s="15" t="s">
        <v>1314</v>
      </c>
      <c r="B627" s="21" t="s">
        <v>165</v>
      </c>
      <c r="C627" s="47"/>
      <c r="D627" s="15"/>
      <c r="E627" s="15" t="s">
        <v>609</v>
      </c>
      <c r="F627" s="15"/>
      <c r="G627" s="15"/>
      <c r="H627" s="15" t="s">
        <v>628</v>
      </c>
      <c r="I627" s="15"/>
      <c r="J627" s="47"/>
      <c r="K627" s="47"/>
      <c r="L627" s="49">
        <v>0.2</v>
      </c>
      <c r="M627" s="50"/>
      <c r="N627" s="51">
        <v>2.9689999999999999</v>
      </c>
      <c r="O627" s="52">
        <v>14845</v>
      </c>
      <c r="P627" s="52">
        <f>IF(ISNUMBER(O627),O627,VLOOKUP(#REF!,[3]MAIN!#REF!,51,FALSE))</f>
        <v>14845</v>
      </c>
      <c r="Q627" s="53" t="s">
        <v>641</v>
      </c>
      <c r="R627" s="47" t="s">
        <v>1315</v>
      </c>
      <c r="S627" s="47" t="s">
        <v>642</v>
      </c>
      <c r="T627" s="15">
        <v>1</v>
      </c>
      <c r="U627" s="15" t="s">
        <v>22</v>
      </c>
      <c r="V627" s="15" t="s">
        <v>783</v>
      </c>
      <c r="W627" s="21" t="s">
        <v>1316</v>
      </c>
      <c r="X627" s="47">
        <v>150</v>
      </c>
      <c r="Y627" s="15"/>
      <c r="AA627" s="47"/>
      <c r="AB627" s="47"/>
      <c r="AC627" s="47"/>
    </row>
    <row r="628" spans="1:29" x14ac:dyDescent="0.25">
      <c r="A628" s="15" t="s">
        <v>1317</v>
      </c>
      <c r="B628" s="21" t="s">
        <v>165</v>
      </c>
      <c r="C628" s="47"/>
      <c r="D628" s="15" t="s">
        <v>609</v>
      </c>
      <c r="E628" s="15" t="s">
        <v>609</v>
      </c>
      <c r="F628" s="15"/>
      <c r="G628" s="15"/>
      <c r="H628" s="15" t="s">
        <v>609</v>
      </c>
      <c r="I628" s="15"/>
      <c r="J628" s="48" t="s">
        <v>610</v>
      </c>
      <c r="K628" s="47"/>
      <c r="L628" s="49">
        <v>0.01</v>
      </c>
      <c r="M628" s="50" t="e">
        <f>IF(ISBLANK(VLOOKUP($C628,[2]MAIN!$C$6:$DF$1572,M$4,FALSE)),"",VLOOKUP($C628,[2]MAIN!$C$6:$DF$1572,M$4,FALSE))</f>
        <v>#N/A</v>
      </c>
      <c r="N628" s="51" t="e">
        <f>IF(ISBLANK(VLOOKUP($C628,[2]MAIN!$C$6:$DF$1572,N$4,FALSE)),"",VLOOKUP($C628,[2]MAIN!$C$6:$DF$1572,N$4,FALSE))</f>
        <v>#N/A</v>
      </c>
      <c r="O628" s="52" t="e">
        <f>IF(ISBLANK(VLOOKUP($C628,[2]MAIN!$C$6:$DF$1572,O$4,FALSE)),"",VLOOKUP($C628,[2]MAIN!$C$6:$DF$1572,O$4,FALSE))</f>
        <v>#N/A</v>
      </c>
      <c r="P628" s="52" t="e">
        <f>IF(ISBLANK(VLOOKUP($C628,[2]MAIN!$C$6:$DF$1572,P$4,FALSE)),"",VLOOKUP($C628,[2]MAIN!$C$6:$DF$1572,P$4,FALSE))</f>
        <v>#N/A</v>
      </c>
      <c r="Q628" s="53" t="e">
        <f>IF(ISBLANK(VLOOKUP($C628,[2]MAIN!$C$6:$DF$1572,Q$4,FALSE)),"",VLOOKUP($C628,[2]MAIN!$C$6:$DF$1572,Q$4,FALSE))</f>
        <v>#N/A</v>
      </c>
      <c r="R628" s="47" t="e">
        <f>IF(ISBLANK(VLOOKUP($C628,[2]MAIN!$C$6:$DF$1572,R$4,FALSE)),"",VLOOKUP($C628,[2]MAIN!$C$6:$DF$1572,R$4,FALSE))</f>
        <v>#N/A</v>
      </c>
      <c r="S628" s="47" t="e">
        <f>IF(ISBLANK(VLOOKUP($C628,[2]MAIN!$C$6:$DF$1572,S$4,FALSE)),"",VLOOKUP($C628,[2]MAIN!$C$6:$DF$1572,S$4,FALSE))</f>
        <v>#N/A</v>
      </c>
      <c r="T628" s="15" t="e">
        <f>IF(ISBLANK(VLOOKUP($C628,[2]MAIN!$C$6:$DF$1572,T$4,FALSE)),"",VLOOKUP($C628,[2]MAIN!$C$6:$DF$1572,T$4,FALSE))</f>
        <v>#N/A</v>
      </c>
      <c r="U628" s="15" t="e">
        <f>IF(ISBLANK(VLOOKUP($C628,[2]MAIN!$C$6:$DF$1572,U$4,FALSE)),"",VLOOKUP($C628,[2]MAIN!$C$6:$DF$1572,U$4,FALSE))</f>
        <v>#N/A</v>
      </c>
      <c r="V628" s="15" t="e">
        <f>IF(ISBLANK(VLOOKUP($C628,[2]MAIN!$C$6:$DF$1572,V$4,FALSE)),"",VLOOKUP($C628,[2]MAIN!$C$6:$DF$1572,V$4,FALSE))</f>
        <v>#N/A</v>
      </c>
      <c r="W628" s="21" t="e">
        <f>IF(ISBLANK(VLOOKUP($C628,[2]MAIN!$C$6:$DF$1572,W$4,FALSE)),"",VLOOKUP($C628,[2]MAIN!$C$6:$DF$1572,W$4,FALSE))</f>
        <v>#N/A</v>
      </c>
      <c r="X628" s="47">
        <v>150</v>
      </c>
      <c r="Y628" s="15" t="e">
        <f>IF(ISBLANK(VLOOKUP($C628,[2]MAIN!$C$6:$DF$1572,Y$4,FALSE)),"",VLOOKUP($C628,[2]MAIN!$C$6:$DF$1572,Y$4,FALSE))</f>
        <v>#N/A</v>
      </c>
      <c r="AA628" s="15"/>
      <c r="AB628" s="15"/>
      <c r="AC628" s="15"/>
    </row>
    <row r="629" spans="1:29" x14ac:dyDescent="0.25">
      <c r="A629" s="15" t="s">
        <v>1318</v>
      </c>
      <c r="B629" s="21" t="s">
        <v>165</v>
      </c>
      <c r="C629" s="47"/>
      <c r="D629" s="15"/>
      <c r="E629" s="15" t="s">
        <v>609</v>
      </c>
      <c r="F629" s="15"/>
      <c r="G629" s="15"/>
      <c r="H629" s="15" t="s">
        <v>628</v>
      </c>
      <c r="I629" s="15" t="s">
        <v>609</v>
      </c>
      <c r="J629" s="47"/>
      <c r="K629" s="47"/>
      <c r="L629" s="49"/>
      <c r="M629" s="50" t="e">
        <f>IF(ISBLANK(VLOOKUP($C629,[2]MAIN!$C$6:$DF$1572,M$4,FALSE)),"",VLOOKUP($C629,[2]MAIN!$C$6:$DF$1572,M$4,FALSE))</f>
        <v>#N/A</v>
      </c>
      <c r="N629" s="51" t="e">
        <f>IF(ISBLANK(VLOOKUP($C629,[2]MAIN!$C$6:$DF$1572,N$4,FALSE)),"",VLOOKUP($C629,[2]MAIN!$C$6:$DF$1572,N$4,FALSE))</f>
        <v>#N/A</v>
      </c>
      <c r="O629" s="53" t="e">
        <f>IF(ISBLANK(VLOOKUP($C629,[2]MAIN!$C$6:$DF$1572,O$4,FALSE)),"",VLOOKUP($C629,[2]MAIN!$C$6:$DF$1572,O$4,FALSE))</f>
        <v>#N/A</v>
      </c>
      <c r="P629" s="53" t="e">
        <f>IF(ISBLANK(VLOOKUP($C629,[2]MAIN!$C$6:$DF$1572,P$4,FALSE)),"",VLOOKUP($C629,[2]MAIN!$C$6:$DF$1572,P$4,FALSE))</f>
        <v>#N/A</v>
      </c>
      <c r="Q629" s="53" t="e">
        <f>IF(ISBLANK(VLOOKUP($C629,[2]MAIN!$C$6:$DF$1572,Q$4,FALSE)),"",VLOOKUP($C629,[2]MAIN!$C$6:$DF$1572,Q$4,FALSE))</f>
        <v>#N/A</v>
      </c>
      <c r="R629" s="47" t="e">
        <f>IF(ISBLANK(VLOOKUP($C629,[2]MAIN!$C$6:$DF$1572,R$4,FALSE)),"",VLOOKUP($C629,[2]MAIN!$C$6:$DF$1572,R$4,FALSE))</f>
        <v>#N/A</v>
      </c>
      <c r="S629" s="47" t="e">
        <f>IF(ISBLANK(VLOOKUP($C629,[2]MAIN!$C$6:$DF$1572,S$4,FALSE)),"",VLOOKUP($C629,[2]MAIN!$C$6:$DF$1572,S$4,FALSE))</f>
        <v>#N/A</v>
      </c>
      <c r="T629" s="15" t="e">
        <f>IF(ISBLANK(VLOOKUP($C629,[2]MAIN!$C$6:$DF$1572,T$4,FALSE)),"",VLOOKUP($C629,[2]MAIN!$C$6:$DF$1572,T$4,FALSE))</f>
        <v>#N/A</v>
      </c>
      <c r="U629" s="15" t="e">
        <f>IF(ISBLANK(VLOOKUP($C629,[2]MAIN!$C$6:$DF$1572,U$4,FALSE)),"",VLOOKUP($C629,[2]MAIN!$C$6:$DF$1572,U$4,FALSE))</f>
        <v>#N/A</v>
      </c>
      <c r="V629" s="15" t="e">
        <f>IF(ISBLANK(VLOOKUP($C629,[2]MAIN!$C$6:$DF$1572,V$4,FALSE)),"",VLOOKUP($C629,[2]MAIN!$C$6:$DF$1572,V$4,FALSE))</f>
        <v>#N/A</v>
      </c>
      <c r="W629" s="21" t="e">
        <f>IF(ISBLANK(VLOOKUP($C629,[2]MAIN!$C$6:$DF$1572,W$4,FALSE)),"",VLOOKUP($C629,[2]MAIN!$C$6:$DF$1572,W$4,FALSE))</f>
        <v>#N/A</v>
      </c>
      <c r="X629" s="47">
        <v>15000</v>
      </c>
      <c r="Y629" s="15" t="e">
        <f>IF(ISBLANK(VLOOKUP($C629,[2]MAIN!$C$6:$DF$1572,Y$4,FALSE)),"",VLOOKUP($C629,[2]MAIN!$C$6:$DF$1572,Y$4,FALSE))</f>
        <v>#N/A</v>
      </c>
      <c r="AA629" s="47"/>
      <c r="AB629" s="47"/>
      <c r="AC629" s="47"/>
    </row>
    <row r="630" spans="1:29" x14ac:dyDescent="0.25">
      <c r="A630" s="15" t="s">
        <v>1319</v>
      </c>
      <c r="B630" s="21" t="s">
        <v>535</v>
      </c>
      <c r="C630" s="47"/>
      <c r="D630" s="15"/>
      <c r="E630" s="15" t="s">
        <v>609</v>
      </c>
      <c r="F630" s="15"/>
      <c r="G630" s="15"/>
      <c r="H630" s="15" t="s">
        <v>609</v>
      </c>
      <c r="I630" s="15" t="s">
        <v>609</v>
      </c>
      <c r="J630" s="47"/>
      <c r="K630" s="47" t="s">
        <v>618</v>
      </c>
      <c r="L630" s="49">
        <v>8.0500000000000007</v>
      </c>
      <c r="M630" s="50" t="e">
        <f>IF(ISBLANK(VLOOKUP($C630,[2]MAIN!$C$6:$DF$1572,M$4,FALSE)),"",VLOOKUP($C630,[2]MAIN!$C$6:$DF$1572,M$4,FALSE))</f>
        <v>#N/A</v>
      </c>
      <c r="N630" s="51" t="e">
        <f>IF(ISBLANK(VLOOKUP($C630,[2]MAIN!$C$6:$DF$1572,N$4,FALSE)),"",VLOOKUP($C630,[2]MAIN!$C$6:$DF$1572,N$4,FALSE))</f>
        <v>#N/A</v>
      </c>
      <c r="O630" s="53" t="e">
        <f>IF(ISBLANK(VLOOKUP($C630,[2]MAIN!$C$6:$DF$1572,O$4,FALSE)),"",VLOOKUP($C630,[2]MAIN!$C$6:$DF$1572,O$4,FALSE))</f>
        <v>#N/A</v>
      </c>
      <c r="P630" s="68" t="e">
        <f>IF(ISBLANK(VLOOKUP($C630,[2]MAIN!$C$6:$DF$1572,P$4,FALSE)),"",VLOOKUP($C630,[2]MAIN!$C$6:$DF$1572,P$4,FALSE))</f>
        <v>#N/A</v>
      </c>
      <c r="Q630" s="50" t="e">
        <f>IF(ISBLANK(VLOOKUP($C630,[2]MAIN!$C$6:$DF$1572,Q$4,FALSE)),"",VLOOKUP($C630,[2]MAIN!$C$6:$DF$1572,Q$4,FALSE))</f>
        <v>#N/A</v>
      </c>
      <c r="R630" s="47" t="e">
        <f>IF(ISBLANK(VLOOKUP($C630,[2]MAIN!$C$6:$DF$1572,R$4,FALSE)),"",VLOOKUP($C630,[2]MAIN!$C$6:$DF$1572,R$4,FALSE))</f>
        <v>#N/A</v>
      </c>
      <c r="S630" s="47" t="e">
        <f>IF(ISBLANK(VLOOKUP($C630,[2]MAIN!$C$6:$DF$1572,S$4,FALSE)),"",VLOOKUP($C630,[2]MAIN!$C$6:$DF$1572,S$4,FALSE))</f>
        <v>#N/A</v>
      </c>
      <c r="T630" s="15" t="e">
        <f>IF(ISBLANK(VLOOKUP($C630,[2]MAIN!$C$6:$DF$1572,T$4,FALSE)),"",VLOOKUP($C630,[2]MAIN!$C$6:$DF$1572,T$4,FALSE))</f>
        <v>#N/A</v>
      </c>
      <c r="U630" s="15" t="e">
        <f>IF(ISBLANK(VLOOKUP($C630,[2]MAIN!$C$6:$DF$1572,U$4,FALSE)),"",VLOOKUP($C630,[2]MAIN!$C$6:$DF$1572,U$4,FALSE))</f>
        <v>#N/A</v>
      </c>
      <c r="V630" s="15" t="e">
        <f>IF(ISBLANK(VLOOKUP($C630,[2]MAIN!$C$6:$DF$1572,V$4,FALSE)),"",VLOOKUP($C630,[2]MAIN!$C$6:$DF$1572,V$4,FALSE))</f>
        <v>#N/A</v>
      </c>
      <c r="W630" s="21" t="e">
        <f>IF(ISBLANK(VLOOKUP($C630,[2]MAIN!$C$6:$DF$1572,W$4,FALSE)),"",VLOOKUP($C630,[2]MAIN!$C$6:$DF$1572,W$4,FALSE))</f>
        <v>#N/A</v>
      </c>
      <c r="X630" s="47">
        <v>15000</v>
      </c>
      <c r="Y630" s="15" t="e">
        <f>IF(ISBLANK(VLOOKUP($C630,[2]MAIN!$C$6:$DF$1572,Y$4,FALSE)),"",VLOOKUP($C630,[2]MAIN!$C$6:$DF$1572,Y$4,FALSE))</f>
        <v>#N/A</v>
      </c>
      <c r="AA630" s="15"/>
      <c r="AB630" s="15"/>
      <c r="AC630" s="15" t="s">
        <v>609</v>
      </c>
    </row>
    <row r="631" spans="1:29" x14ac:dyDescent="0.25">
      <c r="A631" s="15" t="s">
        <v>1320</v>
      </c>
      <c r="B631" s="21" t="s">
        <v>61</v>
      </c>
      <c r="C631" s="47"/>
      <c r="D631" s="15"/>
      <c r="E631" s="15" t="s">
        <v>609</v>
      </c>
      <c r="F631" s="15"/>
      <c r="G631" s="15"/>
      <c r="H631" s="15" t="s">
        <v>609</v>
      </c>
      <c r="I631" s="15"/>
      <c r="J631" s="47"/>
      <c r="K631" s="47"/>
      <c r="L631" s="49">
        <v>15.28</v>
      </c>
      <c r="M631" s="50" t="e">
        <f>VLOOKUP(#REF!,[4]Sheet2!#REF!,6,FALSE)</f>
        <v>#REF!</v>
      </c>
      <c r="N631" s="51">
        <v>2.9689999999999999</v>
      </c>
      <c r="O631" s="52" t="e">
        <f>M631*1000/L631</f>
        <v>#REF!</v>
      </c>
      <c r="P631" s="52" t="e">
        <f>IF(ISNUMBER(O631),O631,VLOOKUP(#REF!,[3]MAIN!#REF!,51,FALSE))</f>
        <v>#REF!</v>
      </c>
      <c r="Q631" s="50"/>
      <c r="R631" s="47" t="s">
        <v>673</v>
      </c>
      <c r="S631" s="47"/>
      <c r="T631" s="15">
        <v>1</v>
      </c>
      <c r="U631" s="15" t="s">
        <v>22</v>
      </c>
      <c r="V631" s="15" t="s">
        <v>783</v>
      </c>
      <c r="W631" s="21" t="s">
        <v>1316</v>
      </c>
      <c r="X631" s="47">
        <v>150</v>
      </c>
      <c r="Y631" s="15"/>
      <c r="AA631" s="15"/>
      <c r="AB631" s="15" t="s">
        <v>609</v>
      </c>
      <c r="AC631" s="15"/>
    </row>
    <row r="632" spans="1:29" x14ac:dyDescent="0.25">
      <c r="A632" s="15" t="s">
        <v>1321</v>
      </c>
      <c r="B632" s="21" t="s">
        <v>535</v>
      </c>
      <c r="C632" s="47"/>
      <c r="D632" s="15"/>
      <c r="E632" s="15" t="s">
        <v>609</v>
      </c>
      <c r="F632" s="15"/>
      <c r="G632" s="15"/>
      <c r="H632" s="15" t="s">
        <v>609</v>
      </c>
      <c r="I632" s="15" t="s">
        <v>609</v>
      </c>
      <c r="J632" s="47"/>
      <c r="K632" s="47"/>
      <c r="L632" s="49">
        <v>0.86</v>
      </c>
      <c r="M632" s="50" t="e">
        <f>IF(ISBLANK(VLOOKUP($C632,[2]MAIN!$C$6:$DF$1572,M$4,FALSE)),"",VLOOKUP($C632,[2]MAIN!$C$6:$DF$1572,M$4,FALSE))</f>
        <v>#N/A</v>
      </c>
      <c r="N632" s="51" t="e">
        <f>IF(ISBLANK(VLOOKUP($C632,[2]MAIN!$C$6:$DF$1572,N$4,FALSE)),"",VLOOKUP($C632,[2]MAIN!$C$6:$DF$1572,N$4,FALSE))</f>
        <v>#N/A</v>
      </c>
      <c r="O632" s="53" t="e">
        <f>IF(ISBLANK(VLOOKUP($C632,[2]MAIN!$C$6:$DF$1572,O$4,FALSE)),"",VLOOKUP($C632,[2]MAIN!$C$6:$DF$1572,O$4,FALSE))</f>
        <v>#N/A</v>
      </c>
      <c r="P632" s="53" t="e">
        <f>IF(ISBLANK(VLOOKUP($C632,[2]MAIN!$C$6:$DF$1572,P$4,FALSE)),"",VLOOKUP($C632,[2]MAIN!$C$6:$DF$1572,P$4,FALSE))</f>
        <v>#N/A</v>
      </c>
      <c r="Q632" s="50" t="e">
        <f>IF(ISBLANK(VLOOKUP($C632,[2]MAIN!$C$6:$DF$1572,Q$4,FALSE)),"",VLOOKUP($C632,[2]MAIN!$C$6:$DF$1572,Q$4,FALSE))</f>
        <v>#N/A</v>
      </c>
      <c r="R632" s="47" t="e">
        <f>IF(ISBLANK(VLOOKUP($C632,[2]MAIN!$C$6:$DF$1572,R$4,FALSE)),"",VLOOKUP($C632,[2]MAIN!$C$6:$DF$1572,R$4,FALSE))</f>
        <v>#N/A</v>
      </c>
      <c r="S632" s="47" t="e">
        <f>IF(ISBLANK(VLOOKUP($C632,[2]MAIN!$C$6:$DF$1572,S$4,FALSE)),"",VLOOKUP($C632,[2]MAIN!$C$6:$DF$1572,S$4,FALSE))</f>
        <v>#N/A</v>
      </c>
      <c r="T632" s="15" t="e">
        <f>IF(ISBLANK(VLOOKUP($C632,[2]MAIN!$C$6:$DF$1572,T$4,FALSE)),"",VLOOKUP($C632,[2]MAIN!$C$6:$DF$1572,T$4,FALSE))</f>
        <v>#N/A</v>
      </c>
      <c r="U632" s="15" t="e">
        <f>IF(ISBLANK(VLOOKUP($C632,[2]MAIN!$C$6:$DF$1572,U$4,FALSE)),"",VLOOKUP($C632,[2]MAIN!$C$6:$DF$1572,U$4,FALSE))</f>
        <v>#N/A</v>
      </c>
      <c r="V632" s="15" t="e">
        <f>IF(ISBLANK(VLOOKUP($C632,[2]MAIN!$C$6:$DF$1572,V$4,FALSE)),"",VLOOKUP($C632,[2]MAIN!$C$6:$DF$1572,V$4,FALSE))</f>
        <v>#N/A</v>
      </c>
      <c r="W632" s="21" t="e">
        <f>IF(ISBLANK(VLOOKUP($C632,[2]MAIN!$C$6:$DF$1572,W$4,FALSE)),"",VLOOKUP($C632,[2]MAIN!$C$6:$DF$1572,W$4,FALSE))</f>
        <v>#N/A</v>
      </c>
      <c r="X632" s="47">
        <v>150</v>
      </c>
      <c r="Y632" s="15" t="e">
        <f>IF(ISBLANK(VLOOKUP($C632,[2]MAIN!$C$6:$DF$1572,Y$4,FALSE)),"",VLOOKUP($C632,[2]MAIN!$C$6:$DF$1572,Y$4,FALSE))</f>
        <v>#N/A</v>
      </c>
      <c r="AA632" s="15"/>
      <c r="AB632" s="15"/>
      <c r="AC632" s="15" t="s">
        <v>609</v>
      </c>
    </row>
    <row r="633" spans="1:29" x14ac:dyDescent="0.25">
      <c r="A633" s="15" t="s">
        <v>1322</v>
      </c>
      <c r="B633" s="21" t="s">
        <v>536</v>
      </c>
      <c r="C633" s="47"/>
      <c r="D633" s="15"/>
      <c r="E633" s="15" t="s">
        <v>609</v>
      </c>
      <c r="F633" s="15"/>
      <c r="G633" s="15"/>
      <c r="H633" s="15" t="s">
        <v>609</v>
      </c>
      <c r="I633" s="15" t="s">
        <v>609</v>
      </c>
      <c r="J633" s="47"/>
      <c r="K633" s="47"/>
      <c r="L633" s="49">
        <v>10.56</v>
      </c>
      <c r="M633" s="50" t="e">
        <f>IF(ISBLANK(VLOOKUP($C633,[2]MAIN!$C$6:$DF$1572,M$4,FALSE)),"",VLOOKUP($C633,[2]MAIN!$C$6:$DF$1572,M$4,FALSE))</f>
        <v>#N/A</v>
      </c>
      <c r="N633" s="51" t="e">
        <f>IF(ISBLANK(VLOOKUP($C633,[2]MAIN!$C$6:$DF$1572,N$4,FALSE)),"",VLOOKUP($C633,[2]MAIN!$C$6:$DF$1572,N$4,FALSE))</f>
        <v>#N/A</v>
      </c>
      <c r="O633" s="61" t="e">
        <f>IF(ISBLANK(VLOOKUP($C633,[2]MAIN!$C$6:$DF$1572,O$4,FALSE)),"",VLOOKUP($C633,[2]MAIN!$C$6:$DF$1572,O$4,FALSE))</f>
        <v>#N/A</v>
      </c>
      <c r="P633" s="61" t="e">
        <f>IF(ISBLANK(VLOOKUP($C633,[2]MAIN!$C$6:$DF$1572,P$4,FALSE)),"",VLOOKUP($C633,[2]MAIN!$C$6:$DF$1572,P$4,FALSE))</f>
        <v>#N/A</v>
      </c>
      <c r="Q633" s="50" t="e">
        <f>IF(ISBLANK(VLOOKUP($C633,[2]MAIN!$C$6:$DF$1572,Q$4,FALSE)),"",VLOOKUP($C633,[2]MAIN!$C$6:$DF$1572,Q$4,FALSE))</f>
        <v>#N/A</v>
      </c>
      <c r="R633" s="47" t="e">
        <f>IF(ISBLANK(VLOOKUP($C633,[2]MAIN!$C$6:$DF$1572,R$4,FALSE)),"",VLOOKUP($C633,[2]MAIN!$C$6:$DF$1572,R$4,FALSE))</f>
        <v>#N/A</v>
      </c>
      <c r="S633" s="47" t="e">
        <f>IF(ISBLANK(VLOOKUP($C633,[2]MAIN!$C$6:$DF$1572,S$4,FALSE)),"",VLOOKUP($C633,[2]MAIN!$C$6:$DF$1572,S$4,FALSE))</f>
        <v>#N/A</v>
      </c>
      <c r="T633" s="15" t="e">
        <f>IF(ISBLANK(VLOOKUP($C633,[2]MAIN!$C$6:$DF$1572,T$4,FALSE)),"",VLOOKUP($C633,[2]MAIN!$C$6:$DF$1572,T$4,FALSE))</f>
        <v>#N/A</v>
      </c>
      <c r="U633" s="15" t="e">
        <f>IF(ISBLANK(VLOOKUP($C633,[2]MAIN!$C$6:$DF$1572,U$4,FALSE)),"",VLOOKUP($C633,[2]MAIN!$C$6:$DF$1572,U$4,FALSE))</f>
        <v>#N/A</v>
      </c>
      <c r="V633" s="15" t="e">
        <f>IF(ISBLANK(VLOOKUP($C633,[2]MAIN!$C$6:$DF$1572,V$4,FALSE)),"",VLOOKUP($C633,[2]MAIN!$C$6:$DF$1572,V$4,FALSE))</f>
        <v>#N/A</v>
      </c>
      <c r="W633" s="21" t="e">
        <f>IF(ISBLANK(VLOOKUP($C633,[2]MAIN!$C$6:$DF$1572,W$4,FALSE)),"",VLOOKUP($C633,[2]MAIN!$C$6:$DF$1572,W$4,FALSE))</f>
        <v>#N/A</v>
      </c>
      <c r="X633" s="47">
        <v>15000</v>
      </c>
      <c r="Y633" s="15" t="e">
        <f>IF(ISBLANK(VLOOKUP($C633,[2]MAIN!$C$6:$DF$1572,Y$4,FALSE)),"",VLOOKUP($C633,[2]MAIN!$C$6:$DF$1572,Y$4,FALSE))</f>
        <v>#N/A</v>
      </c>
      <c r="AA633" s="15"/>
      <c r="AB633" s="15"/>
      <c r="AC633" s="15" t="s">
        <v>609</v>
      </c>
    </row>
    <row r="634" spans="1:29" x14ac:dyDescent="0.25">
      <c r="A634" s="15" t="s">
        <v>1323</v>
      </c>
      <c r="B634" s="21" t="s">
        <v>375</v>
      </c>
      <c r="C634" s="47"/>
      <c r="D634" s="15"/>
      <c r="E634" s="15" t="s">
        <v>609</v>
      </c>
      <c r="F634" s="15"/>
      <c r="G634" s="15"/>
      <c r="H634" s="15" t="s">
        <v>613</v>
      </c>
      <c r="I634" s="15"/>
      <c r="J634" s="47"/>
      <c r="K634" s="47"/>
      <c r="L634" s="49">
        <v>8.4499999999999993</v>
      </c>
      <c r="M634" s="50" t="e">
        <f>IF(ISBLANK(VLOOKUP($C634,[2]MAIN!$C$6:$DF$1572,M$4,FALSE)),"",VLOOKUP($C634,[2]MAIN!$C$6:$DF$1572,M$4,FALSE))</f>
        <v>#N/A</v>
      </c>
      <c r="N634" s="51" t="e">
        <f>IF(ISBLANK(VLOOKUP($C634,[2]MAIN!$C$6:$DF$1572,N$4,FALSE)),"",VLOOKUP($C634,[2]MAIN!$C$6:$DF$1572,N$4,FALSE))</f>
        <v>#N/A</v>
      </c>
      <c r="O634" s="52" t="e">
        <f>IF(ISBLANK(VLOOKUP($C634,[2]MAIN!$C$6:$DF$1572,O$4,FALSE)),"",VLOOKUP($C634,[2]MAIN!$C$6:$DF$1572,O$4,FALSE))</f>
        <v>#N/A</v>
      </c>
      <c r="P634" s="52" t="e">
        <f>IF(ISBLANK(VLOOKUP($C634,[2]MAIN!$C$6:$DF$1572,P$4,FALSE)),"",VLOOKUP($C634,[2]MAIN!$C$6:$DF$1572,P$4,FALSE))</f>
        <v>#N/A</v>
      </c>
      <c r="Q634" s="53" t="e">
        <f>IF(ISBLANK(VLOOKUP($C634,[2]MAIN!$C$6:$DF$1572,Q$4,FALSE)),"",VLOOKUP($C634,[2]MAIN!$C$6:$DF$1572,Q$4,FALSE))</f>
        <v>#N/A</v>
      </c>
      <c r="R634" s="47" t="e">
        <f>IF(ISBLANK(VLOOKUP($C634,[2]MAIN!$C$6:$DF$1572,R$4,FALSE)),"",VLOOKUP($C634,[2]MAIN!$C$6:$DF$1572,R$4,FALSE))</f>
        <v>#N/A</v>
      </c>
      <c r="S634" s="47" t="e">
        <f>IF(ISBLANK(VLOOKUP($C634,[2]MAIN!$C$6:$DF$1572,S$4,FALSE)),"",VLOOKUP($C634,[2]MAIN!$C$6:$DF$1572,S$4,FALSE))</f>
        <v>#N/A</v>
      </c>
      <c r="T634" s="15" t="e">
        <f>IF(ISBLANK(VLOOKUP($C634,[2]MAIN!$C$6:$DF$1572,T$4,FALSE)),"",VLOOKUP($C634,[2]MAIN!$C$6:$DF$1572,T$4,FALSE))</f>
        <v>#N/A</v>
      </c>
      <c r="U634" s="15" t="e">
        <f>IF(ISBLANK(VLOOKUP($C634,[2]MAIN!$C$6:$DF$1572,U$4,FALSE)),"",VLOOKUP($C634,[2]MAIN!$C$6:$DF$1572,U$4,FALSE))</f>
        <v>#N/A</v>
      </c>
      <c r="V634" s="15" t="e">
        <f>IF(ISBLANK(VLOOKUP($C634,[2]MAIN!$C$6:$DF$1572,V$4,FALSE)),"",VLOOKUP($C634,[2]MAIN!$C$6:$DF$1572,V$4,FALSE))</f>
        <v>#N/A</v>
      </c>
      <c r="W634" s="21" t="e">
        <f>IF(ISBLANK(VLOOKUP($C634,[2]MAIN!$C$6:$DF$1572,W$4,FALSE)),"",VLOOKUP($C634,[2]MAIN!$C$6:$DF$1572,W$4,FALSE))</f>
        <v>#N/A</v>
      </c>
      <c r="X634" s="47">
        <v>150</v>
      </c>
      <c r="Y634" s="15" t="e">
        <f>IF(ISBLANK(VLOOKUP($C634,[2]MAIN!$C$6:$DF$1572,Y$4,FALSE)),"",VLOOKUP($C634,[2]MAIN!$C$6:$DF$1572,Y$4,FALSE))</f>
        <v>#N/A</v>
      </c>
      <c r="AA634" s="15"/>
      <c r="AB634" s="15" t="s">
        <v>609</v>
      </c>
      <c r="AC634" s="15"/>
    </row>
    <row r="635" spans="1:29" x14ac:dyDescent="0.25">
      <c r="A635" s="15" t="s">
        <v>1324</v>
      </c>
      <c r="B635" s="21" t="s">
        <v>537</v>
      </c>
      <c r="C635" s="47"/>
      <c r="D635" s="15"/>
      <c r="E635" s="15" t="s">
        <v>609</v>
      </c>
      <c r="F635" s="15"/>
      <c r="G635" s="15"/>
      <c r="H635" s="15" t="s">
        <v>613</v>
      </c>
      <c r="I635" s="15" t="s">
        <v>609</v>
      </c>
      <c r="J635" s="47"/>
      <c r="K635" s="47"/>
      <c r="L635" s="49">
        <v>1.9</v>
      </c>
      <c r="M635" s="50" t="e">
        <f>IF(ISBLANK(VLOOKUP($C635,[2]MAIN!$C$6:$DF$1572,M$4,FALSE)),"",VLOOKUP($C635,[2]MAIN!$C$6:$DF$1572,M$4,FALSE))</f>
        <v>#N/A</v>
      </c>
      <c r="N635" s="51" t="e">
        <f>IF(ISBLANK(VLOOKUP($C635,[2]MAIN!$C$6:$DF$1572,N$4,FALSE)),"",VLOOKUP($C635,[2]MAIN!$C$6:$DF$1572,N$4,FALSE))</f>
        <v>#N/A</v>
      </c>
      <c r="O635" s="53" t="e">
        <f>IF(ISBLANK(VLOOKUP($C635,[2]MAIN!$C$6:$DF$1572,O$4,FALSE)),"",VLOOKUP($C635,[2]MAIN!$C$6:$DF$1572,O$4,FALSE))</f>
        <v>#N/A</v>
      </c>
      <c r="P635" s="53" t="e">
        <f>IF(ISBLANK(VLOOKUP($C635,[2]MAIN!$C$6:$DF$1572,P$4,FALSE)),"",VLOOKUP($C635,[2]MAIN!$C$6:$DF$1572,P$4,FALSE))</f>
        <v>#N/A</v>
      </c>
      <c r="Q635" s="50" t="e">
        <f>IF(ISBLANK(VLOOKUP($C635,[2]MAIN!$C$6:$DF$1572,Q$4,FALSE)),"",VLOOKUP($C635,[2]MAIN!$C$6:$DF$1572,Q$4,FALSE))</f>
        <v>#N/A</v>
      </c>
      <c r="R635" s="47" t="e">
        <f>IF(ISBLANK(VLOOKUP($C635,[2]MAIN!$C$6:$DF$1572,R$4,FALSE)),"",VLOOKUP($C635,[2]MAIN!$C$6:$DF$1572,R$4,FALSE))</f>
        <v>#N/A</v>
      </c>
      <c r="S635" s="47" t="e">
        <f>IF(ISBLANK(VLOOKUP($C635,[2]MAIN!$C$6:$DF$1572,S$4,FALSE)),"",VLOOKUP($C635,[2]MAIN!$C$6:$DF$1572,S$4,FALSE))</f>
        <v>#N/A</v>
      </c>
      <c r="T635" s="15" t="e">
        <f>IF(ISBLANK(VLOOKUP($C635,[2]MAIN!$C$6:$DF$1572,T$4,FALSE)),"",VLOOKUP($C635,[2]MAIN!$C$6:$DF$1572,T$4,FALSE))</f>
        <v>#N/A</v>
      </c>
      <c r="U635" s="15" t="e">
        <f>IF(ISBLANK(VLOOKUP($C635,[2]MAIN!$C$6:$DF$1572,U$4,FALSE)),"",VLOOKUP($C635,[2]MAIN!$C$6:$DF$1572,U$4,FALSE))</f>
        <v>#N/A</v>
      </c>
      <c r="V635" s="15" t="e">
        <f>IF(ISBLANK(VLOOKUP($C635,[2]MAIN!$C$6:$DF$1572,V$4,FALSE)),"",VLOOKUP($C635,[2]MAIN!$C$6:$DF$1572,V$4,FALSE))</f>
        <v>#N/A</v>
      </c>
      <c r="W635" s="21" t="e">
        <f>IF(ISBLANK(VLOOKUP($C635,[2]MAIN!$C$6:$DF$1572,W$4,FALSE)),"",VLOOKUP($C635,[2]MAIN!$C$6:$DF$1572,W$4,FALSE))</f>
        <v>#N/A</v>
      </c>
      <c r="X635" s="47">
        <v>150</v>
      </c>
      <c r="Y635" s="15" t="e">
        <f>IF(ISBLANK(VLOOKUP($C635,[2]MAIN!$C$6:$DF$1572,Y$4,FALSE)),"",VLOOKUP($C635,[2]MAIN!$C$6:$DF$1572,Y$4,FALSE))</f>
        <v>#N/A</v>
      </c>
      <c r="AA635" s="15"/>
      <c r="AB635" s="15"/>
      <c r="AC635" s="15" t="s">
        <v>609</v>
      </c>
    </row>
    <row r="636" spans="1:29" x14ac:dyDescent="0.25">
      <c r="A636" s="15" t="s">
        <v>1325</v>
      </c>
      <c r="B636" s="21" t="s">
        <v>538</v>
      </c>
      <c r="C636" s="47"/>
      <c r="D636" s="15"/>
      <c r="E636" s="15" t="s">
        <v>609</v>
      </c>
      <c r="F636" s="15"/>
      <c r="G636" s="15"/>
      <c r="H636" s="15" t="s">
        <v>609</v>
      </c>
      <c r="I636" s="15" t="s">
        <v>609</v>
      </c>
      <c r="J636" s="47"/>
      <c r="K636" s="47"/>
      <c r="L636" s="49">
        <v>3.6</v>
      </c>
      <c r="M636" s="50" t="e">
        <f>IF(ISBLANK(VLOOKUP($C636,[2]MAIN!$C$6:$DF$1572,M$4,FALSE)),"",VLOOKUP($C636,[2]MAIN!$C$6:$DF$1572,M$4,FALSE))</f>
        <v>#N/A</v>
      </c>
      <c r="N636" s="51" t="e">
        <f>IF(ISBLANK(VLOOKUP($C636,[2]MAIN!$C$6:$DF$1572,N$4,FALSE)),"",VLOOKUP($C636,[2]MAIN!$C$6:$DF$1572,N$4,FALSE))</f>
        <v>#N/A</v>
      </c>
      <c r="O636" s="53" t="e">
        <f>IF(ISBLANK(VLOOKUP($C636,[2]MAIN!$C$6:$DF$1572,O$4,FALSE)),"",VLOOKUP($C636,[2]MAIN!$C$6:$DF$1572,O$4,FALSE))</f>
        <v>#N/A</v>
      </c>
      <c r="P636" s="53" t="e">
        <f>IF(ISBLANK(VLOOKUP($C636,[2]MAIN!$C$6:$DF$1572,P$4,FALSE)),"",VLOOKUP($C636,[2]MAIN!$C$6:$DF$1572,P$4,FALSE))</f>
        <v>#N/A</v>
      </c>
      <c r="Q636" s="50" t="e">
        <f>IF(ISBLANK(VLOOKUP($C636,[2]MAIN!$C$6:$DF$1572,Q$4,FALSE)),"",VLOOKUP($C636,[2]MAIN!$C$6:$DF$1572,Q$4,FALSE))</f>
        <v>#N/A</v>
      </c>
      <c r="R636" s="47" t="e">
        <f>IF(ISBLANK(VLOOKUP($C636,[2]MAIN!$C$6:$DF$1572,R$4,FALSE)),"",VLOOKUP($C636,[2]MAIN!$C$6:$DF$1572,R$4,FALSE))</f>
        <v>#N/A</v>
      </c>
      <c r="S636" s="47" t="e">
        <f>IF(ISBLANK(VLOOKUP($C636,[2]MAIN!$C$6:$DF$1572,S$4,FALSE)),"",VLOOKUP($C636,[2]MAIN!$C$6:$DF$1572,S$4,FALSE))</f>
        <v>#N/A</v>
      </c>
      <c r="T636" s="15" t="e">
        <f>IF(ISBLANK(VLOOKUP($C636,[2]MAIN!$C$6:$DF$1572,T$4,FALSE)),"",VLOOKUP($C636,[2]MAIN!$C$6:$DF$1572,T$4,FALSE))</f>
        <v>#N/A</v>
      </c>
      <c r="U636" s="15" t="e">
        <f>IF(ISBLANK(VLOOKUP($C636,[2]MAIN!$C$6:$DF$1572,U$4,FALSE)),"",VLOOKUP($C636,[2]MAIN!$C$6:$DF$1572,U$4,FALSE))</f>
        <v>#N/A</v>
      </c>
      <c r="V636" s="15" t="e">
        <f>IF(ISBLANK(VLOOKUP($C636,[2]MAIN!$C$6:$DF$1572,V$4,FALSE)),"",VLOOKUP($C636,[2]MAIN!$C$6:$DF$1572,V$4,FALSE))</f>
        <v>#N/A</v>
      </c>
      <c r="W636" s="21" t="e">
        <f>IF(ISBLANK(VLOOKUP($C636,[2]MAIN!$C$6:$DF$1572,W$4,FALSE)),"",VLOOKUP($C636,[2]MAIN!$C$6:$DF$1572,W$4,FALSE))</f>
        <v>#N/A</v>
      </c>
      <c r="X636" s="47">
        <v>150</v>
      </c>
      <c r="Y636" s="15" t="e">
        <f>IF(ISBLANK(VLOOKUP($C636,[2]MAIN!$C$6:$DF$1572,Y$4,FALSE)),"",VLOOKUP($C636,[2]MAIN!$C$6:$DF$1572,Y$4,FALSE))</f>
        <v>#N/A</v>
      </c>
      <c r="AA636" s="15"/>
      <c r="AB636" s="15"/>
      <c r="AC636" s="15" t="s">
        <v>609</v>
      </c>
    </row>
    <row r="637" spans="1:29" x14ac:dyDescent="0.25">
      <c r="A637" s="15" t="s">
        <v>1326</v>
      </c>
      <c r="B637" s="21" t="s">
        <v>380</v>
      </c>
      <c r="C637" s="47"/>
      <c r="D637" s="15"/>
      <c r="E637" s="15" t="s">
        <v>609</v>
      </c>
      <c r="F637" s="15"/>
      <c r="G637" s="15"/>
      <c r="H637" s="15" t="s">
        <v>609</v>
      </c>
      <c r="I637" s="15" t="s">
        <v>609</v>
      </c>
      <c r="J637" s="47"/>
      <c r="K637" s="47"/>
      <c r="L637" s="49"/>
      <c r="M637" s="50" t="e">
        <f>IF(ISBLANK(VLOOKUP($C637,[2]MAIN!$C$6:$DF$1572,M$4,FALSE)),"",VLOOKUP($C637,[2]MAIN!$C$6:$DF$1572,M$4,FALSE))</f>
        <v>#N/A</v>
      </c>
      <c r="N637" s="51" t="e">
        <f>IF(ISBLANK(VLOOKUP($C637,[2]MAIN!$C$6:$DF$1572,N$4,FALSE)),"",VLOOKUP($C637,[2]MAIN!$C$6:$DF$1572,N$4,FALSE))</f>
        <v>#N/A</v>
      </c>
      <c r="O637" s="53" t="e">
        <f>IF(ISBLANK(VLOOKUP($C637,[2]MAIN!$C$6:$DF$1572,O$4,FALSE)),"",VLOOKUP($C637,[2]MAIN!$C$6:$DF$1572,O$4,FALSE))</f>
        <v>#N/A</v>
      </c>
      <c r="P637" s="53" t="e">
        <f>IF(ISBLANK(VLOOKUP($C637,[2]MAIN!$C$6:$DF$1572,P$4,FALSE)),"",VLOOKUP($C637,[2]MAIN!$C$6:$DF$1572,P$4,FALSE))</f>
        <v>#N/A</v>
      </c>
      <c r="Q637" s="50" t="e">
        <f>IF(ISBLANK(VLOOKUP($C637,[2]MAIN!$C$6:$DF$1572,Q$4,FALSE)),"",VLOOKUP($C637,[2]MAIN!$C$6:$DF$1572,Q$4,FALSE))</f>
        <v>#N/A</v>
      </c>
      <c r="R637" s="47" t="e">
        <f>IF(ISBLANK(VLOOKUP($C637,[2]MAIN!$C$6:$DF$1572,R$4,FALSE)),"",VLOOKUP($C637,[2]MAIN!$C$6:$DF$1572,R$4,FALSE))</f>
        <v>#N/A</v>
      </c>
      <c r="S637" s="47" t="e">
        <f>IF(ISBLANK(VLOOKUP($C637,[2]MAIN!$C$6:$DF$1572,S$4,FALSE)),"",VLOOKUP($C637,[2]MAIN!$C$6:$DF$1572,S$4,FALSE))</f>
        <v>#N/A</v>
      </c>
      <c r="T637" s="15" t="e">
        <f>IF(ISBLANK(VLOOKUP($C637,[2]MAIN!$C$6:$DF$1572,T$4,FALSE)),"",VLOOKUP($C637,[2]MAIN!$C$6:$DF$1572,T$4,FALSE))</f>
        <v>#N/A</v>
      </c>
      <c r="U637" s="15" t="e">
        <f>IF(ISBLANK(VLOOKUP($C637,[2]MAIN!$C$6:$DF$1572,U$4,FALSE)),"",VLOOKUP($C637,[2]MAIN!$C$6:$DF$1572,U$4,FALSE))</f>
        <v>#N/A</v>
      </c>
      <c r="V637" s="15" t="e">
        <f>IF(ISBLANK(VLOOKUP($C637,[2]MAIN!$C$6:$DF$1572,V$4,FALSE)),"",VLOOKUP($C637,[2]MAIN!$C$6:$DF$1572,V$4,FALSE))</f>
        <v>#N/A</v>
      </c>
      <c r="W637" s="21" t="e">
        <f>IF(ISBLANK(VLOOKUP($C637,[2]MAIN!$C$6:$DF$1572,W$4,FALSE)),"",VLOOKUP($C637,[2]MAIN!$C$6:$DF$1572,W$4,FALSE))</f>
        <v>#N/A</v>
      </c>
      <c r="X637" s="47">
        <v>15000</v>
      </c>
      <c r="Y637" s="15" t="e">
        <f>IF(ISBLANK(VLOOKUP($C637,[2]MAIN!$C$6:$DF$1572,Y$4,FALSE)),"",VLOOKUP($C637,[2]MAIN!$C$6:$DF$1572,Y$4,FALSE))</f>
        <v>#N/A</v>
      </c>
      <c r="AA637" s="15"/>
      <c r="AB637" s="15" t="s">
        <v>609</v>
      </c>
      <c r="AC637" s="15"/>
    </row>
    <row r="638" spans="1:29" x14ac:dyDescent="0.25">
      <c r="A638" s="15" t="s">
        <v>1327</v>
      </c>
      <c r="B638" s="21" t="s">
        <v>538</v>
      </c>
      <c r="C638" s="47"/>
      <c r="D638" s="15"/>
      <c r="E638" s="15" t="s">
        <v>609</v>
      </c>
      <c r="F638" s="15"/>
      <c r="G638" s="15"/>
      <c r="H638" s="15" t="s">
        <v>628</v>
      </c>
      <c r="I638" s="15" t="s">
        <v>609</v>
      </c>
      <c r="J638" s="47"/>
      <c r="K638" s="47"/>
      <c r="L638" s="49">
        <v>0.09</v>
      </c>
      <c r="M638" s="50" t="e">
        <f>IF(ISBLANK(VLOOKUP($C638,[2]MAIN!$C$6:$DF$1572,M$4,FALSE)),"",VLOOKUP($C638,[2]MAIN!$C$6:$DF$1572,M$4,FALSE))</f>
        <v>#N/A</v>
      </c>
      <c r="N638" s="51" t="e">
        <f>IF(ISBLANK(VLOOKUP($C638,[2]MAIN!$C$6:$DF$1572,N$4,FALSE)),"",VLOOKUP($C638,[2]MAIN!$C$6:$DF$1572,N$4,FALSE))</f>
        <v>#N/A</v>
      </c>
      <c r="O638" s="53" t="e">
        <f>IF(ISBLANK(VLOOKUP($C638,[2]MAIN!$C$6:$DF$1572,O$4,FALSE)),"",VLOOKUP($C638,[2]MAIN!$C$6:$DF$1572,O$4,FALSE))</f>
        <v>#N/A</v>
      </c>
      <c r="P638" s="53" t="e">
        <f>IF(ISBLANK(VLOOKUP($C638,[2]MAIN!$C$6:$DF$1572,P$4,FALSE)),"",VLOOKUP($C638,[2]MAIN!$C$6:$DF$1572,P$4,FALSE))</f>
        <v>#N/A</v>
      </c>
      <c r="Q638" s="50" t="e">
        <f>IF(ISBLANK(VLOOKUP($C638,[2]MAIN!$C$6:$DF$1572,Q$4,FALSE)),"",VLOOKUP($C638,[2]MAIN!$C$6:$DF$1572,Q$4,FALSE))</f>
        <v>#N/A</v>
      </c>
      <c r="R638" s="47" t="e">
        <f>IF(ISBLANK(VLOOKUP($C638,[2]MAIN!$C$6:$DF$1572,R$4,FALSE)),"",VLOOKUP($C638,[2]MAIN!$C$6:$DF$1572,R$4,FALSE))</f>
        <v>#N/A</v>
      </c>
      <c r="S638" s="47" t="e">
        <f>IF(ISBLANK(VLOOKUP($C638,[2]MAIN!$C$6:$DF$1572,S$4,FALSE)),"",VLOOKUP($C638,[2]MAIN!$C$6:$DF$1572,S$4,FALSE))</f>
        <v>#N/A</v>
      </c>
      <c r="T638" s="15" t="e">
        <f>IF(ISBLANK(VLOOKUP($C638,[2]MAIN!$C$6:$DF$1572,T$4,FALSE)),"",VLOOKUP($C638,[2]MAIN!$C$6:$DF$1572,T$4,FALSE))</f>
        <v>#N/A</v>
      </c>
      <c r="U638" s="15" t="e">
        <f>IF(ISBLANK(VLOOKUP($C638,[2]MAIN!$C$6:$DF$1572,U$4,FALSE)),"",VLOOKUP($C638,[2]MAIN!$C$6:$DF$1572,U$4,FALSE))</f>
        <v>#N/A</v>
      </c>
      <c r="V638" s="15" t="e">
        <f>IF(ISBLANK(VLOOKUP($C638,[2]MAIN!$C$6:$DF$1572,V$4,FALSE)),"",VLOOKUP($C638,[2]MAIN!$C$6:$DF$1572,V$4,FALSE))</f>
        <v>#N/A</v>
      </c>
      <c r="W638" s="21" t="e">
        <f>IF(ISBLANK(VLOOKUP($C638,[2]MAIN!$C$6:$DF$1572,W$4,FALSE)),"",VLOOKUP($C638,[2]MAIN!$C$6:$DF$1572,W$4,FALSE))</f>
        <v>#N/A</v>
      </c>
      <c r="X638" s="47">
        <v>150</v>
      </c>
      <c r="Y638" s="15" t="e">
        <f>IF(ISBLANK(VLOOKUP($C638,[2]MAIN!$C$6:$DF$1572,Y$4,FALSE)),"",VLOOKUP($C638,[2]MAIN!$C$6:$DF$1572,Y$4,FALSE))</f>
        <v>#N/A</v>
      </c>
      <c r="AA638" s="47"/>
      <c r="AB638" s="47"/>
      <c r="AC638" s="47"/>
    </row>
    <row r="639" spans="1:29" x14ac:dyDescent="0.25">
      <c r="A639" s="15" t="s">
        <v>1328</v>
      </c>
      <c r="B639" s="21" t="s">
        <v>62</v>
      </c>
      <c r="C639" s="47"/>
      <c r="D639" s="15"/>
      <c r="E639" s="15" t="s">
        <v>609</v>
      </c>
      <c r="F639" s="15"/>
      <c r="G639" s="15"/>
      <c r="H639" s="15" t="s">
        <v>628</v>
      </c>
      <c r="I639" s="15"/>
      <c r="J639" s="47"/>
      <c r="K639" s="47"/>
      <c r="L639" s="49">
        <v>2.09</v>
      </c>
      <c r="M639" s="50" t="e">
        <f>IF(ISBLANK(VLOOKUP($C639,[2]MAIN!$C$6:$DF$1572,M$4,FALSE)),"",VLOOKUP($C639,[2]MAIN!$C$6:$DF$1572,M$4,FALSE))</f>
        <v>#N/A</v>
      </c>
      <c r="N639" s="51" t="e">
        <f>IF(ISBLANK(VLOOKUP($C639,[2]MAIN!$C$6:$DF$1572,N$4,FALSE)),"",VLOOKUP($C639,[2]MAIN!$C$6:$DF$1572,N$4,FALSE))</f>
        <v>#N/A</v>
      </c>
      <c r="O639" s="52" t="e">
        <f>IF(ISBLANK(VLOOKUP($C639,[2]MAIN!$C$6:$DF$1572,O$4,FALSE)),"",VLOOKUP($C639,[2]MAIN!$C$6:$DF$1572,O$4,FALSE))</f>
        <v>#N/A</v>
      </c>
      <c r="P639" s="52" t="e">
        <f>IF(ISBLANK(VLOOKUP($C639,[2]MAIN!$C$6:$DF$1572,P$4,FALSE)),"",VLOOKUP($C639,[2]MAIN!$C$6:$DF$1572,P$4,FALSE))</f>
        <v>#N/A</v>
      </c>
      <c r="Q639" s="53" t="e">
        <f>IF(ISBLANK(VLOOKUP($C639,[2]MAIN!$C$6:$DF$1572,Q$4,FALSE)),"",VLOOKUP($C639,[2]MAIN!$C$6:$DF$1572,Q$4,FALSE))</f>
        <v>#N/A</v>
      </c>
      <c r="R639" s="47" t="e">
        <f>IF(ISBLANK(VLOOKUP($C639,[2]MAIN!$C$6:$DF$1572,R$4,FALSE)),"",VLOOKUP($C639,[2]MAIN!$C$6:$DF$1572,R$4,FALSE))</f>
        <v>#N/A</v>
      </c>
      <c r="S639" s="47" t="e">
        <f>IF(ISBLANK(VLOOKUP($C639,[2]MAIN!$C$6:$DF$1572,S$4,FALSE)),"",VLOOKUP($C639,[2]MAIN!$C$6:$DF$1572,S$4,FALSE))</f>
        <v>#N/A</v>
      </c>
      <c r="T639" s="15" t="e">
        <f>IF(ISBLANK(VLOOKUP($C639,[2]MAIN!$C$6:$DF$1572,T$4,FALSE)),"",VLOOKUP($C639,[2]MAIN!$C$6:$DF$1572,T$4,FALSE))</f>
        <v>#N/A</v>
      </c>
      <c r="U639" s="15" t="e">
        <f>IF(ISBLANK(VLOOKUP($C639,[2]MAIN!$C$6:$DF$1572,U$4,FALSE)),"",VLOOKUP($C639,[2]MAIN!$C$6:$DF$1572,U$4,FALSE))</f>
        <v>#N/A</v>
      </c>
      <c r="V639" s="15" t="e">
        <f>IF(ISBLANK(VLOOKUP($C639,[2]MAIN!$C$6:$DF$1572,V$4,FALSE)),"",VLOOKUP($C639,[2]MAIN!$C$6:$DF$1572,V$4,FALSE))</f>
        <v>#N/A</v>
      </c>
      <c r="W639" s="21" t="e">
        <f>IF(ISBLANK(VLOOKUP($C639,[2]MAIN!$C$6:$DF$1572,W$4,FALSE)),"",VLOOKUP($C639,[2]MAIN!$C$6:$DF$1572,W$4,FALSE))</f>
        <v>#N/A</v>
      </c>
      <c r="X639" s="47">
        <v>150</v>
      </c>
      <c r="Y639" s="15" t="e">
        <f>IF(ISBLANK(VLOOKUP($C639,[2]MAIN!$C$6:$DF$1572,Y$4,FALSE)),"",VLOOKUP($C639,[2]MAIN!$C$6:$DF$1572,Y$4,FALSE))</f>
        <v>#N/A</v>
      </c>
      <c r="AA639" s="47"/>
      <c r="AB639" s="47"/>
      <c r="AC639" s="47"/>
    </row>
    <row r="640" spans="1:29" x14ac:dyDescent="0.25">
      <c r="A640" s="15" t="s">
        <v>1329</v>
      </c>
      <c r="B640" s="21" t="s">
        <v>62</v>
      </c>
      <c r="C640" s="15"/>
      <c r="D640" s="15"/>
      <c r="E640" s="15" t="s">
        <v>609</v>
      </c>
      <c r="F640" s="15"/>
      <c r="G640" s="15"/>
      <c r="H640" s="15" t="s">
        <v>628</v>
      </c>
      <c r="I640" s="15"/>
      <c r="J640" s="47"/>
      <c r="K640" s="47" t="s">
        <v>654</v>
      </c>
      <c r="L640" s="49">
        <v>4.2</v>
      </c>
      <c r="M640" s="50"/>
      <c r="N640" s="51">
        <v>0.02</v>
      </c>
      <c r="O640" s="64" t="e">
        <f>VLOOKUP(#REF!,[5]Sheet2!#REF!,9,FALSE)</f>
        <v>#REF!</v>
      </c>
      <c r="P640" s="64" t="e">
        <f>IF(ISNUMBER(O640),O640,VLOOKUP(#REF!,[3]MAIN!#REF!,51,FALSE))</f>
        <v>#REF!</v>
      </c>
      <c r="Q640" s="65">
        <v>0.81699346405228757</v>
      </c>
      <c r="R640" s="47" t="s">
        <v>1330</v>
      </c>
      <c r="S640" s="47" t="s">
        <v>1331</v>
      </c>
      <c r="T640" s="15">
        <v>3</v>
      </c>
      <c r="U640" s="15" t="s">
        <v>29</v>
      </c>
      <c r="V640" s="15">
        <v>3</v>
      </c>
      <c r="W640" s="21" t="s">
        <v>1332</v>
      </c>
      <c r="X640" s="47">
        <v>31500</v>
      </c>
      <c r="Y640" s="15" t="s">
        <v>1333</v>
      </c>
      <c r="AA640" s="47"/>
      <c r="AB640" s="47"/>
      <c r="AC640" s="47"/>
    </row>
    <row r="641" spans="1:29" x14ac:dyDescent="0.25">
      <c r="A641" s="15" t="s">
        <v>1334</v>
      </c>
      <c r="B641" s="21" t="s">
        <v>62</v>
      </c>
      <c r="C641" s="47"/>
      <c r="D641" s="15"/>
      <c r="E641" s="15" t="s">
        <v>609</v>
      </c>
      <c r="F641" s="15"/>
      <c r="G641" s="15"/>
      <c r="H641" s="15" t="s">
        <v>628</v>
      </c>
      <c r="I641" s="15"/>
      <c r="J641" s="47"/>
      <c r="K641" s="47"/>
      <c r="L641" s="49">
        <v>2.94</v>
      </c>
      <c r="M641" s="50" t="e">
        <f>IF(ISBLANK(VLOOKUP($C641,[2]MAIN!$C$6:$DF$1572,M$4,FALSE)),"",VLOOKUP($C641,[2]MAIN!$C$6:$DF$1572,M$4,FALSE))</f>
        <v>#N/A</v>
      </c>
      <c r="N641" s="51" t="e">
        <f>IF(ISBLANK(VLOOKUP($C641,[2]MAIN!$C$6:$DF$1572,N$4,FALSE)),"",VLOOKUP($C641,[2]MAIN!$C$6:$DF$1572,N$4,FALSE))</f>
        <v>#N/A</v>
      </c>
      <c r="O641" s="52" t="e">
        <f>IF(ISBLANK(VLOOKUP($C641,[2]MAIN!$C$6:$DF$1572,O$4,FALSE)),"",VLOOKUP($C641,[2]MAIN!$C$6:$DF$1572,O$4,FALSE))</f>
        <v>#N/A</v>
      </c>
      <c r="P641" s="52" t="e">
        <f>IF(ISBLANK(VLOOKUP($C641,[2]MAIN!$C$6:$DF$1572,P$4,FALSE)),"",VLOOKUP($C641,[2]MAIN!$C$6:$DF$1572,P$4,FALSE))</f>
        <v>#N/A</v>
      </c>
      <c r="Q641" s="53" t="e">
        <f>IF(ISBLANK(VLOOKUP($C641,[2]MAIN!$C$6:$DF$1572,Q$4,FALSE)),"",VLOOKUP($C641,[2]MAIN!$C$6:$DF$1572,Q$4,FALSE))</f>
        <v>#N/A</v>
      </c>
      <c r="R641" s="47" t="e">
        <f>IF(ISBLANK(VLOOKUP($C641,[2]MAIN!$C$6:$DF$1572,R$4,FALSE)),"",VLOOKUP($C641,[2]MAIN!$C$6:$DF$1572,R$4,FALSE))</f>
        <v>#N/A</v>
      </c>
      <c r="S641" s="47" t="e">
        <f>IF(ISBLANK(VLOOKUP($C641,[2]MAIN!$C$6:$DF$1572,S$4,FALSE)),"",VLOOKUP($C641,[2]MAIN!$C$6:$DF$1572,S$4,FALSE))</f>
        <v>#N/A</v>
      </c>
      <c r="T641" s="15" t="e">
        <f>IF(ISBLANK(VLOOKUP($C641,[2]MAIN!$C$6:$DF$1572,T$4,FALSE)),"",VLOOKUP($C641,[2]MAIN!$C$6:$DF$1572,T$4,FALSE))</f>
        <v>#N/A</v>
      </c>
      <c r="U641" s="15" t="e">
        <f>IF(ISBLANK(VLOOKUP($C641,[2]MAIN!$C$6:$DF$1572,U$4,FALSE)),"",VLOOKUP($C641,[2]MAIN!$C$6:$DF$1572,U$4,FALSE))</f>
        <v>#N/A</v>
      </c>
      <c r="V641" s="15" t="e">
        <f>IF(ISBLANK(VLOOKUP($C641,[2]MAIN!$C$6:$DF$1572,V$4,FALSE)),"",VLOOKUP($C641,[2]MAIN!$C$6:$DF$1572,V$4,FALSE))</f>
        <v>#N/A</v>
      </c>
      <c r="W641" s="21" t="e">
        <f>IF(ISBLANK(VLOOKUP($C641,[2]MAIN!$C$6:$DF$1572,W$4,FALSE)),"",VLOOKUP($C641,[2]MAIN!$C$6:$DF$1572,W$4,FALSE))</f>
        <v>#N/A</v>
      </c>
      <c r="X641" s="47">
        <v>150</v>
      </c>
      <c r="Y641" s="15" t="e">
        <f>IF(ISBLANK(VLOOKUP($C641,[2]MAIN!$C$6:$DF$1572,Y$4,FALSE)),"",VLOOKUP($C641,[2]MAIN!$C$6:$DF$1572,Y$4,FALSE))</f>
        <v>#N/A</v>
      </c>
      <c r="AA641" s="47"/>
      <c r="AB641" s="47"/>
      <c r="AC641" s="47"/>
    </row>
    <row r="642" spans="1:29" x14ac:dyDescent="0.25">
      <c r="A642" s="15" t="s">
        <v>1335</v>
      </c>
      <c r="B642" s="21" t="s">
        <v>38</v>
      </c>
      <c r="C642" s="47"/>
      <c r="D642" s="15"/>
      <c r="E642" s="15" t="s">
        <v>609</v>
      </c>
      <c r="F642" s="15"/>
      <c r="G642" s="15"/>
      <c r="H642" s="15" t="s">
        <v>628</v>
      </c>
      <c r="I642" s="15" t="s">
        <v>609</v>
      </c>
      <c r="J642" s="47"/>
      <c r="K642" s="47"/>
      <c r="L642" s="49">
        <v>1.63</v>
      </c>
      <c r="M642" s="50" t="e">
        <f>IF(ISBLANK(VLOOKUP($C642,[2]MAIN!$C$6:$DF$1572,M$4,FALSE)),"",VLOOKUP($C642,[2]MAIN!$C$6:$DF$1572,M$4,FALSE))</f>
        <v>#N/A</v>
      </c>
      <c r="N642" s="51" t="e">
        <f>IF(ISBLANK(VLOOKUP($C642,[2]MAIN!$C$6:$DF$1572,N$4,FALSE)),"",VLOOKUP($C642,[2]MAIN!$C$6:$DF$1572,N$4,FALSE))</f>
        <v>#N/A</v>
      </c>
      <c r="O642" s="53" t="e">
        <f>IF(ISBLANK(VLOOKUP($C642,[2]MAIN!$C$6:$DF$1572,O$4,FALSE)),"",VLOOKUP($C642,[2]MAIN!$C$6:$DF$1572,O$4,FALSE))</f>
        <v>#N/A</v>
      </c>
      <c r="P642" s="53" t="e">
        <f>IF(ISBLANK(VLOOKUP($C642,[2]MAIN!$C$6:$DF$1572,P$4,FALSE)),"",VLOOKUP($C642,[2]MAIN!$C$6:$DF$1572,P$4,FALSE))</f>
        <v>#N/A</v>
      </c>
      <c r="Q642" s="50" t="e">
        <f>IF(ISBLANK(VLOOKUP($C642,[2]MAIN!$C$6:$DF$1572,Q$4,FALSE)),"",VLOOKUP($C642,[2]MAIN!$C$6:$DF$1572,Q$4,FALSE))</f>
        <v>#N/A</v>
      </c>
      <c r="R642" s="47" t="e">
        <f>IF(ISBLANK(VLOOKUP($C642,[2]MAIN!$C$6:$DF$1572,R$4,FALSE)),"",VLOOKUP($C642,[2]MAIN!$C$6:$DF$1572,R$4,FALSE))</f>
        <v>#N/A</v>
      </c>
      <c r="S642" s="47" t="e">
        <f>IF(ISBLANK(VLOOKUP($C642,[2]MAIN!$C$6:$DF$1572,S$4,FALSE)),"",VLOOKUP($C642,[2]MAIN!$C$6:$DF$1572,S$4,FALSE))</f>
        <v>#N/A</v>
      </c>
      <c r="T642" s="15" t="e">
        <f>IF(ISBLANK(VLOOKUP($C642,[2]MAIN!$C$6:$DF$1572,T$4,FALSE)),"",VLOOKUP($C642,[2]MAIN!$C$6:$DF$1572,T$4,FALSE))</f>
        <v>#N/A</v>
      </c>
      <c r="U642" s="15" t="e">
        <f>IF(ISBLANK(VLOOKUP($C642,[2]MAIN!$C$6:$DF$1572,U$4,FALSE)),"",VLOOKUP($C642,[2]MAIN!$C$6:$DF$1572,U$4,FALSE))</f>
        <v>#N/A</v>
      </c>
      <c r="V642" s="15" t="e">
        <f>IF(ISBLANK(VLOOKUP($C642,[2]MAIN!$C$6:$DF$1572,V$4,FALSE)),"",VLOOKUP($C642,[2]MAIN!$C$6:$DF$1572,V$4,FALSE))</f>
        <v>#N/A</v>
      </c>
      <c r="W642" s="21" t="e">
        <f>IF(ISBLANK(VLOOKUP($C642,[2]MAIN!$C$6:$DF$1572,W$4,FALSE)),"",VLOOKUP($C642,[2]MAIN!$C$6:$DF$1572,W$4,FALSE))</f>
        <v>#N/A</v>
      </c>
      <c r="X642" s="47">
        <v>150</v>
      </c>
      <c r="Y642" s="15" t="e">
        <f>IF(ISBLANK(VLOOKUP($C642,[2]MAIN!$C$6:$DF$1572,Y$4,FALSE)),"",VLOOKUP($C642,[2]MAIN!$C$6:$DF$1572,Y$4,FALSE))</f>
        <v>#N/A</v>
      </c>
      <c r="AA642" s="47"/>
      <c r="AB642" s="47"/>
      <c r="AC642" s="47"/>
    </row>
    <row r="643" spans="1:29" x14ac:dyDescent="0.25">
      <c r="A643" s="15" t="s">
        <v>1336</v>
      </c>
      <c r="B643" s="21" t="s">
        <v>38</v>
      </c>
      <c r="C643" s="47"/>
      <c r="D643" s="15"/>
      <c r="E643" s="15" t="s">
        <v>609</v>
      </c>
      <c r="F643" s="15"/>
      <c r="G643" s="15"/>
      <c r="H643" s="15" t="s">
        <v>628</v>
      </c>
      <c r="I643" s="15" t="s">
        <v>609</v>
      </c>
      <c r="J643" s="47"/>
      <c r="K643" s="47"/>
      <c r="L643" s="49">
        <v>2.73</v>
      </c>
      <c r="M643" s="50" t="e">
        <f>IF(ISBLANK(VLOOKUP($C643,[2]MAIN!$C$6:$DF$1572,M$4,FALSE)),"",VLOOKUP($C643,[2]MAIN!$C$6:$DF$1572,M$4,FALSE))</f>
        <v>#N/A</v>
      </c>
      <c r="N643" s="51" t="e">
        <f>IF(ISBLANK(VLOOKUP($C643,[2]MAIN!$C$6:$DF$1572,N$4,FALSE)),"",VLOOKUP($C643,[2]MAIN!$C$6:$DF$1572,N$4,FALSE))</f>
        <v>#N/A</v>
      </c>
      <c r="O643" s="53" t="e">
        <f>IF(ISBLANK(VLOOKUP($C643,[2]MAIN!$C$6:$DF$1572,O$4,FALSE)),"",VLOOKUP($C643,[2]MAIN!$C$6:$DF$1572,O$4,FALSE))</f>
        <v>#N/A</v>
      </c>
      <c r="P643" s="53" t="e">
        <f>IF(ISBLANK(VLOOKUP($C643,[2]MAIN!$C$6:$DF$1572,P$4,FALSE)),"",VLOOKUP($C643,[2]MAIN!$C$6:$DF$1572,P$4,FALSE))</f>
        <v>#N/A</v>
      </c>
      <c r="Q643" s="50" t="e">
        <f>IF(ISBLANK(VLOOKUP($C643,[2]MAIN!$C$6:$DF$1572,Q$4,FALSE)),"",VLOOKUP($C643,[2]MAIN!$C$6:$DF$1572,Q$4,FALSE))</f>
        <v>#N/A</v>
      </c>
      <c r="R643" s="47" t="e">
        <f>IF(ISBLANK(VLOOKUP($C643,[2]MAIN!$C$6:$DF$1572,R$4,FALSE)),"",VLOOKUP($C643,[2]MAIN!$C$6:$DF$1572,R$4,FALSE))</f>
        <v>#N/A</v>
      </c>
      <c r="S643" s="47" t="e">
        <f>IF(ISBLANK(VLOOKUP($C643,[2]MAIN!$C$6:$DF$1572,S$4,FALSE)),"",VLOOKUP($C643,[2]MAIN!$C$6:$DF$1572,S$4,FALSE))</f>
        <v>#N/A</v>
      </c>
      <c r="T643" s="15" t="e">
        <f>IF(ISBLANK(VLOOKUP($C643,[2]MAIN!$C$6:$DF$1572,T$4,FALSE)),"",VLOOKUP($C643,[2]MAIN!$C$6:$DF$1572,T$4,FALSE))</f>
        <v>#N/A</v>
      </c>
      <c r="U643" s="15" t="e">
        <f>IF(ISBLANK(VLOOKUP($C643,[2]MAIN!$C$6:$DF$1572,U$4,FALSE)),"",VLOOKUP($C643,[2]MAIN!$C$6:$DF$1572,U$4,FALSE))</f>
        <v>#N/A</v>
      </c>
      <c r="V643" s="15" t="e">
        <f>IF(ISBLANK(VLOOKUP($C643,[2]MAIN!$C$6:$DF$1572,V$4,FALSE)),"",VLOOKUP($C643,[2]MAIN!$C$6:$DF$1572,V$4,FALSE))</f>
        <v>#N/A</v>
      </c>
      <c r="W643" s="21" t="e">
        <f>IF(ISBLANK(VLOOKUP($C643,[2]MAIN!$C$6:$DF$1572,W$4,FALSE)),"",VLOOKUP($C643,[2]MAIN!$C$6:$DF$1572,W$4,FALSE))</f>
        <v>#N/A</v>
      </c>
      <c r="X643" s="47">
        <v>150</v>
      </c>
      <c r="Y643" s="15" t="e">
        <f>IF(ISBLANK(VLOOKUP($C643,[2]MAIN!$C$6:$DF$1572,Y$4,FALSE)),"",VLOOKUP($C643,[2]MAIN!$C$6:$DF$1572,Y$4,FALSE))</f>
        <v>#N/A</v>
      </c>
      <c r="AA643" s="47"/>
      <c r="AB643" s="47"/>
      <c r="AC643" s="47"/>
    </row>
    <row r="644" spans="1:29" x14ac:dyDescent="0.25">
      <c r="A644" s="15" t="s">
        <v>1337</v>
      </c>
      <c r="B644" s="21" t="s">
        <v>38</v>
      </c>
      <c r="C644" s="47"/>
      <c r="D644" s="15"/>
      <c r="E644" s="15" t="s">
        <v>609</v>
      </c>
      <c r="F644" s="15"/>
      <c r="G644" s="15"/>
      <c r="H644" s="15" t="s">
        <v>1188</v>
      </c>
      <c r="I644" s="15" t="s">
        <v>609</v>
      </c>
      <c r="J644" s="47"/>
      <c r="K644" s="47" t="s">
        <v>618</v>
      </c>
      <c r="L644" s="49">
        <v>6.64</v>
      </c>
      <c r="M644" s="50" t="e">
        <f>IF(ISBLANK(VLOOKUP($C644,[2]MAIN!$C$6:$DF$1572,M$4,FALSE)),"",VLOOKUP($C644,[2]MAIN!$C$6:$DF$1572,M$4,FALSE))</f>
        <v>#N/A</v>
      </c>
      <c r="N644" s="51" t="e">
        <f>IF(ISBLANK(VLOOKUP($C644,[2]MAIN!$C$6:$DF$1572,N$4,FALSE)),"",VLOOKUP($C644,[2]MAIN!$C$6:$DF$1572,N$4,FALSE))</f>
        <v>#N/A</v>
      </c>
      <c r="O644" s="53" t="e">
        <f>IF(ISBLANK(VLOOKUP($C644,[2]MAIN!$C$6:$DF$1572,O$4,FALSE)),"",VLOOKUP($C644,[2]MAIN!$C$6:$DF$1572,O$4,FALSE))</f>
        <v>#N/A</v>
      </c>
      <c r="P644" s="68" t="e">
        <f>IF(ISBLANK(VLOOKUP($C644,[2]MAIN!$C$6:$DF$1572,P$4,FALSE)),"",VLOOKUP($C644,[2]MAIN!$C$6:$DF$1572,P$4,FALSE))</f>
        <v>#N/A</v>
      </c>
      <c r="Q644" s="50" t="e">
        <f>IF(ISBLANK(VLOOKUP($C644,[2]MAIN!$C$6:$DF$1572,Q$4,FALSE)),"",VLOOKUP($C644,[2]MAIN!$C$6:$DF$1572,Q$4,FALSE))</f>
        <v>#N/A</v>
      </c>
      <c r="R644" s="47" t="e">
        <f>IF(ISBLANK(VLOOKUP($C644,[2]MAIN!$C$6:$DF$1572,R$4,FALSE)),"",VLOOKUP($C644,[2]MAIN!$C$6:$DF$1572,R$4,FALSE))</f>
        <v>#N/A</v>
      </c>
      <c r="S644" s="47" t="e">
        <f>IF(ISBLANK(VLOOKUP($C644,[2]MAIN!$C$6:$DF$1572,S$4,FALSE)),"",VLOOKUP($C644,[2]MAIN!$C$6:$DF$1572,S$4,FALSE))</f>
        <v>#N/A</v>
      </c>
      <c r="T644" s="15" t="e">
        <f>IF(ISBLANK(VLOOKUP($C644,[2]MAIN!$C$6:$DF$1572,T$4,FALSE)),"",VLOOKUP($C644,[2]MAIN!$C$6:$DF$1572,T$4,FALSE))</f>
        <v>#N/A</v>
      </c>
      <c r="U644" s="15" t="e">
        <f>IF(ISBLANK(VLOOKUP($C644,[2]MAIN!$C$6:$DF$1572,U$4,FALSE)),"",VLOOKUP($C644,[2]MAIN!$C$6:$DF$1572,U$4,FALSE))</f>
        <v>#N/A</v>
      </c>
      <c r="V644" s="15" t="e">
        <f>IF(ISBLANK(VLOOKUP($C644,[2]MAIN!$C$6:$DF$1572,V$4,FALSE)),"",VLOOKUP($C644,[2]MAIN!$C$6:$DF$1572,V$4,FALSE))</f>
        <v>#N/A</v>
      </c>
      <c r="W644" s="21" t="e">
        <f>IF(ISBLANK(VLOOKUP($C644,[2]MAIN!$C$6:$DF$1572,W$4,FALSE)),"",VLOOKUP($C644,[2]MAIN!$C$6:$DF$1572,W$4,FALSE))</f>
        <v>#N/A</v>
      </c>
      <c r="X644" s="47">
        <v>15000</v>
      </c>
      <c r="Y644" s="15" t="e">
        <f>IF(ISBLANK(VLOOKUP($C644,[2]MAIN!$C$6:$DF$1572,Y$4,FALSE)),"",VLOOKUP($C644,[2]MAIN!$C$6:$DF$1572,Y$4,FALSE))</f>
        <v>#N/A</v>
      </c>
      <c r="AA644" s="15"/>
      <c r="AB644" s="15"/>
      <c r="AC644" s="15" t="s">
        <v>609</v>
      </c>
    </row>
    <row r="645" spans="1:29" x14ac:dyDescent="0.25">
      <c r="A645" s="15" t="s">
        <v>1338</v>
      </c>
      <c r="B645" s="21" t="s">
        <v>539</v>
      </c>
      <c r="C645" s="47"/>
      <c r="D645" s="15"/>
      <c r="E645" s="15" t="s">
        <v>609</v>
      </c>
      <c r="F645" s="15"/>
      <c r="G645" s="15"/>
      <c r="H645" s="15" t="s">
        <v>613</v>
      </c>
      <c r="I645" s="15" t="s">
        <v>609</v>
      </c>
      <c r="J645" s="47"/>
      <c r="K645" s="47" t="s">
        <v>618</v>
      </c>
      <c r="L645" s="49">
        <v>0.06</v>
      </c>
      <c r="M645" s="50" t="e">
        <f>IF(ISBLANK(VLOOKUP($C645,[2]MAIN!$C$6:$DF$1572,M$4,FALSE)),"",VLOOKUP($C645,[2]MAIN!$C$6:$DF$1572,M$4,FALSE))</f>
        <v>#N/A</v>
      </c>
      <c r="N645" s="51" t="e">
        <f>IF(ISBLANK(VLOOKUP($C645,[2]MAIN!$C$6:$DF$1572,N$4,FALSE)),"",VLOOKUP($C645,[2]MAIN!$C$6:$DF$1572,N$4,FALSE))</f>
        <v>#N/A</v>
      </c>
      <c r="O645" s="61" t="e">
        <f>IF(ISBLANK(VLOOKUP($C645,[2]MAIN!$C$6:$DF$1572,O$4,FALSE)),"",VLOOKUP($C645,[2]MAIN!$C$6:$DF$1572,O$4,FALSE))</f>
        <v>#N/A</v>
      </c>
      <c r="P645" s="61" t="e">
        <f>IF(ISBLANK(VLOOKUP($C645,[2]MAIN!$C$6:$DF$1572,P$4,FALSE)),"",VLOOKUP($C645,[2]MAIN!$C$6:$DF$1572,P$4,FALSE))</f>
        <v>#N/A</v>
      </c>
      <c r="Q645" s="50" t="e">
        <f>IF(ISBLANK(VLOOKUP($C645,[2]MAIN!$C$6:$DF$1572,Q$4,FALSE)),"",VLOOKUP($C645,[2]MAIN!$C$6:$DF$1572,Q$4,FALSE))</f>
        <v>#N/A</v>
      </c>
      <c r="R645" s="47" t="e">
        <f>IF(ISBLANK(VLOOKUP($C645,[2]MAIN!$C$6:$DF$1572,R$4,FALSE)),"",VLOOKUP($C645,[2]MAIN!$C$6:$DF$1572,R$4,FALSE))</f>
        <v>#N/A</v>
      </c>
      <c r="S645" s="47" t="e">
        <f>IF(ISBLANK(VLOOKUP($C645,[2]MAIN!$C$6:$DF$1572,S$4,FALSE)),"",VLOOKUP($C645,[2]MAIN!$C$6:$DF$1572,S$4,FALSE))</f>
        <v>#N/A</v>
      </c>
      <c r="T645" s="15" t="e">
        <f>IF(ISBLANK(VLOOKUP($C645,[2]MAIN!$C$6:$DF$1572,T$4,FALSE)),"",VLOOKUP($C645,[2]MAIN!$C$6:$DF$1572,T$4,FALSE))</f>
        <v>#N/A</v>
      </c>
      <c r="U645" s="15" t="e">
        <f>IF(ISBLANK(VLOOKUP($C645,[2]MAIN!$C$6:$DF$1572,U$4,FALSE)),"",VLOOKUP($C645,[2]MAIN!$C$6:$DF$1572,U$4,FALSE))</f>
        <v>#N/A</v>
      </c>
      <c r="V645" s="15" t="e">
        <f>IF(ISBLANK(VLOOKUP($C645,[2]MAIN!$C$6:$DF$1572,V$4,FALSE)),"",VLOOKUP($C645,[2]MAIN!$C$6:$DF$1572,V$4,FALSE))</f>
        <v>#N/A</v>
      </c>
      <c r="W645" s="21" t="e">
        <f>IF(ISBLANK(VLOOKUP($C645,[2]MAIN!$C$6:$DF$1572,W$4,FALSE)),"",VLOOKUP($C645,[2]MAIN!$C$6:$DF$1572,W$4,FALSE))</f>
        <v>#N/A</v>
      </c>
      <c r="X645" s="47">
        <v>15000</v>
      </c>
      <c r="Y645" s="15" t="e">
        <f>IF(ISBLANK(VLOOKUP($C645,[2]MAIN!$C$6:$DF$1572,Y$4,FALSE)),"",VLOOKUP($C645,[2]MAIN!$C$6:$DF$1572,Y$4,FALSE))</f>
        <v>#N/A</v>
      </c>
      <c r="AA645" s="15"/>
      <c r="AB645" s="15"/>
      <c r="AC645" s="15" t="s">
        <v>609</v>
      </c>
    </row>
    <row r="646" spans="1:29" x14ac:dyDescent="0.25">
      <c r="A646" s="15" t="s">
        <v>1339</v>
      </c>
      <c r="B646" s="21" t="s">
        <v>382</v>
      </c>
      <c r="C646" s="47"/>
      <c r="D646" s="15"/>
      <c r="E646" s="15" t="s">
        <v>609</v>
      </c>
      <c r="F646" s="15"/>
      <c r="G646" s="15"/>
      <c r="H646" s="15" t="s">
        <v>1188</v>
      </c>
      <c r="I646" s="15" t="s">
        <v>609</v>
      </c>
      <c r="J646" s="47"/>
      <c r="K646" s="47" t="s">
        <v>625</v>
      </c>
      <c r="L646" s="49"/>
      <c r="M646" s="50" t="e">
        <f>IF(ISBLANK(VLOOKUP($C646,[2]MAIN!$C$6:$DF$1572,M$4,FALSE)),"",VLOOKUP($C646,[2]MAIN!$C$6:$DF$1572,M$4,FALSE))</f>
        <v>#N/A</v>
      </c>
      <c r="N646" s="51" t="e">
        <f>IF(ISBLANK(VLOOKUP($C646,[2]MAIN!$C$6:$DF$1572,N$4,FALSE)),"",VLOOKUP($C646,[2]MAIN!$C$6:$DF$1572,N$4,FALSE))</f>
        <v>#N/A</v>
      </c>
      <c r="O646" s="53" t="e">
        <f>IF(ISBLANK(VLOOKUP($C646,[2]MAIN!$C$6:$DF$1572,O$4,FALSE)),"",VLOOKUP($C646,[2]MAIN!$C$6:$DF$1572,O$4,FALSE))</f>
        <v>#N/A</v>
      </c>
      <c r="P646" s="53" t="e">
        <f>IF(ISBLANK(VLOOKUP($C646,[2]MAIN!$C$6:$DF$1572,P$4,FALSE)),"",VLOOKUP($C646,[2]MAIN!$C$6:$DF$1572,P$4,FALSE))</f>
        <v>#N/A</v>
      </c>
      <c r="Q646" s="53" t="e">
        <f>IF(ISBLANK(VLOOKUP($C646,[2]MAIN!$C$6:$DF$1572,Q$4,FALSE)),"",VLOOKUP($C646,[2]MAIN!$C$6:$DF$1572,Q$4,FALSE))</f>
        <v>#N/A</v>
      </c>
      <c r="R646" s="47" t="e">
        <f>IF(ISBLANK(VLOOKUP($C646,[2]MAIN!$C$6:$DF$1572,R$4,FALSE)),"",VLOOKUP($C646,[2]MAIN!$C$6:$DF$1572,R$4,FALSE))</f>
        <v>#N/A</v>
      </c>
      <c r="S646" s="47" t="e">
        <f>IF(ISBLANK(VLOOKUP($C646,[2]MAIN!$C$6:$DF$1572,S$4,FALSE)),"",VLOOKUP($C646,[2]MAIN!$C$6:$DF$1572,S$4,FALSE))</f>
        <v>#N/A</v>
      </c>
      <c r="T646" s="15" t="e">
        <f>IF(ISBLANK(VLOOKUP($C646,[2]MAIN!$C$6:$DF$1572,T$4,FALSE)),"",VLOOKUP($C646,[2]MAIN!$C$6:$DF$1572,T$4,FALSE))</f>
        <v>#N/A</v>
      </c>
      <c r="U646" s="15" t="e">
        <f>IF(ISBLANK(VLOOKUP($C646,[2]MAIN!$C$6:$DF$1572,U$4,FALSE)),"",VLOOKUP($C646,[2]MAIN!$C$6:$DF$1572,U$4,FALSE))</f>
        <v>#N/A</v>
      </c>
      <c r="V646" s="15" t="e">
        <f>IF(ISBLANK(VLOOKUP($C646,[2]MAIN!$C$6:$DF$1572,V$4,FALSE)),"",VLOOKUP($C646,[2]MAIN!$C$6:$DF$1572,V$4,FALSE))</f>
        <v>#N/A</v>
      </c>
      <c r="W646" s="21" t="e">
        <f>IF(ISBLANK(VLOOKUP($C646,[2]MAIN!$C$6:$DF$1572,W$4,FALSE)),"",VLOOKUP($C646,[2]MAIN!$C$6:$DF$1572,W$4,FALSE))</f>
        <v>#N/A</v>
      </c>
      <c r="X646" s="47">
        <v>15000</v>
      </c>
      <c r="Y646" s="15" t="e">
        <f>IF(ISBLANK(VLOOKUP($C646,[2]MAIN!$C$6:$DF$1572,Y$4,FALSE)),"",VLOOKUP($C646,[2]MAIN!$C$6:$DF$1572,Y$4,FALSE))</f>
        <v>#N/A</v>
      </c>
      <c r="AA646" s="15"/>
      <c r="AB646" s="15" t="s">
        <v>609</v>
      </c>
      <c r="AC646" s="15"/>
    </row>
    <row r="647" spans="1:29" x14ac:dyDescent="0.25">
      <c r="A647" s="15" t="s">
        <v>1340</v>
      </c>
      <c r="B647" s="21" t="s">
        <v>539</v>
      </c>
      <c r="C647" s="47"/>
      <c r="D647" s="15"/>
      <c r="E647" s="15" t="s">
        <v>609</v>
      </c>
      <c r="F647" s="15"/>
      <c r="G647" s="15"/>
      <c r="H647" s="15" t="s">
        <v>628</v>
      </c>
      <c r="I647" s="15" t="s">
        <v>609</v>
      </c>
      <c r="J647" s="47"/>
      <c r="K647" s="47" t="s">
        <v>618</v>
      </c>
      <c r="L647" s="49">
        <v>0.02</v>
      </c>
      <c r="M647" s="50" t="e">
        <f>IF(ISBLANK(VLOOKUP($C647,[2]MAIN!$C$6:$DF$1572,M$4,FALSE)),"",VLOOKUP($C647,[2]MAIN!$C$6:$DF$1572,M$4,FALSE))</f>
        <v>#N/A</v>
      </c>
      <c r="N647" s="51" t="e">
        <f>IF(ISBLANK(VLOOKUP($C647,[2]MAIN!$C$6:$DF$1572,N$4,FALSE)),"",VLOOKUP($C647,[2]MAIN!$C$6:$DF$1572,N$4,FALSE))</f>
        <v>#N/A</v>
      </c>
      <c r="O647" s="61" t="e">
        <f>IF(ISBLANK(VLOOKUP($C647,[2]MAIN!$C$6:$DF$1572,O$4,FALSE)),"",VLOOKUP($C647,[2]MAIN!$C$6:$DF$1572,O$4,FALSE))</f>
        <v>#N/A</v>
      </c>
      <c r="P647" s="61" t="e">
        <f>IF(ISBLANK(VLOOKUP($C647,[2]MAIN!$C$6:$DF$1572,P$4,FALSE)),"",VLOOKUP($C647,[2]MAIN!$C$6:$DF$1572,P$4,FALSE))</f>
        <v>#N/A</v>
      </c>
      <c r="Q647" s="50" t="e">
        <f>IF(ISBLANK(VLOOKUP($C647,[2]MAIN!$C$6:$DF$1572,Q$4,FALSE)),"",VLOOKUP($C647,[2]MAIN!$C$6:$DF$1572,Q$4,FALSE))</f>
        <v>#N/A</v>
      </c>
      <c r="R647" s="47" t="e">
        <f>IF(ISBLANK(VLOOKUP($C647,[2]MAIN!$C$6:$DF$1572,R$4,FALSE)),"",VLOOKUP($C647,[2]MAIN!$C$6:$DF$1572,R$4,FALSE))</f>
        <v>#N/A</v>
      </c>
      <c r="S647" s="47" t="e">
        <f>IF(ISBLANK(VLOOKUP($C647,[2]MAIN!$C$6:$DF$1572,S$4,FALSE)),"",VLOOKUP($C647,[2]MAIN!$C$6:$DF$1572,S$4,FALSE))</f>
        <v>#N/A</v>
      </c>
      <c r="T647" s="15" t="e">
        <f>IF(ISBLANK(VLOOKUP($C647,[2]MAIN!$C$6:$DF$1572,T$4,FALSE)),"",VLOOKUP($C647,[2]MAIN!$C$6:$DF$1572,T$4,FALSE))</f>
        <v>#N/A</v>
      </c>
      <c r="U647" s="15" t="e">
        <f>IF(ISBLANK(VLOOKUP($C647,[2]MAIN!$C$6:$DF$1572,U$4,FALSE)),"",VLOOKUP($C647,[2]MAIN!$C$6:$DF$1572,U$4,FALSE))</f>
        <v>#N/A</v>
      </c>
      <c r="V647" s="15" t="e">
        <f>IF(ISBLANK(VLOOKUP($C647,[2]MAIN!$C$6:$DF$1572,V$4,FALSE)),"",VLOOKUP($C647,[2]MAIN!$C$6:$DF$1572,V$4,FALSE))</f>
        <v>#N/A</v>
      </c>
      <c r="W647" s="21" t="e">
        <f>IF(ISBLANK(VLOOKUP($C647,[2]MAIN!$C$6:$DF$1572,W$4,FALSE)),"",VLOOKUP($C647,[2]MAIN!$C$6:$DF$1572,W$4,FALSE))</f>
        <v>#N/A</v>
      </c>
      <c r="X647" s="47">
        <v>15000</v>
      </c>
      <c r="Y647" s="15" t="e">
        <f>IF(ISBLANK(VLOOKUP($C647,[2]MAIN!$C$6:$DF$1572,Y$4,FALSE)),"",VLOOKUP($C647,[2]MAIN!$C$6:$DF$1572,Y$4,FALSE))</f>
        <v>#N/A</v>
      </c>
      <c r="AA647" s="47"/>
      <c r="AB647" s="47"/>
      <c r="AC647" s="47"/>
    </row>
    <row r="648" spans="1:29" x14ac:dyDescent="0.25">
      <c r="A648" s="15" t="s">
        <v>1341</v>
      </c>
      <c r="B648" s="21" t="s">
        <v>166</v>
      </c>
      <c r="C648" s="47"/>
      <c r="D648" s="15"/>
      <c r="E648" s="15" t="s">
        <v>609</v>
      </c>
      <c r="F648" s="15"/>
      <c r="G648" s="15"/>
      <c r="H648" s="15" t="s">
        <v>628</v>
      </c>
      <c r="I648" s="15"/>
      <c r="J648" s="47"/>
      <c r="K648" s="47"/>
      <c r="L648" s="49">
        <v>0.33</v>
      </c>
      <c r="M648" s="50" t="e">
        <f>IF(ISBLANK(VLOOKUP($C648,[2]MAIN!$C$6:$DF$1572,M$4,FALSE)),"",VLOOKUP($C648,[2]MAIN!$C$6:$DF$1572,M$4,FALSE))</f>
        <v>#N/A</v>
      </c>
      <c r="N648" s="51" t="e">
        <f>IF(ISBLANK(VLOOKUP($C648,[2]MAIN!$C$6:$DF$1572,N$4,FALSE)),"",VLOOKUP($C648,[2]MAIN!$C$6:$DF$1572,N$4,FALSE))</f>
        <v>#N/A</v>
      </c>
      <c r="O648" s="52" t="e">
        <f>IF(ISBLANK(VLOOKUP($C648,[2]MAIN!$C$6:$DF$1572,O$4,FALSE)),"",VLOOKUP($C648,[2]MAIN!$C$6:$DF$1572,O$4,FALSE))</f>
        <v>#N/A</v>
      </c>
      <c r="P648" s="52" t="e">
        <f>IF(ISBLANK(VLOOKUP($C648,[2]MAIN!$C$6:$DF$1572,P$4,FALSE)),"",VLOOKUP($C648,[2]MAIN!$C$6:$DF$1572,P$4,FALSE))</f>
        <v>#N/A</v>
      </c>
      <c r="Q648" s="53" t="e">
        <f>IF(ISBLANK(VLOOKUP($C648,[2]MAIN!$C$6:$DF$1572,Q$4,FALSE)),"",VLOOKUP($C648,[2]MAIN!$C$6:$DF$1572,Q$4,FALSE))</f>
        <v>#N/A</v>
      </c>
      <c r="R648" s="47" t="e">
        <f>IF(ISBLANK(VLOOKUP($C648,[2]MAIN!$C$6:$DF$1572,R$4,FALSE)),"",VLOOKUP($C648,[2]MAIN!$C$6:$DF$1572,R$4,FALSE))</f>
        <v>#N/A</v>
      </c>
      <c r="S648" s="47" t="e">
        <f>IF(ISBLANK(VLOOKUP($C648,[2]MAIN!$C$6:$DF$1572,S$4,FALSE)),"",VLOOKUP($C648,[2]MAIN!$C$6:$DF$1572,S$4,FALSE))</f>
        <v>#N/A</v>
      </c>
      <c r="T648" s="15" t="e">
        <f>IF(ISBLANK(VLOOKUP($C648,[2]MAIN!$C$6:$DF$1572,T$4,FALSE)),"",VLOOKUP($C648,[2]MAIN!$C$6:$DF$1572,T$4,FALSE))</f>
        <v>#N/A</v>
      </c>
      <c r="U648" s="15" t="e">
        <f>IF(ISBLANK(VLOOKUP($C648,[2]MAIN!$C$6:$DF$1572,U$4,FALSE)),"",VLOOKUP($C648,[2]MAIN!$C$6:$DF$1572,U$4,FALSE))</f>
        <v>#N/A</v>
      </c>
      <c r="V648" s="15" t="e">
        <f>IF(ISBLANK(VLOOKUP($C648,[2]MAIN!$C$6:$DF$1572,V$4,FALSE)),"",VLOOKUP($C648,[2]MAIN!$C$6:$DF$1572,V$4,FALSE))</f>
        <v>#N/A</v>
      </c>
      <c r="W648" s="21" t="e">
        <f>IF(ISBLANK(VLOOKUP($C648,[2]MAIN!$C$6:$DF$1572,W$4,FALSE)),"",VLOOKUP($C648,[2]MAIN!$C$6:$DF$1572,W$4,FALSE))</f>
        <v>#N/A</v>
      </c>
      <c r="X648" s="47">
        <v>150</v>
      </c>
      <c r="Y648" s="15" t="e">
        <f>IF(ISBLANK(VLOOKUP($C648,[2]MAIN!$C$6:$DF$1572,Y$4,FALSE)),"",VLOOKUP($C648,[2]MAIN!$C$6:$DF$1572,Y$4,FALSE))</f>
        <v>#N/A</v>
      </c>
      <c r="AA648" s="47"/>
      <c r="AB648" s="47"/>
      <c r="AC648" s="47"/>
    </row>
    <row r="649" spans="1:29" x14ac:dyDescent="0.25">
      <c r="A649" s="15" t="s">
        <v>1342</v>
      </c>
      <c r="B649" s="21" t="s">
        <v>166</v>
      </c>
      <c r="C649" s="47"/>
      <c r="D649" s="15" t="s">
        <v>609</v>
      </c>
      <c r="E649" s="15" t="s">
        <v>609</v>
      </c>
      <c r="F649" s="15"/>
      <c r="G649" s="15"/>
      <c r="H649" s="15" t="s">
        <v>609</v>
      </c>
      <c r="I649" s="15"/>
      <c r="J649" s="48" t="s">
        <v>610</v>
      </c>
      <c r="K649" s="47"/>
      <c r="L649" s="49">
        <v>11.17</v>
      </c>
      <c r="M649" s="50" t="e">
        <f>IF(ISBLANK(VLOOKUP($C649,[2]MAIN!$C$6:$DF$1572,M$4,FALSE)),"",VLOOKUP($C649,[2]MAIN!$C$6:$DF$1572,M$4,FALSE))</f>
        <v>#N/A</v>
      </c>
      <c r="N649" s="51" t="e">
        <f>IF(ISBLANK(VLOOKUP($C649,[2]MAIN!$C$6:$DF$1572,N$4,FALSE)),"",VLOOKUP($C649,[2]MAIN!$C$6:$DF$1572,N$4,FALSE))</f>
        <v>#N/A</v>
      </c>
      <c r="O649" s="52" t="e">
        <f>IF(ISBLANK(VLOOKUP($C649,[2]MAIN!$C$6:$DF$1572,O$4,FALSE)),"",VLOOKUP($C649,[2]MAIN!$C$6:$DF$1572,O$4,FALSE))</f>
        <v>#N/A</v>
      </c>
      <c r="P649" s="52" t="e">
        <f>IF(ISBLANK(VLOOKUP($C649,[2]MAIN!$C$6:$DF$1572,P$4,FALSE)),"",VLOOKUP($C649,[2]MAIN!$C$6:$DF$1572,P$4,FALSE))</f>
        <v>#N/A</v>
      </c>
      <c r="Q649" s="53" t="e">
        <f>IF(ISBLANK(VLOOKUP($C649,[2]MAIN!$C$6:$DF$1572,Q$4,FALSE)),"",VLOOKUP($C649,[2]MAIN!$C$6:$DF$1572,Q$4,FALSE))</f>
        <v>#N/A</v>
      </c>
      <c r="R649" s="47" t="e">
        <f>IF(ISBLANK(VLOOKUP($C649,[2]MAIN!$C$6:$DF$1572,R$4,FALSE)),"",VLOOKUP($C649,[2]MAIN!$C$6:$DF$1572,R$4,FALSE))</f>
        <v>#N/A</v>
      </c>
      <c r="S649" s="47" t="e">
        <f>IF(ISBLANK(VLOOKUP($C649,[2]MAIN!$C$6:$DF$1572,S$4,FALSE)),"",VLOOKUP($C649,[2]MAIN!$C$6:$DF$1572,S$4,FALSE))</f>
        <v>#N/A</v>
      </c>
      <c r="T649" s="15" t="e">
        <f>IF(ISBLANK(VLOOKUP($C649,[2]MAIN!$C$6:$DF$1572,T$4,FALSE)),"",VLOOKUP($C649,[2]MAIN!$C$6:$DF$1572,T$4,FALSE))</f>
        <v>#N/A</v>
      </c>
      <c r="U649" s="15" t="e">
        <f>IF(ISBLANK(VLOOKUP($C649,[2]MAIN!$C$6:$DF$1572,U$4,FALSE)),"",VLOOKUP($C649,[2]MAIN!$C$6:$DF$1572,U$4,FALSE))</f>
        <v>#N/A</v>
      </c>
      <c r="V649" s="15" t="e">
        <f>IF(ISBLANK(VLOOKUP($C649,[2]MAIN!$C$6:$DF$1572,V$4,FALSE)),"",VLOOKUP($C649,[2]MAIN!$C$6:$DF$1572,V$4,FALSE))</f>
        <v>#N/A</v>
      </c>
      <c r="W649" s="21" t="e">
        <f>IF(ISBLANK(VLOOKUP($C649,[2]MAIN!$C$6:$DF$1572,W$4,FALSE)),"",VLOOKUP($C649,[2]MAIN!$C$6:$DF$1572,W$4,FALSE))</f>
        <v>#N/A</v>
      </c>
      <c r="X649" s="47">
        <v>150</v>
      </c>
      <c r="Y649" s="15" t="e">
        <f>IF(ISBLANK(VLOOKUP($C649,[2]MAIN!$C$6:$DF$1572,Y$4,FALSE)),"",VLOOKUP($C649,[2]MAIN!$C$6:$DF$1572,Y$4,FALSE))</f>
        <v>#N/A</v>
      </c>
      <c r="AA649" s="15"/>
      <c r="AB649" s="15"/>
      <c r="AC649" s="15"/>
    </row>
    <row r="650" spans="1:29" x14ac:dyDescent="0.25">
      <c r="A650" s="15" t="s">
        <v>1343</v>
      </c>
      <c r="B650" s="21" t="s">
        <v>166</v>
      </c>
      <c r="C650" s="47"/>
      <c r="D650" s="15" t="s">
        <v>609</v>
      </c>
      <c r="E650" s="15" t="s">
        <v>609</v>
      </c>
      <c r="F650" s="15"/>
      <c r="G650" s="15"/>
      <c r="H650" s="15" t="s">
        <v>609</v>
      </c>
      <c r="I650" s="15"/>
      <c r="J650" s="48" t="s">
        <v>610</v>
      </c>
      <c r="K650" s="47"/>
      <c r="L650" s="49">
        <v>11.17</v>
      </c>
      <c r="M650" s="50" t="e">
        <f>IF(ISBLANK(VLOOKUP($C650,[2]MAIN!$C$6:$DF$1572,M$4,FALSE)),"",VLOOKUP($C650,[2]MAIN!$C$6:$DF$1572,M$4,FALSE))</f>
        <v>#N/A</v>
      </c>
      <c r="N650" s="51" t="e">
        <f>IF(ISBLANK(VLOOKUP($C650,[2]MAIN!$C$6:$DF$1572,N$4,FALSE)),"",VLOOKUP($C650,[2]MAIN!$C$6:$DF$1572,N$4,FALSE))</f>
        <v>#N/A</v>
      </c>
      <c r="O650" s="52" t="e">
        <f>IF(ISBLANK(VLOOKUP($C650,[2]MAIN!$C$6:$DF$1572,O$4,FALSE)),"",VLOOKUP($C650,[2]MAIN!$C$6:$DF$1572,O$4,FALSE))</f>
        <v>#N/A</v>
      </c>
      <c r="P650" s="52" t="e">
        <f>IF(ISBLANK(VLOOKUP($C650,[2]MAIN!$C$6:$DF$1572,P$4,FALSE)),"",VLOOKUP($C650,[2]MAIN!$C$6:$DF$1572,P$4,FALSE))</f>
        <v>#N/A</v>
      </c>
      <c r="Q650" s="53" t="e">
        <f>IF(ISBLANK(VLOOKUP($C650,[2]MAIN!$C$6:$DF$1572,Q$4,FALSE)),"",VLOOKUP($C650,[2]MAIN!$C$6:$DF$1572,Q$4,FALSE))</f>
        <v>#N/A</v>
      </c>
      <c r="R650" s="47" t="e">
        <f>IF(ISBLANK(VLOOKUP($C650,[2]MAIN!$C$6:$DF$1572,R$4,FALSE)),"",VLOOKUP($C650,[2]MAIN!$C$6:$DF$1572,R$4,FALSE))</f>
        <v>#N/A</v>
      </c>
      <c r="S650" s="47" t="e">
        <f>IF(ISBLANK(VLOOKUP($C650,[2]MAIN!$C$6:$DF$1572,S$4,FALSE)),"",VLOOKUP($C650,[2]MAIN!$C$6:$DF$1572,S$4,FALSE))</f>
        <v>#N/A</v>
      </c>
      <c r="T650" s="15" t="e">
        <f>IF(ISBLANK(VLOOKUP($C650,[2]MAIN!$C$6:$DF$1572,T$4,FALSE)),"",VLOOKUP($C650,[2]MAIN!$C$6:$DF$1572,T$4,FALSE))</f>
        <v>#N/A</v>
      </c>
      <c r="U650" s="15" t="e">
        <f>IF(ISBLANK(VLOOKUP($C650,[2]MAIN!$C$6:$DF$1572,U$4,FALSE)),"",VLOOKUP($C650,[2]MAIN!$C$6:$DF$1572,U$4,FALSE))</f>
        <v>#N/A</v>
      </c>
      <c r="V650" s="15" t="e">
        <f>IF(ISBLANK(VLOOKUP($C650,[2]MAIN!$C$6:$DF$1572,V$4,FALSE)),"",VLOOKUP($C650,[2]MAIN!$C$6:$DF$1572,V$4,FALSE))</f>
        <v>#N/A</v>
      </c>
      <c r="W650" s="21" t="e">
        <f>IF(ISBLANK(VLOOKUP($C650,[2]MAIN!$C$6:$DF$1572,W$4,FALSE)),"",VLOOKUP($C650,[2]MAIN!$C$6:$DF$1572,W$4,FALSE))</f>
        <v>#N/A</v>
      </c>
      <c r="X650" s="47">
        <v>150</v>
      </c>
      <c r="Y650" s="15" t="e">
        <f>IF(ISBLANK(VLOOKUP($C650,[2]MAIN!$C$6:$DF$1572,Y$4,FALSE)),"",VLOOKUP($C650,[2]MAIN!$C$6:$DF$1572,Y$4,FALSE))</f>
        <v>#N/A</v>
      </c>
      <c r="AA650" s="15"/>
      <c r="AB650" s="15"/>
      <c r="AC650" s="15"/>
    </row>
    <row r="651" spans="1:29" x14ac:dyDescent="0.25">
      <c r="A651" s="15" t="s">
        <v>1344</v>
      </c>
      <c r="B651" s="21" t="s">
        <v>540</v>
      </c>
      <c r="C651" s="47"/>
      <c r="D651" s="15"/>
      <c r="E651" s="15" t="s">
        <v>609</v>
      </c>
      <c r="F651" s="15"/>
      <c r="G651" s="15"/>
      <c r="H651" s="15" t="s">
        <v>628</v>
      </c>
      <c r="I651" s="15" t="s">
        <v>609</v>
      </c>
      <c r="J651" s="47"/>
      <c r="K651" s="47"/>
      <c r="L651" s="49">
        <v>0.52</v>
      </c>
      <c r="M651" s="50" t="e">
        <f>IF(ISBLANK(VLOOKUP($C651,[2]MAIN!$C$6:$DF$1572,M$4,FALSE)),"",VLOOKUP($C651,[2]MAIN!$C$6:$DF$1572,M$4,FALSE))</f>
        <v>#N/A</v>
      </c>
      <c r="N651" s="51" t="e">
        <f>IF(ISBLANK(VLOOKUP($C651,[2]MAIN!$C$6:$DF$1572,N$4,FALSE)),"",VLOOKUP($C651,[2]MAIN!$C$6:$DF$1572,N$4,FALSE))</f>
        <v>#N/A</v>
      </c>
      <c r="O651" s="52" t="e">
        <f>IF(ISBLANK(VLOOKUP($C651,[2]MAIN!$C$6:$DF$1572,O$4,FALSE)),"",VLOOKUP($C651,[2]MAIN!$C$6:$DF$1572,O$4,FALSE))</f>
        <v>#N/A</v>
      </c>
      <c r="P651" s="52" t="e">
        <f>IF(ISBLANK(VLOOKUP($C651,[2]MAIN!$C$6:$DF$1572,P$4,FALSE)),"",VLOOKUP($C651,[2]MAIN!$C$6:$DF$1572,P$4,FALSE))</f>
        <v>#N/A</v>
      </c>
      <c r="Q651" s="50" t="e">
        <f>IF(ISBLANK(VLOOKUP($C651,[2]MAIN!$C$6:$DF$1572,Q$4,FALSE)),"",VLOOKUP($C651,[2]MAIN!$C$6:$DF$1572,Q$4,FALSE))</f>
        <v>#N/A</v>
      </c>
      <c r="R651" s="47" t="e">
        <f>IF(ISBLANK(VLOOKUP($C651,[2]MAIN!$C$6:$DF$1572,R$4,FALSE)),"",VLOOKUP($C651,[2]MAIN!$C$6:$DF$1572,R$4,FALSE))</f>
        <v>#N/A</v>
      </c>
      <c r="S651" s="47" t="e">
        <f>IF(ISBLANK(VLOOKUP($C651,[2]MAIN!$C$6:$DF$1572,S$4,FALSE)),"",VLOOKUP($C651,[2]MAIN!$C$6:$DF$1572,S$4,FALSE))</f>
        <v>#N/A</v>
      </c>
      <c r="T651" s="15" t="e">
        <f>IF(ISBLANK(VLOOKUP($C651,[2]MAIN!$C$6:$DF$1572,T$4,FALSE)),"",VLOOKUP($C651,[2]MAIN!$C$6:$DF$1572,T$4,FALSE))</f>
        <v>#N/A</v>
      </c>
      <c r="U651" s="15" t="e">
        <f>IF(ISBLANK(VLOOKUP($C651,[2]MAIN!$C$6:$DF$1572,U$4,FALSE)),"",VLOOKUP($C651,[2]MAIN!$C$6:$DF$1572,U$4,FALSE))</f>
        <v>#N/A</v>
      </c>
      <c r="V651" s="15" t="e">
        <f>IF(ISBLANK(VLOOKUP($C651,[2]MAIN!$C$6:$DF$1572,V$4,FALSE)),"",VLOOKUP($C651,[2]MAIN!$C$6:$DF$1572,V$4,FALSE))</f>
        <v>#N/A</v>
      </c>
      <c r="W651" s="21" t="e">
        <f>IF(ISBLANK(VLOOKUP($C651,[2]MAIN!$C$6:$DF$1572,W$4,FALSE)),"",VLOOKUP($C651,[2]MAIN!$C$6:$DF$1572,W$4,FALSE))</f>
        <v>#N/A</v>
      </c>
      <c r="X651" s="47">
        <v>150</v>
      </c>
      <c r="Y651" s="15" t="e">
        <f>IF(ISBLANK(VLOOKUP($C651,[2]MAIN!$C$6:$DF$1572,Y$4,FALSE)),"",VLOOKUP($C651,[2]MAIN!$C$6:$DF$1572,Y$4,FALSE))</f>
        <v>#N/A</v>
      </c>
      <c r="AA651" s="47"/>
      <c r="AB651" s="47"/>
      <c r="AC651" s="47"/>
    </row>
    <row r="652" spans="1:29" x14ac:dyDescent="0.25">
      <c r="A652" s="15" t="s">
        <v>1345</v>
      </c>
      <c r="B652" s="21" t="s">
        <v>105</v>
      </c>
      <c r="C652" s="15" t="s">
        <v>609</v>
      </c>
      <c r="D652" s="15"/>
      <c r="E652" s="15" t="s">
        <v>609</v>
      </c>
      <c r="F652" s="15"/>
      <c r="G652" s="15"/>
      <c r="H652" s="15" t="s">
        <v>609</v>
      </c>
      <c r="I652" s="15"/>
      <c r="J652" s="48" t="s">
        <v>610</v>
      </c>
      <c r="K652" s="47"/>
      <c r="L652" s="49">
        <v>0.56999999999999995</v>
      </c>
      <c r="M652" s="50" t="e">
        <f>IF(ISBLANK(VLOOKUP($C652,[2]MAIN!$C$6:$DF$1572,M$4,FALSE)),"",VLOOKUP($C652,[2]MAIN!$C$6:$DF$1572,M$4,FALSE))</f>
        <v>#N/A</v>
      </c>
      <c r="N652" s="51" t="e">
        <f>IF(ISBLANK(VLOOKUP($C652,[2]MAIN!$C$6:$DF$1572,N$4,FALSE)),"",VLOOKUP($C652,[2]MAIN!$C$6:$DF$1572,N$4,FALSE))</f>
        <v>#N/A</v>
      </c>
      <c r="O652" s="52" t="e">
        <f>IF(ISBLANK(VLOOKUP($C652,[2]MAIN!$C$6:$DF$1572,O$4,FALSE)),"",VLOOKUP($C652,[2]MAIN!$C$6:$DF$1572,O$4,FALSE))</f>
        <v>#N/A</v>
      </c>
      <c r="P652" s="52" t="e">
        <f>IF(ISBLANK(VLOOKUP($C652,[2]MAIN!$C$6:$DF$1572,P$4,FALSE)),"",VLOOKUP($C652,[2]MAIN!$C$6:$DF$1572,P$4,FALSE))</f>
        <v>#N/A</v>
      </c>
      <c r="Q652" s="53" t="e">
        <f>IF(ISBLANK(VLOOKUP($C652,[2]MAIN!$C$6:$DF$1572,Q$4,FALSE)),"",VLOOKUP($C652,[2]MAIN!$C$6:$DF$1572,Q$4,FALSE))</f>
        <v>#N/A</v>
      </c>
      <c r="R652" s="47" t="e">
        <f>IF(ISBLANK(VLOOKUP($C652,[2]MAIN!$C$6:$DF$1572,R$4,FALSE)),"",VLOOKUP($C652,[2]MAIN!$C$6:$DF$1572,R$4,FALSE))</f>
        <v>#N/A</v>
      </c>
      <c r="S652" s="47" t="e">
        <f>IF(ISBLANK(VLOOKUP($C652,[2]MAIN!$C$6:$DF$1572,S$4,FALSE)),"",VLOOKUP($C652,[2]MAIN!$C$6:$DF$1572,S$4,FALSE))</f>
        <v>#N/A</v>
      </c>
      <c r="T652" s="15" t="e">
        <f>IF(ISBLANK(VLOOKUP($C652,[2]MAIN!$C$6:$DF$1572,T$4,FALSE)),"",VLOOKUP($C652,[2]MAIN!$C$6:$DF$1572,T$4,FALSE))</f>
        <v>#N/A</v>
      </c>
      <c r="U652" s="15" t="e">
        <f>IF(ISBLANK(VLOOKUP($C652,[2]MAIN!$C$6:$DF$1572,U$4,FALSE)),"",VLOOKUP($C652,[2]MAIN!$C$6:$DF$1572,U$4,FALSE))</f>
        <v>#N/A</v>
      </c>
      <c r="V652" s="15" t="e">
        <f>IF(ISBLANK(VLOOKUP($C652,[2]MAIN!$C$6:$DF$1572,V$4,FALSE)),"",VLOOKUP($C652,[2]MAIN!$C$6:$DF$1572,V$4,FALSE))</f>
        <v>#N/A</v>
      </c>
      <c r="W652" s="21" t="e">
        <f>IF(ISBLANK(VLOOKUP($C652,[2]MAIN!$C$6:$DF$1572,W$4,FALSE)),"",VLOOKUP($C652,[2]MAIN!$C$6:$DF$1572,W$4,FALSE))</f>
        <v>#N/A</v>
      </c>
      <c r="X652" s="47">
        <v>150</v>
      </c>
      <c r="Y652" s="15" t="e">
        <f>IF(ISBLANK(VLOOKUP($C652,[2]MAIN!$C$6:$DF$1572,Y$4,FALSE)),"",VLOOKUP($C652,[2]MAIN!$C$6:$DF$1572,Y$4,FALSE))</f>
        <v>#N/A</v>
      </c>
      <c r="AA652" s="15"/>
      <c r="AB652" s="15"/>
      <c r="AC652" s="15"/>
    </row>
    <row r="653" spans="1:29" x14ac:dyDescent="0.25">
      <c r="A653" s="15" t="s">
        <v>1346</v>
      </c>
      <c r="B653" s="21" t="s">
        <v>540</v>
      </c>
      <c r="C653" s="47"/>
      <c r="D653" s="15"/>
      <c r="E653" s="15" t="s">
        <v>609</v>
      </c>
      <c r="F653" s="15"/>
      <c r="G653" s="15"/>
      <c r="H653" s="15" t="s">
        <v>609</v>
      </c>
      <c r="I653" s="15" t="s">
        <v>609</v>
      </c>
      <c r="J653" s="47"/>
      <c r="K653" s="47"/>
      <c r="L653" s="49">
        <v>1.27</v>
      </c>
      <c r="M653" s="50" t="e">
        <f>IF(ISBLANK(VLOOKUP($C653,[2]MAIN!$C$6:$DF$1572,M$4,FALSE)),"",VLOOKUP($C653,[2]MAIN!$C$6:$DF$1572,M$4,FALSE))</f>
        <v>#N/A</v>
      </c>
      <c r="N653" s="51" t="e">
        <f>IF(ISBLANK(VLOOKUP($C653,[2]MAIN!$C$6:$DF$1572,N$4,FALSE)),"",VLOOKUP($C653,[2]MAIN!$C$6:$DF$1572,N$4,FALSE))</f>
        <v>#N/A</v>
      </c>
      <c r="O653" s="52" t="e">
        <f>IF(ISBLANK(VLOOKUP($C653,[2]MAIN!$C$6:$DF$1572,O$4,FALSE)),"",VLOOKUP($C653,[2]MAIN!$C$6:$DF$1572,O$4,FALSE))</f>
        <v>#N/A</v>
      </c>
      <c r="P653" s="52" t="e">
        <f>IF(ISBLANK(VLOOKUP($C653,[2]MAIN!$C$6:$DF$1572,P$4,FALSE)),"",VLOOKUP($C653,[2]MAIN!$C$6:$DF$1572,P$4,FALSE))</f>
        <v>#N/A</v>
      </c>
      <c r="Q653" s="50" t="e">
        <f>IF(ISBLANK(VLOOKUP($C653,[2]MAIN!$C$6:$DF$1572,Q$4,FALSE)),"",VLOOKUP($C653,[2]MAIN!$C$6:$DF$1572,Q$4,FALSE))</f>
        <v>#N/A</v>
      </c>
      <c r="R653" s="47" t="e">
        <f>IF(ISBLANK(VLOOKUP($C653,[2]MAIN!$C$6:$DF$1572,R$4,FALSE)),"",VLOOKUP($C653,[2]MAIN!$C$6:$DF$1572,R$4,FALSE))</f>
        <v>#N/A</v>
      </c>
      <c r="S653" s="47" t="e">
        <f>IF(ISBLANK(VLOOKUP($C653,[2]MAIN!$C$6:$DF$1572,S$4,FALSE)),"",VLOOKUP($C653,[2]MAIN!$C$6:$DF$1572,S$4,FALSE))</f>
        <v>#N/A</v>
      </c>
      <c r="T653" s="15" t="e">
        <f>IF(ISBLANK(VLOOKUP($C653,[2]MAIN!$C$6:$DF$1572,T$4,FALSE)),"",VLOOKUP($C653,[2]MAIN!$C$6:$DF$1572,T$4,FALSE))</f>
        <v>#N/A</v>
      </c>
      <c r="U653" s="15" t="e">
        <f>IF(ISBLANK(VLOOKUP($C653,[2]MAIN!$C$6:$DF$1572,U$4,FALSE)),"",VLOOKUP($C653,[2]MAIN!$C$6:$DF$1572,U$4,FALSE))</f>
        <v>#N/A</v>
      </c>
      <c r="V653" s="15" t="e">
        <f>IF(ISBLANK(VLOOKUP($C653,[2]MAIN!$C$6:$DF$1572,V$4,FALSE)),"",VLOOKUP($C653,[2]MAIN!$C$6:$DF$1572,V$4,FALSE))</f>
        <v>#N/A</v>
      </c>
      <c r="W653" s="21" t="e">
        <f>IF(ISBLANK(VLOOKUP($C653,[2]MAIN!$C$6:$DF$1572,W$4,FALSE)),"",VLOOKUP($C653,[2]MAIN!$C$6:$DF$1572,W$4,FALSE))</f>
        <v>#N/A</v>
      </c>
      <c r="X653" s="47">
        <v>150</v>
      </c>
      <c r="Y653" s="15" t="e">
        <f>IF(ISBLANK(VLOOKUP($C653,[2]MAIN!$C$6:$DF$1572,Y$4,FALSE)),"",VLOOKUP($C653,[2]MAIN!$C$6:$DF$1572,Y$4,FALSE))</f>
        <v>#N/A</v>
      </c>
      <c r="AA653" s="15"/>
      <c r="AB653" s="15"/>
      <c r="AC653" s="15" t="s">
        <v>609</v>
      </c>
    </row>
    <row r="654" spans="1:29" x14ac:dyDescent="0.25">
      <c r="A654" s="15" t="s">
        <v>1347</v>
      </c>
      <c r="B654" s="21" t="s">
        <v>540</v>
      </c>
      <c r="C654" s="15"/>
      <c r="D654" s="15"/>
      <c r="E654" s="15" t="s">
        <v>609</v>
      </c>
      <c r="F654" s="15"/>
      <c r="G654" s="15"/>
      <c r="H654" s="15" t="s">
        <v>628</v>
      </c>
      <c r="I654" s="15" t="s">
        <v>609</v>
      </c>
      <c r="J654" s="47"/>
      <c r="K654" s="47" t="s">
        <v>618</v>
      </c>
      <c r="L654" s="49">
        <v>1.36</v>
      </c>
      <c r="M654" s="50" t="e">
        <f>IF(ISBLANK(VLOOKUP($C654,[2]MAIN!$C$6:$DF$1572,M$4,FALSE)),"",VLOOKUP($C654,[2]MAIN!$C$6:$DF$1572,M$4,FALSE))</f>
        <v>#N/A</v>
      </c>
      <c r="N654" s="51" t="e">
        <f>IF(ISBLANK(VLOOKUP($C654,[2]MAIN!$C$6:$DF$1572,N$4,FALSE)),"",VLOOKUP($C654,[2]MAIN!$C$6:$DF$1572,N$4,FALSE))</f>
        <v>#N/A</v>
      </c>
      <c r="O654" s="52" t="e">
        <f>IF(ISBLANK(VLOOKUP($C654,[2]MAIN!$C$6:$DF$1572,O$4,FALSE)),"",VLOOKUP($C654,[2]MAIN!$C$6:$DF$1572,O$4,FALSE))</f>
        <v>#N/A</v>
      </c>
      <c r="P654" s="52" t="e">
        <f>IF(ISBLANK(VLOOKUP($C654,[2]MAIN!$C$6:$DF$1572,P$4,FALSE)),"",VLOOKUP($C654,[2]MAIN!$C$6:$DF$1572,P$4,FALSE))</f>
        <v>#N/A</v>
      </c>
      <c r="Q654" s="65" t="e">
        <f>IF(ISBLANK(VLOOKUP($C654,[2]MAIN!$C$6:$DF$1572,Q$4,FALSE)),"",VLOOKUP($C654,[2]MAIN!$C$6:$DF$1572,Q$4,FALSE))</f>
        <v>#N/A</v>
      </c>
      <c r="R654" s="47" t="e">
        <f>IF(ISBLANK(VLOOKUP($C654,[2]MAIN!$C$6:$DF$1572,R$4,FALSE)),"",VLOOKUP($C654,[2]MAIN!$C$6:$DF$1572,R$4,FALSE))</f>
        <v>#N/A</v>
      </c>
      <c r="S654" s="47" t="e">
        <f>IF(ISBLANK(VLOOKUP($C654,[2]MAIN!$C$6:$DF$1572,S$4,FALSE)),"",VLOOKUP($C654,[2]MAIN!$C$6:$DF$1572,S$4,FALSE))</f>
        <v>#N/A</v>
      </c>
      <c r="T654" s="15" t="e">
        <f>IF(ISBLANK(VLOOKUP($C654,[2]MAIN!$C$6:$DF$1572,T$4,FALSE)),"",VLOOKUP($C654,[2]MAIN!$C$6:$DF$1572,T$4,FALSE))</f>
        <v>#N/A</v>
      </c>
      <c r="U654" s="15" t="e">
        <f>IF(ISBLANK(VLOOKUP($C654,[2]MAIN!$C$6:$DF$1572,U$4,FALSE)),"",VLOOKUP($C654,[2]MAIN!$C$6:$DF$1572,U$4,FALSE))</f>
        <v>#N/A</v>
      </c>
      <c r="V654" s="15" t="e">
        <f>IF(ISBLANK(VLOOKUP($C654,[2]MAIN!$C$6:$DF$1572,V$4,FALSE)),"",VLOOKUP($C654,[2]MAIN!$C$6:$DF$1572,V$4,FALSE))</f>
        <v>#N/A</v>
      </c>
      <c r="W654" s="21" t="e">
        <f>IF(ISBLANK(VLOOKUP($C654,[2]MAIN!$C$6:$DF$1572,W$4,FALSE)),"",VLOOKUP($C654,[2]MAIN!$C$6:$DF$1572,W$4,FALSE))</f>
        <v>#N/A</v>
      </c>
      <c r="X654" s="47">
        <v>15000</v>
      </c>
      <c r="Y654" s="15" t="e">
        <f>IF(ISBLANK(VLOOKUP($C654,[2]MAIN!$C$6:$DF$1572,Y$4,FALSE)),"",VLOOKUP($C654,[2]MAIN!$C$6:$DF$1572,Y$4,FALSE))</f>
        <v>#N/A</v>
      </c>
      <c r="AA654" s="47"/>
      <c r="AB654" s="47"/>
      <c r="AC654" s="47"/>
    </row>
    <row r="655" spans="1:29" x14ac:dyDescent="0.25">
      <c r="A655" s="15" t="s">
        <v>1348</v>
      </c>
      <c r="B655" s="21" t="s">
        <v>39</v>
      </c>
      <c r="C655" s="15"/>
      <c r="D655" s="15"/>
      <c r="E655" s="15" t="s">
        <v>609</v>
      </c>
      <c r="F655" s="15"/>
      <c r="G655" s="15"/>
      <c r="H655" s="15" t="s">
        <v>628</v>
      </c>
      <c r="I655" s="15" t="s">
        <v>609</v>
      </c>
      <c r="J655" s="47"/>
      <c r="K655" s="47" t="s">
        <v>618</v>
      </c>
      <c r="L655" s="49">
        <v>0.36</v>
      </c>
      <c r="M655" s="50" t="e">
        <f>IF(ISBLANK(VLOOKUP($C655,[2]MAIN!$C$6:$DF$1572,M$4,FALSE)),"",VLOOKUP($C655,[2]MAIN!$C$6:$DF$1572,M$4,FALSE))</f>
        <v>#N/A</v>
      </c>
      <c r="N655" s="51" t="e">
        <f>IF(ISBLANK(VLOOKUP($C655,[2]MAIN!$C$6:$DF$1572,N$4,FALSE)),"",VLOOKUP($C655,[2]MAIN!$C$6:$DF$1572,N$4,FALSE))</f>
        <v>#N/A</v>
      </c>
      <c r="O655" s="52" t="e">
        <f>IF(ISBLANK(VLOOKUP($C655,[2]MAIN!$C$6:$DF$1572,O$4,FALSE)),"",VLOOKUP($C655,[2]MAIN!$C$6:$DF$1572,O$4,FALSE))</f>
        <v>#N/A</v>
      </c>
      <c r="P655" s="52" t="e">
        <f>IF(ISBLANK(VLOOKUP($C655,[2]MAIN!$C$6:$DF$1572,P$4,FALSE)),"",VLOOKUP($C655,[2]MAIN!$C$6:$DF$1572,P$4,FALSE))</f>
        <v>#N/A</v>
      </c>
      <c r="Q655" s="65" t="e">
        <f>IF(ISBLANK(VLOOKUP($C655,[2]MAIN!$C$6:$DF$1572,Q$4,FALSE)),"",VLOOKUP($C655,[2]MAIN!$C$6:$DF$1572,Q$4,FALSE))</f>
        <v>#N/A</v>
      </c>
      <c r="R655" s="47" t="e">
        <f>IF(ISBLANK(VLOOKUP($C655,[2]MAIN!$C$6:$DF$1572,R$4,FALSE)),"",VLOOKUP($C655,[2]MAIN!$C$6:$DF$1572,R$4,FALSE))</f>
        <v>#N/A</v>
      </c>
      <c r="S655" s="47" t="e">
        <f>IF(ISBLANK(VLOOKUP($C655,[2]MAIN!$C$6:$DF$1572,S$4,FALSE)),"",VLOOKUP($C655,[2]MAIN!$C$6:$DF$1572,S$4,FALSE))</f>
        <v>#N/A</v>
      </c>
      <c r="T655" s="15" t="e">
        <f>IF(ISBLANK(VLOOKUP($C655,[2]MAIN!$C$6:$DF$1572,T$4,FALSE)),"",VLOOKUP($C655,[2]MAIN!$C$6:$DF$1572,T$4,FALSE))</f>
        <v>#N/A</v>
      </c>
      <c r="U655" s="15" t="e">
        <f>IF(ISBLANK(VLOOKUP($C655,[2]MAIN!$C$6:$DF$1572,U$4,FALSE)),"",VLOOKUP($C655,[2]MAIN!$C$6:$DF$1572,U$4,FALSE))</f>
        <v>#N/A</v>
      </c>
      <c r="V655" s="15" t="e">
        <f>IF(ISBLANK(VLOOKUP($C655,[2]MAIN!$C$6:$DF$1572,V$4,FALSE)),"",VLOOKUP($C655,[2]MAIN!$C$6:$DF$1572,V$4,FALSE))</f>
        <v>#N/A</v>
      </c>
      <c r="W655" s="21" t="e">
        <f>IF(ISBLANK(VLOOKUP($C655,[2]MAIN!$C$6:$DF$1572,W$4,FALSE)),"",VLOOKUP($C655,[2]MAIN!$C$6:$DF$1572,W$4,FALSE))</f>
        <v>#N/A</v>
      </c>
      <c r="X655" s="47">
        <v>15000</v>
      </c>
      <c r="Y655" s="15" t="e">
        <f>IF(ISBLANK(VLOOKUP($C655,[2]MAIN!$C$6:$DF$1572,Y$4,FALSE)),"",VLOOKUP($C655,[2]MAIN!$C$6:$DF$1572,Y$4,FALSE))</f>
        <v>#N/A</v>
      </c>
      <c r="AA655" s="47"/>
      <c r="AB655" s="47"/>
      <c r="AC655" s="47"/>
    </row>
    <row r="656" spans="1:29" x14ac:dyDescent="0.25">
      <c r="A656" s="15" t="s">
        <v>1349</v>
      </c>
      <c r="B656" s="21" t="s">
        <v>274</v>
      </c>
      <c r="C656" s="47"/>
      <c r="D656" s="15"/>
      <c r="E656" s="15" t="s">
        <v>609</v>
      </c>
      <c r="F656" s="15"/>
      <c r="G656" s="15"/>
      <c r="H656" s="15" t="s">
        <v>1149</v>
      </c>
      <c r="I656" s="15"/>
      <c r="J656" s="47"/>
      <c r="K656" s="47"/>
      <c r="L656" s="49">
        <v>86.61</v>
      </c>
      <c r="M656" s="50" t="s">
        <v>672</v>
      </c>
      <c r="N656" s="51">
        <v>0</v>
      </c>
      <c r="O656" s="53" t="e">
        <f>M656*1000/L656</f>
        <v>#VALUE!</v>
      </c>
      <c r="P656" s="53" t="e">
        <f>IF(ISNUMBER(O656),O656,VLOOKUP(#REF!,[3]MAIN!#REF!,51,FALSE))</f>
        <v>#REF!</v>
      </c>
      <c r="Q656" s="50"/>
      <c r="R656" s="47" t="s">
        <v>673</v>
      </c>
      <c r="S656" s="47"/>
      <c r="T656" s="15">
        <v>1</v>
      </c>
      <c r="U656" s="15">
        <v>0</v>
      </c>
      <c r="V656" s="15">
        <v>1</v>
      </c>
      <c r="W656" s="21" t="s">
        <v>1350</v>
      </c>
      <c r="X656" s="47">
        <v>15000</v>
      </c>
      <c r="Y656" s="15"/>
      <c r="AA656" s="47"/>
      <c r="AB656" s="47"/>
      <c r="AC656" s="47"/>
    </row>
    <row r="657" spans="1:29" x14ac:dyDescent="0.25">
      <c r="A657" s="15" t="s">
        <v>1351</v>
      </c>
      <c r="B657" s="21" t="s">
        <v>503</v>
      </c>
      <c r="C657" s="47"/>
      <c r="D657" s="15"/>
      <c r="E657" s="15" t="s">
        <v>609</v>
      </c>
      <c r="F657" s="15"/>
      <c r="G657" s="15"/>
      <c r="H657" s="15" t="s">
        <v>613</v>
      </c>
      <c r="I657" s="15"/>
      <c r="J657" s="47"/>
      <c r="K657" s="47"/>
      <c r="L657" s="49">
        <v>2.5099999999999998</v>
      </c>
      <c r="M657" s="50" t="e">
        <f>VLOOKUP(#REF!,[4]Sheet2!#REF!,6,FALSE)</f>
        <v>#REF!</v>
      </c>
      <c r="N657" s="51">
        <v>3.2610000000000001</v>
      </c>
      <c r="O657" s="52" t="e">
        <f>M657*1000/L657</f>
        <v>#REF!</v>
      </c>
      <c r="P657" s="52" t="e">
        <f>IF(ISNUMBER(O657),O657,VLOOKUP(#REF!,[3]MAIN!#REF!,51,FALSE))</f>
        <v>#REF!</v>
      </c>
      <c r="Q657" s="50"/>
      <c r="R657" s="47" t="s">
        <v>673</v>
      </c>
      <c r="S657" s="47"/>
      <c r="T657" s="15">
        <v>1</v>
      </c>
      <c r="U657" s="15" t="s">
        <v>22</v>
      </c>
      <c r="V657" s="15" t="s">
        <v>783</v>
      </c>
      <c r="W657" s="21" t="s">
        <v>1350</v>
      </c>
      <c r="X657" s="47">
        <v>150</v>
      </c>
      <c r="Y657" s="15"/>
      <c r="AA657" s="15"/>
      <c r="AB657" s="15"/>
      <c r="AC657" s="15" t="s">
        <v>609</v>
      </c>
    </row>
    <row r="658" spans="1:29" x14ac:dyDescent="0.25">
      <c r="A658" s="15" t="s">
        <v>1352</v>
      </c>
      <c r="B658" s="21" t="s">
        <v>39</v>
      </c>
      <c r="C658" s="47"/>
      <c r="D658" s="15"/>
      <c r="E658" s="15" t="s">
        <v>609</v>
      </c>
      <c r="F658" s="15"/>
      <c r="G658" s="15"/>
      <c r="H658" s="15" t="s">
        <v>628</v>
      </c>
      <c r="I658" s="15" t="s">
        <v>609</v>
      </c>
      <c r="J658" s="47"/>
      <c r="K658" s="47"/>
      <c r="L658" s="49">
        <v>0.96</v>
      </c>
      <c r="M658" s="50" t="e">
        <f>IF(ISBLANK(VLOOKUP($C658,[2]MAIN!$C$6:$DF$1572,M$4,FALSE)),"",VLOOKUP($C658,[2]MAIN!$C$6:$DF$1572,M$4,FALSE))</f>
        <v>#N/A</v>
      </c>
      <c r="N658" s="51" t="e">
        <f>IF(ISBLANK(VLOOKUP($C658,[2]MAIN!$C$6:$DF$1572,N$4,FALSE)),"",VLOOKUP($C658,[2]MAIN!$C$6:$DF$1572,N$4,FALSE))</f>
        <v>#N/A</v>
      </c>
      <c r="O658" s="53" t="e">
        <f>IF(ISBLANK(VLOOKUP($C658,[2]MAIN!$C$6:$DF$1572,O$4,FALSE)),"",VLOOKUP($C658,[2]MAIN!$C$6:$DF$1572,O$4,FALSE))</f>
        <v>#N/A</v>
      </c>
      <c r="P658" s="53" t="e">
        <f>IF(ISBLANK(VLOOKUP($C658,[2]MAIN!$C$6:$DF$1572,P$4,FALSE)),"",VLOOKUP($C658,[2]MAIN!$C$6:$DF$1572,P$4,FALSE))</f>
        <v>#N/A</v>
      </c>
      <c r="Q658" s="50" t="e">
        <f>IF(ISBLANK(VLOOKUP($C658,[2]MAIN!$C$6:$DF$1572,Q$4,FALSE)),"",VLOOKUP($C658,[2]MAIN!$C$6:$DF$1572,Q$4,FALSE))</f>
        <v>#N/A</v>
      </c>
      <c r="R658" s="47" t="e">
        <f>IF(ISBLANK(VLOOKUP($C658,[2]MAIN!$C$6:$DF$1572,R$4,FALSE)),"",VLOOKUP($C658,[2]MAIN!$C$6:$DF$1572,R$4,FALSE))</f>
        <v>#N/A</v>
      </c>
      <c r="S658" s="47" t="e">
        <f>IF(ISBLANK(VLOOKUP($C658,[2]MAIN!$C$6:$DF$1572,S$4,FALSE)),"",VLOOKUP($C658,[2]MAIN!$C$6:$DF$1572,S$4,FALSE))</f>
        <v>#N/A</v>
      </c>
      <c r="T658" s="15" t="e">
        <f>IF(ISBLANK(VLOOKUP($C658,[2]MAIN!$C$6:$DF$1572,T$4,FALSE)),"",VLOOKUP($C658,[2]MAIN!$C$6:$DF$1572,T$4,FALSE))</f>
        <v>#N/A</v>
      </c>
      <c r="U658" s="15" t="e">
        <f>IF(ISBLANK(VLOOKUP($C658,[2]MAIN!$C$6:$DF$1572,U$4,FALSE)),"",VLOOKUP($C658,[2]MAIN!$C$6:$DF$1572,U$4,FALSE))</f>
        <v>#N/A</v>
      </c>
      <c r="V658" s="15" t="e">
        <f>IF(ISBLANK(VLOOKUP($C658,[2]MAIN!$C$6:$DF$1572,V$4,FALSE)),"",VLOOKUP($C658,[2]MAIN!$C$6:$DF$1572,V$4,FALSE))</f>
        <v>#N/A</v>
      </c>
      <c r="W658" s="21" t="e">
        <f>IF(ISBLANK(VLOOKUP($C658,[2]MAIN!$C$6:$DF$1572,W$4,FALSE)),"",VLOOKUP($C658,[2]MAIN!$C$6:$DF$1572,W$4,FALSE))</f>
        <v>#N/A</v>
      </c>
      <c r="X658" s="47">
        <v>150</v>
      </c>
      <c r="Y658" s="15" t="e">
        <f>IF(ISBLANK(VLOOKUP($C658,[2]MAIN!$C$6:$DF$1572,Y$4,FALSE)),"",VLOOKUP($C658,[2]MAIN!$C$6:$DF$1572,Y$4,FALSE))</f>
        <v>#N/A</v>
      </c>
      <c r="AA658" s="47"/>
      <c r="AB658" s="47"/>
      <c r="AC658" s="47"/>
    </row>
    <row r="659" spans="1:29" x14ac:dyDescent="0.25">
      <c r="A659" s="15" t="s">
        <v>1353</v>
      </c>
      <c r="B659" s="21" t="s">
        <v>504</v>
      </c>
      <c r="C659" s="47"/>
      <c r="D659" s="15"/>
      <c r="E659" s="15" t="s">
        <v>609</v>
      </c>
      <c r="F659" s="15"/>
      <c r="G659" s="15"/>
      <c r="H659" s="15" t="s">
        <v>609</v>
      </c>
      <c r="I659" s="15"/>
      <c r="J659" s="47"/>
      <c r="K659" s="47"/>
      <c r="L659" s="49">
        <v>28.04</v>
      </c>
      <c r="M659" s="50" t="e">
        <f>IF(ISBLANK(VLOOKUP($C659,[2]MAIN!$C$6:$DF$1572,M$4,FALSE)),"",VLOOKUP($C659,[2]MAIN!$C$6:$DF$1572,M$4,FALSE))</f>
        <v>#N/A</v>
      </c>
      <c r="N659" s="51" t="e">
        <f>IF(ISBLANK(VLOOKUP($C659,[2]MAIN!$C$6:$DF$1572,N$4,FALSE)),"",VLOOKUP($C659,[2]MAIN!$C$6:$DF$1572,N$4,FALSE))</f>
        <v>#N/A</v>
      </c>
      <c r="O659" s="52" t="e">
        <f>IF(ISBLANK(VLOOKUP($C659,[2]MAIN!$C$6:$DF$1572,O$4,FALSE)),"",VLOOKUP($C659,[2]MAIN!$C$6:$DF$1572,O$4,FALSE))</f>
        <v>#N/A</v>
      </c>
      <c r="P659" s="52" t="e">
        <f>IF(ISBLANK(VLOOKUP($C659,[2]MAIN!$C$6:$DF$1572,P$4,FALSE)),"",VLOOKUP($C659,[2]MAIN!$C$6:$DF$1572,P$4,FALSE))</f>
        <v>#N/A</v>
      </c>
      <c r="Q659" s="50" t="e">
        <f>IF(ISBLANK(VLOOKUP($C659,[2]MAIN!$C$6:$DF$1572,Q$4,FALSE)),"",VLOOKUP($C659,[2]MAIN!$C$6:$DF$1572,Q$4,FALSE))</f>
        <v>#N/A</v>
      </c>
      <c r="R659" s="47" t="e">
        <f>IF(ISBLANK(VLOOKUP($C659,[2]MAIN!$C$6:$DF$1572,R$4,FALSE)),"",VLOOKUP($C659,[2]MAIN!$C$6:$DF$1572,R$4,FALSE))</f>
        <v>#N/A</v>
      </c>
      <c r="S659" s="47" t="e">
        <f>IF(ISBLANK(VLOOKUP($C659,[2]MAIN!$C$6:$DF$1572,S$4,FALSE)),"",VLOOKUP($C659,[2]MAIN!$C$6:$DF$1572,S$4,FALSE))</f>
        <v>#N/A</v>
      </c>
      <c r="T659" s="15" t="e">
        <f>IF(ISBLANK(VLOOKUP($C659,[2]MAIN!$C$6:$DF$1572,T$4,FALSE)),"",VLOOKUP($C659,[2]MAIN!$C$6:$DF$1572,T$4,FALSE))</f>
        <v>#N/A</v>
      </c>
      <c r="U659" s="15" t="e">
        <f>IF(ISBLANK(VLOOKUP($C659,[2]MAIN!$C$6:$DF$1572,U$4,FALSE)),"",VLOOKUP($C659,[2]MAIN!$C$6:$DF$1572,U$4,FALSE))</f>
        <v>#N/A</v>
      </c>
      <c r="V659" s="15" t="e">
        <f>IF(ISBLANK(VLOOKUP($C659,[2]MAIN!$C$6:$DF$1572,V$4,FALSE)),"",VLOOKUP($C659,[2]MAIN!$C$6:$DF$1572,V$4,FALSE))</f>
        <v>#N/A</v>
      </c>
      <c r="W659" s="21" t="e">
        <f>IF(ISBLANK(VLOOKUP($C659,[2]MAIN!$C$6:$DF$1572,W$4,FALSE)),"",VLOOKUP($C659,[2]MAIN!$C$6:$DF$1572,W$4,FALSE))</f>
        <v>#N/A</v>
      </c>
      <c r="X659" s="47">
        <v>150</v>
      </c>
      <c r="Y659" s="15" t="e">
        <f>IF(ISBLANK(VLOOKUP($C659,[2]MAIN!$C$6:$DF$1572,Y$4,FALSE)),"",VLOOKUP($C659,[2]MAIN!$C$6:$DF$1572,Y$4,FALSE))</f>
        <v>#N/A</v>
      </c>
      <c r="AA659" s="15"/>
      <c r="AB659" s="15"/>
      <c r="AC659" s="15" t="s">
        <v>609</v>
      </c>
    </row>
    <row r="660" spans="1:29" x14ac:dyDescent="0.25">
      <c r="A660" s="15" t="s">
        <v>1354</v>
      </c>
      <c r="B660" s="21" t="s">
        <v>167</v>
      </c>
      <c r="C660" s="47"/>
      <c r="D660" s="15"/>
      <c r="E660" s="15" t="s">
        <v>609</v>
      </c>
      <c r="F660" s="15"/>
      <c r="G660" s="15"/>
      <c r="H660" s="15" t="s">
        <v>609</v>
      </c>
      <c r="I660" s="15"/>
      <c r="J660" s="47"/>
      <c r="K660" s="47"/>
      <c r="L660" s="49"/>
      <c r="M660" s="50" t="s">
        <v>672</v>
      </c>
      <c r="N660" s="51">
        <v>0</v>
      </c>
      <c r="O660" s="53" t="e">
        <f>M660*1000/L660</f>
        <v>#VALUE!</v>
      </c>
      <c r="P660" s="53" t="e">
        <f>IF(ISNUMBER(O660),O660,VLOOKUP(#REF!,[3]MAIN!#REF!,51,FALSE))</f>
        <v>#REF!</v>
      </c>
      <c r="Q660" s="50"/>
      <c r="R660" s="47" t="s">
        <v>673</v>
      </c>
      <c r="S660" s="47"/>
      <c r="T660" s="15">
        <v>1</v>
      </c>
      <c r="U660" s="15">
        <v>0</v>
      </c>
      <c r="V660" s="15">
        <v>1</v>
      </c>
      <c r="W660" s="21" t="s">
        <v>1355</v>
      </c>
      <c r="X660" s="47">
        <v>15000</v>
      </c>
      <c r="Y660" s="15"/>
      <c r="AA660" s="15"/>
      <c r="AB660" s="15" t="s">
        <v>609</v>
      </c>
      <c r="AC660" s="15"/>
    </row>
    <row r="661" spans="1:29" x14ac:dyDescent="0.25">
      <c r="A661" s="15" t="s">
        <v>1356</v>
      </c>
      <c r="B661" s="21" t="s">
        <v>167</v>
      </c>
      <c r="C661" s="47"/>
      <c r="D661" s="15" t="s">
        <v>609</v>
      </c>
      <c r="E661" s="15" t="s">
        <v>609</v>
      </c>
      <c r="F661" s="15"/>
      <c r="G661" s="15"/>
      <c r="H661" s="15" t="s">
        <v>609</v>
      </c>
      <c r="I661" s="15"/>
      <c r="J661" s="48" t="s">
        <v>610</v>
      </c>
      <c r="K661" s="47"/>
      <c r="L661" s="49" t="e">
        <f>#REF!/86.4</f>
        <v>#REF!</v>
      </c>
      <c r="M661" s="50" t="e">
        <f>IF(ISBLANK(VLOOKUP($C661,[2]MAIN!$C$6:$DF$1572,M$4,FALSE)),"",VLOOKUP($C661,[2]MAIN!$C$6:$DF$1572,M$4,FALSE))</f>
        <v>#N/A</v>
      </c>
      <c r="N661" s="51" t="e">
        <f>IF(ISBLANK(VLOOKUP($C661,[2]MAIN!$C$6:$DF$1572,N$4,FALSE)),"",VLOOKUP($C661,[2]MAIN!$C$6:$DF$1572,N$4,FALSE))</f>
        <v>#N/A</v>
      </c>
      <c r="O661" s="53" t="e">
        <f>IF(ISBLANK(VLOOKUP($C661,[2]MAIN!$C$6:$DF$1572,O$4,FALSE)),"",VLOOKUP($C661,[2]MAIN!$C$6:$DF$1572,O$4,FALSE))</f>
        <v>#N/A</v>
      </c>
      <c r="P661" s="53" t="e">
        <f>IF(ISBLANK(VLOOKUP($C661,[2]MAIN!$C$6:$DF$1572,P$4,FALSE)),"",VLOOKUP($C661,[2]MAIN!$C$6:$DF$1572,P$4,FALSE))</f>
        <v>#N/A</v>
      </c>
      <c r="Q661" s="53" t="e">
        <f>IF(ISBLANK(VLOOKUP($C661,[2]MAIN!$C$6:$DF$1572,Q$4,FALSE)),"",VLOOKUP($C661,[2]MAIN!$C$6:$DF$1572,Q$4,FALSE))</f>
        <v>#N/A</v>
      </c>
      <c r="R661" s="47" t="e">
        <f>IF(ISBLANK(VLOOKUP($C661,[2]MAIN!$C$6:$DF$1572,R$4,FALSE)),"",VLOOKUP($C661,[2]MAIN!$C$6:$DF$1572,R$4,FALSE))</f>
        <v>#N/A</v>
      </c>
      <c r="S661" s="47" t="e">
        <f>IF(ISBLANK(VLOOKUP($C661,[2]MAIN!$C$6:$DF$1572,S$4,FALSE)),"",VLOOKUP($C661,[2]MAIN!$C$6:$DF$1572,S$4,FALSE))</f>
        <v>#N/A</v>
      </c>
      <c r="T661" s="15" t="e">
        <f>IF(ISBLANK(VLOOKUP($C661,[2]MAIN!$C$6:$DF$1572,T$4,FALSE)),"",VLOOKUP($C661,[2]MAIN!$C$6:$DF$1572,T$4,FALSE))</f>
        <v>#N/A</v>
      </c>
      <c r="U661" s="15" t="e">
        <f>IF(ISBLANK(VLOOKUP($C661,[2]MAIN!$C$6:$DF$1572,U$4,FALSE)),"",VLOOKUP($C661,[2]MAIN!$C$6:$DF$1572,U$4,FALSE))</f>
        <v>#N/A</v>
      </c>
      <c r="V661" s="15" t="e">
        <f>IF(ISBLANK(VLOOKUP($C661,[2]MAIN!$C$6:$DF$1572,V$4,FALSE)),"",VLOOKUP($C661,[2]MAIN!$C$6:$DF$1572,V$4,FALSE))</f>
        <v>#N/A</v>
      </c>
      <c r="W661" s="21" t="e">
        <f>IF(ISBLANK(VLOOKUP($C661,[2]MAIN!$C$6:$DF$1572,W$4,FALSE)),"",VLOOKUP($C661,[2]MAIN!$C$6:$DF$1572,W$4,FALSE))</f>
        <v>#N/A</v>
      </c>
      <c r="X661" s="47">
        <v>15000</v>
      </c>
      <c r="Y661" s="15" t="e">
        <f>IF(ISBLANK(VLOOKUP($C661,[2]MAIN!$C$6:$DF$1572,Y$4,FALSE)),"",VLOOKUP($C661,[2]MAIN!$C$6:$DF$1572,Y$4,FALSE))</f>
        <v>#N/A</v>
      </c>
      <c r="AA661" s="15"/>
      <c r="AB661" s="15"/>
      <c r="AC661" s="15"/>
    </row>
    <row r="662" spans="1:29" x14ac:dyDescent="0.25">
      <c r="A662" s="15" t="s">
        <v>1357</v>
      </c>
      <c r="B662" s="21" t="s">
        <v>167</v>
      </c>
      <c r="C662" s="47"/>
      <c r="D662" s="15"/>
      <c r="E662" s="15" t="s">
        <v>609</v>
      </c>
      <c r="F662" s="15"/>
      <c r="G662" s="15"/>
      <c r="H662" s="15" t="s">
        <v>628</v>
      </c>
      <c r="I662" s="15"/>
      <c r="J662" s="47"/>
      <c r="K662" s="47"/>
      <c r="L662" s="49"/>
      <c r="M662" s="50" t="e">
        <f>IF(ISBLANK(VLOOKUP($C662,[2]MAIN!$C$6:$DF$1572,M$4,FALSE)),"",VLOOKUP($C662,[2]MAIN!$C$6:$DF$1572,M$4,FALSE))</f>
        <v>#N/A</v>
      </c>
      <c r="N662" s="51" t="e">
        <f>IF(ISBLANK(VLOOKUP($C662,[2]MAIN!$C$6:$DF$1572,N$4,FALSE)),"",VLOOKUP($C662,[2]MAIN!$C$6:$DF$1572,N$4,FALSE))</f>
        <v>#N/A</v>
      </c>
      <c r="O662" s="53" t="e">
        <f>IF(ISBLANK(VLOOKUP($C662,[2]MAIN!$C$6:$DF$1572,O$4,FALSE)),"",VLOOKUP($C662,[2]MAIN!$C$6:$DF$1572,O$4,FALSE))</f>
        <v>#N/A</v>
      </c>
      <c r="P662" s="53" t="e">
        <f>IF(ISBLANK(VLOOKUP($C662,[2]MAIN!$C$6:$DF$1572,P$4,FALSE)),"",VLOOKUP($C662,[2]MAIN!$C$6:$DF$1572,P$4,FALSE))</f>
        <v>#N/A</v>
      </c>
      <c r="Q662" s="50" t="e">
        <f>IF(ISBLANK(VLOOKUP($C662,[2]MAIN!$C$6:$DF$1572,Q$4,FALSE)),"",VLOOKUP($C662,[2]MAIN!$C$6:$DF$1572,Q$4,FALSE))</f>
        <v>#N/A</v>
      </c>
      <c r="R662" s="47" t="e">
        <f>IF(ISBLANK(VLOOKUP($C662,[2]MAIN!$C$6:$DF$1572,R$4,FALSE)),"",VLOOKUP($C662,[2]MAIN!$C$6:$DF$1572,R$4,FALSE))</f>
        <v>#N/A</v>
      </c>
      <c r="S662" s="47" t="e">
        <f>IF(ISBLANK(VLOOKUP($C662,[2]MAIN!$C$6:$DF$1572,S$4,FALSE)),"",VLOOKUP($C662,[2]MAIN!$C$6:$DF$1572,S$4,FALSE))</f>
        <v>#N/A</v>
      </c>
      <c r="T662" s="15" t="e">
        <f>IF(ISBLANK(VLOOKUP($C662,[2]MAIN!$C$6:$DF$1572,T$4,FALSE)),"",VLOOKUP($C662,[2]MAIN!$C$6:$DF$1572,T$4,FALSE))</f>
        <v>#N/A</v>
      </c>
      <c r="U662" s="15" t="e">
        <f>IF(ISBLANK(VLOOKUP($C662,[2]MAIN!$C$6:$DF$1572,U$4,FALSE)),"",VLOOKUP($C662,[2]MAIN!$C$6:$DF$1572,U$4,FALSE))</f>
        <v>#N/A</v>
      </c>
      <c r="V662" s="15" t="e">
        <f>IF(ISBLANK(VLOOKUP($C662,[2]MAIN!$C$6:$DF$1572,V$4,FALSE)),"",VLOOKUP($C662,[2]MAIN!$C$6:$DF$1572,V$4,FALSE))</f>
        <v>#N/A</v>
      </c>
      <c r="W662" s="21" t="e">
        <f>IF(ISBLANK(VLOOKUP($C662,[2]MAIN!$C$6:$DF$1572,W$4,FALSE)),"",VLOOKUP($C662,[2]MAIN!$C$6:$DF$1572,W$4,FALSE))</f>
        <v>#N/A</v>
      </c>
      <c r="X662" s="47">
        <v>15000</v>
      </c>
      <c r="Y662" s="15" t="e">
        <f>IF(ISBLANK(VLOOKUP($C662,[2]MAIN!$C$6:$DF$1572,Y$4,FALSE)),"",VLOOKUP($C662,[2]MAIN!$C$6:$DF$1572,Y$4,FALSE))</f>
        <v>#N/A</v>
      </c>
      <c r="AA662" s="47"/>
      <c r="AB662" s="47"/>
      <c r="AC662" s="47"/>
    </row>
    <row r="663" spans="1:29" x14ac:dyDescent="0.25">
      <c r="A663" s="15" t="s">
        <v>1358</v>
      </c>
      <c r="B663" s="21" t="s">
        <v>376</v>
      </c>
      <c r="C663" s="47"/>
      <c r="D663" s="15"/>
      <c r="E663" s="15" t="s">
        <v>609</v>
      </c>
      <c r="F663" s="15"/>
      <c r="G663" s="15"/>
      <c r="H663" s="15" t="s">
        <v>609</v>
      </c>
      <c r="I663" s="15"/>
      <c r="J663" s="47"/>
      <c r="K663" s="47"/>
      <c r="L663" s="49"/>
      <c r="M663" s="50" t="e">
        <f>IF(ISBLANK(VLOOKUP($C663,[2]MAIN!$C$6:$DF$1572,M$4,FALSE)),"",VLOOKUP($C663,[2]MAIN!$C$6:$DF$1572,M$4,FALSE))</f>
        <v>#N/A</v>
      </c>
      <c r="N663" s="51" t="e">
        <f>IF(ISBLANK(VLOOKUP($C663,[2]MAIN!$C$6:$DF$1572,N$4,FALSE)),"",VLOOKUP($C663,[2]MAIN!$C$6:$DF$1572,N$4,FALSE))</f>
        <v>#N/A</v>
      </c>
      <c r="O663" s="53" t="e">
        <f>IF(ISBLANK(VLOOKUP($C663,[2]MAIN!$C$6:$DF$1572,O$4,FALSE)),"",VLOOKUP($C663,[2]MAIN!$C$6:$DF$1572,O$4,FALSE))</f>
        <v>#N/A</v>
      </c>
      <c r="P663" s="53" t="e">
        <f>IF(ISBLANK(VLOOKUP($C663,[2]MAIN!$C$6:$DF$1572,P$4,FALSE)),"",VLOOKUP($C663,[2]MAIN!$C$6:$DF$1572,P$4,FALSE))</f>
        <v>#N/A</v>
      </c>
      <c r="Q663" s="50" t="e">
        <f>IF(ISBLANK(VLOOKUP($C663,[2]MAIN!$C$6:$DF$1572,Q$4,FALSE)),"",VLOOKUP($C663,[2]MAIN!$C$6:$DF$1572,Q$4,FALSE))</f>
        <v>#N/A</v>
      </c>
      <c r="R663" s="47" t="e">
        <f>IF(ISBLANK(VLOOKUP($C663,[2]MAIN!$C$6:$DF$1572,R$4,FALSE)),"",VLOOKUP($C663,[2]MAIN!$C$6:$DF$1572,R$4,FALSE))</f>
        <v>#N/A</v>
      </c>
      <c r="S663" s="47" t="e">
        <f>IF(ISBLANK(VLOOKUP($C663,[2]MAIN!$C$6:$DF$1572,S$4,FALSE)),"",VLOOKUP($C663,[2]MAIN!$C$6:$DF$1572,S$4,FALSE))</f>
        <v>#N/A</v>
      </c>
      <c r="T663" s="15" t="e">
        <f>IF(ISBLANK(VLOOKUP($C663,[2]MAIN!$C$6:$DF$1572,T$4,FALSE)),"",VLOOKUP($C663,[2]MAIN!$C$6:$DF$1572,T$4,FALSE))</f>
        <v>#N/A</v>
      </c>
      <c r="U663" s="15" t="e">
        <f>IF(ISBLANK(VLOOKUP($C663,[2]MAIN!$C$6:$DF$1572,U$4,FALSE)),"",VLOOKUP($C663,[2]MAIN!$C$6:$DF$1572,U$4,FALSE))</f>
        <v>#N/A</v>
      </c>
      <c r="V663" s="15" t="e">
        <f>IF(ISBLANK(VLOOKUP($C663,[2]MAIN!$C$6:$DF$1572,V$4,FALSE)),"",VLOOKUP($C663,[2]MAIN!$C$6:$DF$1572,V$4,FALSE))</f>
        <v>#N/A</v>
      </c>
      <c r="W663" s="21" t="e">
        <f>IF(ISBLANK(VLOOKUP($C663,[2]MAIN!$C$6:$DF$1572,W$4,FALSE)),"",VLOOKUP($C663,[2]MAIN!$C$6:$DF$1572,W$4,FALSE))</f>
        <v>#N/A</v>
      </c>
      <c r="X663" s="47">
        <v>15000</v>
      </c>
      <c r="Y663" s="15" t="e">
        <f>IF(ISBLANK(VLOOKUP($C663,[2]MAIN!$C$6:$DF$1572,Y$4,FALSE)),"",VLOOKUP($C663,[2]MAIN!$C$6:$DF$1572,Y$4,FALSE))</f>
        <v>#N/A</v>
      </c>
      <c r="AA663" s="15"/>
      <c r="AB663" s="15" t="s">
        <v>609</v>
      </c>
      <c r="AC663" s="15"/>
    </row>
    <row r="664" spans="1:29" x14ac:dyDescent="0.25">
      <c r="A664" s="15" t="s">
        <v>1359</v>
      </c>
      <c r="B664" s="21" t="s">
        <v>39</v>
      </c>
      <c r="C664" s="47"/>
      <c r="D664" s="15"/>
      <c r="E664" s="15" t="s">
        <v>609</v>
      </c>
      <c r="F664" s="15"/>
      <c r="G664" s="15"/>
      <c r="H664" s="15" t="s">
        <v>609</v>
      </c>
      <c r="I664" s="15" t="s">
        <v>609</v>
      </c>
      <c r="J664" s="47"/>
      <c r="K664" s="47"/>
      <c r="L664" s="49">
        <v>0.4</v>
      </c>
      <c r="M664" s="50" t="e">
        <f>IF(ISBLANK(VLOOKUP($C664,[2]MAIN!$C$6:$DF$1572,M$4,FALSE)),"",VLOOKUP($C664,[2]MAIN!$C$6:$DF$1572,M$4,FALSE))</f>
        <v>#N/A</v>
      </c>
      <c r="N664" s="51" t="e">
        <f>IF(ISBLANK(VLOOKUP($C664,[2]MAIN!$C$6:$DF$1572,N$4,FALSE)),"",VLOOKUP($C664,[2]MAIN!$C$6:$DF$1572,N$4,FALSE))</f>
        <v>#N/A</v>
      </c>
      <c r="O664" s="53" t="e">
        <f>IF(ISBLANK(VLOOKUP($C664,[2]MAIN!$C$6:$DF$1572,O$4,FALSE)),"",VLOOKUP($C664,[2]MAIN!$C$6:$DF$1572,O$4,FALSE))</f>
        <v>#N/A</v>
      </c>
      <c r="P664" s="53" t="e">
        <f>IF(ISBLANK(VLOOKUP($C664,[2]MAIN!$C$6:$DF$1572,P$4,FALSE)),"",VLOOKUP($C664,[2]MAIN!$C$6:$DF$1572,P$4,FALSE))</f>
        <v>#N/A</v>
      </c>
      <c r="Q664" s="50" t="e">
        <f>IF(ISBLANK(VLOOKUP($C664,[2]MAIN!$C$6:$DF$1572,Q$4,FALSE)),"",VLOOKUP($C664,[2]MAIN!$C$6:$DF$1572,Q$4,FALSE))</f>
        <v>#N/A</v>
      </c>
      <c r="R664" s="47" t="e">
        <f>IF(ISBLANK(VLOOKUP($C664,[2]MAIN!$C$6:$DF$1572,R$4,FALSE)),"",VLOOKUP($C664,[2]MAIN!$C$6:$DF$1572,R$4,FALSE))</f>
        <v>#N/A</v>
      </c>
      <c r="S664" s="47" t="e">
        <f>IF(ISBLANK(VLOOKUP($C664,[2]MAIN!$C$6:$DF$1572,S$4,FALSE)),"",VLOOKUP($C664,[2]MAIN!$C$6:$DF$1572,S$4,FALSE))</f>
        <v>#N/A</v>
      </c>
      <c r="T664" s="15" t="e">
        <f>IF(ISBLANK(VLOOKUP($C664,[2]MAIN!$C$6:$DF$1572,T$4,FALSE)),"",VLOOKUP($C664,[2]MAIN!$C$6:$DF$1572,T$4,FALSE))</f>
        <v>#N/A</v>
      </c>
      <c r="U664" s="15" t="e">
        <f>IF(ISBLANK(VLOOKUP($C664,[2]MAIN!$C$6:$DF$1572,U$4,FALSE)),"",VLOOKUP($C664,[2]MAIN!$C$6:$DF$1572,U$4,FALSE))</f>
        <v>#N/A</v>
      </c>
      <c r="V664" s="15" t="e">
        <f>IF(ISBLANK(VLOOKUP($C664,[2]MAIN!$C$6:$DF$1572,V$4,FALSE)),"",VLOOKUP($C664,[2]MAIN!$C$6:$DF$1572,V$4,FALSE))</f>
        <v>#N/A</v>
      </c>
      <c r="W664" s="21" t="e">
        <f>IF(ISBLANK(VLOOKUP($C664,[2]MAIN!$C$6:$DF$1572,W$4,FALSE)),"",VLOOKUP($C664,[2]MAIN!$C$6:$DF$1572,W$4,FALSE))</f>
        <v>#N/A</v>
      </c>
      <c r="X664" s="47">
        <v>150</v>
      </c>
      <c r="Y664" s="15" t="e">
        <f>IF(ISBLANK(VLOOKUP($C664,[2]MAIN!$C$6:$DF$1572,Y$4,FALSE)),"",VLOOKUP($C664,[2]MAIN!$C$6:$DF$1572,Y$4,FALSE))</f>
        <v>#N/A</v>
      </c>
      <c r="AA664" s="15"/>
      <c r="AB664" s="15"/>
      <c r="AC664" s="15" t="s">
        <v>609</v>
      </c>
    </row>
    <row r="665" spans="1:29" x14ac:dyDescent="0.25">
      <c r="A665" s="15" t="s">
        <v>1360</v>
      </c>
      <c r="B665" s="21" t="s">
        <v>377</v>
      </c>
      <c r="C665" s="47"/>
      <c r="D665" s="15"/>
      <c r="E665" s="15"/>
      <c r="F665" s="15"/>
      <c r="G665" s="15"/>
      <c r="H665" s="15" t="s">
        <v>628</v>
      </c>
      <c r="I665" s="15"/>
      <c r="J665" s="47"/>
      <c r="K665" s="47"/>
      <c r="L665" s="49"/>
      <c r="M665" s="50"/>
      <c r="N665" s="51">
        <v>3.2610000000000001</v>
      </c>
      <c r="O665" s="53" t="s">
        <v>657</v>
      </c>
      <c r="P665" s="53" t="e">
        <f>IF(ISNUMBER(O665),O665,VLOOKUP(#REF!,[3]MAIN!#REF!,51,FALSE))</f>
        <v>#REF!</v>
      </c>
      <c r="Q665" s="53" t="s">
        <v>641</v>
      </c>
      <c r="R665" s="47" t="s">
        <v>658</v>
      </c>
      <c r="S665" s="47" t="s">
        <v>642</v>
      </c>
      <c r="T665" s="15" t="s">
        <v>1361</v>
      </c>
      <c r="U665" s="15">
        <v>0</v>
      </c>
      <c r="V665" s="15" t="s">
        <v>1361</v>
      </c>
      <c r="W665" s="21" t="s">
        <v>1362</v>
      </c>
      <c r="X665" s="47">
        <v>0</v>
      </c>
      <c r="Y665" s="15"/>
      <c r="AA665" s="47"/>
      <c r="AB665" s="47"/>
      <c r="AC665" s="47"/>
    </row>
    <row r="666" spans="1:29" x14ac:dyDescent="0.25">
      <c r="A666" s="15" t="s">
        <v>1363</v>
      </c>
      <c r="B666" s="21" t="s">
        <v>1364</v>
      </c>
      <c r="C666" s="47"/>
      <c r="D666" s="15"/>
      <c r="E666" s="15" t="s">
        <v>609</v>
      </c>
      <c r="F666" s="15"/>
      <c r="G666" s="15"/>
      <c r="H666" s="15" t="s">
        <v>628</v>
      </c>
      <c r="I666" s="15"/>
      <c r="J666" s="47"/>
      <c r="K666" s="47"/>
      <c r="L666" s="49">
        <v>0.24</v>
      </c>
      <c r="M666" s="50" t="e">
        <f>IF(ISBLANK(VLOOKUP($C666,[2]MAIN!$C$6:$DF$1572,M$4,FALSE)),"",VLOOKUP($C666,[2]MAIN!$C$6:$DF$1572,M$4,FALSE))</f>
        <v>#N/A</v>
      </c>
      <c r="N666" s="51" t="e">
        <f>IF(ISBLANK(VLOOKUP($C666,[2]MAIN!$C$6:$DF$1572,N$4,FALSE)),"",VLOOKUP($C666,[2]MAIN!$C$6:$DF$1572,N$4,FALSE))</f>
        <v>#N/A</v>
      </c>
      <c r="O666" s="53" t="e">
        <f>IF(ISBLANK(VLOOKUP($C666,[2]MAIN!$C$6:$DF$1572,O$4,FALSE)),"",VLOOKUP($C666,[2]MAIN!$C$6:$DF$1572,O$4,FALSE))</f>
        <v>#N/A</v>
      </c>
      <c r="P666" s="53" t="e">
        <f>IF(ISBLANK(VLOOKUP($C666,[2]MAIN!$C$6:$DF$1572,P$4,FALSE)),"",VLOOKUP($C666,[2]MAIN!$C$6:$DF$1572,P$4,FALSE))</f>
        <v>#N/A</v>
      </c>
      <c r="Q666" s="50" t="e">
        <f>IF(ISBLANK(VLOOKUP($C666,[2]MAIN!$C$6:$DF$1572,Q$4,FALSE)),"",VLOOKUP($C666,[2]MAIN!$C$6:$DF$1572,Q$4,FALSE))</f>
        <v>#N/A</v>
      </c>
      <c r="R666" s="47" t="e">
        <f>IF(ISBLANK(VLOOKUP($C666,[2]MAIN!$C$6:$DF$1572,R$4,FALSE)),"",VLOOKUP($C666,[2]MAIN!$C$6:$DF$1572,R$4,FALSE))</f>
        <v>#N/A</v>
      </c>
      <c r="S666" s="47" t="e">
        <f>IF(ISBLANK(VLOOKUP($C666,[2]MAIN!$C$6:$DF$1572,S$4,FALSE)),"",VLOOKUP($C666,[2]MAIN!$C$6:$DF$1572,S$4,FALSE))</f>
        <v>#N/A</v>
      </c>
      <c r="T666" s="15" t="e">
        <f>IF(ISBLANK(VLOOKUP($C666,[2]MAIN!$C$6:$DF$1572,T$4,FALSE)),"",VLOOKUP($C666,[2]MAIN!$C$6:$DF$1572,T$4,FALSE))</f>
        <v>#N/A</v>
      </c>
      <c r="U666" s="15" t="e">
        <f>IF(ISBLANK(VLOOKUP($C666,[2]MAIN!$C$6:$DF$1572,U$4,FALSE)),"",VLOOKUP($C666,[2]MAIN!$C$6:$DF$1572,U$4,FALSE))</f>
        <v>#N/A</v>
      </c>
      <c r="V666" s="15" t="e">
        <f>IF(ISBLANK(VLOOKUP($C666,[2]MAIN!$C$6:$DF$1572,V$4,FALSE)),"",VLOOKUP($C666,[2]MAIN!$C$6:$DF$1572,V$4,FALSE))</f>
        <v>#N/A</v>
      </c>
      <c r="W666" s="21" t="e">
        <f>IF(ISBLANK(VLOOKUP($C666,[2]MAIN!$C$6:$DF$1572,W$4,FALSE)),"",VLOOKUP($C666,[2]MAIN!$C$6:$DF$1572,W$4,FALSE))</f>
        <v>#N/A</v>
      </c>
      <c r="X666" s="47">
        <v>15000</v>
      </c>
      <c r="Y666" s="15" t="e">
        <f>IF(ISBLANK(VLOOKUP($C666,[2]MAIN!$C$6:$DF$1572,Y$4,FALSE)),"",VLOOKUP($C666,[2]MAIN!$C$6:$DF$1572,Y$4,FALSE))</f>
        <v>#N/A</v>
      </c>
      <c r="AA666" s="47"/>
      <c r="AB666" s="47"/>
      <c r="AC666" s="47"/>
    </row>
    <row r="667" spans="1:29" x14ac:dyDescent="0.25">
      <c r="A667" s="15" t="s">
        <v>1365</v>
      </c>
      <c r="B667" s="21" t="s">
        <v>541</v>
      </c>
      <c r="C667" s="47"/>
      <c r="D667" s="15"/>
      <c r="E667" s="15" t="s">
        <v>609</v>
      </c>
      <c r="F667" s="15"/>
      <c r="G667" s="15"/>
      <c r="H667" s="15" t="s">
        <v>628</v>
      </c>
      <c r="I667" s="15" t="s">
        <v>609</v>
      </c>
      <c r="J667" s="47"/>
      <c r="K667" s="47"/>
      <c r="L667" s="49">
        <v>1.2</v>
      </c>
      <c r="M667" s="50" t="e">
        <f>IF(ISBLANK(VLOOKUP($C667,[2]MAIN!$C$6:$DF$1572,M$4,FALSE)),"",VLOOKUP($C667,[2]MAIN!$C$6:$DF$1572,M$4,FALSE))</f>
        <v>#N/A</v>
      </c>
      <c r="N667" s="51" t="e">
        <f>IF(ISBLANK(VLOOKUP($C667,[2]MAIN!$C$6:$DF$1572,N$4,FALSE)),"",VLOOKUP($C667,[2]MAIN!$C$6:$DF$1572,N$4,FALSE))</f>
        <v>#N/A</v>
      </c>
      <c r="O667" s="53" t="e">
        <f>IF(ISBLANK(VLOOKUP($C667,[2]MAIN!$C$6:$DF$1572,O$4,FALSE)),"",VLOOKUP($C667,[2]MAIN!$C$6:$DF$1572,O$4,FALSE))</f>
        <v>#N/A</v>
      </c>
      <c r="P667" s="53" t="e">
        <f>IF(ISBLANK(VLOOKUP($C667,[2]MAIN!$C$6:$DF$1572,P$4,FALSE)),"",VLOOKUP($C667,[2]MAIN!$C$6:$DF$1572,P$4,FALSE))</f>
        <v>#N/A</v>
      </c>
      <c r="Q667" s="50" t="e">
        <f>IF(ISBLANK(VLOOKUP($C667,[2]MAIN!$C$6:$DF$1572,Q$4,FALSE)),"",VLOOKUP($C667,[2]MAIN!$C$6:$DF$1572,Q$4,FALSE))</f>
        <v>#N/A</v>
      </c>
      <c r="R667" s="47" t="e">
        <f>IF(ISBLANK(VLOOKUP($C667,[2]MAIN!$C$6:$DF$1572,R$4,FALSE)),"",VLOOKUP($C667,[2]MAIN!$C$6:$DF$1572,R$4,FALSE))</f>
        <v>#N/A</v>
      </c>
      <c r="S667" s="47" t="e">
        <f>IF(ISBLANK(VLOOKUP($C667,[2]MAIN!$C$6:$DF$1572,S$4,FALSE)),"",VLOOKUP($C667,[2]MAIN!$C$6:$DF$1572,S$4,FALSE))</f>
        <v>#N/A</v>
      </c>
      <c r="T667" s="15" t="e">
        <f>IF(ISBLANK(VLOOKUP($C667,[2]MAIN!$C$6:$DF$1572,T$4,FALSE)),"",VLOOKUP($C667,[2]MAIN!$C$6:$DF$1572,T$4,FALSE))</f>
        <v>#N/A</v>
      </c>
      <c r="U667" s="15" t="e">
        <f>IF(ISBLANK(VLOOKUP($C667,[2]MAIN!$C$6:$DF$1572,U$4,FALSE)),"",VLOOKUP($C667,[2]MAIN!$C$6:$DF$1572,U$4,FALSE))</f>
        <v>#N/A</v>
      </c>
      <c r="V667" s="15" t="e">
        <f>IF(ISBLANK(VLOOKUP($C667,[2]MAIN!$C$6:$DF$1572,V$4,FALSE)),"",VLOOKUP($C667,[2]MAIN!$C$6:$DF$1572,V$4,FALSE))</f>
        <v>#N/A</v>
      </c>
      <c r="W667" s="21" t="e">
        <f>IF(ISBLANK(VLOOKUP($C667,[2]MAIN!$C$6:$DF$1572,W$4,FALSE)),"",VLOOKUP($C667,[2]MAIN!$C$6:$DF$1572,W$4,FALSE))</f>
        <v>#N/A</v>
      </c>
      <c r="X667" s="47">
        <v>15000</v>
      </c>
      <c r="Y667" s="15" t="e">
        <f>IF(ISBLANK(VLOOKUP($C667,[2]MAIN!$C$6:$DF$1572,Y$4,FALSE)),"",VLOOKUP($C667,[2]MAIN!$C$6:$DF$1572,Y$4,FALSE))</f>
        <v>#N/A</v>
      </c>
      <c r="AA667" s="47"/>
      <c r="AB667" s="47"/>
      <c r="AC667" s="47"/>
    </row>
    <row r="668" spans="1:29" x14ac:dyDescent="0.25">
      <c r="A668" s="15" t="s">
        <v>1366</v>
      </c>
      <c r="B668" s="21" t="s">
        <v>275</v>
      </c>
      <c r="C668" s="47"/>
      <c r="D668" s="15"/>
      <c r="E668" s="15" t="s">
        <v>609</v>
      </c>
      <c r="F668" s="15"/>
      <c r="G668" s="15"/>
      <c r="H668" s="15" t="s">
        <v>628</v>
      </c>
      <c r="I668" s="15"/>
      <c r="J668" s="47"/>
      <c r="K668" s="47"/>
      <c r="L668" s="49"/>
      <c r="M668" s="50" t="e">
        <f>IF(ISBLANK(VLOOKUP($C668,[2]MAIN!$C$6:$DF$1572,M$4,FALSE)),"",VLOOKUP($C668,[2]MAIN!$C$6:$DF$1572,M$4,FALSE))</f>
        <v>#N/A</v>
      </c>
      <c r="N668" s="51" t="e">
        <f>IF(ISBLANK(VLOOKUP($C668,[2]MAIN!$C$6:$DF$1572,N$4,FALSE)),"",VLOOKUP($C668,[2]MAIN!$C$6:$DF$1572,N$4,FALSE))</f>
        <v>#N/A</v>
      </c>
      <c r="O668" s="53" t="e">
        <f>IF(ISBLANK(VLOOKUP($C668,[2]MAIN!$C$6:$DF$1572,O$4,FALSE)),"",VLOOKUP($C668,[2]MAIN!$C$6:$DF$1572,O$4,FALSE))</f>
        <v>#N/A</v>
      </c>
      <c r="P668" s="53" t="e">
        <f>IF(ISBLANK(VLOOKUP($C668,[2]MAIN!$C$6:$DF$1572,P$4,FALSE)),"",VLOOKUP($C668,[2]MAIN!$C$6:$DF$1572,P$4,FALSE))</f>
        <v>#N/A</v>
      </c>
      <c r="Q668" s="50" t="e">
        <f>IF(ISBLANK(VLOOKUP($C668,[2]MAIN!$C$6:$DF$1572,Q$4,FALSE)),"",VLOOKUP($C668,[2]MAIN!$C$6:$DF$1572,Q$4,FALSE))</f>
        <v>#N/A</v>
      </c>
      <c r="R668" s="47" t="e">
        <f>IF(ISBLANK(VLOOKUP($C668,[2]MAIN!$C$6:$DF$1572,R$4,FALSE)),"",VLOOKUP($C668,[2]MAIN!$C$6:$DF$1572,R$4,FALSE))</f>
        <v>#N/A</v>
      </c>
      <c r="S668" s="47" t="e">
        <f>IF(ISBLANK(VLOOKUP($C668,[2]MAIN!$C$6:$DF$1572,S$4,FALSE)),"",VLOOKUP($C668,[2]MAIN!$C$6:$DF$1572,S$4,FALSE))</f>
        <v>#N/A</v>
      </c>
      <c r="T668" s="15" t="e">
        <f>IF(ISBLANK(VLOOKUP($C668,[2]MAIN!$C$6:$DF$1572,T$4,FALSE)),"",VLOOKUP($C668,[2]MAIN!$C$6:$DF$1572,T$4,FALSE))</f>
        <v>#N/A</v>
      </c>
      <c r="U668" s="15" t="e">
        <f>IF(ISBLANK(VLOOKUP($C668,[2]MAIN!$C$6:$DF$1572,U$4,FALSE)),"",VLOOKUP($C668,[2]MAIN!$C$6:$DF$1572,U$4,FALSE))</f>
        <v>#N/A</v>
      </c>
      <c r="V668" s="15" t="e">
        <f>IF(ISBLANK(VLOOKUP($C668,[2]MAIN!$C$6:$DF$1572,V$4,FALSE)),"",VLOOKUP($C668,[2]MAIN!$C$6:$DF$1572,V$4,FALSE))</f>
        <v>#N/A</v>
      </c>
      <c r="W668" s="21" t="e">
        <f>IF(ISBLANK(VLOOKUP($C668,[2]MAIN!$C$6:$DF$1572,W$4,FALSE)),"",VLOOKUP($C668,[2]MAIN!$C$6:$DF$1572,W$4,FALSE))</f>
        <v>#N/A</v>
      </c>
      <c r="X668" s="47">
        <v>15000</v>
      </c>
      <c r="Y668" s="15" t="e">
        <f>IF(ISBLANK(VLOOKUP($C668,[2]MAIN!$C$6:$DF$1572,Y$4,FALSE)),"",VLOOKUP($C668,[2]MAIN!$C$6:$DF$1572,Y$4,FALSE))</f>
        <v>#N/A</v>
      </c>
      <c r="AA668" s="47"/>
      <c r="AB668" s="47"/>
      <c r="AC668" s="47"/>
    </row>
    <row r="669" spans="1:29" x14ac:dyDescent="0.25">
      <c r="A669" s="15" t="s">
        <v>1367</v>
      </c>
      <c r="B669" s="21" t="s">
        <v>541</v>
      </c>
      <c r="C669" s="47"/>
      <c r="D669" s="15"/>
      <c r="E669" s="15" t="s">
        <v>609</v>
      </c>
      <c r="F669" s="15"/>
      <c r="G669" s="15"/>
      <c r="H669" s="15" t="s">
        <v>609</v>
      </c>
      <c r="I669" s="15" t="s">
        <v>609</v>
      </c>
      <c r="J669" s="47"/>
      <c r="K669" s="47"/>
      <c r="L669" s="49">
        <v>2.3199999999999998</v>
      </c>
      <c r="M669" s="50" t="e">
        <f>IF(ISBLANK(VLOOKUP($C669,[2]MAIN!$C$6:$DF$1572,M$4,FALSE)),"",VLOOKUP($C669,[2]MAIN!$C$6:$DF$1572,M$4,FALSE))</f>
        <v>#N/A</v>
      </c>
      <c r="N669" s="51" t="e">
        <f>IF(ISBLANK(VLOOKUP($C669,[2]MAIN!$C$6:$DF$1572,N$4,FALSE)),"",VLOOKUP($C669,[2]MAIN!$C$6:$DF$1572,N$4,FALSE))</f>
        <v>#N/A</v>
      </c>
      <c r="O669" s="53" t="e">
        <f>IF(ISBLANK(VLOOKUP($C669,[2]MAIN!$C$6:$DF$1572,O$4,FALSE)),"",VLOOKUP($C669,[2]MAIN!$C$6:$DF$1572,O$4,FALSE))</f>
        <v>#N/A</v>
      </c>
      <c r="P669" s="53" t="e">
        <f>IF(ISBLANK(VLOOKUP($C669,[2]MAIN!$C$6:$DF$1572,P$4,FALSE)),"",VLOOKUP($C669,[2]MAIN!$C$6:$DF$1572,P$4,FALSE))</f>
        <v>#N/A</v>
      </c>
      <c r="Q669" s="50" t="e">
        <f>IF(ISBLANK(VLOOKUP($C669,[2]MAIN!$C$6:$DF$1572,Q$4,FALSE)),"",VLOOKUP($C669,[2]MAIN!$C$6:$DF$1572,Q$4,FALSE))</f>
        <v>#N/A</v>
      </c>
      <c r="R669" s="47" t="e">
        <f>IF(ISBLANK(VLOOKUP($C669,[2]MAIN!$C$6:$DF$1572,R$4,FALSE)),"",VLOOKUP($C669,[2]MAIN!$C$6:$DF$1572,R$4,FALSE))</f>
        <v>#N/A</v>
      </c>
      <c r="S669" s="47" t="e">
        <f>IF(ISBLANK(VLOOKUP($C669,[2]MAIN!$C$6:$DF$1572,S$4,FALSE)),"",VLOOKUP($C669,[2]MAIN!$C$6:$DF$1572,S$4,FALSE))</f>
        <v>#N/A</v>
      </c>
      <c r="T669" s="15" t="e">
        <f>IF(ISBLANK(VLOOKUP($C669,[2]MAIN!$C$6:$DF$1572,T$4,FALSE)),"",VLOOKUP($C669,[2]MAIN!$C$6:$DF$1572,T$4,FALSE))</f>
        <v>#N/A</v>
      </c>
      <c r="U669" s="15" t="e">
        <f>IF(ISBLANK(VLOOKUP($C669,[2]MAIN!$C$6:$DF$1572,U$4,FALSE)),"",VLOOKUP($C669,[2]MAIN!$C$6:$DF$1572,U$4,FALSE))</f>
        <v>#N/A</v>
      </c>
      <c r="V669" s="15" t="e">
        <f>IF(ISBLANK(VLOOKUP($C669,[2]MAIN!$C$6:$DF$1572,V$4,FALSE)),"",VLOOKUP($C669,[2]MAIN!$C$6:$DF$1572,V$4,FALSE))</f>
        <v>#N/A</v>
      </c>
      <c r="W669" s="21" t="e">
        <f>IF(ISBLANK(VLOOKUP($C669,[2]MAIN!$C$6:$DF$1572,W$4,FALSE)),"",VLOOKUP($C669,[2]MAIN!$C$6:$DF$1572,W$4,FALSE))</f>
        <v>#N/A</v>
      </c>
      <c r="X669" s="47">
        <v>15000</v>
      </c>
      <c r="Y669" s="15" t="e">
        <f>IF(ISBLANK(VLOOKUP($C669,[2]MAIN!$C$6:$DF$1572,Y$4,FALSE)),"",VLOOKUP($C669,[2]MAIN!$C$6:$DF$1572,Y$4,FALSE))</f>
        <v>#N/A</v>
      </c>
      <c r="AA669" s="15"/>
      <c r="AB669" s="15"/>
      <c r="AC669" s="15" t="s">
        <v>609</v>
      </c>
    </row>
    <row r="670" spans="1:29" x14ac:dyDescent="0.25">
      <c r="A670" s="15" t="s">
        <v>1368</v>
      </c>
      <c r="B670" s="21" t="s">
        <v>542</v>
      </c>
      <c r="C670" s="47"/>
      <c r="D670" s="15"/>
      <c r="E670" s="15" t="s">
        <v>609</v>
      </c>
      <c r="F670" s="15"/>
      <c r="G670" s="15"/>
      <c r="H670" s="15" t="s">
        <v>609</v>
      </c>
      <c r="I670" s="15" t="s">
        <v>609</v>
      </c>
      <c r="J670" s="47"/>
      <c r="K670" s="47"/>
      <c r="L670" s="49">
        <v>12.33</v>
      </c>
      <c r="M670" s="50" t="e">
        <f>IF(ISBLANK(VLOOKUP($C670,[2]MAIN!$C$6:$DF$1572,M$4,FALSE)),"",VLOOKUP($C670,[2]MAIN!$C$6:$DF$1572,M$4,FALSE))</f>
        <v>#N/A</v>
      </c>
      <c r="N670" s="51" t="e">
        <f>IF(ISBLANK(VLOOKUP($C670,[2]MAIN!$C$6:$DF$1572,N$4,FALSE)),"",VLOOKUP($C670,[2]MAIN!$C$6:$DF$1572,N$4,FALSE))</f>
        <v>#N/A</v>
      </c>
      <c r="O670" s="53" t="e">
        <f>IF(ISBLANK(VLOOKUP($C670,[2]MAIN!$C$6:$DF$1572,O$4,FALSE)),"",VLOOKUP($C670,[2]MAIN!$C$6:$DF$1572,O$4,FALSE))</f>
        <v>#N/A</v>
      </c>
      <c r="P670" s="53" t="e">
        <f>IF(ISBLANK(VLOOKUP($C670,[2]MAIN!$C$6:$DF$1572,P$4,FALSE)),"",VLOOKUP($C670,[2]MAIN!$C$6:$DF$1572,P$4,FALSE))</f>
        <v>#N/A</v>
      </c>
      <c r="Q670" s="50" t="e">
        <f>IF(ISBLANK(VLOOKUP($C670,[2]MAIN!$C$6:$DF$1572,Q$4,FALSE)),"",VLOOKUP($C670,[2]MAIN!$C$6:$DF$1572,Q$4,FALSE))</f>
        <v>#N/A</v>
      </c>
      <c r="R670" s="47" t="e">
        <f>IF(ISBLANK(VLOOKUP($C670,[2]MAIN!$C$6:$DF$1572,R$4,FALSE)),"",VLOOKUP($C670,[2]MAIN!$C$6:$DF$1572,R$4,FALSE))</f>
        <v>#N/A</v>
      </c>
      <c r="S670" s="47" t="e">
        <f>IF(ISBLANK(VLOOKUP($C670,[2]MAIN!$C$6:$DF$1572,S$4,FALSE)),"",VLOOKUP($C670,[2]MAIN!$C$6:$DF$1572,S$4,FALSE))</f>
        <v>#N/A</v>
      </c>
      <c r="T670" s="15" t="e">
        <f>IF(ISBLANK(VLOOKUP($C670,[2]MAIN!$C$6:$DF$1572,T$4,FALSE)),"",VLOOKUP($C670,[2]MAIN!$C$6:$DF$1572,T$4,FALSE))</f>
        <v>#N/A</v>
      </c>
      <c r="U670" s="15" t="e">
        <f>IF(ISBLANK(VLOOKUP($C670,[2]MAIN!$C$6:$DF$1572,U$4,FALSE)),"",VLOOKUP($C670,[2]MAIN!$C$6:$DF$1572,U$4,FALSE))</f>
        <v>#N/A</v>
      </c>
      <c r="V670" s="15" t="e">
        <f>IF(ISBLANK(VLOOKUP($C670,[2]MAIN!$C$6:$DF$1572,V$4,FALSE)),"",VLOOKUP($C670,[2]MAIN!$C$6:$DF$1572,V$4,FALSE))</f>
        <v>#N/A</v>
      </c>
      <c r="W670" s="21" t="e">
        <f>IF(ISBLANK(VLOOKUP($C670,[2]MAIN!$C$6:$DF$1572,W$4,FALSE)),"",VLOOKUP($C670,[2]MAIN!$C$6:$DF$1572,W$4,FALSE))</f>
        <v>#N/A</v>
      </c>
      <c r="X670" s="47">
        <v>15000</v>
      </c>
      <c r="Y670" s="15" t="e">
        <f>IF(ISBLANK(VLOOKUP($C670,[2]MAIN!$C$6:$DF$1572,Y$4,FALSE)),"",VLOOKUP($C670,[2]MAIN!$C$6:$DF$1572,Y$4,FALSE))</f>
        <v>#N/A</v>
      </c>
      <c r="AA670" s="15"/>
      <c r="AB670" s="15"/>
      <c r="AC670" s="15" t="s">
        <v>609</v>
      </c>
    </row>
    <row r="671" spans="1:29" x14ac:dyDescent="0.25">
      <c r="A671" s="15" t="s">
        <v>1369</v>
      </c>
      <c r="B671" s="21" t="s">
        <v>168</v>
      </c>
      <c r="C671" s="47"/>
      <c r="D671" s="15" t="s">
        <v>609</v>
      </c>
      <c r="E671" s="15" t="s">
        <v>609</v>
      </c>
      <c r="F671" s="15"/>
      <c r="G671" s="15"/>
      <c r="H671" s="15" t="s">
        <v>609</v>
      </c>
      <c r="I671" s="15"/>
      <c r="J671" s="55" t="s">
        <v>617</v>
      </c>
      <c r="K671" s="47"/>
      <c r="L671" s="49">
        <v>25.1</v>
      </c>
      <c r="M671" s="50" t="e">
        <f>IF(ISBLANK(VLOOKUP($C671,[2]MAIN!$C$6:$DF$1572,M$4,FALSE)),"",VLOOKUP($C671,[2]MAIN!$C$6:$DF$1572,M$4,FALSE))</f>
        <v>#N/A</v>
      </c>
      <c r="N671" s="51" t="e">
        <f>IF(ISBLANK(VLOOKUP($C671,[2]MAIN!$C$6:$DF$1572,N$4,FALSE)),"",VLOOKUP($C671,[2]MAIN!$C$6:$DF$1572,N$4,FALSE))</f>
        <v>#N/A</v>
      </c>
      <c r="O671" s="62" t="e">
        <f>IF(ISBLANK(VLOOKUP($C671,[2]MAIN!$C$6:$DF$1572,O$4,FALSE)),"",VLOOKUP($C671,[2]MAIN!$C$6:$DF$1572,O$4,FALSE))</f>
        <v>#N/A</v>
      </c>
      <c r="P671" s="62" t="e">
        <f>IF(ISBLANK(VLOOKUP($C671,[2]MAIN!$C$6:$DF$1572,P$4,FALSE)),"",VLOOKUP($C671,[2]MAIN!$C$6:$DF$1572,P$4,FALSE))</f>
        <v>#N/A</v>
      </c>
      <c r="Q671" s="53" t="e">
        <f>IF(ISBLANK(VLOOKUP($C671,[2]MAIN!$C$6:$DF$1572,Q$4,FALSE)),"",VLOOKUP($C671,[2]MAIN!$C$6:$DF$1572,Q$4,FALSE))</f>
        <v>#N/A</v>
      </c>
      <c r="R671" s="47" t="e">
        <f>IF(ISBLANK(VLOOKUP($C671,[2]MAIN!$C$6:$DF$1572,R$4,FALSE)),"",VLOOKUP($C671,[2]MAIN!$C$6:$DF$1572,R$4,FALSE))</f>
        <v>#N/A</v>
      </c>
      <c r="S671" s="47" t="e">
        <f>IF(ISBLANK(VLOOKUP($C671,[2]MAIN!$C$6:$DF$1572,S$4,FALSE)),"",VLOOKUP($C671,[2]MAIN!$C$6:$DF$1572,S$4,FALSE))</f>
        <v>#N/A</v>
      </c>
      <c r="T671" s="15" t="e">
        <f>IF(ISBLANK(VLOOKUP($C671,[2]MAIN!$C$6:$DF$1572,T$4,FALSE)),"",VLOOKUP($C671,[2]MAIN!$C$6:$DF$1572,T$4,FALSE))</f>
        <v>#N/A</v>
      </c>
      <c r="U671" s="15" t="e">
        <f>IF(ISBLANK(VLOOKUP($C671,[2]MAIN!$C$6:$DF$1572,U$4,FALSE)),"",VLOOKUP($C671,[2]MAIN!$C$6:$DF$1572,U$4,FALSE))</f>
        <v>#N/A</v>
      </c>
      <c r="V671" s="15" t="e">
        <f>IF(ISBLANK(VLOOKUP($C671,[2]MAIN!$C$6:$DF$1572,V$4,FALSE)),"",VLOOKUP($C671,[2]MAIN!$C$6:$DF$1572,V$4,FALSE))</f>
        <v>#N/A</v>
      </c>
      <c r="W671" s="21" t="e">
        <f>IF(ISBLANK(VLOOKUP($C671,[2]MAIN!$C$6:$DF$1572,W$4,FALSE)),"",VLOOKUP($C671,[2]MAIN!$C$6:$DF$1572,W$4,FALSE))</f>
        <v>#N/A</v>
      </c>
      <c r="X671" s="47">
        <v>150</v>
      </c>
      <c r="Y671" s="15" t="e">
        <f>IF(ISBLANK(VLOOKUP($C671,[2]MAIN!$C$6:$DF$1572,Y$4,FALSE)),"",VLOOKUP($C671,[2]MAIN!$C$6:$DF$1572,Y$4,FALSE))</f>
        <v>#N/A</v>
      </c>
      <c r="AA671" s="15"/>
      <c r="AB671" s="15"/>
      <c r="AC671" s="15"/>
    </row>
    <row r="672" spans="1:29" x14ac:dyDescent="0.25">
      <c r="A672" s="15" t="s">
        <v>1370</v>
      </c>
      <c r="B672" s="21" t="s">
        <v>191</v>
      </c>
      <c r="C672" s="47"/>
      <c r="D672" s="15"/>
      <c r="E672" s="15" t="s">
        <v>609</v>
      </c>
      <c r="F672" s="15"/>
      <c r="G672" s="15"/>
      <c r="H672" s="15" t="s">
        <v>628</v>
      </c>
      <c r="I672" s="15" t="s">
        <v>609</v>
      </c>
      <c r="J672" s="47"/>
      <c r="K672" s="47" t="s">
        <v>618</v>
      </c>
      <c r="L672" s="49">
        <v>106.95</v>
      </c>
      <c r="M672" s="50" t="e">
        <f>IF(ISBLANK(VLOOKUP($C672,[2]MAIN!$C$6:$DF$1572,M$4,FALSE)),"",VLOOKUP($C672,[2]MAIN!$C$6:$DF$1572,M$4,FALSE))</f>
        <v>#N/A</v>
      </c>
      <c r="N672" s="51" t="e">
        <f>IF(ISBLANK(VLOOKUP($C672,[2]MAIN!$C$6:$DF$1572,N$4,FALSE)),"",VLOOKUP($C672,[2]MAIN!$C$6:$DF$1572,N$4,FALSE))</f>
        <v>#N/A</v>
      </c>
      <c r="O672" s="68" t="e">
        <f>IF(ISBLANK(VLOOKUP($C672,[2]MAIN!$C$6:$DF$1572,O$4,FALSE)),"",VLOOKUP($C672,[2]MAIN!$C$6:$DF$1572,O$4,FALSE))</f>
        <v>#N/A</v>
      </c>
      <c r="P672" s="68" t="e">
        <f>IF(ISBLANK(VLOOKUP($C672,[2]MAIN!$C$6:$DF$1572,P$4,FALSE)),"",VLOOKUP($C672,[2]MAIN!$C$6:$DF$1572,P$4,FALSE))</f>
        <v>#N/A</v>
      </c>
      <c r="Q672" s="53" t="e">
        <f>IF(ISBLANK(VLOOKUP($C672,[2]MAIN!$C$6:$DF$1572,Q$4,FALSE)),"",VLOOKUP($C672,[2]MAIN!$C$6:$DF$1572,Q$4,FALSE))</f>
        <v>#N/A</v>
      </c>
      <c r="R672" s="47" t="e">
        <f>IF(ISBLANK(VLOOKUP($C672,[2]MAIN!$C$6:$DF$1572,R$4,FALSE)),"",VLOOKUP($C672,[2]MAIN!$C$6:$DF$1572,R$4,FALSE))</f>
        <v>#N/A</v>
      </c>
      <c r="S672" s="47" t="e">
        <f>IF(ISBLANK(VLOOKUP($C672,[2]MAIN!$C$6:$DF$1572,S$4,FALSE)),"",VLOOKUP($C672,[2]MAIN!$C$6:$DF$1572,S$4,FALSE))</f>
        <v>#N/A</v>
      </c>
      <c r="T672" s="15" t="e">
        <f>IF(ISBLANK(VLOOKUP($C672,[2]MAIN!$C$6:$DF$1572,T$4,FALSE)),"",VLOOKUP($C672,[2]MAIN!$C$6:$DF$1572,T$4,FALSE))</f>
        <v>#N/A</v>
      </c>
      <c r="U672" s="15" t="e">
        <f>IF(ISBLANK(VLOOKUP($C672,[2]MAIN!$C$6:$DF$1572,U$4,FALSE)),"",VLOOKUP($C672,[2]MAIN!$C$6:$DF$1572,U$4,FALSE))</f>
        <v>#N/A</v>
      </c>
      <c r="V672" s="15" t="e">
        <f>IF(ISBLANK(VLOOKUP($C672,[2]MAIN!$C$6:$DF$1572,V$4,FALSE)),"",VLOOKUP($C672,[2]MAIN!$C$6:$DF$1572,V$4,FALSE))</f>
        <v>#N/A</v>
      </c>
      <c r="W672" s="21" t="e">
        <f>IF(ISBLANK(VLOOKUP($C672,[2]MAIN!$C$6:$DF$1572,W$4,FALSE)),"",VLOOKUP($C672,[2]MAIN!$C$6:$DF$1572,W$4,FALSE))</f>
        <v>#N/A</v>
      </c>
      <c r="X672" s="47">
        <v>15000</v>
      </c>
      <c r="Y672" s="15" t="e">
        <f>IF(ISBLANK(VLOOKUP($C672,[2]MAIN!$C$6:$DF$1572,Y$4,FALSE)),"",VLOOKUP($C672,[2]MAIN!$C$6:$DF$1572,Y$4,FALSE))</f>
        <v>#N/A</v>
      </c>
      <c r="AA672" s="47"/>
      <c r="AB672" s="47"/>
      <c r="AC672" s="47"/>
    </row>
    <row r="673" spans="1:29" x14ac:dyDescent="0.25">
      <c r="A673" s="15" t="s">
        <v>1371</v>
      </c>
      <c r="B673" s="21" t="s">
        <v>191</v>
      </c>
      <c r="C673" s="47"/>
      <c r="D673" s="15"/>
      <c r="E673" s="15" t="s">
        <v>609</v>
      </c>
      <c r="F673" s="15"/>
      <c r="G673" s="15"/>
      <c r="H673" s="15" t="s">
        <v>628</v>
      </c>
      <c r="I673" s="15" t="s">
        <v>609</v>
      </c>
      <c r="J673" s="47"/>
      <c r="K673" s="47"/>
      <c r="L673" s="49">
        <v>0.61</v>
      </c>
      <c r="M673" s="50" t="e">
        <f>IF(ISBLANK(VLOOKUP($C673,[2]MAIN!$C$6:$DF$1572,M$4,FALSE)),"",VLOOKUP($C673,[2]MAIN!$C$6:$DF$1572,M$4,FALSE))</f>
        <v>#N/A</v>
      </c>
      <c r="N673" s="51" t="e">
        <f>IF(ISBLANK(VLOOKUP($C673,[2]MAIN!$C$6:$DF$1572,N$4,FALSE)),"",VLOOKUP($C673,[2]MAIN!$C$6:$DF$1572,N$4,FALSE))</f>
        <v>#N/A</v>
      </c>
      <c r="O673" s="52" t="e">
        <f>IF(ISBLANK(VLOOKUP($C673,[2]MAIN!$C$6:$DF$1572,O$4,FALSE)),"",VLOOKUP($C673,[2]MAIN!$C$6:$DF$1572,O$4,FALSE))</f>
        <v>#N/A</v>
      </c>
      <c r="P673" s="52" t="e">
        <f>IF(ISBLANK(VLOOKUP($C673,[2]MAIN!$C$6:$DF$1572,P$4,FALSE)),"",VLOOKUP($C673,[2]MAIN!$C$6:$DF$1572,P$4,FALSE))</f>
        <v>#N/A</v>
      </c>
      <c r="Q673" s="50" t="e">
        <f>IF(ISBLANK(VLOOKUP($C673,[2]MAIN!$C$6:$DF$1572,Q$4,FALSE)),"",VLOOKUP($C673,[2]MAIN!$C$6:$DF$1572,Q$4,FALSE))</f>
        <v>#N/A</v>
      </c>
      <c r="R673" s="47" t="e">
        <f>IF(ISBLANK(VLOOKUP($C673,[2]MAIN!$C$6:$DF$1572,R$4,FALSE)),"",VLOOKUP($C673,[2]MAIN!$C$6:$DF$1572,R$4,FALSE))</f>
        <v>#N/A</v>
      </c>
      <c r="S673" s="47" t="e">
        <f>IF(ISBLANK(VLOOKUP($C673,[2]MAIN!$C$6:$DF$1572,S$4,FALSE)),"",VLOOKUP($C673,[2]MAIN!$C$6:$DF$1572,S$4,FALSE))</f>
        <v>#N/A</v>
      </c>
      <c r="T673" s="15" t="e">
        <f>IF(ISBLANK(VLOOKUP($C673,[2]MAIN!$C$6:$DF$1572,T$4,FALSE)),"",VLOOKUP($C673,[2]MAIN!$C$6:$DF$1572,T$4,FALSE))</f>
        <v>#N/A</v>
      </c>
      <c r="U673" s="15" t="e">
        <f>IF(ISBLANK(VLOOKUP($C673,[2]MAIN!$C$6:$DF$1572,U$4,FALSE)),"",VLOOKUP($C673,[2]MAIN!$C$6:$DF$1572,U$4,FALSE))</f>
        <v>#N/A</v>
      </c>
      <c r="V673" s="15" t="e">
        <f>IF(ISBLANK(VLOOKUP($C673,[2]MAIN!$C$6:$DF$1572,V$4,FALSE)),"",VLOOKUP($C673,[2]MAIN!$C$6:$DF$1572,V$4,FALSE))</f>
        <v>#N/A</v>
      </c>
      <c r="W673" s="21" t="e">
        <f>IF(ISBLANK(VLOOKUP($C673,[2]MAIN!$C$6:$DF$1572,W$4,FALSE)),"",VLOOKUP($C673,[2]MAIN!$C$6:$DF$1572,W$4,FALSE))</f>
        <v>#N/A</v>
      </c>
      <c r="X673" s="47">
        <v>150</v>
      </c>
      <c r="Y673" s="15" t="e">
        <f>IF(ISBLANK(VLOOKUP($C673,[2]MAIN!$C$6:$DF$1572,Y$4,FALSE)),"",VLOOKUP($C673,[2]MAIN!$C$6:$DF$1572,Y$4,FALSE))</f>
        <v>#N/A</v>
      </c>
      <c r="AA673" s="47"/>
      <c r="AB673" s="47"/>
      <c r="AC673" s="47"/>
    </row>
    <row r="674" spans="1:29" x14ac:dyDescent="0.25">
      <c r="A674" s="15" t="s">
        <v>1372</v>
      </c>
      <c r="B674" s="21" t="s">
        <v>544</v>
      </c>
      <c r="C674" s="47"/>
      <c r="D674" s="15"/>
      <c r="E674" s="15" t="s">
        <v>609</v>
      </c>
      <c r="F674" s="15"/>
      <c r="G674" s="15"/>
      <c r="H674" s="15" t="s">
        <v>628</v>
      </c>
      <c r="I674" s="15" t="s">
        <v>609</v>
      </c>
      <c r="J674" s="47"/>
      <c r="K674" s="47"/>
      <c r="L674" s="49">
        <v>0.11</v>
      </c>
      <c r="M674" s="50" t="s">
        <v>672</v>
      </c>
      <c r="N674" s="51">
        <v>0</v>
      </c>
      <c r="O674" s="53" t="e">
        <f>M674*1000/L674</f>
        <v>#VALUE!</v>
      </c>
      <c r="P674" s="53" t="e">
        <f>IF(ISNUMBER(O674),O674,VLOOKUP(#REF!,[3]MAIN!#REF!,51,FALSE))</f>
        <v>#REF!</v>
      </c>
      <c r="Q674" s="50"/>
      <c r="R674" s="47" t="s">
        <v>673</v>
      </c>
      <c r="S674" s="47"/>
      <c r="T674" s="15">
        <v>2</v>
      </c>
      <c r="U674" s="15">
        <v>0</v>
      </c>
      <c r="V674" s="15">
        <v>2</v>
      </c>
      <c r="W674" s="21" t="s">
        <v>1373</v>
      </c>
      <c r="X674" s="47">
        <v>18000</v>
      </c>
      <c r="Y674" s="15"/>
      <c r="AA674" s="47"/>
      <c r="AB674" s="47"/>
      <c r="AC674" s="47"/>
    </row>
    <row r="675" spans="1:29" x14ac:dyDescent="0.25">
      <c r="A675" s="15" t="s">
        <v>1374</v>
      </c>
      <c r="B675" s="21" t="s">
        <v>1375</v>
      </c>
      <c r="C675" s="47"/>
      <c r="D675" s="15"/>
      <c r="E675" s="15" t="s">
        <v>609</v>
      </c>
      <c r="F675" s="15"/>
      <c r="G675" s="15"/>
      <c r="H675" s="15" t="s">
        <v>628</v>
      </c>
      <c r="I675" s="15"/>
      <c r="J675" s="47"/>
      <c r="K675" s="47"/>
      <c r="L675" s="49">
        <v>7.84</v>
      </c>
      <c r="M675" s="50" t="e">
        <f>IF(ISBLANK(VLOOKUP($C675,[2]MAIN!$C$6:$DF$1572,M$4,FALSE)),"",VLOOKUP($C675,[2]MAIN!$C$6:$DF$1572,M$4,FALSE))</f>
        <v>#N/A</v>
      </c>
      <c r="N675" s="51" t="e">
        <f>IF(ISBLANK(VLOOKUP($C675,[2]MAIN!$C$6:$DF$1572,N$4,FALSE)),"",VLOOKUP($C675,[2]MAIN!$C$6:$DF$1572,N$4,FALSE))</f>
        <v>#N/A</v>
      </c>
      <c r="O675" s="53" t="e">
        <f>IF(ISBLANK(VLOOKUP($C675,[2]MAIN!$C$6:$DF$1572,O$4,FALSE)),"",VLOOKUP($C675,[2]MAIN!$C$6:$DF$1572,O$4,FALSE))</f>
        <v>#N/A</v>
      </c>
      <c r="P675" s="53" t="e">
        <f>IF(ISBLANK(VLOOKUP($C675,[2]MAIN!$C$6:$DF$1572,P$4,FALSE)),"",VLOOKUP($C675,[2]MAIN!$C$6:$DF$1572,P$4,FALSE))</f>
        <v>#N/A</v>
      </c>
      <c r="Q675" s="50" t="e">
        <f>IF(ISBLANK(VLOOKUP($C675,[2]MAIN!$C$6:$DF$1572,Q$4,FALSE)),"",VLOOKUP($C675,[2]MAIN!$C$6:$DF$1572,Q$4,FALSE))</f>
        <v>#N/A</v>
      </c>
      <c r="R675" s="47" t="e">
        <f>IF(ISBLANK(VLOOKUP($C675,[2]MAIN!$C$6:$DF$1572,R$4,FALSE)),"",VLOOKUP($C675,[2]MAIN!$C$6:$DF$1572,R$4,FALSE))</f>
        <v>#N/A</v>
      </c>
      <c r="S675" s="47" t="e">
        <f>IF(ISBLANK(VLOOKUP($C675,[2]MAIN!$C$6:$DF$1572,S$4,FALSE)),"",VLOOKUP($C675,[2]MAIN!$C$6:$DF$1572,S$4,FALSE))</f>
        <v>#N/A</v>
      </c>
      <c r="T675" s="15" t="e">
        <f>IF(ISBLANK(VLOOKUP($C675,[2]MAIN!$C$6:$DF$1572,T$4,FALSE)),"",VLOOKUP($C675,[2]MAIN!$C$6:$DF$1572,T$4,FALSE))</f>
        <v>#N/A</v>
      </c>
      <c r="U675" s="15" t="e">
        <f>IF(ISBLANK(VLOOKUP($C675,[2]MAIN!$C$6:$DF$1572,U$4,FALSE)),"",VLOOKUP($C675,[2]MAIN!$C$6:$DF$1572,U$4,FALSE))</f>
        <v>#N/A</v>
      </c>
      <c r="V675" s="15" t="e">
        <f>IF(ISBLANK(VLOOKUP($C675,[2]MAIN!$C$6:$DF$1572,V$4,FALSE)),"",VLOOKUP($C675,[2]MAIN!$C$6:$DF$1572,V$4,FALSE))</f>
        <v>#N/A</v>
      </c>
      <c r="W675" s="21" t="e">
        <f>IF(ISBLANK(VLOOKUP($C675,[2]MAIN!$C$6:$DF$1572,W$4,FALSE)),"",VLOOKUP($C675,[2]MAIN!$C$6:$DF$1572,W$4,FALSE))</f>
        <v>#N/A</v>
      </c>
      <c r="X675" s="47">
        <v>15000</v>
      </c>
      <c r="Y675" s="15" t="e">
        <f>IF(ISBLANK(VLOOKUP($C675,[2]MAIN!$C$6:$DF$1572,Y$4,FALSE)),"",VLOOKUP($C675,[2]MAIN!$C$6:$DF$1572,Y$4,FALSE))</f>
        <v>#N/A</v>
      </c>
      <c r="AA675" s="47"/>
      <c r="AB675" s="47"/>
      <c r="AC675" s="47"/>
    </row>
    <row r="676" spans="1:29" x14ac:dyDescent="0.25">
      <c r="A676" s="15" t="s">
        <v>1376</v>
      </c>
      <c r="B676" s="21" t="s">
        <v>1377</v>
      </c>
      <c r="C676" s="47"/>
      <c r="D676" s="15"/>
      <c r="E676" s="15" t="s">
        <v>609</v>
      </c>
      <c r="F676" s="15"/>
      <c r="G676" s="15"/>
      <c r="H676" s="15" t="s">
        <v>628</v>
      </c>
      <c r="I676" s="15"/>
      <c r="J676" s="47"/>
      <c r="K676" s="47"/>
      <c r="L676" s="49">
        <v>9.18</v>
      </c>
      <c r="M676" s="50" t="e">
        <f>IF(ISBLANK(VLOOKUP($C676,[2]MAIN!$C$6:$DF$1572,M$4,FALSE)),"",VLOOKUP($C676,[2]MAIN!$C$6:$DF$1572,M$4,FALSE))</f>
        <v>#N/A</v>
      </c>
      <c r="N676" s="51" t="e">
        <f>IF(ISBLANK(VLOOKUP($C676,[2]MAIN!$C$6:$DF$1572,N$4,FALSE)),"",VLOOKUP($C676,[2]MAIN!$C$6:$DF$1572,N$4,FALSE))</f>
        <v>#N/A</v>
      </c>
      <c r="O676" s="53" t="e">
        <f>IF(ISBLANK(VLOOKUP($C676,[2]MAIN!$C$6:$DF$1572,O$4,FALSE)),"",VLOOKUP($C676,[2]MAIN!$C$6:$DF$1572,O$4,FALSE))</f>
        <v>#N/A</v>
      </c>
      <c r="P676" s="53" t="e">
        <f>IF(ISBLANK(VLOOKUP($C676,[2]MAIN!$C$6:$DF$1572,P$4,FALSE)),"",VLOOKUP($C676,[2]MAIN!$C$6:$DF$1572,P$4,FALSE))</f>
        <v>#N/A</v>
      </c>
      <c r="Q676" s="50" t="e">
        <f>IF(ISBLANK(VLOOKUP($C676,[2]MAIN!$C$6:$DF$1572,Q$4,FALSE)),"",VLOOKUP($C676,[2]MAIN!$C$6:$DF$1572,Q$4,FALSE))</f>
        <v>#N/A</v>
      </c>
      <c r="R676" s="47" t="e">
        <f>IF(ISBLANK(VLOOKUP($C676,[2]MAIN!$C$6:$DF$1572,R$4,FALSE)),"",VLOOKUP($C676,[2]MAIN!$C$6:$DF$1572,R$4,FALSE))</f>
        <v>#N/A</v>
      </c>
      <c r="S676" s="47" t="e">
        <f>IF(ISBLANK(VLOOKUP($C676,[2]MAIN!$C$6:$DF$1572,S$4,FALSE)),"",VLOOKUP($C676,[2]MAIN!$C$6:$DF$1572,S$4,FALSE))</f>
        <v>#N/A</v>
      </c>
      <c r="T676" s="15" t="e">
        <f>IF(ISBLANK(VLOOKUP($C676,[2]MAIN!$C$6:$DF$1572,T$4,FALSE)),"",VLOOKUP($C676,[2]MAIN!$C$6:$DF$1572,T$4,FALSE))</f>
        <v>#N/A</v>
      </c>
      <c r="U676" s="15" t="e">
        <f>IF(ISBLANK(VLOOKUP($C676,[2]MAIN!$C$6:$DF$1572,U$4,FALSE)),"",VLOOKUP($C676,[2]MAIN!$C$6:$DF$1572,U$4,FALSE))</f>
        <v>#N/A</v>
      </c>
      <c r="V676" s="15" t="e">
        <f>IF(ISBLANK(VLOOKUP($C676,[2]MAIN!$C$6:$DF$1572,V$4,FALSE)),"",VLOOKUP($C676,[2]MAIN!$C$6:$DF$1572,V$4,FALSE))</f>
        <v>#N/A</v>
      </c>
      <c r="W676" s="21" t="e">
        <f>IF(ISBLANK(VLOOKUP($C676,[2]MAIN!$C$6:$DF$1572,W$4,FALSE)),"",VLOOKUP($C676,[2]MAIN!$C$6:$DF$1572,W$4,FALSE))</f>
        <v>#N/A</v>
      </c>
      <c r="X676" s="47">
        <v>15000</v>
      </c>
      <c r="Y676" s="15" t="e">
        <f>IF(ISBLANK(VLOOKUP($C676,[2]MAIN!$C$6:$DF$1572,Y$4,FALSE)),"",VLOOKUP($C676,[2]MAIN!$C$6:$DF$1572,Y$4,FALSE))</f>
        <v>#N/A</v>
      </c>
      <c r="AA676" s="47"/>
      <c r="AB676" s="47"/>
      <c r="AC676" s="47"/>
    </row>
    <row r="677" spans="1:29" x14ac:dyDescent="0.25">
      <c r="A677" s="15" t="s">
        <v>1378</v>
      </c>
      <c r="B677" s="21" t="s">
        <v>544</v>
      </c>
      <c r="C677" s="47"/>
      <c r="D677" s="15"/>
      <c r="E677" s="15" t="s">
        <v>609</v>
      </c>
      <c r="F677" s="15"/>
      <c r="G677" s="15"/>
      <c r="H677" s="15" t="s">
        <v>609</v>
      </c>
      <c r="I677" s="15" t="s">
        <v>609</v>
      </c>
      <c r="J677" s="47"/>
      <c r="K677" s="47"/>
      <c r="L677" s="49">
        <v>0.24</v>
      </c>
      <c r="M677" s="50" t="e">
        <f>IF(ISBLANK(VLOOKUP($C677,[2]MAIN!$C$6:$DF$1572,M$4,FALSE)),"",VLOOKUP($C677,[2]MAIN!$C$6:$DF$1572,M$4,FALSE))</f>
        <v>#N/A</v>
      </c>
      <c r="N677" s="51" t="e">
        <f>IF(ISBLANK(VLOOKUP($C677,[2]MAIN!$C$6:$DF$1572,N$4,FALSE)),"",VLOOKUP($C677,[2]MAIN!$C$6:$DF$1572,N$4,FALSE))</f>
        <v>#N/A</v>
      </c>
      <c r="O677" s="53" t="e">
        <f>IF(ISBLANK(VLOOKUP($C677,[2]MAIN!$C$6:$DF$1572,O$4,FALSE)),"",VLOOKUP($C677,[2]MAIN!$C$6:$DF$1572,O$4,FALSE))</f>
        <v>#N/A</v>
      </c>
      <c r="P677" s="53" t="e">
        <f>IF(ISBLANK(VLOOKUP($C677,[2]MAIN!$C$6:$DF$1572,P$4,FALSE)),"",VLOOKUP($C677,[2]MAIN!$C$6:$DF$1572,P$4,FALSE))</f>
        <v>#N/A</v>
      </c>
      <c r="Q677" s="50" t="e">
        <f>IF(ISBLANK(VLOOKUP($C677,[2]MAIN!$C$6:$DF$1572,Q$4,FALSE)),"",VLOOKUP($C677,[2]MAIN!$C$6:$DF$1572,Q$4,FALSE))</f>
        <v>#N/A</v>
      </c>
      <c r="R677" s="47" t="e">
        <f>IF(ISBLANK(VLOOKUP($C677,[2]MAIN!$C$6:$DF$1572,R$4,FALSE)),"",VLOOKUP($C677,[2]MAIN!$C$6:$DF$1572,R$4,FALSE))</f>
        <v>#N/A</v>
      </c>
      <c r="S677" s="47" t="e">
        <f>IF(ISBLANK(VLOOKUP($C677,[2]MAIN!$C$6:$DF$1572,S$4,FALSE)),"",VLOOKUP($C677,[2]MAIN!$C$6:$DF$1572,S$4,FALSE))</f>
        <v>#N/A</v>
      </c>
      <c r="T677" s="15" t="e">
        <f>IF(ISBLANK(VLOOKUP($C677,[2]MAIN!$C$6:$DF$1572,T$4,FALSE)),"",VLOOKUP($C677,[2]MAIN!$C$6:$DF$1572,T$4,FALSE))</f>
        <v>#N/A</v>
      </c>
      <c r="U677" s="15" t="e">
        <f>IF(ISBLANK(VLOOKUP($C677,[2]MAIN!$C$6:$DF$1572,U$4,FALSE)),"",VLOOKUP($C677,[2]MAIN!$C$6:$DF$1572,U$4,FALSE))</f>
        <v>#N/A</v>
      </c>
      <c r="V677" s="15" t="e">
        <f>IF(ISBLANK(VLOOKUP($C677,[2]MAIN!$C$6:$DF$1572,V$4,FALSE)),"",VLOOKUP($C677,[2]MAIN!$C$6:$DF$1572,V$4,FALSE))</f>
        <v>#N/A</v>
      </c>
      <c r="W677" s="21" t="e">
        <f>IF(ISBLANK(VLOOKUP($C677,[2]MAIN!$C$6:$DF$1572,W$4,FALSE)),"",VLOOKUP($C677,[2]MAIN!$C$6:$DF$1572,W$4,FALSE))</f>
        <v>#N/A</v>
      </c>
      <c r="X677" s="47">
        <v>18000</v>
      </c>
      <c r="Y677" s="15" t="e">
        <f>IF(ISBLANK(VLOOKUP($C677,[2]MAIN!$C$6:$DF$1572,Y$4,FALSE)),"",VLOOKUP($C677,[2]MAIN!$C$6:$DF$1572,Y$4,FALSE))</f>
        <v>#N/A</v>
      </c>
      <c r="AA677" s="15"/>
      <c r="AB677" s="15"/>
      <c r="AC677" s="15" t="s">
        <v>609</v>
      </c>
    </row>
    <row r="678" spans="1:29" x14ac:dyDescent="0.25">
      <c r="A678" s="15" t="s">
        <v>1379</v>
      </c>
      <c r="B678" s="21" t="s">
        <v>544</v>
      </c>
      <c r="C678" s="47"/>
      <c r="D678" s="15"/>
      <c r="E678" s="15" t="s">
        <v>609</v>
      </c>
      <c r="F678" s="15"/>
      <c r="G678" s="15"/>
      <c r="H678" s="15" t="s">
        <v>628</v>
      </c>
      <c r="I678" s="15" t="s">
        <v>609</v>
      </c>
      <c r="J678" s="47"/>
      <c r="K678" s="47"/>
      <c r="L678" s="49">
        <v>0.74</v>
      </c>
      <c r="M678" s="50" t="e">
        <f>IF(ISBLANK(VLOOKUP($C678,[2]MAIN!$C$6:$DF$1572,M$4,FALSE)),"",VLOOKUP($C678,[2]MAIN!$C$6:$DF$1572,M$4,FALSE))</f>
        <v>#N/A</v>
      </c>
      <c r="N678" s="51" t="e">
        <f>IF(ISBLANK(VLOOKUP($C678,[2]MAIN!$C$6:$DF$1572,N$4,FALSE)),"",VLOOKUP($C678,[2]MAIN!$C$6:$DF$1572,N$4,FALSE))</f>
        <v>#N/A</v>
      </c>
      <c r="O678" s="53" t="e">
        <f>IF(ISBLANK(VLOOKUP($C678,[2]MAIN!$C$6:$DF$1572,O$4,FALSE)),"",VLOOKUP($C678,[2]MAIN!$C$6:$DF$1572,O$4,FALSE))</f>
        <v>#N/A</v>
      </c>
      <c r="P678" s="53" t="e">
        <f>IF(ISBLANK(VLOOKUP($C678,[2]MAIN!$C$6:$DF$1572,P$4,FALSE)),"",VLOOKUP($C678,[2]MAIN!$C$6:$DF$1572,P$4,FALSE))</f>
        <v>#N/A</v>
      </c>
      <c r="Q678" s="50" t="e">
        <f>IF(ISBLANK(VLOOKUP($C678,[2]MAIN!$C$6:$DF$1572,Q$4,FALSE)),"",VLOOKUP($C678,[2]MAIN!$C$6:$DF$1572,Q$4,FALSE))</f>
        <v>#N/A</v>
      </c>
      <c r="R678" s="47" t="e">
        <f>IF(ISBLANK(VLOOKUP($C678,[2]MAIN!$C$6:$DF$1572,R$4,FALSE)),"",VLOOKUP($C678,[2]MAIN!$C$6:$DF$1572,R$4,FALSE))</f>
        <v>#N/A</v>
      </c>
      <c r="S678" s="47" t="e">
        <f>IF(ISBLANK(VLOOKUP($C678,[2]MAIN!$C$6:$DF$1572,S$4,FALSE)),"",VLOOKUP($C678,[2]MAIN!$C$6:$DF$1572,S$4,FALSE))</f>
        <v>#N/A</v>
      </c>
      <c r="T678" s="15" t="e">
        <f>IF(ISBLANK(VLOOKUP($C678,[2]MAIN!$C$6:$DF$1572,T$4,FALSE)),"",VLOOKUP($C678,[2]MAIN!$C$6:$DF$1572,T$4,FALSE))</f>
        <v>#N/A</v>
      </c>
      <c r="U678" s="15" t="e">
        <f>IF(ISBLANK(VLOOKUP($C678,[2]MAIN!$C$6:$DF$1572,U$4,FALSE)),"",VLOOKUP($C678,[2]MAIN!$C$6:$DF$1572,U$4,FALSE))</f>
        <v>#N/A</v>
      </c>
      <c r="V678" s="15" t="e">
        <f>IF(ISBLANK(VLOOKUP($C678,[2]MAIN!$C$6:$DF$1572,V$4,FALSE)),"",VLOOKUP($C678,[2]MAIN!$C$6:$DF$1572,V$4,FALSE))</f>
        <v>#N/A</v>
      </c>
      <c r="W678" s="21" t="e">
        <f>IF(ISBLANK(VLOOKUP($C678,[2]MAIN!$C$6:$DF$1572,W$4,FALSE)),"",VLOOKUP($C678,[2]MAIN!$C$6:$DF$1572,W$4,FALSE))</f>
        <v>#N/A</v>
      </c>
      <c r="X678" s="47">
        <v>18000</v>
      </c>
      <c r="Y678" s="15" t="e">
        <f>IF(ISBLANK(VLOOKUP($C678,[2]MAIN!$C$6:$DF$1572,Y$4,FALSE)),"",VLOOKUP($C678,[2]MAIN!$C$6:$DF$1572,Y$4,FALSE))</f>
        <v>#N/A</v>
      </c>
      <c r="AA678" s="47"/>
      <c r="AB678" s="47"/>
      <c r="AC678" s="47"/>
    </row>
    <row r="679" spans="1:29" x14ac:dyDescent="0.25">
      <c r="A679" s="15" t="s">
        <v>1380</v>
      </c>
      <c r="B679" s="21" t="s">
        <v>549</v>
      </c>
      <c r="C679" s="15"/>
      <c r="D679" s="15"/>
      <c r="E679" s="15" t="s">
        <v>609</v>
      </c>
      <c r="F679" s="15"/>
      <c r="G679" s="15"/>
      <c r="H679" s="15" t="s">
        <v>628</v>
      </c>
      <c r="I679" s="15" t="s">
        <v>609</v>
      </c>
      <c r="J679" s="47"/>
      <c r="K679" s="47" t="s">
        <v>654</v>
      </c>
      <c r="L679" s="49">
        <v>0.11</v>
      </c>
      <c r="M679" s="50" t="e">
        <f>IF(ISBLANK(VLOOKUP($C679,[2]MAIN!$C$6:$DF$1572,M$4,FALSE)),"",VLOOKUP($C679,[2]MAIN!$C$6:$DF$1572,M$4,FALSE))</f>
        <v>#N/A</v>
      </c>
      <c r="N679" s="51" t="e">
        <f>IF(ISBLANK(VLOOKUP($C679,[2]MAIN!$C$6:$DF$1572,N$4,FALSE)),"",VLOOKUP($C679,[2]MAIN!$C$6:$DF$1572,N$4,FALSE))</f>
        <v>#N/A</v>
      </c>
      <c r="O679" s="52" t="e">
        <f>IF(ISBLANK(VLOOKUP($C679,[2]MAIN!$C$6:$DF$1572,O$4,FALSE)),"",VLOOKUP($C679,[2]MAIN!$C$6:$DF$1572,O$4,FALSE))</f>
        <v>#N/A</v>
      </c>
      <c r="P679" s="52" t="e">
        <f>IF(ISBLANK(VLOOKUP($C679,[2]MAIN!$C$6:$DF$1572,P$4,FALSE)),"",VLOOKUP($C679,[2]MAIN!$C$6:$DF$1572,P$4,FALSE))</f>
        <v>#N/A</v>
      </c>
      <c r="Q679" s="65" t="e">
        <f>IF(ISBLANK(VLOOKUP($C679,[2]MAIN!$C$6:$DF$1572,Q$4,FALSE)),"",VLOOKUP($C679,[2]MAIN!$C$6:$DF$1572,Q$4,FALSE))</f>
        <v>#N/A</v>
      </c>
      <c r="R679" s="47" t="e">
        <f>IF(ISBLANK(VLOOKUP($C679,[2]MAIN!$C$6:$DF$1572,R$4,FALSE)),"",VLOOKUP($C679,[2]MAIN!$C$6:$DF$1572,R$4,FALSE))</f>
        <v>#N/A</v>
      </c>
      <c r="S679" s="47" t="e">
        <f>IF(ISBLANK(VLOOKUP($C679,[2]MAIN!$C$6:$DF$1572,S$4,FALSE)),"",VLOOKUP($C679,[2]MAIN!$C$6:$DF$1572,S$4,FALSE))</f>
        <v>#N/A</v>
      </c>
      <c r="T679" s="15" t="e">
        <f>IF(ISBLANK(VLOOKUP($C679,[2]MAIN!$C$6:$DF$1572,T$4,FALSE)),"",VLOOKUP($C679,[2]MAIN!$C$6:$DF$1572,T$4,FALSE))</f>
        <v>#N/A</v>
      </c>
      <c r="U679" s="15" t="e">
        <f>IF(ISBLANK(VLOOKUP($C679,[2]MAIN!$C$6:$DF$1572,U$4,FALSE)),"",VLOOKUP($C679,[2]MAIN!$C$6:$DF$1572,U$4,FALSE))</f>
        <v>#N/A</v>
      </c>
      <c r="V679" s="15" t="e">
        <f>IF(ISBLANK(VLOOKUP($C679,[2]MAIN!$C$6:$DF$1572,V$4,FALSE)),"",VLOOKUP($C679,[2]MAIN!$C$6:$DF$1572,V$4,FALSE))</f>
        <v>#N/A</v>
      </c>
      <c r="W679" s="21" t="e">
        <f>IF(ISBLANK(VLOOKUP($C679,[2]MAIN!$C$6:$DF$1572,W$4,FALSE)),"",VLOOKUP($C679,[2]MAIN!$C$6:$DF$1572,W$4,FALSE))</f>
        <v>#N/A</v>
      </c>
      <c r="X679" s="47">
        <v>18000</v>
      </c>
      <c r="Y679" s="15" t="e">
        <f>IF(ISBLANK(VLOOKUP($C679,[2]MAIN!$C$6:$DF$1572,Y$4,FALSE)),"",VLOOKUP($C679,[2]MAIN!$C$6:$DF$1572,Y$4,FALSE))</f>
        <v>#N/A</v>
      </c>
      <c r="AA679" s="47"/>
      <c r="AB679" s="47"/>
      <c r="AC679" s="47"/>
    </row>
    <row r="680" spans="1:29" x14ac:dyDescent="0.25">
      <c r="A680" s="15" t="s">
        <v>1381</v>
      </c>
      <c r="B680" s="21" t="s">
        <v>195</v>
      </c>
      <c r="C680" s="15"/>
      <c r="D680" s="15"/>
      <c r="E680" s="15" t="s">
        <v>609</v>
      </c>
      <c r="F680" s="15"/>
      <c r="G680" s="15"/>
      <c r="H680" s="15" t="s">
        <v>628</v>
      </c>
      <c r="I680" s="15" t="s">
        <v>609</v>
      </c>
      <c r="J680" s="47"/>
      <c r="K680" s="47" t="s">
        <v>654</v>
      </c>
      <c r="L680" s="49">
        <v>14.51</v>
      </c>
      <c r="M680" s="50" t="e">
        <f>IF(ISBLANK(VLOOKUP($C680,[2]MAIN!$C$6:$DF$1572,M$4,FALSE)),"",VLOOKUP($C680,[2]MAIN!$C$6:$DF$1572,M$4,FALSE))</f>
        <v>#N/A</v>
      </c>
      <c r="N680" s="51" t="e">
        <f>IF(ISBLANK(VLOOKUP($C680,[2]MAIN!$C$6:$DF$1572,N$4,FALSE)),"",VLOOKUP($C680,[2]MAIN!$C$6:$DF$1572,N$4,FALSE))</f>
        <v>#N/A</v>
      </c>
      <c r="O680" s="66" t="e">
        <f>IF(ISBLANK(VLOOKUP($C680,[2]MAIN!$C$6:$DF$1572,O$4,FALSE)),"",VLOOKUP($C680,[2]MAIN!$C$6:$DF$1572,O$4,FALSE))</f>
        <v>#N/A</v>
      </c>
      <c r="P680" s="66" t="e">
        <f>IF(ISBLANK(VLOOKUP($C680,[2]MAIN!$C$6:$DF$1572,P$4,FALSE)),"",VLOOKUP($C680,[2]MAIN!$C$6:$DF$1572,P$4,FALSE))</f>
        <v>#N/A</v>
      </c>
      <c r="Q680" s="65" t="e">
        <f>IF(ISBLANK(VLOOKUP($C680,[2]MAIN!$C$6:$DF$1572,Q$4,FALSE)),"",VLOOKUP($C680,[2]MAIN!$C$6:$DF$1572,Q$4,FALSE))</f>
        <v>#N/A</v>
      </c>
      <c r="R680" s="47" t="e">
        <f>IF(ISBLANK(VLOOKUP($C680,[2]MAIN!$C$6:$DF$1572,R$4,FALSE)),"",VLOOKUP($C680,[2]MAIN!$C$6:$DF$1572,R$4,FALSE))</f>
        <v>#N/A</v>
      </c>
      <c r="S680" s="47" t="e">
        <f>IF(ISBLANK(VLOOKUP($C680,[2]MAIN!$C$6:$DF$1572,S$4,FALSE)),"",VLOOKUP($C680,[2]MAIN!$C$6:$DF$1572,S$4,FALSE))</f>
        <v>#N/A</v>
      </c>
      <c r="T680" s="15" t="e">
        <f>IF(ISBLANK(VLOOKUP($C680,[2]MAIN!$C$6:$DF$1572,T$4,FALSE)),"",VLOOKUP($C680,[2]MAIN!$C$6:$DF$1572,T$4,FALSE))</f>
        <v>#N/A</v>
      </c>
      <c r="U680" s="15" t="e">
        <f>IF(ISBLANK(VLOOKUP($C680,[2]MAIN!$C$6:$DF$1572,U$4,FALSE)),"",VLOOKUP($C680,[2]MAIN!$C$6:$DF$1572,U$4,FALSE))</f>
        <v>#N/A</v>
      </c>
      <c r="V680" s="15" t="e">
        <f>IF(ISBLANK(VLOOKUP($C680,[2]MAIN!$C$6:$DF$1572,V$4,FALSE)),"",VLOOKUP($C680,[2]MAIN!$C$6:$DF$1572,V$4,FALSE))</f>
        <v>#N/A</v>
      </c>
      <c r="W680" s="21" t="e">
        <f>IF(ISBLANK(VLOOKUP($C680,[2]MAIN!$C$6:$DF$1572,W$4,FALSE)),"",VLOOKUP($C680,[2]MAIN!$C$6:$DF$1572,W$4,FALSE))</f>
        <v>#N/A</v>
      </c>
      <c r="X680" s="47">
        <v>18000</v>
      </c>
      <c r="Y680" s="15" t="e">
        <f>IF(ISBLANK(VLOOKUP($C680,[2]MAIN!$C$6:$DF$1572,Y$4,FALSE)),"",VLOOKUP($C680,[2]MAIN!$C$6:$DF$1572,Y$4,FALSE))</f>
        <v>#N/A</v>
      </c>
      <c r="AA680" s="47"/>
      <c r="AB680" s="47"/>
      <c r="AC680" s="47"/>
    </row>
    <row r="681" spans="1:29" x14ac:dyDescent="0.25">
      <c r="A681" s="15" t="s">
        <v>1382</v>
      </c>
      <c r="B681" s="21" t="s">
        <v>506</v>
      </c>
      <c r="C681" s="47"/>
      <c r="D681" s="15"/>
      <c r="E681" s="15" t="s">
        <v>609</v>
      </c>
      <c r="F681" s="15"/>
      <c r="G681" s="15"/>
      <c r="H681" s="15" t="s">
        <v>609</v>
      </c>
      <c r="I681" s="15"/>
      <c r="J681" s="47"/>
      <c r="K681" s="47"/>
      <c r="L681" s="49"/>
      <c r="M681" s="50" t="e">
        <f>IF(ISBLANK(VLOOKUP($C681,[2]MAIN!$C$6:$DF$1572,M$4,FALSE)),"",VLOOKUP($C681,[2]MAIN!$C$6:$DF$1572,M$4,FALSE))</f>
        <v>#N/A</v>
      </c>
      <c r="N681" s="51" t="e">
        <f>IF(ISBLANK(VLOOKUP($C681,[2]MAIN!$C$6:$DF$1572,N$4,FALSE)),"",VLOOKUP($C681,[2]MAIN!$C$6:$DF$1572,N$4,FALSE))</f>
        <v>#N/A</v>
      </c>
      <c r="O681" s="53" t="e">
        <f>IF(ISBLANK(VLOOKUP($C681,[2]MAIN!$C$6:$DF$1572,O$4,FALSE)),"",VLOOKUP($C681,[2]MAIN!$C$6:$DF$1572,O$4,FALSE))</f>
        <v>#N/A</v>
      </c>
      <c r="P681" s="53" t="e">
        <f>IF(ISBLANK(VLOOKUP($C681,[2]MAIN!$C$6:$DF$1572,P$4,FALSE)),"",VLOOKUP($C681,[2]MAIN!$C$6:$DF$1572,P$4,FALSE))</f>
        <v>#N/A</v>
      </c>
      <c r="Q681" s="50" t="e">
        <f>IF(ISBLANK(VLOOKUP($C681,[2]MAIN!$C$6:$DF$1572,Q$4,FALSE)),"",VLOOKUP($C681,[2]MAIN!$C$6:$DF$1572,Q$4,FALSE))</f>
        <v>#N/A</v>
      </c>
      <c r="R681" s="47" t="e">
        <f>IF(ISBLANK(VLOOKUP($C681,[2]MAIN!$C$6:$DF$1572,R$4,FALSE)),"",VLOOKUP($C681,[2]MAIN!$C$6:$DF$1572,R$4,FALSE))</f>
        <v>#N/A</v>
      </c>
      <c r="S681" s="47" t="e">
        <f>IF(ISBLANK(VLOOKUP($C681,[2]MAIN!$C$6:$DF$1572,S$4,FALSE)),"",VLOOKUP($C681,[2]MAIN!$C$6:$DF$1572,S$4,FALSE))</f>
        <v>#N/A</v>
      </c>
      <c r="T681" s="15" t="e">
        <f>IF(ISBLANK(VLOOKUP($C681,[2]MAIN!$C$6:$DF$1572,T$4,FALSE)),"",VLOOKUP($C681,[2]MAIN!$C$6:$DF$1572,T$4,FALSE))</f>
        <v>#N/A</v>
      </c>
      <c r="U681" s="15" t="e">
        <f>IF(ISBLANK(VLOOKUP($C681,[2]MAIN!$C$6:$DF$1572,U$4,FALSE)),"",VLOOKUP($C681,[2]MAIN!$C$6:$DF$1572,U$4,FALSE))</f>
        <v>#N/A</v>
      </c>
      <c r="V681" s="15" t="e">
        <f>IF(ISBLANK(VLOOKUP($C681,[2]MAIN!$C$6:$DF$1572,V$4,FALSE)),"",VLOOKUP($C681,[2]MAIN!$C$6:$DF$1572,V$4,FALSE))</f>
        <v>#N/A</v>
      </c>
      <c r="W681" s="21" t="e">
        <f>IF(ISBLANK(VLOOKUP($C681,[2]MAIN!$C$6:$DF$1572,W$4,FALSE)),"",VLOOKUP($C681,[2]MAIN!$C$6:$DF$1572,W$4,FALSE))</f>
        <v>#N/A</v>
      </c>
      <c r="X681" s="47">
        <v>15000</v>
      </c>
      <c r="Y681" s="15" t="e">
        <f>IF(ISBLANK(VLOOKUP($C681,[2]MAIN!$C$6:$DF$1572,Y$4,FALSE)),"",VLOOKUP($C681,[2]MAIN!$C$6:$DF$1572,Y$4,FALSE))</f>
        <v>#N/A</v>
      </c>
      <c r="AA681" s="15"/>
      <c r="AB681" s="15"/>
      <c r="AC681" s="15" t="s">
        <v>609</v>
      </c>
    </row>
    <row r="682" spans="1:29" x14ac:dyDescent="0.25">
      <c r="A682" s="15" t="s">
        <v>1383</v>
      </c>
      <c r="B682" s="21" t="s">
        <v>96</v>
      </c>
      <c r="C682" s="47"/>
      <c r="D682" s="15"/>
      <c r="E682" s="15" t="s">
        <v>609</v>
      </c>
      <c r="F682" s="15"/>
      <c r="G682" s="15"/>
      <c r="H682" s="15" t="s">
        <v>613</v>
      </c>
      <c r="I682" s="15" t="s">
        <v>609</v>
      </c>
      <c r="J682" s="47"/>
      <c r="K682" s="47" t="s">
        <v>618</v>
      </c>
      <c r="L682" s="49">
        <v>3.94</v>
      </c>
      <c r="M682" s="50" t="e">
        <f>IF(ISBLANK(VLOOKUP($C682,[2]MAIN!$C$6:$DF$1572,M$4,FALSE)),"",VLOOKUP($C682,[2]MAIN!$C$6:$DF$1572,M$4,FALSE))</f>
        <v>#N/A</v>
      </c>
      <c r="N682" s="51" t="e">
        <f>IF(ISBLANK(VLOOKUP($C682,[2]MAIN!$C$6:$DF$1572,N$4,FALSE)),"",VLOOKUP($C682,[2]MAIN!$C$6:$DF$1572,N$4,FALSE))</f>
        <v>#N/A</v>
      </c>
      <c r="O682" s="53" t="e">
        <f>IF(ISBLANK(VLOOKUP($C682,[2]MAIN!$C$6:$DF$1572,O$4,FALSE)),"",VLOOKUP($C682,[2]MAIN!$C$6:$DF$1572,O$4,FALSE))</f>
        <v>#N/A</v>
      </c>
      <c r="P682" s="64" t="e">
        <f>IF(ISBLANK(VLOOKUP($C682,[2]MAIN!$C$6:$DF$1572,P$4,FALSE)),"",VLOOKUP($C682,[2]MAIN!$C$6:$DF$1572,P$4,FALSE))</f>
        <v>#N/A</v>
      </c>
      <c r="Q682" s="50" t="e">
        <f>IF(ISBLANK(VLOOKUP($C682,[2]MAIN!$C$6:$DF$1572,Q$4,FALSE)),"",VLOOKUP($C682,[2]MAIN!$C$6:$DF$1572,Q$4,FALSE))</f>
        <v>#N/A</v>
      </c>
      <c r="R682" s="47" t="e">
        <f>IF(ISBLANK(VLOOKUP($C682,[2]MAIN!$C$6:$DF$1572,R$4,FALSE)),"",VLOOKUP($C682,[2]MAIN!$C$6:$DF$1572,R$4,FALSE))</f>
        <v>#N/A</v>
      </c>
      <c r="S682" s="47" t="e">
        <f>IF(ISBLANK(VLOOKUP($C682,[2]MAIN!$C$6:$DF$1572,S$4,FALSE)),"",VLOOKUP($C682,[2]MAIN!$C$6:$DF$1572,S$4,FALSE))</f>
        <v>#N/A</v>
      </c>
      <c r="T682" s="15" t="e">
        <f>IF(ISBLANK(VLOOKUP($C682,[2]MAIN!$C$6:$DF$1572,T$4,FALSE)),"",VLOOKUP($C682,[2]MAIN!$C$6:$DF$1572,T$4,FALSE))</f>
        <v>#N/A</v>
      </c>
      <c r="U682" s="15" t="e">
        <f>IF(ISBLANK(VLOOKUP($C682,[2]MAIN!$C$6:$DF$1572,U$4,FALSE)),"",VLOOKUP($C682,[2]MAIN!$C$6:$DF$1572,U$4,FALSE))</f>
        <v>#N/A</v>
      </c>
      <c r="V682" s="15" t="e">
        <f>IF(ISBLANK(VLOOKUP($C682,[2]MAIN!$C$6:$DF$1572,V$4,FALSE)),"",VLOOKUP($C682,[2]MAIN!$C$6:$DF$1572,V$4,FALSE))</f>
        <v>#N/A</v>
      </c>
      <c r="W682" s="21" t="e">
        <f>IF(ISBLANK(VLOOKUP($C682,[2]MAIN!$C$6:$DF$1572,W$4,FALSE)),"",VLOOKUP($C682,[2]MAIN!$C$6:$DF$1572,W$4,FALSE))</f>
        <v>#N/A</v>
      </c>
      <c r="X682" s="47">
        <v>18000</v>
      </c>
      <c r="Y682" s="15" t="e">
        <f>IF(ISBLANK(VLOOKUP($C682,[2]MAIN!$C$6:$DF$1572,Y$4,FALSE)),"",VLOOKUP($C682,[2]MAIN!$C$6:$DF$1572,Y$4,FALSE))</f>
        <v>#N/A</v>
      </c>
      <c r="AA682" s="15"/>
      <c r="AB682" s="15"/>
      <c r="AC682" s="15" t="s">
        <v>609</v>
      </c>
    </row>
    <row r="683" spans="1:29" x14ac:dyDescent="0.25">
      <c r="A683" s="15" t="s">
        <v>1384</v>
      </c>
      <c r="B683" s="21" t="s">
        <v>507</v>
      </c>
      <c r="C683" s="47"/>
      <c r="D683" s="15"/>
      <c r="E683" s="15" t="s">
        <v>609</v>
      </c>
      <c r="F683" s="15"/>
      <c r="G683" s="15"/>
      <c r="H683" s="15" t="s">
        <v>613</v>
      </c>
      <c r="I683" s="15"/>
      <c r="J683" s="47"/>
      <c r="K683" s="47"/>
      <c r="L683" s="49">
        <v>1.82</v>
      </c>
      <c r="M683" s="50" t="e">
        <f>IF(ISBLANK(VLOOKUP($C683,[2]MAIN!$C$6:$DF$1572,M$4,FALSE)),"",VLOOKUP($C683,[2]MAIN!$C$6:$DF$1572,M$4,FALSE))</f>
        <v>#N/A</v>
      </c>
      <c r="N683" s="51" t="e">
        <f>IF(ISBLANK(VLOOKUP($C683,[2]MAIN!$C$6:$DF$1572,N$4,FALSE)),"",VLOOKUP($C683,[2]MAIN!$C$6:$DF$1572,N$4,FALSE))</f>
        <v>#N/A</v>
      </c>
      <c r="O683" s="53" t="e">
        <f>IF(ISBLANK(VLOOKUP($C683,[2]MAIN!$C$6:$DF$1572,O$4,FALSE)),"",VLOOKUP($C683,[2]MAIN!$C$6:$DF$1572,O$4,FALSE))</f>
        <v>#N/A</v>
      </c>
      <c r="P683" s="53" t="e">
        <f>IF(ISBLANK(VLOOKUP($C683,[2]MAIN!$C$6:$DF$1572,P$4,FALSE)),"",VLOOKUP($C683,[2]MAIN!$C$6:$DF$1572,P$4,FALSE))</f>
        <v>#N/A</v>
      </c>
      <c r="Q683" s="50" t="e">
        <f>IF(ISBLANK(VLOOKUP($C683,[2]MAIN!$C$6:$DF$1572,Q$4,FALSE)),"",VLOOKUP($C683,[2]MAIN!$C$6:$DF$1572,Q$4,FALSE))</f>
        <v>#N/A</v>
      </c>
      <c r="R683" s="47" t="e">
        <f>IF(ISBLANK(VLOOKUP($C683,[2]MAIN!$C$6:$DF$1572,R$4,FALSE)),"",VLOOKUP($C683,[2]MAIN!$C$6:$DF$1572,R$4,FALSE))</f>
        <v>#N/A</v>
      </c>
      <c r="S683" s="47" t="e">
        <f>IF(ISBLANK(VLOOKUP($C683,[2]MAIN!$C$6:$DF$1572,S$4,FALSE)),"",VLOOKUP($C683,[2]MAIN!$C$6:$DF$1572,S$4,FALSE))</f>
        <v>#N/A</v>
      </c>
      <c r="T683" s="15" t="e">
        <f>IF(ISBLANK(VLOOKUP($C683,[2]MAIN!$C$6:$DF$1572,T$4,FALSE)),"",VLOOKUP($C683,[2]MAIN!$C$6:$DF$1572,T$4,FALSE))</f>
        <v>#N/A</v>
      </c>
      <c r="U683" s="15" t="e">
        <f>IF(ISBLANK(VLOOKUP($C683,[2]MAIN!$C$6:$DF$1572,U$4,FALSE)),"",VLOOKUP($C683,[2]MAIN!$C$6:$DF$1572,U$4,FALSE))</f>
        <v>#N/A</v>
      </c>
      <c r="V683" s="15" t="e">
        <f>IF(ISBLANK(VLOOKUP($C683,[2]MAIN!$C$6:$DF$1572,V$4,FALSE)),"",VLOOKUP($C683,[2]MAIN!$C$6:$DF$1572,V$4,FALSE))</f>
        <v>#N/A</v>
      </c>
      <c r="W683" s="21" t="e">
        <f>IF(ISBLANK(VLOOKUP($C683,[2]MAIN!$C$6:$DF$1572,W$4,FALSE)),"",VLOOKUP($C683,[2]MAIN!$C$6:$DF$1572,W$4,FALSE))</f>
        <v>#N/A</v>
      </c>
      <c r="X683" s="47">
        <v>15000</v>
      </c>
      <c r="Y683" s="15" t="e">
        <f>IF(ISBLANK(VLOOKUP($C683,[2]MAIN!$C$6:$DF$1572,Y$4,FALSE)),"",VLOOKUP($C683,[2]MAIN!$C$6:$DF$1572,Y$4,FALSE))</f>
        <v>#N/A</v>
      </c>
      <c r="AA683" s="15"/>
      <c r="AB683" s="15"/>
      <c r="AC683" s="15" t="s">
        <v>609</v>
      </c>
    </row>
    <row r="684" spans="1:29" x14ac:dyDescent="0.25">
      <c r="A684" s="15" t="s">
        <v>1385</v>
      </c>
      <c r="B684" s="21" t="s">
        <v>508</v>
      </c>
      <c r="C684" s="47"/>
      <c r="D684" s="15"/>
      <c r="E684" s="15" t="s">
        <v>609</v>
      </c>
      <c r="F684" s="15"/>
      <c r="G684" s="15"/>
      <c r="H684" s="15" t="s">
        <v>609</v>
      </c>
      <c r="I684" s="15"/>
      <c r="J684" s="47"/>
      <c r="K684" s="47"/>
      <c r="L684" s="49">
        <v>0.21</v>
      </c>
      <c r="M684" s="50" t="e">
        <f>IF(ISBLANK(VLOOKUP($C684,[2]MAIN!$C$6:$DF$1572,M$4,FALSE)),"",VLOOKUP($C684,[2]MAIN!$C$6:$DF$1572,M$4,FALSE))</f>
        <v>#N/A</v>
      </c>
      <c r="N684" s="51" t="e">
        <f>IF(ISBLANK(VLOOKUP($C684,[2]MAIN!$C$6:$DF$1572,N$4,FALSE)),"",VLOOKUP($C684,[2]MAIN!$C$6:$DF$1572,N$4,FALSE))</f>
        <v>#N/A</v>
      </c>
      <c r="O684" s="53" t="e">
        <f>IF(ISBLANK(VLOOKUP($C684,[2]MAIN!$C$6:$DF$1572,O$4,FALSE)),"",VLOOKUP($C684,[2]MAIN!$C$6:$DF$1572,O$4,FALSE))</f>
        <v>#N/A</v>
      </c>
      <c r="P684" s="53" t="e">
        <f>IF(ISBLANK(VLOOKUP($C684,[2]MAIN!$C$6:$DF$1572,P$4,FALSE)),"",VLOOKUP($C684,[2]MAIN!$C$6:$DF$1572,P$4,FALSE))</f>
        <v>#N/A</v>
      </c>
      <c r="Q684" s="50" t="e">
        <f>IF(ISBLANK(VLOOKUP($C684,[2]MAIN!$C$6:$DF$1572,Q$4,FALSE)),"",VLOOKUP($C684,[2]MAIN!$C$6:$DF$1572,Q$4,FALSE))</f>
        <v>#N/A</v>
      </c>
      <c r="R684" s="47" t="e">
        <f>IF(ISBLANK(VLOOKUP($C684,[2]MAIN!$C$6:$DF$1572,R$4,FALSE)),"",VLOOKUP($C684,[2]MAIN!$C$6:$DF$1572,R$4,FALSE))</f>
        <v>#N/A</v>
      </c>
      <c r="S684" s="47" t="e">
        <f>IF(ISBLANK(VLOOKUP($C684,[2]MAIN!$C$6:$DF$1572,S$4,FALSE)),"",VLOOKUP($C684,[2]MAIN!$C$6:$DF$1572,S$4,FALSE))</f>
        <v>#N/A</v>
      </c>
      <c r="T684" s="15" t="e">
        <f>IF(ISBLANK(VLOOKUP($C684,[2]MAIN!$C$6:$DF$1572,T$4,FALSE)),"",VLOOKUP($C684,[2]MAIN!$C$6:$DF$1572,T$4,FALSE))</f>
        <v>#N/A</v>
      </c>
      <c r="U684" s="15" t="e">
        <f>IF(ISBLANK(VLOOKUP($C684,[2]MAIN!$C$6:$DF$1572,U$4,FALSE)),"",VLOOKUP($C684,[2]MAIN!$C$6:$DF$1572,U$4,FALSE))</f>
        <v>#N/A</v>
      </c>
      <c r="V684" s="15" t="e">
        <f>IF(ISBLANK(VLOOKUP($C684,[2]MAIN!$C$6:$DF$1572,V$4,FALSE)),"",VLOOKUP($C684,[2]MAIN!$C$6:$DF$1572,V$4,FALSE))</f>
        <v>#N/A</v>
      </c>
      <c r="W684" s="21" t="e">
        <f>IF(ISBLANK(VLOOKUP($C684,[2]MAIN!$C$6:$DF$1572,W$4,FALSE)),"",VLOOKUP($C684,[2]MAIN!$C$6:$DF$1572,W$4,FALSE))</f>
        <v>#N/A</v>
      </c>
      <c r="X684" s="47">
        <v>15000</v>
      </c>
      <c r="Y684" s="15" t="e">
        <f>IF(ISBLANK(VLOOKUP($C684,[2]MAIN!$C$6:$DF$1572,Y$4,FALSE)),"",VLOOKUP($C684,[2]MAIN!$C$6:$DF$1572,Y$4,FALSE))</f>
        <v>#N/A</v>
      </c>
      <c r="AA684" s="15"/>
      <c r="AB684" s="15"/>
      <c r="AC684" s="15" t="s">
        <v>609</v>
      </c>
    </row>
    <row r="685" spans="1:29" x14ac:dyDescent="0.25">
      <c r="A685" s="15" t="s">
        <v>1386</v>
      </c>
      <c r="B685" s="21" t="s">
        <v>508</v>
      </c>
      <c r="C685" s="47"/>
      <c r="D685" s="15"/>
      <c r="E685" s="15" t="s">
        <v>609</v>
      </c>
      <c r="F685" s="15"/>
      <c r="G685" s="15"/>
      <c r="H685" s="15" t="s">
        <v>613</v>
      </c>
      <c r="I685" s="15"/>
      <c r="J685" s="47"/>
      <c r="K685" s="47"/>
      <c r="L685" s="49">
        <v>1.05</v>
      </c>
      <c r="M685" s="50" t="e">
        <f>IF(ISBLANK(VLOOKUP($C685,[2]MAIN!$C$6:$DF$1572,M$4,FALSE)),"",VLOOKUP($C685,[2]MAIN!$C$6:$DF$1572,M$4,FALSE))</f>
        <v>#N/A</v>
      </c>
      <c r="N685" s="51" t="e">
        <f>IF(ISBLANK(VLOOKUP($C685,[2]MAIN!$C$6:$DF$1572,N$4,FALSE)),"",VLOOKUP($C685,[2]MAIN!$C$6:$DF$1572,N$4,FALSE))</f>
        <v>#N/A</v>
      </c>
      <c r="O685" s="53" t="e">
        <f>IF(ISBLANK(VLOOKUP($C685,[2]MAIN!$C$6:$DF$1572,O$4,FALSE)),"",VLOOKUP($C685,[2]MAIN!$C$6:$DF$1572,O$4,FALSE))</f>
        <v>#N/A</v>
      </c>
      <c r="P685" s="53" t="e">
        <f>IF(ISBLANK(VLOOKUP($C685,[2]MAIN!$C$6:$DF$1572,P$4,FALSE)),"",VLOOKUP($C685,[2]MAIN!$C$6:$DF$1572,P$4,FALSE))</f>
        <v>#N/A</v>
      </c>
      <c r="Q685" s="50" t="e">
        <f>IF(ISBLANK(VLOOKUP($C685,[2]MAIN!$C$6:$DF$1572,Q$4,FALSE)),"",VLOOKUP($C685,[2]MAIN!$C$6:$DF$1572,Q$4,FALSE))</f>
        <v>#N/A</v>
      </c>
      <c r="R685" s="47" t="e">
        <f>IF(ISBLANK(VLOOKUP($C685,[2]MAIN!$C$6:$DF$1572,R$4,FALSE)),"",VLOOKUP($C685,[2]MAIN!$C$6:$DF$1572,R$4,FALSE))</f>
        <v>#N/A</v>
      </c>
      <c r="S685" s="47" t="e">
        <f>IF(ISBLANK(VLOOKUP($C685,[2]MAIN!$C$6:$DF$1572,S$4,FALSE)),"",VLOOKUP($C685,[2]MAIN!$C$6:$DF$1572,S$4,FALSE))</f>
        <v>#N/A</v>
      </c>
      <c r="T685" s="15" t="e">
        <f>IF(ISBLANK(VLOOKUP($C685,[2]MAIN!$C$6:$DF$1572,T$4,FALSE)),"",VLOOKUP($C685,[2]MAIN!$C$6:$DF$1572,T$4,FALSE))</f>
        <v>#N/A</v>
      </c>
      <c r="U685" s="15" t="e">
        <f>IF(ISBLANK(VLOOKUP($C685,[2]MAIN!$C$6:$DF$1572,U$4,FALSE)),"",VLOOKUP($C685,[2]MAIN!$C$6:$DF$1572,U$4,FALSE))</f>
        <v>#N/A</v>
      </c>
      <c r="V685" s="15" t="e">
        <f>IF(ISBLANK(VLOOKUP($C685,[2]MAIN!$C$6:$DF$1572,V$4,FALSE)),"",VLOOKUP($C685,[2]MAIN!$C$6:$DF$1572,V$4,FALSE))</f>
        <v>#N/A</v>
      </c>
      <c r="W685" s="21" t="e">
        <f>IF(ISBLANK(VLOOKUP($C685,[2]MAIN!$C$6:$DF$1572,W$4,FALSE)),"",VLOOKUP($C685,[2]MAIN!$C$6:$DF$1572,W$4,FALSE))</f>
        <v>#N/A</v>
      </c>
      <c r="X685" s="47">
        <v>15000</v>
      </c>
      <c r="Y685" s="15" t="e">
        <f>IF(ISBLANK(VLOOKUP($C685,[2]MAIN!$C$6:$DF$1572,Y$4,FALSE)),"",VLOOKUP($C685,[2]MAIN!$C$6:$DF$1572,Y$4,FALSE))</f>
        <v>#N/A</v>
      </c>
      <c r="AA685" s="15"/>
      <c r="AB685" s="15"/>
      <c r="AC685" s="15" t="s">
        <v>609</v>
      </c>
    </row>
    <row r="686" spans="1:29" x14ac:dyDescent="0.25">
      <c r="A686" s="15" t="s">
        <v>1387</v>
      </c>
      <c r="B686" s="21" t="s">
        <v>79</v>
      </c>
      <c r="C686" s="47"/>
      <c r="D686" s="15"/>
      <c r="E686" s="15" t="s">
        <v>609</v>
      </c>
      <c r="F686" s="15"/>
      <c r="G686" s="15"/>
      <c r="H686" s="15" t="s">
        <v>628</v>
      </c>
      <c r="I686" s="15" t="s">
        <v>609</v>
      </c>
      <c r="J686" s="47"/>
      <c r="K686" s="47" t="s">
        <v>618</v>
      </c>
      <c r="L686" s="49">
        <v>1.1200000000000001</v>
      </c>
      <c r="M686" s="50" t="e">
        <f>IF(ISBLANK(VLOOKUP($C686,[2]MAIN!$C$6:$DF$1572,M$4,FALSE)),"",VLOOKUP($C686,[2]MAIN!$C$6:$DF$1572,M$4,FALSE))</f>
        <v>#N/A</v>
      </c>
      <c r="N686" s="51" t="e">
        <f>IF(ISBLANK(VLOOKUP($C686,[2]MAIN!$C$6:$DF$1572,N$4,FALSE)),"",VLOOKUP($C686,[2]MAIN!$C$6:$DF$1572,N$4,FALSE))</f>
        <v>#N/A</v>
      </c>
      <c r="O686" s="66" t="e">
        <f>IF(ISBLANK(VLOOKUP($C686,[2]MAIN!$C$6:$DF$1572,O$4,FALSE)),"",VLOOKUP($C686,[2]MAIN!$C$6:$DF$1572,O$4,FALSE))</f>
        <v>#N/A</v>
      </c>
      <c r="P686" s="66" t="e">
        <f>IF(ISBLANK(VLOOKUP($C686,[2]MAIN!$C$6:$DF$1572,P$4,FALSE)),"",VLOOKUP($C686,[2]MAIN!$C$6:$DF$1572,P$4,FALSE))</f>
        <v>#N/A</v>
      </c>
      <c r="Q686" s="50" t="e">
        <f>IF(ISBLANK(VLOOKUP($C686,[2]MAIN!$C$6:$DF$1572,Q$4,FALSE)),"",VLOOKUP($C686,[2]MAIN!$C$6:$DF$1572,Q$4,FALSE))</f>
        <v>#N/A</v>
      </c>
      <c r="R686" s="47" t="e">
        <f>IF(ISBLANK(VLOOKUP($C686,[2]MAIN!$C$6:$DF$1572,R$4,FALSE)),"",VLOOKUP($C686,[2]MAIN!$C$6:$DF$1572,R$4,FALSE))</f>
        <v>#N/A</v>
      </c>
      <c r="S686" s="47" t="e">
        <f>IF(ISBLANK(VLOOKUP($C686,[2]MAIN!$C$6:$DF$1572,S$4,FALSE)),"",VLOOKUP($C686,[2]MAIN!$C$6:$DF$1572,S$4,FALSE))</f>
        <v>#N/A</v>
      </c>
      <c r="T686" s="15" t="e">
        <f>IF(ISBLANK(VLOOKUP($C686,[2]MAIN!$C$6:$DF$1572,T$4,FALSE)),"",VLOOKUP($C686,[2]MAIN!$C$6:$DF$1572,T$4,FALSE))</f>
        <v>#N/A</v>
      </c>
      <c r="U686" s="15" t="e">
        <f>IF(ISBLANK(VLOOKUP($C686,[2]MAIN!$C$6:$DF$1572,U$4,FALSE)),"",VLOOKUP($C686,[2]MAIN!$C$6:$DF$1572,U$4,FALSE))</f>
        <v>#N/A</v>
      </c>
      <c r="V686" s="15" t="e">
        <f>IF(ISBLANK(VLOOKUP($C686,[2]MAIN!$C$6:$DF$1572,V$4,FALSE)),"",VLOOKUP($C686,[2]MAIN!$C$6:$DF$1572,V$4,FALSE))</f>
        <v>#N/A</v>
      </c>
      <c r="W686" s="21" t="e">
        <f>IF(ISBLANK(VLOOKUP($C686,[2]MAIN!$C$6:$DF$1572,W$4,FALSE)),"",VLOOKUP($C686,[2]MAIN!$C$6:$DF$1572,W$4,FALSE))</f>
        <v>#N/A</v>
      </c>
      <c r="X686" s="47">
        <v>15000</v>
      </c>
      <c r="Y686" s="15" t="e">
        <f>IF(ISBLANK(VLOOKUP($C686,[2]MAIN!$C$6:$DF$1572,Y$4,FALSE)),"",VLOOKUP($C686,[2]MAIN!$C$6:$DF$1572,Y$4,FALSE))</f>
        <v>#N/A</v>
      </c>
      <c r="AA686" s="47"/>
      <c r="AB686" s="47"/>
      <c r="AC686" s="47"/>
    </row>
    <row r="687" spans="1:29" x14ac:dyDescent="0.25">
      <c r="A687" s="15" t="s">
        <v>1124</v>
      </c>
      <c r="B687" s="21" t="s">
        <v>508</v>
      </c>
      <c r="C687" s="47"/>
      <c r="D687" s="15"/>
      <c r="E687" s="75"/>
      <c r="F687" s="75" t="s">
        <v>869</v>
      </c>
      <c r="G687" s="75" t="s">
        <v>869</v>
      </c>
      <c r="H687" s="75" t="s">
        <v>870</v>
      </c>
      <c r="I687" s="75" t="s">
        <v>870</v>
      </c>
      <c r="J687" s="76" t="s">
        <v>1388</v>
      </c>
      <c r="K687" s="76" t="s">
        <v>869</v>
      </c>
      <c r="L687" s="49">
        <v>186.6</v>
      </c>
      <c r="M687" s="50" t="e">
        <f>IF(ISBLANK(VLOOKUP($C687,[2]MAIN!$C$6:$DF$1572,M$4,FALSE)),"",VLOOKUP($C687,[2]MAIN!$C$6:$DF$1572,M$4,FALSE))</f>
        <v>#N/A</v>
      </c>
      <c r="N687" s="51" t="e">
        <f>IF(ISBLANK(VLOOKUP($C687,[2]MAIN!$C$6:$DF$1572,N$4,FALSE)),"",VLOOKUP($C687,[2]MAIN!$C$6:$DF$1572,N$4,FALSE))</f>
        <v>#N/A</v>
      </c>
      <c r="O687" s="56" t="e">
        <f>IF(ISBLANK(VLOOKUP($C687,[2]MAIN!$C$6:$DF$1572,O$4,FALSE)),"",VLOOKUP($C687,[2]MAIN!$C$6:$DF$1572,O$4,FALSE))</f>
        <v>#N/A</v>
      </c>
      <c r="P687" s="56" t="e">
        <f>IF(ISBLANK(VLOOKUP($C687,[2]MAIN!$C$6:$DF$1572,P$4,FALSE)),"",VLOOKUP($C687,[2]MAIN!$C$6:$DF$1572,P$4,FALSE))</f>
        <v>#N/A</v>
      </c>
      <c r="Q687" s="53" t="e">
        <f>IF(ISBLANK(VLOOKUP($C687,[2]MAIN!$C$6:$DF$1572,Q$4,FALSE)),"",VLOOKUP($C687,[2]MAIN!$C$6:$DF$1572,Q$4,FALSE))</f>
        <v>#N/A</v>
      </c>
      <c r="R687" s="47" t="e">
        <f>IF(ISBLANK(VLOOKUP($C687,[2]MAIN!$C$6:$DF$1572,R$4,FALSE)),"",VLOOKUP($C687,[2]MAIN!$C$6:$DF$1572,R$4,FALSE))</f>
        <v>#N/A</v>
      </c>
      <c r="S687" s="47" t="e">
        <f>IF(ISBLANK(VLOOKUP($C687,[2]MAIN!$C$6:$DF$1572,S$4,FALSE)),"",VLOOKUP($C687,[2]MAIN!$C$6:$DF$1572,S$4,FALSE))</f>
        <v>#N/A</v>
      </c>
      <c r="T687" s="15" t="e">
        <f>IF(ISBLANK(VLOOKUP($C687,[2]MAIN!$C$6:$DF$1572,T$4,FALSE)),"",VLOOKUP($C687,[2]MAIN!$C$6:$DF$1572,T$4,FALSE))</f>
        <v>#N/A</v>
      </c>
      <c r="U687" s="15" t="e">
        <f>IF(ISBLANK(VLOOKUP($C687,[2]MAIN!$C$6:$DF$1572,U$4,FALSE)),"",VLOOKUP($C687,[2]MAIN!$C$6:$DF$1572,U$4,FALSE))</f>
        <v>#N/A</v>
      </c>
      <c r="V687" s="15" t="e">
        <f>IF(ISBLANK(VLOOKUP($C687,[2]MAIN!$C$6:$DF$1572,V$4,FALSE)),"",VLOOKUP($C687,[2]MAIN!$C$6:$DF$1572,V$4,FALSE))</f>
        <v>#N/A</v>
      </c>
      <c r="W687" s="21" t="e">
        <f>IF(ISBLANK(VLOOKUP($C687,[2]MAIN!$C$6:$DF$1572,W$4,FALSE)),"",VLOOKUP($C687,[2]MAIN!$C$6:$DF$1572,W$4,FALSE))</f>
        <v>#N/A</v>
      </c>
      <c r="X687" s="47" t="e">
        <f>IF(ISBLANK(VLOOKUP($C687,[2]MAIN!$C$6:$DF$1572,X$4,FALSE)),"",VLOOKUP($C687,[2]MAIN!$C$6:$DF$1572,X$4,FALSE))</f>
        <v>#N/A</v>
      </c>
      <c r="Y687" s="75" t="e">
        <f>IF(ISBLANK(VLOOKUP($C687,[2]MAIN!$C$6:$DF$1572,Y$4,FALSE)),"",VLOOKUP($C687,[2]MAIN!$C$6:$DF$1572,Y$4,FALSE))</f>
        <v>#N/A</v>
      </c>
      <c r="AA687" s="47"/>
      <c r="AB687" s="47"/>
      <c r="AC687" s="47"/>
    </row>
    <row r="688" spans="1:29" x14ac:dyDescent="0.25">
      <c r="A688" s="15" t="s">
        <v>1389</v>
      </c>
      <c r="B688" s="21" t="s">
        <v>508</v>
      </c>
      <c r="C688" s="47"/>
      <c r="D688" s="15"/>
      <c r="E688" s="15" t="s">
        <v>609</v>
      </c>
      <c r="F688" s="15"/>
      <c r="G688" s="15"/>
      <c r="H688" s="15" t="s">
        <v>628</v>
      </c>
      <c r="I688" s="15"/>
      <c r="J688" s="47"/>
      <c r="K688" s="47"/>
      <c r="L688" s="49"/>
      <c r="M688" s="50" t="e">
        <f>IF(ISBLANK(VLOOKUP($C688,[2]MAIN!$C$6:$DF$1572,M$4,FALSE)),"",VLOOKUP($C688,[2]MAIN!$C$6:$DF$1572,M$4,FALSE))</f>
        <v>#N/A</v>
      </c>
      <c r="N688" s="51" t="e">
        <f>IF(ISBLANK(VLOOKUP($C688,[2]MAIN!$C$6:$DF$1572,N$4,FALSE)),"",VLOOKUP($C688,[2]MAIN!$C$6:$DF$1572,N$4,FALSE))</f>
        <v>#N/A</v>
      </c>
      <c r="O688" s="53" t="e">
        <f>IF(ISBLANK(VLOOKUP($C688,[2]MAIN!$C$6:$DF$1572,O$4,FALSE)),"",VLOOKUP($C688,[2]MAIN!$C$6:$DF$1572,O$4,FALSE))</f>
        <v>#N/A</v>
      </c>
      <c r="P688" s="53" t="e">
        <f>IF(ISBLANK(VLOOKUP($C688,[2]MAIN!$C$6:$DF$1572,P$4,FALSE)),"",VLOOKUP($C688,[2]MAIN!$C$6:$DF$1572,P$4,FALSE))</f>
        <v>#N/A</v>
      </c>
      <c r="Q688" s="50" t="e">
        <f>IF(ISBLANK(VLOOKUP($C688,[2]MAIN!$C$6:$DF$1572,Q$4,FALSE)),"",VLOOKUP($C688,[2]MAIN!$C$6:$DF$1572,Q$4,FALSE))</f>
        <v>#N/A</v>
      </c>
      <c r="R688" s="47" t="e">
        <f>IF(ISBLANK(VLOOKUP($C688,[2]MAIN!$C$6:$DF$1572,R$4,FALSE)),"",VLOOKUP($C688,[2]MAIN!$C$6:$DF$1572,R$4,FALSE))</f>
        <v>#N/A</v>
      </c>
      <c r="S688" s="47" t="e">
        <f>IF(ISBLANK(VLOOKUP($C688,[2]MAIN!$C$6:$DF$1572,S$4,FALSE)),"",VLOOKUP($C688,[2]MAIN!$C$6:$DF$1572,S$4,FALSE))</f>
        <v>#N/A</v>
      </c>
      <c r="T688" s="15" t="e">
        <f>IF(ISBLANK(VLOOKUP($C688,[2]MAIN!$C$6:$DF$1572,T$4,FALSE)),"",VLOOKUP($C688,[2]MAIN!$C$6:$DF$1572,T$4,FALSE))</f>
        <v>#N/A</v>
      </c>
      <c r="U688" s="15" t="e">
        <f>IF(ISBLANK(VLOOKUP($C688,[2]MAIN!$C$6:$DF$1572,U$4,FALSE)),"",VLOOKUP($C688,[2]MAIN!$C$6:$DF$1572,U$4,FALSE))</f>
        <v>#N/A</v>
      </c>
      <c r="V688" s="15" t="e">
        <f>IF(ISBLANK(VLOOKUP($C688,[2]MAIN!$C$6:$DF$1572,V$4,FALSE)),"",VLOOKUP($C688,[2]MAIN!$C$6:$DF$1572,V$4,FALSE))</f>
        <v>#N/A</v>
      </c>
      <c r="W688" s="21" t="e">
        <f>IF(ISBLANK(VLOOKUP($C688,[2]MAIN!$C$6:$DF$1572,W$4,FALSE)),"",VLOOKUP($C688,[2]MAIN!$C$6:$DF$1572,W$4,FALSE))</f>
        <v>#N/A</v>
      </c>
      <c r="X688" s="47">
        <v>15000</v>
      </c>
      <c r="Y688" s="15" t="e">
        <f>IF(ISBLANK(VLOOKUP($C688,[2]MAIN!$C$6:$DF$1572,Y$4,FALSE)),"",VLOOKUP($C688,[2]MAIN!$C$6:$DF$1572,Y$4,FALSE))</f>
        <v>#N/A</v>
      </c>
      <c r="AA688" s="47"/>
      <c r="AB688" s="47"/>
      <c r="AC688" s="47"/>
    </row>
    <row r="689" spans="1:29" x14ac:dyDescent="0.25">
      <c r="A689" s="15" t="s">
        <v>1390</v>
      </c>
      <c r="B689" s="21" t="s">
        <v>80</v>
      </c>
      <c r="C689" s="47"/>
      <c r="D689" s="15"/>
      <c r="E689" s="15" t="s">
        <v>609</v>
      </c>
      <c r="F689" s="15"/>
      <c r="G689" s="15"/>
      <c r="H689" s="15" t="s">
        <v>609</v>
      </c>
      <c r="I689" s="15" t="s">
        <v>609</v>
      </c>
      <c r="J689" s="47"/>
      <c r="K689" s="47"/>
      <c r="L689" s="49" t="e">
        <f>#REF!/86.4</f>
        <v>#REF!</v>
      </c>
      <c r="M689" s="50" t="e">
        <f>IF(ISBLANK(VLOOKUP($C689,[2]MAIN!$C$6:$DF$1572,M$4,FALSE)),"",VLOOKUP($C689,[2]MAIN!$C$6:$DF$1572,M$4,FALSE))</f>
        <v>#N/A</v>
      </c>
      <c r="N689" s="51" t="e">
        <f>IF(ISBLANK(VLOOKUP($C689,[2]MAIN!$C$6:$DF$1572,N$4,FALSE)),"",VLOOKUP($C689,[2]MAIN!$C$6:$DF$1572,N$4,FALSE))</f>
        <v>#N/A</v>
      </c>
      <c r="O689" s="53" t="e">
        <f>IF(ISBLANK(VLOOKUP($C689,[2]MAIN!$C$6:$DF$1572,O$4,FALSE)),"",VLOOKUP($C689,[2]MAIN!$C$6:$DF$1572,O$4,FALSE))</f>
        <v>#N/A</v>
      </c>
      <c r="P689" s="53" t="e">
        <f>IF(ISBLANK(VLOOKUP($C689,[2]MAIN!$C$6:$DF$1572,P$4,FALSE)),"",VLOOKUP($C689,[2]MAIN!$C$6:$DF$1572,P$4,FALSE))</f>
        <v>#N/A</v>
      </c>
      <c r="Q689" s="50" t="e">
        <f>IF(ISBLANK(VLOOKUP($C689,[2]MAIN!$C$6:$DF$1572,Q$4,FALSE)),"",VLOOKUP($C689,[2]MAIN!$C$6:$DF$1572,Q$4,FALSE))</f>
        <v>#N/A</v>
      </c>
      <c r="R689" s="47" t="e">
        <f>IF(ISBLANK(VLOOKUP($C689,[2]MAIN!$C$6:$DF$1572,R$4,FALSE)),"",VLOOKUP($C689,[2]MAIN!$C$6:$DF$1572,R$4,FALSE))</f>
        <v>#N/A</v>
      </c>
      <c r="S689" s="47" t="e">
        <f>IF(ISBLANK(VLOOKUP($C689,[2]MAIN!$C$6:$DF$1572,S$4,FALSE)),"",VLOOKUP($C689,[2]MAIN!$C$6:$DF$1572,S$4,FALSE))</f>
        <v>#N/A</v>
      </c>
      <c r="T689" s="15" t="e">
        <f>IF(ISBLANK(VLOOKUP($C689,[2]MAIN!$C$6:$DF$1572,T$4,FALSE)),"",VLOOKUP($C689,[2]MAIN!$C$6:$DF$1572,T$4,FALSE))</f>
        <v>#N/A</v>
      </c>
      <c r="U689" s="15" t="e">
        <f>IF(ISBLANK(VLOOKUP($C689,[2]MAIN!$C$6:$DF$1572,U$4,FALSE)),"",VLOOKUP($C689,[2]MAIN!$C$6:$DF$1572,U$4,FALSE))</f>
        <v>#N/A</v>
      </c>
      <c r="V689" s="15" t="e">
        <f>IF(ISBLANK(VLOOKUP($C689,[2]MAIN!$C$6:$DF$1572,V$4,FALSE)),"",VLOOKUP($C689,[2]MAIN!$C$6:$DF$1572,V$4,FALSE))</f>
        <v>#N/A</v>
      </c>
      <c r="W689" s="21" t="e">
        <f>IF(ISBLANK(VLOOKUP($C689,[2]MAIN!$C$6:$DF$1572,W$4,FALSE)),"",VLOOKUP($C689,[2]MAIN!$C$6:$DF$1572,W$4,FALSE))</f>
        <v>#N/A</v>
      </c>
      <c r="X689" s="47">
        <v>15000</v>
      </c>
      <c r="Y689" s="15" t="e">
        <f>IF(ISBLANK(VLOOKUP($C689,[2]MAIN!$C$6:$DF$1572,Y$4,FALSE)),"",VLOOKUP($C689,[2]MAIN!$C$6:$DF$1572,Y$4,FALSE))</f>
        <v>#N/A</v>
      </c>
      <c r="AA689" s="15"/>
      <c r="AB689" s="15"/>
      <c r="AC689" s="15" t="s">
        <v>609</v>
      </c>
    </row>
    <row r="690" spans="1:29" x14ac:dyDescent="0.25">
      <c r="A690" s="15" t="s">
        <v>1391</v>
      </c>
      <c r="B690" s="21" t="s">
        <v>108</v>
      </c>
      <c r="C690" s="47"/>
      <c r="D690" s="15"/>
      <c r="E690" s="15" t="s">
        <v>609</v>
      </c>
      <c r="F690" s="15"/>
      <c r="G690" s="15"/>
      <c r="H690" s="15" t="s">
        <v>628</v>
      </c>
      <c r="I690" s="15" t="s">
        <v>609</v>
      </c>
      <c r="J690" s="47"/>
      <c r="K690" s="47" t="s">
        <v>625</v>
      </c>
      <c r="L690" s="49">
        <v>1.59</v>
      </c>
      <c r="M690" s="50" t="e">
        <f>IF(ISBLANK(VLOOKUP($C690,[2]MAIN!$C$6:$DF$1572,M$4,FALSE)),"",VLOOKUP($C690,[2]MAIN!$C$6:$DF$1572,M$4,FALSE))</f>
        <v>#N/A</v>
      </c>
      <c r="N690" s="51" t="e">
        <f>IF(ISBLANK(VLOOKUP($C690,[2]MAIN!$C$6:$DF$1572,N$4,FALSE)),"",VLOOKUP($C690,[2]MAIN!$C$6:$DF$1572,N$4,FALSE))</f>
        <v>#N/A</v>
      </c>
      <c r="O690" s="52" t="e">
        <f>IF(ISBLANK(VLOOKUP($C690,[2]MAIN!$C$6:$DF$1572,O$4,FALSE)),"",VLOOKUP($C690,[2]MAIN!$C$6:$DF$1572,O$4,FALSE))</f>
        <v>#N/A</v>
      </c>
      <c r="P690" s="52" t="e">
        <f>IF(ISBLANK(VLOOKUP($C690,[2]MAIN!$C$6:$DF$1572,P$4,FALSE)),"",VLOOKUP($C690,[2]MAIN!$C$6:$DF$1572,P$4,FALSE))</f>
        <v>#N/A</v>
      </c>
      <c r="Q690" s="53" t="e">
        <f>IF(ISBLANK(VLOOKUP($C690,[2]MAIN!$C$6:$DF$1572,Q$4,FALSE)),"",VLOOKUP($C690,[2]MAIN!$C$6:$DF$1572,Q$4,FALSE))</f>
        <v>#N/A</v>
      </c>
      <c r="R690" s="47" t="e">
        <f>IF(ISBLANK(VLOOKUP($C690,[2]MAIN!$C$6:$DF$1572,R$4,FALSE)),"",VLOOKUP($C690,[2]MAIN!$C$6:$DF$1572,R$4,FALSE))</f>
        <v>#N/A</v>
      </c>
      <c r="S690" s="47" t="e">
        <f>IF(ISBLANK(VLOOKUP($C690,[2]MAIN!$C$6:$DF$1572,S$4,FALSE)),"",VLOOKUP($C690,[2]MAIN!$C$6:$DF$1572,S$4,FALSE))</f>
        <v>#N/A</v>
      </c>
      <c r="T690" s="15" t="e">
        <f>IF(ISBLANK(VLOOKUP($C690,[2]MAIN!$C$6:$DF$1572,T$4,FALSE)),"",VLOOKUP($C690,[2]MAIN!$C$6:$DF$1572,T$4,FALSE))</f>
        <v>#N/A</v>
      </c>
      <c r="U690" s="15" t="e">
        <f>IF(ISBLANK(VLOOKUP($C690,[2]MAIN!$C$6:$DF$1572,U$4,FALSE)),"",VLOOKUP($C690,[2]MAIN!$C$6:$DF$1572,U$4,FALSE))</f>
        <v>#N/A</v>
      </c>
      <c r="V690" s="15" t="e">
        <f>IF(ISBLANK(VLOOKUP($C690,[2]MAIN!$C$6:$DF$1572,V$4,FALSE)),"",VLOOKUP($C690,[2]MAIN!$C$6:$DF$1572,V$4,FALSE))</f>
        <v>#N/A</v>
      </c>
      <c r="W690" s="21" t="e">
        <f>IF(ISBLANK(VLOOKUP($C690,[2]MAIN!$C$6:$DF$1572,W$4,FALSE)),"",VLOOKUP($C690,[2]MAIN!$C$6:$DF$1572,W$4,FALSE))</f>
        <v>#N/A</v>
      </c>
      <c r="X690" s="47">
        <v>150</v>
      </c>
      <c r="Y690" s="15" t="e">
        <f>IF(ISBLANK(VLOOKUP($C690,[2]MAIN!$C$6:$DF$1572,Y$4,FALSE)),"",VLOOKUP($C690,[2]MAIN!$C$6:$DF$1572,Y$4,FALSE))</f>
        <v>#N/A</v>
      </c>
      <c r="AA690" s="47"/>
      <c r="AB690" s="47"/>
      <c r="AC690" s="47"/>
    </row>
    <row r="691" spans="1:29" x14ac:dyDescent="0.25">
      <c r="A691" s="15" t="s">
        <v>1392</v>
      </c>
      <c r="B691" s="21" t="s">
        <v>378</v>
      </c>
      <c r="C691" s="47"/>
      <c r="D691" s="15"/>
      <c r="E691" s="15" t="s">
        <v>609</v>
      </c>
      <c r="F691" s="15"/>
      <c r="G691" s="15"/>
      <c r="H691" s="15" t="s">
        <v>609</v>
      </c>
      <c r="I691" s="15"/>
      <c r="J691" s="47"/>
      <c r="K691" s="47"/>
      <c r="L691" s="49"/>
      <c r="M691" s="50" t="e">
        <f>IF(ISBLANK(VLOOKUP($C691,[2]MAIN!$C$6:$DF$1572,M$4,FALSE)),"",VLOOKUP($C691,[2]MAIN!$C$6:$DF$1572,M$4,FALSE))</f>
        <v>#N/A</v>
      </c>
      <c r="N691" s="51" t="e">
        <f>IF(ISBLANK(VLOOKUP($C691,[2]MAIN!$C$6:$DF$1572,N$4,FALSE)),"",VLOOKUP($C691,[2]MAIN!$C$6:$DF$1572,N$4,FALSE))</f>
        <v>#N/A</v>
      </c>
      <c r="O691" s="53" t="e">
        <f>IF(ISBLANK(VLOOKUP($C691,[2]MAIN!$C$6:$DF$1572,O$4,FALSE)),"",VLOOKUP($C691,[2]MAIN!$C$6:$DF$1572,O$4,FALSE))</f>
        <v>#N/A</v>
      </c>
      <c r="P691" s="53" t="e">
        <f>IF(ISBLANK(VLOOKUP($C691,[2]MAIN!$C$6:$DF$1572,P$4,FALSE)),"",VLOOKUP($C691,[2]MAIN!$C$6:$DF$1572,P$4,FALSE))</f>
        <v>#N/A</v>
      </c>
      <c r="Q691" s="50" t="e">
        <f>IF(ISBLANK(VLOOKUP($C691,[2]MAIN!$C$6:$DF$1572,Q$4,FALSE)),"",VLOOKUP($C691,[2]MAIN!$C$6:$DF$1572,Q$4,FALSE))</f>
        <v>#N/A</v>
      </c>
      <c r="R691" s="47" t="e">
        <f>IF(ISBLANK(VLOOKUP($C691,[2]MAIN!$C$6:$DF$1572,R$4,FALSE)),"",VLOOKUP($C691,[2]MAIN!$C$6:$DF$1572,R$4,FALSE))</f>
        <v>#N/A</v>
      </c>
      <c r="S691" s="47" t="e">
        <f>IF(ISBLANK(VLOOKUP($C691,[2]MAIN!$C$6:$DF$1572,S$4,FALSE)),"",VLOOKUP($C691,[2]MAIN!$C$6:$DF$1572,S$4,FALSE))</f>
        <v>#N/A</v>
      </c>
      <c r="T691" s="15" t="e">
        <f>IF(ISBLANK(VLOOKUP($C691,[2]MAIN!$C$6:$DF$1572,T$4,FALSE)),"",VLOOKUP($C691,[2]MAIN!$C$6:$DF$1572,T$4,FALSE))</f>
        <v>#N/A</v>
      </c>
      <c r="U691" s="15" t="e">
        <f>IF(ISBLANK(VLOOKUP($C691,[2]MAIN!$C$6:$DF$1572,U$4,FALSE)),"",VLOOKUP($C691,[2]MAIN!$C$6:$DF$1572,U$4,FALSE))</f>
        <v>#N/A</v>
      </c>
      <c r="V691" s="15" t="e">
        <f>IF(ISBLANK(VLOOKUP($C691,[2]MAIN!$C$6:$DF$1572,V$4,FALSE)),"",VLOOKUP($C691,[2]MAIN!$C$6:$DF$1572,V$4,FALSE))</f>
        <v>#N/A</v>
      </c>
      <c r="W691" s="21" t="e">
        <f>IF(ISBLANK(VLOOKUP($C691,[2]MAIN!$C$6:$DF$1572,W$4,FALSE)),"",VLOOKUP($C691,[2]MAIN!$C$6:$DF$1572,W$4,FALSE))</f>
        <v>#N/A</v>
      </c>
      <c r="X691" s="47">
        <v>15000</v>
      </c>
      <c r="Y691" s="15" t="e">
        <f>IF(ISBLANK(VLOOKUP($C691,[2]MAIN!$C$6:$DF$1572,Y$4,FALSE)),"",VLOOKUP($C691,[2]MAIN!$C$6:$DF$1572,Y$4,FALSE))</f>
        <v>#N/A</v>
      </c>
      <c r="AA691" s="15"/>
      <c r="AB691" s="15" t="s">
        <v>609</v>
      </c>
      <c r="AC691" s="15"/>
    </row>
    <row r="692" spans="1:29" x14ac:dyDescent="0.25">
      <c r="A692" s="15" t="s">
        <v>1393</v>
      </c>
      <c r="B692" s="21" t="s">
        <v>112</v>
      </c>
      <c r="C692" s="15" t="s">
        <v>609</v>
      </c>
      <c r="D692" s="15"/>
      <c r="E692" s="15" t="s">
        <v>609</v>
      </c>
      <c r="F692" s="15"/>
      <c r="G692" s="15"/>
      <c r="H692" s="15" t="s">
        <v>609</v>
      </c>
      <c r="I692" s="15"/>
      <c r="J692" s="47"/>
      <c r="K692" s="60" t="s">
        <v>654</v>
      </c>
      <c r="L692" s="49">
        <v>1.91</v>
      </c>
      <c r="M692" s="50" t="e">
        <f>IF(ISBLANK(VLOOKUP($C692,[2]MAIN!$C$6:$DF$1572,M$4,FALSE)),"",VLOOKUP($C692,[2]MAIN!$C$6:$DF$1572,M$4,FALSE))</f>
        <v>#N/A</v>
      </c>
      <c r="N692" s="51" t="e">
        <f>IF(ISBLANK(VLOOKUP($C692,[2]MAIN!$C$6:$DF$1572,N$4,FALSE)),"",VLOOKUP($C692,[2]MAIN!$C$6:$DF$1572,N$4,FALSE))</f>
        <v>#N/A</v>
      </c>
      <c r="O692" s="56" t="e">
        <f>IF(ISBLANK(VLOOKUP($C692,[2]MAIN!$C$6:$DF$1572,O$4,FALSE)),"",VLOOKUP($C692,[2]MAIN!$C$6:$DF$1572,O$4,FALSE))</f>
        <v>#N/A</v>
      </c>
      <c r="P692" s="56" t="e">
        <f>IF(ISBLANK(VLOOKUP($C692,[2]MAIN!$C$6:$DF$1572,P$4,FALSE)),"",VLOOKUP($C692,[2]MAIN!$C$6:$DF$1572,P$4,FALSE))</f>
        <v>#N/A</v>
      </c>
      <c r="Q692" s="53" t="e">
        <f>IF(ISBLANK(VLOOKUP($C692,[2]MAIN!$C$6:$DF$1572,Q$4,FALSE)),"",VLOOKUP($C692,[2]MAIN!$C$6:$DF$1572,Q$4,FALSE))</f>
        <v>#N/A</v>
      </c>
      <c r="R692" s="47" t="e">
        <f>IF(ISBLANK(VLOOKUP($C692,[2]MAIN!$C$6:$DF$1572,R$4,FALSE)),"",VLOOKUP($C692,[2]MAIN!$C$6:$DF$1572,R$4,FALSE))</f>
        <v>#N/A</v>
      </c>
      <c r="S692" s="47" t="e">
        <f>IF(ISBLANK(VLOOKUP($C692,[2]MAIN!$C$6:$DF$1572,S$4,FALSE)),"",VLOOKUP($C692,[2]MAIN!$C$6:$DF$1572,S$4,FALSE))</f>
        <v>#N/A</v>
      </c>
      <c r="T692" s="15" t="e">
        <f>IF(ISBLANK(VLOOKUP($C692,[2]MAIN!$C$6:$DF$1572,T$4,FALSE)),"",VLOOKUP($C692,[2]MAIN!$C$6:$DF$1572,T$4,FALSE))</f>
        <v>#N/A</v>
      </c>
      <c r="U692" s="15" t="e">
        <f>IF(ISBLANK(VLOOKUP($C692,[2]MAIN!$C$6:$DF$1572,U$4,FALSE)),"",VLOOKUP($C692,[2]MAIN!$C$6:$DF$1572,U$4,FALSE))</f>
        <v>#N/A</v>
      </c>
      <c r="V692" s="15" t="e">
        <f>IF(ISBLANK(VLOOKUP($C692,[2]MAIN!$C$6:$DF$1572,V$4,FALSE)),"",VLOOKUP($C692,[2]MAIN!$C$6:$DF$1572,V$4,FALSE))</f>
        <v>#N/A</v>
      </c>
      <c r="W692" s="21" t="e">
        <f>IF(ISBLANK(VLOOKUP($C692,[2]MAIN!$C$6:$DF$1572,W$4,FALSE)),"",VLOOKUP($C692,[2]MAIN!$C$6:$DF$1572,W$4,FALSE))</f>
        <v>#N/A</v>
      </c>
      <c r="X692" s="47">
        <v>15000</v>
      </c>
      <c r="Y692" s="15" t="e">
        <f>IF(ISBLANK(VLOOKUP($C692,[2]MAIN!$C$6:$DF$1572,Y$4,FALSE)),"",VLOOKUP($C692,[2]MAIN!$C$6:$DF$1572,Y$4,FALSE))</f>
        <v>#N/A</v>
      </c>
      <c r="AA692" s="15"/>
      <c r="AB692" s="15"/>
      <c r="AC692" s="15"/>
    </row>
    <row r="693" spans="1:29" x14ac:dyDescent="0.25">
      <c r="A693" s="15" t="s">
        <v>1394</v>
      </c>
      <c r="B693" s="21" t="s">
        <v>198</v>
      </c>
      <c r="C693" s="47"/>
      <c r="D693" s="15"/>
      <c r="E693" s="15" t="s">
        <v>609</v>
      </c>
      <c r="F693" s="15"/>
      <c r="G693" s="15"/>
      <c r="H693" s="15" t="s">
        <v>628</v>
      </c>
      <c r="I693" s="15" t="s">
        <v>609</v>
      </c>
      <c r="J693" s="47"/>
      <c r="K693" s="47"/>
      <c r="L693" s="49">
        <v>0.35</v>
      </c>
      <c r="M693" s="50" t="e">
        <f>IF(ISBLANK(VLOOKUP($C693,[2]MAIN!$C$6:$DF$1572,M$4,FALSE)),"",VLOOKUP($C693,[2]MAIN!$C$6:$DF$1572,M$4,FALSE))</f>
        <v>#N/A</v>
      </c>
      <c r="N693" s="51" t="e">
        <f>IF(ISBLANK(VLOOKUP($C693,[2]MAIN!$C$6:$DF$1572,N$4,FALSE)),"",VLOOKUP($C693,[2]MAIN!$C$6:$DF$1572,N$4,FALSE))</f>
        <v>#N/A</v>
      </c>
      <c r="O693" s="52" t="e">
        <f>IF(ISBLANK(VLOOKUP($C693,[2]MAIN!$C$6:$DF$1572,O$4,FALSE)),"",VLOOKUP($C693,[2]MAIN!$C$6:$DF$1572,O$4,FALSE))</f>
        <v>#N/A</v>
      </c>
      <c r="P693" s="52" t="e">
        <f>IF(ISBLANK(VLOOKUP($C693,[2]MAIN!$C$6:$DF$1572,P$4,FALSE)),"",VLOOKUP($C693,[2]MAIN!$C$6:$DF$1572,P$4,FALSE))</f>
        <v>#N/A</v>
      </c>
      <c r="Q693" s="50" t="e">
        <f>IF(ISBLANK(VLOOKUP($C693,[2]MAIN!$C$6:$DF$1572,Q$4,FALSE)),"",VLOOKUP($C693,[2]MAIN!$C$6:$DF$1572,Q$4,FALSE))</f>
        <v>#N/A</v>
      </c>
      <c r="R693" s="47" t="e">
        <f>IF(ISBLANK(VLOOKUP($C693,[2]MAIN!$C$6:$DF$1572,R$4,FALSE)),"",VLOOKUP($C693,[2]MAIN!$C$6:$DF$1572,R$4,FALSE))</f>
        <v>#N/A</v>
      </c>
      <c r="S693" s="47" t="e">
        <f>IF(ISBLANK(VLOOKUP($C693,[2]MAIN!$C$6:$DF$1572,S$4,FALSE)),"",VLOOKUP($C693,[2]MAIN!$C$6:$DF$1572,S$4,FALSE))</f>
        <v>#N/A</v>
      </c>
      <c r="T693" s="15" t="e">
        <f>IF(ISBLANK(VLOOKUP($C693,[2]MAIN!$C$6:$DF$1572,T$4,FALSE)),"",VLOOKUP($C693,[2]MAIN!$C$6:$DF$1572,T$4,FALSE))</f>
        <v>#N/A</v>
      </c>
      <c r="U693" s="15" t="e">
        <f>IF(ISBLANK(VLOOKUP($C693,[2]MAIN!$C$6:$DF$1572,U$4,FALSE)),"",VLOOKUP($C693,[2]MAIN!$C$6:$DF$1572,U$4,FALSE))</f>
        <v>#N/A</v>
      </c>
      <c r="V693" s="15" t="e">
        <f>IF(ISBLANK(VLOOKUP($C693,[2]MAIN!$C$6:$DF$1572,V$4,FALSE)),"",VLOOKUP($C693,[2]MAIN!$C$6:$DF$1572,V$4,FALSE))</f>
        <v>#N/A</v>
      </c>
      <c r="W693" s="21" t="e">
        <f>IF(ISBLANK(VLOOKUP($C693,[2]MAIN!$C$6:$DF$1572,W$4,FALSE)),"",VLOOKUP($C693,[2]MAIN!$C$6:$DF$1572,W$4,FALSE))</f>
        <v>#N/A</v>
      </c>
      <c r="X693" s="47">
        <v>150</v>
      </c>
      <c r="Y693" s="15" t="e">
        <f>IF(ISBLANK(VLOOKUP($C693,[2]MAIN!$C$6:$DF$1572,Y$4,FALSE)),"",VLOOKUP($C693,[2]MAIN!$C$6:$DF$1572,Y$4,FALSE))</f>
        <v>#N/A</v>
      </c>
      <c r="AA693" s="47"/>
      <c r="AB693" s="47"/>
      <c r="AC693" s="47"/>
    </row>
    <row r="694" spans="1:29" x14ac:dyDescent="0.25">
      <c r="A694" s="15" t="s">
        <v>1395</v>
      </c>
      <c r="B694" s="21" t="s">
        <v>1396</v>
      </c>
      <c r="C694" s="47"/>
      <c r="D694" s="15"/>
      <c r="E694" s="15" t="s">
        <v>609</v>
      </c>
      <c r="F694" s="15"/>
      <c r="G694" s="15"/>
      <c r="H694" s="15" t="s">
        <v>628</v>
      </c>
      <c r="I694" s="15"/>
      <c r="J694" s="47"/>
      <c r="K694" s="47" t="s">
        <v>625</v>
      </c>
      <c r="L694" s="49">
        <v>1.18</v>
      </c>
      <c r="M694" s="50" t="e">
        <f>IF(ISBLANK(VLOOKUP($C694,[2]MAIN!$C$6:$DF$1572,M$4,FALSE)),"",VLOOKUP($C694,[2]MAIN!$C$6:$DF$1572,M$4,FALSE))</f>
        <v>#N/A</v>
      </c>
      <c r="N694" s="51" t="e">
        <f>IF(ISBLANK(VLOOKUP($C694,[2]MAIN!$C$6:$DF$1572,N$4,FALSE)),"",VLOOKUP($C694,[2]MAIN!$C$6:$DF$1572,N$4,FALSE))</f>
        <v>#N/A</v>
      </c>
      <c r="O694" s="52" t="e">
        <f>IF(ISBLANK(VLOOKUP($C694,[2]MAIN!$C$6:$DF$1572,O$4,FALSE)),"",VLOOKUP($C694,[2]MAIN!$C$6:$DF$1572,O$4,FALSE))</f>
        <v>#N/A</v>
      </c>
      <c r="P694" s="52" t="e">
        <f>IF(ISBLANK(VLOOKUP($C694,[2]MAIN!$C$6:$DF$1572,P$4,FALSE)),"",VLOOKUP($C694,[2]MAIN!$C$6:$DF$1572,P$4,FALSE))</f>
        <v>#N/A</v>
      </c>
      <c r="Q694" s="53" t="e">
        <f>IF(ISBLANK(VLOOKUP($C694,[2]MAIN!$C$6:$DF$1572,Q$4,FALSE)),"",VLOOKUP($C694,[2]MAIN!$C$6:$DF$1572,Q$4,FALSE))</f>
        <v>#N/A</v>
      </c>
      <c r="R694" s="47" t="e">
        <f>IF(ISBLANK(VLOOKUP($C694,[2]MAIN!$C$6:$DF$1572,R$4,FALSE)),"",VLOOKUP($C694,[2]MAIN!$C$6:$DF$1572,R$4,FALSE))</f>
        <v>#N/A</v>
      </c>
      <c r="S694" s="47" t="e">
        <f>IF(ISBLANK(VLOOKUP($C694,[2]MAIN!$C$6:$DF$1572,S$4,FALSE)),"",VLOOKUP($C694,[2]MAIN!$C$6:$DF$1572,S$4,FALSE))</f>
        <v>#N/A</v>
      </c>
      <c r="T694" s="15" t="e">
        <f>IF(ISBLANK(VLOOKUP($C694,[2]MAIN!$C$6:$DF$1572,T$4,FALSE)),"",VLOOKUP($C694,[2]MAIN!$C$6:$DF$1572,T$4,FALSE))</f>
        <v>#N/A</v>
      </c>
      <c r="U694" s="15" t="e">
        <f>IF(ISBLANK(VLOOKUP($C694,[2]MAIN!$C$6:$DF$1572,U$4,FALSE)),"",VLOOKUP($C694,[2]MAIN!$C$6:$DF$1572,U$4,FALSE))</f>
        <v>#N/A</v>
      </c>
      <c r="V694" s="15" t="e">
        <f>IF(ISBLANK(VLOOKUP($C694,[2]MAIN!$C$6:$DF$1572,V$4,FALSE)),"",VLOOKUP($C694,[2]MAIN!$C$6:$DF$1572,V$4,FALSE))</f>
        <v>#N/A</v>
      </c>
      <c r="W694" s="21" t="e">
        <f>IF(ISBLANK(VLOOKUP($C694,[2]MAIN!$C$6:$DF$1572,W$4,FALSE)),"",VLOOKUP($C694,[2]MAIN!$C$6:$DF$1572,W$4,FALSE))</f>
        <v>#N/A</v>
      </c>
      <c r="X694" s="47">
        <v>150</v>
      </c>
      <c r="Y694" s="15" t="e">
        <f>IF(ISBLANK(VLOOKUP($C694,[2]MAIN!$C$6:$DF$1572,Y$4,FALSE)),"",VLOOKUP($C694,[2]MAIN!$C$6:$DF$1572,Y$4,FALSE))</f>
        <v>#N/A</v>
      </c>
      <c r="AA694" s="47"/>
      <c r="AB694" s="47"/>
      <c r="AC694" s="47"/>
    </row>
    <row r="695" spans="1:29" x14ac:dyDescent="0.25">
      <c r="A695" s="15" t="s">
        <v>1397</v>
      </c>
      <c r="B695" s="21" t="s">
        <v>554</v>
      </c>
      <c r="C695" s="47"/>
      <c r="D695" s="15"/>
      <c r="E695" s="15" t="s">
        <v>609</v>
      </c>
      <c r="F695" s="15"/>
      <c r="G695" s="15"/>
      <c r="H695" s="15" t="s">
        <v>609</v>
      </c>
      <c r="I695" s="15" t="s">
        <v>609</v>
      </c>
      <c r="J695" s="47"/>
      <c r="K695" s="47"/>
      <c r="L695" s="49"/>
      <c r="M695" s="50" t="e">
        <f>IF(ISBLANK(VLOOKUP($C695,[2]MAIN!$C$6:$DF$1572,M$4,FALSE)),"",VLOOKUP($C695,[2]MAIN!$C$6:$DF$1572,M$4,FALSE))</f>
        <v>#N/A</v>
      </c>
      <c r="N695" s="51" t="e">
        <f>IF(ISBLANK(VLOOKUP($C695,[2]MAIN!$C$6:$DF$1572,N$4,FALSE)),"",VLOOKUP($C695,[2]MAIN!$C$6:$DF$1572,N$4,FALSE))</f>
        <v>#N/A</v>
      </c>
      <c r="O695" s="53" t="e">
        <f>IF(ISBLANK(VLOOKUP($C695,[2]MAIN!$C$6:$DF$1572,O$4,FALSE)),"",VLOOKUP($C695,[2]MAIN!$C$6:$DF$1572,O$4,FALSE))</f>
        <v>#N/A</v>
      </c>
      <c r="P695" s="53" t="e">
        <f>IF(ISBLANK(VLOOKUP($C695,[2]MAIN!$C$6:$DF$1572,P$4,FALSE)),"",VLOOKUP($C695,[2]MAIN!$C$6:$DF$1572,P$4,FALSE))</f>
        <v>#N/A</v>
      </c>
      <c r="Q695" s="50" t="e">
        <f>IF(ISBLANK(VLOOKUP($C695,[2]MAIN!$C$6:$DF$1572,Q$4,FALSE)),"",VLOOKUP($C695,[2]MAIN!$C$6:$DF$1572,Q$4,FALSE))</f>
        <v>#N/A</v>
      </c>
      <c r="R695" s="47" t="e">
        <f>IF(ISBLANK(VLOOKUP($C695,[2]MAIN!$C$6:$DF$1572,R$4,FALSE)),"",VLOOKUP($C695,[2]MAIN!$C$6:$DF$1572,R$4,FALSE))</f>
        <v>#N/A</v>
      </c>
      <c r="S695" s="47" t="e">
        <f>IF(ISBLANK(VLOOKUP($C695,[2]MAIN!$C$6:$DF$1572,S$4,FALSE)),"",VLOOKUP($C695,[2]MAIN!$C$6:$DF$1572,S$4,FALSE))</f>
        <v>#N/A</v>
      </c>
      <c r="T695" s="15" t="e">
        <f>IF(ISBLANK(VLOOKUP($C695,[2]MAIN!$C$6:$DF$1572,T$4,FALSE)),"",VLOOKUP($C695,[2]MAIN!$C$6:$DF$1572,T$4,FALSE))</f>
        <v>#N/A</v>
      </c>
      <c r="U695" s="15" t="e">
        <f>IF(ISBLANK(VLOOKUP($C695,[2]MAIN!$C$6:$DF$1572,U$4,FALSE)),"",VLOOKUP($C695,[2]MAIN!$C$6:$DF$1572,U$4,FALSE))</f>
        <v>#N/A</v>
      </c>
      <c r="V695" s="15" t="e">
        <f>IF(ISBLANK(VLOOKUP($C695,[2]MAIN!$C$6:$DF$1572,V$4,FALSE)),"",VLOOKUP($C695,[2]MAIN!$C$6:$DF$1572,V$4,FALSE))</f>
        <v>#N/A</v>
      </c>
      <c r="W695" s="21" t="e">
        <f>IF(ISBLANK(VLOOKUP($C695,[2]MAIN!$C$6:$DF$1572,W$4,FALSE)),"",VLOOKUP($C695,[2]MAIN!$C$6:$DF$1572,W$4,FALSE))</f>
        <v>#N/A</v>
      </c>
      <c r="X695" s="47">
        <v>18000</v>
      </c>
      <c r="Y695" s="15" t="e">
        <f>IF(ISBLANK(VLOOKUP($C695,[2]MAIN!$C$6:$DF$1572,Y$4,FALSE)),"",VLOOKUP($C695,[2]MAIN!$C$6:$DF$1572,Y$4,FALSE))</f>
        <v>#N/A</v>
      </c>
      <c r="AA695" s="15"/>
      <c r="AB695" s="15"/>
      <c r="AC695" s="15" t="s">
        <v>609</v>
      </c>
    </row>
    <row r="696" spans="1:29" x14ac:dyDescent="0.25">
      <c r="A696" s="15" t="s">
        <v>1398</v>
      </c>
      <c r="B696" s="21" t="s">
        <v>110</v>
      </c>
      <c r="C696" s="15" t="s">
        <v>609</v>
      </c>
      <c r="D696" s="15"/>
      <c r="E696" s="15" t="s">
        <v>609</v>
      </c>
      <c r="F696" s="15"/>
      <c r="G696" s="15"/>
      <c r="H696" s="15" t="s">
        <v>609</v>
      </c>
      <c r="I696" s="15"/>
      <c r="J696" s="47"/>
      <c r="K696" s="60" t="s">
        <v>625</v>
      </c>
      <c r="L696" s="49" t="e">
        <f>#REF!/86.4</f>
        <v>#REF!</v>
      </c>
      <c r="M696" s="50" t="e">
        <f>IF(ISBLANK(VLOOKUP($C696,[2]MAIN!$C$6:$DF$1572,M$4,FALSE)),"",VLOOKUP($C696,[2]MAIN!$C$6:$DF$1572,M$4,FALSE))</f>
        <v>#N/A</v>
      </c>
      <c r="N696" s="51" t="e">
        <f>IF(ISBLANK(VLOOKUP($C696,[2]MAIN!$C$6:$DF$1572,N$4,FALSE)),"",VLOOKUP($C696,[2]MAIN!$C$6:$DF$1572,N$4,FALSE))</f>
        <v>#N/A</v>
      </c>
      <c r="O696" s="54" t="e">
        <f>IF(ISBLANK(VLOOKUP($C696,[2]MAIN!$C$6:$DF$1572,O$4,FALSE)),"",VLOOKUP($C696,[2]MAIN!$C$6:$DF$1572,O$4,FALSE))</f>
        <v>#N/A</v>
      </c>
      <c r="P696" s="54" t="e">
        <f>IF(ISBLANK(VLOOKUP($C696,[2]MAIN!$C$6:$DF$1572,P$4,FALSE)),"",VLOOKUP($C696,[2]MAIN!$C$6:$DF$1572,P$4,FALSE))</f>
        <v>#N/A</v>
      </c>
      <c r="Q696" s="53" t="e">
        <f>IF(ISBLANK(VLOOKUP($C696,[2]MAIN!$C$6:$DF$1572,Q$4,FALSE)),"",VLOOKUP($C696,[2]MAIN!$C$6:$DF$1572,Q$4,FALSE))</f>
        <v>#N/A</v>
      </c>
      <c r="R696" s="47" t="e">
        <f>IF(ISBLANK(VLOOKUP($C696,[2]MAIN!$C$6:$DF$1572,R$4,FALSE)),"",VLOOKUP($C696,[2]MAIN!$C$6:$DF$1572,R$4,FALSE))</f>
        <v>#N/A</v>
      </c>
      <c r="S696" s="47" t="e">
        <f>IF(ISBLANK(VLOOKUP($C696,[2]MAIN!$C$6:$DF$1572,S$4,FALSE)),"",VLOOKUP($C696,[2]MAIN!$C$6:$DF$1572,S$4,FALSE))</f>
        <v>#N/A</v>
      </c>
      <c r="T696" s="15" t="e">
        <f>IF(ISBLANK(VLOOKUP($C696,[2]MAIN!$C$6:$DF$1572,T$4,FALSE)),"",VLOOKUP($C696,[2]MAIN!$C$6:$DF$1572,T$4,FALSE))</f>
        <v>#N/A</v>
      </c>
      <c r="U696" s="15" t="e">
        <f>IF(ISBLANK(VLOOKUP($C696,[2]MAIN!$C$6:$DF$1572,U$4,FALSE)),"",VLOOKUP($C696,[2]MAIN!$C$6:$DF$1572,U$4,FALSE))</f>
        <v>#N/A</v>
      </c>
      <c r="V696" s="15" t="e">
        <f>IF(ISBLANK(VLOOKUP($C696,[2]MAIN!$C$6:$DF$1572,V$4,FALSE)),"",VLOOKUP($C696,[2]MAIN!$C$6:$DF$1572,V$4,FALSE))</f>
        <v>#N/A</v>
      </c>
      <c r="W696" s="21" t="e">
        <f>IF(ISBLANK(VLOOKUP($C696,[2]MAIN!$C$6:$DF$1572,W$4,FALSE)),"",VLOOKUP($C696,[2]MAIN!$C$6:$DF$1572,W$4,FALSE))</f>
        <v>#N/A</v>
      </c>
      <c r="X696" s="47">
        <v>15000</v>
      </c>
      <c r="Y696" s="15" t="e">
        <f>IF(ISBLANK(VLOOKUP($C696,[2]MAIN!$C$6:$DF$1572,Y$4,FALSE)),"",VLOOKUP($C696,[2]MAIN!$C$6:$DF$1572,Y$4,FALSE))</f>
        <v>#N/A</v>
      </c>
      <c r="AA696" s="15"/>
      <c r="AB696" s="15"/>
      <c r="AC696" s="15"/>
    </row>
    <row r="697" spans="1:29" x14ac:dyDescent="0.25">
      <c r="A697" s="15" t="s">
        <v>1399</v>
      </c>
      <c r="B697" s="21" t="s">
        <v>1400</v>
      </c>
      <c r="C697" s="47"/>
      <c r="D697" s="15"/>
      <c r="E697" s="15" t="s">
        <v>609</v>
      </c>
      <c r="F697" s="15"/>
      <c r="G697" s="15"/>
      <c r="H697" s="15" t="s">
        <v>628</v>
      </c>
      <c r="I697" s="15" t="s">
        <v>609</v>
      </c>
      <c r="J697" s="47"/>
      <c r="K697" s="47"/>
      <c r="L697" s="49">
        <v>0.05</v>
      </c>
      <c r="M697" s="50" t="e">
        <f>IF(ISBLANK(VLOOKUP($C697,[2]MAIN!$C$6:$DF$1572,M$4,FALSE)),"",VLOOKUP($C697,[2]MAIN!$C$6:$DF$1572,M$4,FALSE))</f>
        <v>#N/A</v>
      </c>
      <c r="N697" s="51" t="e">
        <f>IF(ISBLANK(VLOOKUP($C697,[2]MAIN!$C$6:$DF$1572,N$4,FALSE)),"",VLOOKUP($C697,[2]MAIN!$C$6:$DF$1572,N$4,FALSE))</f>
        <v>#N/A</v>
      </c>
      <c r="O697" s="53" t="e">
        <f>IF(ISBLANK(VLOOKUP($C697,[2]MAIN!$C$6:$DF$1572,O$4,FALSE)),"",VLOOKUP($C697,[2]MAIN!$C$6:$DF$1572,O$4,FALSE))</f>
        <v>#N/A</v>
      </c>
      <c r="P697" s="53" t="e">
        <f>IF(ISBLANK(VLOOKUP($C697,[2]MAIN!$C$6:$DF$1572,P$4,FALSE)),"",VLOOKUP($C697,[2]MAIN!$C$6:$DF$1572,P$4,FALSE))</f>
        <v>#N/A</v>
      </c>
      <c r="Q697" s="50" t="e">
        <f>IF(ISBLANK(VLOOKUP($C697,[2]MAIN!$C$6:$DF$1572,Q$4,FALSE)),"",VLOOKUP($C697,[2]MAIN!$C$6:$DF$1572,Q$4,FALSE))</f>
        <v>#N/A</v>
      </c>
      <c r="R697" s="47" t="e">
        <f>IF(ISBLANK(VLOOKUP($C697,[2]MAIN!$C$6:$DF$1572,R$4,FALSE)),"",VLOOKUP($C697,[2]MAIN!$C$6:$DF$1572,R$4,FALSE))</f>
        <v>#N/A</v>
      </c>
      <c r="S697" s="47" t="e">
        <f>IF(ISBLANK(VLOOKUP($C697,[2]MAIN!$C$6:$DF$1572,S$4,FALSE)),"",VLOOKUP($C697,[2]MAIN!$C$6:$DF$1572,S$4,FALSE))</f>
        <v>#N/A</v>
      </c>
      <c r="T697" s="15" t="e">
        <f>IF(ISBLANK(VLOOKUP($C697,[2]MAIN!$C$6:$DF$1572,T$4,FALSE)),"",VLOOKUP($C697,[2]MAIN!$C$6:$DF$1572,T$4,FALSE))</f>
        <v>#N/A</v>
      </c>
      <c r="U697" s="15" t="e">
        <f>IF(ISBLANK(VLOOKUP($C697,[2]MAIN!$C$6:$DF$1572,U$4,FALSE)),"",VLOOKUP($C697,[2]MAIN!$C$6:$DF$1572,U$4,FALSE))</f>
        <v>#N/A</v>
      </c>
      <c r="V697" s="15" t="e">
        <f>IF(ISBLANK(VLOOKUP($C697,[2]MAIN!$C$6:$DF$1572,V$4,FALSE)),"",VLOOKUP($C697,[2]MAIN!$C$6:$DF$1572,V$4,FALSE))</f>
        <v>#N/A</v>
      </c>
      <c r="W697" s="21" t="e">
        <f>IF(ISBLANK(VLOOKUP($C697,[2]MAIN!$C$6:$DF$1572,W$4,FALSE)),"",VLOOKUP($C697,[2]MAIN!$C$6:$DF$1572,W$4,FALSE))</f>
        <v>#N/A</v>
      </c>
      <c r="X697" s="47">
        <v>15000</v>
      </c>
      <c r="Y697" s="15" t="e">
        <f>IF(ISBLANK(VLOOKUP($C697,[2]MAIN!$C$6:$DF$1572,Y$4,FALSE)),"",VLOOKUP($C697,[2]MAIN!$C$6:$DF$1572,Y$4,FALSE))</f>
        <v>#N/A</v>
      </c>
      <c r="AA697" s="47"/>
      <c r="AB697" s="47"/>
      <c r="AC697" s="47"/>
    </row>
    <row r="698" spans="1:29" x14ac:dyDescent="0.25">
      <c r="A698" s="15" t="s">
        <v>1401</v>
      </c>
      <c r="B698" s="21" t="s">
        <v>390</v>
      </c>
      <c r="C698" s="47"/>
      <c r="D698" s="15"/>
      <c r="E698" s="15"/>
      <c r="F698" s="15"/>
      <c r="G698" s="15" t="s">
        <v>693</v>
      </c>
      <c r="H698" s="15" t="s">
        <v>613</v>
      </c>
      <c r="I698" s="15" t="s">
        <v>609</v>
      </c>
      <c r="J698" s="47"/>
      <c r="K698" s="47"/>
      <c r="L698" s="49"/>
      <c r="M698" s="50" t="e">
        <f>IF(ISBLANK(VLOOKUP($C698,[2]MAIN!$C$6:$DF$1572,M$4,FALSE)),"",VLOOKUP($C698,[2]MAIN!$C$6:$DF$1572,M$4,FALSE))</f>
        <v>#N/A</v>
      </c>
      <c r="N698" s="51" t="e">
        <f>IF(ISBLANK(VLOOKUP($C698,[2]MAIN!$C$6:$DF$1572,N$4,FALSE)),"",VLOOKUP($C698,[2]MAIN!$C$6:$DF$1572,N$4,FALSE))</f>
        <v>#N/A</v>
      </c>
      <c r="O698" s="53" t="e">
        <f>IF(ISBLANK(VLOOKUP($C698,[2]MAIN!$C$6:$DF$1572,O$4,FALSE)),"",VLOOKUP($C698,[2]MAIN!$C$6:$DF$1572,O$4,FALSE))</f>
        <v>#N/A</v>
      </c>
      <c r="P698" s="53" t="e">
        <f>IF(ISBLANK(VLOOKUP($C698,[2]MAIN!$C$6:$DF$1572,P$4,FALSE)),"",VLOOKUP($C698,[2]MAIN!$C$6:$DF$1572,P$4,FALSE))</f>
        <v>#N/A</v>
      </c>
      <c r="Q698" s="50" t="e">
        <f>IF(ISBLANK(VLOOKUP($C698,[2]MAIN!$C$6:$DF$1572,Q$4,FALSE)),"",VLOOKUP($C698,[2]MAIN!$C$6:$DF$1572,Q$4,FALSE))</f>
        <v>#N/A</v>
      </c>
      <c r="R698" s="47" t="e">
        <f>IF(ISBLANK(VLOOKUP($C698,[2]MAIN!$C$6:$DF$1572,R$4,FALSE)),"",VLOOKUP($C698,[2]MAIN!$C$6:$DF$1572,R$4,FALSE))</f>
        <v>#N/A</v>
      </c>
      <c r="S698" s="47" t="e">
        <f>IF(ISBLANK(VLOOKUP($C698,[2]MAIN!$C$6:$DF$1572,S$4,FALSE)),"",VLOOKUP($C698,[2]MAIN!$C$6:$DF$1572,S$4,FALSE))</f>
        <v>#N/A</v>
      </c>
      <c r="T698" s="15" t="e">
        <f>IF(ISBLANK(VLOOKUP($C698,[2]MAIN!$C$6:$DF$1572,T$4,FALSE)),"",VLOOKUP($C698,[2]MAIN!$C$6:$DF$1572,T$4,FALSE))</f>
        <v>#N/A</v>
      </c>
      <c r="U698" s="15" t="e">
        <f>IF(ISBLANK(VLOOKUP($C698,[2]MAIN!$C$6:$DF$1572,U$4,FALSE)),"",VLOOKUP($C698,[2]MAIN!$C$6:$DF$1572,U$4,FALSE))</f>
        <v>#N/A</v>
      </c>
      <c r="V698" s="15" t="e">
        <f>IF(ISBLANK(VLOOKUP($C698,[2]MAIN!$C$6:$DF$1572,V$4,FALSE)),"",VLOOKUP($C698,[2]MAIN!$C$6:$DF$1572,V$4,FALSE))</f>
        <v>#N/A</v>
      </c>
      <c r="W698" s="21" t="e">
        <f>IF(ISBLANK(VLOOKUP($C698,[2]MAIN!$C$6:$DF$1572,W$4,FALSE)),"",VLOOKUP($C698,[2]MAIN!$C$6:$DF$1572,W$4,FALSE))</f>
        <v>#N/A</v>
      </c>
      <c r="X698" s="47" t="e">
        <f>IF(ISBLANK(VLOOKUP($C698,[2]MAIN!$C$6:$DF$1572,X$4,FALSE)),"",VLOOKUP($C698,[2]MAIN!$C$6:$DF$1572,X$4,FALSE))</f>
        <v>#N/A</v>
      </c>
      <c r="Y698" s="15" t="e">
        <f>IF(ISBLANK(VLOOKUP($C698,[2]MAIN!$C$6:$DF$1572,Y$4,FALSE)),"",VLOOKUP($C698,[2]MAIN!$C$6:$DF$1572,Y$4,FALSE))</f>
        <v>#N/A</v>
      </c>
      <c r="AA698" s="15"/>
      <c r="AB698" s="15" t="s">
        <v>609</v>
      </c>
      <c r="AC698" s="15"/>
    </row>
    <row r="699" spans="1:29" x14ac:dyDescent="0.25">
      <c r="A699" s="15" t="s">
        <v>1402</v>
      </c>
      <c r="B699" s="21" t="s">
        <v>509</v>
      </c>
      <c r="C699" s="47"/>
      <c r="D699" s="15"/>
      <c r="E699" s="15" t="s">
        <v>609</v>
      </c>
      <c r="F699" s="15"/>
      <c r="G699" s="15"/>
      <c r="H699" s="15" t="s">
        <v>609</v>
      </c>
      <c r="I699" s="15"/>
      <c r="J699" s="47"/>
      <c r="K699" s="47"/>
      <c r="L699" s="49" t="e">
        <f>#REF!/86.4</f>
        <v>#REF!</v>
      </c>
      <c r="M699" s="50" t="e">
        <f>IF(ISBLANK(VLOOKUP($C699,[2]MAIN!$C$6:$DF$1572,M$4,FALSE)),"",VLOOKUP($C699,[2]MAIN!$C$6:$DF$1572,M$4,FALSE))</f>
        <v>#N/A</v>
      </c>
      <c r="N699" s="51" t="e">
        <f>IF(ISBLANK(VLOOKUP($C699,[2]MAIN!$C$6:$DF$1572,N$4,FALSE)),"",VLOOKUP($C699,[2]MAIN!$C$6:$DF$1572,N$4,FALSE))</f>
        <v>#N/A</v>
      </c>
      <c r="O699" s="53" t="e">
        <f>IF(ISBLANK(VLOOKUP($C699,[2]MAIN!$C$6:$DF$1572,O$4,FALSE)),"",VLOOKUP($C699,[2]MAIN!$C$6:$DF$1572,O$4,FALSE))</f>
        <v>#N/A</v>
      </c>
      <c r="P699" s="53" t="e">
        <f>IF(ISBLANK(VLOOKUP($C699,[2]MAIN!$C$6:$DF$1572,P$4,FALSE)),"",VLOOKUP($C699,[2]MAIN!$C$6:$DF$1572,P$4,FALSE))</f>
        <v>#N/A</v>
      </c>
      <c r="Q699" s="50" t="e">
        <f>IF(ISBLANK(VLOOKUP($C699,[2]MAIN!$C$6:$DF$1572,Q$4,FALSE)),"",VLOOKUP($C699,[2]MAIN!$C$6:$DF$1572,Q$4,FALSE))</f>
        <v>#N/A</v>
      </c>
      <c r="R699" s="47" t="e">
        <f>IF(ISBLANK(VLOOKUP($C699,[2]MAIN!$C$6:$DF$1572,R$4,FALSE)),"",VLOOKUP($C699,[2]MAIN!$C$6:$DF$1572,R$4,FALSE))</f>
        <v>#N/A</v>
      </c>
      <c r="S699" s="47" t="e">
        <f>IF(ISBLANK(VLOOKUP($C699,[2]MAIN!$C$6:$DF$1572,S$4,FALSE)),"",VLOOKUP($C699,[2]MAIN!$C$6:$DF$1572,S$4,FALSE))</f>
        <v>#N/A</v>
      </c>
      <c r="T699" s="15" t="e">
        <f>IF(ISBLANK(VLOOKUP($C699,[2]MAIN!$C$6:$DF$1572,T$4,FALSE)),"",VLOOKUP($C699,[2]MAIN!$C$6:$DF$1572,T$4,FALSE))</f>
        <v>#N/A</v>
      </c>
      <c r="U699" s="15" t="e">
        <f>IF(ISBLANK(VLOOKUP($C699,[2]MAIN!$C$6:$DF$1572,U$4,FALSE)),"",VLOOKUP($C699,[2]MAIN!$C$6:$DF$1572,U$4,FALSE))</f>
        <v>#N/A</v>
      </c>
      <c r="V699" s="15" t="e">
        <f>IF(ISBLANK(VLOOKUP($C699,[2]MAIN!$C$6:$DF$1572,V$4,FALSE)),"",VLOOKUP($C699,[2]MAIN!$C$6:$DF$1572,V$4,FALSE))</f>
        <v>#N/A</v>
      </c>
      <c r="W699" s="21" t="e">
        <f>IF(ISBLANK(VLOOKUP($C699,[2]MAIN!$C$6:$DF$1572,W$4,FALSE)),"",VLOOKUP($C699,[2]MAIN!$C$6:$DF$1572,W$4,FALSE))</f>
        <v>#N/A</v>
      </c>
      <c r="X699" s="47">
        <v>15000</v>
      </c>
      <c r="Y699" s="15" t="e">
        <f>IF(ISBLANK(VLOOKUP($C699,[2]MAIN!$C$6:$DF$1572,Y$4,FALSE)),"",VLOOKUP($C699,[2]MAIN!$C$6:$DF$1572,Y$4,FALSE))</f>
        <v>#N/A</v>
      </c>
      <c r="AA699" s="15"/>
      <c r="AB699" s="15"/>
      <c r="AC699" s="15" t="s">
        <v>609</v>
      </c>
    </row>
    <row r="700" spans="1:29" x14ac:dyDescent="0.25">
      <c r="A700" s="15" t="s">
        <v>1403</v>
      </c>
      <c r="B700" s="21" t="s">
        <v>71</v>
      </c>
      <c r="C700" s="15" t="s">
        <v>609</v>
      </c>
      <c r="D700" s="15"/>
      <c r="E700" s="15" t="s">
        <v>609</v>
      </c>
      <c r="F700" s="15"/>
      <c r="G700" s="15"/>
      <c r="H700" s="15" t="s">
        <v>609</v>
      </c>
      <c r="I700" s="15"/>
      <c r="J700" s="48" t="s">
        <v>732</v>
      </c>
      <c r="K700" s="47"/>
      <c r="L700" s="49" t="e">
        <f>#REF!/86.4</f>
        <v>#REF!</v>
      </c>
      <c r="M700" s="50" t="e">
        <f>IF(ISBLANK(VLOOKUP($C700,[2]MAIN!$C$6:$DF$1572,M$4,FALSE)),"",VLOOKUP($C700,[2]MAIN!$C$6:$DF$1572,M$4,FALSE))</f>
        <v>#N/A</v>
      </c>
      <c r="N700" s="51" t="e">
        <f>IF(ISBLANK(VLOOKUP($C700,[2]MAIN!$C$6:$DF$1572,N$4,FALSE)),"",VLOOKUP($C700,[2]MAIN!$C$6:$DF$1572,N$4,FALSE))</f>
        <v>#N/A</v>
      </c>
      <c r="O700" s="53" t="e">
        <f>IF(ISBLANK(VLOOKUP($C700,[2]MAIN!$C$6:$DF$1572,O$4,FALSE)),"",VLOOKUP($C700,[2]MAIN!$C$6:$DF$1572,O$4,FALSE))</f>
        <v>#N/A</v>
      </c>
      <c r="P700" s="53" t="e">
        <f>IF(ISBLANK(VLOOKUP($C700,[2]MAIN!$C$6:$DF$1572,P$4,FALSE)),"",VLOOKUP($C700,[2]MAIN!$C$6:$DF$1572,P$4,FALSE))</f>
        <v>#N/A</v>
      </c>
      <c r="Q700" s="53" t="e">
        <f>IF(ISBLANK(VLOOKUP($C700,[2]MAIN!$C$6:$DF$1572,Q$4,FALSE)),"",VLOOKUP($C700,[2]MAIN!$C$6:$DF$1572,Q$4,FALSE))</f>
        <v>#N/A</v>
      </c>
      <c r="R700" s="47" t="e">
        <f>IF(ISBLANK(VLOOKUP($C700,[2]MAIN!$C$6:$DF$1572,R$4,FALSE)),"",VLOOKUP($C700,[2]MAIN!$C$6:$DF$1572,R$4,FALSE))</f>
        <v>#N/A</v>
      </c>
      <c r="S700" s="47" t="e">
        <f>IF(ISBLANK(VLOOKUP($C700,[2]MAIN!$C$6:$DF$1572,S$4,FALSE)),"",VLOOKUP($C700,[2]MAIN!$C$6:$DF$1572,S$4,FALSE))</f>
        <v>#N/A</v>
      </c>
      <c r="T700" s="15" t="e">
        <f>IF(ISBLANK(VLOOKUP($C700,[2]MAIN!$C$6:$DF$1572,T$4,FALSE)),"",VLOOKUP($C700,[2]MAIN!$C$6:$DF$1572,T$4,FALSE))</f>
        <v>#N/A</v>
      </c>
      <c r="U700" s="15" t="e">
        <f>IF(ISBLANK(VLOOKUP($C700,[2]MAIN!$C$6:$DF$1572,U$4,FALSE)),"",VLOOKUP($C700,[2]MAIN!$C$6:$DF$1572,U$4,FALSE))</f>
        <v>#N/A</v>
      </c>
      <c r="V700" s="15" t="e">
        <f>IF(ISBLANK(VLOOKUP($C700,[2]MAIN!$C$6:$DF$1572,V$4,FALSE)),"",VLOOKUP($C700,[2]MAIN!$C$6:$DF$1572,V$4,FALSE))</f>
        <v>#N/A</v>
      </c>
      <c r="W700" s="21" t="e">
        <f>IF(ISBLANK(VLOOKUP($C700,[2]MAIN!$C$6:$DF$1572,W$4,FALSE)),"",VLOOKUP($C700,[2]MAIN!$C$6:$DF$1572,W$4,FALSE))</f>
        <v>#N/A</v>
      </c>
      <c r="X700" s="47">
        <v>15000</v>
      </c>
      <c r="Y700" s="15" t="e">
        <f>IF(ISBLANK(VLOOKUP($C700,[2]MAIN!$C$6:$DF$1572,Y$4,FALSE)),"",VLOOKUP($C700,[2]MAIN!$C$6:$DF$1572,Y$4,FALSE))</f>
        <v>#N/A</v>
      </c>
      <c r="AA700" s="15"/>
      <c r="AB700" s="15"/>
      <c r="AC700" s="15"/>
    </row>
    <row r="701" spans="1:29" x14ac:dyDescent="0.25">
      <c r="A701" s="15" t="s">
        <v>1404</v>
      </c>
      <c r="B701" s="21" t="s">
        <v>555</v>
      </c>
      <c r="C701" s="47"/>
      <c r="D701" s="15"/>
      <c r="E701" s="15" t="s">
        <v>609</v>
      </c>
      <c r="F701" s="15"/>
      <c r="G701" s="15"/>
      <c r="H701" s="15" t="s">
        <v>609</v>
      </c>
      <c r="I701" s="15" t="s">
        <v>609</v>
      </c>
      <c r="J701" s="47"/>
      <c r="K701" s="47"/>
      <c r="L701" s="49" t="e">
        <f>#REF!/86.4</f>
        <v>#REF!</v>
      </c>
      <c r="M701" s="50" t="e">
        <f>IF(ISBLANK(VLOOKUP($C701,[2]MAIN!$C$6:$DF$1572,M$4,FALSE)),"",VLOOKUP($C701,[2]MAIN!$C$6:$DF$1572,M$4,FALSE))</f>
        <v>#N/A</v>
      </c>
      <c r="N701" s="51" t="e">
        <f>IF(ISBLANK(VLOOKUP($C701,[2]MAIN!$C$6:$DF$1572,N$4,FALSE)),"",VLOOKUP($C701,[2]MAIN!$C$6:$DF$1572,N$4,FALSE))</f>
        <v>#N/A</v>
      </c>
      <c r="O701" s="53" t="e">
        <f>IF(ISBLANK(VLOOKUP($C701,[2]MAIN!$C$6:$DF$1572,O$4,FALSE)),"",VLOOKUP($C701,[2]MAIN!$C$6:$DF$1572,O$4,FALSE))</f>
        <v>#N/A</v>
      </c>
      <c r="P701" s="53" t="e">
        <f>IF(ISBLANK(VLOOKUP($C701,[2]MAIN!$C$6:$DF$1572,P$4,FALSE)),"",VLOOKUP($C701,[2]MAIN!$C$6:$DF$1572,P$4,FALSE))</f>
        <v>#N/A</v>
      </c>
      <c r="Q701" s="50" t="e">
        <f>IF(ISBLANK(VLOOKUP($C701,[2]MAIN!$C$6:$DF$1572,Q$4,FALSE)),"",VLOOKUP($C701,[2]MAIN!$C$6:$DF$1572,Q$4,FALSE))</f>
        <v>#N/A</v>
      </c>
      <c r="R701" s="47" t="e">
        <f>IF(ISBLANK(VLOOKUP($C701,[2]MAIN!$C$6:$DF$1572,R$4,FALSE)),"",VLOOKUP($C701,[2]MAIN!$C$6:$DF$1572,R$4,FALSE))</f>
        <v>#N/A</v>
      </c>
      <c r="S701" s="47" t="e">
        <f>IF(ISBLANK(VLOOKUP($C701,[2]MAIN!$C$6:$DF$1572,S$4,FALSE)),"",VLOOKUP($C701,[2]MAIN!$C$6:$DF$1572,S$4,FALSE))</f>
        <v>#N/A</v>
      </c>
      <c r="T701" s="15" t="e">
        <f>IF(ISBLANK(VLOOKUP($C701,[2]MAIN!$C$6:$DF$1572,T$4,FALSE)),"",VLOOKUP($C701,[2]MAIN!$C$6:$DF$1572,T$4,FALSE))</f>
        <v>#N/A</v>
      </c>
      <c r="U701" s="15" t="e">
        <f>IF(ISBLANK(VLOOKUP($C701,[2]MAIN!$C$6:$DF$1572,U$4,FALSE)),"",VLOOKUP($C701,[2]MAIN!$C$6:$DF$1572,U$4,FALSE))</f>
        <v>#N/A</v>
      </c>
      <c r="V701" s="15" t="e">
        <f>IF(ISBLANK(VLOOKUP($C701,[2]MAIN!$C$6:$DF$1572,V$4,FALSE)),"",VLOOKUP($C701,[2]MAIN!$C$6:$DF$1572,V$4,FALSE))</f>
        <v>#N/A</v>
      </c>
      <c r="W701" s="21" t="e">
        <f>IF(ISBLANK(VLOOKUP($C701,[2]MAIN!$C$6:$DF$1572,W$4,FALSE)),"",VLOOKUP($C701,[2]MAIN!$C$6:$DF$1572,W$4,FALSE))</f>
        <v>#N/A</v>
      </c>
      <c r="X701" s="47">
        <v>15000</v>
      </c>
      <c r="Y701" s="15" t="e">
        <f>IF(ISBLANK(VLOOKUP($C701,[2]MAIN!$C$6:$DF$1572,Y$4,FALSE)),"",VLOOKUP($C701,[2]MAIN!$C$6:$DF$1572,Y$4,FALSE))</f>
        <v>#N/A</v>
      </c>
      <c r="AA701" s="15"/>
      <c r="AB701" s="15"/>
      <c r="AC701" s="15" t="s">
        <v>609</v>
      </c>
    </row>
    <row r="702" spans="1:29" x14ac:dyDescent="0.25">
      <c r="A702" s="15" t="s">
        <v>1405</v>
      </c>
      <c r="B702" s="21" t="s">
        <v>556</v>
      </c>
      <c r="C702" s="47"/>
      <c r="D702" s="15"/>
      <c r="E702" s="15" t="s">
        <v>609</v>
      </c>
      <c r="F702" s="15"/>
      <c r="G702" s="15"/>
      <c r="H702" s="15" t="s">
        <v>609</v>
      </c>
      <c r="I702" s="15" t="s">
        <v>609</v>
      </c>
      <c r="J702" s="47"/>
      <c r="K702" s="47"/>
      <c r="L702" s="49"/>
      <c r="M702" s="50" t="e">
        <f>IF(ISBLANK(VLOOKUP($C702,[2]MAIN!$C$6:$DF$1572,M$4,FALSE)),"",VLOOKUP($C702,[2]MAIN!$C$6:$DF$1572,M$4,FALSE))</f>
        <v>#N/A</v>
      </c>
      <c r="N702" s="51" t="e">
        <f>IF(ISBLANK(VLOOKUP($C702,[2]MAIN!$C$6:$DF$1572,N$4,FALSE)),"",VLOOKUP($C702,[2]MAIN!$C$6:$DF$1572,N$4,FALSE))</f>
        <v>#N/A</v>
      </c>
      <c r="O702" s="53" t="e">
        <f>IF(ISBLANK(VLOOKUP($C702,[2]MAIN!$C$6:$DF$1572,O$4,FALSE)),"",VLOOKUP($C702,[2]MAIN!$C$6:$DF$1572,O$4,FALSE))</f>
        <v>#N/A</v>
      </c>
      <c r="P702" s="53" t="e">
        <f>IF(ISBLANK(VLOOKUP($C702,[2]MAIN!$C$6:$DF$1572,P$4,FALSE)),"",VLOOKUP($C702,[2]MAIN!$C$6:$DF$1572,P$4,FALSE))</f>
        <v>#N/A</v>
      </c>
      <c r="Q702" s="50" t="e">
        <f>IF(ISBLANK(VLOOKUP($C702,[2]MAIN!$C$6:$DF$1572,Q$4,FALSE)),"",VLOOKUP($C702,[2]MAIN!$C$6:$DF$1572,Q$4,FALSE))</f>
        <v>#N/A</v>
      </c>
      <c r="R702" s="47" t="e">
        <f>IF(ISBLANK(VLOOKUP($C702,[2]MAIN!$C$6:$DF$1572,R$4,FALSE)),"",VLOOKUP($C702,[2]MAIN!$C$6:$DF$1572,R$4,FALSE))</f>
        <v>#N/A</v>
      </c>
      <c r="S702" s="47" t="e">
        <f>IF(ISBLANK(VLOOKUP($C702,[2]MAIN!$C$6:$DF$1572,S$4,FALSE)),"",VLOOKUP($C702,[2]MAIN!$C$6:$DF$1572,S$4,FALSE))</f>
        <v>#N/A</v>
      </c>
      <c r="T702" s="15" t="e">
        <f>IF(ISBLANK(VLOOKUP($C702,[2]MAIN!$C$6:$DF$1572,T$4,FALSE)),"",VLOOKUP($C702,[2]MAIN!$C$6:$DF$1572,T$4,FALSE))</f>
        <v>#N/A</v>
      </c>
      <c r="U702" s="15" t="e">
        <f>IF(ISBLANK(VLOOKUP($C702,[2]MAIN!$C$6:$DF$1572,U$4,FALSE)),"",VLOOKUP($C702,[2]MAIN!$C$6:$DF$1572,U$4,FALSE))</f>
        <v>#N/A</v>
      </c>
      <c r="V702" s="15" t="e">
        <f>IF(ISBLANK(VLOOKUP($C702,[2]MAIN!$C$6:$DF$1572,V$4,FALSE)),"",VLOOKUP($C702,[2]MAIN!$C$6:$DF$1572,V$4,FALSE))</f>
        <v>#N/A</v>
      </c>
      <c r="W702" s="21" t="e">
        <f>IF(ISBLANK(VLOOKUP($C702,[2]MAIN!$C$6:$DF$1572,W$4,FALSE)),"",VLOOKUP($C702,[2]MAIN!$C$6:$DF$1572,W$4,FALSE))</f>
        <v>#N/A</v>
      </c>
      <c r="X702" s="47">
        <v>15000</v>
      </c>
      <c r="Y702" s="15" t="e">
        <f>IF(ISBLANK(VLOOKUP($C702,[2]MAIN!$C$6:$DF$1572,Y$4,FALSE)),"",VLOOKUP($C702,[2]MAIN!$C$6:$DF$1572,Y$4,FALSE))</f>
        <v>#N/A</v>
      </c>
      <c r="AA702" s="15"/>
      <c r="AB702" s="15"/>
      <c r="AC702" s="15" t="s">
        <v>609</v>
      </c>
    </row>
    <row r="703" spans="1:29" x14ac:dyDescent="0.25">
      <c r="A703" s="15" t="s">
        <v>1406</v>
      </c>
      <c r="B703" s="21" t="s">
        <v>1407</v>
      </c>
      <c r="C703" s="47"/>
      <c r="D703" s="15"/>
      <c r="E703" s="15" t="s">
        <v>609</v>
      </c>
      <c r="F703" s="15"/>
      <c r="G703" s="15"/>
      <c r="H703" s="15" t="s">
        <v>628</v>
      </c>
      <c r="I703" s="15" t="s">
        <v>609</v>
      </c>
      <c r="J703" s="47"/>
      <c r="K703" s="47"/>
      <c r="L703" s="49">
        <v>1.1299999999999999</v>
      </c>
      <c r="M703" s="50" t="e">
        <f>IF(ISBLANK(VLOOKUP($C703,[2]MAIN!$C$6:$DF$1572,M$4,FALSE)),"",VLOOKUP($C703,[2]MAIN!$C$6:$DF$1572,M$4,FALSE))</f>
        <v>#N/A</v>
      </c>
      <c r="N703" s="51" t="e">
        <f>IF(ISBLANK(VLOOKUP($C703,[2]MAIN!$C$6:$DF$1572,N$4,FALSE)),"",VLOOKUP($C703,[2]MAIN!$C$6:$DF$1572,N$4,FALSE))</f>
        <v>#N/A</v>
      </c>
      <c r="O703" s="52" t="e">
        <f>IF(ISBLANK(VLOOKUP($C703,[2]MAIN!$C$6:$DF$1572,O$4,FALSE)),"",VLOOKUP($C703,[2]MAIN!$C$6:$DF$1572,O$4,FALSE))</f>
        <v>#N/A</v>
      </c>
      <c r="P703" s="52" t="e">
        <f>IF(ISBLANK(VLOOKUP($C703,[2]MAIN!$C$6:$DF$1572,P$4,FALSE)),"",VLOOKUP($C703,[2]MAIN!$C$6:$DF$1572,P$4,FALSE))</f>
        <v>#N/A</v>
      </c>
      <c r="Q703" s="50" t="e">
        <f>IF(ISBLANK(VLOOKUP($C703,[2]MAIN!$C$6:$DF$1572,Q$4,FALSE)),"",VLOOKUP($C703,[2]MAIN!$C$6:$DF$1572,Q$4,FALSE))</f>
        <v>#N/A</v>
      </c>
      <c r="R703" s="47" t="e">
        <f>IF(ISBLANK(VLOOKUP($C703,[2]MAIN!$C$6:$DF$1572,R$4,FALSE)),"",VLOOKUP($C703,[2]MAIN!$C$6:$DF$1572,R$4,FALSE))</f>
        <v>#N/A</v>
      </c>
      <c r="S703" s="47" t="e">
        <f>IF(ISBLANK(VLOOKUP($C703,[2]MAIN!$C$6:$DF$1572,S$4,FALSE)),"",VLOOKUP($C703,[2]MAIN!$C$6:$DF$1572,S$4,FALSE))</f>
        <v>#N/A</v>
      </c>
      <c r="T703" s="15" t="e">
        <f>IF(ISBLANK(VLOOKUP($C703,[2]MAIN!$C$6:$DF$1572,T$4,FALSE)),"",VLOOKUP($C703,[2]MAIN!$C$6:$DF$1572,T$4,FALSE))</f>
        <v>#N/A</v>
      </c>
      <c r="U703" s="15" t="e">
        <f>IF(ISBLANK(VLOOKUP($C703,[2]MAIN!$C$6:$DF$1572,U$4,FALSE)),"",VLOOKUP($C703,[2]MAIN!$C$6:$DF$1572,U$4,FALSE))</f>
        <v>#N/A</v>
      </c>
      <c r="V703" s="15" t="e">
        <f>IF(ISBLANK(VLOOKUP($C703,[2]MAIN!$C$6:$DF$1572,V$4,FALSE)),"",VLOOKUP($C703,[2]MAIN!$C$6:$DF$1572,V$4,FALSE))</f>
        <v>#N/A</v>
      </c>
      <c r="W703" s="21" t="e">
        <f>IF(ISBLANK(VLOOKUP($C703,[2]MAIN!$C$6:$DF$1572,W$4,FALSE)),"",VLOOKUP($C703,[2]MAIN!$C$6:$DF$1572,W$4,FALSE))</f>
        <v>#N/A</v>
      </c>
      <c r="X703" s="47">
        <v>150</v>
      </c>
      <c r="Y703" s="15" t="e">
        <f>IF(ISBLANK(VLOOKUP($C703,[2]MAIN!$C$6:$DF$1572,Y$4,FALSE)),"",VLOOKUP($C703,[2]MAIN!$C$6:$DF$1572,Y$4,FALSE))</f>
        <v>#N/A</v>
      </c>
      <c r="AA703" s="47"/>
      <c r="AB703" s="47"/>
      <c r="AC703" s="47"/>
    </row>
    <row r="704" spans="1:29" x14ac:dyDescent="0.25">
      <c r="A704" s="15" t="s">
        <v>1408</v>
      </c>
      <c r="B704" s="21" t="s">
        <v>170</v>
      </c>
      <c r="C704" s="47"/>
      <c r="D704" s="15" t="s">
        <v>609</v>
      </c>
      <c r="E704" s="15" t="s">
        <v>609</v>
      </c>
      <c r="F704" s="15"/>
      <c r="G704" s="15"/>
      <c r="H704" s="15" t="s">
        <v>609</v>
      </c>
      <c r="I704" s="15"/>
      <c r="J704" s="48" t="s">
        <v>610</v>
      </c>
      <c r="K704" s="47" t="s">
        <v>625</v>
      </c>
      <c r="L704" s="49" t="e">
        <f>#REF!/86.4</f>
        <v>#REF!</v>
      </c>
      <c r="M704" s="50" t="e">
        <f>IF(ISBLANK(VLOOKUP($C704,[2]MAIN!$C$6:$DF$1572,M$4,FALSE)),"",VLOOKUP($C704,[2]MAIN!$C$6:$DF$1572,M$4,FALSE))</f>
        <v>#N/A</v>
      </c>
      <c r="N704" s="51" t="e">
        <f>IF(ISBLANK(VLOOKUP($C704,[2]MAIN!$C$6:$DF$1572,N$4,FALSE)),"",VLOOKUP($C704,[2]MAIN!$C$6:$DF$1572,N$4,FALSE))</f>
        <v>#N/A</v>
      </c>
      <c r="O704" s="53" t="e">
        <f>IF(ISBLANK(VLOOKUP($C704,[2]MAIN!$C$6:$DF$1572,O$4,FALSE)),"",VLOOKUP($C704,[2]MAIN!$C$6:$DF$1572,O$4,FALSE))</f>
        <v>#N/A</v>
      </c>
      <c r="P704" s="53" t="e">
        <f>IF(ISBLANK(VLOOKUP($C704,[2]MAIN!$C$6:$DF$1572,P$4,FALSE)),"",VLOOKUP($C704,[2]MAIN!$C$6:$DF$1572,P$4,FALSE))</f>
        <v>#N/A</v>
      </c>
      <c r="Q704" s="53" t="e">
        <f>IF(ISBLANK(VLOOKUP($C704,[2]MAIN!$C$6:$DF$1572,Q$4,FALSE)),"",VLOOKUP($C704,[2]MAIN!$C$6:$DF$1572,Q$4,FALSE))</f>
        <v>#N/A</v>
      </c>
      <c r="R704" s="47" t="e">
        <f>IF(ISBLANK(VLOOKUP($C704,[2]MAIN!$C$6:$DF$1572,R$4,FALSE)),"",VLOOKUP($C704,[2]MAIN!$C$6:$DF$1572,R$4,FALSE))</f>
        <v>#N/A</v>
      </c>
      <c r="S704" s="47" t="e">
        <f>IF(ISBLANK(VLOOKUP($C704,[2]MAIN!$C$6:$DF$1572,S$4,FALSE)),"",VLOOKUP($C704,[2]MAIN!$C$6:$DF$1572,S$4,FALSE))</f>
        <v>#N/A</v>
      </c>
      <c r="T704" s="15" t="e">
        <f>IF(ISBLANK(VLOOKUP($C704,[2]MAIN!$C$6:$DF$1572,T$4,FALSE)),"",VLOOKUP($C704,[2]MAIN!$C$6:$DF$1572,T$4,FALSE))</f>
        <v>#N/A</v>
      </c>
      <c r="U704" s="15" t="e">
        <f>IF(ISBLANK(VLOOKUP($C704,[2]MAIN!$C$6:$DF$1572,U$4,FALSE)),"",VLOOKUP($C704,[2]MAIN!$C$6:$DF$1572,U$4,FALSE))</f>
        <v>#N/A</v>
      </c>
      <c r="V704" s="15" t="e">
        <f>IF(ISBLANK(VLOOKUP($C704,[2]MAIN!$C$6:$DF$1572,V$4,FALSE)),"",VLOOKUP($C704,[2]MAIN!$C$6:$DF$1572,V$4,FALSE))</f>
        <v>#N/A</v>
      </c>
      <c r="W704" s="21" t="e">
        <f>IF(ISBLANK(VLOOKUP($C704,[2]MAIN!$C$6:$DF$1572,W$4,FALSE)),"",VLOOKUP($C704,[2]MAIN!$C$6:$DF$1572,W$4,FALSE))</f>
        <v>#N/A</v>
      </c>
      <c r="X704" s="47">
        <v>15000</v>
      </c>
      <c r="Y704" s="15" t="e">
        <f>IF(ISBLANK(VLOOKUP($C704,[2]MAIN!$C$6:$DF$1572,Y$4,FALSE)),"",VLOOKUP($C704,[2]MAIN!$C$6:$DF$1572,Y$4,FALSE))</f>
        <v>#N/A</v>
      </c>
      <c r="AA704" s="15"/>
      <c r="AB704" s="15"/>
      <c r="AC704" s="15"/>
    </row>
    <row r="705" spans="1:29" x14ac:dyDescent="0.25">
      <c r="A705" s="15" t="s">
        <v>1409</v>
      </c>
      <c r="B705" s="21" t="s">
        <v>559</v>
      </c>
      <c r="C705" s="47"/>
      <c r="D705" s="15"/>
      <c r="E705" s="15" t="s">
        <v>609</v>
      </c>
      <c r="F705" s="15"/>
      <c r="G705" s="15"/>
      <c r="H705" s="15" t="s">
        <v>609</v>
      </c>
      <c r="I705" s="15" t="s">
        <v>609</v>
      </c>
      <c r="J705" s="47"/>
      <c r="K705" s="47" t="s">
        <v>618</v>
      </c>
      <c r="L705" s="49">
        <v>7.99</v>
      </c>
      <c r="M705" s="50" t="e">
        <f>IF(ISBLANK(VLOOKUP($C705,[2]MAIN!$C$6:$DF$1572,M$4,FALSE)),"",VLOOKUP($C705,[2]MAIN!$C$6:$DF$1572,M$4,FALSE))</f>
        <v>#N/A</v>
      </c>
      <c r="N705" s="51" t="e">
        <f>IF(ISBLANK(VLOOKUP($C705,[2]MAIN!$C$6:$DF$1572,N$4,FALSE)),"",VLOOKUP($C705,[2]MAIN!$C$6:$DF$1572,N$4,FALSE))</f>
        <v>#N/A</v>
      </c>
      <c r="O705" s="66" t="e">
        <f>IF(ISBLANK(VLOOKUP($C705,[2]MAIN!$C$6:$DF$1572,O$4,FALSE)),"",VLOOKUP($C705,[2]MAIN!$C$6:$DF$1572,O$4,FALSE))</f>
        <v>#N/A</v>
      </c>
      <c r="P705" s="66" t="e">
        <f>IF(ISBLANK(VLOOKUP($C705,[2]MAIN!$C$6:$DF$1572,P$4,FALSE)),"",VLOOKUP($C705,[2]MAIN!$C$6:$DF$1572,P$4,FALSE))</f>
        <v>#N/A</v>
      </c>
      <c r="Q705" s="50" t="e">
        <f>IF(ISBLANK(VLOOKUP($C705,[2]MAIN!$C$6:$DF$1572,Q$4,FALSE)),"",VLOOKUP($C705,[2]MAIN!$C$6:$DF$1572,Q$4,FALSE))</f>
        <v>#N/A</v>
      </c>
      <c r="R705" s="47" t="e">
        <f>IF(ISBLANK(VLOOKUP($C705,[2]MAIN!$C$6:$DF$1572,R$4,FALSE)),"",VLOOKUP($C705,[2]MAIN!$C$6:$DF$1572,R$4,FALSE))</f>
        <v>#N/A</v>
      </c>
      <c r="S705" s="47" t="e">
        <f>IF(ISBLANK(VLOOKUP($C705,[2]MAIN!$C$6:$DF$1572,S$4,FALSE)),"",VLOOKUP($C705,[2]MAIN!$C$6:$DF$1572,S$4,FALSE))</f>
        <v>#N/A</v>
      </c>
      <c r="T705" s="15" t="e">
        <f>IF(ISBLANK(VLOOKUP($C705,[2]MAIN!$C$6:$DF$1572,T$4,FALSE)),"",VLOOKUP($C705,[2]MAIN!$C$6:$DF$1572,T$4,FALSE))</f>
        <v>#N/A</v>
      </c>
      <c r="U705" s="15" t="e">
        <f>IF(ISBLANK(VLOOKUP($C705,[2]MAIN!$C$6:$DF$1572,U$4,FALSE)),"",VLOOKUP($C705,[2]MAIN!$C$6:$DF$1572,U$4,FALSE))</f>
        <v>#N/A</v>
      </c>
      <c r="V705" s="15" t="e">
        <f>IF(ISBLANK(VLOOKUP($C705,[2]MAIN!$C$6:$DF$1572,V$4,FALSE)),"",VLOOKUP($C705,[2]MAIN!$C$6:$DF$1572,V$4,FALSE))</f>
        <v>#N/A</v>
      </c>
      <c r="W705" s="21" t="e">
        <f>IF(ISBLANK(VLOOKUP($C705,[2]MAIN!$C$6:$DF$1572,W$4,FALSE)),"",VLOOKUP($C705,[2]MAIN!$C$6:$DF$1572,W$4,FALSE))</f>
        <v>#N/A</v>
      </c>
      <c r="X705" s="47">
        <v>15000</v>
      </c>
      <c r="Y705" s="15" t="e">
        <f>IF(ISBLANK(VLOOKUP($C705,[2]MAIN!$C$6:$DF$1572,Y$4,FALSE)),"",VLOOKUP($C705,[2]MAIN!$C$6:$DF$1572,Y$4,FALSE))</f>
        <v>#N/A</v>
      </c>
      <c r="AA705" s="15"/>
      <c r="AB705" s="15"/>
      <c r="AC705" s="15" t="s">
        <v>609</v>
      </c>
    </row>
    <row r="706" spans="1:29" x14ac:dyDescent="0.25">
      <c r="A706" s="15" t="s">
        <v>1410</v>
      </c>
      <c r="B706" s="21" t="s">
        <v>1411</v>
      </c>
      <c r="C706" s="47"/>
      <c r="D706" s="15"/>
      <c r="E706" s="15" t="s">
        <v>609</v>
      </c>
      <c r="F706" s="15"/>
      <c r="G706" s="15"/>
      <c r="H706" s="15" t="s">
        <v>628</v>
      </c>
      <c r="I706" s="15"/>
      <c r="J706" s="47"/>
      <c r="K706" s="47"/>
      <c r="L706" s="49"/>
      <c r="M706" s="50" t="e">
        <f>IF(ISBLANK(VLOOKUP($C706,[2]MAIN!$C$6:$DF$1572,M$4,FALSE)),"",VLOOKUP($C706,[2]MAIN!$C$6:$DF$1572,M$4,FALSE))</f>
        <v>#N/A</v>
      </c>
      <c r="N706" s="51" t="e">
        <f>IF(ISBLANK(VLOOKUP($C706,[2]MAIN!$C$6:$DF$1572,N$4,FALSE)),"",VLOOKUP($C706,[2]MAIN!$C$6:$DF$1572,N$4,FALSE))</f>
        <v>#N/A</v>
      </c>
      <c r="O706" s="53" t="e">
        <f>IF(ISBLANK(VLOOKUP($C706,[2]MAIN!$C$6:$DF$1572,O$4,FALSE)),"",VLOOKUP($C706,[2]MAIN!$C$6:$DF$1572,O$4,FALSE))</f>
        <v>#N/A</v>
      </c>
      <c r="P706" s="53" t="e">
        <f>IF(ISBLANK(VLOOKUP($C706,[2]MAIN!$C$6:$DF$1572,P$4,FALSE)),"",VLOOKUP($C706,[2]MAIN!$C$6:$DF$1572,P$4,FALSE))</f>
        <v>#N/A</v>
      </c>
      <c r="Q706" s="50" t="e">
        <f>IF(ISBLANK(VLOOKUP($C706,[2]MAIN!$C$6:$DF$1572,Q$4,FALSE)),"",VLOOKUP($C706,[2]MAIN!$C$6:$DF$1572,Q$4,FALSE))</f>
        <v>#N/A</v>
      </c>
      <c r="R706" s="47" t="e">
        <f>IF(ISBLANK(VLOOKUP($C706,[2]MAIN!$C$6:$DF$1572,R$4,FALSE)),"",VLOOKUP($C706,[2]MAIN!$C$6:$DF$1572,R$4,FALSE))</f>
        <v>#N/A</v>
      </c>
      <c r="S706" s="47" t="e">
        <f>IF(ISBLANK(VLOOKUP($C706,[2]MAIN!$C$6:$DF$1572,S$4,FALSE)),"",VLOOKUP($C706,[2]MAIN!$C$6:$DF$1572,S$4,FALSE))</f>
        <v>#N/A</v>
      </c>
      <c r="T706" s="15" t="e">
        <f>IF(ISBLANK(VLOOKUP($C706,[2]MAIN!$C$6:$DF$1572,T$4,FALSE)),"",VLOOKUP($C706,[2]MAIN!$C$6:$DF$1572,T$4,FALSE))</f>
        <v>#N/A</v>
      </c>
      <c r="U706" s="15" t="e">
        <f>IF(ISBLANK(VLOOKUP($C706,[2]MAIN!$C$6:$DF$1572,U$4,FALSE)),"",VLOOKUP($C706,[2]MAIN!$C$6:$DF$1572,U$4,FALSE))</f>
        <v>#N/A</v>
      </c>
      <c r="V706" s="15" t="e">
        <f>IF(ISBLANK(VLOOKUP($C706,[2]MAIN!$C$6:$DF$1572,V$4,FALSE)),"",VLOOKUP($C706,[2]MAIN!$C$6:$DF$1572,V$4,FALSE))</f>
        <v>#N/A</v>
      </c>
      <c r="W706" s="21" t="e">
        <f>IF(ISBLANK(VLOOKUP($C706,[2]MAIN!$C$6:$DF$1572,W$4,FALSE)),"",VLOOKUP($C706,[2]MAIN!$C$6:$DF$1572,W$4,FALSE))</f>
        <v>#N/A</v>
      </c>
      <c r="X706" s="47">
        <v>15000</v>
      </c>
      <c r="Y706" s="15" t="e">
        <f>IF(ISBLANK(VLOOKUP($C706,[2]MAIN!$C$6:$DF$1572,Y$4,FALSE)),"",VLOOKUP($C706,[2]MAIN!$C$6:$DF$1572,Y$4,FALSE))</f>
        <v>#N/A</v>
      </c>
      <c r="AA706" s="47"/>
      <c r="AB706" s="47"/>
      <c r="AC706" s="47"/>
    </row>
    <row r="707" spans="1:29" x14ac:dyDescent="0.25">
      <c r="A707" s="15" t="s">
        <v>1412</v>
      </c>
      <c r="B707" s="21" t="s">
        <v>171</v>
      </c>
      <c r="C707" s="47"/>
      <c r="D707" s="15" t="s">
        <v>609</v>
      </c>
      <c r="E707" s="15" t="s">
        <v>609</v>
      </c>
      <c r="F707" s="15"/>
      <c r="G707" s="15"/>
      <c r="H707" s="15" t="s">
        <v>609</v>
      </c>
      <c r="I707" s="15"/>
      <c r="J707" s="47"/>
      <c r="K707" s="60" t="s">
        <v>654</v>
      </c>
      <c r="L707" s="49">
        <v>1.59</v>
      </c>
      <c r="M707" s="50" t="e">
        <f>IF(ISBLANK(VLOOKUP($C707,[2]MAIN!$C$6:$DF$1572,M$4,FALSE)),"",VLOOKUP($C707,[2]MAIN!$C$6:$DF$1572,M$4,FALSE))</f>
        <v>#N/A</v>
      </c>
      <c r="N707" s="51" t="e">
        <f>IF(ISBLANK(VLOOKUP($C707,[2]MAIN!$C$6:$DF$1572,N$4,FALSE)),"",VLOOKUP($C707,[2]MAIN!$C$6:$DF$1572,N$4,FALSE))</f>
        <v>#N/A</v>
      </c>
      <c r="O707" s="65" t="e">
        <f>IF(ISBLANK(VLOOKUP($C707,[2]MAIN!$C$6:$DF$1572,O$4,FALSE)),"",VLOOKUP($C707,[2]MAIN!$C$6:$DF$1572,O$4,FALSE))</f>
        <v>#N/A</v>
      </c>
      <c r="P707" s="65" t="e">
        <f>IF(ISBLANK(VLOOKUP($C707,[2]MAIN!$C$6:$DF$1572,P$4,FALSE)),"",VLOOKUP($C707,[2]MAIN!$C$6:$DF$1572,P$4,FALSE))</f>
        <v>#N/A</v>
      </c>
      <c r="Q707" s="53" t="e">
        <f>IF(ISBLANK(VLOOKUP($C707,[2]MAIN!$C$6:$DF$1572,Q$4,FALSE)),"",VLOOKUP($C707,[2]MAIN!$C$6:$DF$1572,Q$4,FALSE))</f>
        <v>#N/A</v>
      </c>
      <c r="R707" s="47" t="e">
        <f>IF(ISBLANK(VLOOKUP($C707,[2]MAIN!$C$6:$DF$1572,R$4,FALSE)),"",VLOOKUP($C707,[2]MAIN!$C$6:$DF$1572,R$4,FALSE))</f>
        <v>#N/A</v>
      </c>
      <c r="S707" s="47" t="e">
        <f>IF(ISBLANK(VLOOKUP($C707,[2]MAIN!$C$6:$DF$1572,S$4,FALSE)),"",VLOOKUP($C707,[2]MAIN!$C$6:$DF$1572,S$4,FALSE))</f>
        <v>#N/A</v>
      </c>
      <c r="T707" s="15" t="e">
        <f>IF(ISBLANK(VLOOKUP($C707,[2]MAIN!$C$6:$DF$1572,T$4,FALSE)),"",VLOOKUP($C707,[2]MAIN!$C$6:$DF$1572,T$4,FALSE))</f>
        <v>#N/A</v>
      </c>
      <c r="U707" s="15" t="e">
        <f>IF(ISBLANK(VLOOKUP($C707,[2]MAIN!$C$6:$DF$1572,U$4,FALSE)),"",VLOOKUP($C707,[2]MAIN!$C$6:$DF$1572,U$4,FALSE))</f>
        <v>#N/A</v>
      </c>
      <c r="V707" s="15" t="e">
        <f>IF(ISBLANK(VLOOKUP($C707,[2]MAIN!$C$6:$DF$1572,V$4,FALSE)),"",VLOOKUP($C707,[2]MAIN!$C$6:$DF$1572,V$4,FALSE))</f>
        <v>#N/A</v>
      </c>
      <c r="W707" s="21" t="e">
        <f>IF(ISBLANK(VLOOKUP($C707,[2]MAIN!$C$6:$DF$1572,W$4,FALSE)),"",VLOOKUP($C707,[2]MAIN!$C$6:$DF$1572,W$4,FALSE))</f>
        <v>#N/A</v>
      </c>
      <c r="X707" s="47">
        <v>15000</v>
      </c>
      <c r="Y707" s="15" t="e">
        <f>IF(ISBLANK(VLOOKUP($C707,[2]MAIN!$C$6:$DF$1572,Y$4,FALSE)),"",VLOOKUP($C707,[2]MAIN!$C$6:$DF$1572,Y$4,FALSE))</f>
        <v>#N/A</v>
      </c>
      <c r="AA707" s="15"/>
      <c r="AB707" s="15"/>
      <c r="AC707" s="15"/>
    </row>
    <row r="708" spans="1:29" x14ac:dyDescent="0.25">
      <c r="A708" s="15" t="s">
        <v>1413</v>
      </c>
      <c r="B708" s="21" t="s">
        <v>172</v>
      </c>
      <c r="C708" s="47"/>
      <c r="D708" s="15"/>
      <c r="E708" s="15" t="s">
        <v>609</v>
      </c>
      <c r="F708" s="15"/>
      <c r="G708" s="15"/>
      <c r="H708" s="15" t="s">
        <v>613</v>
      </c>
      <c r="I708" s="15"/>
      <c r="J708" s="47"/>
      <c r="K708" s="47" t="s">
        <v>625</v>
      </c>
      <c r="L708" s="49" t="e">
        <f>#REF!/86.4</f>
        <v>#REF!</v>
      </c>
      <c r="M708" s="50" t="e">
        <f>IF(ISBLANK(VLOOKUP($C708,[2]MAIN!$C$6:$DF$1572,M$4,FALSE)),"",VLOOKUP($C708,[2]MAIN!$C$6:$DF$1572,M$4,FALSE))</f>
        <v>#N/A</v>
      </c>
      <c r="N708" s="51" t="e">
        <f>IF(ISBLANK(VLOOKUP($C708,[2]MAIN!$C$6:$DF$1572,N$4,FALSE)),"",VLOOKUP($C708,[2]MAIN!$C$6:$DF$1572,N$4,FALSE))</f>
        <v>#N/A</v>
      </c>
      <c r="O708" s="53" t="e">
        <f>IF(ISBLANK(VLOOKUP($C708,[2]MAIN!$C$6:$DF$1572,O$4,FALSE)),"",VLOOKUP($C708,[2]MAIN!$C$6:$DF$1572,O$4,FALSE))</f>
        <v>#N/A</v>
      </c>
      <c r="P708" s="53" t="e">
        <f>IF(ISBLANK(VLOOKUP($C708,[2]MAIN!$C$6:$DF$1572,P$4,FALSE)),"",VLOOKUP($C708,[2]MAIN!$C$6:$DF$1572,P$4,FALSE))</f>
        <v>#N/A</v>
      </c>
      <c r="Q708" s="53" t="e">
        <f>IF(ISBLANK(VLOOKUP($C708,[2]MAIN!$C$6:$DF$1572,Q$4,FALSE)),"",VLOOKUP($C708,[2]MAIN!$C$6:$DF$1572,Q$4,FALSE))</f>
        <v>#N/A</v>
      </c>
      <c r="R708" s="47" t="e">
        <f>IF(ISBLANK(VLOOKUP($C708,[2]MAIN!$C$6:$DF$1572,R$4,FALSE)),"",VLOOKUP($C708,[2]MAIN!$C$6:$DF$1572,R$4,FALSE))</f>
        <v>#N/A</v>
      </c>
      <c r="S708" s="47" t="e">
        <f>IF(ISBLANK(VLOOKUP($C708,[2]MAIN!$C$6:$DF$1572,S$4,FALSE)),"",VLOOKUP($C708,[2]MAIN!$C$6:$DF$1572,S$4,FALSE))</f>
        <v>#N/A</v>
      </c>
      <c r="T708" s="15" t="e">
        <f>IF(ISBLANK(VLOOKUP($C708,[2]MAIN!$C$6:$DF$1572,T$4,FALSE)),"",VLOOKUP($C708,[2]MAIN!$C$6:$DF$1572,T$4,FALSE))</f>
        <v>#N/A</v>
      </c>
      <c r="U708" s="15" t="e">
        <f>IF(ISBLANK(VLOOKUP($C708,[2]MAIN!$C$6:$DF$1572,U$4,FALSE)),"",VLOOKUP($C708,[2]MAIN!$C$6:$DF$1572,U$4,FALSE))</f>
        <v>#N/A</v>
      </c>
      <c r="V708" s="15" t="e">
        <f>IF(ISBLANK(VLOOKUP($C708,[2]MAIN!$C$6:$DF$1572,V$4,FALSE)),"",VLOOKUP($C708,[2]MAIN!$C$6:$DF$1572,V$4,FALSE))</f>
        <v>#N/A</v>
      </c>
      <c r="W708" s="21" t="e">
        <f>IF(ISBLANK(VLOOKUP($C708,[2]MAIN!$C$6:$DF$1572,W$4,FALSE)),"",VLOOKUP($C708,[2]MAIN!$C$6:$DF$1572,W$4,FALSE))</f>
        <v>#N/A</v>
      </c>
      <c r="X708" s="47">
        <v>15000</v>
      </c>
      <c r="Y708" s="15" t="e">
        <f>IF(ISBLANK(VLOOKUP($C708,[2]MAIN!$C$6:$DF$1572,Y$4,FALSE)),"",VLOOKUP($C708,[2]MAIN!$C$6:$DF$1572,Y$4,FALSE))</f>
        <v>#N/A</v>
      </c>
      <c r="AA708" s="15"/>
      <c r="AB708" s="15" t="s">
        <v>609</v>
      </c>
      <c r="AC708" s="15"/>
    </row>
    <row r="709" spans="1:29" x14ac:dyDescent="0.25">
      <c r="A709" s="15" t="s">
        <v>1413</v>
      </c>
      <c r="B709" s="21" t="s">
        <v>172</v>
      </c>
      <c r="C709" s="47"/>
      <c r="D709" s="15" t="s">
        <v>609</v>
      </c>
      <c r="E709" s="15" t="s">
        <v>609</v>
      </c>
      <c r="F709" s="15"/>
      <c r="G709" s="15"/>
      <c r="H709" s="15" t="s">
        <v>609</v>
      </c>
      <c r="I709" s="15"/>
      <c r="J709" s="47"/>
      <c r="K709" s="60" t="s">
        <v>625</v>
      </c>
      <c r="L709" s="49" t="e">
        <f>#REF!/86.4</f>
        <v>#REF!</v>
      </c>
      <c r="M709" s="50" t="e">
        <f>IF(ISBLANK(VLOOKUP($C709,[2]MAIN!$C$6:$DF$1572,M$4,FALSE)),"",VLOOKUP($C709,[2]MAIN!$C$6:$DF$1572,M$4,FALSE))</f>
        <v>#N/A</v>
      </c>
      <c r="N709" s="51" t="e">
        <f>IF(ISBLANK(VLOOKUP($C709,[2]MAIN!$C$6:$DF$1572,N$4,FALSE)),"",VLOOKUP($C709,[2]MAIN!$C$6:$DF$1572,N$4,FALSE))</f>
        <v>#N/A</v>
      </c>
      <c r="O709" s="54" t="e">
        <f>IF(ISBLANK(VLOOKUP($C709,[2]MAIN!$C$6:$DF$1572,O$4,FALSE)),"",VLOOKUP($C709,[2]MAIN!$C$6:$DF$1572,O$4,FALSE))</f>
        <v>#N/A</v>
      </c>
      <c r="P709" s="54" t="e">
        <f>IF(ISBLANK(VLOOKUP($C709,[2]MAIN!$C$6:$DF$1572,P$4,FALSE)),"",VLOOKUP($C709,[2]MAIN!$C$6:$DF$1572,P$4,FALSE))</f>
        <v>#N/A</v>
      </c>
      <c r="Q709" s="53" t="e">
        <f>IF(ISBLANK(VLOOKUP($C709,[2]MAIN!$C$6:$DF$1572,Q$4,FALSE)),"",VLOOKUP($C709,[2]MAIN!$C$6:$DF$1572,Q$4,FALSE))</f>
        <v>#N/A</v>
      </c>
      <c r="R709" s="47" t="e">
        <f>IF(ISBLANK(VLOOKUP($C709,[2]MAIN!$C$6:$DF$1572,R$4,FALSE)),"",VLOOKUP($C709,[2]MAIN!$C$6:$DF$1572,R$4,FALSE))</f>
        <v>#N/A</v>
      </c>
      <c r="S709" s="47" t="e">
        <f>IF(ISBLANK(VLOOKUP($C709,[2]MAIN!$C$6:$DF$1572,S$4,FALSE)),"",VLOOKUP($C709,[2]MAIN!$C$6:$DF$1572,S$4,FALSE))</f>
        <v>#N/A</v>
      </c>
      <c r="T709" s="15" t="e">
        <f>IF(ISBLANK(VLOOKUP($C709,[2]MAIN!$C$6:$DF$1572,T$4,FALSE)),"",VLOOKUP($C709,[2]MAIN!$C$6:$DF$1572,T$4,FALSE))</f>
        <v>#N/A</v>
      </c>
      <c r="U709" s="15" t="e">
        <f>IF(ISBLANK(VLOOKUP($C709,[2]MAIN!$C$6:$DF$1572,U$4,FALSE)),"",VLOOKUP($C709,[2]MAIN!$C$6:$DF$1572,U$4,FALSE))</f>
        <v>#N/A</v>
      </c>
      <c r="V709" s="15" t="e">
        <f>IF(ISBLANK(VLOOKUP($C709,[2]MAIN!$C$6:$DF$1572,V$4,FALSE)),"",VLOOKUP($C709,[2]MAIN!$C$6:$DF$1572,V$4,FALSE))</f>
        <v>#N/A</v>
      </c>
      <c r="W709" s="21" t="e">
        <f>IF(ISBLANK(VLOOKUP($C709,[2]MAIN!$C$6:$DF$1572,W$4,FALSE)),"",VLOOKUP($C709,[2]MAIN!$C$6:$DF$1572,W$4,FALSE))</f>
        <v>#N/A</v>
      </c>
      <c r="X709" s="47">
        <v>15000</v>
      </c>
      <c r="Y709" s="15" t="e">
        <f>IF(ISBLANK(VLOOKUP($C709,[2]MAIN!$C$6:$DF$1572,Y$4,FALSE)),"",VLOOKUP($C709,[2]MAIN!$C$6:$DF$1572,Y$4,FALSE))</f>
        <v>#N/A</v>
      </c>
      <c r="AA709" s="15"/>
      <c r="AB709" s="15"/>
      <c r="AC709" s="15"/>
    </row>
    <row r="710" spans="1:29" x14ac:dyDescent="0.25">
      <c r="A710" s="15" t="s">
        <v>1414</v>
      </c>
      <c r="B710" s="21" t="s">
        <v>510</v>
      </c>
      <c r="C710" s="47"/>
      <c r="D710" s="15"/>
      <c r="E710" s="15" t="s">
        <v>609</v>
      </c>
      <c r="F710" s="15"/>
      <c r="G710" s="15"/>
      <c r="H710" s="15" t="s">
        <v>613</v>
      </c>
      <c r="I710" s="15"/>
      <c r="J710" s="47"/>
      <c r="K710" s="47"/>
      <c r="L710" s="49"/>
      <c r="M710" s="50" t="e">
        <f>IF(ISBLANK(VLOOKUP($C710,[2]MAIN!$C$6:$DF$1572,M$4,FALSE)),"",VLOOKUP($C710,[2]MAIN!$C$6:$DF$1572,M$4,FALSE))</f>
        <v>#N/A</v>
      </c>
      <c r="N710" s="51" t="e">
        <f>IF(ISBLANK(VLOOKUP($C710,[2]MAIN!$C$6:$DF$1572,N$4,FALSE)),"",VLOOKUP($C710,[2]MAIN!$C$6:$DF$1572,N$4,FALSE))</f>
        <v>#N/A</v>
      </c>
      <c r="O710" s="53" t="e">
        <f>IF(ISBLANK(VLOOKUP($C710,[2]MAIN!$C$6:$DF$1572,O$4,FALSE)),"",VLOOKUP($C710,[2]MAIN!$C$6:$DF$1572,O$4,FALSE))</f>
        <v>#N/A</v>
      </c>
      <c r="P710" s="53" t="e">
        <f>IF(ISBLANK(VLOOKUP($C710,[2]MAIN!$C$6:$DF$1572,P$4,FALSE)),"",VLOOKUP($C710,[2]MAIN!$C$6:$DF$1572,P$4,FALSE))</f>
        <v>#N/A</v>
      </c>
      <c r="Q710" s="50" t="e">
        <f>IF(ISBLANK(VLOOKUP($C710,[2]MAIN!$C$6:$DF$1572,Q$4,FALSE)),"",VLOOKUP($C710,[2]MAIN!$C$6:$DF$1572,Q$4,FALSE))</f>
        <v>#N/A</v>
      </c>
      <c r="R710" s="47" t="e">
        <f>IF(ISBLANK(VLOOKUP($C710,[2]MAIN!$C$6:$DF$1572,R$4,FALSE)),"",VLOOKUP($C710,[2]MAIN!$C$6:$DF$1572,R$4,FALSE))</f>
        <v>#N/A</v>
      </c>
      <c r="S710" s="47" t="e">
        <f>IF(ISBLANK(VLOOKUP($C710,[2]MAIN!$C$6:$DF$1572,S$4,FALSE)),"",VLOOKUP($C710,[2]MAIN!$C$6:$DF$1572,S$4,FALSE))</f>
        <v>#N/A</v>
      </c>
      <c r="T710" s="15" t="e">
        <f>IF(ISBLANK(VLOOKUP($C710,[2]MAIN!$C$6:$DF$1572,T$4,FALSE)),"",VLOOKUP($C710,[2]MAIN!$C$6:$DF$1572,T$4,FALSE))</f>
        <v>#N/A</v>
      </c>
      <c r="U710" s="15" t="e">
        <f>IF(ISBLANK(VLOOKUP($C710,[2]MAIN!$C$6:$DF$1572,U$4,FALSE)),"",VLOOKUP($C710,[2]MAIN!$C$6:$DF$1572,U$4,FALSE))</f>
        <v>#N/A</v>
      </c>
      <c r="V710" s="15" t="e">
        <f>IF(ISBLANK(VLOOKUP($C710,[2]MAIN!$C$6:$DF$1572,V$4,FALSE)),"",VLOOKUP($C710,[2]MAIN!$C$6:$DF$1572,V$4,FALSE))</f>
        <v>#N/A</v>
      </c>
      <c r="W710" s="21" t="e">
        <f>IF(ISBLANK(VLOOKUP($C710,[2]MAIN!$C$6:$DF$1572,W$4,FALSE)),"",VLOOKUP($C710,[2]MAIN!$C$6:$DF$1572,W$4,FALSE))</f>
        <v>#N/A</v>
      </c>
      <c r="X710" s="47">
        <v>15000</v>
      </c>
      <c r="Y710" s="15" t="e">
        <f>IF(ISBLANK(VLOOKUP($C710,[2]MAIN!$C$6:$DF$1572,Y$4,FALSE)),"",VLOOKUP($C710,[2]MAIN!$C$6:$DF$1572,Y$4,FALSE))</f>
        <v>#N/A</v>
      </c>
      <c r="AA710" s="15"/>
      <c r="AB710" s="15"/>
      <c r="AC710" s="15" t="s">
        <v>609</v>
      </c>
    </row>
    <row r="711" spans="1:29" x14ac:dyDescent="0.25">
      <c r="A711" s="15" t="s">
        <v>1415</v>
      </c>
      <c r="B711" s="21" t="s">
        <v>277</v>
      </c>
      <c r="C711" s="47"/>
      <c r="D711" s="15"/>
      <c r="E711" s="15" t="s">
        <v>609</v>
      </c>
      <c r="F711" s="15"/>
      <c r="G711" s="15"/>
      <c r="H711" s="15" t="s">
        <v>609</v>
      </c>
      <c r="I711" s="15"/>
      <c r="J711" s="47"/>
      <c r="K711" s="47"/>
      <c r="L711" s="49" t="e">
        <f>#REF!/86.4</f>
        <v>#REF!</v>
      </c>
      <c r="M711" s="50" t="e">
        <f>IF(ISBLANK(VLOOKUP($C711,[2]MAIN!$C$6:$DF$1572,M$4,FALSE)),"",VLOOKUP($C711,[2]MAIN!$C$6:$DF$1572,M$4,FALSE))</f>
        <v>#N/A</v>
      </c>
      <c r="N711" s="51" t="e">
        <f>IF(ISBLANK(VLOOKUP($C711,[2]MAIN!$C$6:$DF$1572,N$4,FALSE)),"",VLOOKUP($C711,[2]MAIN!$C$6:$DF$1572,N$4,FALSE))</f>
        <v>#N/A</v>
      </c>
      <c r="O711" s="53" t="e">
        <f>IF(ISBLANK(VLOOKUP($C711,[2]MAIN!$C$6:$DF$1572,O$4,FALSE)),"",VLOOKUP($C711,[2]MAIN!$C$6:$DF$1572,O$4,FALSE))</f>
        <v>#N/A</v>
      </c>
      <c r="P711" s="53" t="e">
        <f>IF(ISBLANK(VLOOKUP($C711,[2]MAIN!$C$6:$DF$1572,P$4,FALSE)),"",VLOOKUP($C711,[2]MAIN!$C$6:$DF$1572,P$4,FALSE))</f>
        <v>#N/A</v>
      </c>
      <c r="Q711" s="50" t="e">
        <f>IF(ISBLANK(VLOOKUP($C711,[2]MAIN!$C$6:$DF$1572,Q$4,FALSE)),"",VLOOKUP($C711,[2]MAIN!$C$6:$DF$1572,Q$4,FALSE))</f>
        <v>#N/A</v>
      </c>
      <c r="R711" s="47" t="e">
        <f>IF(ISBLANK(VLOOKUP($C711,[2]MAIN!$C$6:$DF$1572,R$4,FALSE)),"",VLOOKUP($C711,[2]MAIN!$C$6:$DF$1572,R$4,FALSE))</f>
        <v>#N/A</v>
      </c>
      <c r="S711" s="47" t="e">
        <f>IF(ISBLANK(VLOOKUP($C711,[2]MAIN!$C$6:$DF$1572,S$4,FALSE)),"",VLOOKUP($C711,[2]MAIN!$C$6:$DF$1572,S$4,FALSE))</f>
        <v>#N/A</v>
      </c>
      <c r="T711" s="15" t="e">
        <f>IF(ISBLANK(VLOOKUP($C711,[2]MAIN!$C$6:$DF$1572,T$4,FALSE)),"",VLOOKUP($C711,[2]MAIN!$C$6:$DF$1572,T$4,FALSE))</f>
        <v>#N/A</v>
      </c>
      <c r="U711" s="15" t="e">
        <f>IF(ISBLANK(VLOOKUP($C711,[2]MAIN!$C$6:$DF$1572,U$4,FALSE)),"",VLOOKUP($C711,[2]MAIN!$C$6:$DF$1572,U$4,FALSE))</f>
        <v>#N/A</v>
      </c>
      <c r="V711" s="58" t="e">
        <f>IF(ISBLANK(VLOOKUP($C711,[2]MAIN!$C$6:$DF$1572,V$4,FALSE)),"",VLOOKUP($C711,[2]MAIN!$C$6:$DF$1572,V$4,FALSE))</f>
        <v>#N/A</v>
      </c>
      <c r="W711" s="21" t="e">
        <f>IF(ISBLANK(VLOOKUP($C711,[2]MAIN!$C$6:$DF$1572,W$4,FALSE)),"",VLOOKUP($C711,[2]MAIN!$C$6:$DF$1572,W$4,FALSE))</f>
        <v>#N/A</v>
      </c>
      <c r="X711" s="59">
        <v>150</v>
      </c>
      <c r="Y711" s="15" t="e">
        <f>IF(ISBLANK(VLOOKUP($C711,[2]MAIN!$C$6:$DF$1572,Y$4,FALSE)),"",VLOOKUP($C711,[2]MAIN!$C$6:$DF$1572,Y$4,FALSE))</f>
        <v>#N/A</v>
      </c>
      <c r="Z711" s="33" t="s">
        <v>631</v>
      </c>
      <c r="AA711" s="15" t="s">
        <v>609</v>
      </c>
      <c r="AB711" s="15"/>
      <c r="AC711" s="15"/>
    </row>
    <row r="712" spans="1:29" x14ac:dyDescent="0.25">
      <c r="A712" s="15" t="s">
        <v>1416</v>
      </c>
      <c r="B712" s="21" t="s">
        <v>398</v>
      </c>
      <c r="C712" s="47"/>
      <c r="D712" s="15"/>
      <c r="E712" s="15" t="s">
        <v>609</v>
      </c>
      <c r="F712" s="15"/>
      <c r="G712" s="15"/>
      <c r="H712" s="15" t="s">
        <v>609</v>
      </c>
      <c r="I712" s="15" t="s">
        <v>609</v>
      </c>
      <c r="J712" s="47"/>
      <c r="K712" s="47" t="s">
        <v>618</v>
      </c>
      <c r="L712" s="49">
        <v>630.95000000000005</v>
      </c>
      <c r="M712" s="50" t="e">
        <f>IF(ISBLANK(VLOOKUP($C712,[2]MAIN!$C$6:$DF$1572,M$4,FALSE)),"",VLOOKUP($C712,[2]MAIN!$C$6:$DF$1572,M$4,FALSE))</f>
        <v>#N/A</v>
      </c>
      <c r="N712" s="51" t="e">
        <f>IF(ISBLANK(VLOOKUP($C712,[2]MAIN!$C$6:$DF$1572,N$4,FALSE)),"",VLOOKUP($C712,[2]MAIN!$C$6:$DF$1572,N$4,FALSE))</f>
        <v>#N/A</v>
      </c>
      <c r="O712" s="68" t="e">
        <f>IF(ISBLANK(VLOOKUP($C712,[2]MAIN!$C$6:$DF$1572,O$4,FALSE)),"",VLOOKUP($C712,[2]MAIN!$C$6:$DF$1572,O$4,FALSE))</f>
        <v>#N/A</v>
      </c>
      <c r="P712" s="68" t="e">
        <f>IF(ISBLANK(VLOOKUP($C712,[2]MAIN!$C$6:$DF$1572,P$4,FALSE)),"",VLOOKUP($C712,[2]MAIN!$C$6:$DF$1572,P$4,FALSE))</f>
        <v>#N/A</v>
      </c>
      <c r="Q712" s="50" t="e">
        <f>IF(ISBLANK(VLOOKUP($C712,[2]MAIN!$C$6:$DF$1572,Q$4,FALSE)),"",VLOOKUP($C712,[2]MAIN!$C$6:$DF$1572,Q$4,FALSE))</f>
        <v>#N/A</v>
      </c>
      <c r="R712" s="47" t="e">
        <f>IF(ISBLANK(VLOOKUP($C712,[2]MAIN!$C$6:$DF$1572,R$4,FALSE)),"",VLOOKUP($C712,[2]MAIN!$C$6:$DF$1572,R$4,FALSE))</f>
        <v>#N/A</v>
      </c>
      <c r="S712" s="47" t="e">
        <f>IF(ISBLANK(VLOOKUP($C712,[2]MAIN!$C$6:$DF$1572,S$4,FALSE)),"",VLOOKUP($C712,[2]MAIN!$C$6:$DF$1572,S$4,FALSE))</f>
        <v>#N/A</v>
      </c>
      <c r="T712" s="15" t="e">
        <f>IF(ISBLANK(VLOOKUP($C712,[2]MAIN!$C$6:$DF$1572,T$4,FALSE)),"",VLOOKUP($C712,[2]MAIN!$C$6:$DF$1572,T$4,FALSE))</f>
        <v>#N/A</v>
      </c>
      <c r="U712" s="15" t="e">
        <f>IF(ISBLANK(VLOOKUP($C712,[2]MAIN!$C$6:$DF$1572,U$4,FALSE)),"",VLOOKUP($C712,[2]MAIN!$C$6:$DF$1572,U$4,FALSE))</f>
        <v>#N/A</v>
      </c>
      <c r="V712" s="15" t="e">
        <f>IF(ISBLANK(VLOOKUP($C712,[2]MAIN!$C$6:$DF$1572,V$4,FALSE)),"",VLOOKUP($C712,[2]MAIN!$C$6:$DF$1572,V$4,FALSE))</f>
        <v>#N/A</v>
      </c>
      <c r="W712" s="21" t="e">
        <f>IF(ISBLANK(VLOOKUP($C712,[2]MAIN!$C$6:$DF$1572,W$4,FALSE)),"",VLOOKUP($C712,[2]MAIN!$C$6:$DF$1572,W$4,FALSE))</f>
        <v>#N/A</v>
      </c>
      <c r="X712" s="47">
        <v>15000</v>
      </c>
      <c r="Y712" s="15" t="e">
        <f>IF(ISBLANK(VLOOKUP($C712,[2]MAIN!$C$6:$DF$1572,Y$4,FALSE)),"",VLOOKUP($C712,[2]MAIN!$C$6:$DF$1572,Y$4,FALSE))</f>
        <v>#N/A</v>
      </c>
      <c r="AA712" s="15"/>
      <c r="AB712" s="15" t="s">
        <v>609</v>
      </c>
      <c r="AC712" s="15"/>
    </row>
    <row r="713" spans="1:29" x14ac:dyDescent="0.25">
      <c r="A713" s="15" t="s">
        <v>1417</v>
      </c>
      <c r="B713" s="21" t="s">
        <v>379</v>
      </c>
      <c r="C713" s="47"/>
      <c r="D713" s="15"/>
      <c r="E713" s="15" t="s">
        <v>609</v>
      </c>
      <c r="F713" s="15"/>
      <c r="G713" s="15"/>
      <c r="H713" s="15" t="s">
        <v>609</v>
      </c>
      <c r="I713" s="15"/>
      <c r="J713" s="47"/>
      <c r="K713" s="60" t="s">
        <v>625</v>
      </c>
      <c r="L713" s="49" t="e">
        <f>#REF!/86.4</f>
        <v>#REF!</v>
      </c>
      <c r="M713" s="50" t="e">
        <f>IF(ISBLANK(VLOOKUP($C713,[2]MAIN!$C$6:$DF$1572,M$4,FALSE)),"",VLOOKUP($C713,[2]MAIN!$C$6:$DF$1572,M$4,FALSE))</f>
        <v>#N/A</v>
      </c>
      <c r="N713" s="51" t="e">
        <f>IF(ISBLANK(VLOOKUP($C713,[2]MAIN!$C$6:$DF$1572,N$4,FALSE)),"",VLOOKUP($C713,[2]MAIN!$C$6:$DF$1572,N$4,FALSE))</f>
        <v>#N/A</v>
      </c>
      <c r="O713" s="54" t="e">
        <f>IF(ISBLANK(VLOOKUP($C713,[2]MAIN!$C$6:$DF$1572,O$4,FALSE)),"",VLOOKUP($C713,[2]MAIN!$C$6:$DF$1572,O$4,FALSE))</f>
        <v>#N/A</v>
      </c>
      <c r="P713" s="54" t="e">
        <f>IF(ISBLANK(VLOOKUP($C713,[2]MAIN!$C$6:$DF$1572,P$4,FALSE)),"",VLOOKUP($C713,[2]MAIN!$C$6:$DF$1572,P$4,FALSE))</f>
        <v>#N/A</v>
      </c>
      <c r="Q713" s="53" t="e">
        <f>IF(ISBLANK(VLOOKUP($C713,[2]MAIN!$C$6:$DF$1572,Q$4,FALSE)),"",VLOOKUP($C713,[2]MAIN!$C$6:$DF$1572,Q$4,FALSE))</f>
        <v>#N/A</v>
      </c>
      <c r="R713" s="47" t="e">
        <f>IF(ISBLANK(VLOOKUP($C713,[2]MAIN!$C$6:$DF$1572,R$4,FALSE)),"",VLOOKUP($C713,[2]MAIN!$C$6:$DF$1572,R$4,FALSE))</f>
        <v>#N/A</v>
      </c>
      <c r="S713" s="47" t="e">
        <f>IF(ISBLANK(VLOOKUP($C713,[2]MAIN!$C$6:$DF$1572,S$4,FALSE)),"",VLOOKUP($C713,[2]MAIN!$C$6:$DF$1572,S$4,FALSE))</f>
        <v>#N/A</v>
      </c>
      <c r="T713" s="15" t="e">
        <f>IF(ISBLANK(VLOOKUP($C713,[2]MAIN!$C$6:$DF$1572,T$4,FALSE)),"",VLOOKUP($C713,[2]MAIN!$C$6:$DF$1572,T$4,FALSE))</f>
        <v>#N/A</v>
      </c>
      <c r="U713" s="15" t="e">
        <f>IF(ISBLANK(VLOOKUP($C713,[2]MAIN!$C$6:$DF$1572,U$4,FALSE)),"",VLOOKUP($C713,[2]MAIN!$C$6:$DF$1572,U$4,FALSE))</f>
        <v>#N/A</v>
      </c>
      <c r="V713" s="15" t="e">
        <f>IF(ISBLANK(VLOOKUP($C713,[2]MAIN!$C$6:$DF$1572,V$4,FALSE)),"",VLOOKUP($C713,[2]MAIN!$C$6:$DF$1572,V$4,FALSE))</f>
        <v>#N/A</v>
      </c>
      <c r="W713" s="21" t="e">
        <f>IF(ISBLANK(VLOOKUP($C713,[2]MAIN!$C$6:$DF$1572,W$4,FALSE)),"",VLOOKUP($C713,[2]MAIN!$C$6:$DF$1572,W$4,FALSE))</f>
        <v>#N/A</v>
      </c>
      <c r="X713" s="47">
        <v>15000</v>
      </c>
      <c r="Y713" s="15" t="e">
        <f>IF(ISBLANK(VLOOKUP($C713,[2]MAIN!$C$6:$DF$1572,Y$4,FALSE)),"",VLOOKUP($C713,[2]MAIN!$C$6:$DF$1572,Y$4,FALSE))</f>
        <v>#N/A</v>
      </c>
      <c r="AA713" s="15"/>
      <c r="AB713" s="15" t="s">
        <v>609</v>
      </c>
      <c r="AC713" s="15"/>
    </row>
    <row r="714" spans="1:29" x14ac:dyDescent="0.25">
      <c r="A714" s="15" t="s">
        <v>1418</v>
      </c>
      <c r="B714" s="21" t="s">
        <v>398</v>
      </c>
      <c r="C714" s="47"/>
      <c r="D714" s="15"/>
      <c r="E714" s="15" t="s">
        <v>609</v>
      </c>
      <c r="F714" s="15"/>
      <c r="G714" s="15"/>
      <c r="H714" s="15" t="s">
        <v>609</v>
      </c>
      <c r="I714" s="15" t="s">
        <v>609</v>
      </c>
      <c r="J714" s="47"/>
      <c r="K714" s="47"/>
      <c r="L714" s="49"/>
      <c r="M714" s="50" t="e">
        <f>IF(ISBLANK(VLOOKUP($C714,[2]MAIN!$C$6:$DF$1572,M$4,FALSE)),"",VLOOKUP($C714,[2]MAIN!$C$6:$DF$1572,M$4,FALSE))</f>
        <v>#N/A</v>
      </c>
      <c r="N714" s="51" t="e">
        <f>IF(ISBLANK(VLOOKUP($C714,[2]MAIN!$C$6:$DF$1572,N$4,FALSE)),"",VLOOKUP($C714,[2]MAIN!$C$6:$DF$1572,N$4,FALSE))</f>
        <v>#N/A</v>
      </c>
      <c r="O714" s="53" t="e">
        <f>IF(ISBLANK(VLOOKUP($C714,[2]MAIN!$C$6:$DF$1572,O$4,FALSE)),"",VLOOKUP($C714,[2]MAIN!$C$6:$DF$1572,O$4,FALSE))</f>
        <v>#N/A</v>
      </c>
      <c r="P714" s="53" t="e">
        <f>IF(ISBLANK(VLOOKUP($C714,[2]MAIN!$C$6:$DF$1572,P$4,FALSE)),"",VLOOKUP($C714,[2]MAIN!$C$6:$DF$1572,P$4,FALSE))</f>
        <v>#N/A</v>
      </c>
      <c r="Q714" s="50" t="e">
        <f>IF(ISBLANK(VLOOKUP($C714,[2]MAIN!$C$6:$DF$1572,Q$4,FALSE)),"",VLOOKUP($C714,[2]MAIN!$C$6:$DF$1572,Q$4,FALSE))</f>
        <v>#N/A</v>
      </c>
      <c r="R714" s="47" t="e">
        <f>IF(ISBLANK(VLOOKUP($C714,[2]MAIN!$C$6:$DF$1572,R$4,FALSE)),"",VLOOKUP($C714,[2]MAIN!$C$6:$DF$1572,R$4,FALSE))</f>
        <v>#N/A</v>
      </c>
      <c r="S714" s="47" t="e">
        <f>IF(ISBLANK(VLOOKUP($C714,[2]MAIN!$C$6:$DF$1572,S$4,FALSE)),"",VLOOKUP($C714,[2]MAIN!$C$6:$DF$1572,S$4,FALSE))</f>
        <v>#N/A</v>
      </c>
      <c r="T714" s="15" t="e">
        <f>IF(ISBLANK(VLOOKUP($C714,[2]MAIN!$C$6:$DF$1572,T$4,FALSE)),"",VLOOKUP($C714,[2]MAIN!$C$6:$DF$1572,T$4,FALSE))</f>
        <v>#N/A</v>
      </c>
      <c r="U714" s="15" t="e">
        <f>IF(ISBLANK(VLOOKUP($C714,[2]MAIN!$C$6:$DF$1572,U$4,FALSE)),"",VLOOKUP($C714,[2]MAIN!$C$6:$DF$1572,U$4,FALSE))</f>
        <v>#N/A</v>
      </c>
      <c r="V714" s="15" t="e">
        <f>IF(ISBLANK(VLOOKUP($C714,[2]MAIN!$C$6:$DF$1572,V$4,FALSE)),"",VLOOKUP($C714,[2]MAIN!$C$6:$DF$1572,V$4,FALSE))</f>
        <v>#N/A</v>
      </c>
      <c r="W714" s="21" t="e">
        <f>IF(ISBLANK(VLOOKUP($C714,[2]MAIN!$C$6:$DF$1572,W$4,FALSE)),"",VLOOKUP($C714,[2]MAIN!$C$6:$DF$1572,W$4,FALSE))</f>
        <v>#N/A</v>
      </c>
      <c r="X714" s="47">
        <v>15000</v>
      </c>
      <c r="Y714" s="15" t="e">
        <f>IF(ISBLANK(VLOOKUP($C714,[2]MAIN!$C$6:$DF$1572,Y$4,FALSE)),"",VLOOKUP($C714,[2]MAIN!$C$6:$DF$1572,Y$4,FALSE))</f>
        <v>#N/A</v>
      </c>
      <c r="AA714" s="15"/>
      <c r="AB714" s="15" t="s">
        <v>609</v>
      </c>
      <c r="AC714" s="15"/>
    </row>
    <row r="715" spans="1:29" x14ac:dyDescent="0.25">
      <c r="A715" s="15" t="s">
        <v>1419</v>
      </c>
      <c r="B715" s="21" t="s">
        <v>381</v>
      </c>
      <c r="C715" s="47"/>
      <c r="D715" s="15"/>
      <c r="E715" s="15" t="s">
        <v>609</v>
      </c>
      <c r="F715" s="15"/>
      <c r="G715" s="15"/>
      <c r="H715" s="15" t="s">
        <v>609</v>
      </c>
      <c r="I715" s="15"/>
      <c r="J715" s="47"/>
      <c r="K715" s="47"/>
      <c r="L715" s="49" t="e">
        <f>#REF!/86.4</f>
        <v>#REF!</v>
      </c>
      <c r="M715" s="50" t="e">
        <f>IF(ISBLANK(VLOOKUP($C715,[2]MAIN!$C$6:$DF$1572,M$4,FALSE)),"",VLOOKUP($C715,[2]MAIN!$C$6:$DF$1572,M$4,FALSE))</f>
        <v>#N/A</v>
      </c>
      <c r="N715" s="51" t="e">
        <f>IF(ISBLANK(VLOOKUP($C715,[2]MAIN!$C$6:$DF$1572,N$4,FALSE)),"",VLOOKUP($C715,[2]MAIN!$C$6:$DF$1572,N$4,FALSE))</f>
        <v>#N/A</v>
      </c>
      <c r="O715" s="53" t="e">
        <f>IF(ISBLANK(VLOOKUP($C715,[2]MAIN!$C$6:$DF$1572,O$4,FALSE)),"",VLOOKUP($C715,[2]MAIN!$C$6:$DF$1572,O$4,FALSE))</f>
        <v>#N/A</v>
      </c>
      <c r="P715" s="53" t="e">
        <f>IF(ISBLANK(VLOOKUP($C715,[2]MAIN!$C$6:$DF$1572,P$4,FALSE)),"",VLOOKUP($C715,[2]MAIN!$C$6:$DF$1572,P$4,FALSE))</f>
        <v>#N/A</v>
      </c>
      <c r="Q715" s="50" t="e">
        <f>IF(ISBLANK(VLOOKUP($C715,[2]MAIN!$C$6:$DF$1572,Q$4,FALSE)),"",VLOOKUP($C715,[2]MAIN!$C$6:$DF$1572,Q$4,FALSE))</f>
        <v>#N/A</v>
      </c>
      <c r="R715" s="47" t="e">
        <f>IF(ISBLANK(VLOOKUP($C715,[2]MAIN!$C$6:$DF$1572,R$4,FALSE)),"",VLOOKUP($C715,[2]MAIN!$C$6:$DF$1572,R$4,FALSE))</f>
        <v>#N/A</v>
      </c>
      <c r="S715" s="47" t="e">
        <f>IF(ISBLANK(VLOOKUP($C715,[2]MAIN!$C$6:$DF$1572,S$4,FALSE)),"",VLOOKUP($C715,[2]MAIN!$C$6:$DF$1572,S$4,FALSE))</f>
        <v>#N/A</v>
      </c>
      <c r="T715" s="15" t="e">
        <f>IF(ISBLANK(VLOOKUP($C715,[2]MAIN!$C$6:$DF$1572,T$4,FALSE)),"",VLOOKUP($C715,[2]MAIN!$C$6:$DF$1572,T$4,FALSE))</f>
        <v>#N/A</v>
      </c>
      <c r="U715" s="15" t="e">
        <f>IF(ISBLANK(VLOOKUP($C715,[2]MAIN!$C$6:$DF$1572,U$4,FALSE)),"",VLOOKUP($C715,[2]MAIN!$C$6:$DF$1572,U$4,FALSE))</f>
        <v>#N/A</v>
      </c>
      <c r="V715" s="58" t="e">
        <f>IF(ISBLANK(VLOOKUP($C715,[2]MAIN!$C$6:$DF$1572,V$4,FALSE)),"",VLOOKUP($C715,[2]MAIN!$C$6:$DF$1572,V$4,FALSE))</f>
        <v>#N/A</v>
      </c>
      <c r="W715" s="21" t="e">
        <f>IF(ISBLANK(VLOOKUP($C715,[2]MAIN!$C$6:$DF$1572,W$4,FALSE)),"",VLOOKUP($C715,[2]MAIN!$C$6:$DF$1572,W$4,FALSE))</f>
        <v>#N/A</v>
      </c>
      <c r="X715" s="59">
        <v>150</v>
      </c>
      <c r="Y715" s="15" t="e">
        <f>IF(ISBLANK(VLOOKUP($C715,[2]MAIN!$C$6:$DF$1572,Y$4,FALSE)),"",VLOOKUP($C715,[2]MAIN!$C$6:$DF$1572,Y$4,FALSE))</f>
        <v>#N/A</v>
      </c>
      <c r="Z715" s="33" t="s">
        <v>631</v>
      </c>
      <c r="AA715" s="15"/>
      <c r="AB715" s="15" t="s">
        <v>609</v>
      </c>
      <c r="AC715" s="15"/>
    </row>
    <row r="716" spans="1:29" x14ac:dyDescent="0.25">
      <c r="A716" s="15" t="s">
        <v>1420</v>
      </c>
      <c r="B716" s="21" t="s">
        <v>559</v>
      </c>
      <c r="C716" s="47"/>
      <c r="D716" s="15"/>
      <c r="E716" s="15" t="s">
        <v>609</v>
      </c>
      <c r="F716" s="15"/>
      <c r="G716" s="15"/>
      <c r="H716" s="15" t="s">
        <v>609</v>
      </c>
      <c r="I716" s="15" t="s">
        <v>609</v>
      </c>
      <c r="J716" s="47"/>
      <c r="K716" s="47" t="s">
        <v>618</v>
      </c>
      <c r="L716" s="49">
        <v>7.99</v>
      </c>
      <c r="M716" s="50" t="e">
        <f>VLOOKUP(#REF!,[4]Sheet2!#REF!,6,FALSE)</f>
        <v>#REF!</v>
      </c>
      <c r="N716" s="51">
        <v>3.5000000000000003E-2</v>
      </c>
      <c r="O716" s="66" t="e">
        <f>M716*1000/L716</f>
        <v>#REF!</v>
      </c>
      <c r="P716" s="66" t="e">
        <f>IF(ISNUMBER(O716),O716,VLOOKUP(#REF!,[3]MAIN!#REF!,51,FALSE))</f>
        <v>#REF!</v>
      </c>
      <c r="Q716" s="50"/>
      <c r="R716" s="47" t="s">
        <v>673</v>
      </c>
      <c r="S716" s="47"/>
      <c r="T716" s="15">
        <v>1</v>
      </c>
      <c r="U716" s="15" t="s">
        <v>29</v>
      </c>
      <c r="V716" s="15">
        <v>1</v>
      </c>
      <c r="W716" s="21" t="s">
        <v>1421</v>
      </c>
      <c r="X716" s="47">
        <v>15000</v>
      </c>
      <c r="Y716" s="15" t="s">
        <v>1422</v>
      </c>
      <c r="AA716" s="15"/>
      <c r="AB716" s="15"/>
      <c r="AC716" s="15" t="s">
        <v>609</v>
      </c>
    </row>
    <row r="717" spans="1:29" x14ac:dyDescent="0.25">
      <c r="A717" s="15" t="s">
        <v>1423</v>
      </c>
      <c r="B717" s="21" t="s">
        <v>173</v>
      </c>
      <c r="C717" s="47"/>
      <c r="D717" s="15" t="s">
        <v>609</v>
      </c>
      <c r="E717" s="15" t="s">
        <v>609</v>
      </c>
      <c r="F717" s="15"/>
      <c r="G717" s="15"/>
      <c r="H717" s="15" t="s">
        <v>609</v>
      </c>
      <c r="I717" s="15"/>
      <c r="J717" s="47"/>
      <c r="K717" s="60" t="s">
        <v>625</v>
      </c>
      <c r="L717" s="49"/>
      <c r="M717" s="50" t="e">
        <f>IF(ISBLANK(VLOOKUP($C717,[2]MAIN!$C$6:$DF$1572,M$4,FALSE)),"",VLOOKUP($C717,[2]MAIN!$C$6:$DF$1572,M$4,FALSE))</f>
        <v>#N/A</v>
      </c>
      <c r="N717" s="51" t="e">
        <f>IF(ISBLANK(VLOOKUP($C717,[2]MAIN!$C$6:$DF$1572,N$4,FALSE)),"",VLOOKUP($C717,[2]MAIN!$C$6:$DF$1572,N$4,FALSE))</f>
        <v>#N/A</v>
      </c>
      <c r="O717" s="54" t="e">
        <f>IF(ISBLANK(VLOOKUP($C717,[2]MAIN!$C$6:$DF$1572,O$4,FALSE)),"",VLOOKUP($C717,[2]MAIN!$C$6:$DF$1572,O$4,FALSE))</f>
        <v>#N/A</v>
      </c>
      <c r="P717" s="54" t="e">
        <f>IF(ISBLANK(VLOOKUP($C717,[2]MAIN!$C$6:$DF$1572,P$4,FALSE)),"",VLOOKUP($C717,[2]MAIN!$C$6:$DF$1572,P$4,FALSE))</f>
        <v>#N/A</v>
      </c>
      <c r="Q717" s="53" t="e">
        <f>IF(ISBLANK(VLOOKUP($C717,[2]MAIN!$C$6:$DF$1572,Q$4,FALSE)),"",VLOOKUP($C717,[2]MAIN!$C$6:$DF$1572,Q$4,FALSE))</f>
        <v>#N/A</v>
      </c>
      <c r="R717" s="47" t="e">
        <f>IF(ISBLANK(VLOOKUP($C717,[2]MAIN!$C$6:$DF$1572,R$4,FALSE)),"",VLOOKUP($C717,[2]MAIN!$C$6:$DF$1572,R$4,FALSE))</f>
        <v>#N/A</v>
      </c>
      <c r="S717" s="47" t="e">
        <f>IF(ISBLANK(VLOOKUP($C717,[2]MAIN!$C$6:$DF$1572,S$4,FALSE)),"",VLOOKUP($C717,[2]MAIN!$C$6:$DF$1572,S$4,FALSE))</f>
        <v>#N/A</v>
      </c>
      <c r="T717" s="15" t="e">
        <f>IF(ISBLANK(VLOOKUP($C717,[2]MAIN!$C$6:$DF$1572,T$4,FALSE)),"",VLOOKUP($C717,[2]MAIN!$C$6:$DF$1572,T$4,FALSE))</f>
        <v>#N/A</v>
      </c>
      <c r="U717" s="15" t="e">
        <f>IF(ISBLANK(VLOOKUP($C717,[2]MAIN!$C$6:$DF$1572,U$4,FALSE)),"",VLOOKUP($C717,[2]MAIN!$C$6:$DF$1572,U$4,FALSE))</f>
        <v>#N/A</v>
      </c>
      <c r="V717" s="15" t="e">
        <f>IF(ISBLANK(VLOOKUP($C717,[2]MAIN!$C$6:$DF$1572,V$4,FALSE)),"",VLOOKUP($C717,[2]MAIN!$C$6:$DF$1572,V$4,FALSE))</f>
        <v>#N/A</v>
      </c>
      <c r="W717" s="21" t="e">
        <f>IF(ISBLANK(VLOOKUP($C717,[2]MAIN!$C$6:$DF$1572,W$4,FALSE)),"",VLOOKUP($C717,[2]MAIN!$C$6:$DF$1572,W$4,FALSE))</f>
        <v>#N/A</v>
      </c>
      <c r="X717" s="47">
        <v>31500</v>
      </c>
      <c r="Y717" s="15" t="e">
        <f>IF(ISBLANK(VLOOKUP($C717,[2]MAIN!$C$6:$DF$1572,Y$4,FALSE)),"",VLOOKUP($C717,[2]MAIN!$C$6:$DF$1572,Y$4,FALSE))</f>
        <v>#N/A</v>
      </c>
      <c r="AA717" s="15"/>
      <c r="AB717" s="15"/>
      <c r="AC717" s="15"/>
    </row>
    <row r="718" spans="1:29" x14ac:dyDescent="0.25">
      <c r="A718" s="15" t="s">
        <v>1424</v>
      </c>
      <c r="B718" s="21" t="s">
        <v>89</v>
      </c>
      <c r="C718" s="47"/>
      <c r="D718" s="15"/>
      <c r="E718" s="15" t="s">
        <v>609</v>
      </c>
      <c r="F718" s="15"/>
      <c r="G718" s="15"/>
      <c r="H718" s="15" t="s">
        <v>628</v>
      </c>
      <c r="I718" s="15"/>
      <c r="J718" s="47"/>
      <c r="K718" s="47"/>
      <c r="L718" s="49">
        <v>0.52</v>
      </c>
      <c r="M718" s="50" t="e">
        <f>IF(ISBLANK(VLOOKUP($C718,[2]MAIN!$C$6:$DF$1572,M$4,FALSE)),"",VLOOKUP($C718,[2]MAIN!$C$6:$DF$1572,M$4,FALSE))</f>
        <v>#N/A</v>
      </c>
      <c r="N718" s="51" t="e">
        <f>IF(ISBLANK(VLOOKUP($C718,[2]MAIN!$C$6:$DF$1572,N$4,FALSE)),"",VLOOKUP($C718,[2]MAIN!$C$6:$DF$1572,N$4,FALSE))</f>
        <v>#N/A</v>
      </c>
      <c r="O718" s="52" t="e">
        <f>IF(ISBLANK(VLOOKUP($C718,[2]MAIN!$C$6:$DF$1572,O$4,FALSE)),"",VLOOKUP($C718,[2]MAIN!$C$6:$DF$1572,O$4,FALSE))</f>
        <v>#N/A</v>
      </c>
      <c r="P718" s="52" t="e">
        <f>IF(ISBLANK(VLOOKUP($C718,[2]MAIN!$C$6:$DF$1572,P$4,FALSE)),"",VLOOKUP($C718,[2]MAIN!$C$6:$DF$1572,P$4,FALSE))</f>
        <v>#N/A</v>
      </c>
      <c r="Q718" s="50" t="e">
        <f>IF(ISBLANK(VLOOKUP($C718,[2]MAIN!$C$6:$DF$1572,Q$4,FALSE)),"",VLOOKUP($C718,[2]MAIN!$C$6:$DF$1572,Q$4,FALSE))</f>
        <v>#N/A</v>
      </c>
      <c r="R718" s="47" t="e">
        <f>IF(ISBLANK(VLOOKUP($C718,[2]MAIN!$C$6:$DF$1572,R$4,FALSE)),"",VLOOKUP($C718,[2]MAIN!$C$6:$DF$1572,R$4,FALSE))</f>
        <v>#N/A</v>
      </c>
      <c r="S718" s="47" t="e">
        <f>IF(ISBLANK(VLOOKUP($C718,[2]MAIN!$C$6:$DF$1572,S$4,FALSE)),"",VLOOKUP($C718,[2]MAIN!$C$6:$DF$1572,S$4,FALSE))</f>
        <v>#N/A</v>
      </c>
      <c r="T718" s="15" t="e">
        <f>IF(ISBLANK(VLOOKUP($C718,[2]MAIN!$C$6:$DF$1572,T$4,FALSE)),"",VLOOKUP($C718,[2]MAIN!$C$6:$DF$1572,T$4,FALSE))</f>
        <v>#N/A</v>
      </c>
      <c r="U718" s="15" t="e">
        <f>IF(ISBLANK(VLOOKUP($C718,[2]MAIN!$C$6:$DF$1572,U$4,FALSE)),"",VLOOKUP($C718,[2]MAIN!$C$6:$DF$1572,U$4,FALSE))</f>
        <v>#N/A</v>
      </c>
      <c r="V718" s="15" t="e">
        <f>IF(ISBLANK(VLOOKUP($C718,[2]MAIN!$C$6:$DF$1572,V$4,FALSE)),"",VLOOKUP($C718,[2]MAIN!$C$6:$DF$1572,V$4,FALSE))</f>
        <v>#N/A</v>
      </c>
      <c r="W718" s="21" t="e">
        <f>IF(ISBLANK(VLOOKUP($C718,[2]MAIN!$C$6:$DF$1572,W$4,FALSE)),"",VLOOKUP($C718,[2]MAIN!$C$6:$DF$1572,W$4,FALSE))</f>
        <v>#N/A</v>
      </c>
      <c r="X718" s="47">
        <v>150</v>
      </c>
      <c r="Y718" s="15" t="e">
        <f>IF(ISBLANK(VLOOKUP($C718,[2]MAIN!$C$6:$DF$1572,Y$4,FALSE)),"",VLOOKUP($C718,[2]MAIN!$C$6:$DF$1572,Y$4,FALSE))</f>
        <v>#N/A</v>
      </c>
      <c r="AA718" s="47"/>
      <c r="AB718" s="47"/>
      <c r="AC718" s="47"/>
    </row>
    <row r="719" spans="1:29" x14ac:dyDescent="0.25">
      <c r="A719" s="15" t="s">
        <v>1425</v>
      </c>
      <c r="B719" s="21" t="s">
        <v>89</v>
      </c>
      <c r="C719" s="47"/>
      <c r="D719" s="15"/>
      <c r="E719" s="15" t="s">
        <v>609</v>
      </c>
      <c r="F719" s="15"/>
      <c r="G719" s="15"/>
      <c r="H719" s="15" t="s">
        <v>628</v>
      </c>
      <c r="I719" s="15"/>
      <c r="J719" s="47"/>
      <c r="K719" s="47" t="s">
        <v>618</v>
      </c>
      <c r="L719" s="49">
        <v>0.8</v>
      </c>
      <c r="M719" s="50" t="e">
        <f>IF(ISBLANK(VLOOKUP($C719,[2]MAIN!$C$6:$DF$1572,M$4,FALSE)),"",VLOOKUP($C719,[2]MAIN!$C$6:$DF$1572,M$4,FALSE))</f>
        <v>#N/A</v>
      </c>
      <c r="N719" s="51" t="e">
        <f>IF(ISBLANK(VLOOKUP($C719,[2]MAIN!$C$6:$DF$1572,N$4,FALSE)),"",VLOOKUP($C719,[2]MAIN!$C$6:$DF$1572,N$4,FALSE))</f>
        <v>#N/A</v>
      </c>
      <c r="O719" s="68" t="e">
        <f>IF(ISBLANK(VLOOKUP($C719,[2]MAIN!$C$6:$DF$1572,O$4,FALSE)),"",VLOOKUP($C719,[2]MAIN!$C$6:$DF$1572,O$4,FALSE))</f>
        <v>#N/A</v>
      </c>
      <c r="P719" s="68" t="e">
        <f>IF(ISBLANK(VLOOKUP($C719,[2]MAIN!$C$6:$DF$1572,P$4,FALSE)),"",VLOOKUP($C719,[2]MAIN!$C$6:$DF$1572,P$4,FALSE))</f>
        <v>#N/A</v>
      </c>
      <c r="Q719" s="50" t="e">
        <f>IF(ISBLANK(VLOOKUP($C719,[2]MAIN!$C$6:$DF$1572,Q$4,FALSE)),"",VLOOKUP($C719,[2]MAIN!$C$6:$DF$1572,Q$4,FALSE))</f>
        <v>#N/A</v>
      </c>
      <c r="R719" s="47" t="e">
        <f>IF(ISBLANK(VLOOKUP($C719,[2]MAIN!$C$6:$DF$1572,R$4,FALSE)),"",VLOOKUP($C719,[2]MAIN!$C$6:$DF$1572,R$4,FALSE))</f>
        <v>#N/A</v>
      </c>
      <c r="S719" s="47" t="e">
        <f>IF(ISBLANK(VLOOKUP($C719,[2]MAIN!$C$6:$DF$1572,S$4,FALSE)),"",VLOOKUP($C719,[2]MAIN!$C$6:$DF$1572,S$4,FALSE))</f>
        <v>#N/A</v>
      </c>
      <c r="T719" s="15" t="e">
        <f>IF(ISBLANK(VLOOKUP($C719,[2]MAIN!$C$6:$DF$1572,T$4,FALSE)),"",VLOOKUP($C719,[2]MAIN!$C$6:$DF$1572,T$4,FALSE))</f>
        <v>#N/A</v>
      </c>
      <c r="U719" s="15" t="e">
        <f>IF(ISBLANK(VLOOKUP($C719,[2]MAIN!$C$6:$DF$1572,U$4,FALSE)),"",VLOOKUP($C719,[2]MAIN!$C$6:$DF$1572,U$4,FALSE))</f>
        <v>#N/A</v>
      </c>
      <c r="V719" s="15" t="e">
        <f>IF(ISBLANK(VLOOKUP($C719,[2]MAIN!$C$6:$DF$1572,V$4,FALSE)),"",VLOOKUP($C719,[2]MAIN!$C$6:$DF$1572,V$4,FALSE))</f>
        <v>#N/A</v>
      </c>
      <c r="W719" s="21" t="e">
        <f>IF(ISBLANK(VLOOKUP($C719,[2]MAIN!$C$6:$DF$1572,W$4,FALSE)),"",VLOOKUP($C719,[2]MAIN!$C$6:$DF$1572,W$4,FALSE))</f>
        <v>#N/A</v>
      </c>
      <c r="X719" s="47">
        <v>15000</v>
      </c>
      <c r="Y719" s="15" t="e">
        <f>IF(ISBLANK(VLOOKUP($C719,[2]MAIN!$C$6:$DF$1572,Y$4,FALSE)),"",VLOOKUP($C719,[2]MAIN!$C$6:$DF$1572,Y$4,FALSE))</f>
        <v>#N/A</v>
      </c>
      <c r="AA719" s="47"/>
      <c r="AB719" s="47"/>
      <c r="AC719" s="47"/>
    </row>
    <row r="720" spans="1:29" x14ac:dyDescent="0.25">
      <c r="A720" s="15" t="s">
        <v>1426</v>
      </c>
      <c r="B720" s="21" t="s">
        <v>89</v>
      </c>
      <c r="C720" s="47"/>
      <c r="D720" s="15"/>
      <c r="E720" s="15" t="s">
        <v>609</v>
      </c>
      <c r="F720" s="15"/>
      <c r="G720" s="15"/>
      <c r="H720" s="15" t="s">
        <v>609</v>
      </c>
      <c r="I720" s="15"/>
      <c r="J720" s="47"/>
      <c r="K720" s="47" t="s">
        <v>618</v>
      </c>
      <c r="L720" s="49">
        <v>2.73</v>
      </c>
      <c r="M720" s="50" t="e">
        <f>IF(ISBLANK(VLOOKUP($C720,[2]MAIN!$C$6:$DF$1572,M$4,FALSE)),"",VLOOKUP($C720,[2]MAIN!$C$6:$DF$1572,M$4,FALSE))</f>
        <v>#N/A</v>
      </c>
      <c r="N720" s="51" t="e">
        <f>IF(ISBLANK(VLOOKUP($C720,[2]MAIN!$C$6:$DF$1572,N$4,FALSE)),"",VLOOKUP($C720,[2]MAIN!$C$6:$DF$1572,N$4,FALSE))</f>
        <v>#N/A</v>
      </c>
      <c r="O720" s="66" t="e">
        <f>IF(ISBLANK(VLOOKUP($C720,[2]MAIN!$C$6:$DF$1572,O$4,FALSE)),"",VLOOKUP($C720,[2]MAIN!$C$6:$DF$1572,O$4,FALSE))</f>
        <v>#N/A</v>
      </c>
      <c r="P720" s="66" t="e">
        <f>IF(ISBLANK(VLOOKUP($C720,[2]MAIN!$C$6:$DF$1572,P$4,FALSE)),"",VLOOKUP($C720,[2]MAIN!$C$6:$DF$1572,P$4,FALSE))</f>
        <v>#N/A</v>
      </c>
      <c r="Q720" s="50" t="e">
        <f>IF(ISBLANK(VLOOKUP($C720,[2]MAIN!$C$6:$DF$1572,Q$4,FALSE)),"",VLOOKUP($C720,[2]MAIN!$C$6:$DF$1572,Q$4,FALSE))</f>
        <v>#N/A</v>
      </c>
      <c r="R720" s="47" t="e">
        <f>IF(ISBLANK(VLOOKUP($C720,[2]MAIN!$C$6:$DF$1572,R$4,FALSE)),"",VLOOKUP($C720,[2]MAIN!$C$6:$DF$1572,R$4,FALSE))</f>
        <v>#N/A</v>
      </c>
      <c r="S720" s="47" t="e">
        <f>IF(ISBLANK(VLOOKUP($C720,[2]MAIN!$C$6:$DF$1572,S$4,FALSE)),"",VLOOKUP($C720,[2]MAIN!$C$6:$DF$1572,S$4,FALSE))</f>
        <v>#N/A</v>
      </c>
      <c r="T720" s="15" t="e">
        <f>IF(ISBLANK(VLOOKUP($C720,[2]MAIN!$C$6:$DF$1572,T$4,FALSE)),"",VLOOKUP($C720,[2]MAIN!$C$6:$DF$1572,T$4,FALSE))</f>
        <v>#N/A</v>
      </c>
      <c r="U720" s="15" t="e">
        <f>IF(ISBLANK(VLOOKUP($C720,[2]MAIN!$C$6:$DF$1572,U$4,FALSE)),"",VLOOKUP($C720,[2]MAIN!$C$6:$DF$1572,U$4,FALSE))</f>
        <v>#N/A</v>
      </c>
      <c r="V720" s="15" t="e">
        <f>IF(ISBLANK(VLOOKUP($C720,[2]MAIN!$C$6:$DF$1572,V$4,FALSE)),"",VLOOKUP($C720,[2]MAIN!$C$6:$DF$1572,V$4,FALSE))</f>
        <v>#N/A</v>
      </c>
      <c r="W720" s="21" t="e">
        <f>IF(ISBLANK(VLOOKUP($C720,[2]MAIN!$C$6:$DF$1572,W$4,FALSE)),"",VLOOKUP($C720,[2]MAIN!$C$6:$DF$1572,W$4,FALSE))</f>
        <v>#N/A</v>
      </c>
      <c r="X720" s="47">
        <v>15000</v>
      </c>
      <c r="Y720" s="15" t="e">
        <f>IF(ISBLANK(VLOOKUP($C720,[2]MAIN!$C$6:$DF$1572,Y$4,FALSE)),"",VLOOKUP($C720,[2]MAIN!$C$6:$DF$1572,Y$4,FALSE))</f>
        <v>#N/A</v>
      </c>
      <c r="AA720" s="15"/>
      <c r="AB720" s="15" t="s">
        <v>609</v>
      </c>
      <c r="AC720" s="15"/>
    </row>
    <row r="721" spans="1:29" x14ac:dyDescent="0.25">
      <c r="A721" s="15" t="s">
        <v>1427</v>
      </c>
      <c r="B721" s="21" t="s">
        <v>89</v>
      </c>
      <c r="C721" s="47"/>
      <c r="D721" s="15"/>
      <c r="E721" s="15" t="s">
        <v>609</v>
      </c>
      <c r="F721" s="15"/>
      <c r="G721" s="15"/>
      <c r="H721" s="15" t="s">
        <v>628</v>
      </c>
      <c r="I721" s="15"/>
      <c r="J721" s="47"/>
      <c r="K721" s="47" t="s">
        <v>618</v>
      </c>
      <c r="L721" s="49">
        <v>1.9</v>
      </c>
      <c r="M721" s="50" t="e">
        <f>IF(ISBLANK(VLOOKUP($C721,[2]MAIN!$C$6:$DF$1572,M$4,FALSE)),"",VLOOKUP($C721,[2]MAIN!$C$6:$DF$1572,M$4,FALSE))</f>
        <v>#N/A</v>
      </c>
      <c r="N721" s="51" t="e">
        <f>IF(ISBLANK(VLOOKUP($C721,[2]MAIN!$C$6:$DF$1572,N$4,FALSE)),"",VLOOKUP($C721,[2]MAIN!$C$6:$DF$1572,N$4,FALSE))</f>
        <v>#N/A</v>
      </c>
      <c r="O721" s="66" t="e">
        <f>IF(ISBLANK(VLOOKUP($C721,[2]MAIN!$C$6:$DF$1572,O$4,FALSE)),"",VLOOKUP($C721,[2]MAIN!$C$6:$DF$1572,O$4,FALSE))</f>
        <v>#N/A</v>
      </c>
      <c r="P721" s="66" t="e">
        <f>IF(ISBLANK(VLOOKUP($C721,[2]MAIN!$C$6:$DF$1572,P$4,FALSE)),"",VLOOKUP($C721,[2]MAIN!$C$6:$DF$1572,P$4,FALSE))</f>
        <v>#N/A</v>
      </c>
      <c r="Q721" s="50" t="e">
        <f>IF(ISBLANK(VLOOKUP($C721,[2]MAIN!$C$6:$DF$1572,Q$4,FALSE)),"",VLOOKUP($C721,[2]MAIN!$C$6:$DF$1572,Q$4,FALSE))</f>
        <v>#N/A</v>
      </c>
      <c r="R721" s="47" t="e">
        <f>IF(ISBLANK(VLOOKUP($C721,[2]MAIN!$C$6:$DF$1572,R$4,FALSE)),"",VLOOKUP($C721,[2]MAIN!$C$6:$DF$1572,R$4,FALSE))</f>
        <v>#N/A</v>
      </c>
      <c r="S721" s="47" t="e">
        <f>IF(ISBLANK(VLOOKUP($C721,[2]MAIN!$C$6:$DF$1572,S$4,FALSE)),"",VLOOKUP($C721,[2]MAIN!$C$6:$DF$1572,S$4,FALSE))</f>
        <v>#N/A</v>
      </c>
      <c r="T721" s="15" t="e">
        <f>IF(ISBLANK(VLOOKUP($C721,[2]MAIN!$C$6:$DF$1572,T$4,FALSE)),"",VLOOKUP($C721,[2]MAIN!$C$6:$DF$1572,T$4,FALSE))</f>
        <v>#N/A</v>
      </c>
      <c r="U721" s="15" t="e">
        <f>IF(ISBLANK(VLOOKUP($C721,[2]MAIN!$C$6:$DF$1572,U$4,FALSE)),"",VLOOKUP($C721,[2]MAIN!$C$6:$DF$1572,U$4,FALSE))</f>
        <v>#N/A</v>
      </c>
      <c r="V721" s="15" t="e">
        <f>IF(ISBLANK(VLOOKUP($C721,[2]MAIN!$C$6:$DF$1572,V$4,FALSE)),"",VLOOKUP($C721,[2]MAIN!$C$6:$DF$1572,V$4,FALSE))</f>
        <v>#N/A</v>
      </c>
      <c r="W721" s="21" t="e">
        <f>IF(ISBLANK(VLOOKUP($C721,[2]MAIN!$C$6:$DF$1572,W$4,FALSE)),"",VLOOKUP($C721,[2]MAIN!$C$6:$DF$1572,W$4,FALSE))</f>
        <v>#N/A</v>
      </c>
      <c r="X721" s="47">
        <v>15000</v>
      </c>
      <c r="Y721" s="15" t="e">
        <f>IF(ISBLANK(VLOOKUP($C721,[2]MAIN!$C$6:$DF$1572,Y$4,FALSE)),"",VLOOKUP($C721,[2]MAIN!$C$6:$DF$1572,Y$4,FALSE))</f>
        <v>#N/A</v>
      </c>
      <c r="AA721" s="47"/>
      <c r="AB721" s="47"/>
      <c r="AC721" s="47"/>
    </row>
    <row r="722" spans="1:29" x14ac:dyDescent="0.25">
      <c r="A722" s="15" t="s">
        <v>1428</v>
      </c>
      <c r="B722" s="21" t="s">
        <v>563</v>
      </c>
      <c r="C722" s="47"/>
      <c r="D722" s="15"/>
      <c r="E722" s="15" t="s">
        <v>609</v>
      </c>
      <c r="F722" s="15"/>
      <c r="G722" s="15"/>
      <c r="H722" s="15" t="s">
        <v>628</v>
      </c>
      <c r="I722" s="15" t="s">
        <v>609</v>
      </c>
      <c r="J722" s="47"/>
      <c r="K722" s="47"/>
      <c r="L722" s="49">
        <v>1.77</v>
      </c>
      <c r="M722" s="50" t="e">
        <f>IF(ISBLANK(VLOOKUP($C722,[2]MAIN!$C$6:$DF$1572,M$4,FALSE)),"",VLOOKUP($C722,[2]MAIN!$C$6:$DF$1572,M$4,FALSE))</f>
        <v>#N/A</v>
      </c>
      <c r="N722" s="51" t="e">
        <f>IF(ISBLANK(VLOOKUP($C722,[2]MAIN!$C$6:$DF$1572,N$4,FALSE)),"",VLOOKUP($C722,[2]MAIN!$C$6:$DF$1572,N$4,FALSE))</f>
        <v>#N/A</v>
      </c>
      <c r="O722" s="53" t="e">
        <f>IF(ISBLANK(VLOOKUP($C722,[2]MAIN!$C$6:$DF$1572,O$4,FALSE)),"",VLOOKUP($C722,[2]MAIN!$C$6:$DF$1572,O$4,FALSE))</f>
        <v>#N/A</v>
      </c>
      <c r="P722" s="53" t="e">
        <f>IF(ISBLANK(VLOOKUP($C722,[2]MAIN!$C$6:$DF$1572,P$4,FALSE)),"",VLOOKUP($C722,[2]MAIN!$C$6:$DF$1572,P$4,FALSE))</f>
        <v>#N/A</v>
      </c>
      <c r="Q722" s="50" t="e">
        <f>IF(ISBLANK(VLOOKUP($C722,[2]MAIN!$C$6:$DF$1572,Q$4,FALSE)),"",VLOOKUP($C722,[2]MAIN!$C$6:$DF$1572,Q$4,FALSE))</f>
        <v>#N/A</v>
      </c>
      <c r="R722" s="47" t="e">
        <f>IF(ISBLANK(VLOOKUP($C722,[2]MAIN!$C$6:$DF$1572,R$4,FALSE)),"",VLOOKUP($C722,[2]MAIN!$C$6:$DF$1572,R$4,FALSE))</f>
        <v>#N/A</v>
      </c>
      <c r="S722" s="47" t="e">
        <f>IF(ISBLANK(VLOOKUP($C722,[2]MAIN!$C$6:$DF$1572,S$4,FALSE)),"",VLOOKUP($C722,[2]MAIN!$C$6:$DF$1572,S$4,FALSE))</f>
        <v>#N/A</v>
      </c>
      <c r="T722" s="15" t="e">
        <f>IF(ISBLANK(VLOOKUP($C722,[2]MAIN!$C$6:$DF$1572,T$4,FALSE)),"",VLOOKUP($C722,[2]MAIN!$C$6:$DF$1572,T$4,FALSE))</f>
        <v>#N/A</v>
      </c>
      <c r="U722" s="15" t="e">
        <f>IF(ISBLANK(VLOOKUP($C722,[2]MAIN!$C$6:$DF$1572,U$4,FALSE)),"",VLOOKUP($C722,[2]MAIN!$C$6:$DF$1572,U$4,FALSE))</f>
        <v>#N/A</v>
      </c>
      <c r="V722" s="15" t="e">
        <f>IF(ISBLANK(VLOOKUP($C722,[2]MAIN!$C$6:$DF$1572,V$4,FALSE)),"",VLOOKUP($C722,[2]MAIN!$C$6:$DF$1572,V$4,FALSE))</f>
        <v>#N/A</v>
      </c>
      <c r="W722" s="21" t="e">
        <f>IF(ISBLANK(VLOOKUP($C722,[2]MAIN!$C$6:$DF$1572,W$4,FALSE)),"",VLOOKUP($C722,[2]MAIN!$C$6:$DF$1572,W$4,FALSE))</f>
        <v>#N/A</v>
      </c>
      <c r="X722" s="47">
        <v>15000</v>
      </c>
      <c r="Y722" s="15" t="e">
        <f>IF(ISBLANK(VLOOKUP($C722,[2]MAIN!$C$6:$DF$1572,Y$4,FALSE)),"",VLOOKUP($C722,[2]MAIN!$C$6:$DF$1572,Y$4,FALSE))</f>
        <v>#N/A</v>
      </c>
      <c r="AA722" s="47"/>
      <c r="AB722" s="47"/>
      <c r="AC722" s="47"/>
    </row>
    <row r="723" spans="1:29" x14ac:dyDescent="0.25">
      <c r="A723" s="15" t="s">
        <v>1429</v>
      </c>
      <c r="B723" s="21" t="s">
        <v>89</v>
      </c>
      <c r="C723" s="15" t="s">
        <v>612</v>
      </c>
      <c r="D723" s="15"/>
      <c r="E723" s="15" t="s">
        <v>609</v>
      </c>
      <c r="F723" s="15"/>
      <c r="G723" s="15" t="s">
        <v>609</v>
      </c>
      <c r="H723" s="15" t="s">
        <v>609</v>
      </c>
      <c r="I723" s="15"/>
      <c r="J723" s="47"/>
      <c r="K723" s="47"/>
      <c r="L723" s="49">
        <v>0.44</v>
      </c>
      <c r="M723" s="50" t="e">
        <f>IF(ISBLANK(VLOOKUP($C723,[2]MAIN!$C$6:$DF$1572,M$4,FALSE)),"",VLOOKUP($C723,[2]MAIN!$C$6:$DF$1572,M$4,FALSE))</f>
        <v>#N/A</v>
      </c>
      <c r="N723" s="51" t="e">
        <f>IF(ISBLANK(VLOOKUP($C723,[2]MAIN!$C$6:$DF$1572,N$4,FALSE)),"",VLOOKUP($C723,[2]MAIN!$C$6:$DF$1572,N$4,FALSE))</f>
        <v>#N/A</v>
      </c>
      <c r="O723" s="52" t="e">
        <f>IF(ISBLANK(VLOOKUP($C723,[2]MAIN!$C$6:$DF$1572,O$4,FALSE)),"",VLOOKUP($C723,[2]MAIN!$C$6:$DF$1572,O$4,FALSE))</f>
        <v>#N/A</v>
      </c>
      <c r="P723" s="52" t="e">
        <f>IF(ISBLANK(VLOOKUP($C723,[2]MAIN!$C$6:$DF$1572,P$4,FALSE)),"",VLOOKUP($C723,[2]MAIN!$C$6:$DF$1572,P$4,FALSE))</f>
        <v>#N/A</v>
      </c>
      <c r="Q723" s="49" t="e">
        <f>IF(ISBLANK(VLOOKUP($C723,[2]MAIN!$C$6:$DF$1572,Q$4,FALSE)),"",VLOOKUP($C723,[2]MAIN!$C$6:$DF$1572,Q$4,FALSE))</f>
        <v>#N/A</v>
      </c>
      <c r="R723" s="47" t="e">
        <f>IF(ISBLANK(VLOOKUP($C723,[2]MAIN!$C$6:$DF$1572,R$4,FALSE)),"",VLOOKUP($C723,[2]MAIN!$C$6:$DF$1572,R$4,FALSE))</f>
        <v>#N/A</v>
      </c>
      <c r="S723" s="47" t="e">
        <f>IF(ISBLANK(VLOOKUP($C723,[2]MAIN!$C$6:$DF$1572,S$4,FALSE)),"",VLOOKUP($C723,[2]MAIN!$C$6:$DF$1572,S$4,FALSE))</f>
        <v>#N/A</v>
      </c>
      <c r="T723" s="15" t="e">
        <f>IF(ISBLANK(VLOOKUP($C723,[2]MAIN!$C$6:$DF$1572,T$4,FALSE)),"",VLOOKUP($C723,[2]MAIN!$C$6:$DF$1572,T$4,FALSE))</f>
        <v>#N/A</v>
      </c>
      <c r="U723" s="15" t="e">
        <f>IF(ISBLANK(VLOOKUP($C723,[2]MAIN!$C$6:$DF$1572,U$4,FALSE)),"",VLOOKUP($C723,[2]MAIN!$C$6:$DF$1572,U$4,FALSE))</f>
        <v>#N/A</v>
      </c>
      <c r="V723" s="15" t="e">
        <f>IF(ISBLANK(VLOOKUP($C723,[2]MAIN!$C$6:$DF$1572,V$4,FALSE)),"",VLOOKUP($C723,[2]MAIN!$C$6:$DF$1572,V$4,FALSE))</f>
        <v>#N/A</v>
      </c>
      <c r="W723" s="21" t="e">
        <f>IF(ISBLANK(VLOOKUP($C723,[2]MAIN!$C$6:$DF$1572,W$4,FALSE)),"",VLOOKUP($C723,[2]MAIN!$C$6:$DF$1572,W$4,FALSE))</f>
        <v>#N/A</v>
      </c>
      <c r="X723" s="47">
        <v>150</v>
      </c>
      <c r="Y723" s="15" t="e">
        <f>IF(ISBLANK(VLOOKUP($C723,[2]MAIN!$C$6:$DF$1572,Y$4,FALSE)),"",VLOOKUP($C723,[2]MAIN!$C$6:$DF$1572,Y$4,FALSE))</f>
        <v>#N/A</v>
      </c>
      <c r="AA723" s="15"/>
      <c r="AB723" s="15"/>
      <c r="AC723" s="15"/>
    </row>
    <row r="724" spans="1:29" x14ac:dyDescent="0.25">
      <c r="A724" s="15" t="s">
        <v>1430</v>
      </c>
      <c r="B724" s="21" t="s">
        <v>89</v>
      </c>
      <c r="C724" s="47"/>
      <c r="D724" s="15"/>
      <c r="E724" s="15" t="s">
        <v>609</v>
      </c>
      <c r="F724" s="15"/>
      <c r="G724" s="15" t="s">
        <v>693</v>
      </c>
      <c r="H724" s="15" t="s">
        <v>628</v>
      </c>
      <c r="I724" s="15"/>
      <c r="J724" s="47"/>
      <c r="K724" s="47" t="s">
        <v>618</v>
      </c>
      <c r="L724" s="49">
        <v>4.55</v>
      </c>
      <c r="M724" s="50" t="e">
        <f>IF(ISBLANK(VLOOKUP($C724,[2]MAIN!$C$6:$DF$1572,M$4,FALSE)),"",VLOOKUP($C724,[2]MAIN!$C$6:$DF$1572,M$4,FALSE))</f>
        <v>#N/A</v>
      </c>
      <c r="N724" s="51" t="e">
        <f>IF(ISBLANK(VLOOKUP($C724,[2]MAIN!$C$6:$DF$1572,N$4,FALSE)),"",VLOOKUP($C724,[2]MAIN!$C$6:$DF$1572,N$4,FALSE))</f>
        <v>#N/A</v>
      </c>
      <c r="O724" s="66" t="e">
        <f>IF(ISBLANK(VLOOKUP($C724,[2]MAIN!$C$6:$DF$1572,O$4,FALSE)),"",VLOOKUP($C724,[2]MAIN!$C$6:$DF$1572,O$4,FALSE))</f>
        <v>#N/A</v>
      </c>
      <c r="P724" s="66" t="e">
        <f>IF(ISBLANK(VLOOKUP($C724,[2]MAIN!$C$6:$DF$1572,P$4,FALSE)),"",VLOOKUP($C724,[2]MAIN!$C$6:$DF$1572,P$4,FALSE))</f>
        <v>#N/A</v>
      </c>
      <c r="Q724" s="50" t="e">
        <f>IF(ISBLANK(VLOOKUP($C724,[2]MAIN!$C$6:$DF$1572,Q$4,FALSE)),"",VLOOKUP($C724,[2]MAIN!$C$6:$DF$1572,Q$4,FALSE))</f>
        <v>#N/A</v>
      </c>
      <c r="R724" s="47" t="e">
        <f>IF(ISBLANK(VLOOKUP($C724,[2]MAIN!$C$6:$DF$1572,R$4,FALSE)),"",VLOOKUP($C724,[2]MAIN!$C$6:$DF$1572,R$4,FALSE))</f>
        <v>#N/A</v>
      </c>
      <c r="S724" s="47" t="e">
        <f>IF(ISBLANK(VLOOKUP($C724,[2]MAIN!$C$6:$DF$1572,S$4,FALSE)),"",VLOOKUP($C724,[2]MAIN!$C$6:$DF$1572,S$4,FALSE))</f>
        <v>#N/A</v>
      </c>
      <c r="T724" s="15" t="e">
        <f>IF(ISBLANK(VLOOKUP($C724,[2]MAIN!$C$6:$DF$1572,T$4,FALSE)),"",VLOOKUP($C724,[2]MAIN!$C$6:$DF$1572,T$4,FALSE))</f>
        <v>#N/A</v>
      </c>
      <c r="U724" s="15" t="e">
        <f>IF(ISBLANK(VLOOKUP($C724,[2]MAIN!$C$6:$DF$1572,U$4,FALSE)),"",VLOOKUP($C724,[2]MAIN!$C$6:$DF$1572,U$4,FALSE))</f>
        <v>#N/A</v>
      </c>
      <c r="V724" s="15" t="e">
        <f>IF(ISBLANK(VLOOKUP($C724,[2]MAIN!$C$6:$DF$1572,V$4,FALSE)),"",VLOOKUP($C724,[2]MAIN!$C$6:$DF$1572,V$4,FALSE))</f>
        <v>#N/A</v>
      </c>
      <c r="W724" s="21" t="e">
        <f>IF(ISBLANK(VLOOKUP($C724,[2]MAIN!$C$6:$DF$1572,W$4,FALSE)),"",VLOOKUP($C724,[2]MAIN!$C$6:$DF$1572,W$4,FALSE))</f>
        <v>#N/A</v>
      </c>
      <c r="X724" s="47">
        <v>15000</v>
      </c>
      <c r="Y724" s="15" t="e">
        <f>IF(ISBLANK(VLOOKUP($C724,[2]MAIN!$C$6:$DF$1572,Y$4,FALSE)),"",VLOOKUP($C724,[2]MAIN!$C$6:$DF$1572,Y$4,FALSE))</f>
        <v>#N/A</v>
      </c>
      <c r="AA724" s="47"/>
      <c r="AB724" s="47"/>
      <c r="AC724" s="47"/>
    </row>
    <row r="725" spans="1:29" x14ac:dyDescent="0.25">
      <c r="A725" s="15" t="s">
        <v>1431</v>
      </c>
      <c r="B725" s="21" t="s">
        <v>90</v>
      </c>
      <c r="C725" s="15" t="s">
        <v>612</v>
      </c>
      <c r="D725" s="15"/>
      <c r="E725" s="15"/>
      <c r="F725" s="15"/>
      <c r="G725" s="15" t="s">
        <v>609</v>
      </c>
      <c r="H725" s="15" t="s">
        <v>609</v>
      </c>
      <c r="I725" s="15"/>
      <c r="J725" s="55" t="s">
        <v>617</v>
      </c>
      <c r="K725" s="57" t="s">
        <v>723</v>
      </c>
      <c r="L725" s="49">
        <v>26.68</v>
      </c>
      <c r="M725" s="50" t="e">
        <f>IF(ISBLANK(VLOOKUP($C725,[2]MAIN!$C$6:$DF$1572,M$4,FALSE)),"",VLOOKUP($C725,[2]MAIN!$C$6:$DF$1572,M$4,FALSE))</f>
        <v>#N/A</v>
      </c>
      <c r="N725" s="51" t="e">
        <f>IF(ISBLANK(VLOOKUP($C725,[2]MAIN!$C$6:$DF$1572,N$4,FALSE)),"",VLOOKUP($C725,[2]MAIN!$C$6:$DF$1572,N$4,FALSE))</f>
        <v>#N/A</v>
      </c>
      <c r="O725" s="61" t="e">
        <f>IF(ISBLANK(VLOOKUP($C725,[2]MAIN!$C$6:$DF$1572,O$4,FALSE)),"",VLOOKUP($C725,[2]MAIN!$C$6:$DF$1572,O$4,FALSE))</f>
        <v>#N/A</v>
      </c>
      <c r="P725" s="61" t="e">
        <f>IF(ISBLANK(VLOOKUP($C725,[2]MAIN!$C$6:$DF$1572,P$4,FALSE)),"",VLOOKUP($C725,[2]MAIN!$C$6:$DF$1572,P$4,FALSE))</f>
        <v>#N/A</v>
      </c>
      <c r="Q725" s="49" t="e">
        <f>IF(ISBLANK(VLOOKUP($C725,[2]MAIN!$C$6:$DF$1572,Q$4,FALSE)),"",VLOOKUP($C725,[2]MAIN!$C$6:$DF$1572,Q$4,FALSE))</f>
        <v>#N/A</v>
      </c>
      <c r="R725" s="47" t="e">
        <f>IF(ISBLANK(VLOOKUP($C725,[2]MAIN!$C$6:$DF$1572,R$4,FALSE)),"",VLOOKUP($C725,[2]MAIN!$C$6:$DF$1572,R$4,FALSE))</f>
        <v>#N/A</v>
      </c>
      <c r="S725" s="47" t="e">
        <f>IF(ISBLANK(VLOOKUP($C725,[2]MAIN!$C$6:$DF$1572,S$4,FALSE)),"",VLOOKUP($C725,[2]MAIN!$C$6:$DF$1572,S$4,FALSE))</f>
        <v>#N/A</v>
      </c>
      <c r="T725" s="15" t="e">
        <f>IF(ISBLANK(VLOOKUP($C725,[2]MAIN!$C$6:$DF$1572,T$4,FALSE)),"",VLOOKUP($C725,[2]MAIN!$C$6:$DF$1572,T$4,FALSE))</f>
        <v>#N/A</v>
      </c>
      <c r="U725" s="15" t="e">
        <f>IF(ISBLANK(VLOOKUP($C725,[2]MAIN!$C$6:$DF$1572,U$4,FALSE)),"",VLOOKUP($C725,[2]MAIN!$C$6:$DF$1572,U$4,FALSE))</f>
        <v>#N/A</v>
      </c>
      <c r="V725" s="15" t="e">
        <f>IF(ISBLANK(VLOOKUP($C725,[2]MAIN!$C$6:$DF$1572,V$4,FALSE)),"",VLOOKUP($C725,[2]MAIN!$C$6:$DF$1572,V$4,FALSE))</f>
        <v>#N/A</v>
      </c>
      <c r="W725" s="21" t="e">
        <f>IF(ISBLANK(VLOOKUP($C725,[2]MAIN!$C$6:$DF$1572,W$4,FALSE)),"",VLOOKUP($C725,[2]MAIN!$C$6:$DF$1572,W$4,FALSE))</f>
        <v>#N/A</v>
      </c>
      <c r="X725" s="47" t="e">
        <f>IF(ISBLANK(VLOOKUP($C725,[2]MAIN!$C$6:$DF$1572,X$4,FALSE)),"",VLOOKUP($C725,[2]MAIN!$C$6:$DF$1572,X$4,FALSE))</f>
        <v>#N/A</v>
      </c>
      <c r="Y725" s="15" t="e">
        <f>IF(ISBLANK(VLOOKUP($C725,[2]MAIN!$C$6:$DF$1572,Y$4,FALSE)),"",VLOOKUP($C725,[2]MAIN!$C$6:$DF$1572,Y$4,FALSE))</f>
        <v>#N/A</v>
      </c>
      <c r="AA725" s="15"/>
      <c r="AB725" s="15"/>
      <c r="AC725" s="15"/>
    </row>
    <row r="726" spans="1:29" x14ac:dyDescent="0.25">
      <c r="A726" s="15" t="s">
        <v>1432</v>
      </c>
      <c r="B726" s="21" t="s">
        <v>90</v>
      </c>
      <c r="C726" s="15" t="s">
        <v>612</v>
      </c>
      <c r="D726" s="15"/>
      <c r="E726" s="15"/>
      <c r="F726" s="15"/>
      <c r="G726" s="15" t="s">
        <v>609</v>
      </c>
      <c r="H726" s="15" t="s">
        <v>609</v>
      </c>
      <c r="I726" s="15"/>
      <c r="J726" s="47"/>
      <c r="K726" s="57" t="s">
        <v>723</v>
      </c>
      <c r="L726" s="49">
        <v>3.89</v>
      </c>
      <c r="M726" s="50" t="e">
        <f>IF(ISBLANK(VLOOKUP($C726,[2]MAIN!$C$6:$DF$1572,M$4,FALSE)),"",VLOOKUP($C726,[2]MAIN!$C$6:$DF$1572,M$4,FALSE))</f>
        <v>#N/A</v>
      </c>
      <c r="N726" s="51" t="e">
        <f>IF(ISBLANK(VLOOKUP($C726,[2]MAIN!$C$6:$DF$1572,N$4,FALSE)),"",VLOOKUP($C726,[2]MAIN!$C$6:$DF$1572,N$4,FALSE))</f>
        <v>#N/A</v>
      </c>
      <c r="O726" s="61" t="e">
        <f>IF(ISBLANK(VLOOKUP($C726,[2]MAIN!$C$6:$DF$1572,O$4,FALSE)),"",VLOOKUP($C726,[2]MAIN!$C$6:$DF$1572,O$4,FALSE))</f>
        <v>#N/A</v>
      </c>
      <c r="P726" s="61" t="e">
        <f>IF(ISBLANK(VLOOKUP($C726,[2]MAIN!$C$6:$DF$1572,P$4,FALSE)),"",VLOOKUP($C726,[2]MAIN!$C$6:$DF$1572,P$4,FALSE))</f>
        <v>#N/A</v>
      </c>
      <c r="Q726" s="49" t="e">
        <f>IF(ISBLANK(VLOOKUP($C726,[2]MAIN!$C$6:$DF$1572,Q$4,FALSE)),"",VLOOKUP($C726,[2]MAIN!$C$6:$DF$1572,Q$4,FALSE))</f>
        <v>#N/A</v>
      </c>
      <c r="R726" s="47" t="e">
        <f>IF(ISBLANK(VLOOKUP($C726,[2]MAIN!$C$6:$DF$1572,R$4,FALSE)),"",VLOOKUP($C726,[2]MAIN!$C$6:$DF$1572,R$4,FALSE))</f>
        <v>#N/A</v>
      </c>
      <c r="S726" s="47" t="e">
        <f>IF(ISBLANK(VLOOKUP($C726,[2]MAIN!$C$6:$DF$1572,S$4,FALSE)),"",VLOOKUP($C726,[2]MAIN!$C$6:$DF$1572,S$4,FALSE))</f>
        <v>#N/A</v>
      </c>
      <c r="T726" s="15" t="e">
        <f>IF(ISBLANK(VLOOKUP($C726,[2]MAIN!$C$6:$DF$1572,T$4,FALSE)),"",VLOOKUP($C726,[2]MAIN!$C$6:$DF$1572,T$4,FALSE))</f>
        <v>#N/A</v>
      </c>
      <c r="U726" s="15" t="e">
        <f>IF(ISBLANK(VLOOKUP($C726,[2]MAIN!$C$6:$DF$1572,U$4,FALSE)),"",VLOOKUP($C726,[2]MAIN!$C$6:$DF$1572,U$4,FALSE))</f>
        <v>#N/A</v>
      </c>
      <c r="V726" s="15" t="e">
        <f>IF(ISBLANK(VLOOKUP($C726,[2]MAIN!$C$6:$DF$1572,V$4,FALSE)),"",VLOOKUP($C726,[2]MAIN!$C$6:$DF$1572,V$4,FALSE))</f>
        <v>#N/A</v>
      </c>
      <c r="W726" s="21" t="e">
        <f>IF(ISBLANK(VLOOKUP($C726,[2]MAIN!$C$6:$DF$1572,W$4,FALSE)),"",VLOOKUP($C726,[2]MAIN!$C$6:$DF$1572,W$4,FALSE))</f>
        <v>#N/A</v>
      </c>
      <c r="X726" s="47" t="e">
        <f>IF(ISBLANK(VLOOKUP($C726,[2]MAIN!$C$6:$DF$1572,X$4,FALSE)),"",VLOOKUP($C726,[2]MAIN!$C$6:$DF$1572,X$4,FALSE))</f>
        <v>#N/A</v>
      </c>
      <c r="Y726" s="15" t="e">
        <f>IF(ISBLANK(VLOOKUP($C726,[2]MAIN!$C$6:$DF$1572,Y$4,FALSE)),"",VLOOKUP($C726,[2]MAIN!$C$6:$DF$1572,Y$4,FALSE))</f>
        <v>#N/A</v>
      </c>
      <c r="AA726" s="15"/>
      <c r="AB726" s="15"/>
      <c r="AC726" s="15"/>
    </row>
    <row r="727" spans="1:29" x14ac:dyDescent="0.25">
      <c r="A727" s="15" t="s">
        <v>1433</v>
      </c>
      <c r="B727" s="21" t="s">
        <v>90</v>
      </c>
      <c r="C727" s="15" t="s">
        <v>612</v>
      </c>
      <c r="D727" s="15"/>
      <c r="E727" s="15"/>
      <c r="F727" s="15"/>
      <c r="G727" s="15" t="s">
        <v>609</v>
      </c>
      <c r="H727" s="15" t="s">
        <v>613</v>
      </c>
      <c r="I727" s="15"/>
      <c r="J727" s="47"/>
      <c r="K727" s="47"/>
      <c r="L727" s="49">
        <v>1.32</v>
      </c>
      <c r="M727" s="50" t="e">
        <f>IF(ISBLANK(VLOOKUP($C727,[2]MAIN!$C$6:$DF$1572,M$4,FALSE)),"",VLOOKUP($C727,[2]MAIN!$C$6:$DF$1572,M$4,FALSE))</f>
        <v>#N/A</v>
      </c>
      <c r="N727" s="51" t="e">
        <f>IF(ISBLANK(VLOOKUP($C727,[2]MAIN!$C$6:$DF$1572,N$4,FALSE)),"",VLOOKUP($C727,[2]MAIN!$C$6:$DF$1572,N$4,FALSE))</f>
        <v>#N/A</v>
      </c>
      <c r="O727" s="52" t="e">
        <f>IF(ISBLANK(VLOOKUP($C727,[2]MAIN!$C$6:$DF$1572,O$4,FALSE)),"",VLOOKUP($C727,[2]MAIN!$C$6:$DF$1572,O$4,FALSE))</f>
        <v>#N/A</v>
      </c>
      <c r="P727" s="52" t="e">
        <f>IF(ISBLANK(VLOOKUP($C727,[2]MAIN!$C$6:$DF$1572,P$4,FALSE)),"",VLOOKUP($C727,[2]MAIN!$C$6:$DF$1572,P$4,FALSE))</f>
        <v>#N/A</v>
      </c>
      <c r="Q727" s="49" t="e">
        <f>IF(ISBLANK(VLOOKUP($C727,[2]MAIN!$C$6:$DF$1572,Q$4,FALSE)),"",VLOOKUP($C727,[2]MAIN!$C$6:$DF$1572,Q$4,FALSE))</f>
        <v>#N/A</v>
      </c>
      <c r="R727" s="47" t="e">
        <f>IF(ISBLANK(VLOOKUP($C727,[2]MAIN!$C$6:$DF$1572,R$4,FALSE)),"",VLOOKUP($C727,[2]MAIN!$C$6:$DF$1572,R$4,FALSE))</f>
        <v>#N/A</v>
      </c>
      <c r="S727" s="47" t="e">
        <f>IF(ISBLANK(VLOOKUP($C727,[2]MAIN!$C$6:$DF$1572,S$4,FALSE)),"",VLOOKUP($C727,[2]MAIN!$C$6:$DF$1572,S$4,FALSE))</f>
        <v>#N/A</v>
      </c>
      <c r="T727" s="15" t="e">
        <f>IF(ISBLANK(VLOOKUP($C727,[2]MAIN!$C$6:$DF$1572,T$4,FALSE)),"",VLOOKUP($C727,[2]MAIN!$C$6:$DF$1572,T$4,FALSE))</f>
        <v>#N/A</v>
      </c>
      <c r="U727" s="15" t="e">
        <f>IF(ISBLANK(VLOOKUP($C727,[2]MAIN!$C$6:$DF$1572,U$4,FALSE)),"",VLOOKUP($C727,[2]MAIN!$C$6:$DF$1572,U$4,FALSE))</f>
        <v>#N/A</v>
      </c>
      <c r="V727" s="15" t="e">
        <f>IF(ISBLANK(VLOOKUP($C727,[2]MAIN!$C$6:$DF$1572,V$4,FALSE)),"",VLOOKUP($C727,[2]MAIN!$C$6:$DF$1572,V$4,FALSE))</f>
        <v>#N/A</v>
      </c>
      <c r="W727" s="21" t="e">
        <f>IF(ISBLANK(VLOOKUP($C727,[2]MAIN!$C$6:$DF$1572,W$4,FALSE)),"",VLOOKUP($C727,[2]MAIN!$C$6:$DF$1572,W$4,FALSE))</f>
        <v>#N/A</v>
      </c>
      <c r="X727" s="47" t="e">
        <f>IF(ISBLANK(VLOOKUP($C727,[2]MAIN!$C$6:$DF$1572,X$4,FALSE)),"",VLOOKUP($C727,[2]MAIN!$C$6:$DF$1572,X$4,FALSE))</f>
        <v>#N/A</v>
      </c>
      <c r="Y727" s="15" t="e">
        <f>IF(ISBLANK(VLOOKUP($C727,[2]MAIN!$C$6:$DF$1572,Y$4,FALSE)),"",VLOOKUP($C727,[2]MAIN!$C$6:$DF$1572,Y$4,FALSE))</f>
        <v>#N/A</v>
      </c>
      <c r="AA727" s="15"/>
      <c r="AB727" s="15"/>
      <c r="AC727" s="15"/>
    </row>
    <row r="728" spans="1:29" x14ac:dyDescent="0.25">
      <c r="A728" s="15" t="s">
        <v>1434</v>
      </c>
      <c r="B728" s="21" t="s">
        <v>90</v>
      </c>
      <c r="C728" s="15" t="s">
        <v>612</v>
      </c>
      <c r="D728" s="15"/>
      <c r="E728" s="15"/>
      <c r="F728" s="15"/>
      <c r="G728" s="15" t="s">
        <v>609</v>
      </c>
      <c r="H728" s="15" t="s">
        <v>609</v>
      </c>
      <c r="I728" s="15"/>
      <c r="J728" s="55" t="s">
        <v>617</v>
      </c>
      <c r="K728" s="57" t="s">
        <v>723</v>
      </c>
      <c r="L728" s="49">
        <v>22.32</v>
      </c>
      <c r="M728" s="50" t="e">
        <f>IF(ISBLANK(VLOOKUP($C728,[2]MAIN!$C$6:$DF$1572,M$4,FALSE)),"",VLOOKUP($C728,[2]MAIN!$C$6:$DF$1572,M$4,FALSE))</f>
        <v>#N/A</v>
      </c>
      <c r="N728" s="51" t="e">
        <f>IF(ISBLANK(VLOOKUP($C728,[2]MAIN!$C$6:$DF$1572,N$4,FALSE)),"",VLOOKUP($C728,[2]MAIN!$C$6:$DF$1572,N$4,FALSE))</f>
        <v>#N/A</v>
      </c>
      <c r="O728" s="61" t="e">
        <f>IF(ISBLANK(VLOOKUP($C728,[2]MAIN!$C$6:$DF$1572,O$4,FALSE)),"",VLOOKUP($C728,[2]MAIN!$C$6:$DF$1572,O$4,FALSE))</f>
        <v>#N/A</v>
      </c>
      <c r="P728" s="61" t="e">
        <f>IF(ISBLANK(VLOOKUP($C728,[2]MAIN!$C$6:$DF$1572,P$4,FALSE)),"",VLOOKUP($C728,[2]MAIN!$C$6:$DF$1572,P$4,FALSE))</f>
        <v>#N/A</v>
      </c>
      <c r="Q728" s="49" t="e">
        <f>IF(ISBLANK(VLOOKUP($C728,[2]MAIN!$C$6:$DF$1572,Q$4,FALSE)),"",VLOOKUP($C728,[2]MAIN!$C$6:$DF$1572,Q$4,FALSE))</f>
        <v>#N/A</v>
      </c>
      <c r="R728" s="47" t="e">
        <f>IF(ISBLANK(VLOOKUP($C728,[2]MAIN!$C$6:$DF$1572,R$4,FALSE)),"",VLOOKUP($C728,[2]MAIN!$C$6:$DF$1572,R$4,FALSE))</f>
        <v>#N/A</v>
      </c>
      <c r="S728" s="47" t="e">
        <f>IF(ISBLANK(VLOOKUP($C728,[2]MAIN!$C$6:$DF$1572,S$4,FALSE)),"",VLOOKUP($C728,[2]MAIN!$C$6:$DF$1572,S$4,FALSE))</f>
        <v>#N/A</v>
      </c>
      <c r="T728" s="15" t="e">
        <f>IF(ISBLANK(VLOOKUP($C728,[2]MAIN!$C$6:$DF$1572,T$4,FALSE)),"",VLOOKUP($C728,[2]MAIN!$C$6:$DF$1572,T$4,FALSE))</f>
        <v>#N/A</v>
      </c>
      <c r="U728" s="15" t="e">
        <f>IF(ISBLANK(VLOOKUP($C728,[2]MAIN!$C$6:$DF$1572,U$4,FALSE)),"",VLOOKUP($C728,[2]MAIN!$C$6:$DF$1572,U$4,FALSE))</f>
        <v>#N/A</v>
      </c>
      <c r="V728" s="15" t="e">
        <f>IF(ISBLANK(VLOOKUP($C728,[2]MAIN!$C$6:$DF$1572,V$4,FALSE)),"",VLOOKUP($C728,[2]MAIN!$C$6:$DF$1572,V$4,FALSE))</f>
        <v>#N/A</v>
      </c>
      <c r="W728" s="21" t="e">
        <f>IF(ISBLANK(VLOOKUP($C728,[2]MAIN!$C$6:$DF$1572,W$4,FALSE)),"",VLOOKUP($C728,[2]MAIN!$C$6:$DF$1572,W$4,FALSE))</f>
        <v>#N/A</v>
      </c>
      <c r="X728" s="47" t="e">
        <f>IF(ISBLANK(VLOOKUP($C728,[2]MAIN!$C$6:$DF$1572,X$4,FALSE)),"",VLOOKUP($C728,[2]MAIN!$C$6:$DF$1572,X$4,FALSE))</f>
        <v>#N/A</v>
      </c>
      <c r="Y728" s="15" t="e">
        <f>IF(ISBLANK(VLOOKUP($C728,[2]MAIN!$C$6:$DF$1572,Y$4,FALSE)),"",VLOOKUP($C728,[2]MAIN!$C$6:$DF$1572,Y$4,FALSE))</f>
        <v>#N/A</v>
      </c>
      <c r="AA728" s="15"/>
      <c r="AB728" s="15"/>
      <c r="AC728" s="15"/>
    </row>
    <row r="729" spans="1:29" x14ac:dyDescent="0.25">
      <c r="A729" s="15" t="s">
        <v>1435</v>
      </c>
      <c r="B729" s="21" t="s">
        <v>90</v>
      </c>
      <c r="C729" s="47"/>
      <c r="D729" s="15"/>
      <c r="E729" s="15"/>
      <c r="F729" s="15"/>
      <c r="G729" s="15" t="s">
        <v>693</v>
      </c>
      <c r="H729" s="15" t="s">
        <v>628</v>
      </c>
      <c r="I729" s="15"/>
      <c r="J729" s="47"/>
      <c r="K729" s="47"/>
      <c r="L729" s="49"/>
      <c r="M729" s="50" t="e">
        <f>IF(ISBLANK(VLOOKUP($C729,[2]MAIN!$C$6:$DF$1572,M$4,FALSE)),"",VLOOKUP($C729,[2]MAIN!$C$6:$DF$1572,M$4,FALSE))</f>
        <v>#N/A</v>
      </c>
      <c r="N729" s="51" t="e">
        <f>IF(ISBLANK(VLOOKUP($C729,[2]MAIN!$C$6:$DF$1572,N$4,FALSE)),"",VLOOKUP($C729,[2]MAIN!$C$6:$DF$1572,N$4,FALSE))</f>
        <v>#N/A</v>
      </c>
      <c r="O729" s="53" t="e">
        <f>IF(ISBLANK(VLOOKUP($C729,[2]MAIN!$C$6:$DF$1572,O$4,FALSE)),"",VLOOKUP($C729,[2]MAIN!$C$6:$DF$1572,O$4,FALSE))</f>
        <v>#N/A</v>
      </c>
      <c r="P729" s="53" t="e">
        <f>IF(ISBLANK(VLOOKUP($C729,[2]MAIN!$C$6:$DF$1572,P$4,FALSE)),"",VLOOKUP($C729,[2]MAIN!$C$6:$DF$1572,P$4,FALSE))</f>
        <v>#N/A</v>
      </c>
      <c r="Q729" s="50" t="e">
        <f>IF(ISBLANK(VLOOKUP($C729,[2]MAIN!$C$6:$DF$1572,Q$4,FALSE)),"",VLOOKUP($C729,[2]MAIN!$C$6:$DF$1572,Q$4,FALSE))</f>
        <v>#N/A</v>
      </c>
      <c r="R729" s="47" t="e">
        <f>IF(ISBLANK(VLOOKUP($C729,[2]MAIN!$C$6:$DF$1572,R$4,FALSE)),"",VLOOKUP($C729,[2]MAIN!$C$6:$DF$1572,R$4,FALSE))</f>
        <v>#N/A</v>
      </c>
      <c r="S729" s="47" t="e">
        <f>IF(ISBLANK(VLOOKUP($C729,[2]MAIN!$C$6:$DF$1572,S$4,FALSE)),"",VLOOKUP($C729,[2]MAIN!$C$6:$DF$1572,S$4,FALSE))</f>
        <v>#N/A</v>
      </c>
      <c r="T729" s="15" t="e">
        <f>IF(ISBLANK(VLOOKUP($C729,[2]MAIN!$C$6:$DF$1572,T$4,FALSE)),"",VLOOKUP($C729,[2]MAIN!$C$6:$DF$1572,T$4,FALSE))</f>
        <v>#N/A</v>
      </c>
      <c r="U729" s="15" t="e">
        <f>IF(ISBLANK(VLOOKUP($C729,[2]MAIN!$C$6:$DF$1572,U$4,FALSE)),"",VLOOKUP($C729,[2]MAIN!$C$6:$DF$1572,U$4,FALSE))</f>
        <v>#N/A</v>
      </c>
      <c r="V729" s="15" t="e">
        <f>IF(ISBLANK(VLOOKUP($C729,[2]MAIN!$C$6:$DF$1572,V$4,FALSE)),"",VLOOKUP($C729,[2]MAIN!$C$6:$DF$1572,V$4,FALSE))</f>
        <v>#N/A</v>
      </c>
      <c r="W729" s="21" t="e">
        <f>IF(ISBLANK(VLOOKUP($C729,[2]MAIN!$C$6:$DF$1572,W$4,FALSE)),"",VLOOKUP($C729,[2]MAIN!$C$6:$DF$1572,W$4,FALSE))</f>
        <v>#N/A</v>
      </c>
      <c r="X729" s="47" t="e">
        <f>IF(ISBLANK(VLOOKUP($C729,[2]MAIN!$C$6:$DF$1572,X$4,FALSE)),"",VLOOKUP($C729,[2]MAIN!$C$6:$DF$1572,X$4,FALSE))</f>
        <v>#N/A</v>
      </c>
      <c r="Y729" s="15" t="e">
        <f>IF(ISBLANK(VLOOKUP($C729,[2]MAIN!$C$6:$DF$1572,Y$4,FALSE)),"",VLOOKUP($C729,[2]MAIN!$C$6:$DF$1572,Y$4,FALSE))</f>
        <v>#N/A</v>
      </c>
      <c r="AA729" s="47"/>
      <c r="AB729" s="47"/>
      <c r="AC729" s="47"/>
    </row>
    <row r="730" spans="1:29" x14ac:dyDescent="0.25">
      <c r="A730" s="15" t="s">
        <v>1436</v>
      </c>
      <c r="B730" s="21" t="s">
        <v>565</v>
      </c>
      <c r="C730" s="47"/>
      <c r="D730" s="15"/>
      <c r="E730" s="15" t="s">
        <v>609</v>
      </c>
      <c r="F730" s="15"/>
      <c r="G730" s="15"/>
      <c r="H730" s="15" t="s">
        <v>613</v>
      </c>
      <c r="I730" s="15" t="s">
        <v>609</v>
      </c>
      <c r="J730" s="47"/>
      <c r="K730" s="47"/>
      <c r="L730" s="49" t="e">
        <f>#REF!/86.4</f>
        <v>#REF!</v>
      </c>
      <c r="M730" s="50" t="e">
        <f>IF(ISBLANK(VLOOKUP($C730,[2]MAIN!$C$6:$DF$1572,M$4,FALSE)),"",VLOOKUP($C730,[2]MAIN!$C$6:$DF$1572,M$4,FALSE))</f>
        <v>#N/A</v>
      </c>
      <c r="N730" s="51" t="e">
        <f>IF(ISBLANK(VLOOKUP($C730,[2]MAIN!$C$6:$DF$1572,N$4,FALSE)),"",VLOOKUP($C730,[2]MAIN!$C$6:$DF$1572,N$4,FALSE))</f>
        <v>#N/A</v>
      </c>
      <c r="O730" s="53" t="e">
        <f>IF(ISBLANK(VLOOKUP($C730,[2]MAIN!$C$6:$DF$1572,O$4,FALSE)),"",VLOOKUP($C730,[2]MAIN!$C$6:$DF$1572,O$4,FALSE))</f>
        <v>#N/A</v>
      </c>
      <c r="P730" s="53" t="e">
        <f>IF(ISBLANK(VLOOKUP($C730,[2]MAIN!$C$6:$DF$1572,P$4,FALSE)),"",VLOOKUP($C730,[2]MAIN!$C$6:$DF$1572,P$4,FALSE))</f>
        <v>#N/A</v>
      </c>
      <c r="Q730" s="50" t="e">
        <f>IF(ISBLANK(VLOOKUP($C730,[2]MAIN!$C$6:$DF$1572,Q$4,FALSE)),"",VLOOKUP($C730,[2]MAIN!$C$6:$DF$1572,Q$4,FALSE))</f>
        <v>#N/A</v>
      </c>
      <c r="R730" s="47" t="e">
        <f>IF(ISBLANK(VLOOKUP($C730,[2]MAIN!$C$6:$DF$1572,R$4,FALSE)),"",VLOOKUP($C730,[2]MAIN!$C$6:$DF$1572,R$4,FALSE))</f>
        <v>#N/A</v>
      </c>
      <c r="S730" s="47" t="e">
        <f>IF(ISBLANK(VLOOKUP($C730,[2]MAIN!$C$6:$DF$1572,S$4,FALSE)),"",VLOOKUP($C730,[2]MAIN!$C$6:$DF$1572,S$4,FALSE))</f>
        <v>#N/A</v>
      </c>
      <c r="T730" s="15" t="e">
        <f>IF(ISBLANK(VLOOKUP($C730,[2]MAIN!$C$6:$DF$1572,T$4,FALSE)),"",VLOOKUP($C730,[2]MAIN!$C$6:$DF$1572,T$4,FALSE))</f>
        <v>#N/A</v>
      </c>
      <c r="U730" s="15" t="e">
        <f>IF(ISBLANK(VLOOKUP($C730,[2]MAIN!$C$6:$DF$1572,U$4,FALSE)),"",VLOOKUP($C730,[2]MAIN!$C$6:$DF$1572,U$4,FALSE))</f>
        <v>#N/A</v>
      </c>
      <c r="V730" s="15" t="e">
        <f>IF(ISBLANK(VLOOKUP($C730,[2]MAIN!$C$6:$DF$1572,V$4,FALSE)),"",VLOOKUP($C730,[2]MAIN!$C$6:$DF$1572,V$4,FALSE))</f>
        <v>#N/A</v>
      </c>
      <c r="W730" s="21" t="e">
        <f>IF(ISBLANK(VLOOKUP($C730,[2]MAIN!$C$6:$DF$1572,W$4,FALSE)),"",VLOOKUP($C730,[2]MAIN!$C$6:$DF$1572,W$4,FALSE))</f>
        <v>#N/A</v>
      </c>
      <c r="X730" s="47">
        <v>15000</v>
      </c>
      <c r="Y730" s="15" t="e">
        <f>IF(ISBLANK(VLOOKUP($C730,[2]MAIN!$C$6:$DF$1572,Y$4,FALSE)),"",VLOOKUP($C730,[2]MAIN!$C$6:$DF$1572,Y$4,FALSE))</f>
        <v>#N/A</v>
      </c>
      <c r="AA730" s="15"/>
      <c r="AB730" s="15"/>
      <c r="AC730" s="15" t="s">
        <v>609</v>
      </c>
    </row>
    <row r="731" spans="1:29" x14ac:dyDescent="0.25">
      <c r="A731" s="15" t="s">
        <v>1437</v>
      </c>
      <c r="B731" s="21" t="s">
        <v>70</v>
      </c>
      <c r="C731" s="15" t="s">
        <v>609</v>
      </c>
      <c r="D731" s="15"/>
      <c r="E731" s="15" t="s">
        <v>609</v>
      </c>
      <c r="F731" s="15"/>
      <c r="G731" s="15"/>
      <c r="H731" s="15" t="s">
        <v>609</v>
      </c>
      <c r="I731" s="15"/>
      <c r="J731" s="47"/>
      <c r="K731" s="60" t="s">
        <v>625</v>
      </c>
      <c r="L731" s="49">
        <v>2.99</v>
      </c>
      <c r="M731" s="50" t="e">
        <f>IF(ISBLANK(VLOOKUP($C731,[2]MAIN!$C$6:$DF$1572,M$4,FALSE)),"",VLOOKUP($C731,[2]MAIN!$C$6:$DF$1572,M$4,FALSE))</f>
        <v>#N/A</v>
      </c>
      <c r="N731" s="51" t="e">
        <f>IF(ISBLANK(VLOOKUP($C731,[2]MAIN!$C$6:$DF$1572,N$4,FALSE)),"",VLOOKUP($C731,[2]MAIN!$C$6:$DF$1572,N$4,FALSE))</f>
        <v>#N/A</v>
      </c>
      <c r="O731" s="62" t="e">
        <f>IF(ISBLANK(VLOOKUP($C731,[2]MAIN!$C$6:$DF$1572,O$4,FALSE)),"",VLOOKUP($C731,[2]MAIN!$C$6:$DF$1572,O$4,FALSE))</f>
        <v>#N/A</v>
      </c>
      <c r="P731" s="62" t="e">
        <f>IF(ISBLANK(VLOOKUP($C731,[2]MAIN!$C$6:$DF$1572,P$4,FALSE)),"",VLOOKUP($C731,[2]MAIN!$C$6:$DF$1572,P$4,FALSE))</f>
        <v>#N/A</v>
      </c>
      <c r="Q731" s="53" t="e">
        <f>IF(ISBLANK(VLOOKUP($C731,[2]MAIN!$C$6:$DF$1572,Q$4,FALSE)),"",VLOOKUP($C731,[2]MAIN!$C$6:$DF$1572,Q$4,FALSE))</f>
        <v>#N/A</v>
      </c>
      <c r="R731" s="47" t="e">
        <f>IF(ISBLANK(VLOOKUP($C731,[2]MAIN!$C$6:$DF$1572,R$4,FALSE)),"",VLOOKUP($C731,[2]MAIN!$C$6:$DF$1572,R$4,FALSE))</f>
        <v>#N/A</v>
      </c>
      <c r="S731" s="47" t="e">
        <f>IF(ISBLANK(VLOOKUP($C731,[2]MAIN!$C$6:$DF$1572,S$4,FALSE)),"",VLOOKUP($C731,[2]MAIN!$C$6:$DF$1572,S$4,FALSE))</f>
        <v>#N/A</v>
      </c>
      <c r="T731" s="15" t="e">
        <f>IF(ISBLANK(VLOOKUP($C731,[2]MAIN!$C$6:$DF$1572,T$4,FALSE)),"",VLOOKUP($C731,[2]MAIN!$C$6:$DF$1572,T$4,FALSE))</f>
        <v>#N/A</v>
      </c>
      <c r="U731" s="15" t="e">
        <f>IF(ISBLANK(VLOOKUP($C731,[2]MAIN!$C$6:$DF$1572,U$4,FALSE)),"",VLOOKUP($C731,[2]MAIN!$C$6:$DF$1572,U$4,FALSE))</f>
        <v>#N/A</v>
      </c>
      <c r="V731" s="15" t="e">
        <f>IF(ISBLANK(VLOOKUP($C731,[2]MAIN!$C$6:$DF$1572,V$4,FALSE)),"",VLOOKUP($C731,[2]MAIN!$C$6:$DF$1572,V$4,FALSE))</f>
        <v>#N/A</v>
      </c>
      <c r="W731" s="21" t="e">
        <f>IF(ISBLANK(VLOOKUP($C731,[2]MAIN!$C$6:$DF$1572,W$4,FALSE)),"",VLOOKUP($C731,[2]MAIN!$C$6:$DF$1572,W$4,FALSE))</f>
        <v>#N/A</v>
      </c>
      <c r="X731" s="47">
        <v>15000</v>
      </c>
      <c r="Y731" s="15" t="e">
        <f>IF(ISBLANK(VLOOKUP($C731,[2]MAIN!$C$6:$DF$1572,Y$4,FALSE)),"",VLOOKUP($C731,[2]MAIN!$C$6:$DF$1572,Y$4,FALSE))</f>
        <v>#N/A</v>
      </c>
      <c r="AA731" s="15"/>
      <c r="AB731" s="15"/>
      <c r="AC731" s="15"/>
    </row>
    <row r="732" spans="1:29" x14ac:dyDescent="0.25">
      <c r="A732" s="15" t="s">
        <v>1438</v>
      </c>
      <c r="B732" s="21" t="s">
        <v>70</v>
      </c>
      <c r="C732" s="15" t="s">
        <v>609</v>
      </c>
      <c r="D732" s="15"/>
      <c r="E732" s="15" t="s">
        <v>609</v>
      </c>
      <c r="F732" s="15"/>
      <c r="G732" s="15"/>
      <c r="H732" s="15" t="s">
        <v>609</v>
      </c>
      <c r="I732" s="15"/>
      <c r="J732" s="48" t="s">
        <v>610</v>
      </c>
      <c r="K732" s="47" t="s">
        <v>654</v>
      </c>
      <c r="L732" s="49">
        <v>4.3600000000000003</v>
      </c>
      <c r="M732" s="50" t="e">
        <f>IF(ISBLANK(VLOOKUP($C732,[2]MAIN!$C$6:$DF$1572,M$4,FALSE)),"",VLOOKUP($C732,[2]MAIN!$C$6:$DF$1572,M$4,FALSE))</f>
        <v>#N/A</v>
      </c>
      <c r="N732" s="51" t="e">
        <f>IF(ISBLANK(VLOOKUP($C732,[2]MAIN!$C$6:$DF$1572,N$4,FALSE)),"",VLOOKUP($C732,[2]MAIN!$C$6:$DF$1572,N$4,FALSE))</f>
        <v>#N/A</v>
      </c>
      <c r="O732" s="68" t="e">
        <f>IF(ISBLANK(VLOOKUP($C732,[2]MAIN!$C$6:$DF$1572,O$4,FALSE)),"",VLOOKUP($C732,[2]MAIN!$C$6:$DF$1572,O$4,FALSE))</f>
        <v>#N/A</v>
      </c>
      <c r="P732" s="68" t="e">
        <f>IF(ISBLANK(VLOOKUP($C732,[2]MAIN!$C$6:$DF$1572,P$4,FALSE)),"",VLOOKUP($C732,[2]MAIN!$C$6:$DF$1572,P$4,FALSE))</f>
        <v>#N/A</v>
      </c>
      <c r="Q732" s="53" t="e">
        <f>IF(ISBLANK(VLOOKUP($C732,[2]MAIN!$C$6:$DF$1572,Q$4,FALSE)),"",VLOOKUP($C732,[2]MAIN!$C$6:$DF$1572,Q$4,FALSE))</f>
        <v>#N/A</v>
      </c>
      <c r="R732" s="47" t="e">
        <f>IF(ISBLANK(VLOOKUP($C732,[2]MAIN!$C$6:$DF$1572,R$4,FALSE)),"",VLOOKUP($C732,[2]MAIN!$C$6:$DF$1572,R$4,FALSE))</f>
        <v>#N/A</v>
      </c>
      <c r="S732" s="47" t="e">
        <f>IF(ISBLANK(VLOOKUP($C732,[2]MAIN!$C$6:$DF$1572,S$4,FALSE)),"",VLOOKUP($C732,[2]MAIN!$C$6:$DF$1572,S$4,FALSE))</f>
        <v>#N/A</v>
      </c>
      <c r="T732" s="15" t="e">
        <f>IF(ISBLANK(VLOOKUP($C732,[2]MAIN!$C$6:$DF$1572,T$4,FALSE)),"",VLOOKUP($C732,[2]MAIN!$C$6:$DF$1572,T$4,FALSE))</f>
        <v>#N/A</v>
      </c>
      <c r="U732" s="15" t="e">
        <f>IF(ISBLANK(VLOOKUP($C732,[2]MAIN!$C$6:$DF$1572,U$4,FALSE)),"",VLOOKUP($C732,[2]MAIN!$C$6:$DF$1572,U$4,FALSE))</f>
        <v>#N/A</v>
      </c>
      <c r="V732" s="15" t="e">
        <f>IF(ISBLANK(VLOOKUP($C732,[2]MAIN!$C$6:$DF$1572,V$4,FALSE)),"",VLOOKUP($C732,[2]MAIN!$C$6:$DF$1572,V$4,FALSE))</f>
        <v>#N/A</v>
      </c>
      <c r="W732" s="21" t="e">
        <f>IF(ISBLANK(VLOOKUP($C732,[2]MAIN!$C$6:$DF$1572,W$4,FALSE)),"",VLOOKUP($C732,[2]MAIN!$C$6:$DF$1572,W$4,FALSE))</f>
        <v>#N/A</v>
      </c>
      <c r="X732" s="47">
        <v>15000</v>
      </c>
      <c r="Y732" s="15" t="e">
        <f>IF(ISBLANK(VLOOKUP($C732,[2]MAIN!$C$6:$DF$1572,Y$4,FALSE)),"",VLOOKUP($C732,[2]MAIN!$C$6:$DF$1572,Y$4,FALSE))</f>
        <v>#N/A</v>
      </c>
      <c r="AA732" s="15"/>
      <c r="AB732" s="15"/>
      <c r="AC732" s="15"/>
    </row>
    <row r="733" spans="1:29" x14ac:dyDescent="0.25">
      <c r="A733" s="15" t="s">
        <v>1439</v>
      </c>
      <c r="B733" s="21" t="s">
        <v>70</v>
      </c>
      <c r="C733" s="47"/>
      <c r="D733" s="15"/>
      <c r="E733" s="15" t="s">
        <v>609</v>
      </c>
      <c r="F733" s="15"/>
      <c r="G733" s="15"/>
      <c r="H733" s="15" t="s">
        <v>613</v>
      </c>
      <c r="I733" s="15"/>
      <c r="J733" s="47"/>
      <c r="K733" s="47" t="s">
        <v>654</v>
      </c>
      <c r="L733" s="49">
        <v>3.77</v>
      </c>
      <c r="M733" s="50" t="e">
        <f>IF(ISBLANK(VLOOKUP($C733,[2]MAIN!$C$6:$DF$1572,M$4,FALSE)),"",VLOOKUP($C733,[2]MAIN!$C$6:$DF$1572,M$4,FALSE))</f>
        <v>#N/A</v>
      </c>
      <c r="N733" s="51" t="e">
        <f>IF(ISBLANK(VLOOKUP($C733,[2]MAIN!$C$6:$DF$1572,N$4,FALSE)),"",VLOOKUP($C733,[2]MAIN!$C$6:$DF$1572,N$4,FALSE))</f>
        <v>#N/A</v>
      </c>
      <c r="O733" s="68" t="e">
        <f>IF(ISBLANK(VLOOKUP($C733,[2]MAIN!$C$6:$DF$1572,O$4,FALSE)),"",VLOOKUP($C733,[2]MAIN!$C$6:$DF$1572,O$4,FALSE))</f>
        <v>#N/A</v>
      </c>
      <c r="P733" s="68" t="e">
        <f>IF(ISBLANK(VLOOKUP($C733,[2]MAIN!$C$6:$DF$1572,P$4,FALSE)),"",VLOOKUP($C733,[2]MAIN!$C$6:$DF$1572,P$4,FALSE))</f>
        <v>#N/A</v>
      </c>
      <c r="Q733" s="53" t="e">
        <f>IF(ISBLANK(VLOOKUP($C733,[2]MAIN!$C$6:$DF$1572,Q$4,FALSE)),"",VLOOKUP($C733,[2]MAIN!$C$6:$DF$1572,Q$4,FALSE))</f>
        <v>#N/A</v>
      </c>
      <c r="R733" s="47" t="e">
        <f>IF(ISBLANK(VLOOKUP($C733,[2]MAIN!$C$6:$DF$1572,R$4,FALSE)),"",VLOOKUP($C733,[2]MAIN!$C$6:$DF$1572,R$4,FALSE))</f>
        <v>#N/A</v>
      </c>
      <c r="S733" s="47" t="e">
        <f>IF(ISBLANK(VLOOKUP($C733,[2]MAIN!$C$6:$DF$1572,S$4,FALSE)),"",VLOOKUP($C733,[2]MAIN!$C$6:$DF$1572,S$4,FALSE))</f>
        <v>#N/A</v>
      </c>
      <c r="T733" s="15" t="e">
        <f>IF(ISBLANK(VLOOKUP($C733,[2]MAIN!$C$6:$DF$1572,T$4,FALSE)),"",VLOOKUP($C733,[2]MAIN!$C$6:$DF$1572,T$4,FALSE))</f>
        <v>#N/A</v>
      </c>
      <c r="U733" s="15" t="e">
        <f>IF(ISBLANK(VLOOKUP($C733,[2]MAIN!$C$6:$DF$1572,U$4,FALSE)),"",VLOOKUP($C733,[2]MAIN!$C$6:$DF$1572,U$4,FALSE))</f>
        <v>#N/A</v>
      </c>
      <c r="V733" s="15" t="e">
        <f>IF(ISBLANK(VLOOKUP($C733,[2]MAIN!$C$6:$DF$1572,V$4,FALSE)),"",VLOOKUP($C733,[2]MAIN!$C$6:$DF$1572,V$4,FALSE))</f>
        <v>#N/A</v>
      </c>
      <c r="W733" s="21" t="e">
        <f>IF(ISBLANK(VLOOKUP($C733,[2]MAIN!$C$6:$DF$1572,W$4,FALSE)),"",VLOOKUP($C733,[2]MAIN!$C$6:$DF$1572,W$4,FALSE))</f>
        <v>#N/A</v>
      </c>
      <c r="X733" s="47">
        <v>15000</v>
      </c>
      <c r="Y733" s="15" t="e">
        <f>IF(ISBLANK(VLOOKUP($C733,[2]MAIN!$C$6:$DF$1572,Y$4,FALSE)),"",VLOOKUP($C733,[2]MAIN!$C$6:$DF$1572,Y$4,FALSE))</f>
        <v>#N/A</v>
      </c>
      <c r="AA733" s="15" t="s">
        <v>609</v>
      </c>
      <c r="AB733" s="15"/>
      <c r="AC733" s="15"/>
    </row>
    <row r="734" spans="1:29" x14ac:dyDescent="0.25">
      <c r="A734" s="15" t="s">
        <v>1440</v>
      </c>
      <c r="B734" s="21" t="s">
        <v>70</v>
      </c>
      <c r="C734" s="47"/>
      <c r="D734" s="15"/>
      <c r="E734" s="15" t="s">
        <v>609</v>
      </c>
      <c r="F734" s="15"/>
      <c r="G734" s="15"/>
      <c r="H734" s="15" t="s">
        <v>1149</v>
      </c>
      <c r="I734" s="15"/>
      <c r="J734" s="47"/>
      <c r="K734" s="47" t="s">
        <v>625</v>
      </c>
      <c r="L734" s="49"/>
      <c r="M734" s="50" t="e">
        <f>IF(ISBLANK(VLOOKUP($C734,[2]MAIN!$C$6:$DF$1572,M$4,FALSE)),"",VLOOKUP($C734,[2]MAIN!$C$6:$DF$1572,M$4,FALSE))</f>
        <v>#N/A</v>
      </c>
      <c r="N734" s="51" t="e">
        <f>IF(ISBLANK(VLOOKUP($C734,[2]MAIN!$C$6:$DF$1572,N$4,FALSE)),"",VLOOKUP($C734,[2]MAIN!$C$6:$DF$1572,N$4,FALSE))</f>
        <v>#N/A</v>
      </c>
      <c r="O734" s="53" t="e">
        <f>IF(ISBLANK(VLOOKUP($C734,[2]MAIN!$C$6:$DF$1572,O$4,FALSE)),"",VLOOKUP($C734,[2]MAIN!$C$6:$DF$1572,O$4,FALSE))</f>
        <v>#N/A</v>
      </c>
      <c r="P734" s="53" t="e">
        <f>IF(ISBLANK(VLOOKUP($C734,[2]MAIN!$C$6:$DF$1572,P$4,FALSE)),"",VLOOKUP($C734,[2]MAIN!$C$6:$DF$1572,P$4,FALSE))</f>
        <v>#N/A</v>
      </c>
      <c r="Q734" s="53" t="e">
        <f>IF(ISBLANK(VLOOKUP($C734,[2]MAIN!$C$6:$DF$1572,Q$4,FALSE)),"",VLOOKUP($C734,[2]MAIN!$C$6:$DF$1572,Q$4,FALSE))</f>
        <v>#N/A</v>
      </c>
      <c r="R734" s="47" t="e">
        <f>IF(ISBLANK(VLOOKUP($C734,[2]MAIN!$C$6:$DF$1572,R$4,FALSE)),"",VLOOKUP($C734,[2]MAIN!$C$6:$DF$1572,R$4,FALSE))</f>
        <v>#N/A</v>
      </c>
      <c r="S734" s="47" t="e">
        <f>IF(ISBLANK(VLOOKUP($C734,[2]MAIN!$C$6:$DF$1572,S$4,FALSE)),"",VLOOKUP($C734,[2]MAIN!$C$6:$DF$1572,S$4,FALSE))</f>
        <v>#N/A</v>
      </c>
      <c r="T734" s="15" t="e">
        <f>IF(ISBLANK(VLOOKUP($C734,[2]MAIN!$C$6:$DF$1572,T$4,FALSE)),"",VLOOKUP($C734,[2]MAIN!$C$6:$DF$1572,T$4,FALSE))</f>
        <v>#N/A</v>
      </c>
      <c r="U734" s="15" t="e">
        <f>IF(ISBLANK(VLOOKUP($C734,[2]MAIN!$C$6:$DF$1572,U$4,FALSE)),"",VLOOKUP($C734,[2]MAIN!$C$6:$DF$1572,U$4,FALSE))</f>
        <v>#N/A</v>
      </c>
      <c r="V734" s="15" t="e">
        <f>IF(ISBLANK(VLOOKUP($C734,[2]MAIN!$C$6:$DF$1572,V$4,FALSE)),"",VLOOKUP($C734,[2]MAIN!$C$6:$DF$1572,V$4,FALSE))</f>
        <v>#N/A</v>
      </c>
      <c r="W734" s="21" t="e">
        <f>IF(ISBLANK(VLOOKUP($C734,[2]MAIN!$C$6:$DF$1572,W$4,FALSE)),"",VLOOKUP($C734,[2]MAIN!$C$6:$DF$1572,W$4,FALSE))</f>
        <v>#N/A</v>
      </c>
      <c r="X734" s="47">
        <v>15000</v>
      </c>
      <c r="Y734" s="15" t="e">
        <f>IF(ISBLANK(VLOOKUP($C734,[2]MAIN!$C$6:$DF$1572,Y$4,FALSE)),"",VLOOKUP($C734,[2]MAIN!$C$6:$DF$1572,Y$4,FALSE))</f>
        <v>#N/A</v>
      </c>
      <c r="AA734" s="47"/>
      <c r="AB734" s="47"/>
      <c r="AC734" s="47"/>
    </row>
    <row r="735" spans="1:29" x14ac:dyDescent="0.25">
      <c r="A735" s="15" t="s">
        <v>1441</v>
      </c>
      <c r="B735" s="21" t="s">
        <v>70</v>
      </c>
      <c r="C735" s="47"/>
      <c r="D735" s="15" t="s">
        <v>609</v>
      </c>
      <c r="E735" s="15" t="s">
        <v>609</v>
      </c>
      <c r="F735" s="15"/>
      <c r="G735" s="15"/>
      <c r="H735" s="15" t="s">
        <v>609</v>
      </c>
      <c r="I735" s="15"/>
      <c r="J735" s="48" t="s">
        <v>610</v>
      </c>
      <c r="K735" s="47" t="s">
        <v>654</v>
      </c>
      <c r="L735" s="49">
        <v>33.159999999999997</v>
      </c>
      <c r="M735" s="50" t="e">
        <f>IF(ISBLANK(VLOOKUP($C735,[2]MAIN!$C$6:$DF$1572,M$4,FALSE)),"",VLOOKUP($C735,[2]MAIN!$C$6:$DF$1572,M$4,FALSE))</f>
        <v>#N/A</v>
      </c>
      <c r="N735" s="51" t="e">
        <f>IF(ISBLANK(VLOOKUP($C735,[2]MAIN!$C$6:$DF$1572,N$4,FALSE)),"",VLOOKUP($C735,[2]MAIN!$C$6:$DF$1572,N$4,FALSE))</f>
        <v>#N/A</v>
      </c>
      <c r="O735" s="64" t="e">
        <f>IF(ISBLANK(VLOOKUP($C735,[2]MAIN!$C$6:$DF$1572,O$4,FALSE)),"",VLOOKUP($C735,[2]MAIN!$C$6:$DF$1572,O$4,FALSE))</f>
        <v>#N/A</v>
      </c>
      <c r="P735" s="64" t="e">
        <f>IF(ISBLANK(VLOOKUP($C735,[2]MAIN!$C$6:$DF$1572,P$4,FALSE)),"",VLOOKUP($C735,[2]MAIN!$C$6:$DF$1572,P$4,FALSE))</f>
        <v>#N/A</v>
      </c>
      <c r="Q735" s="53" t="e">
        <f>IF(ISBLANK(VLOOKUP($C735,[2]MAIN!$C$6:$DF$1572,Q$4,FALSE)),"",VLOOKUP($C735,[2]MAIN!$C$6:$DF$1572,Q$4,FALSE))</f>
        <v>#N/A</v>
      </c>
      <c r="R735" s="47" t="e">
        <f>IF(ISBLANK(VLOOKUP($C735,[2]MAIN!$C$6:$DF$1572,R$4,FALSE)),"",VLOOKUP($C735,[2]MAIN!$C$6:$DF$1572,R$4,FALSE))</f>
        <v>#N/A</v>
      </c>
      <c r="S735" s="47" t="e">
        <f>IF(ISBLANK(VLOOKUP($C735,[2]MAIN!$C$6:$DF$1572,S$4,FALSE)),"",VLOOKUP($C735,[2]MAIN!$C$6:$DF$1572,S$4,FALSE))</f>
        <v>#N/A</v>
      </c>
      <c r="T735" s="15" t="e">
        <f>IF(ISBLANK(VLOOKUP($C735,[2]MAIN!$C$6:$DF$1572,T$4,FALSE)),"",VLOOKUP($C735,[2]MAIN!$C$6:$DF$1572,T$4,FALSE))</f>
        <v>#N/A</v>
      </c>
      <c r="U735" s="15" t="e">
        <f>IF(ISBLANK(VLOOKUP($C735,[2]MAIN!$C$6:$DF$1572,U$4,FALSE)),"",VLOOKUP($C735,[2]MAIN!$C$6:$DF$1572,U$4,FALSE))</f>
        <v>#N/A</v>
      </c>
      <c r="V735" s="15" t="e">
        <f>IF(ISBLANK(VLOOKUP($C735,[2]MAIN!$C$6:$DF$1572,V$4,FALSE)),"",VLOOKUP($C735,[2]MAIN!$C$6:$DF$1572,V$4,FALSE))</f>
        <v>#N/A</v>
      </c>
      <c r="W735" s="21" t="e">
        <f>IF(ISBLANK(VLOOKUP($C735,[2]MAIN!$C$6:$DF$1572,W$4,FALSE)),"",VLOOKUP($C735,[2]MAIN!$C$6:$DF$1572,W$4,FALSE))</f>
        <v>#N/A</v>
      </c>
      <c r="X735" s="47">
        <v>15000</v>
      </c>
      <c r="Y735" s="15" t="e">
        <f>IF(ISBLANK(VLOOKUP($C735,[2]MAIN!$C$6:$DF$1572,Y$4,FALSE)),"",VLOOKUP($C735,[2]MAIN!$C$6:$DF$1572,Y$4,FALSE))</f>
        <v>#N/A</v>
      </c>
      <c r="AA735" s="15"/>
      <c r="AB735" s="15"/>
      <c r="AC735" s="15"/>
    </row>
    <row r="736" spans="1:29" x14ac:dyDescent="0.25">
      <c r="A736" s="15" t="s">
        <v>1442</v>
      </c>
      <c r="B736" s="21" t="s">
        <v>1443</v>
      </c>
      <c r="C736" s="47"/>
      <c r="D736" s="15"/>
      <c r="E736" s="15" t="s">
        <v>609</v>
      </c>
      <c r="F736" s="15"/>
      <c r="G736" s="15"/>
      <c r="H736" s="15" t="s">
        <v>628</v>
      </c>
      <c r="I736" s="15" t="s">
        <v>609</v>
      </c>
      <c r="J736" s="47"/>
      <c r="K736" s="47"/>
      <c r="L736" s="49"/>
      <c r="M736" s="50" t="e">
        <f>IF(ISBLANK(VLOOKUP($C736,[2]MAIN!$C$6:$DF$1572,M$4,FALSE)),"",VLOOKUP($C736,[2]MAIN!$C$6:$DF$1572,M$4,FALSE))</f>
        <v>#N/A</v>
      </c>
      <c r="N736" s="51" t="e">
        <f>IF(ISBLANK(VLOOKUP($C736,[2]MAIN!$C$6:$DF$1572,N$4,FALSE)),"",VLOOKUP($C736,[2]MAIN!$C$6:$DF$1572,N$4,FALSE))</f>
        <v>#N/A</v>
      </c>
      <c r="O736" s="53" t="e">
        <f>IF(ISBLANK(VLOOKUP($C736,[2]MAIN!$C$6:$DF$1572,O$4,FALSE)),"",VLOOKUP($C736,[2]MAIN!$C$6:$DF$1572,O$4,FALSE))</f>
        <v>#N/A</v>
      </c>
      <c r="P736" s="53" t="e">
        <f>IF(ISBLANK(VLOOKUP($C736,[2]MAIN!$C$6:$DF$1572,P$4,FALSE)),"",VLOOKUP($C736,[2]MAIN!$C$6:$DF$1572,P$4,FALSE))</f>
        <v>#N/A</v>
      </c>
      <c r="Q736" s="50" t="e">
        <f>IF(ISBLANK(VLOOKUP($C736,[2]MAIN!$C$6:$DF$1572,Q$4,FALSE)),"",VLOOKUP($C736,[2]MAIN!$C$6:$DF$1572,Q$4,FALSE))</f>
        <v>#N/A</v>
      </c>
      <c r="R736" s="47" t="e">
        <f>IF(ISBLANK(VLOOKUP($C736,[2]MAIN!$C$6:$DF$1572,R$4,FALSE)),"",VLOOKUP($C736,[2]MAIN!$C$6:$DF$1572,R$4,FALSE))</f>
        <v>#N/A</v>
      </c>
      <c r="S736" s="47" t="e">
        <f>IF(ISBLANK(VLOOKUP($C736,[2]MAIN!$C$6:$DF$1572,S$4,FALSE)),"",VLOOKUP($C736,[2]MAIN!$C$6:$DF$1572,S$4,FALSE))</f>
        <v>#N/A</v>
      </c>
      <c r="T736" s="15" t="e">
        <f>IF(ISBLANK(VLOOKUP($C736,[2]MAIN!$C$6:$DF$1572,T$4,FALSE)),"",VLOOKUP($C736,[2]MAIN!$C$6:$DF$1572,T$4,FALSE))</f>
        <v>#N/A</v>
      </c>
      <c r="U736" s="15" t="e">
        <f>IF(ISBLANK(VLOOKUP($C736,[2]MAIN!$C$6:$DF$1572,U$4,FALSE)),"",VLOOKUP($C736,[2]MAIN!$C$6:$DF$1572,U$4,FALSE))</f>
        <v>#N/A</v>
      </c>
      <c r="V736" s="15" t="e">
        <f>IF(ISBLANK(VLOOKUP($C736,[2]MAIN!$C$6:$DF$1572,V$4,FALSE)),"",VLOOKUP($C736,[2]MAIN!$C$6:$DF$1572,V$4,FALSE))</f>
        <v>#N/A</v>
      </c>
      <c r="W736" s="21" t="e">
        <f>IF(ISBLANK(VLOOKUP($C736,[2]MAIN!$C$6:$DF$1572,W$4,FALSE)),"",VLOOKUP($C736,[2]MAIN!$C$6:$DF$1572,W$4,FALSE))</f>
        <v>#N/A</v>
      </c>
      <c r="X736" s="47">
        <v>15000</v>
      </c>
      <c r="Y736" s="15" t="e">
        <f>IF(ISBLANK(VLOOKUP($C736,[2]MAIN!$C$6:$DF$1572,Y$4,FALSE)),"",VLOOKUP($C736,[2]MAIN!$C$6:$DF$1572,Y$4,FALSE))</f>
        <v>#N/A</v>
      </c>
      <c r="AA736" s="47"/>
      <c r="AB736" s="47"/>
      <c r="AC736" s="47"/>
    </row>
    <row r="737" spans="1:29" x14ac:dyDescent="0.25">
      <c r="A737" s="15" t="s">
        <v>1444</v>
      </c>
      <c r="B737" s="21" t="s">
        <v>70</v>
      </c>
      <c r="C737" s="47"/>
      <c r="D737" s="15"/>
      <c r="E737" s="15" t="s">
        <v>609</v>
      </c>
      <c r="F737" s="15"/>
      <c r="G737" s="15"/>
      <c r="H737" s="15" t="s">
        <v>613</v>
      </c>
      <c r="I737" s="15"/>
      <c r="J737" s="47"/>
      <c r="K737" s="47" t="s">
        <v>625</v>
      </c>
      <c r="L737" s="49">
        <v>2.0099999999999998</v>
      </c>
      <c r="M737" s="50" t="e">
        <f>IF(ISBLANK(VLOOKUP($C737,[2]MAIN!$C$6:$DF$1572,M$4,FALSE)),"",VLOOKUP($C737,[2]MAIN!$C$6:$DF$1572,M$4,FALSE))</f>
        <v>#N/A</v>
      </c>
      <c r="N737" s="51" t="e">
        <f>IF(ISBLANK(VLOOKUP($C737,[2]MAIN!$C$6:$DF$1572,N$4,FALSE)),"",VLOOKUP($C737,[2]MAIN!$C$6:$DF$1572,N$4,FALSE))</f>
        <v>#N/A</v>
      </c>
      <c r="O737" s="52" t="e">
        <f>IF(ISBLANK(VLOOKUP($C737,[2]MAIN!$C$6:$DF$1572,O$4,FALSE)),"",VLOOKUP($C737,[2]MAIN!$C$6:$DF$1572,O$4,FALSE))</f>
        <v>#N/A</v>
      </c>
      <c r="P737" s="52" t="e">
        <f>IF(ISBLANK(VLOOKUP($C737,[2]MAIN!$C$6:$DF$1572,P$4,FALSE)),"",VLOOKUP($C737,[2]MAIN!$C$6:$DF$1572,P$4,FALSE))</f>
        <v>#N/A</v>
      </c>
      <c r="Q737" s="53" t="e">
        <f>IF(ISBLANK(VLOOKUP($C737,[2]MAIN!$C$6:$DF$1572,Q$4,FALSE)),"",VLOOKUP($C737,[2]MAIN!$C$6:$DF$1572,Q$4,FALSE))</f>
        <v>#N/A</v>
      </c>
      <c r="R737" s="47" t="e">
        <f>IF(ISBLANK(VLOOKUP($C737,[2]MAIN!$C$6:$DF$1572,R$4,FALSE)),"",VLOOKUP($C737,[2]MAIN!$C$6:$DF$1572,R$4,FALSE))</f>
        <v>#N/A</v>
      </c>
      <c r="S737" s="47" t="e">
        <f>IF(ISBLANK(VLOOKUP($C737,[2]MAIN!$C$6:$DF$1572,S$4,FALSE)),"",VLOOKUP($C737,[2]MAIN!$C$6:$DF$1572,S$4,FALSE))</f>
        <v>#N/A</v>
      </c>
      <c r="T737" s="15" t="e">
        <f>IF(ISBLANK(VLOOKUP($C737,[2]MAIN!$C$6:$DF$1572,T$4,FALSE)),"",VLOOKUP($C737,[2]MAIN!$C$6:$DF$1572,T$4,FALSE))</f>
        <v>#N/A</v>
      </c>
      <c r="U737" s="15" t="e">
        <f>IF(ISBLANK(VLOOKUP($C737,[2]MAIN!$C$6:$DF$1572,U$4,FALSE)),"",VLOOKUP($C737,[2]MAIN!$C$6:$DF$1572,U$4,FALSE))</f>
        <v>#N/A</v>
      </c>
      <c r="V737" s="15" t="e">
        <f>IF(ISBLANK(VLOOKUP($C737,[2]MAIN!$C$6:$DF$1572,V$4,FALSE)),"",VLOOKUP($C737,[2]MAIN!$C$6:$DF$1572,V$4,FALSE))</f>
        <v>#N/A</v>
      </c>
      <c r="W737" s="21" t="e">
        <f>IF(ISBLANK(VLOOKUP($C737,[2]MAIN!$C$6:$DF$1572,W$4,FALSE)),"",VLOOKUP($C737,[2]MAIN!$C$6:$DF$1572,W$4,FALSE))</f>
        <v>#N/A</v>
      </c>
      <c r="X737" s="47">
        <v>15000</v>
      </c>
      <c r="Y737" s="15" t="e">
        <f>IF(ISBLANK(VLOOKUP($C737,[2]MAIN!$C$6:$DF$1572,Y$4,FALSE)),"",VLOOKUP($C737,[2]MAIN!$C$6:$DF$1572,Y$4,FALSE))</f>
        <v>#N/A</v>
      </c>
      <c r="AA737" s="15" t="s">
        <v>609</v>
      </c>
      <c r="AB737" s="15"/>
      <c r="AC737" s="15"/>
    </row>
    <row r="738" spans="1:29" x14ac:dyDescent="0.25">
      <c r="A738" s="15" t="s">
        <v>1445</v>
      </c>
      <c r="B738" s="21" t="s">
        <v>82</v>
      </c>
      <c r="C738" s="15" t="s">
        <v>612</v>
      </c>
      <c r="D738" s="15"/>
      <c r="E738" s="15"/>
      <c r="F738" s="15"/>
      <c r="G738" s="15" t="s">
        <v>609</v>
      </c>
      <c r="H738" s="15" t="s">
        <v>609</v>
      </c>
      <c r="I738" s="15"/>
      <c r="J738" s="47"/>
      <c r="K738" s="57" t="s">
        <v>723</v>
      </c>
      <c r="L738" s="49">
        <v>4.46</v>
      </c>
      <c r="M738" s="50" t="e">
        <f>IF(ISBLANK(VLOOKUP($C738,[2]MAIN!$C$6:$DF$1572,M$4,FALSE)),"",VLOOKUP($C738,[2]MAIN!$C$6:$DF$1572,M$4,FALSE))</f>
        <v>#N/A</v>
      </c>
      <c r="N738" s="51" t="e">
        <f>IF(ISBLANK(VLOOKUP($C738,[2]MAIN!$C$6:$DF$1572,N$4,FALSE)),"",VLOOKUP($C738,[2]MAIN!$C$6:$DF$1572,N$4,FALSE))</f>
        <v>#N/A</v>
      </c>
      <c r="O738" s="61" t="e">
        <f>IF(ISBLANK(VLOOKUP($C738,[2]MAIN!$C$6:$DF$1572,O$4,FALSE)),"",VLOOKUP($C738,[2]MAIN!$C$6:$DF$1572,O$4,FALSE))</f>
        <v>#N/A</v>
      </c>
      <c r="P738" s="61" t="e">
        <f>IF(ISBLANK(VLOOKUP($C738,[2]MAIN!$C$6:$DF$1572,P$4,FALSE)),"",VLOOKUP($C738,[2]MAIN!$C$6:$DF$1572,P$4,FALSE))</f>
        <v>#N/A</v>
      </c>
      <c r="Q738" s="49" t="e">
        <f>IF(ISBLANK(VLOOKUP($C738,[2]MAIN!$C$6:$DF$1572,Q$4,FALSE)),"",VLOOKUP($C738,[2]MAIN!$C$6:$DF$1572,Q$4,FALSE))</f>
        <v>#N/A</v>
      </c>
      <c r="R738" s="47" t="e">
        <f>IF(ISBLANK(VLOOKUP($C738,[2]MAIN!$C$6:$DF$1572,R$4,FALSE)),"",VLOOKUP($C738,[2]MAIN!$C$6:$DF$1572,R$4,FALSE))</f>
        <v>#N/A</v>
      </c>
      <c r="S738" s="47" t="e">
        <f>IF(ISBLANK(VLOOKUP($C738,[2]MAIN!$C$6:$DF$1572,S$4,FALSE)),"",VLOOKUP($C738,[2]MAIN!$C$6:$DF$1572,S$4,FALSE))</f>
        <v>#N/A</v>
      </c>
      <c r="T738" s="15" t="e">
        <f>IF(ISBLANK(VLOOKUP($C738,[2]MAIN!$C$6:$DF$1572,T$4,FALSE)),"",VLOOKUP($C738,[2]MAIN!$C$6:$DF$1572,T$4,FALSE))</f>
        <v>#N/A</v>
      </c>
      <c r="U738" s="15" t="e">
        <f>IF(ISBLANK(VLOOKUP($C738,[2]MAIN!$C$6:$DF$1572,U$4,FALSE)),"",VLOOKUP($C738,[2]MAIN!$C$6:$DF$1572,U$4,FALSE))</f>
        <v>#N/A</v>
      </c>
      <c r="V738" s="15" t="e">
        <f>IF(ISBLANK(VLOOKUP($C738,[2]MAIN!$C$6:$DF$1572,V$4,FALSE)),"",VLOOKUP($C738,[2]MAIN!$C$6:$DF$1572,V$4,FALSE))</f>
        <v>#N/A</v>
      </c>
      <c r="W738" s="21" t="e">
        <f>IF(ISBLANK(VLOOKUP($C738,[2]MAIN!$C$6:$DF$1572,W$4,FALSE)),"",VLOOKUP($C738,[2]MAIN!$C$6:$DF$1572,W$4,FALSE))</f>
        <v>#N/A</v>
      </c>
      <c r="X738" s="47" t="e">
        <f>IF(ISBLANK(VLOOKUP($C738,[2]MAIN!$C$6:$DF$1572,X$4,FALSE)),"",VLOOKUP($C738,[2]MAIN!$C$6:$DF$1572,X$4,FALSE))</f>
        <v>#N/A</v>
      </c>
      <c r="Y738" s="15" t="e">
        <f>IF(ISBLANK(VLOOKUP($C738,[2]MAIN!$C$6:$DF$1572,Y$4,FALSE)),"",VLOOKUP($C738,[2]MAIN!$C$6:$DF$1572,Y$4,FALSE))</f>
        <v>#N/A</v>
      </c>
      <c r="AA738" s="15"/>
      <c r="AB738" s="15"/>
      <c r="AC738" s="15"/>
    </row>
    <row r="739" spans="1:29" x14ac:dyDescent="0.25">
      <c r="A739" s="15" t="s">
        <v>1446</v>
      </c>
      <c r="B739" s="21" t="s">
        <v>83</v>
      </c>
      <c r="C739" s="15" t="s">
        <v>612</v>
      </c>
      <c r="D739" s="15"/>
      <c r="E739" s="15"/>
      <c r="F739" s="15"/>
      <c r="G739" s="15" t="s">
        <v>609</v>
      </c>
      <c r="H739" s="15" t="s">
        <v>609</v>
      </c>
      <c r="I739" s="15"/>
      <c r="J739" s="47"/>
      <c r="K739" s="57" t="s">
        <v>723</v>
      </c>
      <c r="L739" s="49">
        <v>5.36</v>
      </c>
      <c r="M739" s="50" t="e">
        <f>IF(ISBLANK(VLOOKUP($C739,[2]MAIN!$C$6:$DF$1572,M$4,FALSE)),"",VLOOKUP($C739,[2]MAIN!$C$6:$DF$1572,M$4,FALSE))</f>
        <v>#N/A</v>
      </c>
      <c r="N739" s="51" t="e">
        <f>IF(ISBLANK(VLOOKUP($C739,[2]MAIN!$C$6:$DF$1572,N$4,FALSE)),"",VLOOKUP($C739,[2]MAIN!$C$6:$DF$1572,N$4,FALSE))</f>
        <v>#N/A</v>
      </c>
      <c r="O739" s="61" t="e">
        <f>IF(ISBLANK(VLOOKUP($C739,[2]MAIN!$C$6:$DF$1572,O$4,FALSE)),"",VLOOKUP($C739,[2]MAIN!$C$6:$DF$1572,O$4,FALSE))</f>
        <v>#N/A</v>
      </c>
      <c r="P739" s="61" t="e">
        <f>IF(ISBLANK(VLOOKUP($C739,[2]MAIN!$C$6:$DF$1572,P$4,FALSE)),"",VLOOKUP($C739,[2]MAIN!$C$6:$DF$1572,P$4,FALSE))</f>
        <v>#N/A</v>
      </c>
      <c r="Q739" s="49" t="e">
        <f>IF(ISBLANK(VLOOKUP($C739,[2]MAIN!$C$6:$DF$1572,Q$4,FALSE)),"",VLOOKUP($C739,[2]MAIN!$C$6:$DF$1572,Q$4,FALSE))</f>
        <v>#N/A</v>
      </c>
      <c r="R739" s="47" t="e">
        <f>IF(ISBLANK(VLOOKUP($C739,[2]MAIN!$C$6:$DF$1572,R$4,FALSE)),"",VLOOKUP($C739,[2]MAIN!$C$6:$DF$1572,R$4,FALSE))</f>
        <v>#N/A</v>
      </c>
      <c r="S739" s="47" t="e">
        <f>IF(ISBLANK(VLOOKUP($C739,[2]MAIN!$C$6:$DF$1572,S$4,FALSE)),"",VLOOKUP($C739,[2]MAIN!$C$6:$DF$1572,S$4,FALSE))</f>
        <v>#N/A</v>
      </c>
      <c r="T739" s="15" t="e">
        <f>IF(ISBLANK(VLOOKUP($C739,[2]MAIN!$C$6:$DF$1572,T$4,FALSE)),"",VLOOKUP($C739,[2]MAIN!$C$6:$DF$1572,T$4,FALSE))</f>
        <v>#N/A</v>
      </c>
      <c r="U739" s="15" t="e">
        <f>IF(ISBLANK(VLOOKUP($C739,[2]MAIN!$C$6:$DF$1572,U$4,FALSE)),"",VLOOKUP($C739,[2]MAIN!$C$6:$DF$1572,U$4,FALSE))</f>
        <v>#N/A</v>
      </c>
      <c r="V739" s="15" t="e">
        <f>IF(ISBLANK(VLOOKUP($C739,[2]MAIN!$C$6:$DF$1572,V$4,FALSE)),"",VLOOKUP($C739,[2]MAIN!$C$6:$DF$1572,V$4,FALSE))</f>
        <v>#N/A</v>
      </c>
      <c r="W739" s="21" t="e">
        <f>IF(ISBLANK(VLOOKUP($C739,[2]MAIN!$C$6:$DF$1572,W$4,FALSE)),"",VLOOKUP($C739,[2]MAIN!$C$6:$DF$1572,W$4,FALSE))</f>
        <v>#N/A</v>
      </c>
      <c r="X739" s="47" t="e">
        <f>IF(ISBLANK(VLOOKUP($C739,[2]MAIN!$C$6:$DF$1572,X$4,FALSE)),"",VLOOKUP($C739,[2]MAIN!$C$6:$DF$1572,X$4,FALSE))</f>
        <v>#N/A</v>
      </c>
      <c r="Y739" s="15" t="e">
        <f>IF(ISBLANK(VLOOKUP($C739,[2]MAIN!$C$6:$DF$1572,Y$4,FALSE)),"",VLOOKUP($C739,[2]MAIN!$C$6:$DF$1572,Y$4,FALSE))</f>
        <v>#N/A</v>
      </c>
      <c r="AA739" s="15"/>
      <c r="AB739" s="15"/>
      <c r="AC739" s="15"/>
    </row>
    <row r="740" spans="1:29" x14ac:dyDescent="0.25">
      <c r="A740" s="15" t="s">
        <v>1447</v>
      </c>
      <c r="B740" s="21" t="s">
        <v>83</v>
      </c>
      <c r="C740" s="15" t="s">
        <v>612</v>
      </c>
      <c r="D740" s="15"/>
      <c r="E740" s="15"/>
      <c r="F740" s="15"/>
      <c r="G740" s="15" t="s">
        <v>609</v>
      </c>
      <c r="H740" s="15" t="s">
        <v>628</v>
      </c>
      <c r="I740" s="15"/>
      <c r="J740" s="48" t="s">
        <v>610</v>
      </c>
      <c r="K740" s="47"/>
      <c r="L740" s="49">
        <v>9.23</v>
      </c>
      <c r="M740" s="50" t="e">
        <f>IF(ISBLANK(VLOOKUP($C740,[2]MAIN!$C$6:$DF$1572,M$4,FALSE)),"",VLOOKUP($C740,[2]MAIN!$C$6:$DF$1572,M$4,FALSE))</f>
        <v>#N/A</v>
      </c>
      <c r="N740" s="51" t="e">
        <f>IF(ISBLANK(VLOOKUP($C740,[2]MAIN!$C$6:$DF$1572,N$4,FALSE)),"",VLOOKUP($C740,[2]MAIN!$C$6:$DF$1572,N$4,FALSE))</f>
        <v>#N/A</v>
      </c>
      <c r="O740" s="61" t="e">
        <f>IF(ISBLANK(VLOOKUP($C740,[2]MAIN!$C$6:$DF$1572,O$4,FALSE)),"",VLOOKUP($C740,[2]MAIN!$C$6:$DF$1572,O$4,FALSE))</f>
        <v>#N/A</v>
      </c>
      <c r="P740" s="61" t="e">
        <f>IF(ISBLANK(VLOOKUP($C740,[2]MAIN!$C$6:$DF$1572,P$4,FALSE)),"",VLOOKUP($C740,[2]MAIN!$C$6:$DF$1572,P$4,FALSE))</f>
        <v>#N/A</v>
      </c>
      <c r="Q740" s="50" t="e">
        <f>IF(ISBLANK(VLOOKUP($C740,[2]MAIN!$C$6:$DF$1572,Q$4,FALSE)),"",VLOOKUP($C740,[2]MAIN!$C$6:$DF$1572,Q$4,FALSE))</f>
        <v>#N/A</v>
      </c>
      <c r="R740" s="47" t="e">
        <f>IF(ISBLANK(VLOOKUP($C740,[2]MAIN!$C$6:$DF$1572,R$4,FALSE)),"",VLOOKUP($C740,[2]MAIN!$C$6:$DF$1572,R$4,FALSE))</f>
        <v>#N/A</v>
      </c>
      <c r="S740" s="47" t="e">
        <f>IF(ISBLANK(VLOOKUP($C740,[2]MAIN!$C$6:$DF$1572,S$4,FALSE)),"",VLOOKUP($C740,[2]MAIN!$C$6:$DF$1572,S$4,FALSE))</f>
        <v>#N/A</v>
      </c>
      <c r="T740" s="15" t="e">
        <f>IF(ISBLANK(VLOOKUP($C740,[2]MAIN!$C$6:$DF$1572,T$4,FALSE)),"",VLOOKUP($C740,[2]MAIN!$C$6:$DF$1572,T$4,FALSE))</f>
        <v>#N/A</v>
      </c>
      <c r="U740" s="15" t="e">
        <f>IF(ISBLANK(VLOOKUP($C740,[2]MAIN!$C$6:$DF$1572,U$4,FALSE)),"",VLOOKUP($C740,[2]MAIN!$C$6:$DF$1572,U$4,FALSE))</f>
        <v>#N/A</v>
      </c>
      <c r="V740" s="15" t="e">
        <f>IF(ISBLANK(VLOOKUP($C740,[2]MAIN!$C$6:$DF$1572,V$4,FALSE)),"",VLOOKUP($C740,[2]MAIN!$C$6:$DF$1572,V$4,FALSE))</f>
        <v>#N/A</v>
      </c>
      <c r="W740" s="21" t="e">
        <f>IF(ISBLANK(VLOOKUP($C740,[2]MAIN!$C$6:$DF$1572,W$4,FALSE)),"",VLOOKUP($C740,[2]MAIN!$C$6:$DF$1572,W$4,FALSE))</f>
        <v>#N/A</v>
      </c>
      <c r="X740" s="47" t="e">
        <f>IF(ISBLANK(VLOOKUP($C740,[2]MAIN!$C$6:$DF$1572,X$4,FALSE)),"",VLOOKUP($C740,[2]MAIN!$C$6:$DF$1572,X$4,FALSE))</f>
        <v>#N/A</v>
      </c>
      <c r="Y740" s="15" t="e">
        <f>IF(ISBLANK(VLOOKUP($C740,[2]MAIN!$C$6:$DF$1572,Y$4,FALSE)),"",VLOOKUP($C740,[2]MAIN!$C$6:$DF$1572,Y$4,FALSE))</f>
        <v>#N/A</v>
      </c>
      <c r="AA740" s="15"/>
      <c r="AB740" s="15"/>
      <c r="AC740" s="15"/>
    </row>
    <row r="741" spans="1:29" x14ac:dyDescent="0.25">
      <c r="A741" s="15" t="s">
        <v>1448</v>
      </c>
      <c r="B741" s="21" t="s">
        <v>83</v>
      </c>
      <c r="C741" s="15" t="s">
        <v>612</v>
      </c>
      <c r="D741" s="15"/>
      <c r="E741" s="15"/>
      <c r="F741" s="15"/>
      <c r="G741" s="15" t="s">
        <v>609</v>
      </c>
      <c r="H741" s="15" t="s">
        <v>609</v>
      </c>
      <c r="I741" s="15"/>
      <c r="J741" s="48" t="s">
        <v>610</v>
      </c>
      <c r="K741" s="47"/>
      <c r="L741" s="49">
        <v>6.15</v>
      </c>
      <c r="M741" s="50" t="e">
        <f>IF(ISBLANK(VLOOKUP($C741,[2]MAIN!$C$6:$DF$1572,M$4,FALSE)),"",VLOOKUP($C741,[2]MAIN!$C$6:$DF$1572,M$4,FALSE))</f>
        <v>#N/A</v>
      </c>
      <c r="N741" s="51" t="e">
        <f>IF(ISBLANK(VLOOKUP($C741,[2]MAIN!$C$6:$DF$1572,N$4,FALSE)),"",VLOOKUP($C741,[2]MAIN!$C$6:$DF$1572,N$4,FALSE))</f>
        <v>#N/A</v>
      </c>
      <c r="O741" s="61" t="e">
        <f>IF(ISBLANK(VLOOKUP($C741,[2]MAIN!$C$6:$DF$1572,O$4,FALSE)),"",VLOOKUP($C741,[2]MAIN!$C$6:$DF$1572,O$4,FALSE))</f>
        <v>#N/A</v>
      </c>
      <c r="P741" s="61" t="e">
        <f>IF(ISBLANK(VLOOKUP($C741,[2]MAIN!$C$6:$DF$1572,P$4,FALSE)),"",VLOOKUP($C741,[2]MAIN!$C$6:$DF$1572,P$4,FALSE))</f>
        <v>#N/A</v>
      </c>
      <c r="Q741" s="50" t="e">
        <f>IF(ISBLANK(VLOOKUP($C741,[2]MAIN!$C$6:$DF$1572,Q$4,FALSE)),"",VLOOKUP($C741,[2]MAIN!$C$6:$DF$1572,Q$4,FALSE))</f>
        <v>#N/A</v>
      </c>
      <c r="R741" s="47" t="e">
        <f>IF(ISBLANK(VLOOKUP($C741,[2]MAIN!$C$6:$DF$1572,R$4,FALSE)),"",VLOOKUP($C741,[2]MAIN!$C$6:$DF$1572,R$4,FALSE))</f>
        <v>#N/A</v>
      </c>
      <c r="S741" s="47" t="e">
        <f>IF(ISBLANK(VLOOKUP($C741,[2]MAIN!$C$6:$DF$1572,S$4,FALSE)),"",VLOOKUP($C741,[2]MAIN!$C$6:$DF$1572,S$4,FALSE))</f>
        <v>#N/A</v>
      </c>
      <c r="T741" s="15" t="e">
        <f>IF(ISBLANK(VLOOKUP($C741,[2]MAIN!$C$6:$DF$1572,T$4,FALSE)),"",VLOOKUP($C741,[2]MAIN!$C$6:$DF$1572,T$4,FALSE))</f>
        <v>#N/A</v>
      </c>
      <c r="U741" s="15" t="e">
        <f>IF(ISBLANK(VLOOKUP($C741,[2]MAIN!$C$6:$DF$1572,U$4,FALSE)),"",VLOOKUP($C741,[2]MAIN!$C$6:$DF$1572,U$4,FALSE))</f>
        <v>#N/A</v>
      </c>
      <c r="V741" s="15" t="e">
        <f>IF(ISBLANK(VLOOKUP($C741,[2]MAIN!$C$6:$DF$1572,V$4,FALSE)),"",VLOOKUP($C741,[2]MAIN!$C$6:$DF$1572,V$4,FALSE))</f>
        <v>#N/A</v>
      </c>
      <c r="W741" s="21" t="e">
        <f>IF(ISBLANK(VLOOKUP($C741,[2]MAIN!$C$6:$DF$1572,W$4,FALSE)),"",VLOOKUP($C741,[2]MAIN!$C$6:$DF$1572,W$4,FALSE))</f>
        <v>#N/A</v>
      </c>
      <c r="X741" s="47" t="e">
        <f>IF(ISBLANK(VLOOKUP($C741,[2]MAIN!$C$6:$DF$1572,X$4,FALSE)),"",VLOOKUP($C741,[2]MAIN!$C$6:$DF$1572,X$4,FALSE))</f>
        <v>#N/A</v>
      </c>
      <c r="Y741" s="15" t="e">
        <f>IF(ISBLANK(VLOOKUP($C741,[2]MAIN!$C$6:$DF$1572,Y$4,FALSE)),"",VLOOKUP($C741,[2]MAIN!$C$6:$DF$1572,Y$4,FALSE))</f>
        <v>#N/A</v>
      </c>
      <c r="AA741" s="15"/>
      <c r="AB741" s="15"/>
      <c r="AC741" s="15"/>
    </row>
    <row r="742" spans="1:29" x14ac:dyDescent="0.25">
      <c r="A742" s="15" t="s">
        <v>1449</v>
      </c>
      <c r="B742" s="21" t="s">
        <v>84</v>
      </c>
      <c r="C742" s="15" t="s">
        <v>612</v>
      </c>
      <c r="D742" s="15"/>
      <c r="E742" s="15"/>
      <c r="F742" s="15"/>
      <c r="G742" s="15" t="s">
        <v>609</v>
      </c>
      <c r="H742" s="15" t="s">
        <v>628</v>
      </c>
      <c r="I742" s="15"/>
      <c r="J742" s="48" t="s">
        <v>610</v>
      </c>
      <c r="K742" s="47"/>
      <c r="L742" s="49">
        <v>1.49</v>
      </c>
      <c r="M742" s="50" t="e">
        <f>IF(ISBLANK(VLOOKUP($C742,[2]MAIN!$C$6:$DF$1572,M$4,FALSE)),"",VLOOKUP($C742,[2]MAIN!$C$6:$DF$1572,M$4,FALSE))</f>
        <v>#N/A</v>
      </c>
      <c r="N742" s="51" t="e">
        <f>IF(ISBLANK(VLOOKUP($C742,[2]MAIN!$C$6:$DF$1572,N$4,FALSE)),"",VLOOKUP($C742,[2]MAIN!$C$6:$DF$1572,N$4,FALSE))</f>
        <v>#N/A</v>
      </c>
      <c r="O742" s="61" t="e">
        <f>IF(ISBLANK(VLOOKUP($C742,[2]MAIN!$C$6:$DF$1572,O$4,FALSE)),"",VLOOKUP($C742,[2]MAIN!$C$6:$DF$1572,O$4,FALSE))</f>
        <v>#N/A</v>
      </c>
      <c r="P742" s="61" t="e">
        <f>IF(ISBLANK(VLOOKUP($C742,[2]MAIN!$C$6:$DF$1572,P$4,FALSE)),"",VLOOKUP($C742,[2]MAIN!$C$6:$DF$1572,P$4,FALSE))</f>
        <v>#N/A</v>
      </c>
      <c r="Q742" s="50" t="e">
        <f>IF(ISBLANK(VLOOKUP($C742,[2]MAIN!$C$6:$DF$1572,Q$4,FALSE)),"",VLOOKUP($C742,[2]MAIN!$C$6:$DF$1572,Q$4,FALSE))</f>
        <v>#N/A</v>
      </c>
      <c r="R742" s="47" t="e">
        <f>IF(ISBLANK(VLOOKUP($C742,[2]MAIN!$C$6:$DF$1572,R$4,FALSE)),"",VLOOKUP($C742,[2]MAIN!$C$6:$DF$1572,R$4,FALSE))</f>
        <v>#N/A</v>
      </c>
      <c r="S742" s="47" t="e">
        <f>IF(ISBLANK(VLOOKUP($C742,[2]MAIN!$C$6:$DF$1572,S$4,FALSE)),"",VLOOKUP($C742,[2]MAIN!$C$6:$DF$1572,S$4,FALSE))</f>
        <v>#N/A</v>
      </c>
      <c r="T742" s="15" t="e">
        <f>IF(ISBLANK(VLOOKUP($C742,[2]MAIN!$C$6:$DF$1572,T$4,FALSE)),"",VLOOKUP($C742,[2]MAIN!$C$6:$DF$1572,T$4,FALSE))</f>
        <v>#N/A</v>
      </c>
      <c r="U742" s="15" t="e">
        <f>IF(ISBLANK(VLOOKUP($C742,[2]MAIN!$C$6:$DF$1572,U$4,FALSE)),"",VLOOKUP($C742,[2]MAIN!$C$6:$DF$1572,U$4,FALSE))</f>
        <v>#N/A</v>
      </c>
      <c r="V742" s="15" t="e">
        <f>IF(ISBLANK(VLOOKUP($C742,[2]MAIN!$C$6:$DF$1572,V$4,FALSE)),"",VLOOKUP($C742,[2]MAIN!$C$6:$DF$1572,V$4,FALSE))</f>
        <v>#N/A</v>
      </c>
      <c r="W742" s="21" t="e">
        <f>IF(ISBLANK(VLOOKUP($C742,[2]MAIN!$C$6:$DF$1572,W$4,FALSE)),"",VLOOKUP($C742,[2]MAIN!$C$6:$DF$1572,W$4,FALSE))</f>
        <v>#N/A</v>
      </c>
      <c r="X742" s="47" t="e">
        <f>IF(ISBLANK(VLOOKUP($C742,[2]MAIN!$C$6:$DF$1572,X$4,FALSE)),"",VLOOKUP($C742,[2]MAIN!$C$6:$DF$1572,X$4,FALSE))</f>
        <v>#N/A</v>
      </c>
      <c r="Y742" s="15" t="e">
        <f>IF(ISBLANK(VLOOKUP($C742,[2]MAIN!$C$6:$DF$1572,Y$4,FALSE)),"",VLOOKUP($C742,[2]MAIN!$C$6:$DF$1572,Y$4,FALSE))</f>
        <v>#N/A</v>
      </c>
      <c r="AA742" s="15"/>
      <c r="AB742" s="15"/>
      <c r="AC742" s="15"/>
    </row>
    <row r="743" spans="1:29" x14ac:dyDescent="0.25">
      <c r="A743" s="15" t="s">
        <v>1450</v>
      </c>
      <c r="B743" s="21" t="s">
        <v>174</v>
      </c>
      <c r="C743" s="47"/>
      <c r="D743" s="15"/>
      <c r="E743" s="15" t="s">
        <v>609</v>
      </c>
      <c r="F743" s="15"/>
      <c r="G743" s="15"/>
      <c r="H743" s="15" t="s">
        <v>628</v>
      </c>
      <c r="I743" s="15"/>
      <c r="J743" s="47"/>
      <c r="K743" s="47" t="s">
        <v>625</v>
      </c>
      <c r="L743" s="49">
        <v>0.39</v>
      </c>
      <c r="M743" s="50" t="e">
        <f>IF(ISBLANK(VLOOKUP($C743,[2]MAIN!$C$6:$DF$1572,M$4,FALSE)),"",VLOOKUP($C743,[2]MAIN!$C$6:$DF$1572,M$4,FALSE))</f>
        <v>#N/A</v>
      </c>
      <c r="N743" s="51" t="e">
        <f>IF(ISBLANK(VLOOKUP($C743,[2]MAIN!$C$6:$DF$1572,N$4,FALSE)),"",VLOOKUP($C743,[2]MAIN!$C$6:$DF$1572,N$4,FALSE))</f>
        <v>#N/A</v>
      </c>
      <c r="O743" s="52" t="e">
        <f>IF(ISBLANK(VLOOKUP($C743,[2]MAIN!$C$6:$DF$1572,O$4,FALSE)),"",VLOOKUP($C743,[2]MAIN!$C$6:$DF$1572,O$4,FALSE))</f>
        <v>#N/A</v>
      </c>
      <c r="P743" s="52" t="e">
        <f>IF(ISBLANK(VLOOKUP($C743,[2]MAIN!$C$6:$DF$1572,P$4,FALSE)),"",VLOOKUP($C743,[2]MAIN!$C$6:$DF$1572,P$4,FALSE))</f>
        <v>#N/A</v>
      </c>
      <c r="Q743" s="53" t="e">
        <f>IF(ISBLANK(VLOOKUP($C743,[2]MAIN!$C$6:$DF$1572,Q$4,FALSE)),"",VLOOKUP($C743,[2]MAIN!$C$6:$DF$1572,Q$4,FALSE))</f>
        <v>#N/A</v>
      </c>
      <c r="R743" s="47" t="e">
        <f>IF(ISBLANK(VLOOKUP($C743,[2]MAIN!$C$6:$DF$1572,R$4,FALSE)),"",VLOOKUP($C743,[2]MAIN!$C$6:$DF$1572,R$4,FALSE))</f>
        <v>#N/A</v>
      </c>
      <c r="S743" s="47" t="e">
        <f>IF(ISBLANK(VLOOKUP($C743,[2]MAIN!$C$6:$DF$1572,S$4,FALSE)),"",VLOOKUP($C743,[2]MAIN!$C$6:$DF$1572,S$4,FALSE))</f>
        <v>#N/A</v>
      </c>
      <c r="T743" s="15" t="e">
        <f>IF(ISBLANK(VLOOKUP($C743,[2]MAIN!$C$6:$DF$1572,T$4,FALSE)),"",VLOOKUP($C743,[2]MAIN!$C$6:$DF$1572,T$4,FALSE))</f>
        <v>#N/A</v>
      </c>
      <c r="U743" s="15" t="e">
        <f>IF(ISBLANK(VLOOKUP($C743,[2]MAIN!$C$6:$DF$1572,U$4,FALSE)),"",VLOOKUP($C743,[2]MAIN!$C$6:$DF$1572,U$4,FALSE))</f>
        <v>#N/A</v>
      </c>
      <c r="V743" s="15" t="e">
        <f>IF(ISBLANK(VLOOKUP($C743,[2]MAIN!$C$6:$DF$1572,V$4,FALSE)),"",VLOOKUP($C743,[2]MAIN!$C$6:$DF$1572,V$4,FALSE))</f>
        <v>#N/A</v>
      </c>
      <c r="W743" s="21" t="e">
        <f>IF(ISBLANK(VLOOKUP($C743,[2]MAIN!$C$6:$DF$1572,W$4,FALSE)),"",VLOOKUP($C743,[2]MAIN!$C$6:$DF$1572,W$4,FALSE))</f>
        <v>#N/A</v>
      </c>
      <c r="X743" s="47">
        <v>15000</v>
      </c>
      <c r="Y743" s="15" t="e">
        <f>IF(ISBLANK(VLOOKUP($C743,[2]MAIN!$C$6:$DF$1572,Y$4,FALSE)),"",VLOOKUP($C743,[2]MAIN!$C$6:$DF$1572,Y$4,FALSE))</f>
        <v>#N/A</v>
      </c>
      <c r="AA743" s="47"/>
      <c r="AB743" s="47"/>
      <c r="AC743" s="47"/>
    </row>
    <row r="744" spans="1:29" x14ac:dyDescent="0.25">
      <c r="A744" s="15" t="s">
        <v>1451</v>
      </c>
      <c r="B744" s="21" t="s">
        <v>174</v>
      </c>
      <c r="C744" s="47"/>
      <c r="D744" s="15"/>
      <c r="E744" s="15" t="s">
        <v>609</v>
      </c>
      <c r="F744" s="15"/>
      <c r="G744" s="15"/>
      <c r="H744" s="15" t="s">
        <v>628</v>
      </c>
      <c r="I744" s="15"/>
      <c r="J744" s="47"/>
      <c r="K744" s="47" t="s">
        <v>625</v>
      </c>
      <c r="L744" s="49"/>
      <c r="M744" s="50" t="e">
        <f>IF(ISBLANK(VLOOKUP($C744,[2]MAIN!$C$6:$DF$1572,M$4,FALSE)),"",VLOOKUP($C744,[2]MAIN!$C$6:$DF$1572,M$4,FALSE))</f>
        <v>#N/A</v>
      </c>
      <c r="N744" s="51" t="e">
        <f>IF(ISBLANK(VLOOKUP($C744,[2]MAIN!$C$6:$DF$1572,N$4,FALSE)),"",VLOOKUP($C744,[2]MAIN!$C$6:$DF$1572,N$4,FALSE))</f>
        <v>#N/A</v>
      </c>
      <c r="O744" s="53" t="e">
        <f>IF(ISBLANK(VLOOKUP($C744,[2]MAIN!$C$6:$DF$1572,O$4,FALSE)),"",VLOOKUP($C744,[2]MAIN!$C$6:$DF$1572,O$4,FALSE))</f>
        <v>#N/A</v>
      </c>
      <c r="P744" s="53" t="e">
        <f>IF(ISBLANK(VLOOKUP($C744,[2]MAIN!$C$6:$DF$1572,P$4,FALSE)),"",VLOOKUP($C744,[2]MAIN!$C$6:$DF$1572,P$4,FALSE))</f>
        <v>#N/A</v>
      </c>
      <c r="Q744" s="53" t="e">
        <f>IF(ISBLANK(VLOOKUP($C744,[2]MAIN!$C$6:$DF$1572,Q$4,FALSE)),"",VLOOKUP($C744,[2]MAIN!$C$6:$DF$1572,Q$4,FALSE))</f>
        <v>#N/A</v>
      </c>
      <c r="R744" s="47" t="e">
        <f>IF(ISBLANK(VLOOKUP($C744,[2]MAIN!$C$6:$DF$1572,R$4,FALSE)),"",VLOOKUP($C744,[2]MAIN!$C$6:$DF$1572,R$4,FALSE))</f>
        <v>#N/A</v>
      </c>
      <c r="S744" s="47" t="e">
        <f>IF(ISBLANK(VLOOKUP($C744,[2]MAIN!$C$6:$DF$1572,S$4,FALSE)),"",VLOOKUP($C744,[2]MAIN!$C$6:$DF$1572,S$4,FALSE))</f>
        <v>#N/A</v>
      </c>
      <c r="T744" s="15" t="e">
        <f>IF(ISBLANK(VLOOKUP($C744,[2]MAIN!$C$6:$DF$1572,T$4,FALSE)),"",VLOOKUP($C744,[2]MAIN!$C$6:$DF$1572,T$4,FALSE))</f>
        <v>#N/A</v>
      </c>
      <c r="U744" s="15" t="e">
        <f>IF(ISBLANK(VLOOKUP($C744,[2]MAIN!$C$6:$DF$1572,U$4,FALSE)),"",VLOOKUP($C744,[2]MAIN!$C$6:$DF$1572,U$4,FALSE))</f>
        <v>#N/A</v>
      </c>
      <c r="V744" s="15" t="e">
        <f>IF(ISBLANK(VLOOKUP($C744,[2]MAIN!$C$6:$DF$1572,V$4,FALSE)),"",VLOOKUP($C744,[2]MAIN!$C$6:$DF$1572,V$4,FALSE))</f>
        <v>#N/A</v>
      </c>
      <c r="W744" s="21" t="e">
        <f>IF(ISBLANK(VLOOKUP($C744,[2]MAIN!$C$6:$DF$1572,W$4,FALSE)),"",VLOOKUP($C744,[2]MAIN!$C$6:$DF$1572,W$4,FALSE))</f>
        <v>#N/A</v>
      </c>
      <c r="X744" s="47">
        <v>15000</v>
      </c>
      <c r="Y744" s="15" t="e">
        <f>IF(ISBLANK(VLOOKUP($C744,[2]MAIN!$C$6:$DF$1572,Y$4,FALSE)),"",VLOOKUP($C744,[2]MAIN!$C$6:$DF$1572,Y$4,FALSE))</f>
        <v>#N/A</v>
      </c>
      <c r="AA744" s="47"/>
      <c r="AB744" s="47"/>
      <c r="AC744" s="47"/>
    </row>
    <row r="745" spans="1:29" x14ac:dyDescent="0.25">
      <c r="A745" s="15" t="s">
        <v>1452</v>
      </c>
      <c r="B745" s="21" t="s">
        <v>174</v>
      </c>
      <c r="C745" s="47"/>
      <c r="D745" s="15"/>
      <c r="E745" s="15" t="s">
        <v>609</v>
      </c>
      <c r="F745" s="15"/>
      <c r="G745" s="15"/>
      <c r="H745" s="15" t="s">
        <v>609</v>
      </c>
      <c r="I745" s="15"/>
      <c r="J745" s="47"/>
      <c r="K745" s="47" t="s">
        <v>618</v>
      </c>
      <c r="L745" s="49">
        <v>2.87</v>
      </c>
      <c r="M745" s="50" t="e">
        <f>IF(ISBLANK(VLOOKUP($C745,[2]MAIN!$C$6:$DF$1572,M$4,FALSE)),"",VLOOKUP($C745,[2]MAIN!$C$6:$DF$1572,M$4,FALSE))</f>
        <v>#N/A</v>
      </c>
      <c r="N745" s="51" t="e">
        <f>IF(ISBLANK(VLOOKUP($C745,[2]MAIN!$C$6:$DF$1572,N$4,FALSE)),"",VLOOKUP($C745,[2]MAIN!$C$6:$DF$1572,N$4,FALSE))</f>
        <v>#N/A</v>
      </c>
      <c r="O745" s="66" t="e">
        <f>IF(ISBLANK(VLOOKUP($C745,[2]MAIN!$C$6:$DF$1572,O$4,FALSE)),"",VLOOKUP($C745,[2]MAIN!$C$6:$DF$1572,O$4,FALSE))</f>
        <v>#N/A</v>
      </c>
      <c r="P745" s="66" t="e">
        <f>IF(ISBLANK(VLOOKUP($C745,[2]MAIN!$C$6:$DF$1572,P$4,FALSE)),"",VLOOKUP($C745,[2]MAIN!$C$6:$DF$1572,P$4,FALSE))</f>
        <v>#N/A</v>
      </c>
      <c r="Q745" s="50" t="e">
        <f>IF(ISBLANK(VLOOKUP($C745,[2]MAIN!$C$6:$DF$1572,Q$4,FALSE)),"",VLOOKUP($C745,[2]MAIN!$C$6:$DF$1572,Q$4,FALSE))</f>
        <v>#N/A</v>
      </c>
      <c r="R745" s="47" t="e">
        <f>IF(ISBLANK(VLOOKUP($C745,[2]MAIN!$C$6:$DF$1572,R$4,FALSE)),"",VLOOKUP($C745,[2]MAIN!$C$6:$DF$1572,R$4,FALSE))</f>
        <v>#N/A</v>
      </c>
      <c r="S745" s="47" t="e">
        <f>IF(ISBLANK(VLOOKUP($C745,[2]MAIN!$C$6:$DF$1572,S$4,FALSE)),"",VLOOKUP($C745,[2]MAIN!$C$6:$DF$1572,S$4,FALSE))</f>
        <v>#N/A</v>
      </c>
      <c r="T745" s="15" t="e">
        <f>IF(ISBLANK(VLOOKUP($C745,[2]MAIN!$C$6:$DF$1572,T$4,FALSE)),"",VLOOKUP($C745,[2]MAIN!$C$6:$DF$1572,T$4,FALSE))</f>
        <v>#N/A</v>
      </c>
      <c r="U745" s="15" t="e">
        <f>IF(ISBLANK(VLOOKUP($C745,[2]MAIN!$C$6:$DF$1572,U$4,FALSE)),"",VLOOKUP($C745,[2]MAIN!$C$6:$DF$1572,U$4,FALSE))</f>
        <v>#N/A</v>
      </c>
      <c r="V745" s="15" t="e">
        <f>IF(ISBLANK(VLOOKUP($C745,[2]MAIN!$C$6:$DF$1572,V$4,FALSE)),"",VLOOKUP($C745,[2]MAIN!$C$6:$DF$1572,V$4,FALSE))</f>
        <v>#N/A</v>
      </c>
      <c r="W745" s="21" t="e">
        <f>IF(ISBLANK(VLOOKUP($C745,[2]MAIN!$C$6:$DF$1572,W$4,FALSE)),"",VLOOKUP($C745,[2]MAIN!$C$6:$DF$1572,W$4,FALSE))</f>
        <v>#N/A</v>
      </c>
      <c r="X745" s="47">
        <v>15000</v>
      </c>
      <c r="Y745" s="15" t="e">
        <f>IF(ISBLANK(VLOOKUP($C745,[2]MAIN!$C$6:$DF$1572,Y$4,FALSE)),"",VLOOKUP($C745,[2]MAIN!$C$6:$DF$1572,Y$4,FALSE))</f>
        <v>#N/A</v>
      </c>
      <c r="AA745" s="15" t="s">
        <v>609</v>
      </c>
      <c r="AB745" s="15"/>
      <c r="AC745" s="15"/>
    </row>
    <row r="746" spans="1:29" x14ac:dyDescent="0.25">
      <c r="A746" s="15" t="s">
        <v>1453</v>
      </c>
      <c r="B746" s="21" t="s">
        <v>174</v>
      </c>
      <c r="C746" s="47"/>
      <c r="D746" s="15"/>
      <c r="E746" s="15" t="s">
        <v>609</v>
      </c>
      <c r="F746" s="15"/>
      <c r="G746" s="15"/>
      <c r="H746" s="15" t="s">
        <v>628</v>
      </c>
      <c r="I746" s="15"/>
      <c r="J746" s="47"/>
      <c r="K746" s="47" t="s">
        <v>618</v>
      </c>
      <c r="L746" s="49">
        <v>6.36</v>
      </c>
      <c r="M746" s="50" t="e">
        <f>IF(ISBLANK(VLOOKUP($C746,[2]MAIN!$C$6:$DF$1572,M$4,FALSE)),"",VLOOKUP($C746,[2]MAIN!$C$6:$DF$1572,M$4,FALSE))</f>
        <v>#N/A</v>
      </c>
      <c r="N746" s="51" t="e">
        <f>IF(ISBLANK(VLOOKUP($C746,[2]MAIN!$C$6:$DF$1572,N$4,FALSE)),"",VLOOKUP($C746,[2]MAIN!$C$6:$DF$1572,N$4,FALSE))</f>
        <v>#N/A</v>
      </c>
      <c r="O746" s="66" t="e">
        <f>IF(ISBLANK(VLOOKUP($C746,[2]MAIN!$C$6:$DF$1572,O$4,FALSE)),"",VLOOKUP($C746,[2]MAIN!$C$6:$DF$1572,O$4,FALSE))</f>
        <v>#N/A</v>
      </c>
      <c r="P746" s="66" t="e">
        <f>IF(ISBLANK(VLOOKUP($C746,[2]MAIN!$C$6:$DF$1572,P$4,FALSE)),"",VLOOKUP($C746,[2]MAIN!$C$6:$DF$1572,P$4,FALSE))</f>
        <v>#N/A</v>
      </c>
      <c r="Q746" s="50" t="e">
        <f>IF(ISBLANK(VLOOKUP($C746,[2]MAIN!$C$6:$DF$1572,Q$4,FALSE)),"",VLOOKUP($C746,[2]MAIN!$C$6:$DF$1572,Q$4,FALSE))</f>
        <v>#N/A</v>
      </c>
      <c r="R746" s="47" t="e">
        <f>IF(ISBLANK(VLOOKUP($C746,[2]MAIN!$C$6:$DF$1572,R$4,FALSE)),"",VLOOKUP($C746,[2]MAIN!$C$6:$DF$1572,R$4,FALSE))</f>
        <v>#N/A</v>
      </c>
      <c r="S746" s="47" t="e">
        <f>IF(ISBLANK(VLOOKUP($C746,[2]MAIN!$C$6:$DF$1572,S$4,FALSE)),"",VLOOKUP($C746,[2]MAIN!$C$6:$DF$1572,S$4,FALSE))</f>
        <v>#N/A</v>
      </c>
      <c r="T746" s="15" t="e">
        <f>IF(ISBLANK(VLOOKUP($C746,[2]MAIN!$C$6:$DF$1572,T$4,FALSE)),"",VLOOKUP($C746,[2]MAIN!$C$6:$DF$1572,T$4,FALSE))</f>
        <v>#N/A</v>
      </c>
      <c r="U746" s="15" t="e">
        <f>IF(ISBLANK(VLOOKUP($C746,[2]MAIN!$C$6:$DF$1572,U$4,FALSE)),"",VLOOKUP($C746,[2]MAIN!$C$6:$DF$1572,U$4,FALSE))</f>
        <v>#N/A</v>
      </c>
      <c r="V746" s="15" t="e">
        <f>IF(ISBLANK(VLOOKUP($C746,[2]MAIN!$C$6:$DF$1572,V$4,FALSE)),"",VLOOKUP($C746,[2]MAIN!$C$6:$DF$1572,V$4,FALSE))</f>
        <v>#N/A</v>
      </c>
      <c r="W746" s="21" t="e">
        <f>IF(ISBLANK(VLOOKUP($C746,[2]MAIN!$C$6:$DF$1572,W$4,FALSE)),"",VLOOKUP($C746,[2]MAIN!$C$6:$DF$1572,W$4,FALSE))</f>
        <v>#N/A</v>
      </c>
      <c r="X746" s="47">
        <v>15000</v>
      </c>
      <c r="Y746" s="15" t="e">
        <f>IF(ISBLANK(VLOOKUP($C746,[2]MAIN!$C$6:$DF$1572,Y$4,FALSE)),"",VLOOKUP($C746,[2]MAIN!$C$6:$DF$1572,Y$4,FALSE))</f>
        <v>#N/A</v>
      </c>
      <c r="AA746" s="47"/>
      <c r="AB746" s="47"/>
      <c r="AC746" s="47"/>
    </row>
    <row r="747" spans="1:29" x14ac:dyDescent="0.25">
      <c r="A747" s="15" t="s">
        <v>1454</v>
      </c>
      <c r="B747" s="21" t="s">
        <v>174</v>
      </c>
      <c r="C747" s="15"/>
      <c r="D747" s="15" t="s">
        <v>609</v>
      </c>
      <c r="E747" s="15" t="s">
        <v>609</v>
      </c>
      <c r="F747" s="15" t="s">
        <v>682</v>
      </c>
      <c r="G747" s="15"/>
      <c r="H747" s="15" t="s">
        <v>609</v>
      </c>
      <c r="I747" s="15"/>
      <c r="J747" s="47"/>
      <c r="K747" s="60" t="s">
        <v>737</v>
      </c>
      <c r="L747" s="49">
        <v>2.98</v>
      </c>
      <c r="M747" s="50" t="e">
        <f>IF(ISBLANK(VLOOKUP($C747,[2]MAIN!$C$6:$DF$1572,M$4,FALSE)),"",VLOOKUP($C747,[2]MAIN!$C$6:$DF$1572,M$4,FALSE))</f>
        <v>#N/A</v>
      </c>
      <c r="N747" s="51" t="e">
        <f>IF(ISBLANK(VLOOKUP($C747,[2]MAIN!$C$6:$DF$1572,N$4,FALSE)),"",VLOOKUP($C747,[2]MAIN!$C$6:$DF$1572,N$4,FALSE))</f>
        <v>#N/A</v>
      </c>
      <c r="O747" s="64" t="e">
        <f>IF(ISBLANK(VLOOKUP($C747,[2]MAIN!$C$6:$DF$1572,O$4,FALSE)),"",VLOOKUP($C747,[2]MAIN!$C$6:$DF$1572,O$4,FALSE))</f>
        <v>#N/A</v>
      </c>
      <c r="P747" s="64" t="e">
        <f>IF(ISBLANK(VLOOKUP($C747,[2]MAIN!$C$6:$DF$1572,P$4,FALSE)),"",VLOOKUP($C747,[2]MAIN!$C$6:$DF$1572,P$4,FALSE))</f>
        <v>#N/A</v>
      </c>
      <c r="Q747" s="65" t="e">
        <f>IF(ISBLANK(VLOOKUP($C747,[2]MAIN!$C$6:$DF$1572,Q$4,FALSE)),"",VLOOKUP($C747,[2]MAIN!$C$6:$DF$1572,Q$4,FALSE))</f>
        <v>#N/A</v>
      </c>
      <c r="R747" s="47" t="e">
        <f>IF(ISBLANK(VLOOKUP($C747,[2]MAIN!$C$6:$DF$1572,R$4,FALSE)),"",VLOOKUP($C747,[2]MAIN!$C$6:$DF$1572,R$4,FALSE))</f>
        <v>#N/A</v>
      </c>
      <c r="S747" s="47" t="e">
        <f>IF(ISBLANK(VLOOKUP($C747,[2]MAIN!$C$6:$DF$1572,S$4,FALSE)),"",VLOOKUP($C747,[2]MAIN!$C$6:$DF$1572,S$4,FALSE))</f>
        <v>#N/A</v>
      </c>
      <c r="T747" s="15" t="e">
        <f>IF(ISBLANK(VLOOKUP($C747,[2]MAIN!$C$6:$DF$1572,T$4,FALSE)),"",VLOOKUP($C747,[2]MAIN!$C$6:$DF$1572,T$4,FALSE))</f>
        <v>#N/A</v>
      </c>
      <c r="U747" s="15" t="e">
        <f>IF(ISBLANK(VLOOKUP($C747,[2]MAIN!$C$6:$DF$1572,U$4,FALSE)),"",VLOOKUP($C747,[2]MAIN!$C$6:$DF$1572,U$4,FALSE))</f>
        <v>#N/A</v>
      </c>
      <c r="V747" s="15" t="e">
        <f>IF(ISBLANK(VLOOKUP($C747,[2]MAIN!$C$6:$DF$1572,V$4,FALSE)),"",VLOOKUP($C747,[2]MAIN!$C$6:$DF$1572,V$4,FALSE))</f>
        <v>#N/A</v>
      </c>
      <c r="W747" s="21" t="e">
        <f>IF(ISBLANK(VLOOKUP($C747,[2]MAIN!$C$6:$DF$1572,W$4,FALSE)),"",VLOOKUP($C747,[2]MAIN!$C$6:$DF$1572,W$4,FALSE))</f>
        <v>#N/A</v>
      </c>
      <c r="X747" s="63">
        <v>7500</v>
      </c>
      <c r="Y747" s="15" t="e">
        <f>IF(ISBLANK(VLOOKUP($C747,[2]MAIN!$C$6:$DF$1572,Y$4,FALSE)),"",VLOOKUP($C747,[2]MAIN!$C$6:$DF$1572,Y$4,FALSE))</f>
        <v>#N/A</v>
      </c>
      <c r="AA747" s="15"/>
      <c r="AB747" s="15"/>
      <c r="AC747" s="15"/>
    </row>
    <row r="748" spans="1:29" x14ac:dyDescent="0.25">
      <c r="A748" s="15" t="s">
        <v>1455</v>
      </c>
      <c r="B748" s="21" t="s">
        <v>279</v>
      </c>
      <c r="C748" s="47"/>
      <c r="D748" s="15"/>
      <c r="E748" s="15" t="s">
        <v>609</v>
      </c>
      <c r="F748" s="15"/>
      <c r="G748" s="15"/>
      <c r="H748" s="15" t="s">
        <v>609</v>
      </c>
      <c r="I748" s="15"/>
      <c r="J748" s="47"/>
      <c r="K748" s="47" t="s">
        <v>618</v>
      </c>
      <c r="L748" s="49">
        <v>19.03</v>
      </c>
      <c r="M748" s="50" t="e">
        <f>IF(ISBLANK(VLOOKUP($C748,[2]MAIN!$C$6:$DF$1572,M$4,FALSE)),"",VLOOKUP($C748,[2]MAIN!$C$6:$DF$1572,M$4,FALSE))</f>
        <v>#N/A</v>
      </c>
      <c r="N748" s="51" t="e">
        <f>IF(ISBLANK(VLOOKUP($C748,[2]MAIN!$C$6:$DF$1572,N$4,FALSE)),"",VLOOKUP($C748,[2]MAIN!$C$6:$DF$1572,N$4,FALSE))</f>
        <v>#N/A</v>
      </c>
      <c r="O748" s="66" t="e">
        <f>IF(ISBLANK(VLOOKUP($C748,[2]MAIN!$C$6:$DF$1572,O$4,FALSE)),"",VLOOKUP($C748,[2]MAIN!$C$6:$DF$1572,O$4,FALSE))</f>
        <v>#N/A</v>
      </c>
      <c r="P748" s="66" t="e">
        <f>IF(ISBLANK(VLOOKUP($C748,[2]MAIN!$C$6:$DF$1572,P$4,FALSE)),"",VLOOKUP($C748,[2]MAIN!$C$6:$DF$1572,P$4,FALSE))</f>
        <v>#N/A</v>
      </c>
      <c r="Q748" s="50" t="e">
        <f>IF(ISBLANK(VLOOKUP($C748,[2]MAIN!$C$6:$DF$1572,Q$4,FALSE)),"",VLOOKUP($C748,[2]MAIN!$C$6:$DF$1572,Q$4,FALSE))</f>
        <v>#N/A</v>
      </c>
      <c r="R748" s="47" t="e">
        <f>IF(ISBLANK(VLOOKUP($C748,[2]MAIN!$C$6:$DF$1572,R$4,FALSE)),"",VLOOKUP($C748,[2]MAIN!$C$6:$DF$1572,R$4,FALSE))</f>
        <v>#N/A</v>
      </c>
      <c r="S748" s="47" t="e">
        <f>IF(ISBLANK(VLOOKUP($C748,[2]MAIN!$C$6:$DF$1572,S$4,FALSE)),"",VLOOKUP($C748,[2]MAIN!$C$6:$DF$1572,S$4,FALSE))</f>
        <v>#N/A</v>
      </c>
      <c r="T748" s="15" t="e">
        <f>IF(ISBLANK(VLOOKUP($C748,[2]MAIN!$C$6:$DF$1572,T$4,FALSE)),"",VLOOKUP($C748,[2]MAIN!$C$6:$DF$1572,T$4,FALSE))</f>
        <v>#N/A</v>
      </c>
      <c r="U748" s="15" t="e">
        <f>IF(ISBLANK(VLOOKUP($C748,[2]MAIN!$C$6:$DF$1572,U$4,FALSE)),"",VLOOKUP($C748,[2]MAIN!$C$6:$DF$1572,U$4,FALSE))</f>
        <v>#N/A</v>
      </c>
      <c r="V748" s="15" t="e">
        <f>IF(ISBLANK(VLOOKUP($C748,[2]MAIN!$C$6:$DF$1572,V$4,FALSE)),"",VLOOKUP($C748,[2]MAIN!$C$6:$DF$1572,V$4,FALSE))</f>
        <v>#N/A</v>
      </c>
      <c r="W748" s="21" t="e">
        <f>IF(ISBLANK(VLOOKUP($C748,[2]MAIN!$C$6:$DF$1572,W$4,FALSE)),"",VLOOKUP($C748,[2]MAIN!$C$6:$DF$1572,W$4,FALSE))</f>
        <v>#N/A</v>
      </c>
      <c r="X748" s="47">
        <v>15000</v>
      </c>
      <c r="Y748" s="15" t="e">
        <f>IF(ISBLANK(VLOOKUP($C748,[2]MAIN!$C$6:$DF$1572,Y$4,FALSE)),"",VLOOKUP($C748,[2]MAIN!$C$6:$DF$1572,Y$4,FALSE))</f>
        <v>#N/A</v>
      </c>
      <c r="AA748" s="15" t="s">
        <v>609</v>
      </c>
      <c r="AB748" s="15"/>
      <c r="AC748" s="15"/>
    </row>
    <row r="749" spans="1:29" x14ac:dyDescent="0.25">
      <c r="A749" s="15" t="s">
        <v>1456</v>
      </c>
      <c r="B749" s="21" t="s">
        <v>279</v>
      </c>
      <c r="C749" s="47"/>
      <c r="D749" s="15"/>
      <c r="E749" s="15" t="s">
        <v>609</v>
      </c>
      <c r="F749" s="15"/>
      <c r="G749" s="15"/>
      <c r="H749" s="15" t="s">
        <v>609</v>
      </c>
      <c r="I749" s="15"/>
      <c r="J749" s="47"/>
      <c r="K749" s="47"/>
      <c r="L749" s="49"/>
      <c r="M749" s="50" t="e">
        <f>IF(ISBLANK(VLOOKUP($C749,[2]MAIN!$C$6:$DF$1572,M$4,FALSE)),"",VLOOKUP($C749,[2]MAIN!$C$6:$DF$1572,M$4,FALSE))</f>
        <v>#N/A</v>
      </c>
      <c r="N749" s="51" t="e">
        <f>IF(ISBLANK(VLOOKUP($C749,[2]MAIN!$C$6:$DF$1572,N$4,FALSE)),"",VLOOKUP($C749,[2]MAIN!$C$6:$DF$1572,N$4,FALSE))</f>
        <v>#N/A</v>
      </c>
      <c r="O749" s="53" t="e">
        <f>IF(ISBLANK(VLOOKUP($C749,[2]MAIN!$C$6:$DF$1572,O$4,FALSE)),"",VLOOKUP($C749,[2]MAIN!$C$6:$DF$1572,O$4,FALSE))</f>
        <v>#N/A</v>
      </c>
      <c r="P749" s="53" t="e">
        <f>IF(ISBLANK(VLOOKUP($C749,[2]MAIN!$C$6:$DF$1572,P$4,FALSE)),"",VLOOKUP($C749,[2]MAIN!$C$6:$DF$1572,P$4,FALSE))</f>
        <v>#N/A</v>
      </c>
      <c r="Q749" s="50" t="e">
        <f>IF(ISBLANK(VLOOKUP($C749,[2]MAIN!$C$6:$DF$1572,Q$4,FALSE)),"",VLOOKUP($C749,[2]MAIN!$C$6:$DF$1572,Q$4,FALSE))</f>
        <v>#N/A</v>
      </c>
      <c r="R749" s="47" t="e">
        <f>IF(ISBLANK(VLOOKUP($C749,[2]MAIN!$C$6:$DF$1572,R$4,FALSE)),"",VLOOKUP($C749,[2]MAIN!$C$6:$DF$1572,R$4,FALSE))</f>
        <v>#N/A</v>
      </c>
      <c r="S749" s="47" t="e">
        <f>IF(ISBLANK(VLOOKUP($C749,[2]MAIN!$C$6:$DF$1572,S$4,FALSE)),"",VLOOKUP($C749,[2]MAIN!$C$6:$DF$1572,S$4,FALSE))</f>
        <v>#N/A</v>
      </c>
      <c r="T749" s="15" t="e">
        <f>IF(ISBLANK(VLOOKUP($C749,[2]MAIN!$C$6:$DF$1572,T$4,FALSE)),"",VLOOKUP($C749,[2]MAIN!$C$6:$DF$1572,T$4,FALSE))</f>
        <v>#N/A</v>
      </c>
      <c r="U749" s="15" t="e">
        <f>IF(ISBLANK(VLOOKUP($C749,[2]MAIN!$C$6:$DF$1572,U$4,FALSE)),"",VLOOKUP($C749,[2]MAIN!$C$6:$DF$1572,U$4,FALSE))</f>
        <v>#N/A</v>
      </c>
      <c r="V749" s="15" t="e">
        <f>IF(ISBLANK(VLOOKUP($C749,[2]MAIN!$C$6:$DF$1572,V$4,FALSE)),"",VLOOKUP($C749,[2]MAIN!$C$6:$DF$1572,V$4,FALSE))</f>
        <v>#N/A</v>
      </c>
      <c r="W749" s="21" t="e">
        <f>IF(ISBLANK(VLOOKUP($C749,[2]MAIN!$C$6:$DF$1572,W$4,FALSE)),"",VLOOKUP($C749,[2]MAIN!$C$6:$DF$1572,W$4,FALSE))</f>
        <v>#N/A</v>
      </c>
      <c r="X749" s="47">
        <v>15000</v>
      </c>
      <c r="Y749" s="15" t="e">
        <f>IF(ISBLANK(VLOOKUP($C749,[2]MAIN!$C$6:$DF$1572,Y$4,FALSE)),"",VLOOKUP($C749,[2]MAIN!$C$6:$DF$1572,Y$4,FALSE))</f>
        <v>#N/A</v>
      </c>
      <c r="AA749" s="15" t="s">
        <v>609</v>
      </c>
      <c r="AB749" s="15"/>
      <c r="AC749" s="15"/>
    </row>
    <row r="750" spans="1:29" x14ac:dyDescent="0.25">
      <c r="A750" s="15" t="s">
        <v>1457</v>
      </c>
      <c r="B750" s="21" t="s">
        <v>279</v>
      </c>
      <c r="C750" s="15"/>
      <c r="D750" s="15"/>
      <c r="E750" s="15" t="s">
        <v>609</v>
      </c>
      <c r="F750" s="15"/>
      <c r="G750" s="15"/>
      <c r="H750" s="15" t="s">
        <v>613</v>
      </c>
      <c r="I750" s="15"/>
      <c r="J750" s="47"/>
      <c r="K750" s="47" t="s">
        <v>654</v>
      </c>
      <c r="L750" s="49">
        <v>1.19</v>
      </c>
      <c r="M750" s="50" t="e">
        <f>IF(ISBLANK(VLOOKUP($C750,[2]MAIN!$C$6:$DF$1572,M$4,FALSE)),"",VLOOKUP($C750,[2]MAIN!$C$6:$DF$1572,M$4,FALSE))</f>
        <v>#N/A</v>
      </c>
      <c r="N750" s="51" t="e">
        <f>IF(ISBLANK(VLOOKUP($C750,[2]MAIN!$C$6:$DF$1572,N$4,FALSE)),"",VLOOKUP($C750,[2]MAIN!$C$6:$DF$1572,N$4,FALSE))</f>
        <v>#N/A</v>
      </c>
      <c r="O750" s="64" t="e">
        <f>IF(ISBLANK(VLOOKUP($C750,[2]MAIN!$C$6:$DF$1572,O$4,FALSE)),"",VLOOKUP($C750,[2]MAIN!$C$6:$DF$1572,O$4,FALSE))</f>
        <v>#N/A</v>
      </c>
      <c r="P750" s="64" t="e">
        <f>IF(ISBLANK(VLOOKUP($C750,[2]MAIN!$C$6:$DF$1572,P$4,FALSE)),"",VLOOKUP($C750,[2]MAIN!$C$6:$DF$1572,P$4,FALSE))</f>
        <v>#N/A</v>
      </c>
      <c r="Q750" s="65" t="e">
        <f>IF(ISBLANK(VLOOKUP($C750,[2]MAIN!$C$6:$DF$1572,Q$4,FALSE)),"",VLOOKUP($C750,[2]MAIN!$C$6:$DF$1572,Q$4,FALSE))</f>
        <v>#N/A</v>
      </c>
      <c r="R750" s="47" t="e">
        <f>IF(ISBLANK(VLOOKUP($C750,[2]MAIN!$C$6:$DF$1572,R$4,FALSE)),"",VLOOKUP($C750,[2]MAIN!$C$6:$DF$1572,R$4,FALSE))</f>
        <v>#N/A</v>
      </c>
      <c r="S750" s="47" t="e">
        <f>IF(ISBLANK(VLOOKUP($C750,[2]MAIN!$C$6:$DF$1572,S$4,FALSE)),"",VLOOKUP($C750,[2]MAIN!$C$6:$DF$1572,S$4,FALSE))</f>
        <v>#N/A</v>
      </c>
      <c r="T750" s="15" t="e">
        <f>IF(ISBLANK(VLOOKUP($C750,[2]MAIN!$C$6:$DF$1572,T$4,FALSE)),"",VLOOKUP($C750,[2]MAIN!$C$6:$DF$1572,T$4,FALSE))</f>
        <v>#N/A</v>
      </c>
      <c r="U750" s="15" t="e">
        <f>IF(ISBLANK(VLOOKUP($C750,[2]MAIN!$C$6:$DF$1572,U$4,FALSE)),"",VLOOKUP($C750,[2]MAIN!$C$6:$DF$1572,U$4,FALSE))</f>
        <v>#N/A</v>
      </c>
      <c r="V750" s="15" t="e">
        <f>IF(ISBLANK(VLOOKUP($C750,[2]MAIN!$C$6:$DF$1572,V$4,FALSE)),"",VLOOKUP($C750,[2]MAIN!$C$6:$DF$1572,V$4,FALSE))</f>
        <v>#N/A</v>
      </c>
      <c r="W750" s="21" t="e">
        <f>IF(ISBLANK(VLOOKUP($C750,[2]MAIN!$C$6:$DF$1572,W$4,FALSE)),"",VLOOKUP($C750,[2]MAIN!$C$6:$DF$1572,W$4,FALSE))</f>
        <v>#N/A</v>
      </c>
      <c r="X750" s="47">
        <v>15000</v>
      </c>
      <c r="Y750" s="15" t="e">
        <f>IF(ISBLANK(VLOOKUP($C750,[2]MAIN!$C$6:$DF$1572,Y$4,FALSE)),"",VLOOKUP($C750,[2]MAIN!$C$6:$DF$1572,Y$4,FALSE))</f>
        <v>#N/A</v>
      </c>
      <c r="AA750" s="15" t="s">
        <v>609</v>
      </c>
      <c r="AB750" s="15"/>
      <c r="AC750" s="15"/>
    </row>
    <row r="751" spans="1:29" x14ac:dyDescent="0.25">
      <c r="A751" s="15" t="s">
        <v>1458</v>
      </c>
      <c r="B751" s="21" t="s">
        <v>280</v>
      </c>
      <c r="C751" s="47"/>
      <c r="D751" s="15"/>
      <c r="E751" s="15" t="s">
        <v>609</v>
      </c>
      <c r="F751" s="15"/>
      <c r="G751" s="15"/>
      <c r="H751" s="15" t="s">
        <v>628</v>
      </c>
      <c r="I751" s="15"/>
      <c r="J751" s="47"/>
      <c r="K751" s="47" t="s">
        <v>618</v>
      </c>
      <c r="L751" s="49">
        <v>10.89</v>
      </c>
      <c r="M751" s="50" t="e">
        <f>IF(ISBLANK(VLOOKUP($C751,[2]MAIN!$C$6:$DF$1572,M$4,FALSE)),"",VLOOKUP($C751,[2]MAIN!$C$6:$DF$1572,M$4,FALSE))</f>
        <v>#N/A</v>
      </c>
      <c r="N751" s="51" t="e">
        <f>IF(ISBLANK(VLOOKUP($C751,[2]MAIN!$C$6:$DF$1572,N$4,FALSE)),"",VLOOKUP($C751,[2]MAIN!$C$6:$DF$1572,N$4,FALSE))</f>
        <v>#N/A</v>
      </c>
      <c r="O751" s="64" t="e">
        <f>IF(ISBLANK(VLOOKUP($C751,[2]MAIN!$C$6:$DF$1572,O$4,FALSE)),"",VLOOKUP($C751,[2]MAIN!$C$6:$DF$1572,O$4,FALSE))</f>
        <v>#N/A</v>
      </c>
      <c r="P751" s="64" t="e">
        <f>IF(ISBLANK(VLOOKUP($C751,[2]MAIN!$C$6:$DF$1572,P$4,FALSE)),"",VLOOKUP($C751,[2]MAIN!$C$6:$DF$1572,P$4,FALSE))</f>
        <v>#N/A</v>
      </c>
      <c r="Q751" s="53" t="e">
        <f>IF(ISBLANK(VLOOKUP($C751,[2]MAIN!$C$6:$DF$1572,Q$4,FALSE)),"",VLOOKUP($C751,[2]MAIN!$C$6:$DF$1572,Q$4,FALSE))</f>
        <v>#N/A</v>
      </c>
      <c r="R751" s="47" t="e">
        <f>IF(ISBLANK(VLOOKUP($C751,[2]MAIN!$C$6:$DF$1572,R$4,FALSE)),"",VLOOKUP($C751,[2]MAIN!$C$6:$DF$1572,R$4,FALSE))</f>
        <v>#N/A</v>
      </c>
      <c r="S751" s="47" t="e">
        <f>IF(ISBLANK(VLOOKUP($C751,[2]MAIN!$C$6:$DF$1572,S$4,FALSE)),"",VLOOKUP($C751,[2]MAIN!$C$6:$DF$1572,S$4,FALSE))</f>
        <v>#N/A</v>
      </c>
      <c r="T751" s="15" t="e">
        <f>IF(ISBLANK(VLOOKUP($C751,[2]MAIN!$C$6:$DF$1572,T$4,FALSE)),"",VLOOKUP($C751,[2]MAIN!$C$6:$DF$1572,T$4,FALSE))</f>
        <v>#N/A</v>
      </c>
      <c r="U751" s="15" t="e">
        <f>IF(ISBLANK(VLOOKUP($C751,[2]MAIN!$C$6:$DF$1572,U$4,FALSE)),"",VLOOKUP($C751,[2]MAIN!$C$6:$DF$1572,U$4,FALSE))</f>
        <v>#N/A</v>
      </c>
      <c r="V751" s="15" t="e">
        <f>IF(ISBLANK(VLOOKUP($C751,[2]MAIN!$C$6:$DF$1572,V$4,FALSE)),"",VLOOKUP($C751,[2]MAIN!$C$6:$DF$1572,V$4,FALSE))</f>
        <v>#N/A</v>
      </c>
      <c r="W751" s="21" t="e">
        <f>IF(ISBLANK(VLOOKUP($C751,[2]MAIN!$C$6:$DF$1572,W$4,FALSE)),"",VLOOKUP($C751,[2]MAIN!$C$6:$DF$1572,W$4,FALSE))</f>
        <v>#N/A</v>
      </c>
      <c r="X751" s="47">
        <v>15000</v>
      </c>
      <c r="Y751" s="15" t="e">
        <f>IF(ISBLANK(VLOOKUP($C751,[2]MAIN!$C$6:$DF$1572,Y$4,FALSE)),"",VLOOKUP($C751,[2]MAIN!$C$6:$DF$1572,Y$4,FALSE))</f>
        <v>#N/A</v>
      </c>
      <c r="AA751" s="47"/>
      <c r="AB751" s="47"/>
      <c r="AC751" s="47"/>
    </row>
    <row r="752" spans="1:29" x14ac:dyDescent="0.25">
      <c r="A752" s="15" t="s">
        <v>1459</v>
      </c>
      <c r="B752" s="21" t="s">
        <v>1460</v>
      </c>
      <c r="C752" s="47"/>
      <c r="D752" s="15"/>
      <c r="E752" s="15" t="s">
        <v>609</v>
      </c>
      <c r="F752" s="15"/>
      <c r="G752" s="15"/>
      <c r="H752" s="15" t="s">
        <v>628</v>
      </c>
      <c r="I752" s="15" t="s">
        <v>609</v>
      </c>
      <c r="J752" s="47"/>
      <c r="K752" s="47" t="s">
        <v>618</v>
      </c>
      <c r="L752" s="49">
        <v>2.6</v>
      </c>
      <c r="M752" s="50" t="e">
        <f>IF(ISBLANK(VLOOKUP($C752,[2]MAIN!$C$6:$DF$1572,M$4,FALSE)),"",VLOOKUP($C752,[2]MAIN!$C$6:$DF$1572,M$4,FALSE))</f>
        <v>#N/A</v>
      </c>
      <c r="N752" s="51" t="e">
        <f>IF(ISBLANK(VLOOKUP($C752,[2]MAIN!$C$6:$DF$1572,N$4,FALSE)),"",VLOOKUP($C752,[2]MAIN!$C$6:$DF$1572,N$4,FALSE))</f>
        <v>#N/A</v>
      </c>
      <c r="O752" s="53" t="e">
        <f>IF(ISBLANK(VLOOKUP($C752,[2]MAIN!$C$6:$DF$1572,O$4,FALSE)),"",VLOOKUP($C752,[2]MAIN!$C$6:$DF$1572,O$4,FALSE))</f>
        <v>#N/A</v>
      </c>
      <c r="P752" s="64" t="e">
        <f>IF(ISBLANK(VLOOKUP($C752,[2]MAIN!$C$6:$DF$1572,P$4,FALSE)),"",VLOOKUP($C752,[2]MAIN!$C$6:$DF$1572,P$4,FALSE))</f>
        <v>#N/A</v>
      </c>
      <c r="Q752" s="50" t="e">
        <f>IF(ISBLANK(VLOOKUP($C752,[2]MAIN!$C$6:$DF$1572,Q$4,FALSE)),"",VLOOKUP($C752,[2]MAIN!$C$6:$DF$1572,Q$4,FALSE))</f>
        <v>#N/A</v>
      </c>
      <c r="R752" s="47" t="e">
        <f>IF(ISBLANK(VLOOKUP($C752,[2]MAIN!$C$6:$DF$1572,R$4,FALSE)),"",VLOOKUP($C752,[2]MAIN!$C$6:$DF$1572,R$4,FALSE))</f>
        <v>#N/A</v>
      </c>
      <c r="S752" s="47" t="e">
        <f>IF(ISBLANK(VLOOKUP($C752,[2]MAIN!$C$6:$DF$1572,S$4,FALSE)),"",VLOOKUP($C752,[2]MAIN!$C$6:$DF$1572,S$4,FALSE))</f>
        <v>#N/A</v>
      </c>
      <c r="T752" s="15" t="e">
        <f>IF(ISBLANK(VLOOKUP($C752,[2]MAIN!$C$6:$DF$1572,T$4,FALSE)),"",VLOOKUP($C752,[2]MAIN!$C$6:$DF$1572,T$4,FALSE))</f>
        <v>#N/A</v>
      </c>
      <c r="U752" s="15" t="e">
        <f>IF(ISBLANK(VLOOKUP($C752,[2]MAIN!$C$6:$DF$1572,U$4,FALSE)),"",VLOOKUP($C752,[2]MAIN!$C$6:$DF$1572,U$4,FALSE))</f>
        <v>#N/A</v>
      </c>
      <c r="V752" s="15" t="e">
        <f>IF(ISBLANK(VLOOKUP($C752,[2]MAIN!$C$6:$DF$1572,V$4,FALSE)),"",VLOOKUP($C752,[2]MAIN!$C$6:$DF$1572,V$4,FALSE))</f>
        <v>#N/A</v>
      </c>
      <c r="W752" s="21" t="e">
        <f>IF(ISBLANK(VLOOKUP($C752,[2]MAIN!$C$6:$DF$1572,W$4,FALSE)),"",VLOOKUP($C752,[2]MAIN!$C$6:$DF$1572,W$4,FALSE))</f>
        <v>#N/A</v>
      </c>
      <c r="X752" s="47">
        <v>15000</v>
      </c>
      <c r="Y752" s="15" t="e">
        <f>IF(ISBLANK(VLOOKUP($C752,[2]MAIN!$C$6:$DF$1572,Y$4,FALSE)),"",VLOOKUP($C752,[2]MAIN!$C$6:$DF$1572,Y$4,FALSE))</f>
        <v>#N/A</v>
      </c>
      <c r="AA752" s="47"/>
      <c r="AB752" s="47"/>
      <c r="AC752" s="47"/>
    </row>
    <row r="753" spans="1:29" x14ac:dyDescent="0.25">
      <c r="A753" s="15" t="s">
        <v>1461</v>
      </c>
      <c r="B753" s="21" t="s">
        <v>1460</v>
      </c>
      <c r="C753" s="47"/>
      <c r="D753" s="15"/>
      <c r="E753" s="15" t="s">
        <v>609</v>
      </c>
      <c r="F753" s="15"/>
      <c r="G753" s="15"/>
      <c r="H753" s="15" t="s">
        <v>628</v>
      </c>
      <c r="I753" s="15" t="s">
        <v>609</v>
      </c>
      <c r="J753" s="47"/>
      <c r="K753" s="47"/>
      <c r="L753" s="49">
        <v>0.73</v>
      </c>
      <c r="M753" s="50" t="e">
        <f>IF(ISBLANK(VLOOKUP($C753,[2]MAIN!$C$6:$DF$1572,M$4,FALSE)),"",VLOOKUP($C753,[2]MAIN!$C$6:$DF$1572,M$4,FALSE))</f>
        <v>#N/A</v>
      </c>
      <c r="N753" s="51" t="e">
        <f>IF(ISBLANK(VLOOKUP($C753,[2]MAIN!$C$6:$DF$1572,N$4,FALSE)),"",VLOOKUP($C753,[2]MAIN!$C$6:$DF$1572,N$4,FALSE))</f>
        <v>#N/A</v>
      </c>
      <c r="O753" s="53" t="e">
        <f>IF(ISBLANK(VLOOKUP($C753,[2]MAIN!$C$6:$DF$1572,O$4,FALSE)),"",VLOOKUP($C753,[2]MAIN!$C$6:$DF$1572,O$4,FALSE))</f>
        <v>#N/A</v>
      </c>
      <c r="P753" s="53" t="e">
        <f>IF(ISBLANK(VLOOKUP($C753,[2]MAIN!$C$6:$DF$1572,P$4,FALSE)),"",VLOOKUP($C753,[2]MAIN!$C$6:$DF$1572,P$4,FALSE))</f>
        <v>#N/A</v>
      </c>
      <c r="Q753" s="50" t="e">
        <f>IF(ISBLANK(VLOOKUP($C753,[2]MAIN!$C$6:$DF$1572,Q$4,FALSE)),"",VLOOKUP($C753,[2]MAIN!$C$6:$DF$1572,Q$4,FALSE))</f>
        <v>#N/A</v>
      </c>
      <c r="R753" s="47" t="e">
        <f>IF(ISBLANK(VLOOKUP($C753,[2]MAIN!$C$6:$DF$1572,R$4,FALSE)),"",VLOOKUP($C753,[2]MAIN!$C$6:$DF$1572,R$4,FALSE))</f>
        <v>#N/A</v>
      </c>
      <c r="S753" s="47" t="e">
        <f>IF(ISBLANK(VLOOKUP($C753,[2]MAIN!$C$6:$DF$1572,S$4,FALSE)),"",VLOOKUP($C753,[2]MAIN!$C$6:$DF$1572,S$4,FALSE))</f>
        <v>#N/A</v>
      </c>
      <c r="T753" s="15" t="e">
        <f>IF(ISBLANK(VLOOKUP($C753,[2]MAIN!$C$6:$DF$1572,T$4,FALSE)),"",VLOOKUP($C753,[2]MAIN!$C$6:$DF$1572,T$4,FALSE))</f>
        <v>#N/A</v>
      </c>
      <c r="U753" s="15" t="e">
        <f>IF(ISBLANK(VLOOKUP($C753,[2]MAIN!$C$6:$DF$1572,U$4,FALSE)),"",VLOOKUP($C753,[2]MAIN!$C$6:$DF$1572,U$4,FALSE))</f>
        <v>#N/A</v>
      </c>
      <c r="V753" s="15" t="e">
        <f>IF(ISBLANK(VLOOKUP($C753,[2]MAIN!$C$6:$DF$1572,V$4,FALSE)),"",VLOOKUP($C753,[2]MAIN!$C$6:$DF$1572,V$4,FALSE))</f>
        <v>#N/A</v>
      </c>
      <c r="W753" s="21" t="e">
        <f>IF(ISBLANK(VLOOKUP($C753,[2]MAIN!$C$6:$DF$1572,W$4,FALSE)),"",VLOOKUP($C753,[2]MAIN!$C$6:$DF$1572,W$4,FALSE))</f>
        <v>#N/A</v>
      </c>
      <c r="X753" s="47">
        <v>15000</v>
      </c>
      <c r="Y753" s="15" t="e">
        <f>IF(ISBLANK(VLOOKUP($C753,[2]MAIN!$C$6:$DF$1572,Y$4,FALSE)),"",VLOOKUP($C753,[2]MAIN!$C$6:$DF$1572,Y$4,FALSE))</f>
        <v>#N/A</v>
      </c>
      <c r="AA753" s="47"/>
      <c r="AB753" s="47"/>
      <c r="AC753" s="47"/>
    </row>
    <row r="754" spans="1:29" x14ac:dyDescent="0.25">
      <c r="A754" s="15" t="s">
        <v>1462</v>
      </c>
      <c r="B754" s="21" t="s">
        <v>204</v>
      </c>
      <c r="C754" s="47"/>
      <c r="D754" s="15"/>
      <c r="E754" s="15" t="s">
        <v>609</v>
      </c>
      <c r="F754" s="15"/>
      <c r="G754" s="15"/>
      <c r="H754" s="15" t="s">
        <v>613</v>
      </c>
      <c r="I754" s="15" t="s">
        <v>609</v>
      </c>
      <c r="J754" s="47"/>
      <c r="K754" s="47" t="s">
        <v>618</v>
      </c>
      <c r="L754" s="49">
        <v>7.2</v>
      </c>
      <c r="M754" s="50" t="e">
        <f>IF(ISBLANK(VLOOKUP($C754,[2]MAIN!$C$6:$DF$1572,M$4,FALSE)),"",VLOOKUP($C754,[2]MAIN!$C$6:$DF$1572,M$4,FALSE))</f>
        <v>#N/A</v>
      </c>
      <c r="N754" s="51" t="e">
        <f>IF(ISBLANK(VLOOKUP($C754,[2]MAIN!$C$6:$DF$1572,N$4,FALSE)),"",VLOOKUP($C754,[2]MAIN!$C$6:$DF$1572,N$4,FALSE))</f>
        <v>#N/A</v>
      </c>
      <c r="O754" s="53" t="e">
        <f>IF(ISBLANK(VLOOKUP($C754,[2]MAIN!$C$6:$DF$1572,O$4,FALSE)),"",VLOOKUP($C754,[2]MAIN!$C$6:$DF$1572,O$4,FALSE))</f>
        <v>#N/A</v>
      </c>
      <c r="P754" s="64" t="e">
        <f>IF(ISBLANK(VLOOKUP($C754,[2]MAIN!$C$6:$DF$1572,P$4,FALSE)),"",VLOOKUP($C754,[2]MAIN!$C$6:$DF$1572,P$4,FALSE))</f>
        <v>#N/A</v>
      </c>
      <c r="Q754" s="50" t="e">
        <f>IF(ISBLANK(VLOOKUP($C754,[2]MAIN!$C$6:$DF$1572,Q$4,FALSE)),"",VLOOKUP($C754,[2]MAIN!$C$6:$DF$1572,Q$4,FALSE))</f>
        <v>#N/A</v>
      </c>
      <c r="R754" s="47" t="e">
        <f>IF(ISBLANK(VLOOKUP($C754,[2]MAIN!$C$6:$DF$1572,R$4,FALSE)),"",VLOOKUP($C754,[2]MAIN!$C$6:$DF$1572,R$4,FALSE))</f>
        <v>#N/A</v>
      </c>
      <c r="S754" s="47" t="e">
        <f>IF(ISBLANK(VLOOKUP($C754,[2]MAIN!$C$6:$DF$1572,S$4,FALSE)),"",VLOOKUP($C754,[2]MAIN!$C$6:$DF$1572,S$4,FALSE))</f>
        <v>#N/A</v>
      </c>
      <c r="T754" s="15" t="e">
        <f>IF(ISBLANK(VLOOKUP($C754,[2]MAIN!$C$6:$DF$1572,T$4,FALSE)),"",VLOOKUP($C754,[2]MAIN!$C$6:$DF$1572,T$4,FALSE))</f>
        <v>#N/A</v>
      </c>
      <c r="U754" s="15" t="e">
        <f>IF(ISBLANK(VLOOKUP($C754,[2]MAIN!$C$6:$DF$1572,U$4,FALSE)),"",VLOOKUP($C754,[2]MAIN!$C$6:$DF$1572,U$4,FALSE))</f>
        <v>#N/A</v>
      </c>
      <c r="V754" s="15" t="e">
        <f>IF(ISBLANK(VLOOKUP($C754,[2]MAIN!$C$6:$DF$1572,V$4,FALSE)),"",VLOOKUP($C754,[2]MAIN!$C$6:$DF$1572,V$4,FALSE))</f>
        <v>#N/A</v>
      </c>
      <c r="W754" s="21" t="e">
        <f>IF(ISBLANK(VLOOKUP($C754,[2]MAIN!$C$6:$DF$1572,W$4,FALSE)),"",VLOOKUP($C754,[2]MAIN!$C$6:$DF$1572,W$4,FALSE))</f>
        <v>#N/A</v>
      </c>
      <c r="X754" s="47">
        <v>15000</v>
      </c>
      <c r="Y754" s="15" t="e">
        <f>IF(ISBLANK(VLOOKUP($C754,[2]MAIN!$C$6:$DF$1572,Y$4,FALSE)),"",VLOOKUP($C754,[2]MAIN!$C$6:$DF$1572,Y$4,FALSE))</f>
        <v>#N/A</v>
      </c>
      <c r="AA754" s="15"/>
      <c r="AB754" s="15"/>
      <c r="AC754" s="15" t="s">
        <v>609</v>
      </c>
    </row>
    <row r="755" spans="1:29" x14ac:dyDescent="0.25">
      <c r="A755" s="15" t="s">
        <v>1463</v>
      </c>
      <c r="B755" s="21" t="s">
        <v>567</v>
      </c>
      <c r="C755" s="47"/>
      <c r="D755" s="15"/>
      <c r="E755" s="15" t="s">
        <v>609</v>
      </c>
      <c r="F755" s="15"/>
      <c r="G755" s="15"/>
      <c r="H755" s="15" t="s">
        <v>609</v>
      </c>
      <c r="I755" s="15" t="s">
        <v>609</v>
      </c>
      <c r="J755" s="47"/>
      <c r="K755" s="47"/>
      <c r="L755" s="49" t="e">
        <f>#REF!/86.4</f>
        <v>#REF!</v>
      </c>
      <c r="M755" s="50" t="e">
        <f>IF(ISBLANK(VLOOKUP($C755,[2]MAIN!$C$6:$DF$1572,M$4,FALSE)),"",VLOOKUP($C755,[2]MAIN!$C$6:$DF$1572,M$4,FALSE))</f>
        <v>#N/A</v>
      </c>
      <c r="N755" s="51" t="e">
        <f>IF(ISBLANK(VLOOKUP($C755,[2]MAIN!$C$6:$DF$1572,N$4,FALSE)),"",VLOOKUP($C755,[2]MAIN!$C$6:$DF$1572,N$4,FALSE))</f>
        <v>#N/A</v>
      </c>
      <c r="O755" s="53" t="e">
        <f>IF(ISBLANK(VLOOKUP($C755,[2]MAIN!$C$6:$DF$1572,O$4,FALSE)),"",VLOOKUP($C755,[2]MAIN!$C$6:$DF$1572,O$4,FALSE))</f>
        <v>#N/A</v>
      </c>
      <c r="P755" s="53" t="e">
        <f>IF(ISBLANK(VLOOKUP($C755,[2]MAIN!$C$6:$DF$1572,P$4,FALSE)),"",VLOOKUP($C755,[2]MAIN!$C$6:$DF$1572,P$4,FALSE))</f>
        <v>#N/A</v>
      </c>
      <c r="Q755" s="50" t="e">
        <f>IF(ISBLANK(VLOOKUP($C755,[2]MAIN!$C$6:$DF$1572,Q$4,FALSE)),"",VLOOKUP($C755,[2]MAIN!$C$6:$DF$1572,Q$4,FALSE))</f>
        <v>#N/A</v>
      </c>
      <c r="R755" s="47" t="e">
        <f>IF(ISBLANK(VLOOKUP($C755,[2]MAIN!$C$6:$DF$1572,R$4,FALSE)),"",VLOOKUP($C755,[2]MAIN!$C$6:$DF$1572,R$4,FALSE))</f>
        <v>#N/A</v>
      </c>
      <c r="S755" s="47" t="e">
        <f>IF(ISBLANK(VLOOKUP($C755,[2]MAIN!$C$6:$DF$1572,S$4,FALSE)),"",VLOOKUP($C755,[2]MAIN!$C$6:$DF$1572,S$4,FALSE))</f>
        <v>#N/A</v>
      </c>
      <c r="T755" s="15" t="e">
        <f>IF(ISBLANK(VLOOKUP($C755,[2]MAIN!$C$6:$DF$1572,T$4,FALSE)),"",VLOOKUP($C755,[2]MAIN!$C$6:$DF$1572,T$4,FALSE))</f>
        <v>#N/A</v>
      </c>
      <c r="U755" s="15" t="e">
        <f>IF(ISBLANK(VLOOKUP($C755,[2]MAIN!$C$6:$DF$1572,U$4,FALSE)),"",VLOOKUP($C755,[2]MAIN!$C$6:$DF$1572,U$4,FALSE))</f>
        <v>#N/A</v>
      </c>
      <c r="V755" s="15" t="e">
        <f>IF(ISBLANK(VLOOKUP($C755,[2]MAIN!$C$6:$DF$1572,V$4,FALSE)),"",VLOOKUP($C755,[2]MAIN!$C$6:$DF$1572,V$4,FALSE))</f>
        <v>#N/A</v>
      </c>
      <c r="W755" s="21" t="e">
        <f>IF(ISBLANK(VLOOKUP($C755,[2]MAIN!$C$6:$DF$1572,W$4,FALSE)),"",VLOOKUP($C755,[2]MAIN!$C$6:$DF$1572,W$4,FALSE))</f>
        <v>#N/A</v>
      </c>
      <c r="X755" s="47">
        <v>15000</v>
      </c>
      <c r="Y755" s="15" t="e">
        <f>IF(ISBLANK(VLOOKUP($C755,[2]MAIN!$C$6:$DF$1572,Y$4,FALSE)),"",VLOOKUP($C755,[2]MAIN!$C$6:$DF$1572,Y$4,FALSE))</f>
        <v>#N/A</v>
      </c>
      <c r="AA755" s="15"/>
      <c r="AB755" s="15"/>
      <c r="AC755" s="15" t="s">
        <v>609</v>
      </c>
    </row>
    <row r="756" spans="1:29" x14ac:dyDescent="0.25">
      <c r="A756" s="15" t="s">
        <v>1464</v>
      </c>
      <c r="B756" s="21" t="s">
        <v>85</v>
      </c>
      <c r="C756" s="15"/>
      <c r="D756" s="15"/>
      <c r="E756" s="75"/>
      <c r="F756" s="75" t="s">
        <v>869</v>
      </c>
      <c r="G756" s="75" t="s">
        <v>870</v>
      </c>
      <c r="H756" s="75" t="s">
        <v>1465</v>
      </c>
      <c r="I756" s="75" t="s">
        <v>870</v>
      </c>
      <c r="J756" s="76" t="s">
        <v>1388</v>
      </c>
      <c r="K756" s="76" t="s">
        <v>1466</v>
      </c>
      <c r="L756" s="49" t="e">
        <f>#REF!/86.4</f>
        <v>#REF!</v>
      </c>
      <c r="M756" s="50" t="e">
        <f>IF(ISBLANK(VLOOKUP($C756,[2]MAIN!$C$6:$DF$1572,M$4,FALSE)),"",VLOOKUP($C756,[2]MAIN!$C$6:$DF$1572,M$4,FALSE))</f>
        <v>#N/A</v>
      </c>
      <c r="N756" s="51" t="e">
        <f>IF(ISBLANK(VLOOKUP($C756,[2]MAIN!$C$6:$DF$1572,N$4,FALSE)),"",VLOOKUP($C756,[2]MAIN!$C$6:$DF$1572,N$4,FALSE))</f>
        <v>#N/A</v>
      </c>
      <c r="O756" s="53" t="e">
        <f>IF(ISBLANK(VLOOKUP($C756,[2]MAIN!$C$6:$DF$1572,O$4,FALSE)),"",VLOOKUP($C756,[2]MAIN!$C$6:$DF$1572,O$4,FALSE))</f>
        <v>#N/A</v>
      </c>
      <c r="P756" s="53" t="e">
        <f>IF(ISBLANK(VLOOKUP($C756,[2]MAIN!$C$6:$DF$1572,P$4,FALSE)),"",VLOOKUP($C756,[2]MAIN!$C$6:$DF$1572,P$4,FALSE))</f>
        <v>#N/A</v>
      </c>
      <c r="Q756" s="49" t="e">
        <f>IF(ISBLANK(VLOOKUP($C756,[2]MAIN!$C$6:$DF$1572,Q$4,FALSE)),"",VLOOKUP($C756,[2]MAIN!$C$6:$DF$1572,Q$4,FALSE))</f>
        <v>#N/A</v>
      </c>
      <c r="R756" s="47" t="e">
        <f>IF(ISBLANK(VLOOKUP($C756,[2]MAIN!$C$6:$DF$1572,R$4,FALSE)),"",VLOOKUP($C756,[2]MAIN!$C$6:$DF$1572,R$4,FALSE))</f>
        <v>#N/A</v>
      </c>
      <c r="S756" s="47" t="e">
        <f>IF(ISBLANK(VLOOKUP($C756,[2]MAIN!$C$6:$DF$1572,S$4,FALSE)),"",VLOOKUP($C756,[2]MAIN!$C$6:$DF$1572,S$4,FALSE))</f>
        <v>#N/A</v>
      </c>
      <c r="T756" s="15" t="e">
        <f>IF(ISBLANK(VLOOKUP($C756,[2]MAIN!$C$6:$DF$1572,T$4,FALSE)),"",VLOOKUP($C756,[2]MAIN!$C$6:$DF$1572,T$4,FALSE))</f>
        <v>#N/A</v>
      </c>
      <c r="U756" s="15" t="e">
        <f>IF(ISBLANK(VLOOKUP($C756,[2]MAIN!$C$6:$DF$1572,U$4,FALSE)),"",VLOOKUP($C756,[2]MAIN!$C$6:$DF$1572,U$4,FALSE))</f>
        <v>#N/A</v>
      </c>
      <c r="V756" s="15" t="e">
        <f>IF(ISBLANK(VLOOKUP($C756,[2]MAIN!$C$6:$DF$1572,V$4,FALSE)),"",VLOOKUP($C756,[2]MAIN!$C$6:$DF$1572,V$4,FALSE))</f>
        <v>#N/A</v>
      </c>
      <c r="W756" s="21" t="e">
        <f>IF(ISBLANK(VLOOKUP($C756,[2]MAIN!$C$6:$DF$1572,W$4,FALSE)),"",VLOOKUP($C756,[2]MAIN!$C$6:$DF$1572,W$4,FALSE))</f>
        <v>#N/A</v>
      </c>
      <c r="X756" s="47" t="e">
        <f>IF(ISBLANK(VLOOKUP($C756,[2]MAIN!$C$6:$DF$1572,X$4,FALSE)),"",VLOOKUP($C756,[2]MAIN!$C$6:$DF$1572,X$4,FALSE))</f>
        <v>#N/A</v>
      </c>
      <c r="Y756" s="75" t="e">
        <f>IF(ISBLANK(VLOOKUP($C756,[2]MAIN!$C$6:$DF$1572,Y$4,FALSE)),"",VLOOKUP($C756,[2]MAIN!$C$6:$DF$1572,Y$4,FALSE))</f>
        <v>#N/A</v>
      </c>
      <c r="AA756" s="47"/>
      <c r="AB756" s="47"/>
      <c r="AC756" s="47"/>
    </row>
    <row r="757" spans="1:29" x14ac:dyDescent="0.25">
      <c r="A757" s="15" t="s">
        <v>1464</v>
      </c>
      <c r="B757" s="21" t="s">
        <v>85</v>
      </c>
      <c r="C757" s="15" t="s">
        <v>612</v>
      </c>
      <c r="D757" s="15"/>
      <c r="E757" s="15"/>
      <c r="F757" s="15"/>
      <c r="G757" s="15" t="s">
        <v>609</v>
      </c>
      <c r="H757" s="15" t="s">
        <v>609</v>
      </c>
      <c r="I757" s="15"/>
      <c r="J757" s="55" t="s">
        <v>617</v>
      </c>
      <c r="K757" s="57" t="s">
        <v>723</v>
      </c>
      <c r="L757" s="49" t="e">
        <f>#REF!/86.4</f>
        <v>#REF!</v>
      </c>
      <c r="M757" s="50" t="e">
        <f>IF(ISBLANK(VLOOKUP($C757,[2]MAIN!$C$6:$DF$1572,M$4,FALSE)),"",VLOOKUP($C757,[2]MAIN!$C$6:$DF$1572,M$4,FALSE))</f>
        <v>#N/A</v>
      </c>
      <c r="N757" s="51" t="e">
        <f>IF(ISBLANK(VLOOKUP($C757,[2]MAIN!$C$6:$DF$1572,N$4,FALSE)),"",VLOOKUP($C757,[2]MAIN!$C$6:$DF$1572,N$4,FALSE))</f>
        <v>#N/A</v>
      </c>
      <c r="O757" s="53" t="e">
        <f>IF(ISBLANK(VLOOKUP($C757,[2]MAIN!$C$6:$DF$1572,O$4,FALSE)),"",VLOOKUP($C757,[2]MAIN!$C$6:$DF$1572,O$4,FALSE))</f>
        <v>#N/A</v>
      </c>
      <c r="P757" s="53" t="e">
        <f>IF(ISBLANK(VLOOKUP($C757,[2]MAIN!$C$6:$DF$1572,P$4,FALSE)),"",VLOOKUP($C757,[2]MAIN!$C$6:$DF$1572,P$4,FALSE))</f>
        <v>#N/A</v>
      </c>
      <c r="Q757" s="49" t="e">
        <f>IF(ISBLANK(VLOOKUP($C757,[2]MAIN!$C$6:$DF$1572,Q$4,FALSE)),"",VLOOKUP($C757,[2]MAIN!$C$6:$DF$1572,Q$4,FALSE))</f>
        <v>#N/A</v>
      </c>
      <c r="R757" s="47" t="e">
        <f>IF(ISBLANK(VLOOKUP($C757,[2]MAIN!$C$6:$DF$1572,R$4,FALSE)),"",VLOOKUP($C757,[2]MAIN!$C$6:$DF$1572,R$4,FALSE))</f>
        <v>#N/A</v>
      </c>
      <c r="S757" s="47" t="e">
        <f>IF(ISBLANK(VLOOKUP($C757,[2]MAIN!$C$6:$DF$1572,S$4,FALSE)),"",VLOOKUP($C757,[2]MAIN!$C$6:$DF$1572,S$4,FALSE))</f>
        <v>#N/A</v>
      </c>
      <c r="T757" s="15" t="e">
        <f>IF(ISBLANK(VLOOKUP($C757,[2]MAIN!$C$6:$DF$1572,T$4,FALSE)),"",VLOOKUP($C757,[2]MAIN!$C$6:$DF$1572,T$4,FALSE))</f>
        <v>#N/A</v>
      </c>
      <c r="U757" s="15" t="e">
        <f>IF(ISBLANK(VLOOKUP($C757,[2]MAIN!$C$6:$DF$1572,U$4,FALSE)),"",VLOOKUP($C757,[2]MAIN!$C$6:$DF$1572,U$4,FALSE))</f>
        <v>#N/A</v>
      </c>
      <c r="V757" s="15" t="e">
        <f>IF(ISBLANK(VLOOKUP($C757,[2]MAIN!$C$6:$DF$1572,V$4,FALSE)),"",VLOOKUP($C757,[2]MAIN!$C$6:$DF$1572,V$4,FALSE))</f>
        <v>#N/A</v>
      </c>
      <c r="W757" s="21" t="e">
        <f>IF(ISBLANK(VLOOKUP($C757,[2]MAIN!$C$6:$DF$1572,W$4,FALSE)),"",VLOOKUP($C757,[2]MAIN!$C$6:$DF$1572,W$4,FALSE))</f>
        <v>#N/A</v>
      </c>
      <c r="X757" s="47" t="e">
        <f>IF(ISBLANK(VLOOKUP($C757,[2]MAIN!$C$6:$DF$1572,X$4,FALSE)),"",VLOOKUP($C757,[2]MAIN!$C$6:$DF$1572,X$4,FALSE))</f>
        <v>#N/A</v>
      </c>
      <c r="Y757" s="15" t="e">
        <f>IF(ISBLANK(VLOOKUP($C757,[2]MAIN!$C$6:$DF$1572,Y$4,FALSE)),"",VLOOKUP($C757,[2]MAIN!$C$6:$DF$1572,Y$4,FALSE))</f>
        <v>#N/A</v>
      </c>
      <c r="AA757" s="15"/>
      <c r="AB757" s="15"/>
      <c r="AC757" s="15"/>
    </row>
    <row r="758" spans="1:29" x14ac:dyDescent="0.25">
      <c r="A758" s="15" t="s">
        <v>1467</v>
      </c>
      <c r="B758" s="21" t="s">
        <v>511</v>
      </c>
      <c r="C758" s="47"/>
      <c r="D758" s="15"/>
      <c r="E758" s="15" t="s">
        <v>609</v>
      </c>
      <c r="F758" s="15"/>
      <c r="G758" s="15"/>
      <c r="H758" s="15" t="s">
        <v>609</v>
      </c>
      <c r="I758" s="15"/>
      <c r="J758" s="47"/>
      <c r="K758" s="47"/>
      <c r="L758" s="49" t="e">
        <f>#REF!/86.4</f>
        <v>#REF!</v>
      </c>
      <c r="M758" s="50" t="e">
        <f>IF(ISBLANK(VLOOKUP($C758,[2]MAIN!$C$6:$DF$1572,M$4,FALSE)),"",VLOOKUP($C758,[2]MAIN!$C$6:$DF$1572,M$4,FALSE))</f>
        <v>#N/A</v>
      </c>
      <c r="N758" s="51" t="e">
        <f>IF(ISBLANK(VLOOKUP($C758,[2]MAIN!$C$6:$DF$1572,N$4,FALSE)),"",VLOOKUP($C758,[2]MAIN!$C$6:$DF$1572,N$4,FALSE))</f>
        <v>#N/A</v>
      </c>
      <c r="O758" s="53" t="e">
        <f>IF(ISBLANK(VLOOKUP($C758,[2]MAIN!$C$6:$DF$1572,O$4,FALSE)),"",VLOOKUP($C758,[2]MAIN!$C$6:$DF$1572,O$4,FALSE))</f>
        <v>#N/A</v>
      </c>
      <c r="P758" s="53" t="e">
        <f>IF(ISBLANK(VLOOKUP($C758,[2]MAIN!$C$6:$DF$1572,P$4,FALSE)),"",VLOOKUP($C758,[2]MAIN!$C$6:$DF$1572,P$4,FALSE))</f>
        <v>#N/A</v>
      </c>
      <c r="Q758" s="50" t="e">
        <f>IF(ISBLANK(VLOOKUP($C758,[2]MAIN!$C$6:$DF$1572,Q$4,FALSE)),"",VLOOKUP($C758,[2]MAIN!$C$6:$DF$1572,Q$4,FALSE))</f>
        <v>#N/A</v>
      </c>
      <c r="R758" s="47" t="e">
        <f>IF(ISBLANK(VLOOKUP($C758,[2]MAIN!$C$6:$DF$1572,R$4,FALSE)),"",VLOOKUP($C758,[2]MAIN!$C$6:$DF$1572,R$4,FALSE))</f>
        <v>#N/A</v>
      </c>
      <c r="S758" s="47" t="e">
        <f>IF(ISBLANK(VLOOKUP($C758,[2]MAIN!$C$6:$DF$1572,S$4,FALSE)),"",VLOOKUP($C758,[2]MAIN!$C$6:$DF$1572,S$4,FALSE))</f>
        <v>#N/A</v>
      </c>
      <c r="T758" s="15" t="e">
        <f>IF(ISBLANK(VLOOKUP($C758,[2]MAIN!$C$6:$DF$1572,T$4,FALSE)),"",VLOOKUP($C758,[2]MAIN!$C$6:$DF$1572,T$4,FALSE))</f>
        <v>#N/A</v>
      </c>
      <c r="U758" s="15" t="e">
        <f>IF(ISBLANK(VLOOKUP($C758,[2]MAIN!$C$6:$DF$1572,U$4,FALSE)),"",VLOOKUP($C758,[2]MAIN!$C$6:$DF$1572,U$4,FALSE))</f>
        <v>#N/A</v>
      </c>
      <c r="V758" s="58" t="e">
        <f>IF(ISBLANK(VLOOKUP($C758,[2]MAIN!$C$6:$DF$1572,V$4,FALSE)),"",VLOOKUP($C758,[2]MAIN!$C$6:$DF$1572,V$4,FALSE))</f>
        <v>#N/A</v>
      </c>
      <c r="W758" s="21" t="e">
        <f>IF(ISBLANK(VLOOKUP($C758,[2]MAIN!$C$6:$DF$1572,W$4,FALSE)),"",VLOOKUP($C758,[2]MAIN!$C$6:$DF$1572,W$4,FALSE))</f>
        <v>#N/A</v>
      </c>
      <c r="X758" s="59">
        <v>150</v>
      </c>
      <c r="Y758" s="15" t="e">
        <f>IF(ISBLANK(VLOOKUP($C758,[2]MAIN!$C$6:$DF$1572,Y$4,FALSE)),"",VLOOKUP($C758,[2]MAIN!$C$6:$DF$1572,Y$4,FALSE))</f>
        <v>#N/A</v>
      </c>
      <c r="Z758" s="33" t="s">
        <v>631</v>
      </c>
      <c r="AA758" s="15"/>
      <c r="AB758" s="15"/>
      <c r="AC758" s="15" t="s">
        <v>609</v>
      </c>
    </row>
    <row r="759" spans="1:29" x14ac:dyDescent="0.25">
      <c r="A759" s="15" t="s">
        <v>1468</v>
      </c>
      <c r="B759" s="21" t="s">
        <v>119</v>
      </c>
      <c r="C759" s="15" t="s">
        <v>612</v>
      </c>
      <c r="D759" s="15"/>
      <c r="E759" s="15"/>
      <c r="F759" s="15"/>
      <c r="G759" s="15" t="s">
        <v>609</v>
      </c>
      <c r="H759" s="15" t="s">
        <v>609</v>
      </c>
      <c r="I759" s="15"/>
      <c r="J759" s="48" t="s">
        <v>610</v>
      </c>
      <c r="K759" s="47"/>
      <c r="L759" s="49" t="e">
        <f>#REF!/86.4</f>
        <v>#REF!</v>
      </c>
      <c r="M759" s="50" t="e">
        <f>IF(ISBLANK(VLOOKUP($C759,[2]MAIN!$C$6:$DF$1572,M$4,FALSE)),"",VLOOKUP($C759,[2]MAIN!$C$6:$DF$1572,M$4,FALSE))</f>
        <v>#N/A</v>
      </c>
      <c r="N759" s="51" t="e">
        <f>IF(ISBLANK(VLOOKUP($C759,[2]MAIN!$C$6:$DF$1572,N$4,FALSE)),"",VLOOKUP($C759,[2]MAIN!$C$6:$DF$1572,N$4,FALSE))</f>
        <v>#N/A</v>
      </c>
      <c r="O759" s="53" t="e">
        <f>IF(ISBLANK(VLOOKUP($C759,[2]MAIN!$C$6:$DF$1572,O$4,FALSE)),"",VLOOKUP($C759,[2]MAIN!$C$6:$DF$1572,O$4,FALSE))</f>
        <v>#N/A</v>
      </c>
      <c r="P759" s="53" t="e">
        <f>IF(ISBLANK(VLOOKUP($C759,[2]MAIN!$C$6:$DF$1572,P$4,FALSE)),"",VLOOKUP($C759,[2]MAIN!$C$6:$DF$1572,P$4,FALSE))</f>
        <v>#N/A</v>
      </c>
      <c r="Q759" s="50" t="e">
        <f>IF(ISBLANK(VLOOKUP($C759,[2]MAIN!$C$6:$DF$1572,Q$4,FALSE)),"",VLOOKUP($C759,[2]MAIN!$C$6:$DF$1572,Q$4,FALSE))</f>
        <v>#N/A</v>
      </c>
      <c r="R759" s="47" t="e">
        <f>IF(ISBLANK(VLOOKUP($C759,[2]MAIN!$C$6:$DF$1572,R$4,FALSE)),"",VLOOKUP($C759,[2]MAIN!$C$6:$DF$1572,R$4,FALSE))</f>
        <v>#N/A</v>
      </c>
      <c r="S759" s="47" t="e">
        <f>IF(ISBLANK(VLOOKUP($C759,[2]MAIN!$C$6:$DF$1572,S$4,FALSE)),"",VLOOKUP($C759,[2]MAIN!$C$6:$DF$1572,S$4,FALSE))</f>
        <v>#N/A</v>
      </c>
      <c r="T759" s="15" t="e">
        <f>IF(ISBLANK(VLOOKUP($C759,[2]MAIN!$C$6:$DF$1572,T$4,FALSE)),"",VLOOKUP($C759,[2]MAIN!$C$6:$DF$1572,T$4,FALSE))</f>
        <v>#N/A</v>
      </c>
      <c r="U759" s="15" t="e">
        <f>IF(ISBLANK(VLOOKUP($C759,[2]MAIN!$C$6:$DF$1572,U$4,FALSE)),"",VLOOKUP($C759,[2]MAIN!$C$6:$DF$1572,U$4,FALSE))</f>
        <v>#N/A</v>
      </c>
      <c r="V759" s="15" t="e">
        <f>IF(ISBLANK(VLOOKUP($C759,[2]MAIN!$C$6:$DF$1572,V$4,FALSE)),"",VLOOKUP($C759,[2]MAIN!$C$6:$DF$1572,V$4,FALSE))</f>
        <v>#N/A</v>
      </c>
      <c r="W759" s="21" t="e">
        <f>IF(ISBLANK(VLOOKUP($C759,[2]MAIN!$C$6:$DF$1572,W$4,FALSE)),"",VLOOKUP($C759,[2]MAIN!$C$6:$DF$1572,W$4,FALSE))</f>
        <v>#N/A</v>
      </c>
      <c r="X759" s="47" t="e">
        <f>IF(ISBLANK(VLOOKUP($C759,[2]MAIN!$C$6:$DF$1572,X$4,FALSE)),"",VLOOKUP($C759,[2]MAIN!$C$6:$DF$1572,X$4,FALSE))</f>
        <v>#N/A</v>
      </c>
      <c r="Y759" s="15" t="e">
        <f>IF(ISBLANK(VLOOKUP($C759,[2]MAIN!$C$6:$DF$1572,Y$4,FALSE)),"",VLOOKUP($C759,[2]MAIN!$C$6:$DF$1572,Y$4,FALSE))</f>
        <v>#N/A</v>
      </c>
      <c r="AA759" s="15"/>
      <c r="AB759" s="15"/>
      <c r="AC759" s="15"/>
    </row>
    <row r="760" spans="1:29" x14ac:dyDescent="0.25">
      <c r="A760" s="15" t="s">
        <v>1469</v>
      </c>
      <c r="B760" s="21" t="s">
        <v>1470</v>
      </c>
      <c r="C760" s="47"/>
      <c r="D760" s="15"/>
      <c r="E760" s="15" t="s">
        <v>609</v>
      </c>
      <c r="F760" s="15"/>
      <c r="G760" s="15"/>
      <c r="H760" s="15" t="s">
        <v>628</v>
      </c>
      <c r="I760" s="15" t="s">
        <v>609</v>
      </c>
      <c r="J760" s="47"/>
      <c r="K760" s="47"/>
      <c r="L760" s="49">
        <v>0.81</v>
      </c>
      <c r="M760" s="50" t="e">
        <f>IF(ISBLANK(VLOOKUP($C760,[2]MAIN!$C$6:$DF$1572,M$4,FALSE)),"",VLOOKUP($C760,[2]MAIN!$C$6:$DF$1572,M$4,FALSE))</f>
        <v>#N/A</v>
      </c>
      <c r="N760" s="51" t="e">
        <f>IF(ISBLANK(VLOOKUP($C760,[2]MAIN!$C$6:$DF$1572,N$4,FALSE)),"",VLOOKUP($C760,[2]MAIN!$C$6:$DF$1572,N$4,FALSE))</f>
        <v>#N/A</v>
      </c>
      <c r="O760" s="52" t="e">
        <f>IF(ISBLANK(VLOOKUP($C760,[2]MAIN!$C$6:$DF$1572,O$4,FALSE)),"",VLOOKUP($C760,[2]MAIN!$C$6:$DF$1572,O$4,FALSE))</f>
        <v>#N/A</v>
      </c>
      <c r="P760" s="52" t="e">
        <f>IF(ISBLANK(VLOOKUP($C760,[2]MAIN!$C$6:$DF$1572,P$4,FALSE)),"",VLOOKUP($C760,[2]MAIN!$C$6:$DF$1572,P$4,FALSE))</f>
        <v>#N/A</v>
      </c>
      <c r="Q760" s="53" t="e">
        <f>IF(ISBLANK(VLOOKUP($C760,[2]MAIN!$C$6:$DF$1572,Q$4,FALSE)),"",VLOOKUP($C760,[2]MAIN!$C$6:$DF$1572,Q$4,FALSE))</f>
        <v>#N/A</v>
      </c>
      <c r="R760" s="77" t="e">
        <f>IF(ISBLANK(VLOOKUP($C760,[2]MAIN!$C$6:$DF$1572,R$4,FALSE)),"",VLOOKUP($C760,[2]MAIN!$C$6:$DF$1572,R$4,FALSE))</f>
        <v>#N/A</v>
      </c>
      <c r="S760" s="47" t="e">
        <f>IF(ISBLANK(VLOOKUP($C760,[2]MAIN!$C$6:$DF$1572,S$4,FALSE)),"",VLOOKUP($C760,[2]MAIN!$C$6:$DF$1572,S$4,FALSE))</f>
        <v>#N/A</v>
      </c>
      <c r="T760" s="15" t="e">
        <f>IF(ISBLANK(VLOOKUP($C760,[2]MAIN!$C$6:$DF$1572,T$4,FALSE)),"",VLOOKUP($C760,[2]MAIN!$C$6:$DF$1572,T$4,FALSE))</f>
        <v>#N/A</v>
      </c>
      <c r="U760" s="15" t="e">
        <f>IF(ISBLANK(VLOOKUP($C760,[2]MAIN!$C$6:$DF$1572,U$4,FALSE)),"",VLOOKUP($C760,[2]MAIN!$C$6:$DF$1572,U$4,FALSE))</f>
        <v>#N/A</v>
      </c>
      <c r="V760" s="15" t="e">
        <f>IF(ISBLANK(VLOOKUP($C760,[2]MAIN!$C$6:$DF$1572,V$4,FALSE)),"",VLOOKUP($C760,[2]MAIN!$C$6:$DF$1572,V$4,FALSE))</f>
        <v>#N/A</v>
      </c>
      <c r="W760" s="21" t="e">
        <f>IF(ISBLANK(VLOOKUP($C760,[2]MAIN!$C$6:$DF$1572,W$4,FALSE)),"",VLOOKUP($C760,[2]MAIN!$C$6:$DF$1572,W$4,FALSE))</f>
        <v>#N/A</v>
      </c>
      <c r="X760" s="47">
        <v>150</v>
      </c>
      <c r="Y760" s="15" t="e">
        <f>IF(ISBLANK(VLOOKUP($C760,[2]MAIN!$C$6:$DF$1572,Y$4,FALSE)),"",VLOOKUP($C760,[2]MAIN!$C$6:$DF$1572,Y$4,FALSE))</f>
        <v>#N/A</v>
      </c>
      <c r="AA760" s="47"/>
      <c r="AB760" s="47"/>
      <c r="AC760" s="47"/>
    </row>
    <row r="761" spans="1:29" x14ac:dyDescent="0.25">
      <c r="A761" s="15" t="s">
        <v>1471</v>
      </c>
      <c r="B761" s="21" t="s">
        <v>1470</v>
      </c>
      <c r="C761" s="47"/>
      <c r="D761" s="15"/>
      <c r="E761" s="15" t="s">
        <v>609</v>
      </c>
      <c r="F761" s="15"/>
      <c r="G761" s="15"/>
      <c r="H761" s="15" t="s">
        <v>628</v>
      </c>
      <c r="I761" s="15" t="s">
        <v>609</v>
      </c>
      <c r="J761" s="47"/>
      <c r="K761" s="47"/>
      <c r="L761" s="49">
        <v>0.63</v>
      </c>
      <c r="M761" s="50" t="e">
        <f>IF(ISBLANK(VLOOKUP($C761,[2]MAIN!$C$6:$DF$1572,M$4,FALSE)),"",VLOOKUP($C761,[2]MAIN!$C$6:$DF$1572,M$4,FALSE))</f>
        <v>#N/A</v>
      </c>
      <c r="N761" s="51" t="e">
        <f>IF(ISBLANK(VLOOKUP($C761,[2]MAIN!$C$6:$DF$1572,N$4,FALSE)),"",VLOOKUP($C761,[2]MAIN!$C$6:$DF$1572,N$4,FALSE))</f>
        <v>#N/A</v>
      </c>
      <c r="O761" s="53" t="e">
        <f>IF(ISBLANK(VLOOKUP($C761,[2]MAIN!$C$6:$DF$1572,O$4,FALSE)),"",VLOOKUP($C761,[2]MAIN!$C$6:$DF$1572,O$4,FALSE))</f>
        <v>#N/A</v>
      </c>
      <c r="P761" s="53" t="e">
        <f>IF(ISBLANK(VLOOKUP($C761,[2]MAIN!$C$6:$DF$1572,P$4,FALSE)),"",VLOOKUP($C761,[2]MAIN!$C$6:$DF$1572,P$4,FALSE))</f>
        <v>#N/A</v>
      </c>
      <c r="Q761" s="50" t="e">
        <f>IF(ISBLANK(VLOOKUP($C761,[2]MAIN!$C$6:$DF$1572,Q$4,FALSE)),"",VLOOKUP($C761,[2]MAIN!$C$6:$DF$1572,Q$4,FALSE))</f>
        <v>#N/A</v>
      </c>
      <c r="R761" s="47" t="e">
        <f>IF(ISBLANK(VLOOKUP($C761,[2]MAIN!$C$6:$DF$1572,R$4,FALSE)),"",VLOOKUP($C761,[2]MAIN!$C$6:$DF$1572,R$4,FALSE))</f>
        <v>#N/A</v>
      </c>
      <c r="S761" s="47" t="e">
        <f>IF(ISBLANK(VLOOKUP($C761,[2]MAIN!$C$6:$DF$1572,S$4,FALSE)),"",VLOOKUP($C761,[2]MAIN!$C$6:$DF$1572,S$4,FALSE))</f>
        <v>#N/A</v>
      </c>
      <c r="T761" s="15" t="e">
        <f>IF(ISBLANK(VLOOKUP($C761,[2]MAIN!$C$6:$DF$1572,T$4,FALSE)),"",VLOOKUP($C761,[2]MAIN!$C$6:$DF$1572,T$4,FALSE))</f>
        <v>#N/A</v>
      </c>
      <c r="U761" s="15" t="e">
        <f>IF(ISBLANK(VLOOKUP($C761,[2]MAIN!$C$6:$DF$1572,U$4,FALSE)),"",VLOOKUP($C761,[2]MAIN!$C$6:$DF$1572,U$4,FALSE))</f>
        <v>#N/A</v>
      </c>
      <c r="V761" s="15" t="e">
        <f>IF(ISBLANK(VLOOKUP($C761,[2]MAIN!$C$6:$DF$1572,V$4,FALSE)),"",VLOOKUP($C761,[2]MAIN!$C$6:$DF$1572,V$4,FALSE))</f>
        <v>#N/A</v>
      </c>
      <c r="W761" s="21" t="e">
        <f>IF(ISBLANK(VLOOKUP($C761,[2]MAIN!$C$6:$DF$1572,W$4,FALSE)),"",VLOOKUP($C761,[2]MAIN!$C$6:$DF$1572,W$4,FALSE))</f>
        <v>#N/A</v>
      </c>
      <c r="X761" s="47">
        <v>15000</v>
      </c>
      <c r="Y761" s="15" t="e">
        <f>IF(ISBLANK(VLOOKUP($C761,[2]MAIN!$C$6:$DF$1572,Y$4,FALSE)),"",VLOOKUP($C761,[2]MAIN!$C$6:$DF$1572,Y$4,FALSE))</f>
        <v>#N/A</v>
      </c>
      <c r="AA761" s="47"/>
      <c r="AB761" s="47"/>
      <c r="AC761" s="47"/>
    </row>
    <row r="762" spans="1:29" x14ac:dyDescent="0.25">
      <c r="A762" s="15" t="s">
        <v>1472</v>
      </c>
      <c r="B762" s="21" t="s">
        <v>571</v>
      </c>
      <c r="C762" s="47"/>
      <c r="D762" s="15"/>
      <c r="E762" s="15" t="s">
        <v>609</v>
      </c>
      <c r="F762" s="15"/>
      <c r="G762" s="15"/>
      <c r="H762" s="15" t="s">
        <v>1188</v>
      </c>
      <c r="I762" s="15" t="s">
        <v>609</v>
      </c>
      <c r="J762" s="47"/>
      <c r="K762" s="47"/>
      <c r="L762" s="49" t="e">
        <f>#REF!/86.4</f>
        <v>#REF!</v>
      </c>
      <c r="M762" s="50" t="e">
        <f>IF(ISBLANK(VLOOKUP($C762,[2]MAIN!$C$6:$DF$1572,M$4,FALSE)),"",VLOOKUP($C762,[2]MAIN!$C$6:$DF$1572,M$4,FALSE))</f>
        <v>#N/A</v>
      </c>
      <c r="N762" s="51" t="e">
        <f>IF(ISBLANK(VLOOKUP($C762,[2]MAIN!$C$6:$DF$1572,N$4,FALSE)),"",VLOOKUP($C762,[2]MAIN!$C$6:$DF$1572,N$4,FALSE))</f>
        <v>#N/A</v>
      </c>
      <c r="O762" s="53" t="e">
        <f>IF(ISBLANK(VLOOKUP($C762,[2]MAIN!$C$6:$DF$1572,O$4,FALSE)),"",VLOOKUP($C762,[2]MAIN!$C$6:$DF$1572,O$4,FALSE))</f>
        <v>#N/A</v>
      </c>
      <c r="P762" s="53" t="e">
        <f>IF(ISBLANK(VLOOKUP($C762,[2]MAIN!$C$6:$DF$1572,P$4,FALSE)),"",VLOOKUP($C762,[2]MAIN!$C$6:$DF$1572,P$4,FALSE))</f>
        <v>#N/A</v>
      </c>
      <c r="Q762" s="50" t="e">
        <f>IF(ISBLANK(VLOOKUP($C762,[2]MAIN!$C$6:$DF$1572,Q$4,FALSE)),"",VLOOKUP($C762,[2]MAIN!$C$6:$DF$1572,Q$4,FALSE))</f>
        <v>#N/A</v>
      </c>
      <c r="R762" s="47" t="e">
        <f>IF(ISBLANK(VLOOKUP($C762,[2]MAIN!$C$6:$DF$1572,R$4,FALSE)),"",VLOOKUP($C762,[2]MAIN!$C$6:$DF$1572,R$4,FALSE))</f>
        <v>#N/A</v>
      </c>
      <c r="S762" s="47" t="e">
        <f>IF(ISBLANK(VLOOKUP($C762,[2]MAIN!$C$6:$DF$1572,S$4,FALSE)),"",VLOOKUP($C762,[2]MAIN!$C$6:$DF$1572,S$4,FALSE))</f>
        <v>#N/A</v>
      </c>
      <c r="T762" s="15" t="e">
        <f>IF(ISBLANK(VLOOKUP($C762,[2]MAIN!$C$6:$DF$1572,T$4,FALSE)),"",VLOOKUP($C762,[2]MAIN!$C$6:$DF$1572,T$4,FALSE))</f>
        <v>#N/A</v>
      </c>
      <c r="U762" s="15" t="e">
        <f>IF(ISBLANK(VLOOKUP($C762,[2]MAIN!$C$6:$DF$1572,U$4,FALSE)),"",VLOOKUP($C762,[2]MAIN!$C$6:$DF$1572,U$4,FALSE))</f>
        <v>#N/A</v>
      </c>
      <c r="V762" s="15" t="e">
        <f>IF(ISBLANK(VLOOKUP($C762,[2]MAIN!$C$6:$DF$1572,V$4,FALSE)),"",VLOOKUP($C762,[2]MAIN!$C$6:$DF$1572,V$4,FALSE))</f>
        <v>#N/A</v>
      </c>
      <c r="W762" s="21" t="e">
        <f>IF(ISBLANK(VLOOKUP($C762,[2]MAIN!$C$6:$DF$1572,W$4,FALSE)),"",VLOOKUP($C762,[2]MAIN!$C$6:$DF$1572,W$4,FALSE))</f>
        <v>#N/A</v>
      </c>
      <c r="X762" s="47">
        <v>150</v>
      </c>
      <c r="Y762" s="15" t="e">
        <f>IF(ISBLANK(VLOOKUP($C762,[2]MAIN!$C$6:$DF$1572,Y$4,FALSE)),"",VLOOKUP($C762,[2]MAIN!$C$6:$DF$1572,Y$4,FALSE))</f>
        <v>#N/A</v>
      </c>
      <c r="AA762" s="15"/>
      <c r="AB762" s="15"/>
      <c r="AC762" s="15" t="s">
        <v>609</v>
      </c>
    </row>
    <row r="763" spans="1:29" x14ac:dyDescent="0.25">
      <c r="A763" s="15" t="s">
        <v>1473</v>
      </c>
      <c r="B763" s="21" t="s">
        <v>572</v>
      </c>
      <c r="C763" s="47"/>
      <c r="D763" s="15"/>
      <c r="E763" s="15" t="s">
        <v>609</v>
      </c>
      <c r="F763" s="15"/>
      <c r="G763" s="15"/>
      <c r="H763" s="15" t="s">
        <v>609</v>
      </c>
      <c r="I763" s="15" t="s">
        <v>609</v>
      </c>
      <c r="J763" s="47"/>
      <c r="K763" s="47"/>
      <c r="L763" s="49">
        <v>0.04</v>
      </c>
      <c r="M763" s="50" t="e">
        <f>IF(ISBLANK(VLOOKUP($C763,[2]MAIN!$C$6:$DF$1572,M$4,FALSE)),"",VLOOKUP($C763,[2]MAIN!$C$6:$DF$1572,M$4,FALSE))</f>
        <v>#N/A</v>
      </c>
      <c r="N763" s="51" t="e">
        <f>IF(ISBLANK(VLOOKUP($C763,[2]MAIN!$C$6:$DF$1572,N$4,FALSE)),"",VLOOKUP($C763,[2]MAIN!$C$6:$DF$1572,N$4,FALSE))</f>
        <v>#N/A</v>
      </c>
      <c r="O763" s="53" t="e">
        <f>IF(ISBLANK(VLOOKUP($C763,[2]MAIN!$C$6:$DF$1572,O$4,FALSE)),"",VLOOKUP($C763,[2]MAIN!$C$6:$DF$1572,O$4,FALSE))</f>
        <v>#N/A</v>
      </c>
      <c r="P763" s="53" t="e">
        <f>IF(ISBLANK(VLOOKUP($C763,[2]MAIN!$C$6:$DF$1572,P$4,FALSE)),"",VLOOKUP($C763,[2]MAIN!$C$6:$DF$1572,P$4,FALSE))</f>
        <v>#N/A</v>
      </c>
      <c r="Q763" s="50" t="e">
        <f>IF(ISBLANK(VLOOKUP($C763,[2]MAIN!$C$6:$DF$1572,Q$4,FALSE)),"",VLOOKUP($C763,[2]MAIN!$C$6:$DF$1572,Q$4,FALSE))</f>
        <v>#N/A</v>
      </c>
      <c r="R763" s="47" t="e">
        <f>IF(ISBLANK(VLOOKUP($C763,[2]MAIN!$C$6:$DF$1572,R$4,FALSE)),"",VLOOKUP($C763,[2]MAIN!$C$6:$DF$1572,R$4,FALSE))</f>
        <v>#N/A</v>
      </c>
      <c r="S763" s="47" t="e">
        <f>IF(ISBLANK(VLOOKUP($C763,[2]MAIN!$C$6:$DF$1572,S$4,FALSE)),"",VLOOKUP($C763,[2]MAIN!$C$6:$DF$1572,S$4,FALSE))</f>
        <v>#N/A</v>
      </c>
      <c r="T763" s="15" t="e">
        <f>IF(ISBLANK(VLOOKUP($C763,[2]MAIN!$C$6:$DF$1572,T$4,FALSE)),"",VLOOKUP($C763,[2]MAIN!$C$6:$DF$1572,T$4,FALSE))</f>
        <v>#N/A</v>
      </c>
      <c r="U763" s="15" t="e">
        <f>IF(ISBLANK(VLOOKUP($C763,[2]MAIN!$C$6:$DF$1572,U$4,FALSE)),"",VLOOKUP($C763,[2]MAIN!$C$6:$DF$1572,U$4,FALSE))</f>
        <v>#N/A</v>
      </c>
      <c r="V763" s="15" t="e">
        <f>IF(ISBLANK(VLOOKUP($C763,[2]MAIN!$C$6:$DF$1572,V$4,FALSE)),"",VLOOKUP($C763,[2]MAIN!$C$6:$DF$1572,V$4,FALSE))</f>
        <v>#N/A</v>
      </c>
      <c r="W763" s="21" t="e">
        <f>IF(ISBLANK(VLOOKUP($C763,[2]MAIN!$C$6:$DF$1572,W$4,FALSE)),"",VLOOKUP($C763,[2]MAIN!$C$6:$DF$1572,W$4,FALSE))</f>
        <v>#N/A</v>
      </c>
      <c r="X763" s="47">
        <v>15000</v>
      </c>
      <c r="Y763" s="15" t="e">
        <f>IF(ISBLANK(VLOOKUP($C763,[2]MAIN!$C$6:$DF$1572,Y$4,FALSE)),"",VLOOKUP($C763,[2]MAIN!$C$6:$DF$1572,Y$4,FALSE))</f>
        <v>#N/A</v>
      </c>
      <c r="AA763" s="15"/>
      <c r="AB763" s="15"/>
      <c r="AC763" s="15" t="s">
        <v>609</v>
      </c>
    </row>
    <row r="764" spans="1:29" x14ac:dyDescent="0.25">
      <c r="A764" s="15" t="s">
        <v>1474</v>
      </c>
      <c r="B764" s="21" t="s">
        <v>574</v>
      </c>
      <c r="C764" s="47"/>
      <c r="D764" s="15"/>
      <c r="E764" s="15"/>
      <c r="F764" s="15"/>
      <c r="G764" s="15"/>
      <c r="H764" s="15" t="s">
        <v>609</v>
      </c>
      <c r="I764" s="15" t="s">
        <v>609</v>
      </c>
      <c r="J764" s="47"/>
      <c r="K764" s="47"/>
      <c r="L764" s="49">
        <v>4.17</v>
      </c>
      <c r="M764" s="50" t="e">
        <f>IF(ISBLANK(VLOOKUP($C764,[2]MAIN!$C$6:$DF$1572,M$4,FALSE)),"",VLOOKUP($C764,[2]MAIN!$C$6:$DF$1572,M$4,FALSE))</f>
        <v>#N/A</v>
      </c>
      <c r="N764" s="51" t="e">
        <f>IF(ISBLANK(VLOOKUP($C764,[2]MAIN!$C$6:$DF$1572,N$4,FALSE)),"",VLOOKUP($C764,[2]MAIN!$C$6:$DF$1572,N$4,FALSE))</f>
        <v>#N/A</v>
      </c>
      <c r="O764" s="53" t="e">
        <f>IF(ISBLANK(VLOOKUP($C764,[2]MAIN!$C$6:$DF$1572,O$4,FALSE)),"",VLOOKUP($C764,[2]MAIN!$C$6:$DF$1572,O$4,FALSE))</f>
        <v>#N/A</v>
      </c>
      <c r="P764" s="53" t="e">
        <f>IF(ISBLANK(VLOOKUP($C764,[2]MAIN!$C$6:$DF$1572,P$4,FALSE)),"",VLOOKUP($C764,[2]MAIN!$C$6:$DF$1572,P$4,FALSE))</f>
        <v>#N/A</v>
      </c>
      <c r="Q764" s="50" t="e">
        <f>IF(ISBLANK(VLOOKUP($C764,[2]MAIN!$C$6:$DF$1572,Q$4,FALSE)),"",VLOOKUP($C764,[2]MAIN!$C$6:$DF$1572,Q$4,FALSE))</f>
        <v>#N/A</v>
      </c>
      <c r="R764" s="47" t="e">
        <f>IF(ISBLANK(VLOOKUP($C764,[2]MAIN!$C$6:$DF$1572,R$4,FALSE)),"",VLOOKUP($C764,[2]MAIN!$C$6:$DF$1572,R$4,FALSE))</f>
        <v>#N/A</v>
      </c>
      <c r="S764" s="47" t="e">
        <f>IF(ISBLANK(VLOOKUP($C764,[2]MAIN!$C$6:$DF$1572,S$4,FALSE)),"",VLOOKUP($C764,[2]MAIN!$C$6:$DF$1572,S$4,FALSE))</f>
        <v>#N/A</v>
      </c>
      <c r="T764" s="15" t="e">
        <f>IF(ISBLANK(VLOOKUP($C764,[2]MAIN!$C$6:$DF$1572,T$4,FALSE)),"",VLOOKUP($C764,[2]MAIN!$C$6:$DF$1572,T$4,FALSE))</f>
        <v>#N/A</v>
      </c>
      <c r="U764" s="15" t="e">
        <f>IF(ISBLANK(VLOOKUP($C764,[2]MAIN!$C$6:$DF$1572,U$4,FALSE)),"",VLOOKUP($C764,[2]MAIN!$C$6:$DF$1572,U$4,FALSE))</f>
        <v>#N/A</v>
      </c>
      <c r="V764" s="58" t="e">
        <f>IF(ISBLANK(VLOOKUP($C764,[2]MAIN!$C$6:$DF$1572,V$4,FALSE)),"",VLOOKUP($C764,[2]MAIN!$C$6:$DF$1572,V$4,FALSE))</f>
        <v>#N/A</v>
      </c>
      <c r="W764" s="21" t="e">
        <f>IF(ISBLANK(VLOOKUP($C764,[2]MAIN!$C$6:$DF$1572,W$4,FALSE)),"",VLOOKUP($C764,[2]MAIN!$C$6:$DF$1572,W$4,FALSE))</f>
        <v>#N/A</v>
      </c>
      <c r="X764" s="57" t="e">
        <f>IF(ISBLANK(VLOOKUP($C764,[2]MAIN!$C$6:$DF$1572,X$4,FALSE)),"",VLOOKUP($C764,[2]MAIN!$C$6:$DF$1572,X$4,FALSE))</f>
        <v>#N/A</v>
      </c>
      <c r="Y764" s="15" t="e">
        <f>IF(ISBLANK(VLOOKUP($C764,[2]MAIN!$C$6:$DF$1572,Y$4,FALSE)),"",VLOOKUP($C764,[2]MAIN!$C$6:$DF$1572,Y$4,FALSE))</f>
        <v>#N/A</v>
      </c>
      <c r="Z764" s="33" t="s">
        <v>753</v>
      </c>
      <c r="AA764" s="15"/>
      <c r="AB764" s="15"/>
      <c r="AC764" s="15" t="s">
        <v>609</v>
      </c>
    </row>
    <row r="765" spans="1:29" x14ac:dyDescent="0.25">
      <c r="A765" s="15" t="s">
        <v>1475</v>
      </c>
      <c r="B765" s="21" t="s">
        <v>1476</v>
      </c>
      <c r="C765" s="47"/>
      <c r="D765" s="15"/>
      <c r="E765" s="15" t="s">
        <v>609</v>
      </c>
      <c r="F765" s="15"/>
      <c r="G765" s="15"/>
      <c r="H765" s="15" t="s">
        <v>628</v>
      </c>
      <c r="I765" s="15" t="s">
        <v>609</v>
      </c>
      <c r="J765" s="47"/>
      <c r="K765" s="47"/>
      <c r="L765" s="49"/>
      <c r="M765" s="50" t="e">
        <f>IF(ISBLANK(VLOOKUP($C765,[2]MAIN!$C$6:$DF$1572,M$4,FALSE)),"",VLOOKUP($C765,[2]MAIN!$C$6:$DF$1572,M$4,FALSE))</f>
        <v>#N/A</v>
      </c>
      <c r="N765" s="51" t="e">
        <f>IF(ISBLANK(VLOOKUP($C765,[2]MAIN!$C$6:$DF$1572,N$4,FALSE)),"",VLOOKUP($C765,[2]MAIN!$C$6:$DF$1572,N$4,FALSE))</f>
        <v>#N/A</v>
      </c>
      <c r="O765" s="53" t="e">
        <f>IF(ISBLANK(VLOOKUP($C765,[2]MAIN!$C$6:$DF$1572,O$4,FALSE)),"",VLOOKUP($C765,[2]MAIN!$C$6:$DF$1572,O$4,FALSE))</f>
        <v>#N/A</v>
      </c>
      <c r="P765" s="53" t="e">
        <f>IF(ISBLANK(VLOOKUP($C765,[2]MAIN!$C$6:$DF$1572,P$4,FALSE)),"",VLOOKUP($C765,[2]MAIN!$C$6:$DF$1572,P$4,FALSE))</f>
        <v>#N/A</v>
      </c>
      <c r="Q765" s="50" t="e">
        <f>IF(ISBLANK(VLOOKUP($C765,[2]MAIN!$C$6:$DF$1572,Q$4,FALSE)),"",VLOOKUP($C765,[2]MAIN!$C$6:$DF$1572,Q$4,FALSE))</f>
        <v>#N/A</v>
      </c>
      <c r="R765" s="47" t="e">
        <f>IF(ISBLANK(VLOOKUP($C765,[2]MAIN!$C$6:$DF$1572,R$4,FALSE)),"",VLOOKUP($C765,[2]MAIN!$C$6:$DF$1572,R$4,FALSE))</f>
        <v>#N/A</v>
      </c>
      <c r="S765" s="47" t="e">
        <f>IF(ISBLANK(VLOOKUP($C765,[2]MAIN!$C$6:$DF$1572,S$4,FALSE)),"",VLOOKUP($C765,[2]MAIN!$C$6:$DF$1572,S$4,FALSE))</f>
        <v>#N/A</v>
      </c>
      <c r="T765" s="15" t="e">
        <f>IF(ISBLANK(VLOOKUP($C765,[2]MAIN!$C$6:$DF$1572,T$4,FALSE)),"",VLOOKUP($C765,[2]MAIN!$C$6:$DF$1572,T$4,FALSE))</f>
        <v>#N/A</v>
      </c>
      <c r="U765" s="15" t="e">
        <f>IF(ISBLANK(VLOOKUP($C765,[2]MAIN!$C$6:$DF$1572,U$4,FALSE)),"",VLOOKUP($C765,[2]MAIN!$C$6:$DF$1572,U$4,FALSE))</f>
        <v>#N/A</v>
      </c>
      <c r="V765" s="15" t="e">
        <f>IF(ISBLANK(VLOOKUP($C765,[2]MAIN!$C$6:$DF$1572,V$4,FALSE)),"",VLOOKUP($C765,[2]MAIN!$C$6:$DF$1572,V$4,FALSE))</f>
        <v>#N/A</v>
      </c>
      <c r="W765" s="21" t="e">
        <f>IF(ISBLANK(VLOOKUP($C765,[2]MAIN!$C$6:$DF$1572,W$4,FALSE)),"",VLOOKUP($C765,[2]MAIN!$C$6:$DF$1572,W$4,FALSE))</f>
        <v>#N/A</v>
      </c>
      <c r="X765" s="47">
        <v>15000</v>
      </c>
      <c r="Y765" s="15" t="e">
        <f>IF(ISBLANK(VLOOKUP($C765,[2]MAIN!$C$6:$DF$1572,Y$4,FALSE)),"",VLOOKUP($C765,[2]MAIN!$C$6:$DF$1572,Y$4,FALSE))</f>
        <v>#N/A</v>
      </c>
      <c r="AA765" s="47"/>
      <c r="AB765" s="47"/>
      <c r="AC765" s="47"/>
    </row>
    <row r="766" spans="1:29" x14ac:dyDescent="0.25">
      <c r="A766" s="15" t="s">
        <v>1477</v>
      </c>
      <c r="B766" s="21" t="s">
        <v>414</v>
      </c>
      <c r="C766" s="47"/>
      <c r="D766" s="15"/>
      <c r="E766" s="15" t="s">
        <v>609</v>
      </c>
      <c r="F766" s="15"/>
      <c r="G766" s="15"/>
      <c r="H766" s="15" t="s">
        <v>613</v>
      </c>
      <c r="I766" s="15" t="s">
        <v>609</v>
      </c>
      <c r="J766" s="47"/>
      <c r="K766" s="47" t="s">
        <v>625</v>
      </c>
      <c r="L766" s="49"/>
      <c r="M766" s="50" t="e">
        <f>IF(ISBLANK(VLOOKUP($C766,[2]MAIN!$C$6:$DF$1572,M$4,FALSE)),"",VLOOKUP($C766,[2]MAIN!$C$6:$DF$1572,M$4,FALSE))</f>
        <v>#N/A</v>
      </c>
      <c r="N766" s="51" t="e">
        <f>IF(ISBLANK(VLOOKUP($C766,[2]MAIN!$C$6:$DF$1572,N$4,FALSE)),"",VLOOKUP($C766,[2]MAIN!$C$6:$DF$1572,N$4,FALSE))</f>
        <v>#N/A</v>
      </c>
      <c r="O766" s="53" t="e">
        <f>IF(ISBLANK(VLOOKUP($C766,[2]MAIN!$C$6:$DF$1572,O$4,FALSE)),"",VLOOKUP($C766,[2]MAIN!$C$6:$DF$1572,O$4,FALSE))</f>
        <v>#N/A</v>
      </c>
      <c r="P766" s="53" t="e">
        <f>IF(ISBLANK(VLOOKUP($C766,[2]MAIN!$C$6:$DF$1572,P$4,FALSE)),"",VLOOKUP($C766,[2]MAIN!$C$6:$DF$1572,P$4,FALSE))</f>
        <v>#N/A</v>
      </c>
      <c r="Q766" s="53" t="e">
        <f>IF(ISBLANK(VLOOKUP($C766,[2]MAIN!$C$6:$DF$1572,Q$4,FALSE)),"",VLOOKUP($C766,[2]MAIN!$C$6:$DF$1572,Q$4,FALSE))</f>
        <v>#N/A</v>
      </c>
      <c r="R766" s="47" t="e">
        <f>IF(ISBLANK(VLOOKUP($C766,[2]MAIN!$C$6:$DF$1572,R$4,FALSE)),"",VLOOKUP($C766,[2]MAIN!$C$6:$DF$1572,R$4,FALSE))</f>
        <v>#N/A</v>
      </c>
      <c r="S766" s="47" t="e">
        <f>IF(ISBLANK(VLOOKUP($C766,[2]MAIN!$C$6:$DF$1572,S$4,FALSE)),"",VLOOKUP($C766,[2]MAIN!$C$6:$DF$1572,S$4,FALSE))</f>
        <v>#N/A</v>
      </c>
      <c r="T766" s="15" t="e">
        <f>IF(ISBLANK(VLOOKUP($C766,[2]MAIN!$C$6:$DF$1572,T$4,FALSE)),"",VLOOKUP($C766,[2]MAIN!$C$6:$DF$1572,T$4,FALSE))</f>
        <v>#N/A</v>
      </c>
      <c r="U766" s="15" t="e">
        <f>IF(ISBLANK(VLOOKUP($C766,[2]MAIN!$C$6:$DF$1572,U$4,FALSE)),"",VLOOKUP($C766,[2]MAIN!$C$6:$DF$1572,U$4,FALSE))</f>
        <v>#N/A</v>
      </c>
      <c r="V766" s="15" t="e">
        <f>IF(ISBLANK(VLOOKUP($C766,[2]MAIN!$C$6:$DF$1572,V$4,FALSE)),"",VLOOKUP($C766,[2]MAIN!$C$6:$DF$1572,V$4,FALSE))</f>
        <v>#N/A</v>
      </c>
      <c r="W766" s="21" t="e">
        <f>IF(ISBLANK(VLOOKUP($C766,[2]MAIN!$C$6:$DF$1572,W$4,FALSE)),"",VLOOKUP($C766,[2]MAIN!$C$6:$DF$1572,W$4,FALSE))</f>
        <v>#N/A</v>
      </c>
      <c r="X766" s="47">
        <v>15000</v>
      </c>
      <c r="Y766" s="15" t="e">
        <f>IF(ISBLANK(VLOOKUP($C766,[2]MAIN!$C$6:$DF$1572,Y$4,FALSE)),"",VLOOKUP($C766,[2]MAIN!$C$6:$DF$1572,Y$4,FALSE))</f>
        <v>#N/A</v>
      </c>
      <c r="AA766" s="15"/>
      <c r="AB766" s="15" t="s">
        <v>609</v>
      </c>
      <c r="AC766" s="15"/>
    </row>
    <row r="767" spans="1:29" x14ac:dyDescent="0.25">
      <c r="A767" s="15" t="s">
        <v>1478</v>
      </c>
      <c r="B767" s="21" t="s">
        <v>382</v>
      </c>
      <c r="C767" s="47"/>
      <c r="D767" s="15"/>
      <c r="E767" s="15" t="s">
        <v>609</v>
      </c>
      <c r="F767" s="15"/>
      <c r="G767" s="15"/>
      <c r="H767" s="15" t="s">
        <v>628</v>
      </c>
      <c r="I767" s="15"/>
      <c r="J767" s="47"/>
      <c r="K767" s="47" t="s">
        <v>654</v>
      </c>
      <c r="L767" s="49">
        <v>1.17</v>
      </c>
      <c r="M767" s="50" t="e">
        <f>IF(ISBLANK(VLOOKUP($C767,[2]MAIN!$C$6:$DF$1572,M$4,FALSE)),"",VLOOKUP($C767,[2]MAIN!$C$6:$DF$1572,M$4,FALSE))</f>
        <v>#N/A</v>
      </c>
      <c r="N767" s="51" t="e">
        <f>IF(ISBLANK(VLOOKUP($C767,[2]MAIN!$C$6:$DF$1572,N$4,FALSE)),"",VLOOKUP($C767,[2]MAIN!$C$6:$DF$1572,N$4,FALSE))</f>
        <v>#N/A</v>
      </c>
      <c r="O767" s="64" t="e">
        <f>IF(ISBLANK(VLOOKUP($C767,[2]MAIN!$C$6:$DF$1572,O$4,FALSE)),"",VLOOKUP($C767,[2]MAIN!$C$6:$DF$1572,O$4,FALSE))</f>
        <v>#N/A</v>
      </c>
      <c r="P767" s="64" t="e">
        <f>IF(ISBLANK(VLOOKUP($C767,[2]MAIN!$C$6:$DF$1572,P$4,FALSE)),"",VLOOKUP($C767,[2]MAIN!$C$6:$DF$1572,P$4,FALSE))</f>
        <v>#N/A</v>
      </c>
      <c r="Q767" s="53" t="e">
        <f>IF(ISBLANK(VLOOKUP($C767,[2]MAIN!$C$6:$DF$1572,Q$4,FALSE)),"",VLOOKUP($C767,[2]MAIN!$C$6:$DF$1572,Q$4,FALSE))</f>
        <v>#N/A</v>
      </c>
      <c r="R767" s="47" t="e">
        <f>IF(ISBLANK(VLOOKUP($C767,[2]MAIN!$C$6:$DF$1572,R$4,FALSE)),"",VLOOKUP($C767,[2]MAIN!$C$6:$DF$1572,R$4,FALSE))</f>
        <v>#N/A</v>
      </c>
      <c r="S767" s="47" t="e">
        <f>IF(ISBLANK(VLOOKUP($C767,[2]MAIN!$C$6:$DF$1572,S$4,FALSE)),"",VLOOKUP($C767,[2]MAIN!$C$6:$DF$1572,S$4,FALSE))</f>
        <v>#N/A</v>
      </c>
      <c r="T767" s="15" t="e">
        <f>IF(ISBLANK(VLOOKUP($C767,[2]MAIN!$C$6:$DF$1572,T$4,FALSE)),"",VLOOKUP($C767,[2]MAIN!$C$6:$DF$1572,T$4,FALSE))</f>
        <v>#N/A</v>
      </c>
      <c r="U767" s="15" t="e">
        <f>IF(ISBLANK(VLOOKUP($C767,[2]MAIN!$C$6:$DF$1572,U$4,FALSE)),"",VLOOKUP($C767,[2]MAIN!$C$6:$DF$1572,U$4,FALSE))</f>
        <v>#N/A</v>
      </c>
      <c r="V767" s="15" t="e">
        <f>IF(ISBLANK(VLOOKUP($C767,[2]MAIN!$C$6:$DF$1572,V$4,FALSE)),"",VLOOKUP($C767,[2]MAIN!$C$6:$DF$1572,V$4,FALSE))</f>
        <v>#N/A</v>
      </c>
      <c r="W767" s="21" t="e">
        <f>IF(ISBLANK(VLOOKUP($C767,[2]MAIN!$C$6:$DF$1572,W$4,FALSE)),"",VLOOKUP($C767,[2]MAIN!$C$6:$DF$1572,W$4,FALSE))</f>
        <v>#N/A</v>
      </c>
      <c r="X767" s="47">
        <v>15000</v>
      </c>
      <c r="Y767" s="15" t="e">
        <f>IF(ISBLANK(VLOOKUP($C767,[2]MAIN!$C$6:$DF$1572,Y$4,FALSE)),"",VLOOKUP($C767,[2]MAIN!$C$6:$DF$1572,Y$4,FALSE))</f>
        <v>#N/A</v>
      </c>
      <c r="AA767" s="47"/>
      <c r="AB767" s="47"/>
      <c r="AC767" s="47"/>
    </row>
    <row r="768" spans="1:29" x14ac:dyDescent="0.25">
      <c r="A768" s="15" t="s">
        <v>1479</v>
      </c>
      <c r="B768" s="21" t="s">
        <v>344</v>
      </c>
      <c r="C768" s="47"/>
      <c r="D768" s="15"/>
      <c r="E768" s="15" t="s">
        <v>609</v>
      </c>
      <c r="F768" s="15"/>
      <c r="G768" s="15"/>
      <c r="H768" s="15" t="s">
        <v>628</v>
      </c>
      <c r="I768" s="15" t="s">
        <v>609</v>
      </c>
      <c r="J768" s="47"/>
      <c r="K768" s="47"/>
      <c r="L768" s="49"/>
      <c r="M768" s="50" t="e">
        <f>IF(ISBLANK(VLOOKUP($C768,[2]MAIN!$C$6:$DF$1572,M$4,FALSE)),"",VLOOKUP($C768,[2]MAIN!$C$6:$DF$1572,M$4,FALSE))</f>
        <v>#N/A</v>
      </c>
      <c r="N768" s="51" t="e">
        <f>IF(ISBLANK(VLOOKUP($C768,[2]MAIN!$C$6:$DF$1572,N$4,FALSE)),"",VLOOKUP($C768,[2]MAIN!$C$6:$DF$1572,N$4,FALSE))</f>
        <v>#N/A</v>
      </c>
      <c r="O768" s="53" t="e">
        <f>IF(ISBLANK(VLOOKUP($C768,[2]MAIN!$C$6:$DF$1572,O$4,FALSE)),"",VLOOKUP($C768,[2]MAIN!$C$6:$DF$1572,O$4,FALSE))</f>
        <v>#N/A</v>
      </c>
      <c r="P768" s="53" t="e">
        <f>IF(ISBLANK(VLOOKUP($C768,[2]MAIN!$C$6:$DF$1572,P$4,FALSE)),"",VLOOKUP($C768,[2]MAIN!$C$6:$DF$1572,P$4,FALSE))</f>
        <v>#N/A</v>
      </c>
      <c r="Q768" s="50" t="e">
        <f>IF(ISBLANK(VLOOKUP($C768,[2]MAIN!$C$6:$DF$1572,Q$4,FALSE)),"",VLOOKUP($C768,[2]MAIN!$C$6:$DF$1572,Q$4,FALSE))</f>
        <v>#N/A</v>
      </c>
      <c r="R768" s="47" t="e">
        <f>IF(ISBLANK(VLOOKUP($C768,[2]MAIN!$C$6:$DF$1572,R$4,FALSE)),"",VLOOKUP($C768,[2]MAIN!$C$6:$DF$1572,R$4,FALSE))</f>
        <v>#N/A</v>
      </c>
      <c r="S768" s="47" t="e">
        <f>IF(ISBLANK(VLOOKUP($C768,[2]MAIN!$C$6:$DF$1572,S$4,FALSE)),"",VLOOKUP($C768,[2]MAIN!$C$6:$DF$1572,S$4,FALSE))</f>
        <v>#N/A</v>
      </c>
      <c r="T768" s="15" t="e">
        <f>IF(ISBLANK(VLOOKUP($C768,[2]MAIN!$C$6:$DF$1572,T$4,FALSE)),"",VLOOKUP($C768,[2]MAIN!$C$6:$DF$1572,T$4,FALSE))</f>
        <v>#N/A</v>
      </c>
      <c r="U768" s="15" t="e">
        <f>IF(ISBLANK(VLOOKUP($C768,[2]MAIN!$C$6:$DF$1572,U$4,FALSE)),"",VLOOKUP($C768,[2]MAIN!$C$6:$DF$1572,U$4,FALSE))</f>
        <v>#N/A</v>
      </c>
      <c r="V768" s="15" t="e">
        <f>IF(ISBLANK(VLOOKUP($C768,[2]MAIN!$C$6:$DF$1572,V$4,FALSE)),"",VLOOKUP($C768,[2]MAIN!$C$6:$DF$1572,V$4,FALSE))</f>
        <v>#N/A</v>
      </c>
      <c r="W768" s="21" t="e">
        <f>IF(ISBLANK(VLOOKUP($C768,[2]MAIN!$C$6:$DF$1572,W$4,FALSE)),"",VLOOKUP($C768,[2]MAIN!$C$6:$DF$1572,W$4,FALSE))</f>
        <v>#N/A</v>
      </c>
      <c r="X768" s="47">
        <v>15000</v>
      </c>
      <c r="Y768" s="15" t="e">
        <f>IF(ISBLANK(VLOOKUP($C768,[2]MAIN!$C$6:$DF$1572,Y$4,FALSE)),"",VLOOKUP($C768,[2]MAIN!$C$6:$DF$1572,Y$4,FALSE))</f>
        <v>#N/A</v>
      </c>
      <c r="AA768" s="47"/>
      <c r="AB768" s="47"/>
      <c r="AC768" s="47"/>
    </row>
    <row r="769" spans="1:29" x14ac:dyDescent="0.25">
      <c r="A769" s="15" t="s">
        <v>1480</v>
      </c>
      <c r="B769" s="21" t="s">
        <v>1481</v>
      </c>
      <c r="C769" s="47"/>
      <c r="D769" s="15"/>
      <c r="E769" s="15" t="s">
        <v>609</v>
      </c>
      <c r="F769" s="15"/>
      <c r="G769" s="15"/>
      <c r="H769" s="15" t="s">
        <v>628</v>
      </c>
      <c r="I769" s="15" t="s">
        <v>609</v>
      </c>
      <c r="J769" s="47"/>
      <c r="K769" s="47"/>
      <c r="L769" s="49"/>
      <c r="M769" s="50" t="e">
        <f>IF(ISBLANK(VLOOKUP($C769,[2]MAIN!$C$6:$DF$1572,M$4,FALSE)),"",VLOOKUP($C769,[2]MAIN!$C$6:$DF$1572,M$4,FALSE))</f>
        <v>#N/A</v>
      </c>
      <c r="N769" s="51" t="e">
        <f>IF(ISBLANK(VLOOKUP($C769,[2]MAIN!$C$6:$DF$1572,N$4,FALSE)),"",VLOOKUP($C769,[2]MAIN!$C$6:$DF$1572,N$4,FALSE))</f>
        <v>#N/A</v>
      </c>
      <c r="O769" s="53" t="e">
        <f>IF(ISBLANK(VLOOKUP($C769,[2]MAIN!$C$6:$DF$1572,O$4,FALSE)),"",VLOOKUP($C769,[2]MAIN!$C$6:$DF$1572,O$4,FALSE))</f>
        <v>#N/A</v>
      </c>
      <c r="P769" s="53" t="e">
        <f>IF(ISBLANK(VLOOKUP($C769,[2]MAIN!$C$6:$DF$1572,P$4,FALSE)),"",VLOOKUP($C769,[2]MAIN!$C$6:$DF$1572,P$4,FALSE))</f>
        <v>#N/A</v>
      </c>
      <c r="Q769" s="50" t="e">
        <f>IF(ISBLANK(VLOOKUP($C769,[2]MAIN!$C$6:$DF$1572,Q$4,FALSE)),"",VLOOKUP($C769,[2]MAIN!$C$6:$DF$1572,Q$4,FALSE))</f>
        <v>#N/A</v>
      </c>
      <c r="R769" s="47" t="e">
        <f>IF(ISBLANK(VLOOKUP($C769,[2]MAIN!$C$6:$DF$1572,R$4,FALSE)),"",VLOOKUP($C769,[2]MAIN!$C$6:$DF$1572,R$4,FALSE))</f>
        <v>#N/A</v>
      </c>
      <c r="S769" s="47" t="e">
        <f>IF(ISBLANK(VLOOKUP($C769,[2]MAIN!$C$6:$DF$1572,S$4,FALSE)),"",VLOOKUP($C769,[2]MAIN!$C$6:$DF$1572,S$4,FALSE))</f>
        <v>#N/A</v>
      </c>
      <c r="T769" s="15" t="e">
        <f>IF(ISBLANK(VLOOKUP($C769,[2]MAIN!$C$6:$DF$1572,T$4,FALSE)),"",VLOOKUP($C769,[2]MAIN!$C$6:$DF$1572,T$4,FALSE))</f>
        <v>#N/A</v>
      </c>
      <c r="U769" s="15" t="e">
        <f>IF(ISBLANK(VLOOKUP($C769,[2]MAIN!$C$6:$DF$1572,U$4,FALSE)),"",VLOOKUP($C769,[2]MAIN!$C$6:$DF$1572,U$4,FALSE))</f>
        <v>#N/A</v>
      </c>
      <c r="V769" s="15" t="e">
        <f>IF(ISBLANK(VLOOKUP($C769,[2]MAIN!$C$6:$DF$1572,V$4,FALSE)),"",VLOOKUP($C769,[2]MAIN!$C$6:$DF$1572,V$4,FALSE))</f>
        <v>#N/A</v>
      </c>
      <c r="W769" s="21" t="e">
        <f>IF(ISBLANK(VLOOKUP($C769,[2]MAIN!$C$6:$DF$1572,W$4,FALSE)),"",VLOOKUP($C769,[2]MAIN!$C$6:$DF$1572,W$4,FALSE))</f>
        <v>#N/A</v>
      </c>
      <c r="X769" s="47">
        <v>15000</v>
      </c>
      <c r="Y769" s="15" t="e">
        <f>IF(ISBLANK(VLOOKUP($C769,[2]MAIN!$C$6:$DF$1572,Y$4,FALSE)),"",VLOOKUP($C769,[2]MAIN!$C$6:$DF$1572,Y$4,FALSE))</f>
        <v>#N/A</v>
      </c>
      <c r="AA769" s="47"/>
      <c r="AB769" s="47"/>
      <c r="AC769" s="47"/>
    </row>
    <row r="770" spans="1:29" x14ac:dyDescent="0.25">
      <c r="A770" s="15" t="s">
        <v>1482</v>
      </c>
      <c r="B770" s="21" t="s">
        <v>548</v>
      </c>
      <c r="C770" s="47"/>
      <c r="D770" s="15"/>
      <c r="E770" s="15" t="s">
        <v>609</v>
      </c>
      <c r="F770" s="15"/>
      <c r="G770" s="15"/>
      <c r="H770" s="15" t="s">
        <v>628</v>
      </c>
      <c r="I770" s="15" t="s">
        <v>609</v>
      </c>
      <c r="J770" s="47"/>
      <c r="K770" s="47"/>
      <c r="L770" s="49"/>
      <c r="M770" s="50" t="e">
        <f>IF(ISBLANK(VLOOKUP($C770,[2]MAIN!$C$6:$DF$1572,M$4,FALSE)),"",VLOOKUP($C770,[2]MAIN!$C$6:$DF$1572,M$4,FALSE))</f>
        <v>#N/A</v>
      </c>
      <c r="N770" s="51" t="e">
        <f>IF(ISBLANK(VLOOKUP($C770,[2]MAIN!$C$6:$DF$1572,N$4,FALSE)),"",VLOOKUP($C770,[2]MAIN!$C$6:$DF$1572,N$4,FALSE))</f>
        <v>#N/A</v>
      </c>
      <c r="O770" s="53" t="e">
        <f>IF(ISBLANK(VLOOKUP($C770,[2]MAIN!$C$6:$DF$1572,O$4,FALSE)),"",VLOOKUP($C770,[2]MAIN!$C$6:$DF$1572,O$4,FALSE))</f>
        <v>#N/A</v>
      </c>
      <c r="P770" s="53" t="e">
        <f>IF(ISBLANK(VLOOKUP($C770,[2]MAIN!$C$6:$DF$1572,P$4,FALSE)),"",VLOOKUP($C770,[2]MAIN!$C$6:$DF$1572,P$4,FALSE))</f>
        <v>#N/A</v>
      </c>
      <c r="Q770" s="50" t="e">
        <f>IF(ISBLANK(VLOOKUP($C770,[2]MAIN!$C$6:$DF$1572,Q$4,FALSE)),"",VLOOKUP($C770,[2]MAIN!$C$6:$DF$1572,Q$4,FALSE))</f>
        <v>#N/A</v>
      </c>
      <c r="R770" s="47" t="e">
        <f>IF(ISBLANK(VLOOKUP($C770,[2]MAIN!$C$6:$DF$1572,R$4,FALSE)),"",VLOOKUP($C770,[2]MAIN!$C$6:$DF$1572,R$4,FALSE))</f>
        <v>#N/A</v>
      </c>
      <c r="S770" s="47" t="e">
        <f>IF(ISBLANK(VLOOKUP($C770,[2]MAIN!$C$6:$DF$1572,S$4,FALSE)),"",VLOOKUP($C770,[2]MAIN!$C$6:$DF$1572,S$4,FALSE))</f>
        <v>#N/A</v>
      </c>
      <c r="T770" s="15" t="e">
        <f>IF(ISBLANK(VLOOKUP($C770,[2]MAIN!$C$6:$DF$1572,T$4,FALSE)),"",VLOOKUP($C770,[2]MAIN!$C$6:$DF$1572,T$4,FALSE))</f>
        <v>#N/A</v>
      </c>
      <c r="U770" s="15" t="e">
        <f>IF(ISBLANK(VLOOKUP($C770,[2]MAIN!$C$6:$DF$1572,U$4,FALSE)),"",VLOOKUP($C770,[2]MAIN!$C$6:$DF$1572,U$4,FALSE))</f>
        <v>#N/A</v>
      </c>
      <c r="V770" s="15" t="e">
        <f>IF(ISBLANK(VLOOKUP($C770,[2]MAIN!$C$6:$DF$1572,V$4,FALSE)),"",VLOOKUP($C770,[2]MAIN!$C$6:$DF$1572,V$4,FALSE))</f>
        <v>#N/A</v>
      </c>
      <c r="W770" s="21" t="e">
        <f>IF(ISBLANK(VLOOKUP($C770,[2]MAIN!$C$6:$DF$1572,W$4,FALSE)),"",VLOOKUP($C770,[2]MAIN!$C$6:$DF$1572,W$4,FALSE))</f>
        <v>#N/A</v>
      </c>
      <c r="X770" s="47">
        <v>15000</v>
      </c>
      <c r="Y770" s="15" t="e">
        <f>IF(ISBLANK(VLOOKUP($C770,[2]MAIN!$C$6:$DF$1572,Y$4,FALSE)),"",VLOOKUP($C770,[2]MAIN!$C$6:$DF$1572,Y$4,FALSE))</f>
        <v>#N/A</v>
      </c>
      <c r="AA770" s="47"/>
      <c r="AB770" s="47"/>
      <c r="AC770" s="47"/>
    </row>
    <row r="771" spans="1:29" x14ac:dyDescent="0.25">
      <c r="A771" s="15" t="s">
        <v>1483</v>
      </c>
      <c r="B771" s="21" t="s">
        <v>1484</v>
      </c>
      <c r="C771" s="47"/>
      <c r="D771" s="15"/>
      <c r="E771" s="15" t="s">
        <v>609</v>
      </c>
      <c r="F771" s="15"/>
      <c r="G771" s="15"/>
      <c r="H771" s="15" t="s">
        <v>628</v>
      </c>
      <c r="I771" s="15" t="s">
        <v>609</v>
      </c>
      <c r="J771" s="47"/>
      <c r="K771" s="47"/>
      <c r="L771" s="49"/>
      <c r="M771" s="50" t="e">
        <f>IF(ISBLANK(VLOOKUP($C771,[2]MAIN!$C$6:$DF$1572,M$4,FALSE)),"",VLOOKUP($C771,[2]MAIN!$C$6:$DF$1572,M$4,FALSE))</f>
        <v>#N/A</v>
      </c>
      <c r="N771" s="51" t="e">
        <f>IF(ISBLANK(VLOOKUP($C771,[2]MAIN!$C$6:$DF$1572,N$4,FALSE)),"",VLOOKUP($C771,[2]MAIN!$C$6:$DF$1572,N$4,FALSE))</f>
        <v>#N/A</v>
      </c>
      <c r="O771" s="53" t="e">
        <f>IF(ISBLANK(VLOOKUP($C771,[2]MAIN!$C$6:$DF$1572,O$4,FALSE)),"",VLOOKUP($C771,[2]MAIN!$C$6:$DF$1572,O$4,FALSE))</f>
        <v>#N/A</v>
      </c>
      <c r="P771" s="53" t="e">
        <f>IF(ISBLANK(VLOOKUP($C771,[2]MAIN!$C$6:$DF$1572,P$4,FALSE)),"",VLOOKUP($C771,[2]MAIN!$C$6:$DF$1572,P$4,FALSE))</f>
        <v>#N/A</v>
      </c>
      <c r="Q771" s="50" t="e">
        <f>IF(ISBLANK(VLOOKUP($C771,[2]MAIN!$C$6:$DF$1572,Q$4,FALSE)),"",VLOOKUP($C771,[2]MAIN!$C$6:$DF$1572,Q$4,FALSE))</f>
        <v>#N/A</v>
      </c>
      <c r="R771" s="47" t="e">
        <f>IF(ISBLANK(VLOOKUP($C771,[2]MAIN!$C$6:$DF$1572,R$4,FALSE)),"",VLOOKUP($C771,[2]MAIN!$C$6:$DF$1572,R$4,FALSE))</f>
        <v>#N/A</v>
      </c>
      <c r="S771" s="47" t="e">
        <f>IF(ISBLANK(VLOOKUP($C771,[2]MAIN!$C$6:$DF$1572,S$4,FALSE)),"",VLOOKUP($C771,[2]MAIN!$C$6:$DF$1572,S$4,FALSE))</f>
        <v>#N/A</v>
      </c>
      <c r="T771" s="15" t="e">
        <f>IF(ISBLANK(VLOOKUP($C771,[2]MAIN!$C$6:$DF$1572,T$4,FALSE)),"",VLOOKUP($C771,[2]MAIN!$C$6:$DF$1572,T$4,FALSE))</f>
        <v>#N/A</v>
      </c>
      <c r="U771" s="15" t="e">
        <f>IF(ISBLANK(VLOOKUP($C771,[2]MAIN!$C$6:$DF$1572,U$4,FALSE)),"",VLOOKUP($C771,[2]MAIN!$C$6:$DF$1572,U$4,FALSE))</f>
        <v>#N/A</v>
      </c>
      <c r="V771" s="15" t="e">
        <f>IF(ISBLANK(VLOOKUP($C771,[2]MAIN!$C$6:$DF$1572,V$4,FALSE)),"",VLOOKUP($C771,[2]MAIN!$C$6:$DF$1572,V$4,FALSE))</f>
        <v>#N/A</v>
      </c>
      <c r="W771" s="21" t="e">
        <f>IF(ISBLANK(VLOOKUP($C771,[2]MAIN!$C$6:$DF$1572,W$4,FALSE)),"",VLOOKUP($C771,[2]MAIN!$C$6:$DF$1572,W$4,FALSE))</f>
        <v>#N/A</v>
      </c>
      <c r="X771" s="47">
        <v>15000</v>
      </c>
      <c r="Y771" s="15" t="e">
        <f>IF(ISBLANK(VLOOKUP($C771,[2]MAIN!$C$6:$DF$1572,Y$4,FALSE)),"",VLOOKUP($C771,[2]MAIN!$C$6:$DF$1572,Y$4,FALSE))</f>
        <v>#N/A</v>
      </c>
      <c r="AA771" s="47"/>
      <c r="AB771" s="47"/>
      <c r="AC771" s="47"/>
    </row>
    <row r="772" spans="1:29" x14ac:dyDescent="0.25">
      <c r="A772" s="15" t="s">
        <v>893</v>
      </c>
      <c r="B772" s="21" t="s">
        <v>40</v>
      </c>
      <c r="C772" s="47"/>
      <c r="D772" s="15"/>
      <c r="E772" s="75"/>
      <c r="F772" s="75" t="s">
        <v>869</v>
      </c>
      <c r="G772" s="75" t="s">
        <v>1485</v>
      </c>
      <c r="H772" s="75" t="s">
        <v>1486</v>
      </c>
      <c r="I772" s="75" t="s">
        <v>870</v>
      </c>
      <c r="J772" s="76" t="s">
        <v>1388</v>
      </c>
      <c r="K772" s="76" t="s">
        <v>1466</v>
      </c>
      <c r="L772" s="49">
        <v>62.36</v>
      </c>
      <c r="M772" s="50" t="e">
        <f>IF(ISBLANK(VLOOKUP($C772,[2]MAIN!$C$6:$DF$1572,M$4,FALSE)),"",VLOOKUP($C772,[2]MAIN!$C$6:$DF$1572,M$4,FALSE))</f>
        <v>#N/A</v>
      </c>
      <c r="N772" s="51" t="e">
        <f>IF(ISBLANK(VLOOKUP($C772,[2]MAIN!$C$6:$DF$1572,N$4,FALSE)),"",VLOOKUP($C772,[2]MAIN!$C$6:$DF$1572,N$4,FALSE))</f>
        <v>#N/A</v>
      </c>
      <c r="O772" s="61" t="e">
        <f>IF(ISBLANK(VLOOKUP($C772,[2]MAIN!$C$6:$DF$1572,O$4,FALSE)),"",VLOOKUP($C772,[2]MAIN!$C$6:$DF$1572,O$4,FALSE))</f>
        <v>#N/A</v>
      </c>
      <c r="P772" s="61" t="e">
        <f>IF(ISBLANK(VLOOKUP($C772,[2]MAIN!$C$6:$DF$1572,P$4,FALSE)),"",VLOOKUP($C772,[2]MAIN!$C$6:$DF$1572,P$4,FALSE))</f>
        <v>#N/A</v>
      </c>
      <c r="Q772" s="49" t="e">
        <f>IF(ISBLANK(VLOOKUP($C772,[2]MAIN!$C$6:$DF$1572,Q$4,FALSE)),"",VLOOKUP($C772,[2]MAIN!$C$6:$DF$1572,Q$4,FALSE))</f>
        <v>#N/A</v>
      </c>
      <c r="R772" s="47" t="e">
        <f>IF(ISBLANK(VLOOKUP($C772,[2]MAIN!$C$6:$DF$1572,R$4,FALSE)),"",VLOOKUP($C772,[2]MAIN!$C$6:$DF$1572,R$4,FALSE))</f>
        <v>#N/A</v>
      </c>
      <c r="S772" s="47" t="e">
        <f>IF(ISBLANK(VLOOKUP($C772,[2]MAIN!$C$6:$DF$1572,S$4,FALSE)),"",VLOOKUP($C772,[2]MAIN!$C$6:$DF$1572,S$4,FALSE))</f>
        <v>#N/A</v>
      </c>
      <c r="T772" s="15" t="e">
        <f>IF(ISBLANK(VLOOKUP($C772,[2]MAIN!$C$6:$DF$1572,T$4,FALSE)),"",VLOOKUP($C772,[2]MAIN!$C$6:$DF$1572,T$4,FALSE))</f>
        <v>#N/A</v>
      </c>
      <c r="U772" s="15" t="e">
        <f>IF(ISBLANK(VLOOKUP($C772,[2]MAIN!$C$6:$DF$1572,U$4,FALSE)),"",VLOOKUP($C772,[2]MAIN!$C$6:$DF$1572,U$4,FALSE))</f>
        <v>#N/A</v>
      </c>
      <c r="V772" s="15" t="e">
        <f>IF(ISBLANK(VLOOKUP($C772,[2]MAIN!$C$6:$DF$1572,V$4,FALSE)),"",VLOOKUP($C772,[2]MAIN!$C$6:$DF$1572,V$4,FALSE))</f>
        <v>#N/A</v>
      </c>
      <c r="W772" s="21" t="e">
        <f>IF(ISBLANK(VLOOKUP($C772,[2]MAIN!$C$6:$DF$1572,W$4,FALSE)),"",VLOOKUP($C772,[2]MAIN!$C$6:$DF$1572,W$4,FALSE))</f>
        <v>#N/A</v>
      </c>
      <c r="X772" s="47" t="e">
        <f>IF(ISBLANK(VLOOKUP($C772,[2]MAIN!$C$6:$DF$1572,X$4,FALSE)),"",VLOOKUP($C772,[2]MAIN!$C$6:$DF$1572,X$4,FALSE))</f>
        <v>#N/A</v>
      </c>
      <c r="Y772" s="75" t="e">
        <f>IF(ISBLANK(VLOOKUP($C772,[2]MAIN!$C$6:$DF$1572,Y$4,FALSE)),"",VLOOKUP($C772,[2]MAIN!$C$6:$DF$1572,Y$4,FALSE))</f>
        <v>#N/A</v>
      </c>
      <c r="AA772" s="47"/>
      <c r="AB772" s="47"/>
      <c r="AC772" s="47"/>
    </row>
    <row r="773" spans="1:29" x14ac:dyDescent="0.25">
      <c r="A773" s="15" t="s">
        <v>1487</v>
      </c>
      <c r="B773" s="21" t="s">
        <v>1484</v>
      </c>
      <c r="C773" s="47"/>
      <c r="D773" s="15"/>
      <c r="E773" s="15" t="s">
        <v>609</v>
      </c>
      <c r="F773" s="15"/>
      <c r="G773" s="15"/>
      <c r="H773" s="15" t="s">
        <v>628</v>
      </c>
      <c r="I773" s="15" t="s">
        <v>609</v>
      </c>
      <c r="J773" s="47"/>
      <c r="K773" s="47"/>
      <c r="L773" s="49" t="e">
        <f>#REF!/86.4</f>
        <v>#REF!</v>
      </c>
      <c r="M773" s="50" t="e">
        <f>IF(ISBLANK(VLOOKUP($C773,[2]MAIN!$C$6:$DF$1572,M$4,FALSE)),"",VLOOKUP($C773,[2]MAIN!$C$6:$DF$1572,M$4,FALSE))</f>
        <v>#N/A</v>
      </c>
      <c r="N773" s="51" t="e">
        <f>IF(ISBLANK(VLOOKUP($C773,[2]MAIN!$C$6:$DF$1572,N$4,FALSE)),"",VLOOKUP($C773,[2]MAIN!$C$6:$DF$1572,N$4,FALSE))</f>
        <v>#N/A</v>
      </c>
      <c r="O773" s="53" t="e">
        <f>IF(ISBLANK(VLOOKUP($C773,[2]MAIN!$C$6:$DF$1572,O$4,FALSE)),"",VLOOKUP($C773,[2]MAIN!$C$6:$DF$1572,O$4,FALSE))</f>
        <v>#N/A</v>
      </c>
      <c r="P773" s="53" t="e">
        <f>IF(ISBLANK(VLOOKUP($C773,[2]MAIN!$C$6:$DF$1572,P$4,FALSE)),"",VLOOKUP($C773,[2]MAIN!$C$6:$DF$1572,P$4,FALSE))</f>
        <v>#N/A</v>
      </c>
      <c r="Q773" s="50" t="e">
        <f>IF(ISBLANK(VLOOKUP($C773,[2]MAIN!$C$6:$DF$1572,Q$4,FALSE)),"",VLOOKUP($C773,[2]MAIN!$C$6:$DF$1572,Q$4,FALSE))</f>
        <v>#N/A</v>
      </c>
      <c r="R773" s="47" t="e">
        <f>IF(ISBLANK(VLOOKUP($C773,[2]MAIN!$C$6:$DF$1572,R$4,FALSE)),"",VLOOKUP($C773,[2]MAIN!$C$6:$DF$1572,R$4,FALSE))</f>
        <v>#N/A</v>
      </c>
      <c r="S773" s="47" t="e">
        <f>IF(ISBLANK(VLOOKUP($C773,[2]MAIN!$C$6:$DF$1572,S$4,FALSE)),"",VLOOKUP($C773,[2]MAIN!$C$6:$DF$1572,S$4,FALSE))</f>
        <v>#N/A</v>
      </c>
      <c r="T773" s="15" t="e">
        <f>IF(ISBLANK(VLOOKUP($C773,[2]MAIN!$C$6:$DF$1572,T$4,FALSE)),"",VLOOKUP($C773,[2]MAIN!$C$6:$DF$1572,T$4,FALSE))</f>
        <v>#N/A</v>
      </c>
      <c r="U773" s="15" t="e">
        <f>IF(ISBLANK(VLOOKUP($C773,[2]MAIN!$C$6:$DF$1572,U$4,FALSE)),"",VLOOKUP($C773,[2]MAIN!$C$6:$DF$1572,U$4,FALSE))</f>
        <v>#N/A</v>
      </c>
      <c r="V773" s="15" t="e">
        <f>IF(ISBLANK(VLOOKUP($C773,[2]MAIN!$C$6:$DF$1572,V$4,FALSE)),"",VLOOKUP($C773,[2]MAIN!$C$6:$DF$1572,V$4,FALSE))</f>
        <v>#N/A</v>
      </c>
      <c r="W773" s="21" t="e">
        <f>IF(ISBLANK(VLOOKUP($C773,[2]MAIN!$C$6:$DF$1572,W$4,FALSE)),"",VLOOKUP($C773,[2]MAIN!$C$6:$DF$1572,W$4,FALSE))</f>
        <v>#N/A</v>
      </c>
      <c r="X773" s="47">
        <v>15000</v>
      </c>
      <c r="Y773" s="15" t="e">
        <f>IF(ISBLANK(VLOOKUP($C773,[2]MAIN!$C$6:$DF$1572,Y$4,FALSE)),"",VLOOKUP($C773,[2]MAIN!$C$6:$DF$1572,Y$4,FALSE))</f>
        <v>#N/A</v>
      </c>
      <c r="AA773" s="47"/>
      <c r="AB773" s="47"/>
      <c r="AC773" s="47"/>
    </row>
    <row r="774" spans="1:29" x14ac:dyDescent="0.25">
      <c r="A774" s="15" t="s">
        <v>1488</v>
      </c>
      <c r="B774" s="21" t="s">
        <v>370</v>
      </c>
      <c r="C774" s="47"/>
      <c r="D774" s="15"/>
      <c r="E774" s="15" t="s">
        <v>609</v>
      </c>
      <c r="F774" s="15"/>
      <c r="G774" s="15"/>
      <c r="H774" s="15" t="s">
        <v>1149</v>
      </c>
      <c r="I774" s="15" t="s">
        <v>609</v>
      </c>
      <c r="J774" s="47"/>
      <c r="K774" s="47"/>
      <c r="L774" s="49"/>
      <c r="M774" s="50" t="e">
        <f>IF(ISBLANK(VLOOKUP($C774,[2]MAIN!$C$6:$DF$1572,M$4,FALSE)),"",VLOOKUP($C774,[2]MAIN!$C$6:$DF$1572,M$4,FALSE))</f>
        <v>#N/A</v>
      </c>
      <c r="N774" s="51" t="e">
        <f>IF(ISBLANK(VLOOKUP($C774,[2]MAIN!$C$6:$DF$1572,N$4,FALSE)),"",VLOOKUP($C774,[2]MAIN!$C$6:$DF$1572,N$4,FALSE))</f>
        <v>#N/A</v>
      </c>
      <c r="O774" s="53" t="e">
        <f>IF(ISBLANK(VLOOKUP($C774,[2]MAIN!$C$6:$DF$1572,O$4,FALSE)),"",VLOOKUP($C774,[2]MAIN!$C$6:$DF$1572,O$4,FALSE))</f>
        <v>#N/A</v>
      </c>
      <c r="P774" s="53" t="e">
        <f>IF(ISBLANK(VLOOKUP($C774,[2]MAIN!$C$6:$DF$1572,P$4,FALSE)),"",VLOOKUP($C774,[2]MAIN!$C$6:$DF$1572,P$4,FALSE))</f>
        <v>#N/A</v>
      </c>
      <c r="Q774" s="50" t="e">
        <f>IF(ISBLANK(VLOOKUP($C774,[2]MAIN!$C$6:$DF$1572,Q$4,FALSE)),"",VLOOKUP($C774,[2]MAIN!$C$6:$DF$1572,Q$4,FALSE))</f>
        <v>#N/A</v>
      </c>
      <c r="R774" s="47" t="e">
        <f>IF(ISBLANK(VLOOKUP($C774,[2]MAIN!$C$6:$DF$1572,R$4,FALSE)),"",VLOOKUP($C774,[2]MAIN!$C$6:$DF$1572,R$4,FALSE))</f>
        <v>#N/A</v>
      </c>
      <c r="S774" s="47" t="e">
        <f>IF(ISBLANK(VLOOKUP($C774,[2]MAIN!$C$6:$DF$1572,S$4,FALSE)),"",VLOOKUP($C774,[2]MAIN!$C$6:$DF$1572,S$4,FALSE))</f>
        <v>#N/A</v>
      </c>
      <c r="T774" s="15" t="e">
        <f>IF(ISBLANK(VLOOKUP($C774,[2]MAIN!$C$6:$DF$1572,T$4,FALSE)),"",VLOOKUP($C774,[2]MAIN!$C$6:$DF$1572,T$4,FALSE))</f>
        <v>#N/A</v>
      </c>
      <c r="U774" s="15" t="e">
        <f>IF(ISBLANK(VLOOKUP($C774,[2]MAIN!$C$6:$DF$1572,U$4,FALSE)),"",VLOOKUP($C774,[2]MAIN!$C$6:$DF$1572,U$4,FALSE))</f>
        <v>#N/A</v>
      </c>
      <c r="V774" s="15" t="e">
        <f>IF(ISBLANK(VLOOKUP($C774,[2]MAIN!$C$6:$DF$1572,V$4,FALSE)),"",VLOOKUP($C774,[2]MAIN!$C$6:$DF$1572,V$4,FALSE))</f>
        <v>#N/A</v>
      </c>
      <c r="W774" s="21" t="e">
        <f>IF(ISBLANK(VLOOKUP($C774,[2]MAIN!$C$6:$DF$1572,W$4,FALSE)),"",VLOOKUP($C774,[2]MAIN!$C$6:$DF$1572,W$4,FALSE))</f>
        <v>#N/A</v>
      </c>
      <c r="X774" s="47">
        <v>15000</v>
      </c>
      <c r="Y774" s="15" t="e">
        <f>IF(ISBLANK(VLOOKUP($C774,[2]MAIN!$C$6:$DF$1572,Y$4,FALSE)),"",VLOOKUP($C774,[2]MAIN!$C$6:$DF$1572,Y$4,FALSE))</f>
        <v>#N/A</v>
      </c>
      <c r="AA774" s="47"/>
      <c r="AB774" s="47"/>
      <c r="AC774" s="47"/>
    </row>
    <row r="775" spans="1:29" x14ac:dyDescent="0.25">
      <c r="A775" s="15" t="s">
        <v>1489</v>
      </c>
      <c r="B775" s="21" t="s">
        <v>383</v>
      </c>
      <c r="C775" s="47"/>
      <c r="D775" s="15"/>
      <c r="E775" s="15"/>
      <c r="F775" s="15"/>
      <c r="G775" s="15"/>
      <c r="H775" s="15" t="s">
        <v>720</v>
      </c>
      <c r="I775" s="15"/>
      <c r="J775" s="47"/>
      <c r="K775" s="47"/>
      <c r="L775" s="49"/>
      <c r="M775" s="50" t="e">
        <f>IF(ISBLANK(VLOOKUP($C775,[2]MAIN!$C$6:$DF$1572,M$4,FALSE)),"",VLOOKUP($C775,[2]MAIN!$C$6:$DF$1572,M$4,FALSE))</f>
        <v>#N/A</v>
      </c>
      <c r="N775" s="51" t="e">
        <f>IF(ISBLANK(VLOOKUP($C775,[2]MAIN!$C$6:$DF$1572,N$4,FALSE)),"",VLOOKUP($C775,[2]MAIN!$C$6:$DF$1572,N$4,FALSE))</f>
        <v>#N/A</v>
      </c>
      <c r="O775" s="53" t="e">
        <f>IF(ISBLANK(VLOOKUP($C775,[2]MAIN!$C$6:$DF$1572,O$4,FALSE)),"",VLOOKUP($C775,[2]MAIN!$C$6:$DF$1572,O$4,FALSE))</f>
        <v>#N/A</v>
      </c>
      <c r="P775" s="53" t="e">
        <f>IF(ISBLANK(VLOOKUP($C775,[2]MAIN!$C$6:$DF$1572,P$4,FALSE)),"",VLOOKUP($C775,[2]MAIN!$C$6:$DF$1572,P$4,FALSE))</f>
        <v>#N/A</v>
      </c>
      <c r="Q775" s="50" t="e">
        <f>IF(ISBLANK(VLOOKUP($C775,[2]MAIN!$C$6:$DF$1572,Q$4,FALSE)),"",VLOOKUP($C775,[2]MAIN!$C$6:$DF$1572,Q$4,FALSE))</f>
        <v>#N/A</v>
      </c>
      <c r="R775" s="47" t="e">
        <f>IF(ISBLANK(VLOOKUP($C775,[2]MAIN!$C$6:$DF$1572,R$4,FALSE)),"",VLOOKUP($C775,[2]MAIN!$C$6:$DF$1572,R$4,FALSE))</f>
        <v>#N/A</v>
      </c>
      <c r="S775" s="47" t="e">
        <f>IF(ISBLANK(VLOOKUP($C775,[2]MAIN!$C$6:$DF$1572,S$4,FALSE)),"",VLOOKUP($C775,[2]MAIN!$C$6:$DF$1572,S$4,FALSE))</f>
        <v>#N/A</v>
      </c>
      <c r="T775" s="15" t="e">
        <f>IF(ISBLANK(VLOOKUP($C775,[2]MAIN!$C$6:$DF$1572,T$4,FALSE)),"",VLOOKUP($C775,[2]MAIN!$C$6:$DF$1572,T$4,FALSE))</f>
        <v>#N/A</v>
      </c>
      <c r="U775" s="15" t="e">
        <f>IF(ISBLANK(VLOOKUP($C775,[2]MAIN!$C$6:$DF$1572,U$4,FALSE)),"",VLOOKUP($C775,[2]MAIN!$C$6:$DF$1572,U$4,FALSE))</f>
        <v>#N/A</v>
      </c>
      <c r="V775" s="15" t="e">
        <f>IF(ISBLANK(VLOOKUP($C775,[2]MAIN!$C$6:$DF$1572,V$4,FALSE)),"",VLOOKUP($C775,[2]MAIN!$C$6:$DF$1572,V$4,FALSE))</f>
        <v>#N/A</v>
      </c>
      <c r="W775" s="21" t="e">
        <f>IF(ISBLANK(VLOOKUP($C775,[2]MAIN!$C$6:$DF$1572,W$4,FALSE)),"",VLOOKUP($C775,[2]MAIN!$C$6:$DF$1572,W$4,FALSE))</f>
        <v>#N/A</v>
      </c>
      <c r="X775" s="47" t="e">
        <f>IF(ISBLANK(VLOOKUP($C775,[2]MAIN!$C$6:$DF$1572,X$4,FALSE)),"",VLOOKUP($C775,[2]MAIN!$C$6:$DF$1572,X$4,FALSE))</f>
        <v>#N/A</v>
      </c>
      <c r="Y775" s="15" t="e">
        <f>IF(ISBLANK(VLOOKUP($C775,[2]MAIN!$C$6:$DF$1572,Y$4,FALSE)),"",VLOOKUP($C775,[2]MAIN!$C$6:$DF$1572,Y$4,FALSE))</f>
        <v>#N/A</v>
      </c>
      <c r="AA775" s="15"/>
      <c r="AB775" s="15" t="s">
        <v>609</v>
      </c>
      <c r="AC775" s="15"/>
    </row>
    <row r="776" spans="1:29" x14ac:dyDescent="0.25">
      <c r="A776" s="15" t="s">
        <v>1490</v>
      </c>
      <c r="B776" s="21" t="s">
        <v>1491</v>
      </c>
      <c r="C776" s="47"/>
      <c r="D776" s="15"/>
      <c r="E776" s="15" t="s">
        <v>609</v>
      </c>
      <c r="F776" s="15"/>
      <c r="G776" s="15"/>
      <c r="H776" s="15" t="s">
        <v>628</v>
      </c>
      <c r="I776" s="15" t="s">
        <v>609</v>
      </c>
      <c r="J776" s="47"/>
      <c r="K776" s="47"/>
      <c r="L776" s="49"/>
      <c r="M776" s="50" t="e">
        <f>IF(ISBLANK(VLOOKUP($C776,[2]MAIN!$C$6:$DF$1572,M$4,FALSE)),"",VLOOKUP($C776,[2]MAIN!$C$6:$DF$1572,M$4,FALSE))</f>
        <v>#N/A</v>
      </c>
      <c r="N776" s="51" t="e">
        <f>IF(ISBLANK(VLOOKUP($C776,[2]MAIN!$C$6:$DF$1572,N$4,FALSE)),"",VLOOKUP($C776,[2]MAIN!$C$6:$DF$1572,N$4,FALSE))</f>
        <v>#N/A</v>
      </c>
      <c r="O776" s="53" t="e">
        <f>IF(ISBLANK(VLOOKUP($C776,[2]MAIN!$C$6:$DF$1572,O$4,FALSE)),"",VLOOKUP($C776,[2]MAIN!$C$6:$DF$1572,O$4,FALSE))</f>
        <v>#N/A</v>
      </c>
      <c r="P776" s="53" t="e">
        <f>IF(ISBLANK(VLOOKUP($C776,[2]MAIN!$C$6:$DF$1572,P$4,FALSE)),"",VLOOKUP($C776,[2]MAIN!$C$6:$DF$1572,P$4,FALSE))</f>
        <v>#N/A</v>
      </c>
      <c r="Q776" s="50" t="e">
        <f>IF(ISBLANK(VLOOKUP($C776,[2]MAIN!$C$6:$DF$1572,Q$4,FALSE)),"",VLOOKUP($C776,[2]MAIN!$C$6:$DF$1572,Q$4,FALSE))</f>
        <v>#N/A</v>
      </c>
      <c r="R776" s="47" t="e">
        <f>IF(ISBLANK(VLOOKUP($C776,[2]MAIN!$C$6:$DF$1572,R$4,FALSE)),"",VLOOKUP($C776,[2]MAIN!$C$6:$DF$1572,R$4,FALSE))</f>
        <v>#N/A</v>
      </c>
      <c r="S776" s="47" t="e">
        <f>IF(ISBLANK(VLOOKUP($C776,[2]MAIN!$C$6:$DF$1572,S$4,FALSE)),"",VLOOKUP($C776,[2]MAIN!$C$6:$DF$1572,S$4,FALSE))</f>
        <v>#N/A</v>
      </c>
      <c r="T776" s="15" t="e">
        <f>IF(ISBLANK(VLOOKUP($C776,[2]MAIN!$C$6:$DF$1572,T$4,FALSE)),"",VLOOKUP($C776,[2]MAIN!$C$6:$DF$1572,T$4,FALSE))</f>
        <v>#N/A</v>
      </c>
      <c r="U776" s="15" t="e">
        <f>IF(ISBLANK(VLOOKUP($C776,[2]MAIN!$C$6:$DF$1572,U$4,FALSE)),"",VLOOKUP($C776,[2]MAIN!$C$6:$DF$1572,U$4,FALSE))</f>
        <v>#N/A</v>
      </c>
      <c r="V776" s="15" t="e">
        <f>IF(ISBLANK(VLOOKUP($C776,[2]MAIN!$C$6:$DF$1572,V$4,FALSE)),"",VLOOKUP($C776,[2]MAIN!$C$6:$DF$1572,V$4,FALSE))</f>
        <v>#N/A</v>
      </c>
      <c r="W776" s="21" t="e">
        <f>IF(ISBLANK(VLOOKUP($C776,[2]MAIN!$C$6:$DF$1572,W$4,FALSE)),"",VLOOKUP($C776,[2]MAIN!$C$6:$DF$1572,W$4,FALSE))</f>
        <v>#N/A</v>
      </c>
      <c r="X776" s="47">
        <v>15000</v>
      </c>
      <c r="Y776" s="15" t="e">
        <f>IF(ISBLANK(VLOOKUP($C776,[2]MAIN!$C$6:$DF$1572,Y$4,FALSE)),"",VLOOKUP($C776,[2]MAIN!$C$6:$DF$1572,Y$4,FALSE))</f>
        <v>#N/A</v>
      </c>
      <c r="AA776" s="47"/>
      <c r="AB776" s="47"/>
      <c r="AC776" s="47"/>
    </row>
    <row r="777" spans="1:29" x14ac:dyDescent="0.25">
      <c r="A777" s="15" t="s">
        <v>1492</v>
      </c>
      <c r="B777" s="21" t="s">
        <v>1493</v>
      </c>
      <c r="C777" s="47"/>
      <c r="D777" s="15"/>
      <c r="E777" s="15" t="s">
        <v>609</v>
      </c>
      <c r="F777" s="15"/>
      <c r="G777" s="15"/>
      <c r="H777" s="15" t="s">
        <v>1149</v>
      </c>
      <c r="I777" s="15" t="s">
        <v>609</v>
      </c>
      <c r="J777" s="47"/>
      <c r="K777" s="47"/>
      <c r="L777" s="49"/>
      <c r="M777" s="50" t="e">
        <f>IF(ISBLANK(VLOOKUP($C777,[2]MAIN!$C$6:$DF$1572,M$4,FALSE)),"",VLOOKUP($C777,[2]MAIN!$C$6:$DF$1572,M$4,FALSE))</f>
        <v>#N/A</v>
      </c>
      <c r="N777" s="51" t="e">
        <f>IF(ISBLANK(VLOOKUP($C777,[2]MAIN!$C$6:$DF$1572,N$4,FALSE)),"",VLOOKUP($C777,[2]MAIN!$C$6:$DF$1572,N$4,FALSE))</f>
        <v>#N/A</v>
      </c>
      <c r="O777" s="53" t="e">
        <f>IF(ISBLANK(VLOOKUP($C777,[2]MAIN!$C$6:$DF$1572,O$4,FALSE)),"",VLOOKUP($C777,[2]MAIN!$C$6:$DF$1572,O$4,FALSE))</f>
        <v>#N/A</v>
      </c>
      <c r="P777" s="53" t="e">
        <f>IF(ISBLANK(VLOOKUP($C777,[2]MAIN!$C$6:$DF$1572,P$4,FALSE)),"",VLOOKUP($C777,[2]MAIN!$C$6:$DF$1572,P$4,FALSE))</f>
        <v>#N/A</v>
      </c>
      <c r="Q777" s="50" t="e">
        <f>IF(ISBLANK(VLOOKUP($C777,[2]MAIN!$C$6:$DF$1572,Q$4,FALSE)),"",VLOOKUP($C777,[2]MAIN!$C$6:$DF$1572,Q$4,FALSE))</f>
        <v>#N/A</v>
      </c>
      <c r="R777" s="47" t="e">
        <f>IF(ISBLANK(VLOOKUP($C777,[2]MAIN!$C$6:$DF$1572,R$4,FALSE)),"",VLOOKUP($C777,[2]MAIN!$C$6:$DF$1572,R$4,FALSE))</f>
        <v>#N/A</v>
      </c>
      <c r="S777" s="47" t="e">
        <f>IF(ISBLANK(VLOOKUP($C777,[2]MAIN!$C$6:$DF$1572,S$4,FALSE)),"",VLOOKUP($C777,[2]MAIN!$C$6:$DF$1572,S$4,FALSE))</f>
        <v>#N/A</v>
      </c>
      <c r="T777" s="15" t="e">
        <f>IF(ISBLANK(VLOOKUP($C777,[2]MAIN!$C$6:$DF$1572,T$4,FALSE)),"",VLOOKUP($C777,[2]MAIN!$C$6:$DF$1572,T$4,FALSE))</f>
        <v>#N/A</v>
      </c>
      <c r="U777" s="15" t="e">
        <f>IF(ISBLANK(VLOOKUP($C777,[2]MAIN!$C$6:$DF$1572,U$4,FALSE)),"",VLOOKUP($C777,[2]MAIN!$C$6:$DF$1572,U$4,FALSE))</f>
        <v>#N/A</v>
      </c>
      <c r="V777" s="15" t="e">
        <f>IF(ISBLANK(VLOOKUP($C777,[2]MAIN!$C$6:$DF$1572,V$4,FALSE)),"",VLOOKUP($C777,[2]MAIN!$C$6:$DF$1572,V$4,FALSE))</f>
        <v>#N/A</v>
      </c>
      <c r="W777" s="21" t="e">
        <f>IF(ISBLANK(VLOOKUP($C777,[2]MAIN!$C$6:$DF$1572,W$4,FALSE)),"",VLOOKUP($C777,[2]MAIN!$C$6:$DF$1572,W$4,FALSE))</f>
        <v>#N/A</v>
      </c>
      <c r="X777" s="47">
        <v>18000</v>
      </c>
      <c r="Y777" s="15" t="e">
        <f>IF(ISBLANK(VLOOKUP($C777,[2]MAIN!$C$6:$DF$1572,Y$4,FALSE)),"",VLOOKUP($C777,[2]MAIN!$C$6:$DF$1572,Y$4,FALSE))</f>
        <v>#N/A</v>
      </c>
      <c r="AA777" s="47"/>
      <c r="AB777" s="47"/>
      <c r="AC777" s="47"/>
    </row>
    <row r="778" spans="1:29" x14ac:dyDescent="0.25">
      <c r="A778" s="17" t="s">
        <v>1494</v>
      </c>
      <c r="B778" s="21" t="s">
        <v>126</v>
      </c>
      <c r="C778" s="47"/>
      <c r="D778" s="15"/>
      <c r="E778" s="15"/>
      <c r="F778" s="15"/>
      <c r="G778" s="15" t="s">
        <v>693</v>
      </c>
      <c r="H778" s="15" t="s">
        <v>628</v>
      </c>
      <c r="I778" s="15" t="s">
        <v>609</v>
      </c>
      <c r="J778" s="47"/>
      <c r="K778" s="47"/>
      <c r="L778" s="49"/>
      <c r="M778" s="50" t="e">
        <f>IF(ISBLANK(VLOOKUP($C778,[2]MAIN!$C$6:$DF$1572,M$4,FALSE)),"",VLOOKUP($C778,[2]MAIN!$C$6:$DF$1572,M$4,FALSE))</f>
        <v>#N/A</v>
      </c>
      <c r="N778" s="51" t="e">
        <f>IF(ISBLANK(VLOOKUP($C778,[2]MAIN!$C$6:$DF$1572,N$4,FALSE)),"",VLOOKUP($C778,[2]MAIN!$C$6:$DF$1572,N$4,FALSE))</f>
        <v>#N/A</v>
      </c>
      <c r="O778" s="53" t="e">
        <f>IF(ISBLANK(VLOOKUP($C778,[2]MAIN!$C$6:$DF$1572,O$4,FALSE)),"",VLOOKUP($C778,[2]MAIN!$C$6:$DF$1572,O$4,FALSE))</f>
        <v>#N/A</v>
      </c>
      <c r="P778" s="53" t="e">
        <f>IF(ISBLANK(VLOOKUP($C778,[2]MAIN!$C$6:$DF$1572,P$4,FALSE)),"",VLOOKUP($C778,[2]MAIN!$C$6:$DF$1572,P$4,FALSE))</f>
        <v>#N/A</v>
      </c>
      <c r="Q778" s="50" t="e">
        <f>IF(ISBLANK(VLOOKUP($C778,[2]MAIN!$C$6:$DF$1572,Q$4,FALSE)),"",VLOOKUP($C778,[2]MAIN!$C$6:$DF$1572,Q$4,FALSE))</f>
        <v>#N/A</v>
      </c>
      <c r="R778" s="47" t="e">
        <f>IF(ISBLANK(VLOOKUP($C778,[2]MAIN!$C$6:$DF$1572,R$4,FALSE)),"",VLOOKUP($C778,[2]MAIN!$C$6:$DF$1572,R$4,FALSE))</f>
        <v>#N/A</v>
      </c>
      <c r="S778" s="47" t="e">
        <f>IF(ISBLANK(VLOOKUP($C778,[2]MAIN!$C$6:$DF$1572,S$4,FALSE)),"",VLOOKUP($C778,[2]MAIN!$C$6:$DF$1572,S$4,FALSE))</f>
        <v>#N/A</v>
      </c>
      <c r="T778" s="15" t="e">
        <f>IF(ISBLANK(VLOOKUP($C778,[2]MAIN!$C$6:$DF$1572,T$4,FALSE)),"",VLOOKUP($C778,[2]MAIN!$C$6:$DF$1572,T$4,FALSE))</f>
        <v>#N/A</v>
      </c>
      <c r="U778" s="15" t="e">
        <f>IF(ISBLANK(VLOOKUP($C778,[2]MAIN!$C$6:$DF$1572,U$4,FALSE)),"",VLOOKUP($C778,[2]MAIN!$C$6:$DF$1572,U$4,FALSE))</f>
        <v>#N/A</v>
      </c>
      <c r="V778" s="15" t="e">
        <f>IF(ISBLANK(VLOOKUP($C778,[2]MAIN!$C$6:$DF$1572,V$4,FALSE)),"",VLOOKUP($C778,[2]MAIN!$C$6:$DF$1572,V$4,FALSE))</f>
        <v>#N/A</v>
      </c>
      <c r="W778" s="21" t="e">
        <f>IF(ISBLANK(VLOOKUP($C778,[2]MAIN!$C$6:$DF$1572,W$4,FALSE)),"",VLOOKUP($C778,[2]MAIN!$C$6:$DF$1572,W$4,FALSE))</f>
        <v>#N/A</v>
      </c>
      <c r="X778" s="47" t="e">
        <f>IF(ISBLANK(VLOOKUP($C778,[2]MAIN!$C$6:$DF$1572,X$4,FALSE)),"",VLOOKUP($C778,[2]MAIN!$C$6:$DF$1572,X$4,FALSE))</f>
        <v>#N/A</v>
      </c>
      <c r="Y778" s="15" t="e">
        <f>IF(ISBLANK(VLOOKUP($C778,[2]MAIN!$C$6:$DF$1572,Y$4,FALSE)),"",VLOOKUP($C778,[2]MAIN!$C$6:$DF$1572,Y$4,FALSE))</f>
        <v>#N/A</v>
      </c>
      <c r="AA778" s="47"/>
      <c r="AB778" s="47"/>
      <c r="AC778" s="47"/>
    </row>
    <row r="779" spans="1:29" x14ac:dyDescent="0.25">
      <c r="A779" s="15" t="s">
        <v>1495</v>
      </c>
      <c r="B779" s="21" t="s">
        <v>128</v>
      </c>
      <c r="C779" s="47"/>
      <c r="D779" s="15"/>
      <c r="E779" s="15" t="s">
        <v>609</v>
      </c>
      <c r="F779" s="15"/>
      <c r="G779" s="15"/>
      <c r="H779" s="15" t="s">
        <v>613</v>
      </c>
      <c r="I779" s="15" t="s">
        <v>609</v>
      </c>
      <c r="J779" s="47"/>
      <c r="K779" s="47"/>
      <c r="L779" s="49"/>
      <c r="M779" s="50" t="e">
        <f>IF(ISBLANK(VLOOKUP($C779,[2]MAIN!$C$6:$DF$1572,M$4,FALSE)),"",VLOOKUP($C779,[2]MAIN!$C$6:$DF$1572,M$4,FALSE))</f>
        <v>#N/A</v>
      </c>
      <c r="N779" s="51" t="e">
        <f>IF(ISBLANK(VLOOKUP($C779,[2]MAIN!$C$6:$DF$1572,N$4,FALSE)),"",VLOOKUP($C779,[2]MAIN!$C$6:$DF$1572,N$4,FALSE))</f>
        <v>#N/A</v>
      </c>
      <c r="O779" s="53" t="e">
        <f>IF(ISBLANK(VLOOKUP($C779,[2]MAIN!$C$6:$DF$1572,O$4,FALSE)),"",VLOOKUP($C779,[2]MAIN!$C$6:$DF$1572,O$4,FALSE))</f>
        <v>#N/A</v>
      </c>
      <c r="P779" s="53" t="e">
        <f>IF(ISBLANK(VLOOKUP($C779,[2]MAIN!$C$6:$DF$1572,P$4,FALSE)),"",VLOOKUP($C779,[2]MAIN!$C$6:$DF$1572,P$4,FALSE))</f>
        <v>#N/A</v>
      </c>
      <c r="Q779" s="53" t="e">
        <f>IF(ISBLANK(VLOOKUP($C779,[2]MAIN!$C$6:$DF$1572,Q$4,FALSE)),"",VLOOKUP($C779,[2]MAIN!$C$6:$DF$1572,Q$4,FALSE))</f>
        <v>#N/A</v>
      </c>
      <c r="R779" s="47" t="e">
        <f>IF(ISBLANK(VLOOKUP($C779,[2]MAIN!$C$6:$DF$1572,R$4,FALSE)),"",VLOOKUP($C779,[2]MAIN!$C$6:$DF$1572,R$4,FALSE))</f>
        <v>#N/A</v>
      </c>
      <c r="S779" s="47" t="e">
        <f>IF(ISBLANK(VLOOKUP($C779,[2]MAIN!$C$6:$DF$1572,S$4,FALSE)),"",VLOOKUP($C779,[2]MAIN!$C$6:$DF$1572,S$4,FALSE))</f>
        <v>#N/A</v>
      </c>
      <c r="T779" s="15" t="e">
        <f>IF(ISBLANK(VLOOKUP($C779,[2]MAIN!$C$6:$DF$1572,T$4,FALSE)),"",VLOOKUP($C779,[2]MAIN!$C$6:$DF$1572,T$4,FALSE))</f>
        <v>#N/A</v>
      </c>
      <c r="U779" s="15" t="e">
        <f>IF(ISBLANK(VLOOKUP($C779,[2]MAIN!$C$6:$DF$1572,U$4,FALSE)),"",VLOOKUP($C779,[2]MAIN!$C$6:$DF$1572,U$4,FALSE))</f>
        <v>#N/A</v>
      </c>
      <c r="V779" s="15" t="e">
        <f>IF(ISBLANK(VLOOKUP($C779,[2]MAIN!$C$6:$DF$1572,V$4,FALSE)),"",VLOOKUP($C779,[2]MAIN!$C$6:$DF$1572,V$4,FALSE))</f>
        <v>#N/A</v>
      </c>
      <c r="W779" s="21" t="e">
        <f>IF(ISBLANK(VLOOKUP($C779,[2]MAIN!$C$6:$DF$1572,W$4,FALSE)),"",VLOOKUP($C779,[2]MAIN!$C$6:$DF$1572,W$4,FALSE))</f>
        <v>#N/A</v>
      </c>
      <c r="X779" s="47">
        <v>15000</v>
      </c>
      <c r="Y779" s="15" t="e">
        <f>IF(ISBLANK(VLOOKUP($C779,[2]MAIN!$C$6:$DF$1572,Y$4,FALSE)),"",VLOOKUP($C779,[2]MAIN!$C$6:$DF$1572,Y$4,FALSE))</f>
        <v>#N/A</v>
      </c>
      <c r="AA779" s="15"/>
      <c r="AB779" s="15" t="s">
        <v>609</v>
      </c>
      <c r="AC779" s="15"/>
    </row>
    <row r="780" spans="1:29" x14ac:dyDescent="0.25">
      <c r="A780" s="15" t="s">
        <v>1496</v>
      </c>
      <c r="B780" s="21" t="s">
        <v>384</v>
      </c>
      <c r="C780" s="47"/>
      <c r="D780" s="15"/>
      <c r="E780" s="15"/>
      <c r="F780" s="15"/>
      <c r="G780" s="15"/>
      <c r="H780" s="15" t="s">
        <v>720</v>
      </c>
      <c r="I780" s="15"/>
      <c r="J780" s="47"/>
      <c r="K780" s="47"/>
      <c r="L780" s="49"/>
      <c r="M780" s="50" t="e">
        <f>IF(ISBLANK(VLOOKUP($C780,[2]MAIN!$C$6:$DF$1572,M$4,FALSE)),"",VLOOKUP($C780,[2]MAIN!$C$6:$DF$1572,M$4,FALSE))</f>
        <v>#N/A</v>
      </c>
      <c r="N780" s="51" t="e">
        <f>IF(ISBLANK(VLOOKUP($C780,[2]MAIN!$C$6:$DF$1572,N$4,FALSE)),"",VLOOKUP($C780,[2]MAIN!$C$6:$DF$1572,N$4,FALSE))</f>
        <v>#N/A</v>
      </c>
      <c r="O780" s="53" t="e">
        <f>IF(ISBLANK(VLOOKUP($C780,[2]MAIN!$C$6:$DF$1572,O$4,FALSE)),"",VLOOKUP($C780,[2]MAIN!$C$6:$DF$1572,O$4,FALSE))</f>
        <v>#N/A</v>
      </c>
      <c r="P780" s="53" t="e">
        <f>IF(ISBLANK(VLOOKUP($C780,[2]MAIN!$C$6:$DF$1572,P$4,FALSE)),"",VLOOKUP($C780,[2]MAIN!$C$6:$DF$1572,P$4,FALSE))</f>
        <v>#N/A</v>
      </c>
      <c r="Q780" s="50" t="e">
        <f>IF(ISBLANK(VLOOKUP($C780,[2]MAIN!$C$6:$DF$1572,Q$4,FALSE)),"",VLOOKUP($C780,[2]MAIN!$C$6:$DF$1572,Q$4,FALSE))</f>
        <v>#N/A</v>
      </c>
      <c r="R780" s="47" t="e">
        <f>IF(ISBLANK(VLOOKUP($C780,[2]MAIN!$C$6:$DF$1572,R$4,FALSE)),"",VLOOKUP($C780,[2]MAIN!$C$6:$DF$1572,R$4,FALSE))</f>
        <v>#N/A</v>
      </c>
      <c r="S780" s="47" t="e">
        <f>IF(ISBLANK(VLOOKUP($C780,[2]MAIN!$C$6:$DF$1572,S$4,FALSE)),"",VLOOKUP($C780,[2]MAIN!$C$6:$DF$1572,S$4,FALSE))</f>
        <v>#N/A</v>
      </c>
      <c r="T780" s="15" t="e">
        <f>IF(ISBLANK(VLOOKUP($C780,[2]MAIN!$C$6:$DF$1572,T$4,FALSE)),"",VLOOKUP($C780,[2]MAIN!$C$6:$DF$1572,T$4,FALSE))</f>
        <v>#N/A</v>
      </c>
      <c r="U780" s="15" t="e">
        <f>IF(ISBLANK(VLOOKUP($C780,[2]MAIN!$C$6:$DF$1572,U$4,FALSE)),"",VLOOKUP($C780,[2]MAIN!$C$6:$DF$1572,U$4,FALSE))</f>
        <v>#N/A</v>
      </c>
      <c r="V780" s="15" t="e">
        <f>IF(ISBLANK(VLOOKUP($C780,[2]MAIN!$C$6:$DF$1572,V$4,FALSE)),"",VLOOKUP($C780,[2]MAIN!$C$6:$DF$1572,V$4,FALSE))</f>
        <v>#N/A</v>
      </c>
      <c r="W780" s="21" t="e">
        <f>IF(ISBLANK(VLOOKUP($C780,[2]MAIN!$C$6:$DF$1572,W$4,FALSE)),"",VLOOKUP($C780,[2]MAIN!$C$6:$DF$1572,W$4,FALSE))</f>
        <v>#N/A</v>
      </c>
      <c r="X780" s="47" t="e">
        <f>IF(ISBLANK(VLOOKUP($C780,[2]MAIN!$C$6:$DF$1572,X$4,FALSE)),"",VLOOKUP($C780,[2]MAIN!$C$6:$DF$1572,X$4,FALSE))</f>
        <v>#N/A</v>
      </c>
      <c r="Y780" s="15" t="e">
        <f>IF(ISBLANK(VLOOKUP($C780,[2]MAIN!$C$6:$DF$1572,Y$4,FALSE)),"",VLOOKUP($C780,[2]MAIN!$C$6:$DF$1572,Y$4,FALSE))</f>
        <v>#N/A</v>
      </c>
      <c r="AA780" s="15"/>
      <c r="AB780" s="15" t="s">
        <v>609</v>
      </c>
      <c r="AC780" s="15"/>
    </row>
    <row r="781" spans="1:29" x14ac:dyDescent="0.25">
      <c r="A781" s="15" t="s">
        <v>1497</v>
      </c>
      <c r="B781" s="21" t="s">
        <v>385</v>
      </c>
      <c r="C781" s="47"/>
      <c r="D781" s="15"/>
      <c r="E781" s="15"/>
      <c r="F781" s="15"/>
      <c r="G781" s="15" t="s">
        <v>693</v>
      </c>
      <c r="H781" s="15" t="s">
        <v>613</v>
      </c>
      <c r="I781" s="15"/>
      <c r="J781" s="47"/>
      <c r="K781" s="47"/>
      <c r="L781" s="49">
        <v>2.33</v>
      </c>
      <c r="M781" s="50" t="e">
        <f>IF(ISBLANK(VLOOKUP($C781,[2]MAIN!$C$6:$DF$1572,M$4,FALSE)),"",VLOOKUP($C781,[2]MAIN!$C$6:$DF$1572,M$4,FALSE))</f>
        <v>#N/A</v>
      </c>
      <c r="N781" s="51" t="e">
        <f>IF(ISBLANK(VLOOKUP($C781,[2]MAIN!$C$6:$DF$1572,N$4,FALSE)),"",VLOOKUP($C781,[2]MAIN!$C$6:$DF$1572,N$4,FALSE))</f>
        <v>#N/A</v>
      </c>
      <c r="O781" s="53" t="e">
        <f>IF(ISBLANK(VLOOKUP($C781,[2]MAIN!$C$6:$DF$1572,O$4,FALSE)),"",VLOOKUP($C781,[2]MAIN!$C$6:$DF$1572,O$4,FALSE))</f>
        <v>#N/A</v>
      </c>
      <c r="P781" s="53" t="e">
        <f>IF(ISBLANK(VLOOKUP($C781,[2]MAIN!$C$6:$DF$1572,P$4,FALSE)),"",VLOOKUP($C781,[2]MAIN!$C$6:$DF$1572,P$4,FALSE))</f>
        <v>#N/A</v>
      </c>
      <c r="Q781" s="50" t="e">
        <f>IF(ISBLANK(VLOOKUP($C781,[2]MAIN!$C$6:$DF$1572,Q$4,FALSE)),"",VLOOKUP($C781,[2]MAIN!$C$6:$DF$1572,Q$4,FALSE))</f>
        <v>#N/A</v>
      </c>
      <c r="R781" s="47" t="e">
        <f>IF(ISBLANK(VLOOKUP($C781,[2]MAIN!$C$6:$DF$1572,R$4,FALSE)),"",VLOOKUP($C781,[2]MAIN!$C$6:$DF$1572,R$4,FALSE))</f>
        <v>#N/A</v>
      </c>
      <c r="S781" s="47" t="e">
        <f>IF(ISBLANK(VLOOKUP($C781,[2]MAIN!$C$6:$DF$1572,S$4,FALSE)),"",VLOOKUP($C781,[2]MAIN!$C$6:$DF$1572,S$4,FALSE))</f>
        <v>#N/A</v>
      </c>
      <c r="T781" s="15" t="e">
        <f>IF(ISBLANK(VLOOKUP($C781,[2]MAIN!$C$6:$DF$1572,T$4,FALSE)),"",VLOOKUP($C781,[2]MAIN!$C$6:$DF$1572,T$4,FALSE))</f>
        <v>#N/A</v>
      </c>
      <c r="U781" s="15" t="e">
        <f>IF(ISBLANK(VLOOKUP($C781,[2]MAIN!$C$6:$DF$1572,U$4,FALSE)),"",VLOOKUP($C781,[2]MAIN!$C$6:$DF$1572,U$4,FALSE))</f>
        <v>#N/A</v>
      </c>
      <c r="V781" s="15" t="e">
        <f>IF(ISBLANK(VLOOKUP($C781,[2]MAIN!$C$6:$DF$1572,V$4,FALSE)),"",VLOOKUP($C781,[2]MAIN!$C$6:$DF$1572,V$4,FALSE))</f>
        <v>#N/A</v>
      </c>
      <c r="W781" s="21" t="e">
        <f>IF(ISBLANK(VLOOKUP($C781,[2]MAIN!$C$6:$DF$1572,W$4,FALSE)),"",VLOOKUP($C781,[2]MAIN!$C$6:$DF$1572,W$4,FALSE))</f>
        <v>#N/A</v>
      </c>
      <c r="X781" s="47" t="e">
        <f>IF(ISBLANK(VLOOKUP($C781,[2]MAIN!$C$6:$DF$1572,X$4,FALSE)),"",VLOOKUP($C781,[2]MAIN!$C$6:$DF$1572,X$4,FALSE))</f>
        <v>#N/A</v>
      </c>
      <c r="Y781" s="15" t="e">
        <f>IF(ISBLANK(VLOOKUP($C781,[2]MAIN!$C$6:$DF$1572,Y$4,FALSE)),"",VLOOKUP($C781,[2]MAIN!$C$6:$DF$1572,Y$4,FALSE))</f>
        <v>#N/A</v>
      </c>
      <c r="AA781" s="15"/>
      <c r="AB781" s="15" t="s">
        <v>609</v>
      </c>
      <c r="AC781" s="15"/>
    </row>
    <row r="782" spans="1:29" x14ac:dyDescent="0.25">
      <c r="A782" s="15" t="s">
        <v>1498</v>
      </c>
      <c r="B782" s="21" t="s">
        <v>385</v>
      </c>
      <c r="C782" s="47"/>
      <c r="D782" s="15"/>
      <c r="E782" s="15"/>
      <c r="F782" s="15"/>
      <c r="G782" s="15" t="s">
        <v>693</v>
      </c>
      <c r="H782" s="15" t="s">
        <v>628</v>
      </c>
      <c r="I782" s="15"/>
      <c r="J782" s="47"/>
      <c r="K782" s="47"/>
      <c r="L782" s="49"/>
      <c r="M782" s="50" t="e">
        <f>IF(ISBLANK(VLOOKUP($C782,[2]MAIN!$C$6:$DF$1572,M$4,FALSE)),"",VLOOKUP($C782,[2]MAIN!$C$6:$DF$1572,M$4,FALSE))</f>
        <v>#N/A</v>
      </c>
      <c r="N782" s="51" t="e">
        <f>IF(ISBLANK(VLOOKUP($C782,[2]MAIN!$C$6:$DF$1572,N$4,FALSE)),"",VLOOKUP($C782,[2]MAIN!$C$6:$DF$1572,N$4,FALSE))</f>
        <v>#N/A</v>
      </c>
      <c r="O782" s="53" t="e">
        <f>IF(ISBLANK(VLOOKUP($C782,[2]MAIN!$C$6:$DF$1572,O$4,FALSE)),"",VLOOKUP($C782,[2]MAIN!$C$6:$DF$1572,O$4,FALSE))</f>
        <v>#N/A</v>
      </c>
      <c r="P782" s="53" t="e">
        <f>IF(ISBLANK(VLOOKUP($C782,[2]MAIN!$C$6:$DF$1572,P$4,FALSE)),"",VLOOKUP($C782,[2]MAIN!$C$6:$DF$1572,P$4,FALSE))</f>
        <v>#N/A</v>
      </c>
      <c r="Q782" s="50" t="e">
        <f>IF(ISBLANK(VLOOKUP($C782,[2]MAIN!$C$6:$DF$1572,Q$4,FALSE)),"",VLOOKUP($C782,[2]MAIN!$C$6:$DF$1572,Q$4,FALSE))</f>
        <v>#N/A</v>
      </c>
      <c r="R782" s="47" t="e">
        <f>IF(ISBLANK(VLOOKUP($C782,[2]MAIN!$C$6:$DF$1572,R$4,FALSE)),"",VLOOKUP($C782,[2]MAIN!$C$6:$DF$1572,R$4,FALSE))</f>
        <v>#N/A</v>
      </c>
      <c r="S782" s="47" t="e">
        <f>IF(ISBLANK(VLOOKUP($C782,[2]MAIN!$C$6:$DF$1572,S$4,FALSE)),"",VLOOKUP($C782,[2]MAIN!$C$6:$DF$1572,S$4,FALSE))</f>
        <v>#N/A</v>
      </c>
      <c r="T782" s="15" t="e">
        <f>IF(ISBLANK(VLOOKUP($C782,[2]MAIN!$C$6:$DF$1572,T$4,FALSE)),"",VLOOKUP($C782,[2]MAIN!$C$6:$DF$1572,T$4,FALSE))</f>
        <v>#N/A</v>
      </c>
      <c r="U782" s="15" t="e">
        <f>IF(ISBLANK(VLOOKUP($C782,[2]MAIN!$C$6:$DF$1572,U$4,FALSE)),"",VLOOKUP($C782,[2]MAIN!$C$6:$DF$1572,U$4,FALSE))</f>
        <v>#N/A</v>
      </c>
      <c r="V782" s="15" t="e">
        <f>IF(ISBLANK(VLOOKUP($C782,[2]MAIN!$C$6:$DF$1572,V$4,FALSE)),"",VLOOKUP($C782,[2]MAIN!$C$6:$DF$1572,V$4,FALSE))</f>
        <v>#N/A</v>
      </c>
      <c r="W782" s="21" t="e">
        <f>IF(ISBLANK(VLOOKUP($C782,[2]MAIN!$C$6:$DF$1572,W$4,FALSE)),"",VLOOKUP($C782,[2]MAIN!$C$6:$DF$1572,W$4,FALSE))</f>
        <v>#N/A</v>
      </c>
      <c r="X782" s="47" t="e">
        <f>IF(ISBLANK(VLOOKUP($C782,[2]MAIN!$C$6:$DF$1572,X$4,FALSE)),"",VLOOKUP($C782,[2]MAIN!$C$6:$DF$1572,X$4,FALSE))</f>
        <v>#N/A</v>
      </c>
      <c r="Y782" s="15" t="e">
        <f>IF(ISBLANK(VLOOKUP($C782,[2]MAIN!$C$6:$DF$1572,Y$4,FALSE)),"",VLOOKUP($C782,[2]MAIN!$C$6:$DF$1572,Y$4,FALSE))</f>
        <v>#N/A</v>
      </c>
      <c r="AA782" s="47"/>
      <c r="AB782" s="47"/>
      <c r="AC782" s="47"/>
    </row>
    <row r="783" spans="1:29" x14ac:dyDescent="0.25">
      <c r="A783" s="15" t="s">
        <v>1499</v>
      </c>
      <c r="B783" s="21" t="s">
        <v>386</v>
      </c>
      <c r="C783" s="47"/>
      <c r="D783" s="15"/>
      <c r="E783" s="15"/>
      <c r="F783" s="15"/>
      <c r="G783" s="15"/>
      <c r="H783" s="15" t="s">
        <v>720</v>
      </c>
      <c r="I783" s="15"/>
      <c r="J783" s="47"/>
      <c r="K783" s="47"/>
      <c r="L783" s="49"/>
      <c r="M783" s="50" t="e">
        <f>IF(ISBLANK(VLOOKUP($C783,[2]MAIN!$C$6:$DF$1572,M$4,FALSE)),"",VLOOKUP($C783,[2]MAIN!$C$6:$DF$1572,M$4,FALSE))</f>
        <v>#N/A</v>
      </c>
      <c r="N783" s="51" t="e">
        <f>IF(ISBLANK(VLOOKUP($C783,[2]MAIN!$C$6:$DF$1572,N$4,FALSE)),"",VLOOKUP($C783,[2]MAIN!$C$6:$DF$1572,N$4,FALSE))</f>
        <v>#N/A</v>
      </c>
      <c r="O783" s="53" t="e">
        <f>IF(ISBLANK(VLOOKUP($C783,[2]MAIN!$C$6:$DF$1572,O$4,FALSE)),"",VLOOKUP($C783,[2]MAIN!$C$6:$DF$1572,O$4,FALSE))</f>
        <v>#N/A</v>
      </c>
      <c r="P783" s="53" t="e">
        <f>IF(ISBLANK(VLOOKUP($C783,[2]MAIN!$C$6:$DF$1572,P$4,FALSE)),"",VLOOKUP($C783,[2]MAIN!$C$6:$DF$1572,P$4,FALSE))</f>
        <v>#N/A</v>
      </c>
      <c r="Q783" s="50" t="e">
        <f>IF(ISBLANK(VLOOKUP($C783,[2]MAIN!$C$6:$DF$1572,Q$4,FALSE)),"",VLOOKUP($C783,[2]MAIN!$C$6:$DF$1572,Q$4,FALSE))</f>
        <v>#N/A</v>
      </c>
      <c r="R783" s="47" t="e">
        <f>IF(ISBLANK(VLOOKUP($C783,[2]MAIN!$C$6:$DF$1572,R$4,FALSE)),"",VLOOKUP($C783,[2]MAIN!$C$6:$DF$1572,R$4,FALSE))</f>
        <v>#N/A</v>
      </c>
      <c r="S783" s="47" t="e">
        <f>IF(ISBLANK(VLOOKUP($C783,[2]MAIN!$C$6:$DF$1572,S$4,FALSE)),"",VLOOKUP($C783,[2]MAIN!$C$6:$DF$1572,S$4,FALSE))</f>
        <v>#N/A</v>
      </c>
      <c r="T783" s="15" t="e">
        <f>IF(ISBLANK(VLOOKUP($C783,[2]MAIN!$C$6:$DF$1572,T$4,FALSE)),"",VLOOKUP($C783,[2]MAIN!$C$6:$DF$1572,T$4,FALSE))</f>
        <v>#N/A</v>
      </c>
      <c r="U783" s="15" t="e">
        <f>IF(ISBLANK(VLOOKUP($C783,[2]MAIN!$C$6:$DF$1572,U$4,FALSE)),"",VLOOKUP($C783,[2]MAIN!$C$6:$DF$1572,U$4,FALSE))</f>
        <v>#N/A</v>
      </c>
      <c r="V783" s="15" t="e">
        <f>IF(ISBLANK(VLOOKUP($C783,[2]MAIN!$C$6:$DF$1572,V$4,FALSE)),"",VLOOKUP($C783,[2]MAIN!$C$6:$DF$1572,V$4,FALSE))</f>
        <v>#N/A</v>
      </c>
      <c r="W783" s="21" t="e">
        <f>IF(ISBLANK(VLOOKUP($C783,[2]MAIN!$C$6:$DF$1572,W$4,FALSE)),"",VLOOKUP($C783,[2]MAIN!$C$6:$DF$1572,W$4,FALSE))</f>
        <v>#N/A</v>
      </c>
      <c r="X783" s="47" t="e">
        <f>IF(ISBLANK(VLOOKUP($C783,[2]MAIN!$C$6:$DF$1572,X$4,FALSE)),"",VLOOKUP($C783,[2]MAIN!$C$6:$DF$1572,X$4,FALSE))</f>
        <v>#N/A</v>
      </c>
      <c r="Y783" s="15" t="e">
        <f>IF(ISBLANK(VLOOKUP($C783,[2]MAIN!$C$6:$DF$1572,Y$4,FALSE)),"",VLOOKUP($C783,[2]MAIN!$C$6:$DF$1572,Y$4,FALSE))</f>
        <v>#N/A</v>
      </c>
      <c r="AA783" s="15"/>
      <c r="AB783" s="15" t="s">
        <v>609</v>
      </c>
      <c r="AC783" s="15"/>
    </row>
    <row r="784" spans="1:29" x14ac:dyDescent="0.25">
      <c r="A784" s="15" t="s">
        <v>1500</v>
      </c>
      <c r="B784" s="21" t="s">
        <v>387</v>
      </c>
      <c r="C784" s="47"/>
      <c r="D784" s="15"/>
      <c r="E784" s="15" t="s">
        <v>609</v>
      </c>
      <c r="F784" s="15"/>
      <c r="G784" s="15"/>
      <c r="H784" s="15" t="s">
        <v>609</v>
      </c>
      <c r="I784" s="15"/>
      <c r="J784" s="47"/>
      <c r="K784" s="47"/>
      <c r="L784" s="49"/>
      <c r="M784" s="50" t="e">
        <f>IF(ISBLANK(VLOOKUP($C784,[2]MAIN!$C$6:$DF$1572,M$4,FALSE)),"",VLOOKUP($C784,[2]MAIN!$C$6:$DF$1572,M$4,FALSE))</f>
        <v>#N/A</v>
      </c>
      <c r="N784" s="51" t="e">
        <f>IF(ISBLANK(VLOOKUP($C784,[2]MAIN!$C$6:$DF$1572,N$4,FALSE)),"",VLOOKUP($C784,[2]MAIN!$C$6:$DF$1572,N$4,FALSE))</f>
        <v>#N/A</v>
      </c>
      <c r="O784" s="53" t="e">
        <f>IF(ISBLANK(VLOOKUP($C784,[2]MAIN!$C$6:$DF$1572,O$4,FALSE)),"",VLOOKUP($C784,[2]MAIN!$C$6:$DF$1572,O$4,FALSE))</f>
        <v>#N/A</v>
      </c>
      <c r="P784" s="53" t="e">
        <f>IF(ISBLANK(VLOOKUP($C784,[2]MAIN!$C$6:$DF$1572,P$4,FALSE)),"",VLOOKUP($C784,[2]MAIN!$C$6:$DF$1572,P$4,FALSE))</f>
        <v>#N/A</v>
      </c>
      <c r="Q784" s="50" t="e">
        <f>IF(ISBLANK(VLOOKUP($C784,[2]MAIN!$C$6:$DF$1572,Q$4,FALSE)),"",VLOOKUP($C784,[2]MAIN!$C$6:$DF$1572,Q$4,FALSE))</f>
        <v>#N/A</v>
      </c>
      <c r="R784" s="47" t="e">
        <f>IF(ISBLANK(VLOOKUP($C784,[2]MAIN!$C$6:$DF$1572,R$4,FALSE)),"",VLOOKUP($C784,[2]MAIN!$C$6:$DF$1572,R$4,FALSE))</f>
        <v>#N/A</v>
      </c>
      <c r="S784" s="47" t="e">
        <f>IF(ISBLANK(VLOOKUP($C784,[2]MAIN!$C$6:$DF$1572,S$4,FALSE)),"",VLOOKUP($C784,[2]MAIN!$C$6:$DF$1572,S$4,FALSE))</f>
        <v>#N/A</v>
      </c>
      <c r="T784" s="15" t="e">
        <f>IF(ISBLANK(VLOOKUP($C784,[2]MAIN!$C$6:$DF$1572,T$4,FALSE)),"",VLOOKUP($C784,[2]MAIN!$C$6:$DF$1572,T$4,FALSE))</f>
        <v>#N/A</v>
      </c>
      <c r="U784" s="15" t="e">
        <f>IF(ISBLANK(VLOOKUP($C784,[2]MAIN!$C$6:$DF$1572,U$4,FALSE)),"",VLOOKUP($C784,[2]MAIN!$C$6:$DF$1572,U$4,FALSE))</f>
        <v>#N/A</v>
      </c>
      <c r="V784" s="15" t="e">
        <f>IF(ISBLANK(VLOOKUP($C784,[2]MAIN!$C$6:$DF$1572,V$4,FALSE)),"",VLOOKUP($C784,[2]MAIN!$C$6:$DF$1572,V$4,FALSE))</f>
        <v>#N/A</v>
      </c>
      <c r="W784" s="21" t="e">
        <f>IF(ISBLANK(VLOOKUP($C784,[2]MAIN!$C$6:$DF$1572,W$4,FALSE)),"",VLOOKUP($C784,[2]MAIN!$C$6:$DF$1572,W$4,FALSE))</f>
        <v>#N/A</v>
      </c>
      <c r="X784" s="47">
        <v>15000</v>
      </c>
      <c r="Y784" s="15" t="e">
        <f>IF(ISBLANK(VLOOKUP($C784,[2]MAIN!$C$6:$DF$1572,Y$4,FALSE)),"",VLOOKUP($C784,[2]MAIN!$C$6:$DF$1572,Y$4,FALSE))</f>
        <v>#N/A</v>
      </c>
      <c r="AA784" s="15"/>
      <c r="AB784" s="15" t="s">
        <v>609</v>
      </c>
      <c r="AC784" s="15"/>
    </row>
    <row r="785" spans="1:29" x14ac:dyDescent="0.25">
      <c r="A785" s="15" t="s">
        <v>1501</v>
      </c>
      <c r="B785" s="21" t="s">
        <v>128</v>
      </c>
      <c r="C785" s="47"/>
      <c r="D785" s="15"/>
      <c r="E785" s="15" t="s">
        <v>609</v>
      </c>
      <c r="F785" s="15"/>
      <c r="G785" s="15"/>
      <c r="H785" s="15" t="s">
        <v>628</v>
      </c>
      <c r="I785" s="15" t="s">
        <v>609</v>
      </c>
      <c r="J785" s="47"/>
      <c r="K785" s="47"/>
      <c r="L785" s="49"/>
      <c r="M785" s="50" t="e">
        <f>IF(ISBLANK(VLOOKUP($C785,[2]MAIN!$C$6:$DF$1572,M$4,FALSE)),"",VLOOKUP($C785,[2]MAIN!$C$6:$DF$1572,M$4,FALSE))</f>
        <v>#N/A</v>
      </c>
      <c r="N785" s="51" t="e">
        <f>IF(ISBLANK(VLOOKUP($C785,[2]MAIN!$C$6:$DF$1572,N$4,FALSE)),"",VLOOKUP($C785,[2]MAIN!$C$6:$DF$1572,N$4,FALSE))</f>
        <v>#N/A</v>
      </c>
      <c r="O785" s="53" t="e">
        <f>IF(ISBLANK(VLOOKUP($C785,[2]MAIN!$C$6:$DF$1572,O$4,FALSE)),"",VLOOKUP($C785,[2]MAIN!$C$6:$DF$1572,O$4,FALSE))</f>
        <v>#N/A</v>
      </c>
      <c r="P785" s="53" t="e">
        <f>IF(ISBLANK(VLOOKUP($C785,[2]MAIN!$C$6:$DF$1572,P$4,FALSE)),"",VLOOKUP($C785,[2]MAIN!$C$6:$DF$1572,P$4,FALSE))</f>
        <v>#N/A</v>
      </c>
      <c r="Q785" s="53" t="e">
        <f>IF(ISBLANK(VLOOKUP($C785,[2]MAIN!$C$6:$DF$1572,Q$4,FALSE)),"",VLOOKUP($C785,[2]MAIN!$C$6:$DF$1572,Q$4,FALSE))</f>
        <v>#N/A</v>
      </c>
      <c r="R785" s="47" t="e">
        <f>IF(ISBLANK(VLOOKUP($C785,[2]MAIN!$C$6:$DF$1572,R$4,FALSE)),"",VLOOKUP($C785,[2]MAIN!$C$6:$DF$1572,R$4,FALSE))</f>
        <v>#N/A</v>
      </c>
      <c r="S785" s="47" t="e">
        <f>IF(ISBLANK(VLOOKUP($C785,[2]MAIN!$C$6:$DF$1572,S$4,FALSE)),"",VLOOKUP($C785,[2]MAIN!$C$6:$DF$1572,S$4,FALSE))</f>
        <v>#N/A</v>
      </c>
      <c r="T785" s="15" t="e">
        <f>IF(ISBLANK(VLOOKUP($C785,[2]MAIN!$C$6:$DF$1572,T$4,FALSE)),"",VLOOKUP($C785,[2]MAIN!$C$6:$DF$1572,T$4,FALSE))</f>
        <v>#N/A</v>
      </c>
      <c r="U785" s="15" t="e">
        <f>IF(ISBLANK(VLOOKUP($C785,[2]MAIN!$C$6:$DF$1572,U$4,FALSE)),"",VLOOKUP($C785,[2]MAIN!$C$6:$DF$1572,U$4,FALSE))</f>
        <v>#N/A</v>
      </c>
      <c r="V785" s="15" t="e">
        <f>IF(ISBLANK(VLOOKUP($C785,[2]MAIN!$C$6:$DF$1572,V$4,FALSE)),"",VLOOKUP($C785,[2]MAIN!$C$6:$DF$1572,V$4,FALSE))</f>
        <v>#N/A</v>
      </c>
      <c r="W785" s="21" t="e">
        <f>IF(ISBLANK(VLOOKUP($C785,[2]MAIN!$C$6:$DF$1572,W$4,FALSE)),"",VLOOKUP($C785,[2]MAIN!$C$6:$DF$1572,W$4,FALSE))</f>
        <v>#N/A</v>
      </c>
      <c r="X785" s="47">
        <v>15000</v>
      </c>
      <c r="Y785" s="15" t="e">
        <f>IF(ISBLANK(VLOOKUP($C785,[2]MAIN!$C$6:$DF$1572,Y$4,FALSE)),"",VLOOKUP($C785,[2]MAIN!$C$6:$DF$1572,Y$4,FALSE))</f>
        <v>#N/A</v>
      </c>
      <c r="AA785" s="47"/>
      <c r="AB785" s="47"/>
      <c r="AC785" s="47"/>
    </row>
    <row r="786" spans="1:29" x14ac:dyDescent="0.25">
      <c r="A786" s="15" t="s">
        <v>1502</v>
      </c>
      <c r="B786" s="21" t="s">
        <v>388</v>
      </c>
      <c r="C786" s="47"/>
      <c r="D786" s="15"/>
      <c r="E786" s="15" t="s">
        <v>609</v>
      </c>
      <c r="F786" s="15"/>
      <c r="G786" s="15"/>
      <c r="H786" s="15" t="s">
        <v>609</v>
      </c>
      <c r="I786" s="15"/>
      <c r="J786" s="47"/>
      <c r="K786" s="47"/>
      <c r="L786" s="49"/>
      <c r="M786" s="50" t="e">
        <f>IF(ISBLANK(VLOOKUP($C786,[2]MAIN!$C$6:$DF$1572,M$4,FALSE)),"",VLOOKUP($C786,[2]MAIN!$C$6:$DF$1572,M$4,FALSE))</f>
        <v>#N/A</v>
      </c>
      <c r="N786" s="51" t="e">
        <f>IF(ISBLANK(VLOOKUP($C786,[2]MAIN!$C$6:$DF$1572,N$4,FALSE)),"",VLOOKUP($C786,[2]MAIN!$C$6:$DF$1572,N$4,FALSE))</f>
        <v>#N/A</v>
      </c>
      <c r="O786" s="53" t="e">
        <f>IF(ISBLANK(VLOOKUP($C786,[2]MAIN!$C$6:$DF$1572,O$4,FALSE)),"",VLOOKUP($C786,[2]MAIN!$C$6:$DF$1572,O$4,FALSE))</f>
        <v>#N/A</v>
      </c>
      <c r="P786" s="53" t="e">
        <f>IF(ISBLANK(VLOOKUP($C786,[2]MAIN!$C$6:$DF$1572,P$4,FALSE)),"",VLOOKUP($C786,[2]MAIN!$C$6:$DF$1572,P$4,FALSE))</f>
        <v>#N/A</v>
      </c>
      <c r="Q786" s="50" t="e">
        <f>IF(ISBLANK(VLOOKUP($C786,[2]MAIN!$C$6:$DF$1572,Q$4,FALSE)),"",VLOOKUP($C786,[2]MAIN!$C$6:$DF$1572,Q$4,FALSE))</f>
        <v>#N/A</v>
      </c>
      <c r="R786" s="47" t="e">
        <f>IF(ISBLANK(VLOOKUP($C786,[2]MAIN!$C$6:$DF$1572,R$4,FALSE)),"",VLOOKUP($C786,[2]MAIN!$C$6:$DF$1572,R$4,FALSE))</f>
        <v>#N/A</v>
      </c>
      <c r="S786" s="47" t="e">
        <f>IF(ISBLANK(VLOOKUP($C786,[2]MAIN!$C$6:$DF$1572,S$4,FALSE)),"",VLOOKUP($C786,[2]MAIN!$C$6:$DF$1572,S$4,FALSE))</f>
        <v>#N/A</v>
      </c>
      <c r="T786" s="15" t="e">
        <f>IF(ISBLANK(VLOOKUP($C786,[2]MAIN!$C$6:$DF$1572,T$4,FALSE)),"",VLOOKUP($C786,[2]MAIN!$C$6:$DF$1572,T$4,FALSE))</f>
        <v>#N/A</v>
      </c>
      <c r="U786" s="15" t="e">
        <f>IF(ISBLANK(VLOOKUP($C786,[2]MAIN!$C$6:$DF$1572,U$4,FALSE)),"",VLOOKUP($C786,[2]MAIN!$C$6:$DF$1572,U$4,FALSE))</f>
        <v>#N/A</v>
      </c>
      <c r="V786" s="15" t="e">
        <f>IF(ISBLANK(VLOOKUP($C786,[2]MAIN!$C$6:$DF$1572,V$4,FALSE)),"",VLOOKUP($C786,[2]MAIN!$C$6:$DF$1572,V$4,FALSE))</f>
        <v>#N/A</v>
      </c>
      <c r="W786" s="21" t="e">
        <f>IF(ISBLANK(VLOOKUP($C786,[2]MAIN!$C$6:$DF$1572,W$4,FALSE)),"",VLOOKUP($C786,[2]MAIN!$C$6:$DF$1572,W$4,FALSE))</f>
        <v>#N/A</v>
      </c>
      <c r="X786" s="47">
        <v>15000</v>
      </c>
      <c r="Y786" s="15" t="e">
        <f>IF(ISBLANK(VLOOKUP($C786,[2]MAIN!$C$6:$DF$1572,Y$4,FALSE)),"",VLOOKUP($C786,[2]MAIN!$C$6:$DF$1572,Y$4,FALSE))</f>
        <v>#N/A</v>
      </c>
      <c r="AA786" s="15"/>
      <c r="AB786" s="15" t="s">
        <v>609</v>
      </c>
      <c r="AC786" s="15"/>
    </row>
    <row r="787" spans="1:29" x14ac:dyDescent="0.25">
      <c r="A787" s="15" t="s">
        <v>1503</v>
      </c>
      <c r="B787" s="21" t="s">
        <v>389</v>
      </c>
      <c r="C787" s="47"/>
      <c r="D787" s="15"/>
      <c r="E787" s="15" t="s">
        <v>609</v>
      </c>
      <c r="F787" s="15"/>
      <c r="G787" s="15"/>
      <c r="H787" s="15" t="s">
        <v>609</v>
      </c>
      <c r="I787" s="15"/>
      <c r="J787" s="47"/>
      <c r="K787" s="47"/>
      <c r="L787" s="49"/>
      <c r="M787" s="50" t="e">
        <f>IF(ISBLANK(VLOOKUP($C787,[2]MAIN!$C$6:$DF$1572,M$4,FALSE)),"",VLOOKUP($C787,[2]MAIN!$C$6:$DF$1572,M$4,FALSE))</f>
        <v>#N/A</v>
      </c>
      <c r="N787" s="51" t="e">
        <f>IF(ISBLANK(VLOOKUP($C787,[2]MAIN!$C$6:$DF$1572,N$4,FALSE)),"",VLOOKUP($C787,[2]MAIN!$C$6:$DF$1572,N$4,FALSE))</f>
        <v>#N/A</v>
      </c>
      <c r="O787" s="53" t="e">
        <f>IF(ISBLANK(VLOOKUP($C787,[2]MAIN!$C$6:$DF$1572,O$4,FALSE)),"",VLOOKUP($C787,[2]MAIN!$C$6:$DF$1572,O$4,FALSE))</f>
        <v>#N/A</v>
      </c>
      <c r="P787" s="53" t="e">
        <f>IF(ISBLANK(VLOOKUP($C787,[2]MAIN!$C$6:$DF$1572,P$4,FALSE)),"",VLOOKUP($C787,[2]MAIN!$C$6:$DF$1572,P$4,FALSE))</f>
        <v>#N/A</v>
      </c>
      <c r="Q787" s="50" t="e">
        <f>IF(ISBLANK(VLOOKUP($C787,[2]MAIN!$C$6:$DF$1572,Q$4,FALSE)),"",VLOOKUP($C787,[2]MAIN!$C$6:$DF$1572,Q$4,FALSE))</f>
        <v>#N/A</v>
      </c>
      <c r="R787" s="47" t="e">
        <f>IF(ISBLANK(VLOOKUP($C787,[2]MAIN!$C$6:$DF$1572,R$4,FALSE)),"",VLOOKUP($C787,[2]MAIN!$C$6:$DF$1572,R$4,FALSE))</f>
        <v>#N/A</v>
      </c>
      <c r="S787" s="47" t="e">
        <f>IF(ISBLANK(VLOOKUP($C787,[2]MAIN!$C$6:$DF$1572,S$4,FALSE)),"",VLOOKUP($C787,[2]MAIN!$C$6:$DF$1572,S$4,FALSE))</f>
        <v>#N/A</v>
      </c>
      <c r="T787" s="15" t="e">
        <f>IF(ISBLANK(VLOOKUP($C787,[2]MAIN!$C$6:$DF$1572,T$4,FALSE)),"",VLOOKUP($C787,[2]MAIN!$C$6:$DF$1572,T$4,FALSE))</f>
        <v>#N/A</v>
      </c>
      <c r="U787" s="15" t="e">
        <f>IF(ISBLANK(VLOOKUP($C787,[2]MAIN!$C$6:$DF$1572,U$4,FALSE)),"",VLOOKUP($C787,[2]MAIN!$C$6:$DF$1572,U$4,FALSE))</f>
        <v>#N/A</v>
      </c>
      <c r="V787" s="15" t="e">
        <f>IF(ISBLANK(VLOOKUP($C787,[2]MAIN!$C$6:$DF$1572,V$4,FALSE)),"",VLOOKUP($C787,[2]MAIN!$C$6:$DF$1572,V$4,FALSE))</f>
        <v>#N/A</v>
      </c>
      <c r="W787" s="21" t="e">
        <f>IF(ISBLANK(VLOOKUP($C787,[2]MAIN!$C$6:$DF$1572,W$4,FALSE)),"",VLOOKUP($C787,[2]MAIN!$C$6:$DF$1572,W$4,FALSE))</f>
        <v>#N/A</v>
      </c>
      <c r="X787" s="47">
        <v>15000</v>
      </c>
      <c r="Y787" s="15" t="e">
        <f>IF(ISBLANK(VLOOKUP($C787,[2]MAIN!$C$6:$DF$1572,Y$4,FALSE)),"",VLOOKUP($C787,[2]MAIN!$C$6:$DF$1572,Y$4,FALSE))</f>
        <v>#N/A</v>
      </c>
      <c r="AA787" s="15"/>
      <c r="AB787" s="15" t="s">
        <v>609</v>
      </c>
      <c r="AC787" s="15"/>
    </row>
    <row r="788" spans="1:29" x14ac:dyDescent="0.25">
      <c r="A788" s="15" t="s">
        <v>1504</v>
      </c>
      <c r="B788" s="21" t="s">
        <v>283</v>
      </c>
      <c r="C788" s="47"/>
      <c r="D788" s="15"/>
      <c r="E788" s="15" t="s">
        <v>609</v>
      </c>
      <c r="F788" s="15"/>
      <c r="G788" s="15"/>
      <c r="H788" s="15" t="s">
        <v>609</v>
      </c>
      <c r="I788" s="15"/>
      <c r="J788" s="47"/>
      <c r="K788" s="47"/>
      <c r="L788" s="49"/>
      <c r="M788" s="50" t="e">
        <f>IF(ISBLANK(VLOOKUP($C788,[2]MAIN!$C$6:$DF$1572,M$4,FALSE)),"",VLOOKUP($C788,[2]MAIN!$C$6:$DF$1572,M$4,FALSE))</f>
        <v>#N/A</v>
      </c>
      <c r="N788" s="51" t="e">
        <f>IF(ISBLANK(VLOOKUP($C788,[2]MAIN!$C$6:$DF$1572,N$4,FALSE)),"",VLOOKUP($C788,[2]MAIN!$C$6:$DF$1572,N$4,FALSE))</f>
        <v>#N/A</v>
      </c>
      <c r="O788" s="53" t="e">
        <f>IF(ISBLANK(VLOOKUP($C788,[2]MAIN!$C$6:$DF$1572,O$4,FALSE)),"",VLOOKUP($C788,[2]MAIN!$C$6:$DF$1572,O$4,FALSE))</f>
        <v>#N/A</v>
      </c>
      <c r="P788" s="53" t="e">
        <f>IF(ISBLANK(VLOOKUP($C788,[2]MAIN!$C$6:$DF$1572,P$4,FALSE)),"",VLOOKUP($C788,[2]MAIN!$C$6:$DF$1572,P$4,FALSE))</f>
        <v>#N/A</v>
      </c>
      <c r="Q788" s="50" t="e">
        <f>IF(ISBLANK(VLOOKUP($C788,[2]MAIN!$C$6:$DF$1572,Q$4,FALSE)),"",VLOOKUP($C788,[2]MAIN!$C$6:$DF$1572,Q$4,FALSE))</f>
        <v>#N/A</v>
      </c>
      <c r="R788" s="47" t="e">
        <f>IF(ISBLANK(VLOOKUP($C788,[2]MAIN!$C$6:$DF$1572,R$4,FALSE)),"",VLOOKUP($C788,[2]MAIN!$C$6:$DF$1572,R$4,FALSE))</f>
        <v>#N/A</v>
      </c>
      <c r="S788" s="47" t="e">
        <f>IF(ISBLANK(VLOOKUP($C788,[2]MAIN!$C$6:$DF$1572,S$4,FALSE)),"",VLOOKUP($C788,[2]MAIN!$C$6:$DF$1572,S$4,FALSE))</f>
        <v>#N/A</v>
      </c>
      <c r="T788" s="15" t="e">
        <f>IF(ISBLANK(VLOOKUP($C788,[2]MAIN!$C$6:$DF$1572,T$4,FALSE)),"",VLOOKUP($C788,[2]MAIN!$C$6:$DF$1572,T$4,FALSE))</f>
        <v>#N/A</v>
      </c>
      <c r="U788" s="15" t="e">
        <f>IF(ISBLANK(VLOOKUP($C788,[2]MAIN!$C$6:$DF$1572,U$4,FALSE)),"",VLOOKUP($C788,[2]MAIN!$C$6:$DF$1572,U$4,FALSE))</f>
        <v>#N/A</v>
      </c>
      <c r="V788" s="15" t="e">
        <f>IF(ISBLANK(VLOOKUP($C788,[2]MAIN!$C$6:$DF$1572,V$4,FALSE)),"",VLOOKUP($C788,[2]MAIN!$C$6:$DF$1572,V$4,FALSE))</f>
        <v>#N/A</v>
      </c>
      <c r="W788" s="21" t="e">
        <f>IF(ISBLANK(VLOOKUP($C788,[2]MAIN!$C$6:$DF$1572,W$4,FALSE)),"",VLOOKUP($C788,[2]MAIN!$C$6:$DF$1572,W$4,FALSE))</f>
        <v>#N/A</v>
      </c>
      <c r="X788" s="47">
        <v>15000</v>
      </c>
      <c r="Y788" s="15" t="e">
        <f>IF(ISBLANK(VLOOKUP($C788,[2]MAIN!$C$6:$DF$1572,Y$4,FALSE)),"",VLOOKUP($C788,[2]MAIN!$C$6:$DF$1572,Y$4,FALSE))</f>
        <v>#N/A</v>
      </c>
      <c r="AA788" s="15" t="s">
        <v>609</v>
      </c>
      <c r="AB788" s="15"/>
      <c r="AC788" s="15"/>
    </row>
    <row r="789" spans="1:29" x14ac:dyDescent="0.25">
      <c r="A789" s="15" t="s">
        <v>1505</v>
      </c>
      <c r="B789" s="21" t="s">
        <v>283</v>
      </c>
      <c r="C789" s="47"/>
      <c r="D789" s="15"/>
      <c r="E789" s="15" t="s">
        <v>609</v>
      </c>
      <c r="F789" s="15"/>
      <c r="G789" s="15"/>
      <c r="H789" s="15" t="s">
        <v>609</v>
      </c>
      <c r="I789" s="15"/>
      <c r="J789" s="47"/>
      <c r="K789" s="47"/>
      <c r="L789" s="49"/>
      <c r="M789" s="50" t="e">
        <f>IF(ISBLANK(VLOOKUP($C789,[2]MAIN!$C$6:$DF$1572,M$4,FALSE)),"",VLOOKUP($C789,[2]MAIN!$C$6:$DF$1572,M$4,FALSE))</f>
        <v>#N/A</v>
      </c>
      <c r="N789" s="51" t="e">
        <f>IF(ISBLANK(VLOOKUP($C789,[2]MAIN!$C$6:$DF$1572,N$4,FALSE)),"",VLOOKUP($C789,[2]MAIN!$C$6:$DF$1572,N$4,FALSE))</f>
        <v>#N/A</v>
      </c>
      <c r="O789" s="53" t="e">
        <f>IF(ISBLANK(VLOOKUP($C789,[2]MAIN!$C$6:$DF$1572,O$4,FALSE)),"",VLOOKUP($C789,[2]MAIN!$C$6:$DF$1572,O$4,FALSE))</f>
        <v>#N/A</v>
      </c>
      <c r="P789" s="53" t="e">
        <f>IF(ISBLANK(VLOOKUP($C789,[2]MAIN!$C$6:$DF$1572,P$4,FALSE)),"",VLOOKUP($C789,[2]MAIN!$C$6:$DF$1572,P$4,FALSE))</f>
        <v>#N/A</v>
      </c>
      <c r="Q789" s="50" t="e">
        <f>IF(ISBLANK(VLOOKUP($C789,[2]MAIN!$C$6:$DF$1572,Q$4,FALSE)),"",VLOOKUP($C789,[2]MAIN!$C$6:$DF$1572,Q$4,FALSE))</f>
        <v>#N/A</v>
      </c>
      <c r="R789" s="47" t="e">
        <f>IF(ISBLANK(VLOOKUP($C789,[2]MAIN!$C$6:$DF$1572,R$4,FALSE)),"",VLOOKUP($C789,[2]MAIN!$C$6:$DF$1572,R$4,FALSE))</f>
        <v>#N/A</v>
      </c>
      <c r="S789" s="47" t="e">
        <f>IF(ISBLANK(VLOOKUP($C789,[2]MAIN!$C$6:$DF$1572,S$4,FALSE)),"",VLOOKUP($C789,[2]MAIN!$C$6:$DF$1572,S$4,FALSE))</f>
        <v>#N/A</v>
      </c>
      <c r="T789" s="15" t="e">
        <f>IF(ISBLANK(VLOOKUP($C789,[2]MAIN!$C$6:$DF$1572,T$4,FALSE)),"",VLOOKUP($C789,[2]MAIN!$C$6:$DF$1572,T$4,FALSE))</f>
        <v>#N/A</v>
      </c>
      <c r="U789" s="15" t="e">
        <f>IF(ISBLANK(VLOOKUP($C789,[2]MAIN!$C$6:$DF$1572,U$4,FALSE)),"",VLOOKUP($C789,[2]MAIN!$C$6:$DF$1572,U$4,FALSE))</f>
        <v>#N/A</v>
      </c>
      <c r="V789" s="15" t="e">
        <f>IF(ISBLANK(VLOOKUP($C789,[2]MAIN!$C$6:$DF$1572,V$4,FALSE)),"",VLOOKUP($C789,[2]MAIN!$C$6:$DF$1572,V$4,FALSE))</f>
        <v>#N/A</v>
      </c>
      <c r="W789" s="21" t="e">
        <f>IF(ISBLANK(VLOOKUP($C789,[2]MAIN!$C$6:$DF$1572,W$4,FALSE)),"",VLOOKUP($C789,[2]MAIN!$C$6:$DF$1572,W$4,FALSE))</f>
        <v>#N/A</v>
      </c>
      <c r="X789" s="47">
        <v>15000</v>
      </c>
      <c r="Y789" s="15" t="e">
        <f>IF(ISBLANK(VLOOKUP($C789,[2]MAIN!$C$6:$DF$1572,Y$4,FALSE)),"",VLOOKUP($C789,[2]MAIN!$C$6:$DF$1572,Y$4,FALSE))</f>
        <v>#N/A</v>
      </c>
      <c r="AA789" s="15" t="s">
        <v>609</v>
      </c>
      <c r="AB789" s="15"/>
      <c r="AC789" s="15"/>
    </row>
    <row r="790" spans="1:29" x14ac:dyDescent="0.25">
      <c r="A790" s="15" t="s">
        <v>1506</v>
      </c>
      <c r="B790" s="21" t="s">
        <v>283</v>
      </c>
      <c r="C790" s="47"/>
      <c r="D790" s="15"/>
      <c r="E790" s="15" t="s">
        <v>609</v>
      </c>
      <c r="F790" s="15"/>
      <c r="G790" s="15"/>
      <c r="H790" s="15" t="s">
        <v>609</v>
      </c>
      <c r="I790" s="15"/>
      <c r="J790" s="47"/>
      <c r="K790" s="47"/>
      <c r="L790" s="49">
        <v>6.54</v>
      </c>
      <c r="M790" s="50" t="e">
        <f>IF(ISBLANK(VLOOKUP($C790,[2]MAIN!$C$6:$DF$1572,M$4,FALSE)),"",VLOOKUP($C790,[2]MAIN!$C$6:$DF$1572,M$4,FALSE))</f>
        <v>#N/A</v>
      </c>
      <c r="N790" s="51" t="e">
        <f>IF(ISBLANK(VLOOKUP($C790,[2]MAIN!$C$6:$DF$1572,N$4,FALSE)),"",VLOOKUP($C790,[2]MAIN!$C$6:$DF$1572,N$4,FALSE))</f>
        <v>#N/A</v>
      </c>
      <c r="O790" s="53" t="e">
        <f>IF(ISBLANK(VLOOKUP($C790,[2]MAIN!$C$6:$DF$1572,O$4,FALSE)),"",VLOOKUP($C790,[2]MAIN!$C$6:$DF$1572,O$4,FALSE))</f>
        <v>#N/A</v>
      </c>
      <c r="P790" s="53" t="e">
        <f>IF(ISBLANK(VLOOKUP($C790,[2]MAIN!$C$6:$DF$1572,P$4,FALSE)),"",VLOOKUP($C790,[2]MAIN!$C$6:$DF$1572,P$4,FALSE))</f>
        <v>#N/A</v>
      </c>
      <c r="Q790" s="50" t="e">
        <f>IF(ISBLANK(VLOOKUP($C790,[2]MAIN!$C$6:$DF$1572,Q$4,FALSE)),"",VLOOKUP($C790,[2]MAIN!$C$6:$DF$1572,Q$4,FALSE))</f>
        <v>#N/A</v>
      </c>
      <c r="R790" s="47" t="e">
        <f>IF(ISBLANK(VLOOKUP($C790,[2]MAIN!$C$6:$DF$1572,R$4,FALSE)),"",VLOOKUP($C790,[2]MAIN!$C$6:$DF$1572,R$4,FALSE))</f>
        <v>#N/A</v>
      </c>
      <c r="S790" s="47" t="e">
        <f>IF(ISBLANK(VLOOKUP($C790,[2]MAIN!$C$6:$DF$1572,S$4,FALSE)),"",VLOOKUP($C790,[2]MAIN!$C$6:$DF$1572,S$4,FALSE))</f>
        <v>#N/A</v>
      </c>
      <c r="T790" s="15" t="e">
        <f>IF(ISBLANK(VLOOKUP($C790,[2]MAIN!$C$6:$DF$1572,T$4,FALSE)),"",VLOOKUP($C790,[2]MAIN!$C$6:$DF$1572,T$4,FALSE))</f>
        <v>#N/A</v>
      </c>
      <c r="U790" s="15" t="e">
        <f>IF(ISBLANK(VLOOKUP($C790,[2]MAIN!$C$6:$DF$1572,U$4,FALSE)),"",VLOOKUP($C790,[2]MAIN!$C$6:$DF$1572,U$4,FALSE))</f>
        <v>#N/A</v>
      </c>
      <c r="V790" s="15" t="e">
        <f>IF(ISBLANK(VLOOKUP($C790,[2]MAIN!$C$6:$DF$1572,V$4,FALSE)),"",VLOOKUP($C790,[2]MAIN!$C$6:$DF$1572,V$4,FALSE))</f>
        <v>#N/A</v>
      </c>
      <c r="W790" s="21" t="e">
        <f>IF(ISBLANK(VLOOKUP($C790,[2]MAIN!$C$6:$DF$1572,W$4,FALSE)),"",VLOOKUP($C790,[2]MAIN!$C$6:$DF$1572,W$4,FALSE))</f>
        <v>#N/A</v>
      </c>
      <c r="X790" s="47">
        <v>15000</v>
      </c>
      <c r="Y790" s="15" t="e">
        <f>IF(ISBLANK(VLOOKUP($C790,[2]MAIN!$C$6:$DF$1572,Y$4,FALSE)),"",VLOOKUP($C790,[2]MAIN!$C$6:$DF$1572,Y$4,FALSE))</f>
        <v>#N/A</v>
      </c>
      <c r="AA790" s="15" t="s">
        <v>609</v>
      </c>
      <c r="AB790" s="15"/>
      <c r="AC790" s="15"/>
    </row>
    <row r="791" spans="1:29" x14ac:dyDescent="0.25">
      <c r="A791" s="15" t="s">
        <v>1507</v>
      </c>
      <c r="B791" s="21" t="s">
        <v>30</v>
      </c>
      <c r="C791" s="47"/>
      <c r="D791" s="15"/>
      <c r="E791" s="15"/>
      <c r="F791" s="15"/>
      <c r="G791" s="15"/>
      <c r="H791" s="15" t="s">
        <v>609</v>
      </c>
      <c r="I791" s="15" t="s">
        <v>609</v>
      </c>
      <c r="J791" s="47"/>
      <c r="K791" s="47"/>
      <c r="L791" s="49">
        <v>0.4</v>
      </c>
      <c r="M791" s="50" t="e">
        <f>IF(ISBLANK(VLOOKUP($C791,[2]MAIN!$C$6:$DF$1572,M$4,FALSE)),"",VLOOKUP($C791,[2]MAIN!$C$6:$DF$1572,M$4,FALSE))</f>
        <v>#N/A</v>
      </c>
      <c r="N791" s="51" t="e">
        <f>IF(ISBLANK(VLOOKUP($C791,[2]MAIN!$C$6:$DF$1572,N$4,FALSE)),"",VLOOKUP($C791,[2]MAIN!$C$6:$DF$1572,N$4,FALSE))</f>
        <v>#N/A</v>
      </c>
      <c r="O791" s="53" t="e">
        <f>IF(ISBLANK(VLOOKUP($C791,[2]MAIN!$C$6:$DF$1572,O$4,FALSE)),"",VLOOKUP($C791,[2]MAIN!$C$6:$DF$1572,O$4,FALSE))</f>
        <v>#N/A</v>
      </c>
      <c r="P791" s="53" t="e">
        <f>IF(ISBLANK(VLOOKUP($C791,[2]MAIN!$C$6:$DF$1572,P$4,FALSE)),"",VLOOKUP($C791,[2]MAIN!$C$6:$DF$1572,P$4,FALSE))</f>
        <v>#N/A</v>
      </c>
      <c r="Q791" s="50" t="e">
        <f>IF(ISBLANK(VLOOKUP($C791,[2]MAIN!$C$6:$DF$1572,Q$4,FALSE)),"",VLOOKUP($C791,[2]MAIN!$C$6:$DF$1572,Q$4,FALSE))</f>
        <v>#N/A</v>
      </c>
      <c r="R791" s="47" t="e">
        <f>IF(ISBLANK(VLOOKUP($C791,[2]MAIN!$C$6:$DF$1572,R$4,FALSE)),"",VLOOKUP($C791,[2]MAIN!$C$6:$DF$1572,R$4,FALSE))</f>
        <v>#N/A</v>
      </c>
      <c r="S791" s="47" t="e">
        <f>IF(ISBLANK(VLOOKUP($C791,[2]MAIN!$C$6:$DF$1572,S$4,FALSE)),"",VLOOKUP($C791,[2]MAIN!$C$6:$DF$1572,S$4,FALSE))</f>
        <v>#N/A</v>
      </c>
      <c r="T791" s="15" t="e">
        <f>IF(ISBLANK(VLOOKUP($C791,[2]MAIN!$C$6:$DF$1572,T$4,FALSE)),"",VLOOKUP($C791,[2]MAIN!$C$6:$DF$1572,T$4,FALSE))</f>
        <v>#N/A</v>
      </c>
      <c r="U791" s="15" t="e">
        <f>IF(ISBLANK(VLOOKUP($C791,[2]MAIN!$C$6:$DF$1572,U$4,FALSE)),"",VLOOKUP($C791,[2]MAIN!$C$6:$DF$1572,U$4,FALSE))</f>
        <v>#N/A</v>
      </c>
      <c r="V791" s="15" t="e">
        <f>IF(ISBLANK(VLOOKUP($C791,[2]MAIN!$C$6:$DF$1572,V$4,FALSE)),"",VLOOKUP($C791,[2]MAIN!$C$6:$DF$1572,V$4,FALSE))</f>
        <v>#N/A</v>
      </c>
      <c r="W791" s="21" t="e">
        <f>IF(ISBLANK(VLOOKUP($C791,[2]MAIN!$C$6:$DF$1572,W$4,FALSE)),"",VLOOKUP($C791,[2]MAIN!$C$6:$DF$1572,W$4,FALSE))</f>
        <v>#N/A</v>
      </c>
      <c r="X791" s="57" t="e">
        <f>IF(ISBLANK(VLOOKUP($C791,[2]MAIN!$C$6:$DF$1572,X$4,FALSE)),"",VLOOKUP($C791,[2]MAIN!$C$6:$DF$1572,X$4,FALSE))</f>
        <v>#N/A</v>
      </c>
      <c r="Y791" s="15" t="e">
        <f>IF(ISBLANK(VLOOKUP($C791,[2]MAIN!$C$6:$DF$1572,Y$4,FALSE)),"",VLOOKUP($C791,[2]MAIN!$C$6:$DF$1572,Y$4,FALSE))</f>
        <v>#N/A</v>
      </c>
      <c r="Z791" s="33" t="s">
        <v>753</v>
      </c>
      <c r="AA791" s="15"/>
      <c r="AB791" s="15" t="s">
        <v>609</v>
      </c>
      <c r="AC791" s="15"/>
    </row>
    <row r="792" spans="1:29" x14ac:dyDescent="0.25">
      <c r="A792" s="15" t="s">
        <v>1508</v>
      </c>
      <c r="B792" s="21" t="s">
        <v>284</v>
      </c>
      <c r="C792" s="47"/>
      <c r="D792" s="15"/>
      <c r="E792" s="15" t="s">
        <v>609</v>
      </c>
      <c r="F792" s="15"/>
      <c r="G792" s="15"/>
      <c r="H792" s="15" t="s">
        <v>609</v>
      </c>
      <c r="I792" s="15"/>
      <c r="J792" s="47"/>
      <c r="K792" s="47"/>
      <c r="L792" s="49"/>
      <c r="M792" s="50" t="e">
        <f>IF(ISBLANK(VLOOKUP($C792,[2]MAIN!$C$6:$DF$1572,M$4,FALSE)),"",VLOOKUP($C792,[2]MAIN!$C$6:$DF$1572,M$4,FALSE))</f>
        <v>#N/A</v>
      </c>
      <c r="N792" s="51" t="e">
        <f>IF(ISBLANK(VLOOKUP($C792,[2]MAIN!$C$6:$DF$1572,N$4,FALSE)),"",VLOOKUP($C792,[2]MAIN!$C$6:$DF$1572,N$4,FALSE))</f>
        <v>#N/A</v>
      </c>
      <c r="O792" s="53" t="e">
        <f>IF(ISBLANK(VLOOKUP($C792,[2]MAIN!$C$6:$DF$1572,O$4,FALSE)),"",VLOOKUP($C792,[2]MAIN!$C$6:$DF$1572,O$4,FALSE))</f>
        <v>#N/A</v>
      </c>
      <c r="P792" s="53" t="e">
        <f>IF(ISBLANK(VLOOKUP($C792,[2]MAIN!$C$6:$DF$1572,P$4,FALSE)),"",VLOOKUP($C792,[2]MAIN!$C$6:$DF$1572,P$4,FALSE))</f>
        <v>#N/A</v>
      </c>
      <c r="Q792" s="50" t="e">
        <f>IF(ISBLANK(VLOOKUP($C792,[2]MAIN!$C$6:$DF$1572,Q$4,FALSE)),"",VLOOKUP($C792,[2]MAIN!$C$6:$DF$1572,Q$4,FALSE))</f>
        <v>#N/A</v>
      </c>
      <c r="R792" s="47" t="e">
        <f>IF(ISBLANK(VLOOKUP($C792,[2]MAIN!$C$6:$DF$1572,R$4,FALSE)),"",VLOOKUP($C792,[2]MAIN!$C$6:$DF$1572,R$4,FALSE))</f>
        <v>#N/A</v>
      </c>
      <c r="S792" s="47" t="e">
        <f>IF(ISBLANK(VLOOKUP($C792,[2]MAIN!$C$6:$DF$1572,S$4,FALSE)),"",VLOOKUP($C792,[2]MAIN!$C$6:$DF$1572,S$4,FALSE))</f>
        <v>#N/A</v>
      </c>
      <c r="T792" s="15" t="e">
        <f>IF(ISBLANK(VLOOKUP($C792,[2]MAIN!$C$6:$DF$1572,T$4,FALSE)),"",VLOOKUP($C792,[2]MAIN!$C$6:$DF$1572,T$4,FALSE))</f>
        <v>#N/A</v>
      </c>
      <c r="U792" s="15" t="e">
        <f>IF(ISBLANK(VLOOKUP($C792,[2]MAIN!$C$6:$DF$1572,U$4,FALSE)),"",VLOOKUP($C792,[2]MAIN!$C$6:$DF$1572,U$4,FALSE))</f>
        <v>#N/A</v>
      </c>
      <c r="V792" s="15" t="e">
        <f>IF(ISBLANK(VLOOKUP($C792,[2]MAIN!$C$6:$DF$1572,V$4,FALSE)),"",VLOOKUP($C792,[2]MAIN!$C$6:$DF$1572,V$4,FALSE))</f>
        <v>#N/A</v>
      </c>
      <c r="W792" s="21" t="e">
        <f>IF(ISBLANK(VLOOKUP($C792,[2]MAIN!$C$6:$DF$1572,W$4,FALSE)),"",VLOOKUP($C792,[2]MAIN!$C$6:$DF$1572,W$4,FALSE))</f>
        <v>#N/A</v>
      </c>
      <c r="X792" s="47">
        <v>15000</v>
      </c>
      <c r="Y792" s="15" t="e">
        <f>IF(ISBLANK(VLOOKUP($C792,[2]MAIN!$C$6:$DF$1572,Y$4,FALSE)),"",VLOOKUP($C792,[2]MAIN!$C$6:$DF$1572,Y$4,FALSE))</f>
        <v>#N/A</v>
      </c>
      <c r="AA792" s="15" t="s">
        <v>609</v>
      </c>
      <c r="AB792" s="15"/>
      <c r="AC792" s="15"/>
    </row>
    <row r="793" spans="1:29" x14ac:dyDescent="0.25">
      <c r="A793" s="15" t="s">
        <v>1509</v>
      </c>
      <c r="B793" s="21" t="s">
        <v>1510</v>
      </c>
      <c r="C793" s="47"/>
      <c r="D793" s="15"/>
      <c r="E793" s="15" t="s">
        <v>609</v>
      </c>
      <c r="F793" s="15"/>
      <c r="G793" s="15"/>
      <c r="H793" s="15" t="s">
        <v>628</v>
      </c>
      <c r="I793" s="15"/>
      <c r="J793" s="47"/>
      <c r="K793" s="47"/>
      <c r="L793" s="49"/>
      <c r="M793" s="50" t="s">
        <v>672</v>
      </c>
      <c r="N793" s="51">
        <v>0</v>
      </c>
      <c r="O793" s="53" t="e">
        <f>M793*1000/L793</f>
        <v>#VALUE!</v>
      </c>
      <c r="P793" s="53" t="e">
        <f>IF(ISNUMBER(O793),O793,VLOOKUP(#REF!,[3]MAIN!#REF!,51,FALSE))</f>
        <v>#REF!</v>
      </c>
      <c r="Q793" s="50"/>
      <c r="R793" s="47" t="s">
        <v>673</v>
      </c>
      <c r="S793" s="47"/>
      <c r="T793" s="15">
        <v>1</v>
      </c>
      <c r="U793" s="15">
        <v>0</v>
      </c>
      <c r="V793" s="15">
        <v>1</v>
      </c>
      <c r="W793" s="21" t="s">
        <v>1511</v>
      </c>
      <c r="X793" s="47">
        <v>15000</v>
      </c>
      <c r="Y793" s="15"/>
      <c r="AA793" s="47"/>
      <c r="AB793" s="47"/>
      <c r="AC793" s="47"/>
    </row>
    <row r="794" spans="1:29" x14ac:dyDescent="0.25">
      <c r="A794" s="15" t="s">
        <v>1512</v>
      </c>
      <c r="B794" s="21" t="s">
        <v>285</v>
      </c>
      <c r="C794" s="47"/>
      <c r="D794" s="15"/>
      <c r="E794" s="15"/>
      <c r="F794" s="15"/>
      <c r="G794" s="15"/>
      <c r="H794" s="15" t="s">
        <v>720</v>
      </c>
      <c r="I794" s="15"/>
      <c r="J794" s="47"/>
      <c r="K794" s="47"/>
      <c r="L794" s="49"/>
      <c r="M794" s="50" t="e">
        <f>IF(ISBLANK(VLOOKUP($C794,[2]MAIN!$C$6:$DF$1572,M$4,FALSE)),"",VLOOKUP($C794,[2]MAIN!$C$6:$DF$1572,M$4,FALSE))</f>
        <v>#N/A</v>
      </c>
      <c r="N794" s="51" t="e">
        <f>IF(ISBLANK(VLOOKUP($C794,[2]MAIN!$C$6:$DF$1572,N$4,FALSE)),"",VLOOKUP($C794,[2]MAIN!$C$6:$DF$1572,N$4,FALSE))</f>
        <v>#N/A</v>
      </c>
      <c r="O794" s="53" t="e">
        <f>IF(ISBLANK(VLOOKUP($C794,[2]MAIN!$C$6:$DF$1572,O$4,FALSE)),"",VLOOKUP($C794,[2]MAIN!$C$6:$DF$1572,O$4,FALSE))</f>
        <v>#N/A</v>
      </c>
      <c r="P794" s="53" t="e">
        <f>IF(ISBLANK(VLOOKUP($C794,[2]MAIN!$C$6:$DF$1572,P$4,FALSE)),"",VLOOKUP($C794,[2]MAIN!$C$6:$DF$1572,P$4,FALSE))</f>
        <v>#N/A</v>
      </c>
      <c r="Q794" s="50" t="e">
        <f>IF(ISBLANK(VLOOKUP($C794,[2]MAIN!$C$6:$DF$1572,Q$4,FALSE)),"",VLOOKUP($C794,[2]MAIN!$C$6:$DF$1572,Q$4,FALSE))</f>
        <v>#N/A</v>
      </c>
      <c r="R794" s="47" t="e">
        <f>IF(ISBLANK(VLOOKUP($C794,[2]MAIN!$C$6:$DF$1572,R$4,FALSE)),"",VLOOKUP($C794,[2]MAIN!$C$6:$DF$1572,R$4,FALSE))</f>
        <v>#N/A</v>
      </c>
      <c r="S794" s="47" t="e">
        <f>IF(ISBLANK(VLOOKUP($C794,[2]MAIN!$C$6:$DF$1572,S$4,FALSE)),"",VLOOKUP($C794,[2]MAIN!$C$6:$DF$1572,S$4,FALSE))</f>
        <v>#N/A</v>
      </c>
      <c r="T794" s="15" t="e">
        <f>IF(ISBLANK(VLOOKUP($C794,[2]MAIN!$C$6:$DF$1572,T$4,FALSE)),"",VLOOKUP($C794,[2]MAIN!$C$6:$DF$1572,T$4,FALSE))</f>
        <v>#N/A</v>
      </c>
      <c r="U794" s="15" t="e">
        <f>IF(ISBLANK(VLOOKUP($C794,[2]MAIN!$C$6:$DF$1572,U$4,FALSE)),"",VLOOKUP($C794,[2]MAIN!$C$6:$DF$1572,U$4,FALSE))</f>
        <v>#N/A</v>
      </c>
      <c r="V794" s="15" t="e">
        <f>IF(ISBLANK(VLOOKUP($C794,[2]MAIN!$C$6:$DF$1572,V$4,FALSE)),"",VLOOKUP($C794,[2]MAIN!$C$6:$DF$1572,V$4,FALSE))</f>
        <v>#N/A</v>
      </c>
      <c r="W794" s="21" t="e">
        <f>IF(ISBLANK(VLOOKUP($C794,[2]MAIN!$C$6:$DF$1572,W$4,FALSE)),"",VLOOKUP($C794,[2]MAIN!$C$6:$DF$1572,W$4,FALSE))</f>
        <v>#N/A</v>
      </c>
      <c r="X794" s="47" t="e">
        <f>IF(ISBLANK(VLOOKUP($C794,[2]MAIN!$C$6:$DF$1572,X$4,FALSE)),"",VLOOKUP($C794,[2]MAIN!$C$6:$DF$1572,X$4,FALSE))</f>
        <v>#N/A</v>
      </c>
      <c r="Y794" s="15" t="e">
        <f>IF(ISBLANK(VLOOKUP($C794,[2]MAIN!$C$6:$DF$1572,Y$4,FALSE)),"",VLOOKUP($C794,[2]MAIN!$C$6:$DF$1572,Y$4,FALSE))</f>
        <v>#N/A</v>
      </c>
      <c r="AA794" s="15" t="s">
        <v>609</v>
      </c>
      <c r="AB794" s="15"/>
      <c r="AC794" s="15"/>
    </row>
    <row r="795" spans="1:29" x14ac:dyDescent="0.25">
      <c r="A795" s="15" t="s">
        <v>1512</v>
      </c>
      <c r="B795" s="21" t="s">
        <v>285</v>
      </c>
      <c r="C795" s="47"/>
      <c r="D795" s="15"/>
      <c r="E795" s="15"/>
      <c r="F795" s="15"/>
      <c r="G795" s="15"/>
      <c r="H795" s="15" t="s">
        <v>691</v>
      </c>
      <c r="I795" s="15"/>
      <c r="J795" s="47"/>
      <c r="K795" s="47"/>
      <c r="L795" s="49"/>
      <c r="M795" s="50" t="e">
        <f>IF(ISBLANK(VLOOKUP($C795,[2]MAIN!$C$6:$DF$1572,M$4,FALSE)),"",VLOOKUP($C795,[2]MAIN!$C$6:$DF$1572,M$4,FALSE))</f>
        <v>#N/A</v>
      </c>
      <c r="N795" s="51" t="e">
        <f>IF(ISBLANK(VLOOKUP($C795,[2]MAIN!$C$6:$DF$1572,N$4,FALSE)),"",VLOOKUP($C795,[2]MAIN!$C$6:$DF$1572,N$4,FALSE))</f>
        <v>#N/A</v>
      </c>
      <c r="O795" s="53" t="e">
        <f>IF(ISBLANK(VLOOKUP($C795,[2]MAIN!$C$6:$DF$1572,O$4,FALSE)),"",VLOOKUP($C795,[2]MAIN!$C$6:$DF$1572,O$4,FALSE))</f>
        <v>#N/A</v>
      </c>
      <c r="P795" s="53" t="e">
        <f>IF(ISBLANK(VLOOKUP($C795,[2]MAIN!$C$6:$DF$1572,P$4,FALSE)),"",VLOOKUP($C795,[2]MAIN!$C$6:$DF$1572,P$4,FALSE))</f>
        <v>#N/A</v>
      </c>
      <c r="Q795" s="50" t="e">
        <f>IF(ISBLANK(VLOOKUP($C795,[2]MAIN!$C$6:$DF$1572,Q$4,FALSE)),"",VLOOKUP($C795,[2]MAIN!$C$6:$DF$1572,Q$4,FALSE))</f>
        <v>#N/A</v>
      </c>
      <c r="R795" s="47" t="e">
        <f>IF(ISBLANK(VLOOKUP($C795,[2]MAIN!$C$6:$DF$1572,R$4,FALSE)),"",VLOOKUP($C795,[2]MAIN!$C$6:$DF$1572,R$4,FALSE))</f>
        <v>#N/A</v>
      </c>
      <c r="S795" s="47" t="e">
        <f>IF(ISBLANK(VLOOKUP($C795,[2]MAIN!$C$6:$DF$1572,S$4,FALSE)),"",VLOOKUP($C795,[2]MAIN!$C$6:$DF$1572,S$4,FALSE))</f>
        <v>#N/A</v>
      </c>
      <c r="T795" s="15" t="e">
        <f>IF(ISBLANK(VLOOKUP($C795,[2]MAIN!$C$6:$DF$1572,T$4,FALSE)),"",VLOOKUP($C795,[2]MAIN!$C$6:$DF$1572,T$4,FALSE))</f>
        <v>#N/A</v>
      </c>
      <c r="U795" s="15" t="e">
        <f>IF(ISBLANK(VLOOKUP($C795,[2]MAIN!$C$6:$DF$1572,U$4,FALSE)),"",VLOOKUP($C795,[2]MAIN!$C$6:$DF$1572,U$4,FALSE))</f>
        <v>#N/A</v>
      </c>
      <c r="V795" s="15" t="e">
        <f>IF(ISBLANK(VLOOKUP($C795,[2]MAIN!$C$6:$DF$1572,V$4,FALSE)),"",VLOOKUP($C795,[2]MAIN!$C$6:$DF$1572,V$4,FALSE))</f>
        <v>#N/A</v>
      </c>
      <c r="W795" s="21" t="e">
        <f>IF(ISBLANK(VLOOKUP($C795,[2]MAIN!$C$6:$DF$1572,W$4,FALSE)),"",VLOOKUP($C795,[2]MAIN!$C$6:$DF$1572,W$4,FALSE))</f>
        <v>#N/A</v>
      </c>
      <c r="X795" s="47" t="e">
        <f>IF(ISBLANK(VLOOKUP($C795,[2]MAIN!$C$6:$DF$1572,X$4,FALSE)),"",VLOOKUP($C795,[2]MAIN!$C$6:$DF$1572,X$4,FALSE))</f>
        <v>#N/A</v>
      </c>
      <c r="Y795" s="15" t="e">
        <f>IF(ISBLANK(VLOOKUP($C795,[2]MAIN!$C$6:$DF$1572,Y$4,FALSE)),"",VLOOKUP($C795,[2]MAIN!$C$6:$DF$1572,Y$4,FALSE))</f>
        <v>#N/A</v>
      </c>
      <c r="AA795" s="47"/>
      <c r="AB795" s="47"/>
      <c r="AC795" s="47"/>
    </row>
    <row r="796" spans="1:29" x14ac:dyDescent="0.25">
      <c r="A796" s="15" t="s">
        <v>1513</v>
      </c>
      <c r="B796" s="21" t="s">
        <v>1514</v>
      </c>
      <c r="C796" s="47"/>
      <c r="D796" s="15"/>
      <c r="E796" s="15"/>
      <c r="F796" s="15"/>
      <c r="G796" s="15" t="s">
        <v>693</v>
      </c>
      <c r="H796" s="15" t="s">
        <v>1149</v>
      </c>
      <c r="I796" s="15" t="s">
        <v>609</v>
      </c>
      <c r="J796" s="47"/>
      <c r="K796" s="47"/>
      <c r="L796" s="49"/>
      <c r="M796" s="50" t="e">
        <f>IF(ISBLANK(VLOOKUP($C796,[2]MAIN!$C$6:$DF$1572,M$4,FALSE)),"",VLOOKUP($C796,[2]MAIN!$C$6:$DF$1572,M$4,FALSE))</f>
        <v>#N/A</v>
      </c>
      <c r="N796" s="51" t="e">
        <f>IF(ISBLANK(VLOOKUP($C796,[2]MAIN!$C$6:$DF$1572,N$4,FALSE)),"",VLOOKUP($C796,[2]MAIN!$C$6:$DF$1572,N$4,FALSE))</f>
        <v>#N/A</v>
      </c>
      <c r="O796" s="53" t="e">
        <f>IF(ISBLANK(VLOOKUP($C796,[2]MAIN!$C$6:$DF$1572,O$4,FALSE)),"",VLOOKUP($C796,[2]MAIN!$C$6:$DF$1572,O$4,FALSE))</f>
        <v>#N/A</v>
      </c>
      <c r="P796" s="53" t="e">
        <f>IF(ISBLANK(VLOOKUP($C796,[2]MAIN!$C$6:$DF$1572,P$4,FALSE)),"",VLOOKUP($C796,[2]MAIN!$C$6:$DF$1572,P$4,FALSE))</f>
        <v>#N/A</v>
      </c>
      <c r="Q796" s="50" t="e">
        <f>IF(ISBLANK(VLOOKUP($C796,[2]MAIN!$C$6:$DF$1572,Q$4,FALSE)),"",VLOOKUP($C796,[2]MAIN!$C$6:$DF$1572,Q$4,FALSE))</f>
        <v>#N/A</v>
      </c>
      <c r="R796" s="47" t="e">
        <f>IF(ISBLANK(VLOOKUP($C796,[2]MAIN!$C$6:$DF$1572,R$4,FALSE)),"",VLOOKUP($C796,[2]MAIN!$C$6:$DF$1572,R$4,FALSE))</f>
        <v>#N/A</v>
      </c>
      <c r="S796" s="47" t="e">
        <f>IF(ISBLANK(VLOOKUP($C796,[2]MAIN!$C$6:$DF$1572,S$4,FALSE)),"",VLOOKUP($C796,[2]MAIN!$C$6:$DF$1572,S$4,FALSE))</f>
        <v>#N/A</v>
      </c>
      <c r="T796" s="15" t="e">
        <f>IF(ISBLANK(VLOOKUP($C796,[2]MAIN!$C$6:$DF$1572,T$4,FALSE)),"",VLOOKUP($C796,[2]MAIN!$C$6:$DF$1572,T$4,FALSE))</f>
        <v>#N/A</v>
      </c>
      <c r="U796" s="15" t="e">
        <f>IF(ISBLANK(VLOOKUP($C796,[2]MAIN!$C$6:$DF$1572,U$4,FALSE)),"",VLOOKUP($C796,[2]MAIN!$C$6:$DF$1572,U$4,FALSE))</f>
        <v>#N/A</v>
      </c>
      <c r="V796" s="15" t="e">
        <f>IF(ISBLANK(VLOOKUP($C796,[2]MAIN!$C$6:$DF$1572,V$4,FALSE)),"",VLOOKUP($C796,[2]MAIN!$C$6:$DF$1572,V$4,FALSE))</f>
        <v>#N/A</v>
      </c>
      <c r="W796" s="21" t="e">
        <f>IF(ISBLANK(VLOOKUP($C796,[2]MAIN!$C$6:$DF$1572,W$4,FALSE)),"",VLOOKUP($C796,[2]MAIN!$C$6:$DF$1572,W$4,FALSE))</f>
        <v>#N/A</v>
      </c>
      <c r="X796" s="47">
        <v>0</v>
      </c>
      <c r="Y796" s="15" t="e">
        <f>IF(ISBLANK(VLOOKUP($C796,[2]MAIN!$C$6:$DF$1572,Y$4,FALSE)),"",VLOOKUP($C796,[2]MAIN!$C$6:$DF$1572,Y$4,FALSE))</f>
        <v>#N/A</v>
      </c>
      <c r="AA796" s="47"/>
      <c r="AB796" s="47"/>
      <c r="AC796" s="47"/>
    </row>
    <row r="797" spans="1:29" x14ac:dyDescent="0.25">
      <c r="A797" s="15" t="s">
        <v>1515</v>
      </c>
      <c r="B797" s="21" t="s">
        <v>130</v>
      </c>
      <c r="C797" s="47"/>
      <c r="D797" s="15"/>
      <c r="E797" s="15"/>
      <c r="F797" s="15"/>
      <c r="G797" s="15" t="s">
        <v>693</v>
      </c>
      <c r="H797" s="15" t="s">
        <v>628</v>
      </c>
      <c r="I797" s="15" t="s">
        <v>609</v>
      </c>
      <c r="J797" s="47"/>
      <c r="K797" s="47" t="s">
        <v>618</v>
      </c>
      <c r="L797" s="49">
        <v>11.63</v>
      </c>
      <c r="M797" s="50" t="e">
        <f>IF(ISBLANK(VLOOKUP($C797,[2]MAIN!$C$6:$DF$1572,M$4,FALSE)),"",VLOOKUP($C797,[2]MAIN!$C$6:$DF$1572,M$4,FALSE))</f>
        <v>#N/A</v>
      </c>
      <c r="N797" s="51" t="e">
        <f>IF(ISBLANK(VLOOKUP($C797,[2]MAIN!$C$6:$DF$1572,N$4,FALSE)),"",VLOOKUP($C797,[2]MAIN!$C$6:$DF$1572,N$4,FALSE))</f>
        <v>#N/A</v>
      </c>
      <c r="O797" s="68" t="e">
        <f>IF(ISBLANK(VLOOKUP($C797,[2]MAIN!$C$6:$DF$1572,O$4,FALSE)),"",VLOOKUP($C797,[2]MAIN!$C$6:$DF$1572,O$4,FALSE))</f>
        <v>#N/A</v>
      </c>
      <c r="P797" s="68" t="e">
        <f>IF(ISBLANK(VLOOKUP($C797,[2]MAIN!$C$6:$DF$1572,P$4,FALSE)),"",VLOOKUP($C797,[2]MAIN!$C$6:$DF$1572,P$4,FALSE))</f>
        <v>#N/A</v>
      </c>
      <c r="Q797" s="50" t="e">
        <f>IF(ISBLANK(VLOOKUP($C797,[2]MAIN!$C$6:$DF$1572,Q$4,FALSE)),"",VLOOKUP($C797,[2]MAIN!$C$6:$DF$1572,Q$4,FALSE))</f>
        <v>#N/A</v>
      </c>
      <c r="R797" s="47" t="e">
        <f>IF(ISBLANK(VLOOKUP($C797,[2]MAIN!$C$6:$DF$1572,R$4,FALSE)),"",VLOOKUP($C797,[2]MAIN!$C$6:$DF$1572,R$4,FALSE))</f>
        <v>#N/A</v>
      </c>
      <c r="S797" s="47" t="e">
        <f>IF(ISBLANK(VLOOKUP($C797,[2]MAIN!$C$6:$DF$1572,S$4,FALSE)),"",VLOOKUP($C797,[2]MAIN!$C$6:$DF$1572,S$4,FALSE))</f>
        <v>#N/A</v>
      </c>
      <c r="T797" s="15" t="e">
        <f>IF(ISBLANK(VLOOKUP($C797,[2]MAIN!$C$6:$DF$1572,T$4,FALSE)),"",VLOOKUP($C797,[2]MAIN!$C$6:$DF$1572,T$4,FALSE))</f>
        <v>#N/A</v>
      </c>
      <c r="U797" s="15" t="e">
        <f>IF(ISBLANK(VLOOKUP($C797,[2]MAIN!$C$6:$DF$1572,U$4,FALSE)),"",VLOOKUP($C797,[2]MAIN!$C$6:$DF$1572,U$4,FALSE))</f>
        <v>#N/A</v>
      </c>
      <c r="V797" s="15" t="e">
        <f>IF(ISBLANK(VLOOKUP($C797,[2]MAIN!$C$6:$DF$1572,V$4,FALSE)),"",VLOOKUP($C797,[2]MAIN!$C$6:$DF$1572,V$4,FALSE))</f>
        <v>#N/A</v>
      </c>
      <c r="W797" s="21" t="e">
        <f>IF(ISBLANK(VLOOKUP($C797,[2]MAIN!$C$6:$DF$1572,W$4,FALSE)),"",VLOOKUP($C797,[2]MAIN!$C$6:$DF$1572,W$4,FALSE))</f>
        <v>#N/A</v>
      </c>
      <c r="X797" s="47" t="e">
        <f>IF(ISBLANK(VLOOKUP($C797,[2]MAIN!$C$6:$DF$1572,X$4,FALSE)),"",VLOOKUP($C797,[2]MAIN!$C$6:$DF$1572,X$4,FALSE))</f>
        <v>#N/A</v>
      </c>
      <c r="Y797" s="15" t="e">
        <f>IF(ISBLANK(VLOOKUP($C797,[2]MAIN!$C$6:$DF$1572,Y$4,FALSE)),"",VLOOKUP($C797,[2]MAIN!$C$6:$DF$1572,Y$4,FALSE))</f>
        <v>#N/A</v>
      </c>
      <c r="AA797" s="47"/>
      <c r="AB797" s="47"/>
      <c r="AC797" s="47"/>
    </row>
    <row r="798" spans="1:29" x14ac:dyDescent="0.25">
      <c r="A798" s="15" t="s">
        <v>1516</v>
      </c>
      <c r="B798" s="21" t="s">
        <v>1517</v>
      </c>
      <c r="C798" s="47"/>
      <c r="D798" s="15"/>
      <c r="E798" s="15" t="s">
        <v>609</v>
      </c>
      <c r="F798" s="15"/>
      <c r="G798" s="15"/>
      <c r="H798" s="15" t="s">
        <v>628</v>
      </c>
      <c r="I798" s="15" t="s">
        <v>609</v>
      </c>
      <c r="J798" s="47"/>
      <c r="K798" s="47"/>
      <c r="L798" s="49"/>
      <c r="M798" s="72" t="e">
        <f>IF(ISBLANK(VLOOKUP($C798,[2]MAIN!$C$6:$DF$1572,M$4,FALSE)),"",VLOOKUP($C798,[2]MAIN!$C$6:$DF$1572,M$4,FALSE))</f>
        <v>#N/A</v>
      </c>
      <c r="N798" s="51" t="e">
        <f>IF(ISBLANK(VLOOKUP($C798,[2]MAIN!$C$6:$DF$1572,N$4,FALSE)),"",VLOOKUP($C798,[2]MAIN!$C$6:$DF$1572,N$4,FALSE))</f>
        <v>#N/A</v>
      </c>
      <c r="O798" s="53" t="e">
        <f>IF(ISBLANK(VLOOKUP($C798,[2]MAIN!$C$6:$DF$1572,O$4,FALSE)),"",VLOOKUP($C798,[2]MAIN!$C$6:$DF$1572,O$4,FALSE))</f>
        <v>#N/A</v>
      </c>
      <c r="P798" s="53" t="e">
        <f>IF(ISBLANK(VLOOKUP($C798,[2]MAIN!$C$6:$DF$1572,P$4,FALSE)),"",VLOOKUP($C798,[2]MAIN!$C$6:$DF$1572,P$4,FALSE))</f>
        <v>#N/A</v>
      </c>
      <c r="Q798" s="50" t="e">
        <f>IF(ISBLANK(VLOOKUP($C798,[2]MAIN!$C$6:$DF$1572,Q$4,FALSE)),"",VLOOKUP($C798,[2]MAIN!$C$6:$DF$1572,Q$4,FALSE))</f>
        <v>#N/A</v>
      </c>
      <c r="R798" s="59" t="e">
        <f>IF(ISBLANK(VLOOKUP($C798,[2]MAIN!$C$6:$DF$1572,R$4,FALSE)),"",VLOOKUP($C798,[2]MAIN!$C$6:$DF$1572,R$4,FALSE))</f>
        <v>#N/A</v>
      </c>
      <c r="S798" s="59" t="e">
        <f>IF(ISBLANK(VLOOKUP($C798,[2]MAIN!$C$6:$DF$1572,S$4,FALSE)),"",VLOOKUP($C798,[2]MAIN!$C$6:$DF$1572,S$4,FALSE))</f>
        <v>#N/A</v>
      </c>
      <c r="T798" s="15" t="e">
        <f>IF(ISBLANK(VLOOKUP($C798,[2]MAIN!$C$6:$DF$1572,T$4,FALSE)),"",VLOOKUP($C798,[2]MAIN!$C$6:$DF$1572,T$4,FALSE))</f>
        <v>#N/A</v>
      </c>
      <c r="U798" s="58" t="e">
        <f>IF(ISBLANK(VLOOKUP($C798,[2]MAIN!$C$6:$DF$1572,U$4,FALSE)),"",VLOOKUP($C798,[2]MAIN!$C$6:$DF$1572,U$4,FALSE))</f>
        <v>#N/A</v>
      </c>
      <c r="V798" s="58" t="e">
        <f>IF(ISBLANK(VLOOKUP($C798,[2]MAIN!$C$6:$DF$1572,V$4,FALSE)),"",VLOOKUP($C798,[2]MAIN!$C$6:$DF$1572,V$4,FALSE))</f>
        <v>#N/A</v>
      </c>
      <c r="W798" s="21" t="e">
        <f>IF(ISBLANK(VLOOKUP($C798,[2]MAIN!$C$6:$DF$1572,W$4,FALSE)),"",VLOOKUP($C798,[2]MAIN!$C$6:$DF$1572,W$4,FALSE))</f>
        <v>#N/A</v>
      </c>
      <c r="X798" s="59">
        <v>150</v>
      </c>
      <c r="Y798" s="15" t="e">
        <f>IF(ISBLANK(VLOOKUP($C798,[2]MAIN!$C$6:$DF$1572,Y$4,FALSE)),"",VLOOKUP($C798,[2]MAIN!$C$6:$DF$1572,Y$4,FALSE))</f>
        <v>#N/A</v>
      </c>
      <c r="Z798" s="33" t="s">
        <v>1518</v>
      </c>
      <c r="AA798" s="47"/>
      <c r="AB798" s="47"/>
      <c r="AC798" s="47"/>
    </row>
    <row r="799" spans="1:29" x14ac:dyDescent="0.25">
      <c r="A799" s="15" t="s">
        <v>1519</v>
      </c>
      <c r="B799" s="21" t="s">
        <v>134</v>
      </c>
      <c r="C799" s="47"/>
      <c r="D799" s="15"/>
      <c r="E799" s="15"/>
      <c r="F799" s="15"/>
      <c r="G799" s="15"/>
      <c r="H799" s="15" t="s">
        <v>609</v>
      </c>
      <c r="I799" s="15" t="s">
        <v>609</v>
      </c>
      <c r="J799" s="47"/>
      <c r="K799" s="47"/>
      <c r="L799" s="49">
        <v>8.68</v>
      </c>
      <c r="M799" s="50" t="e">
        <f>IF(ISBLANK(VLOOKUP($C799,[2]MAIN!$C$6:$DF$1572,M$4,FALSE)),"",VLOOKUP($C799,[2]MAIN!$C$6:$DF$1572,M$4,FALSE))</f>
        <v>#N/A</v>
      </c>
      <c r="N799" s="51" t="e">
        <f>IF(ISBLANK(VLOOKUP($C799,[2]MAIN!$C$6:$DF$1572,N$4,FALSE)),"",VLOOKUP($C799,[2]MAIN!$C$6:$DF$1572,N$4,FALSE))</f>
        <v>#N/A</v>
      </c>
      <c r="O799" s="52" t="e">
        <f>IF(ISBLANK(VLOOKUP($C799,[2]MAIN!$C$6:$DF$1572,O$4,FALSE)),"",VLOOKUP($C799,[2]MAIN!$C$6:$DF$1572,O$4,FALSE))</f>
        <v>#N/A</v>
      </c>
      <c r="P799" s="52" t="e">
        <f>IF(ISBLANK(VLOOKUP($C799,[2]MAIN!$C$6:$DF$1572,P$4,FALSE)),"",VLOOKUP($C799,[2]MAIN!$C$6:$DF$1572,P$4,FALSE))</f>
        <v>#N/A</v>
      </c>
      <c r="Q799" s="50" t="e">
        <f>IF(ISBLANK(VLOOKUP($C799,[2]MAIN!$C$6:$DF$1572,Q$4,FALSE)),"",VLOOKUP($C799,[2]MAIN!$C$6:$DF$1572,Q$4,FALSE))</f>
        <v>#N/A</v>
      </c>
      <c r="R799" s="47" t="e">
        <f>IF(ISBLANK(VLOOKUP($C799,[2]MAIN!$C$6:$DF$1572,R$4,FALSE)),"",VLOOKUP($C799,[2]MAIN!$C$6:$DF$1572,R$4,FALSE))</f>
        <v>#N/A</v>
      </c>
      <c r="S799" s="47" t="e">
        <f>IF(ISBLANK(VLOOKUP($C799,[2]MAIN!$C$6:$DF$1572,S$4,FALSE)),"",VLOOKUP($C799,[2]MAIN!$C$6:$DF$1572,S$4,FALSE))</f>
        <v>#N/A</v>
      </c>
      <c r="T799" s="15" t="e">
        <f>IF(ISBLANK(VLOOKUP($C799,[2]MAIN!$C$6:$DF$1572,T$4,FALSE)),"",VLOOKUP($C799,[2]MAIN!$C$6:$DF$1572,T$4,FALSE))</f>
        <v>#N/A</v>
      </c>
      <c r="U799" s="15" t="e">
        <f>IF(ISBLANK(VLOOKUP($C799,[2]MAIN!$C$6:$DF$1572,U$4,FALSE)),"",VLOOKUP($C799,[2]MAIN!$C$6:$DF$1572,U$4,FALSE))</f>
        <v>#N/A</v>
      </c>
      <c r="V799" s="15" t="e">
        <f>IF(ISBLANK(VLOOKUP($C799,[2]MAIN!$C$6:$DF$1572,V$4,FALSE)),"",VLOOKUP($C799,[2]MAIN!$C$6:$DF$1572,V$4,FALSE))</f>
        <v>#N/A</v>
      </c>
      <c r="W799" s="21" t="e">
        <f>IF(ISBLANK(VLOOKUP($C799,[2]MAIN!$C$6:$DF$1572,W$4,FALSE)),"",VLOOKUP($C799,[2]MAIN!$C$6:$DF$1572,W$4,FALSE))</f>
        <v>#N/A</v>
      </c>
      <c r="X799" s="47" t="e">
        <f>IF(ISBLANK(VLOOKUP($C799,[2]MAIN!$C$6:$DF$1572,X$4,FALSE)),"",VLOOKUP($C799,[2]MAIN!$C$6:$DF$1572,X$4,FALSE))</f>
        <v>#N/A</v>
      </c>
      <c r="Y799" s="15" t="e">
        <f>IF(ISBLANK(VLOOKUP($C799,[2]MAIN!$C$6:$DF$1572,Y$4,FALSE)),"",VLOOKUP($C799,[2]MAIN!$C$6:$DF$1572,Y$4,FALSE))</f>
        <v>#N/A</v>
      </c>
      <c r="AA799" s="15"/>
      <c r="AB799" s="15" t="s">
        <v>609</v>
      </c>
      <c r="AC799" s="15"/>
    </row>
    <row r="800" spans="1:29" x14ac:dyDescent="0.25">
      <c r="A800" s="15" t="s">
        <v>1520</v>
      </c>
      <c r="B800" s="21" t="s">
        <v>134</v>
      </c>
      <c r="C800" s="47"/>
      <c r="D800" s="15"/>
      <c r="E800" s="15"/>
      <c r="F800" s="15"/>
      <c r="G800" s="15"/>
      <c r="H800" s="15" t="s">
        <v>613</v>
      </c>
      <c r="I800" s="15" t="s">
        <v>609</v>
      </c>
      <c r="J800" s="47"/>
      <c r="K800" s="47"/>
      <c r="L800" s="49">
        <v>0.15</v>
      </c>
      <c r="M800" s="50" t="e">
        <f>IF(ISBLANK(VLOOKUP($C800,[2]MAIN!$C$6:$DF$1572,M$4,FALSE)),"",VLOOKUP($C800,[2]MAIN!$C$6:$DF$1572,M$4,FALSE))</f>
        <v>#N/A</v>
      </c>
      <c r="N800" s="51" t="e">
        <f>IF(ISBLANK(VLOOKUP($C800,[2]MAIN!$C$6:$DF$1572,N$4,FALSE)),"",VLOOKUP($C800,[2]MAIN!$C$6:$DF$1572,N$4,FALSE))</f>
        <v>#N/A</v>
      </c>
      <c r="O800" s="53" t="e">
        <f>IF(ISBLANK(VLOOKUP($C800,[2]MAIN!$C$6:$DF$1572,O$4,FALSE)),"",VLOOKUP($C800,[2]MAIN!$C$6:$DF$1572,O$4,FALSE))</f>
        <v>#N/A</v>
      </c>
      <c r="P800" s="53" t="e">
        <f>IF(ISBLANK(VLOOKUP($C800,[2]MAIN!$C$6:$DF$1572,P$4,FALSE)),"",VLOOKUP($C800,[2]MAIN!$C$6:$DF$1572,P$4,FALSE))</f>
        <v>#N/A</v>
      </c>
      <c r="Q800" s="53" t="e">
        <f>IF(ISBLANK(VLOOKUP($C800,[2]MAIN!$C$6:$DF$1572,Q$4,FALSE)),"",VLOOKUP($C800,[2]MAIN!$C$6:$DF$1572,Q$4,FALSE))</f>
        <v>#N/A</v>
      </c>
      <c r="R800" s="47" t="e">
        <f>IF(ISBLANK(VLOOKUP($C800,[2]MAIN!$C$6:$DF$1572,R$4,FALSE)),"",VLOOKUP($C800,[2]MAIN!$C$6:$DF$1572,R$4,FALSE))</f>
        <v>#N/A</v>
      </c>
      <c r="S800" s="47" t="e">
        <f>IF(ISBLANK(VLOOKUP($C800,[2]MAIN!$C$6:$DF$1572,S$4,FALSE)),"",VLOOKUP($C800,[2]MAIN!$C$6:$DF$1572,S$4,FALSE))</f>
        <v>#N/A</v>
      </c>
      <c r="T800" s="15" t="e">
        <f>IF(ISBLANK(VLOOKUP($C800,[2]MAIN!$C$6:$DF$1572,T$4,FALSE)),"",VLOOKUP($C800,[2]MAIN!$C$6:$DF$1572,T$4,FALSE))</f>
        <v>#N/A</v>
      </c>
      <c r="U800" s="15" t="e">
        <f>IF(ISBLANK(VLOOKUP($C800,[2]MAIN!$C$6:$DF$1572,U$4,FALSE)),"",VLOOKUP($C800,[2]MAIN!$C$6:$DF$1572,U$4,FALSE))</f>
        <v>#N/A</v>
      </c>
      <c r="V800" s="15" t="e">
        <f>IF(ISBLANK(VLOOKUP($C800,[2]MAIN!$C$6:$DF$1572,V$4,FALSE)),"",VLOOKUP($C800,[2]MAIN!$C$6:$DF$1572,V$4,FALSE))</f>
        <v>#N/A</v>
      </c>
      <c r="W800" s="21" t="e">
        <f>IF(ISBLANK(VLOOKUP($C800,[2]MAIN!$C$6:$DF$1572,W$4,FALSE)),"",VLOOKUP($C800,[2]MAIN!$C$6:$DF$1572,W$4,FALSE))</f>
        <v>#N/A</v>
      </c>
      <c r="X800" s="47" t="e">
        <f>IF(ISBLANK(VLOOKUP($C800,[2]MAIN!$C$6:$DF$1572,X$4,FALSE)),"",VLOOKUP($C800,[2]MAIN!$C$6:$DF$1572,X$4,FALSE))</f>
        <v>#N/A</v>
      </c>
      <c r="Y800" s="15" t="e">
        <f>IF(ISBLANK(VLOOKUP($C800,[2]MAIN!$C$6:$DF$1572,Y$4,FALSE)),"",VLOOKUP($C800,[2]MAIN!$C$6:$DF$1572,Y$4,FALSE))</f>
        <v>#N/A</v>
      </c>
      <c r="AA800" s="15"/>
      <c r="AB800" s="15" t="s">
        <v>609</v>
      </c>
      <c r="AC800" s="15"/>
    </row>
    <row r="801" spans="1:29" ht="15.75" x14ac:dyDescent="0.25">
      <c r="A801" s="16" t="s">
        <v>1521</v>
      </c>
      <c r="B801" s="21" t="s">
        <v>513</v>
      </c>
      <c r="C801" s="47"/>
      <c r="D801" s="15"/>
      <c r="E801" s="15" t="s">
        <v>609</v>
      </c>
      <c r="F801" s="15"/>
      <c r="G801" s="15"/>
      <c r="H801" s="15" t="s">
        <v>609</v>
      </c>
      <c r="I801" s="15"/>
      <c r="J801" s="47"/>
      <c r="K801" s="47"/>
      <c r="L801" s="49"/>
      <c r="M801" s="50" t="e">
        <f>IF(ISBLANK(VLOOKUP($C801,[2]MAIN!$C$6:$DF$1572,M$4,FALSE)),"",VLOOKUP($C801,[2]MAIN!$C$6:$DF$1572,M$4,FALSE))</f>
        <v>#N/A</v>
      </c>
      <c r="N801" s="51" t="e">
        <f>IF(ISBLANK(VLOOKUP($C801,[2]MAIN!$C$6:$DF$1572,N$4,FALSE)),"",VLOOKUP($C801,[2]MAIN!$C$6:$DF$1572,N$4,FALSE))</f>
        <v>#N/A</v>
      </c>
      <c r="O801" s="53" t="e">
        <f>IF(ISBLANK(VLOOKUP($C801,[2]MAIN!$C$6:$DF$1572,O$4,FALSE)),"",VLOOKUP($C801,[2]MAIN!$C$6:$DF$1572,O$4,FALSE))</f>
        <v>#N/A</v>
      </c>
      <c r="P801" s="53" t="e">
        <f>IF(ISBLANK(VLOOKUP($C801,[2]MAIN!$C$6:$DF$1572,P$4,FALSE)),"",VLOOKUP($C801,[2]MAIN!$C$6:$DF$1572,P$4,FALSE))</f>
        <v>#N/A</v>
      </c>
      <c r="Q801" s="50" t="e">
        <f>IF(ISBLANK(VLOOKUP($C801,[2]MAIN!$C$6:$DF$1572,Q$4,FALSE)),"",VLOOKUP($C801,[2]MAIN!$C$6:$DF$1572,Q$4,FALSE))</f>
        <v>#N/A</v>
      </c>
      <c r="R801" s="47" t="e">
        <f>IF(ISBLANK(VLOOKUP($C801,[2]MAIN!$C$6:$DF$1572,R$4,FALSE)),"",VLOOKUP($C801,[2]MAIN!$C$6:$DF$1572,R$4,FALSE))</f>
        <v>#N/A</v>
      </c>
      <c r="S801" s="47" t="e">
        <f>IF(ISBLANK(VLOOKUP($C801,[2]MAIN!$C$6:$DF$1572,S$4,FALSE)),"",VLOOKUP($C801,[2]MAIN!$C$6:$DF$1572,S$4,FALSE))</f>
        <v>#N/A</v>
      </c>
      <c r="T801" s="15" t="e">
        <f>IF(ISBLANK(VLOOKUP($C801,[2]MAIN!$C$6:$DF$1572,T$4,FALSE)),"",VLOOKUP($C801,[2]MAIN!$C$6:$DF$1572,T$4,FALSE))</f>
        <v>#N/A</v>
      </c>
      <c r="U801" s="15" t="e">
        <f>IF(ISBLANK(VLOOKUP($C801,[2]MAIN!$C$6:$DF$1572,U$4,FALSE)),"",VLOOKUP($C801,[2]MAIN!$C$6:$DF$1572,U$4,FALSE))</f>
        <v>#N/A</v>
      </c>
      <c r="V801" s="15" t="e">
        <f>IF(ISBLANK(VLOOKUP($C801,[2]MAIN!$C$6:$DF$1572,V$4,FALSE)),"",VLOOKUP($C801,[2]MAIN!$C$6:$DF$1572,V$4,FALSE))</f>
        <v>#N/A</v>
      </c>
      <c r="W801" s="21" t="e">
        <f>IF(ISBLANK(VLOOKUP($C801,[2]MAIN!$C$6:$DF$1572,W$4,FALSE)),"",VLOOKUP($C801,[2]MAIN!$C$6:$DF$1572,W$4,FALSE))</f>
        <v>#N/A</v>
      </c>
      <c r="X801" s="47">
        <v>15000</v>
      </c>
      <c r="Y801" s="15" t="e">
        <f>IF(ISBLANK(VLOOKUP($C801,[2]MAIN!$C$6:$DF$1572,Y$4,FALSE)),"",VLOOKUP($C801,[2]MAIN!$C$6:$DF$1572,Y$4,FALSE))</f>
        <v>#N/A</v>
      </c>
      <c r="AA801" s="15"/>
      <c r="AB801" s="15"/>
      <c r="AC801" s="15" t="s">
        <v>609</v>
      </c>
    </row>
    <row r="802" spans="1:29" x14ac:dyDescent="0.25">
      <c r="A802" s="15" t="s">
        <v>1522</v>
      </c>
      <c r="B802" s="21" t="s">
        <v>327</v>
      </c>
      <c r="C802" s="47"/>
      <c r="D802" s="15"/>
      <c r="E802" s="15" t="s">
        <v>609</v>
      </c>
      <c r="F802" s="15"/>
      <c r="G802" s="15"/>
      <c r="H802" s="15" t="s">
        <v>613</v>
      </c>
      <c r="I802" s="15" t="s">
        <v>609</v>
      </c>
      <c r="J802" s="47"/>
      <c r="K802" s="47"/>
      <c r="L802" s="49"/>
      <c r="M802" s="50" t="e">
        <f>IF(ISBLANK(VLOOKUP($C802,[2]MAIN!$C$6:$DF$1572,M$4,FALSE)),"",VLOOKUP($C802,[2]MAIN!$C$6:$DF$1572,M$4,FALSE))</f>
        <v>#N/A</v>
      </c>
      <c r="N802" s="51" t="e">
        <f>IF(ISBLANK(VLOOKUP($C802,[2]MAIN!$C$6:$DF$1572,N$4,FALSE)),"",VLOOKUP($C802,[2]MAIN!$C$6:$DF$1572,N$4,FALSE))</f>
        <v>#N/A</v>
      </c>
      <c r="O802" s="53" t="e">
        <f>IF(ISBLANK(VLOOKUP($C802,[2]MAIN!$C$6:$DF$1572,O$4,FALSE)),"",VLOOKUP($C802,[2]MAIN!$C$6:$DF$1572,O$4,FALSE))</f>
        <v>#N/A</v>
      </c>
      <c r="P802" s="53" t="e">
        <f>IF(ISBLANK(VLOOKUP($C802,[2]MAIN!$C$6:$DF$1572,P$4,FALSE)),"",VLOOKUP($C802,[2]MAIN!$C$6:$DF$1572,P$4,FALSE))</f>
        <v>#N/A</v>
      </c>
      <c r="Q802" s="50" t="e">
        <f>IF(ISBLANK(VLOOKUP($C802,[2]MAIN!$C$6:$DF$1572,Q$4,FALSE)),"",VLOOKUP($C802,[2]MAIN!$C$6:$DF$1572,Q$4,FALSE))</f>
        <v>#N/A</v>
      </c>
      <c r="R802" s="47" t="e">
        <f>IF(ISBLANK(VLOOKUP($C802,[2]MAIN!$C$6:$DF$1572,R$4,FALSE)),"",VLOOKUP($C802,[2]MAIN!$C$6:$DF$1572,R$4,FALSE))</f>
        <v>#N/A</v>
      </c>
      <c r="S802" s="47" t="e">
        <f>IF(ISBLANK(VLOOKUP($C802,[2]MAIN!$C$6:$DF$1572,S$4,FALSE)),"",VLOOKUP($C802,[2]MAIN!$C$6:$DF$1572,S$4,FALSE))</f>
        <v>#N/A</v>
      </c>
      <c r="T802" s="15" t="e">
        <f>IF(ISBLANK(VLOOKUP($C802,[2]MAIN!$C$6:$DF$1572,T$4,FALSE)),"",VLOOKUP($C802,[2]MAIN!$C$6:$DF$1572,T$4,FALSE))</f>
        <v>#N/A</v>
      </c>
      <c r="U802" s="15" t="e">
        <f>IF(ISBLANK(VLOOKUP($C802,[2]MAIN!$C$6:$DF$1572,U$4,FALSE)),"",VLOOKUP($C802,[2]MAIN!$C$6:$DF$1572,U$4,FALSE))</f>
        <v>#N/A</v>
      </c>
      <c r="V802" s="15" t="e">
        <f>IF(ISBLANK(VLOOKUP($C802,[2]MAIN!$C$6:$DF$1572,V$4,FALSE)),"",VLOOKUP($C802,[2]MAIN!$C$6:$DF$1572,V$4,FALSE))</f>
        <v>#N/A</v>
      </c>
      <c r="W802" s="21" t="e">
        <f>IF(ISBLANK(VLOOKUP($C802,[2]MAIN!$C$6:$DF$1572,W$4,FALSE)),"",VLOOKUP($C802,[2]MAIN!$C$6:$DF$1572,W$4,FALSE))</f>
        <v>#N/A</v>
      </c>
      <c r="X802" s="47">
        <v>15000</v>
      </c>
      <c r="Y802" s="15" t="e">
        <f>IF(ISBLANK(VLOOKUP($C802,[2]MAIN!$C$6:$DF$1572,Y$4,FALSE)),"",VLOOKUP($C802,[2]MAIN!$C$6:$DF$1572,Y$4,FALSE))</f>
        <v>#N/A</v>
      </c>
      <c r="AA802" s="15"/>
      <c r="AB802" s="15" t="s">
        <v>609</v>
      </c>
      <c r="AC802" s="15"/>
    </row>
    <row r="803" spans="1:29" x14ac:dyDescent="0.25">
      <c r="A803" s="15" t="s">
        <v>1523</v>
      </c>
      <c r="B803" s="21" t="s">
        <v>1524</v>
      </c>
      <c r="C803" s="47"/>
      <c r="D803" s="15"/>
      <c r="E803" s="15" t="s">
        <v>609</v>
      </c>
      <c r="F803" s="15"/>
      <c r="G803" s="15"/>
      <c r="H803" s="15" t="s">
        <v>628</v>
      </c>
      <c r="I803" s="15"/>
      <c r="J803" s="47"/>
      <c r="K803" s="47"/>
      <c r="L803" s="49"/>
      <c r="M803" s="50" t="e">
        <f>IF(ISBLANK(VLOOKUP($C803,[2]MAIN!$C$6:$DF$1572,M$4,FALSE)),"",VLOOKUP($C803,[2]MAIN!$C$6:$DF$1572,M$4,FALSE))</f>
        <v>#N/A</v>
      </c>
      <c r="N803" s="51" t="e">
        <f>IF(ISBLANK(VLOOKUP($C803,[2]MAIN!$C$6:$DF$1572,N$4,FALSE)),"",VLOOKUP($C803,[2]MAIN!$C$6:$DF$1572,N$4,FALSE))</f>
        <v>#N/A</v>
      </c>
      <c r="O803" s="53" t="e">
        <f>IF(ISBLANK(VLOOKUP($C803,[2]MAIN!$C$6:$DF$1572,O$4,FALSE)),"",VLOOKUP($C803,[2]MAIN!$C$6:$DF$1572,O$4,FALSE))</f>
        <v>#N/A</v>
      </c>
      <c r="P803" s="53" t="e">
        <f>IF(ISBLANK(VLOOKUP($C803,[2]MAIN!$C$6:$DF$1572,P$4,FALSE)),"",VLOOKUP($C803,[2]MAIN!$C$6:$DF$1572,P$4,FALSE))</f>
        <v>#N/A</v>
      </c>
      <c r="Q803" s="50" t="e">
        <f>IF(ISBLANK(VLOOKUP($C803,[2]MAIN!$C$6:$DF$1572,Q$4,FALSE)),"",VLOOKUP($C803,[2]MAIN!$C$6:$DF$1572,Q$4,FALSE))</f>
        <v>#N/A</v>
      </c>
      <c r="R803" s="47" t="e">
        <f>IF(ISBLANK(VLOOKUP($C803,[2]MAIN!$C$6:$DF$1572,R$4,FALSE)),"",VLOOKUP($C803,[2]MAIN!$C$6:$DF$1572,R$4,FALSE))</f>
        <v>#N/A</v>
      </c>
      <c r="S803" s="47" t="e">
        <f>IF(ISBLANK(VLOOKUP($C803,[2]MAIN!$C$6:$DF$1572,S$4,FALSE)),"",VLOOKUP($C803,[2]MAIN!$C$6:$DF$1572,S$4,FALSE))</f>
        <v>#N/A</v>
      </c>
      <c r="T803" s="15" t="e">
        <f>IF(ISBLANK(VLOOKUP($C803,[2]MAIN!$C$6:$DF$1572,T$4,FALSE)),"",VLOOKUP($C803,[2]MAIN!$C$6:$DF$1572,T$4,FALSE))</f>
        <v>#N/A</v>
      </c>
      <c r="U803" s="15" t="e">
        <f>IF(ISBLANK(VLOOKUP($C803,[2]MAIN!$C$6:$DF$1572,U$4,FALSE)),"",VLOOKUP($C803,[2]MAIN!$C$6:$DF$1572,U$4,FALSE))</f>
        <v>#N/A</v>
      </c>
      <c r="V803" s="15" t="e">
        <f>IF(ISBLANK(VLOOKUP($C803,[2]MAIN!$C$6:$DF$1572,V$4,FALSE)),"",VLOOKUP($C803,[2]MAIN!$C$6:$DF$1572,V$4,FALSE))</f>
        <v>#N/A</v>
      </c>
      <c r="W803" s="21" t="e">
        <f>IF(ISBLANK(VLOOKUP($C803,[2]MAIN!$C$6:$DF$1572,W$4,FALSE)),"",VLOOKUP($C803,[2]MAIN!$C$6:$DF$1572,W$4,FALSE))</f>
        <v>#N/A</v>
      </c>
      <c r="X803" s="47">
        <v>15000</v>
      </c>
      <c r="Y803" s="15" t="e">
        <f>IF(ISBLANK(VLOOKUP($C803,[2]MAIN!$C$6:$DF$1572,Y$4,FALSE)),"",VLOOKUP($C803,[2]MAIN!$C$6:$DF$1572,Y$4,FALSE))</f>
        <v>#N/A</v>
      </c>
      <c r="AA803" s="47"/>
      <c r="AB803" s="47"/>
      <c r="AC803" s="47"/>
    </row>
    <row r="804" spans="1:29" x14ac:dyDescent="0.25">
      <c r="A804" s="15" t="s">
        <v>1525</v>
      </c>
      <c r="B804" s="21" t="s">
        <v>1526</v>
      </c>
      <c r="C804" s="47"/>
      <c r="D804" s="15"/>
      <c r="E804" s="15" t="s">
        <v>609</v>
      </c>
      <c r="F804" s="15"/>
      <c r="G804" s="15"/>
      <c r="H804" s="15" t="s">
        <v>628</v>
      </c>
      <c r="I804" s="15" t="s">
        <v>609</v>
      </c>
      <c r="J804" s="47"/>
      <c r="K804" s="47"/>
      <c r="L804" s="49"/>
      <c r="M804" s="50" t="e">
        <f>IF(ISBLANK(VLOOKUP($C804,[2]MAIN!$C$6:$DF$1572,M$4,FALSE)),"",VLOOKUP($C804,[2]MAIN!$C$6:$DF$1572,M$4,FALSE))</f>
        <v>#N/A</v>
      </c>
      <c r="N804" s="51" t="e">
        <f>IF(ISBLANK(VLOOKUP($C804,[2]MAIN!$C$6:$DF$1572,N$4,FALSE)),"",VLOOKUP($C804,[2]MAIN!$C$6:$DF$1572,N$4,FALSE))</f>
        <v>#N/A</v>
      </c>
      <c r="O804" s="53" t="e">
        <f>IF(ISBLANK(VLOOKUP($C804,[2]MAIN!$C$6:$DF$1572,O$4,FALSE)),"",VLOOKUP($C804,[2]MAIN!$C$6:$DF$1572,O$4,FALSE))</f>
        <v>#N/A</v>
      </c>
      <c r="P804" s="53" t="e">
        <f>IF(ISBLANK(VLOOKUP($C804,[2]MAIN!$C$6:$DF$1572,P$4,FALSE)),"",VLOOKUP($C804,[2]MAIN!$C$6:$DF$1572,P$4,FALSE))</f>
        <v>#N/A</v>
      </c>
      <c r="Q804" s="50" t="e">
        <f>IF(ISBLANK(VLOOKUP($C804,[2]MAIN!$C$6:$DF$1572,Q$4,FALSE)),"",VLOOKUP($C804,[2]MAIN!$C$6:$DF$1572,Q$4,FALSE))</f>
        <v>#N/A</v>
      </c>
      <c r="R804" s="47" t="e">
        <f>IF(ISBLANK(VLOOKUP($C804,[2]MAIN!$C$6:$DF$1572,R$4,FALSE)),"",VLOOKUP($C804,[2]MAIN!$C$6:$DF$1572,R$4,FALSE))</f>
        <v>#N/A</v>
      </c>
      <c r="S804" s="47" t="e">
        <f>IF(ISBLANK(VLOOKUP($C804,[2]MAIN!$C$6:$DF$1572,S$4,FALSE)),"",VLOOKUP($C804,[2]MAIN!$C$6:$DF$1572,S$4,FALSE))</f>
        <v>#N/A</v>
      </c>
      <c r="T804" s="15" t="e">
        <f>IF(ISBLANK(VLOOKUP($C804,[2]MAIN!$C$6:$DF$1572,T$4,FALSE)),"",VLOOKUP($C804,[2]MAIN!$C$6:$DF$1572,T$4,FALSE))</f>
        <v>#N/A</v>
      </c>
      <c r="U804" s="15" t="e">
        <f>IF(ISBLANK(VLOOKUP($C804,[2]MAIN!$C$6:$DF$1572,U$4,FALSE)),"",VLOOKUP($C804,[2]MAIN!$C$6:$DF$1572,U$4,FALSE))</f>
        <v>#N/A</v>
      </c>
      <c r="V804" s="15" t="e">
        <f>IF(ISBLANK(VLOOKUP($C804,[2]MAIN!$C$6:$DF$1572,V$4,FALSE)),"",VLOOKUP($C804,[2]MAIN!$C$6:$DF$1572,V$4,FALSE))</f>
        <v>#N/A</v>
      </c>
      <c r="W804" s="21" t="e">
        <f>IF(ISBLANK(VLOOKUP($C804,[2]MAIN!$C$6:$DF$1572,W$4,FALSE)),"",VLOOKUP($C804,[2]MAIN!$C$6:$DF$1572,W$4,FALSE))</f>
        <v>#N/A</v>
      </c>
      <c r="X804" s="47">
        <v>15000</v>
      </c>
      <c r="Y804" s="15" t="e">
        <f>IF(ISBLANK(VLOOKUP($C804,[2]MAIN!$C$6:$DF$1572,Y$4,FALSE)),"",VLOOKUP($C804,[2]MAIN!$C$6:$DF$1572,Y$4,FALSE))</f>
        <v>#N/A</v>
      </c>
      <c r="AA804" s="47"/>
      <c r="AB804" s="47"/>
      <c r="AC804" s="47"/>
    </row>
    <row r="805" spans="1:29" x14ac:dyDescent="0.25">
      <c r="A805" s="15" t="s">
        <v>1527</v>
      </c>
      <c r="B805" s="21" t="s">
        <v>515</v>
      </c>
      <c r="C805" s="47"/>
      <c r="D805" s="15"/>
      <c r="E805" s="15" t="s">
        <v>609</v>
      </c>
      <c r="F805" s="15"/>
      <c r="G805" s="15"/>
      <c r="H805" s="15" t="s">
        <v>609</v>
      </c>
      <c r="I805" s="15"/>
      <c r="J805" s="47"/>
      <c r="K805" s="47"/>
      <c r="L805" s="49"/>
      <c r="M805" s="50" t="e">
        <f>IF(ISBLANK(VLOOKUP($C805,[2]MAIN!$C$6:$DF$1572,M$4,FALSE)),"",VLOOKUP($C805,[2]MAIN!$C$6:$DF$1572,M$4,FALSE))</f>
        <v>#N/A</v>
      </c>
      <c r="N805" s="51" t="e">
        <f>IF(ISBLANK(VLOOKUP($C805,[2]MAIN!$C$6:$DF$1572,N$4,FALSE)),"",VLOOKUP($C805,[2]MAIN!$C$6:$DF$1572,N$4,FALSE))</f>
        <v>#N/A</v>
      </c>
      <c r="O805" s="53" t="e">
        <f>IF(ISBLANK(VLOOKUP($C805,[2]MAIN!$C$6:$DF$1572,O$4,FALSE)),"",VLOOKUP($C805,[2]MAIN!$C$6:$DF$1572,O$4,FALSE))</f>
        <v>#N/A</v>
      </c>
      <c r="P805" s="53" t="e">
        <f>IF(ISBLANK(VLOOKUP($C805,[2]MAIN!$C$6:$DF$1572,P$4,FALSE)),"",VLOOKUP($C805,[2]MAIN!$C$6:$DF$1572,P$4,FALSE))</f>
        <v>#N/A</v>
      </c>
      <c r="Q805" s="50" t="e">
        <f>IF(ISBLANK(VLOOKUP($C805,[2]MAIN!$C$6:$DF$1572,Q$4,FALSE)),"",VLOOKUP($C805,[2]MAIN!$C$6:$DF$1572,Q$4,FALSE))</f>
        <v>#N/A</v>
      </c>
      <c r="R805" s="47" t="e">
        <f>IF(ISBLANK(VLOOKUP($C805,[2]MAIN!$C$6:$DF$1572,R$4,FALSE)),"",VLOOKUP($C805,[2]MAIN!$C$6:$DF$1572,R$4,FALSE))</f>
        <v>#N/A</v>
      </c>
      <c r="S805" s="47" t="e">
        <f>IF(ISBLANK(VLOOKUP($C805,[2]MAIN!$C$6:$DF$1572,S$4,FALSE)),"",VLOOKUP($C805,[2]MAIN!$C$6:$DF$1572,S$4,FALSE))</f>
        <v>#N/A</v>
      </c>
      <c r="T805" s="15" t="e">
        <f>IF(ISBLANK(VLOOKUP($C805,[2]MAIN!$C$6:$DF$1572,T$4,FALSE)),"",VLOOKUP($C805,[2]MAIN!$C$6:$DF$1572,T$4,FALSE))</f>
        <v>#N/A</v>
      </c>
      <c r="U805" s="15" t="e">
        <f>IF(ISBLANK(VLOOKUP($C805,[2]MAIN!$C$6:$DF$1572,U$4,FALSE)),"",VLOOKUP($C805,[2]MAIN!$C$6:$DF$1572,U$4,FALSE))</f>
        <v>#N/A</v>
      </c>
      <c r="V805" s="15" t="e">
        <f>IF(ISBLANK(VLOOKUP($C805,[2]MAIN!$C$6:$DF$1572,V$4,FALSE)),"",VLOOKUP($C805,[2]MAIN!$C$6:$DF$1572,V$4,FALSE))</f>
        <v>#N/A</v>
      </c>
      <c r="W805" s="21" t="e">
        <f>IF(ISBLANK(VLOOKUP($C805,[2]MAIN!$C$6:$DF$1572,W$4,FALSE)),"",VLOOKUP($C805,[2]MAIN!$C$6:$DF$1572,W$4,FALSE))</f>
        <v>#N/A</v>
      </c>
      <c r="X805" s="47">
        <v>15000</v>
      </c>
      <c r="Y805" s="15" t="e">
        <f>IF(ISBLANK(VLOOKUP($C805,[2]MAIN!$C$6:$DF$1572,Y$4,FALSE)),"",VLOOKUP($C805,[2]MAIN!$C$6:$DF$1572,Y$4,FALSE))</f>
        <v>#N/A</v>
      </c>
      <c r="AA805" s="15"/>
      <c r="AB805" s="15"/>
      <c r="AC805" s="15" t="s">
        <v>609</v>
      </c>
    </row>
    <row r="806" spans="1:29" x14ac:dyDescent="0.25">
      <c r="A806" s="15" t="s">
        <v>1528</v>
      </c>
      <c r="B806" s="21" t="s">
        <v>330</v>
      </c>
      <c r="C806" s="47"/>
      <c r="D806" s="15"/>
      <c r="E806" s="15" t="s">
        <v>609</v>
      </c>
      <c r="F806" s="15"/>
      <c r="G806" s="15"/>
      <c r="H806" s="15" t="s">
        <v>609</v>
      </c>
      <c r="I806" s="15" t="s">
        <v>609</v>
      </c>
      <c r="J806" s="48" t="s">
        <v>732</v>
      </c>
      <c r="K806" s="47"/>
      <c r="L806" s="49"/>
      <c r="M806" s="50" t="e">
        <f>IF(ISBLANK(VLOOKUP($C806,[2]MAIN!$C$6:$DF$1572,M$4,FALSE)),"",VLOOKUP($C806,[2]MAIN!$C$6:$DF$1572,M$4,FALSE))</f>
        <v>#N/A</v>
      </c>
      <c r="N806" s="51" t="e">
        <f>IF(ISBLANK(VLOOKUP($C806,[2]MAIN!$C$6:$DF$1572,N$4,FALSE)),"",VLOOKUP($C806,[2]MAIN!$C$6:$DF$1572,N$4,FALSE))</f>
        <v>#N/A</v>
      </c>
      <c r="O806" s="53" t="e">
        <f>IF(ISBLANK(VLOOKUP($C806,[2]MAIN!$C$6:$DF$1572,O$4,FALSE)),"",VLOOKUP($C806,[2]MAIN!$C$6:$DF$1572,O$4,FALSE))</f>
        <v>#N/A</v>
      </c>
      <c r="P806" s="53" t="e">
        <f>IF(ISBLANK(VLOOKUP($C806,[2]MAIN!$C$6:$DF$1572,P$4,FALSE)),"",VLOOKUP($C806,[2]MAIN!$C$6:$DF$1572,P$4,FALSE))</f>
        <v>#N/A</v>
      </c>
      <c r="Q806" s="53" t="e">
        <f>IF(ISBLANK(VLOOKUP($C806,[2]MAIN!$C$6:$DF$1572,Q$4,FALSE)),"",VLOOKUP($C806,[2]MAIN!$C$6:$DF$1572,Q$4,FALSE))</f>
        <v>#N/A</v>
      </c>
      <c r="R806" s="47" t="e">
        <f>IF(ISBLANK(VLOOKUP($C806,[2]MAIN!$C$6:$DF$1572,R$4,FALSE)),"",VLOOKUP($C806,[2]MAIN!$C$6:$DF$1572,R$4,FALSE))</f>
        <v>#N/A</v>
      </c>
      <c r="S806" s="47" t="e">
        <f>IF(ISBLANK(VLOOKUP($C806,[2]MAIN!$C$6:$DF$1572,S$4,FALSE)),"",VLOOKUP($C806,[2]MAIN!$C$6:$DF$1572,S$4,FALSE))</f>
        <v>#N/A</v>
      </c>
      <c r="T806" s="15" t="e">
        <f>IF(ISBLANK(VLOOKUP($C806,[2]MAIN!$C$6:$DF$1572,T$4,FALSE)),"",VLOOKUP($C806,[2]MAIN!$C$6:$DF$1572,T$4,FALSE))</f>
        <v>#N/A</v>
      </c>
      <c r="U806" s="15" t="e">
        <f>IF(ISBLANK(VLOOKUP($C806,[2]MAIN!$C$6:$DF$1572,U$4,FALSE)),"",VLOOKUP($C806,[2]MAIN!$C$6:$DF$1572,U$4,FALSE))</f>
        <v>#N/A</v>
      </c>
      <c r="V806" s="15" t="e">
        <f>IF(ISBLANK(VLOOKUP($C806,[2]MAIN!$C$6:$DF$1572,V$4,FALSE)),"",VLOOKUP($C806,[2]MAIN!$C$6:$DF$1572,V$4,FALSE))</f>
        <v>#N/A</v>
      </c>
      <c r="W806" s="21" t="e">
        <f>IF(ISBLANK(VLOOKUP($C806,[2]MAIN!$C$6:$DF$1572,W$4,FALSE)),"",VLOOKUP($C806,[2]MAIN!$C$6:$DF$1572,W$4,FALSE))</f>
        <v>#N/A</v>
      </c>
      <c r="X806" s="47">
        <v>15000</v>
      </c>
      <c r="Y806" s="15" t="e">
        <f>IF(ISBLANK(VLOOKUP($C806,[2]MAIN!$C$6:$DF$1572,Y$4,FALSE)),"",VLOOKUP($C806,[2]MAIN!$C$6:$DF$1572,Y$4,FALSE))</f>
        <v>#N/A</v>
      </c>
      <c r="AA806" s="15"/>
      <c r="AB806" s="15" t="s">
        <v>609</v>
      </c>
      <c r="AC806" s="15"/>
    </row>
    <row r="807" spans="1:29" x14ac:dyDescent="0.25">
      <c r="A807" s="15" t="s">
        <v>1529</v>
      </c>
      <c r="B807" s="21" t="s">
        <v>331</v>
      </c>
      <c r="C807" s="47"/>
      <c r="D807" s="15"/>
      <c r="E807" s="15" t="s">
        <v>609</v>
      </c>
      <c r="F807" s="15"/>
      <c r="G807" s="15"/>
      <c r="H807" s="15" t="s">
        <v>609</v>
      </c>
      <c r="I807" s="15" t="s">
        <v>609</v>
      </c>
      <c r="J807" s="47"/>
      <c r="K807" s="47"/>
      <c r="L807" s="49">
        <v>0.78</v>
      </c>
      <c r="M807" s="50" t="e">
        <f>IF(ISBLANK(VLOOKUP($C807,[2]MAIN!$C$6:$DF$1572,M$4,FALSE)),"",VLOOKUP($C807,[2]MAIN!$C$6:$DF$1572,M$4,FALSE))</f>
        <v>#N/A</v>
      </c>
      <c r="N807" s="51" t="e">
        <f>IF(ISBLANK(VLOOKUP($C807,[2]MAIN!$C$6:$DF$1572,N$4,FALSE)),"",VLOOKUP($C807,[2]MAIN!$C$6:$DF$1572,N$4,FALSE))</f>
        <v>#N/A</v>
      </c>
      <c r="O807" s="53" t="e">
        <f>IF(ISBLANK(VLOOKUP($C807,[2]MAIN!$C$6:$DF$1572,O$4,FALSE)),"",VLOOKUP($C807,[2]MAIN!$C$6:$DF$1572,O$4,FALSE))</f>
        <v>#N/A</v>
      </c>
      <c r="P807" s="53" t="e">
        <f>IF(ISBLANK(VLOOKUP($C807,[2]MAIN!$C$6:$DF$1572,P$4,FALSE)),"",VLOOKUP($C807,[2]MAIN!$C$6:$DF$1572,P$4,FALSE))</f>
        <v>#N/A</v>
      </c>
      <c r="Q807" s="50" t="e">
        <f>IF(ISBLANK(VLOOKUP($C807,[2]MAIN!$C$6:$DF$1572,Q$4,FALSE)),"",VLOOKUP($C807,[2]MAIN!$C$6:$DF$1572,Q$4,FALSE))</f>
        <v>#N/A</v>
      </c>
      <c r="R807" s="47" t="e">
        <f>IF(ISBLANK(VLOOKUP($C807,[2]MAIN!$C$6:$DF$1572,R$4,FALSE)),"",VLOOKUP($C807,[2]MAIN!$C$6:$DF$1572,R$4,FALSE))</f>
        <v>#N/A</v>
      </c>
      <c r="S807" s="47" t="e">
        <f>IF(ISBLANK(VLOOKUP($C807,[2]MAIN!$C$6:$DF$1572,S$4,FALSE)),"",VLOOKUP($C807,[2]MAIN!$C$6:$DF$1572,S$4,FALSE))</f>
        <v>#N/A</v>
      </c>
      <c r="T807" s="15" t="e">
        <f>IF(ISBLANK(VLOOKUP($C807,[2]MAIN!$C$6:$DF$1572,T$4,FALSE)),"",VLOOKUP($C807,[2]MAIN!$C$6:$DF$1572,T$4,FALSE))</f>
        <v>#N/A</v>
      </c>
      <c r="U807" s="15" t="e">
        <f>IF(ISBLANK(VLOOKUP($C807,[2]MAIN!$C$6:$DF$1572,U$4,FALSE)),"",VLOOKUP($C807,[2]MAIN!$C$6:$DF$1572,U$4,FALSE))</f>
        <v>#N/A</v>
      </c>
      <c r="V807" s="15" t="e">
        <f>IF(ISBLANK(VLOOKUP($C807,[2]MAIN!$C$6:$DF$1572,V$4,FALSE)),"",VLOOKUP($C807,[2]MAIN!$C$6:$DF$1572,V$4,FALSE))</f>
        <v>#N/A</v>
      </c>
      <c r="W807" s="21" t="e">
        <f>IF(ISBLANK(VLOOKUP($C807,[2]MAIN!$C$6:$DF$1572,W$4,FALSE)),"",VLOOKUP($C807,[2]MAIN!$C$6:$DF$1572,W$4,FALSE))</f>
        <v>#N/A</v>
      </c>
      <c r="X807" s="47">
        <v>18000</v>
      </c>
      <c r="Y807" s="15" t="e">
        <f>IF(ISBLANK(VLOOKUP($C807,[2]MAIN!$C$6:$DF$1572,Y$4,FALSE)),"",VLOOKUP($C807,[2]MAIN!$C$6:$DF$1572,Y$4,FALSE))</f>
        <v>#N/A</v>
      </c>
      <c r="AA807" s="15"/>
      <c r="AB807" s="15" t="s">
        <v>609</v>
      </c>
      <c r="AC807" s="15"/>
    </row>
    <row r="808" spans="1:29" x14ac:dyDescent="0.25">
      <c r="A808" s="15" t="s">
        <v>1530</v>
      </c>
      <c r="B808" s="21" t="s">
        <v>1141</v>
      </c>
      <c r="C808" s="47"/>
      <c r="D808" s="15"/>
      <c r="E808" s="15" t="s">
        <v>609</v>
      </c>
      <c r="F808" s="15"/>
      <c r="G808" s="15"/>
      <c r="H808" s="15" t="s">
        <v>628</v>
      </c>
      <c r="I808" s="15"/>
      <c r="J808" s="47"/>
      <c r="K808" s="47"/>
      <c r="L808" s="49"/>
      <c r="M808" s="50" t="e">
        <f>IF(ISBLANK(VLOOKUP($C808,[2]MAIN!$C$6:$DF$1572,M$4,FALSE)),"",VLOOKUP($C808,[2]MAIN!$C$6:$DF$1572,M$4,FALSE))</f>
        <v>#N/A</v>
      </c>
      <c r="N808" s="51" t="e">
        <f>IF(ISBLANK(VLOOKUP($C808,[2]MAIN!$C$6:$DF$1572,N$4,FALSE)),"",VLOOKUP($C808,[2]MAIN!$C$6:$DF$1572,N$4,FALSE))</f>
        <v>#N/A</v>
      </c>
      <c r="O808" s="53" t="e">
        <f>IF(ISBLANK(VLOOKUP($C808,[2]MAIN!$C$6:$DF$1572,O$4,FALSE)),"",VLOOKUP($C808,[2]MAIN!$C$6:$DF$1572,O$4,FALSE))</f>
        <v>#N/A</v>
      </c>
      <c r="P808" s="53" t="e">
        <f>IF(ISBLANK(VLOOKUP($C808,[2]MAIN!$C$6:$DF$1572,P$4,FALSE)),"",VLOOKUP($C808,[2]MAIN!$C$6:$DF$1572,P$4,FALSE))</f>
        <v>#N/A</v>
      </c>
      <c r="Q808" s="50" t="e">
        <f>IF(ISBLANK(VLOOKUP($C808,[2]MAIN!$C$6:$DF$1572,Q$4,FALSE)),"",VLOOKUP($C808,[2]MAIN!$C$6:$DF$1572,Q$4,FALSE))</f>
        <v>#N/A</v>
      </c>
      <c r="R808" s="47" t="e">
        <f>IF(ISBLANK(VLOOKUP($C808,[2]MAIN!$C$6:$DF$1572,R$4,FALSE)),"",VLOOKUP($C808,[2]MAIN!$C$6:$DF$1572,R$4,FALSE))</f>
        <v>#N/A</v>
      </c>
      <c r="S808" s="47" t="e">
        <f>IF(ISBLANK(VLOOKUP($C808,[2]MAIN!$C$6:$DF$1572,S$4,FALSE)),"",VLOOKUP($C808,[2]MAIN!$C$6:$DF$1572,S$4,FALSE))</f>
        <v>#N/A</v>
      </c>
      <c r="T808" s="15" t="e">
        <f>IF(ISBLANK(VLOOKUP($C808,[2]MAIN!$C$6:$DF$1572,T$4,FALSE)),"",VLOOKUP($C808,[2]MAIN!$C$6:$DF$1572,T$4,FALSE))</f>
        <v>#N/A</v>
      </c>
      <c r="U808" s="15" t="e">
        <f>IF(ISBLANK(VLOOKUP($C808,[2]MAIN!$C$6:$DF$1572,U$4,FALSE)),"",VLOOKUP($C808,[2]MAIN!$C$6:$DF$1572,U$4,FALSE))</f>
        <v>#N/A</v>
      </c>
      <c r="V808" s="15" t="e">
        <f>IF(ISBLANK(VLOOKUP($C808,[2]MAIN!$C$6:$DF$1572,V$4,FALSE)),"",VLOOKUP($C808,[2]MAIN!$C$6:$DF$1572,V$4,FALSE))</f>
        <v>#N/A</v>
      </c>
      <c r="W808" s="21" t="e">
        <f>IF(ISBLANK(VLOOKUP($C808,[2]MAIN!$C$6:$DF$1572,W$4,FALSE)),"",VLOOKUP($C808,[2]MAIN!$C$6:$DF$1572,W$4,FALSE))</f>
        <v>#N/A</v>
      </c>
      <c r="X808" s="47">
        <v>31500</v>
      </c>
      <c r="Y808" s="15" t="e">
        <f>IF(ISBLANK(VLOOKUP($C808,[2]MAIN!$C$6:$DF$1572,Y$4,FALSE)),"",VLOOKUP($C808,[2]MAIN!$C$6:$DF$1572,Y$4,FALSE))</f>
        <v>#N/A</v>
      </c>
      <c r="AA808" s="47"/>
      <c r="AB808" s="47"/>
      <c r="AC808" s="47"/>
    </row>
    <row r="809" spans="1:29" x14ac:dyDescent="0.25">
      <c r="A809" s="15" t="s">
        <v>1531</v>
      </c>
      <c r="B809" s="21" t="s">
        <v>333</v>
      </c>
      <c r="C809" s="47"/>
      <c r="D809" s="15"/>
      <c r="E809" s="15" t="s">
        <v>609</v>
      </c>
      <c r="F809" s="15"/>
      <c r="G809" s="15"/>
      <c r="H809" s="15" t="s">
        <v>609</v>
      </c>
      <c r="I809" s="15" t="s">
        <v>609</v>
      </c>
      <c r="J809" s="47"/>
      <c r="K809" s="47"/>
      <c r="L809" s="49"/>
      <c r="M809" s="50" t="e">
        <f>IF(ISBLANK(VLOOKUP($C809,[2]MAIN!$C$6:$DF$1572,M$4,FALSE)),"",VLOOKUP($C809,[2]MAIN!$C$6:$DF$1572,M$4,FALSE))</f>
        <v>#N/A</v>
      </c>
      <c r="N809" s="51" t="e">
        <f>IF(ISBLANK(VLOOKUP($C809,[2]MAIN!$C$6:$DF$1572,N$4,FALSE)),"",VLOOKUP($C809,[2]MAIN!$C$6:$DF$1572,N$4,FALSE))</f>
        <v>#N/A</v>
      </c>
      <c r="O809" s="53" t="e">
        <f>IF(ISBLANK(VLOOKUP($C809,[2]MAIN!$C$6:$DF$1572,O$4,FALSE)),"",VLOOKUP($C809,[2]MAIN!$C$6:$DF$1572,O$4,FALSE))</f>
        <v>#N/A</v>
      </c>
      <c r="P809" s="53" t="e">
        <f>IF(ISBLANK(VLOOKUP($C809,[2]MAIN!$C$6:$DF$1572,P$4,FALSE)),"",VLOOKUP($C809,[2]MAIN!$C$6:$DF$1572,P$4,FALSE))</f>
        <v>#N/A</v>
      </c>
      <c r="Q809" s="50" t="e">
        <f>IF(ISBLANK(VLOOKUP($C809,[2]MAIN!$C$6:$DF$1572,Q$4,FALSE)),"",VLOOKUP($C809,[2]MAIN!$C$6:$DF$1572,Q$4,FALSE))</f>
        <v>#N/A</v>
      </c>
      <c r="R809" s="47" t="e">
        <f>IF(ISBLANK(VLOOKUP($C809,[2]MAIN!$C$6:$DF$1572,R$4,FALSE)),"",VLOOKUP($C809,[2]MAIN!$C$6:$DF$1572,R$4,FALSE))</f>
        <v>#N/A</v>
      </c>
      <c r="S809" s="47" t="e">
        <f>IF(ISBLANK(VLOOKUP($C809,[2]MAIN!$C$6:$DF$1572,S$4,FALSE)),"",VLOOKUP($C809,[2]MAIN!$C$6:$DF$1572,S$4,FALSE))</f>
        <v>#N/A</v>
      </c>
      <c r="T809" s="15" t="e">
        <f>IF(ISBLANK(VLOOKUP($C809,[2]MAIN!$C$6:$DF$1572,T$4,FALSE)),"",VLOOKUP($C809,[2]MAIN!$C$6:$DF$1572,T$4,FALSE))</f>
        <v>#N/A</v>
      </c>
      <c r="U809" s="15" t="e">
        <f>IF(ISBLANK(VLOOKUP($C809,[2]MAIN!$C$6:$DF$1572,U$4,FALSE)),"",VLOOKUP($C809,[2]MAIN!$C$6:$DF$1572,U$4,FALSE))</f>
        <v>#N/A</v>
      </c>
      <c r="V809" s="15" t="e">
        <f>IF(ISBLANK(VLOOKUP($C809,[2]MAIN!$C$6:$DF$1572,V$4,FALSE)),"",VLOOKUP($C809,[2]MAIN!$C$6:$DF$1572,V$4,FALSE))</f>
        <v>#N/A</v>
      </c>
      <c r="W809" s="21" t="e">
        <f>IF(ISBLANK(VLOOKUP($C809,[2]MAIN!$C$6:$DF$1572,W$4,FALSE)),"",VLOOKUP($C809,[2]MAIN!$C$6:$DF$1572,W$4,FALSE))</f>
        <v>#N/A</v>
      </c>
      <c r="X809" s="47">
        <v>15000</v>
      </c>
      <c r="Y809" s="15" t="e">
        <f>IF(ISBLANK(VLOOKUP($C809,[2]MAIN!$C$6:$DF$1572,Y$4,FALSE)),"",VLOOKUP($C809,[2]MAIN!$C$6:$DF$1572,Y$4,FALSE))</f>
        <v>#N/A</v>
      </c>
      <c r="AA809" s="15"/>
      <c r="AB809" s="15" t="s">
        <v>609</v>
      </c>
      <c r="AC809" s="15"/>
    </row>
    <row r="810" spans="1:29" x14ac:dyDescent="0.25">
      <c r="A810" s="15" t="s">
        <v>1532</v>
      </c>
      <c r="B810" s="21" t="s">
        <v>1141</v>
      </c>
      <c r="C810" s="47"/>
      <c r="D810" s="15"/>
      <c r="E810" s="15" t="s">
        <v>609</v>
      </c>
      <c r="F810" s="15"/>
      <c r="G810" s="15"/>
      <c r="H810" s="15" t="s">
        <v>628</v>
      </c>
      <c r="I810" s="15"/>
      <c r="J810" s="47"/>
      <c r="K810" s="47"/>
      <c r="L810" s="49"/>
      <c r="M810" s="50" t="e">
        <f>IF(ISBLANK(VLOOKUP($C810,[2]MAIN!$C$6:$DF$1572,M$4,FALSE)),"",VLOOKUP($C810,[2]MAIN!$C$6:$DF$1572,M$4,FALSE))</f>
        <v>#N/A</v>
      </c>
      <c r="N810" s="51" t="e">
        <f>IF(ISBLANK(VLOOKUP($C810,[2]MAIN!$C$6:$DF$1572,N$4,FALSE)),"",VLOOKUP($C810,[2]MAIN!$C$6:$DF$1572,N$4,FALSE))</f>
        <v>#N/A</v>
      </c>
      <c r="O810" s="53" t="e">
        <f>IF(ISBLANK(VLOOKUP($C810,[2]MAIN!$C$6:$DF$1572,O$4,FALSE)),"",VLOOKUP($C810,[2]MAIN!$C$6:$DF$1572,O$4,FALSE))</f>
        <v>#N/A</v>
      </c>
      <c r="P810" s="53" t="e">
        <f>IF(ISBLANK(VLOOKUP($C810,[2]MAIN!$C$6:$DF$1572,P$4,FALSE)),"",VLOOKUP($C810,[2]MAIN!$C$6:$DF$1572,P$4,FALSE))</f>
        <v>#N/A</v>
      </c>
      <c r="Q810" s="50" t="e">
        <f>IF(ISBLANK(VLOOKUP($C810,[2]MAIN!$C$6:$DF$1572,Q$4,FALSE)),"",VLOOKUP($C810,[2]MAIN!$C$6:$DF$1572,Q$4,FALSE))</f>
        <v>#N/A</v>
      </c>
      <c r="R810" s="47" t="e">
        <f>IF(ISBLANK(VLOOKUP($C810,[2]MAIN!$C$6:$DF$1572,R$4,FALSE)),"",VLOOKUP($C810,[2]MAIN!$C$6:$DF$1572,R$4,FALSE))</f>
        <v>#N/A</v>
      </c>
      <c r="S810" s="47" t="e">
        <f>IF(ISBLANK(VLOOKUP($C810,[2]MAIN!$C$6:$DF$1572,S$4,FALSE)),"",VLOOKUP($C810,[2]MAIN!$C$6:$DF$1572,S$4,FALSE))</f>
        <v>#N/A</v>
      </c>
      <c r="T810" s="15" t="e">
        <f>IF(ISBLANK(VLOOKUP($C810,[2]MAIN!$C$6:$DF$1572,T$4,FALSE)),"",VLOOKUP($C810,[2]MAIN!$C$6:$DF$1572,T$4,FALSE))</f>
        <v>#N/A</v>
      </c>
      <c r="U810" s="15" t="e">
        <f>IF(ISBLANK(VLOOKUP($C810,[2]MAIN!$C$6:$DF$1572,U$4,FALSE)),"",VLOOKUP($C810,[2]MAIN!$C$6:$DF$1572,U$4,FALSE))</f>
        <v>#N/A</v>
      </c>
      <c r="V810" s="15" t="e">
        <f>IF(ISBLANK(VLOOKUP($C810,[2]MAIN!$C$6:$DF$1572,V$4,FALSE)),"",VLOOKUP($C810,[2]MAIN!$C$6:$DF$1572,V$4,FALSE))</f>
        <v>#N/A</v>
      </c>
      <c r="W810" s="21" t="e">
        <f>IF(ISBLANK(VLOOKUP($C810,[2]MAIN!$C$6:$DF$1572,W$4,FALSE)),"",VLOOKUP($C810,[2]MAIN!$C$6:$DF$1572,W$4,FALSE))</f>
        <v>#N/A</v>
      </c>
      <c r="X810" s="47">
        <v>31500</v>
      </c>
      <c r="Y810" s="15" t="e">
        <f>IF(ISBLANK(VLOOKUP($C810,[2]MAIN!$C$6:$DF$1572,Y$4,FALSE)),"",VLOOKUP($C810,[2]MAIN!$C$6:$DF$1572,Y$4,FALSE))</f>
        <v>#N/A</v>
      </c>
      <c r="AA810" s="47"/>
      <c r="AB810" s="47"/>
      <c r="AC810" s="47"/>
    </row>
    <row r="811" spans="1:29" x14ac:dyDescent="0.25">
      <c r="A811" s="15" t="s">
        <v>1533</v>
      </c>
      <c r="B811" s="21" t="s">
        <v>1141</v>
      </c>
      <c r="C811" s="47"/>
      <c r="D811" s="15"/>
      <c r="E811" s="15" t="s">
        <v>609</v>
      </c>
      <c r="F811" s="15"/>
      <c r="G811" s="15"/>
      <c r="H811" s="15" t="s">
        <v>628</v>
      </c>
      <c r="I811" s="15"/>
      <c r="J811" s="47"/>
      <c r="K811" s="47"/>
      <c r="L811" s="49"/>
      <c r="M811" s="50" t="e">
        <f>IF(ISBLANK(VLOOKUP($C811,[2]MAIN!$C$6:$DF$1572,M$4,FALSE)),"",VLOOKUP($C811,[2]MAIN!$C$6:$DF$1572,M$4,FALSE))</f>
        <v>#N/A</v>
      </c>
      <c r="N811" s="51" t="e">
        <f>IF(ISBLANK(VLOOKUP($C811,[2]MAIN!$C$6:$DF$1572,N$4,FALSE)),"",VLOOKUP($C811,[2]MAIN!$C$6:$DF$1572,N$4,FALSE))</f>
        <v>#N/A</v>
      </c>
      <c r="O811" s="53" t="e">
        <f>IF(ISBLANK(VLOOKUP($C811,[2]MAIN!$C$6:$DF$1572,O$4,FALSE)),"",VLOOKUP($C811,[2]MAIN!$C$6:$DF$1572,O$4,FALSE))</f>
        <v>#N/A</v>
      </c>
      <c r="P811" s="53" t="e">
        <f>IF(ISBLANK(VLOOKUP($C811,[2]MAIN!$C$6:$DF$1572,P$4,FALSE)),"",VLOOKUP($C811,[2]MAIN!$C$6:$DF$1572,P$4,FALSE))</f>
        <v>#N/A</v>
      </c>
      <c r="Q811" s="50" t="e">
        <f>IF(ISBLANK(VLOOKUP($C811,[2]MAIN!$C$6:$DF$1572,Q$4,FALSE)),"",VLOOKUP($C811,[2]MAIN!$C$6:$DF$1572,Q$4,FALSE))</f>
        <v>#N/A</v>
      </c>
      <c r="R811" s="47" t="e">
        <f>IF(ISBLANK(VLOOKUP($C811,[2]MAIN!$C$6:$DF$1572,R$4,FALSE)),"",VLOOKUP($C811,[2]MAIN!$C$6:$DF$1572,R$4,FALSE))</f>
        <v>#N/A</v>
      </c>
      <c r="S811" s="47" t="e">
        <f>IF(ISBLANK(VLOOKUP($C811,[2]MAIN!$C$6:$DF$1572,S$4,FALSE)),"",VLOOKUP($C811,[2]MAIN!$C$6:$DF$1572,S$4,FALSE))</f>
        <v>#N/A</v>
      </c>
      <c r="T811" s="15" t="e">
        <f>IF(ISBLANK(VLOOKUP($C811,[2]MAIN!$C$6:$DF$1572,T$4,FALSE)),"",VLOOKUP($C811,[2]MAIN!$C$6:$DF$1572,T$4,FALSE))</f>
        <v>#N/A</v>
      </c>
      <c r="U811" s="15" t="e">
        <f>IF(ISBLANK(VLOOKUP($C811,[2]MAIN!$C$6:$DF$1572,U$4,FALSE)),"",VLOOKUP($C811,[2]MAIN!$C$6:$DF$1572,U$4,FALSE))</f>
        <v>#N/A</v>
      </c>
      <c r="V811" s="15" t="e">
        <f>IF(ISBLANK(VLOOKUP($C811,[2]MAIN!$C$6:$DF$1572,V$4,FALSE)),"",VLOOKUP($C811,[2]MAIN!$C$6:$DF$1572,V$4,FALSE))</f>
        <v>#N/A</v>
      </c>
      <c r="W811" s="21" t="e">
        <f>IF(ISBLANK(VLOOKUP($C811,[2]MAIN!$C$6:$DF$1572,W$4,FALSE)),"",VLOOKUP($C811,[2]MAIN!$C$6:$DF$1572,W$4,FALSE))</f>
        <v>#N/A</v>
      </c>
      <c r="X811" s="47">
        <v>31500</v>
      </c>
      <c r="Y811" s="15" t="e">
        <f>IF(ISBLANK(VLOOKUP($C811,[2]MAIN!$C$6:$DF$1572,Y$4,FALSE)),"",VLOOKUP($C811,[2]MAIN!$C$6:$DF$1572,Y$4,FALSE))</f>
        <v>#N/A</v>
      </c>
      <c r="AA811" s="47"/>
      <c r="AB811" s="47"/>
      <c r="AC811" s="47"/>
    </row>
    <row r="812" spans="1:29" x14ac:dyDescent="0.25">
      <c r="A812" s="15" t="s">
        <v>1534</v>
      </c>
      <c r="B812" s="21" t="s">
        <v>1141</v>
      </c>
      <c r="C812" s="47"/>
      <c r="D812" s="15"/>
      <c r="E812" s="15" t="s">
        <v>609</v>
      </c>
      <c r="F812" s="15"/>
      <c r="G812" s="15"/>
      <c r="H812" s="15" t="s">
        <v>628</v>
      </c>
      <c r="I812" s="15"/>
      <c r="J812" s="47"/>
      <c r="K812" s="47"/>
      <c r="L812" s="49"/>
      <c r="M812" s="50" t="e">
        <f>IF(ISBLANK(VLOOKUP($C812,[2]MAIN!$C$6:$DF$1572,M$4,FALSE)),"",VLOOKUP($C812,[2]MAIN!$C$6:$DF$1572,M$4,FALSE))</f>
        <v>#N/A</v>
      </c>
      <c r="N812" s="51" t="e">
        <f>IF(ISBLANK(VLOOKUP($C812,[2]MAIN!$C$6:$DF$1572,N$4,FALSE)),"",VLOOKUP($C812,[2]MAIN!$C$6:$DF$1572,N$4,FALSE))</f>
        <v>#N/A</v>
      </c>
      <c r="O812" s="53" t="e">
        <f>IF(ISBLANK(VLOOKUP($C812,[2]MAIN!$C$6:$DF$1572,O$4,FALSE)),"",VLOOKUP($C812,[2]MAIN!$C$6:$DF$1572,O$4,FALSE))</f>
        <v>#N/A</v>
      </c>
      <c r="P812" s="53" t="e">
        <f>IF(ISBLANK(VLOOKUP($C812,[2]MAIN!$C$6:$DF$1572,P$4,FALSE)),"",VLOOKUP($C812,[2]MAIN!$C$6:$DF$1572,P$4,FALSE))</f>
        <v>#N/A</v>
      </c>
      <c r="Q812" s="50" t="e">
        <f>IF(ISBLANK(VLOOKUP($C812,[2]MAIN!$C$6:$DF$1572,Q$4,FALSE)),"",VLOOKUP($C812,[2]MAIN!$C$6:$DF$1572,Q$4,FALSE))</f>
        <v>#N/A</v>
      </c>
      <c r="R812" s="47" t="e">
        <f>IF(ISBLANK(VLOOKUP($C812,[2]MAIN!$C$6:$DF$1572,R$4,FALSE)),"",VLOOKUP($C812,[2]MAIN!$C$6:$DF$1572,R$4,FALSE))</f>
        <v>#N/A</v>
      </c>
      <c r="S812" s="47" t="e">
        <f>IF(ISBLANK(VLOOKUP($C812,[2]MAIN!$C$6:$DF$1572,S$4,FALSE)),"",VLOOKUP($C812,[2]MAIN!$C$6:$DF$1572,S$4,FALSE))</f>
        <v>#N/A</v>
      </c>
      <c r="T812" s="15" t="e">
        <f>IF(ISBLANK(VLOOKUP($C812,[2]MAIN!$C$6:$DF$1572,T$4,FALSE)),"",VLOOKUP($C812,[2]MAIN!$C$6:$DF$1572,T$4,FALSE))</f>
        <v>#N/A</v>
      </c>
      <c r="U812" s="15" t="e">
        <f>IF(ISBLANK(VLOOKUP($C812,[2]MAIN!$C$6:$DF$1572,U$4,FALSE)),"",VLOOKUP($C812,[2]MAIN!$C$6:$DF$1572,U$4,FALSE))</f>
        <v>#N/A</v>
      </c>
      <c r="V812" s="15" t="e">
        <f>IF(ISBLANK(VLOOKUP($C812,[2]MAIN!$C$6:$DF$1572,V$4,FALSE)),"",VLOOKUP($C812,[2]MAIN!$C$6:$DF$1572,V$4,FALSE))</f>
        <v>#N/A</v>
      </c>
      <c r="W812" s="21" t="e">
        <f>IF(ISBLANK(VLOOKUP($C812,[2]MAIN!$C$6:$DF$1572,W$4,FALSE)),"",VLOOKUP($C812,[2]MAIN!$C$6:$DF$1572,W$4,FALSE))</f>
        <v>#N/A</v>
      </c>
      <c r="X812" s="47">
        <v>31500</v>
      </c>
      <c r="Y812" s="15" t="e">
        <f>IF(ISBLANK(VLOOKUP($C812,[2]MAIN!$C$6:$DF$1572,Y$4,FALSE)),"",VLOOKUP($C812,[2]MAIN!$C$6:$DF$1572,Y$4,FALSE))</f>
        <v>#N/A</v>
      </c>
      <c r="AA812" s="47"/>
      <c r="AB812" s="47"/>
      <c r="AC812" s="47"/>
    </row>
    <row r="813" spans="1:29" x14ac:dyDescent="0.25">
      <c r="A813" s="15" t="s">
        <v>1535</v>
      </c>
      <c r="B813" s="21" t="s">
        <v>143</v>
      </c>
      <c r="C813" s="47"/>
      <c r="D813" s="15"/>
      <c r="E813" s="15" t="s">
        <v>609</v>
      </c>
      <c r="F813" s="15"/>
      <c r="G813" s="15"/>
      <c r="H813" s="15" t="s">
        <v>628</v>
      </c>
      <c r="I813" s="15" t="s">
        <v>609</v>
      </c>
      <c r="J813" s="47"/>
      <c r="K813" s="47"/>
      <c r="L813" s="49">
        <v>0.67</v>
      </c>
      <c r="M813" s="50" t="e">
        <f>IF(ISBLANK(VLOOKUP($C813,[2]MAIN!$C$6:$DF$1572,M$4,FALSE)),"",VLOOKUP($C813,[2]MAIN!$C$6:$DF$1572,M$4,FALSE))</f>
        <v>#N/A</v>
      </c>
      <c r="N813" s="51" t="e">
        <f>IF(ISBLANK(VLOOKUP($C813,[2]MAIN!$C$6:$DF$1572,N$4,FALSE)),"",VLOOKUP($C813,[2]MAIN!$C$6:$DF$1572,N$4,FALSE))</f>
        <v>#N/A</v>
      </c>
      <c r="O813" s="61" t="e">
        <f>IF(ISBLANK(VLOOKUP($C813,[2]MAIN!$C$6:$DF$1572,O$4,FALSE)),"",VLOOKUP($C813,[2]MAIN!$C$6:$DF$1572,O$4,FALSE))</f>
        <v>#N/A</v>
      </c>
      <c r="P813" s="61" t="e">
        <f>IF(ISBLANK(VLOOKUP($C813,[2]MAIN!$C$6:$DF$1572,P$4,FALSE)),"",VLOOKUP($C813,[2]MAIN!$C$6:$DF$1572,P$4,FALSE))</f>
        <v>#N/A</v>
      </c>
      <c r="Q813" s="50" t="e">
        <f>IF(ISBLANK(VLOOKUP($C813,[2]MAIN!$C$6:$DF$1572,Q$4,FALSE)),"",VLOOKUP($C813,[2]MAIN!$C$6:$DF$1572,Q$4,FALSE))</f>
        <v>#N/A</v>
      </c>
      <c r="R813" s="47" t="e">
        <f>IF(ISBLANK(VLOOKUP($C813,[2]MAIN!$C$6:$DF$1572,R$4,FALSE)),"",VLOOKUP($C813,[2]MAIN!$C$6:$DF$1572,R$4,FALSE))</f>
        <v>#N/A</v>
      </c>
      <c r="S813" s="47" t="e">
        <f>IF(ISBLANK(VLOOKUP($C813,[2]MAIN!$C$6:$DF$1572,S$4,FALSE)),"",VLOOKUP($C813,[2]MAIN!$C$6:$DF$1572,S$4,FALSE))</f>
        <v>#N/A</v>
      </c>
      <c r="T813" s="15" t="e">
        <f>IF(ISBLANK(VLOOKUP($C813,[2]MAIN!$C$6:$DF$1572,T$4,FALSE)),"",VLOOKUP($C813,[2]MAIN!$C$6:$DF$1572,T$4,FALSE))</f>
        <v>#N/A</v>
      </c>
      <c r="U813" s="15" t="e">
        <f>IF(ISBLANK(VLOOKUP($C813,[2]MAIN!$C$6:$DF$1572,U$4,FALSE)),"",VLOOKUP($C813,[2]MAIN!$C$6:$DF$1572,U$4,FALSE))</f>
        <v>#N/A</v>
      </c>
      <c r="V813" s="15" t="e">
        <f>IF(ISBLANK(VLOOKUP($C813,[2]MAIN!$C$6:$DF$1572,V$4,FALSE)),"",VLOOKUP($C813,[2]MAIN!$C$6:$DF$1572,V$4,FALSE))</f>
        <v>#N/A</v>
      </c>
      <c r="W813" s="21" t="e">
        <f>IF(ISBLANK(VLOOKUP($C813,[2]MAIN!$C$6:$DF$1572,W$4,FALSE)),"",VLOOKUP($C813,[2]MAIN!$C$6:$DF$1572,W$4,FALSE))</f>
        <v>#N/A</v>
      </c>
      <c r="X813" s="47">
        <v>15000</v>
      </c>
      <c r="Y813" s="15" t="e">
        <f>IF(ISBLANK(VLOOKUP($C813,[2]MAIN!$C$6:$DF$1572,Y$4,FALSE)),"",VLOOKUP($C813,[2]MAIN!$C$6:$DF$1572,Y$4,FALSE))</f>
        <v>#N/A</v>
      </c>
      <c r="AA813" s="47"/>
      <c r="AB813" s="47"/>
      <c r="AC813" s="47"/>
    </row>
    <row r="814" spans="1:29" x14ac:dyDescent="0.25">
      <c r="A814" s="15" t="s">
        <v>1536</v>
      </c>
      <c r="B814" s="21" t="s">
        <v>143</v>
      </c>
      <c r="C814" s="47"/>
      <c r="D814" s="15"/>
      <c r="E814" s="15" t="s">
        <v>609</v>
      </c>
      <c r="F814" s="15"/>
      <c r="G814" s="15"/>
      <c r="H814" s="15" t="s">
        <v>628</v>
      </c>
      <c r="I814" s="15" t="s">
        <v>609</v>
      </c>
      <c r="J814" s="47"/>
      <c r="K814" s="47"/>
      <c r="L814" s="49"/>
      <c r="M814" s="50" t="e">
        <f>IF(ISBLANK(VLOOKUP($C814,[2]MAIN!$C$6:$DF$1572,M$4,FALSE)),"",VLOOKUP($C814,[2]MAIN!$C$6:$DF$1572,M$4,FALSE))</f>
        <v>#N/A</v>
      </c>
      <c r="N814" s="51" t="e">
        <f>IF(ISBLANK(VLOOKUP($C814,[2]MAIN!$C$6:$DF$1572,N$4,FALSE)),"",VLOOKUP($C814,[2]MAIN!$C$6:$DF$1572,N$4,FALSE))</f>
        <v>#N/A</v>
      </c>
      <c r="O814" s="53" t="e">
        <f>IF(ISBLANK(VLOOKUP($C814,[2]MAIN!$C$6:$DF$1572,O$4,FALSE)),"",VLOOKUP($C814,[2]MAIN!$C$6:$DF$1572,O$4,FALSE))</f>
        <v>#N/A</v>
      </c>
      <c r="P814" s="53" t="e">
        <f>IF(ISBLANK(VLOOKUP($C814,[2]MAIN!$C$6:$DF$1572,P$4,FALSE)),"",VLOOKUP($C814,[2]MAIN!$C$6:$DF$1572,P$4,FALSE))</f>
        <v>#N/A</v>
      </c>
      <c r="Q814" s="50" t="e">
        <f>IF(ISBLANK(VLOOKUP($C814,[2]MAIN!$C$6:$DF$1572,Q$4,FALSE)),"",VLOOKUP($C814,[2]MAIN!$C$6:$DF$1572,Q$4,FALSE))</f>
        <v>#N/A</v>
      </c>
      <c r="R814" s="47" t="e">
        <f>IF(ISBLANK(VLOOKUP($C814,[2]MAIN!$C$6:$DF$1572,R$4,FALSE)),"",VLOOKUP($C814,[2]MAIN!$C$6:$DF$1572,R$4,FALSE))</f>
        <v>#N/A</v>
      </c>
      <c r="S814" s="47" t="e">
        <f>IF(ISBLANK(VLOOKUP($C814,[2]MAIN!$C$6:$DF$1572,S$4,FALSE)),"",VLOOKUP($C814,[2]MAIN!$C$6:$DF$1572,S$4,FALSE))</f>
        <v>#N/A</v>
      </c>
      <c r="T814" s="15" t="e">
        <f>IF(ISBLANK(VLOOKUP($C814,[2]MAIN!$C$6:$DF$1572,T$4,FALSE)),"",VLOOKUP($C814,[2]MAIN!$C$6:$DF$1572,T$4,FALSE))</f>
        <v>#N/A</v>
      </c>
      <c r="U814" s="15" t="e">
        <f>IF(ISBLANK(VLOOKUP($C814,[2]MAIN!$C$6:$DF$1572,U$4,FALSE)),"",VLOOKUP($C814,[2]MAIN!$C$6:$DF$1572,U$4,FALSE))</f>
        <v>#N/A</v>
      </c>
      <c r="V814" s="15" t="e">
        <f>IF(ISBLANK(VLOOKUP($C814,[2]MAIN!$C$6:$DF$1572,V$4,FALSE)),"",VLOOKUP($C814,[2]MAIN!$C$6:$DF$1572,V$4,FALSE))</f>
        <v>#N/A</v>
      </c>
      <c r="W814" s="21" t="e">
        <f>IF(ISBLANK(VLOOKUP($C814,[2]MAIN!$C$6:$DF$1572,W$4,FALSE)),"",VLOOKUP($C814,[2]MAIN!$C$6:$DF$1572,W$4,FALSE))</f>
        <v>#N/A</v>
      </c>
      <c r="X814" s="47">
        <v>15000</v>
      </c>
      <c r="Y814" s="15" t="e">
        <f>IF(ISBLANK(VLOOKUP($C814,[2]MAIN!$C$6:$DF$1572,Y$4,FALSE)),"",VLOOKUP($C814,[2]MAIN!$C$6:$DF$1572,Y$4,FALSE))</f>
        <v>#N/A</v>
      </c>
      <c r="AA814" s="47"/>
      <c r="AB814" s="47"/>
      <c r="AC814" s="47"/>
    </row>
    <row r="815" spans="1:29" x14ac:dyDescent="0.25">
      <c r="A815" s="15" t="s">
        <v>1537</v>
      </c>
      <c r="B815" s="21" t="s">
        <v>335</v>
      </c>
      <c r="C815" s="47"/>
      <c r="D815" s="15"/>
      <c r="E815" s="15" t="s">
        <v>609</v>
      </c>
      <c r="F815" s="15"/>
      <c r="G815" s="15"/>
      <c r="H815" s="15" t="s">
        <v>609</v>
      </c>
      <c r="I815" s="15" t="s">
        <v>609</v>
      </c>
      <c r="J815" s="47"/>
      <c r="K815" s="47"/>
      <c r="L815" s="49">
        <v>38.47</v>
      </c>
      <c r="M815" s="50" t="e">
        <f>IF(ISBLANK(VLOOKUP($C815,[2]MAIN!$C$6:$DF$1572,M$4,FALSE)),"",VLOOKUP($C815,[2]MAIN!$C$6:$DF$1572,M$4,FALSE))</f>
        <v>#N/A</v>
      </c>
      <c r="N815" s="51" t="e">
        <f>IF(ISBLANK(VLOOKUP($C815,[2]MAIN!$C$6:$DF$1572,N$4,FALSE)),"",VLOOKUP($C815,[2]MAIN!$C$6:$DF$1572,N$4,FALSE))</f>
        <v>#N/A</v>
      </c>
      <c r="O815" s="53" t="e">
        <f>IF(ISBLANK(VLOOKUP($C815,[2]MAIN!$C$6:$DF$1572,O$4,FALSE)),"",VLOOKUP($C815,[2]MAIN!$C$6:$DF$1572,O$4,FALSE))</f>
        <v>#N/A</v>
      </c>
      <c r="P815" s="53" t="e">
        <f>IF(ISBLANK(VLOOKUP($C815,[2]MAIN!$C$6:$DF$1572,P$4,FALSE)),"",VLOOKUP($C815,[2]MAIN!$C$6:$DF$1572,P$4,FALSE))</f>
        <v>#N/A</v>
      </c>
      <c r="Q815" s="50" t="e">
        <f>IF(ISBLANK(VLOOKUP($C815,[2]MAIN!$C$6:$DF$1572,Q$4,FALSE)),"",VLOOKUP($C815,[2]MAIN!$C$6:$DF$1572,Q$4,FALSE))</f>
        <v>#N/A</v>
      </c>
      <c r="R815" s="47" t="e">
        <f>IF(ISBLANK(VLOOKUP($C815,[2]MAIN!$C$6:$DF$1572,R$4,FALSE)),"",VLOOKUP($C815,[2]MAIN!$C$6:$DF$1572,R$4,FALSE))</f>
        <v>#N/A</v>
      </c>
      <c r="S815" s="47" t="e">
        <f>IF(ISBLANK(VLOOKUP($C815,[2]MAIN!$C$6:$DF$1572,S$4,FALSE)),"",VLOOKUP($C815,[2]MAIN!$C$6:$DF$1572,S$4,FALSE))</f>
        <v>#N/A</v>
      </c>
      <c r="T815" s="15" t="e">
        <f>IF(ISBLANK(VLOOKUP($C815,[2]MAIN!$C$6:$DF$1572,T$4,FALSE)),"",VLOOKUP($C815,[2]MAIN!$C$6:$DF$1572,T$4,FALSE))</f>
        <v>#N/A</v>
      </c>
      <c r="U815" s="15" t="e">
        <f>IF(ISBLANK(VLOOKUP($C815,[2]MAIN!$C$6:$DF$1572,U$4,FALSE)),"",VLOOKUP($C815,[2]MAIN!$C$6:$DF$1572,U$4,FALSE))</f>
        <v>#N/A</v>
      </c>
      <c r="V815" s="15" t="e">
        <f>IF(ISBLANK(VLOOKUP($C815,[2]MAIN!$C$6:$DF$1572,V$4,FALSE)),"",VLOOKUP($C815,[2]MAIN!$C$6:$DF$1572,V$4,FALSE))</f>
        <v>#N/A</v>
      </c>
      <c r="W815" s="21" t="e">
        <f>IF(ISBLANK(VLOOKUP($C815,[2]MAIN!$C$6:$DF$1572,W$4,FALSE)),"",VLOOKUP($C815,[2]MAIN!$C$6:$DF$1572,W$4,FALSE))</f>
        <v>#N/A</v>
      </c>
      <c r="X815" s="47">
        <v>15000</v>
      </c>
      <c r="Y815" s="15" t="e">
        <f>IF(ISBLANK(VLOOKUP($C815,[2]MAIN!$C$6:$DF$1572,Y$4,FALSE)),"",VLOOKUP($C815,[2]MAIN!$C$6:$DF$1572,Y$4,FALSE))</f>
        <v>#N/A</v>
      </c>
      <c r="AA815" s="15"/>
      <c r="AB815" s="15" t="s">
        <v>609</v>
      </c>
      <c r="AC815" s="15"/>
    </row>
    <row r="816" spans="1:29" x14ac:dyDescent="0.25">
      <c r="A816" s="15" t="s">
        <v>1538</v>
      </c>
      <c r="B816" s="21" t="s">
        <v>176</v>
      </c>
      <c r="C816" s="47"/>
      <c r="D816" s="15" t="s">
        <v>609</v>
      </c>
      <c r="E816" s="15" t="s">
        <v>609</v>
      </c>
      <c r="F816" s="15"/>
      <c r="G816" s="15"/>
      <c r="H816" s="15" t="s">
        <v>609</v>
      </c>
      <c r="I816" s="15"/>
      <c r="J816" s="47"/>
      <c r="K816" s="47" t="s">
        <v>618</v>
      </c>
      <c r="L816" s="49"/>
      <c r="M816" s="50" t="e">
        <f>IF(ISBLANK(VLOOKUP($C816,[2]MAIN!$C$6:$DF$1572,M$4,FALSE)),"",VLOOKUP($C816,[2]MAIN!$C$6:$DF$1572,M$4,FALSE))</f>
        <v>#N/A</v>
      </c>
      <c r="N816" s="51" t="e">
        <f>IF(ISBLANK(VLOOKUP($C816,[2]MAIN!$C$6:$DF$1572,N$4,FALSE)),"",VLOOKUP($C816,[2]MAIN!$C$6:$DF$1572,N$4,FALSE))</f>
        <v>#N/A</v>
      </c>
      <c r="O816" s="54" t="e">
        <f>IF(ISBLANK(VLOOKUP($C816,[2]MAIN!$C$6:$DF$1572,O$4,FALSE)),"",VLOOKUP($C816,[2]MAIN!$C$6:$DF$1572,O$4,FALSE))</f>
        <v>#N/A</v>
      </c>
      <c r="P816" s="65" t="e">
        <f>IF(ISBLANK(VLOOKUP($C816,[2]MAIN!$C$6:$DF$1572,P$4,FALSE)),"",VLOOKUP($C816,[2]MAIN!$C$6:$DF$1572,P$4,FALSE))</f>
        <v>#N/A</v>
      </c>
      <c r="Q816" s="53" t="e">
        <f>IF(ISBLANK(VLOOKUP($C816,[2]MAIN!$C$6:$DF$1572,Q$4,FALSE)),"",VLOOKUP($C816,[2]MAIN!$C$6:$DF$1572,Q$4,FALSE))</f>
        <v>#N/A</v>
      </c>
      <c r="R816" s="47" t="e">
        <f>IF(ISBLANK(VLOOKUP($C816,[2]MAIN!$C$6:$DF$1572,R$4,FALSE)),"",VLOOKUP($C816,[2]MAIN!$C$6:$DF$1572,R$4,FALSE))</f>
        <v>#N/A</v>
      </c>
      <c r="S816" s="47" t="e">
        <f>IF(ISBLANK(VLOOKUP($C816,[2]MAIN!$C$6:$DF$1572,S$4,FALSE)),"",VLOOKUP($C816,[2]MAIN!$C$6:$DF$1572,S$4,FALSE))</f>
        <v>#N/A</v>
      </c>
      <c r="T816" s="15" t="e">
        <f>IF(ISBLANK(VLOOKUP($C816,[2]MAIN!$C$6:$DF$1572,T$4,FALSE)),"",VLOOKUP($C816,[2]MAIN!$C$6:$DF$1572,T$4,FALSE))</f>
        <v>#N/A</v>
      </c>
      <c r="U816" s="15" t="e">
        <f>IF(ISBLANK(VLOOKUP($C816,[2]MAIN!$C$6:$DF$1572,U$4,FALSE)),"",VLOOKUP($C816,[2]MAIN!$C$6:$DF$1572,U$4,FALSE))</f>
        <v>#N/A</v>
      </c>
      <c r="V816" s="15" t="e">
        <f>IF(ISBLANK(VLOOKUP($C816,[2]MAIN!$C$6:$DF$1572,V$4,FALSE)),"",VLOOKUP($C816,[2]MAIN!$C$6:$DF$1572,V$4,FALSE))</f>
        <v>#N/A</v>
      </c>
      <c r="W816" s="21" t="e">
        <f>IF(ISBLANK(VLOOKUP($C816,[2]MAIN!$C$6:$DF$1572,W$4,FALSE)),"",VLOOKUP($C816,[2]MAIN!$C$6:$DF$1572,W$4,FALSE))</f>
        <v>#N/A</v>
      </c>
      <c r="X816" s="63">
        <v>24000</v>
      </c>
      <c r="Y816" s="15" t="e">
        <f>IF(ISBLANK(VLOOKUP($C816,[2]MAIN!$C$6:$DF$1572,Y$4,FALSE)),"",VLOOKUP($C816,[2]MAIN!$C$6:$DF$1572,Y$4,FALSE))</f>
        <v>#N/A</v>
      </c>
      <c r="AA816" s="15"/>
      <c r="AB816" s="15"/>
      <c r="AC816" s="15"/>
    </row>
    <row r="817" spans="1:29" x14ac:dyDescent="0.25">
      <c r="A817" s="15" t="s">
        <v>1539</v>
      </c>
      <c r="B817" s="21" t="s">
        <v>1540</v>
      </c>
      <c r="C817" s="47"/>
      <c r="D817" s="15"/>
      <c r="E817" s="15"/>
      <c r="F817" s="15"/>
      <c r="G817" s="15" t="s">
        <v>693</v>
      </c>
      <c r="H817" s="15" t="s">
        <v>628</v>
      </c>
      <c r="I817" s="15" t="s">
        <v>609</v>
      </c>
      <c r="J817" s="47"/>
      <c r="K817" s="47"/>
      <c r="L817" s="49">
        <v>4.08</v>
      </c>
      <c r="M817" s="50" t="e">
        <f>IF(ISBLANK(VLOOKUP($C817,[2]MAIN!$C$6:$DF$1572,M$4,FALSE)),"",VLOOKUP($C817,[2]MAIN!$C$6:$DF$1572,M$4,FALSE))</f>
        <v>#N/A</v>
      </c>
      <c r="N817" s="51" t="e">
        <f>IF(ISBLANK(VLOOKUP($C817,[2]MAIN!$C$6:$DF$1572,N$4,FALSE)),"",VLOOKUP($C817,[2]MAIN!$C$6:$DF$1572,N$4,FALSE))</f>
        <v>#N/A</v>
      </c>
      <c r="O817" s="53" t="e">
        <f>IF(ISBLANK(VLOOKUP($C817,[2]MAIN!$C$6:$DF$1572,O$4,FALSE)),"",VLOOKUP($C817,[2]MAIN!$C$6:$DF$1572,O$4,FALSE))</f>
        <v>#N/A</v>
      </c>
      <c r="P817" s="53" t="e">
        <f>IF(ISBLANK(VLOOKUP($C817,[2]MAIN!$C$6:$DF$1572,P$4,FALSE)),"",VLOOKUP($C817,[2]MAIN!$C$6:$DF$1572,P$4,FALSE))</f>
        <v>#N/A</v>
      </c>
      <c r="Q817" s="50" t="e">
        <f>IF(ISBLANK(VLOOKUP($C817,[2]MAIN!$C$6:$DF$1572,Q$4,FALSE)),"",VLOOKUP($C817,[2]MAIN!$C$6:$DF$1572,Q$4,FALSE))</f>
        <v>#N/A</v>
      </c>
      <c r="R817" s="47" t="e">
        <f>IF(ISBLANK(VLOOKUP($C817,[2]MAIN!$C$6:$DF$1572,R$4,FALSE)),"",VLOOKUP($C817,[2]MAIN!$C$6:$DF$1572,R$4,FALSE))</f>
        <v>#N/A</v>
      </c>
      <c r="S817" s="47" t="e">
        <f>IF(ISBLANK(VLOOKUP($C817,[2]MAIN!$C$6:$DF$1572,S$4,FALSE)),"",VLOOKUP($C817,[2]MAIN!$C$6:$DF$1572,S$4,FALSE))</f>
        <v>#N/A</v>
      </c>
      <c r="T817" s="15" t="e">
        <f>IF(ISBLANK(VLOOKUP($C817,[2]MAIN!$C$6:$DF$1572,T$4,FALSE)),"",VLOOKUP($C817,[2]MAIN!$C$6:$DF$1572,T$4,FALSE))</f>
        <v>#N/A</v>
      </c>
      <c r="U817" s="15" t="e">
        <f>IF(ISBLANK(VLOOKUP($C817,[2]MAIN!$C$6:$DF$1572,U$4,FALSE)),"",VLOOKUP($C817,[2]MAIN!$C$6:$DF$1572,U$4,FALSE))</f>
        <v>#N/A</v>
      </c>
      <c r="V817" s="15" t="e">
        <f>IF(ISBLANK(VLOOKUP($C817,[2]MAIN!$C$6:$DF$1572,V$4,FALSE)),"",VLOOKUP($C817,[2]MAIN!$C$6:$DF$1572,V$4,FALSE))</f>
        <v>#N/A</v>
      </c>
      <c r="W817" s="21" t="e">
        <f>IF(ISBLANK(VLOOKUP($C817,[2]MAIN!$C$6:$DF$1572,W$4,FALSE)),"",VLOOKUP($C817,[2]MAIN!$C$6:$DF$1572,W$4,FALSE))</f>
        <v>#N/A</v>
      </c>
      <c r="X817" s="47" t="e">
        <f>IF(ISBLANK(VLOOKUP($C817,[2]MAIN!$C$6:$DF$1572,X$4,FALSE)),"",VLOOKUP($C817,[2]MAIN!$C$6:$DF$1572,X$4,FALSE))</f>
        <v>#N/A</v>
      </c>
      <c r="Y817" s="15" t="e">
        <f>IF(ISBLANK(VLOOKUP($C817,[2]MAIN!$C$6:$DF$1572,Y$4,FALSE)),"",VLOOKUP($C817,[2]MAIN!$C$6:$DF$1572,Y$4,FALSE))</f>
        <v>#N/A</v>
      </c>
      <c r="AA817" s="47"/>
      <c r="AB817" s="47"/>
      <c r="AC817" s="47"/>
    </row>
    <row r="818" spans="1:29" x14ac:dyDescent="0.25">
      <c r="A818" s="15" t="s">
        <v>1541</v>
      </c>
      <c r="B818" s="21" t="s">
        <v>516</v>
      </c>
      <c r="C818" s="47"/>
      <c r="D818" s="15"/>
      <c r="E818" s="15" t="s">
        <v>609</v>
      </c>
      <c r="F818" s="15"/>
      <c r="G818" s="15"/>
      <c r="H818" s="15" t="s">
        <v>628</v>
      </c>
      <c r="I818" s="15"/>
      <c r="J818" s="47"/>
      <c r="K818" s="47"/>
      <c r="L818" s="49"/>
      <c r="M818" s="50" t="e">
        <f>IF(ISBLANK(VLOOKUP($C818,[2]MAIN!$C$6:$DF$1572,M$4,FALSE)),"",VLOOKUP($C818,[2]MAIN!$C$6:$DF$1572,M$4,FALSE))</f>
        <v>#N/A</v>
      </c>
      <c r="N818" s="51" t="e">
        <f>IF(ISBLANK(VLOOKUP($C818,[2]MAIN!$C$6:$DF$1572,N$4,FALSE)),"",VLOOKUP($C818,[2]MAIN!$C$6:$DF$1572,N$4,FALSE))</f>
        <v>#N/A</v>
      </c>
      <c r="O818" s="53" t="e">
        <f>IF(ISBLANK(VLOOKUP($C818,[2]MAIN!$C$6:$DF$1572,O$4,FALSE)),"",VLOOKUP($C818,[2]MAIN!$C$6:$DF$1572,O$4,FALSE))</f>
        <v>#N/A</v>
      </c>
      <c r="P818" s="53" t="e">
        <f>IF(ISBLANK(VLOOKUP($C818,[2]MAIN!$C$6:$DF$1572,P$4,FALSE)),"",VLOOKUP($C818,[2]MAIN!$C$6:$DF$1572,P$4,FALSE))</f>
        <v>#N/A</v>
      </c>
      <c r="Q818" s="50" t="e">
        <f>IF(ISBLANK(VLOOKUP($C818,[2]MAIN!$C$6:$DF$1572,Q$4,FALSE)),"",VLOOKUP($C818,[2]MAIN!$C$6:$DF$1572,Q$4,FALSE))</f>
        <v>#N/A</v>
      </c>
      <c r="R818" s="47" t="e">
        <f>IF(ISBLANK(VLOOKUP($C818,[2]MAIN!$C$6:$DF$1572,R$4,FALSE)),"",VLOOKUP($C818,[2]MAIN!$C$6:$DF$1572,R$4,FALSE))</f>
        <v>#N/A</v>
      </c>
      <c r="S818" s="47" t="e">
        <f>IF(ISBLANK(VLOOKUP($C818,[2]MAIN!$C$6:$DF$1572,S$4,FALSE)),"",VLOOKUP($C818,[2]MAIN!$C$6:$DF$1572,S$4,FALSE))</f>
        <v>#N/A</v>
      </c>
      <c r="T818" s="15" t="e">
        <f>IF(ISBLANK(VLOOKUP($C818,[2]MAIN!$C$6:$DF$1572,T$4,FALSE)),"",VLOOKUP($C818,[2]MAIN!$C$6:$DF$1572,T$4,FALSE))</f>
        <v>#N/A</v>
      </c>
      <c r="U818" s="15" t="e">
        <f>IF(ISBLANK(VLOOKUP($C818,[2]MAIN!$C$6:$DF$1572,U$4,FALSE)),"",VLOOKUP($C818,[2]MAIN!$C$6:$DF$1572,U$4,FALSE))</f>
        <v>#N/A</v>
      </c>
      <c r="V818" s="15" t="e">
        <f>IF(ISBLANK(VLOOKUP($C818,[2]MAIN!$C$6:$DF$1572,V$4,FALSE)),"",VLOOKUP($C818,[2]MAIN!$C$6:$DF$1572,V$4,FALSE))</f>
        <v>#N/A</v>
      </c>
      <c r="W818" s="21" t="e">
        <f>IF(ISBLANK(VLOOKUP($C818,[2]MAIN!$C$6:$DF$1572,W$4,FALSE)),"",VLOOKUP($C818,[2]MAIN!$C$6:$DF$1572,W$4,FALSE))</f>
        <v>#N/A</v>
      </c>
      <c r="X818" s="47">
        <v>31500</v>
      </c>
      <c r="Y818" s="15" t="e">
        <f>IF(ISBLANK(VLOOKUP($C818,[2]MAIN!$C$6:$DF$1572,Y$4,FALSE)),"",VLOOKUP($C818,[2]MAIN!$C$6:$DF$1572,Y$4,FALSE))</f>
        <v>#N/A</v>
      </c>
      <c r="AA818" s="47"/>
      <c r="AB818" s="47"/>
      <c r="AC818" s="47"/>
    </row>
    <row r="819" spans="1:29" x14ac:dyDescent="0.25">
      <c r="A819" s="15" t="s">
        <v>1542</v>
      </c>
      <c r="B819" s="21" t="s">
        <v>517</v>
      </c>
      <c r="C819" s="47"/>
      <c r="D819" s="15"/>
      <c r="E819" s="15" t="s">
        <v>609</v>
      </c>
      <c r="F819" s="15"/>
      <c r="G819" s="15"/>
      <c r="H819" s="15" t="s">
        <v>609</v>
      </c>
      <c r="I819" s="15"/>
      <c r="J819" s="47"/>
      <c r="K819" s="47"/>
      <c r="L819" s="49">
        <v>2.5099999999999998</v>
      </c>
      <c r="M819" s="50" t="e">
        <f>IF(ISBLANK(VLOOKUP($C819,[2]MAIN!$C$6:$DF$1572,M$4,FALSE)),"",VLOOKUP($C819,[2]MAIN!$C$6:$DF$1572,M$4,FALSE))</f>
        <v>#N/A</v>
      </c>
      <c r="N819" s="51" t="e">
        <f>IF(ISBLANK(VLOOKUP($C819,[2]MAIN!$C$6:$DF$1572,N$4,FALSE)),"",VLOOKUP($C819,[2]MAIN!$C$6:$DF$1572,N$4,FALSE))</f>
        <v>#N/A</v>
      </c>
      <c r="O819" s="53" t="e">
        <f>IF(ISBLANK(VLOOKUP($C819,[2]MAIN!$C$6:$DF$1572,O$4,FALSE)),"",VLOOKUP($C819,[2]MAIN!$C$6:$DF$1572,O$4,FALSE))</f>
        <v>#N/A</v>
      </c>
      <c r="P819" s="53" t="e">
        <f>IF(ISBLANK(VLOOKUP($C819,[2]MAIN!$C$6:$DF$1572,P$4,FALSE)),"",VLOOKUP($C819,[2]MAIN!$C$6:$DF$1572,P$4,FALSE))</f>
        <v>#N/A</v>
      </c>
      <c r="Q819" s="50" t="e">
        <f>IF(ISBLANK(VLOOKUP($C819,[2]MAIN!$C$6:$DF$1572,Q$4,FALSE)),"",VLOOKUP($C819,[2]MAIN!$C$6:$DF$1572,Q$4,FALSE))</f>
        <v>#N/A</v>
      </c>
      <c r="R819" s="47" t="e">
        <f>IF(ISBLANK(VLOOKUP($C819,[2]MAIN!$C$6:$DF$1572,R$4,FALSE)),"",VLOOKUP($C819,[2]MAIN!$C$6:$DF$1572,R$4,FALSE))</f>
        <v>#N/A</v>
      </c>
      <c r="S819" s="47" t="e">
        <f>IF(ISBLANK(VLOOKUP($C819,[2]MAIN!$C$6:$DF$1572,S$4,FALSE)),"",VLOOKUP($C819,[2]MAIN!$C$6:$DF$1572,S$4,FALSE))</f>
        <v>#N/A</v>
      </c>
      <c r="T819" s="15" t="e">
        <f>IF(ISBLANK(VLOOKUP($C819,[2]MAIN!$C$6:$DF$1572,T$4,FALSE)),"",VLOOKUP($C819,[2]MAIN!$C$6:$DF$1572,T$4,FALSE))</f>
        <v>#N/A</v>
      </c>
      <c r="U819" s="15" t="e">
        <f>IF(ISBLANK(VLOOKUP($C819,[2]MAIN!$C$6:$DF$1572,U$4,FALSE)),"",VLOOKUP($C819,[2]MAIN!$C$6:$DF$1572,U$4,FALSE))</f>
        <v>#N/A</v>
      </c>
      <c r="V819" s="15" t="e">
        <f>IF(ISBLANK(VLOOKUP($C819,[2]MAIN!$C$6:$DF$1572,V$4,FALSE)),"",VLOOKUP($C819,[2]MAIN!$C$6:$DF$1572,V$4,FALSE))</f>
        <v>#N/A</v>
      </c>
      <c r="W819" s="21" t="e">
        <f>IF(ISBLANK(VLOOKUP($C819,[2]MAIN!$C$6:$DF$1572,W$4,FALSE)),"",VLOOKUP($C819,[2]MAIN!$C$6:$DF$1572,W$4,FALSE))</f>
        <v>#N/A</v>
      </c>
      <c r="X819" s="47">
        <v>15000</v>
      </c>
      <c r="Y819" s="15" t="e">
        <f>IF(ISBLANK(VLOOKUP($C819,[2]MAIN!$C$6:$DF$1572,Y$4,FALSE)),"",VLOOKUP($C819,[2]MAIN!$C$6:$DF$1572,Y$4,FALSE))</f>
        <v>#N/A</v>
      </c>
      <c r="AA819" s="15"/>
      <c r="AB819" s="15"/>
      <c r="AC819" s="15" t="s">
        <v>609</v>
      </c>
    </row>
    <row r="820" spans="1:29" x14ac:dyDescent="0.25">
      <c r="A820" s="15" t="s">
        <v>1543</v>
      </c>
      <c r="B820" s="21" t="s">
        <v>517</v>
      </c>
      <c r="C820" s="47"/>
      <c r="D820" s="15"/>
      <c r="E820" s="15" t="s">
        <v>609</v>
      </c>
      <c r="F820" s="15"/>
      <c r="G820" s="15"/>
      <c r="H820" s="15" t="s">
        <v>609</v>
      </c>
      <c r="I820" s="15"/>
      <c r="J820" s="47"/>
      <c r="K820" s="47"/>
      <c r="L820" s="49">
        <v>8.51</v>
      </c>
      <c r="M820" s="50" t="e">
        <f>IF(ISBLANK(VLOOKUP($C820,[2]MAIN!$C$6:$DF$1572,M$4,FALSE)),"",VLOOKUP($C820,[2]MAIN!$C$6:$DF$1572,M$4,FALSE))</f>
        <v>#N/A</v>
      </c>
      <c r="N820" s="51" t="e">
        <f>IF(ISBLANK(VLOOKUP($C820,[2]MAIN!$C$6:$DF$1572,N$4,FALSE)),"",VLOOKUP($C820,[2]MAIN!$C$6:$DF$1572,N$4,FALSE))</f>
        <v>#N/A</v>
      </c>
      <c r="O820" s="53" t="e">
        <f>IF(ISBLANK(VLOOKUP($C820,[2]MAIN!$C$6:$DF$1572,O$4,FALSE)),"",VLOOKUP($C820,[2]MAIN!$C$6:$DF$1572,O$4,FALSE))</f>
        <v>#N/A</v>
      </c>
      <c r="P820" s="53" t="e">
        <f>IF(ISBLANK(VLOOKUP($C820,[2]MAIN!$C$6:$DF$1572,P$4,FALSE)),"",VLOOKUP($C820,[2]MAIN!$C$6:$DF$1572,P$4,FALSE))</f>
        <v>#N/A</v>
      </c>
      <c r="Q820" s="50" t="e">
        <f>IF(ISBLANK(VLOOKUP($C820,[2]MAIN!$C$6:$DF$1572,Q$4,FALSE)),"",VLOOKUP($C820,[2]MAIN!$C$6:$DF$1572,Q$4,FALSE))</f>
        <v>#N/A</v>
      </c>
      <c r="R820" s="47" t="e">
        <f>IF(ISBLANK(VLOOKUP($C820,[2]MAIN!$C$6:$DF$1572,R$4,FALSE)),"",VLOOKUP($C820,[2]MAIN!$C$6:$DF$1572,R$4,FALSE))</f>
        <v>#N/A</v>
      </c>
      <c r="S820" s="47" t="e">
        <f>IF(ISBLANK(VLOOKUP($C820,[2]MAIN!$C$6:$DF$1572,S$4,FALSE)),"",VLOOKUP($C820,[2]MAIN!$C$6:$DF$1572,S$4,FALSE))</f>
        <v>#N/A</v>
      </c>
      <c r="T820" s="15" t="e">
        <f>IF(ISBLANK(VLOOKUP($C820,[2]MAIN!$C$6:$DF$1572,T$4,FALSE)),"",VLOOKUP($C820,[2]MAIN!$C$6:$DF$1572,T$4,FALSE))</f>
        <v>#N/A</v>
      </c>
      <c r="U820" s="15" t="e">
        <f>IF(ISBLANK(VLOOKUP($C820,[2]MAIN!$C$6:$DF$1572,U$4,FALSE)),"",VLOOKUP($C820,[2]MAIN!$C$6:$DF$1572,U$4,FALSE))</f>
        <v>#N/A</v>
      </c>
      <c r="V820" s="15" t="e">
        <f>IF(ISBLANK(VLOOKUP($C820,[2]MAIN!$C$6:$DF$1572,V$4,FALSE)),"",VLOOKUP($C820,[2]MAIN!$C$6:$DF$1572,V$4,FALSE))</f>
        <v>#N/A</v>
      </c>
      <c r="W820" s="21" t="e">
        <f>IF(ISBLANK(VLOOKUP($C820,[2]MAIN!$C$6:$DF$1572,W$4,FALSE)),"",VLOOKUP($C820,[2]MAIN!$C$6:$DF$1572,W$4,FALSE))</f>
        <v>#N/A</v>
      </c>
      <c r="X820" s="47">
        <v>15000</v>
      </c>
      <c r="Y820" s="15" t="e">
        <f>IF(ISBLANK(VLOOKUP($C820,[2]MAIN!$C$6:$DF$1572,Y$4,FALSE)),"",VLOOKUP($C820,[2]MAIN!$C$6:$DF$1572,Y$4,FALSE))</f>
        <v>#N/A</v>
      </c>
      <c r="AA820" s="15"/>
      <c r="AB820" s="15"/>
      <c r="AC820" s="15" t="s">
        <v>609</v>
      </c>
    </row>
    <row r="821" spans="1:29" x14ac:dyDescent="0.25">
      <c r="A821" s="15" t="s">
        <v>1544</v>
      </c>
      <c r="B821" s="21" t="s">
        <v>1545</v>
      </c>
      <c r="C821" s="47"/>
      <c r="D821" s="15"/>
      <c r="E821" s="15" t="s">
        <v>609</v>
      </c>
      <c r="F821" s="15"/>
      <c r="G821" s="15"/>
      <c r="H821" s="15" t="s">
        <v>628</v>
      </c>
      <c r="I821" s="15" t="s">
        <v>609</v>
      </c>
      <c r="J821" s="47"/>
      <c r="K821" s="47"/>
      <c r="L821" s="49"/>
      <c r="M821" s="50" t="e">
        <f>IF(ISBLANK(VLOOKUP($C821,[2]MAIN!$C$6:$DF$1572,M$4,FALSE)),"",VLOOKUP($C821,[2]MAIN!$C$6:$DF$1572,M$4,FALSE))</f>
        <v>#N/A</v>
      </c>
      <c r="N821" s="51" t="e">
        <f>IF(ISBLANK(VLOOKUP($C821,[2]MAIN!$C$6:$DF$1572,N$4,FALSE)),"",VLOOKUP($C821,[2]MAIN!$C$6:$DF$1572,N$4,FALSE))</f>
        <v>#N/A</v>
      </c>
      <c r="O821" s="53" t="e">
        <f>IF(ISBLANK(VLOOKUP($C821,[2]MAIN!$C$6:$DF$1572,O$4,FALSE)),"",VLOOKUP($C821,[2]MAIN!$C$6:$DF$1572,O$4,FALSE))</f>
        <v>#N/A</v>
      </c>
      <c r="P821" s="53" t="e">
        <f>IF(ISBLANK(VLOOKUP($C821,[2]MAIN!$C$6:$DF$1572,P$4,FALSE)),"",VLOOKUP($C821,[2]MAIN!$C$6:$DF$1572,P$4,FALSE))</f>
        <v>#N/A</v>
      </c>
      <c r="Q821" s="50" t="e">
        <f>IF(ISBLANK(VLOOKUP($C821,[2]MAIN!$C$6:$DF$1572,Q$4,FALSE)),"",VLOOKUP($C821,[2]MAIN!$C$6:$DF$1572,Q$4,FALSE))</f>
        <v>#N/A</v>
      </c>
      <c r="R821" s="47" t="e">
        <f>IF(ISBLANK(VLOOKUP($C821,[2]MAIN!$C$6:$DF$1572,R$4,FALSE)),"",VLOOKUP($C821,[2]MAIN!$C$6:$DF$1572,R$4,FALSE))</f>
        <v>#N/A</v>
      </c>
      <c r="S821" s="47" t="e">
        <f>IF(ISBLANK(VLOOKUP($C821,[2]MAIN!$C$6:$DF$1572,S$4,FALSE)),"",VLOOKUP($C821,[2]MAIN!$C$6:$DF$1572,S$4,FALSE))</f>
        <v>#N/A</v>
      </c>
      <c r="T821" s="15" t="e">
        <f>IF(ISBLANK(VLOOKUP($C821,[2]MAIN!$C$6:$DF$1572,T$4,FALSE)),"",VLOOKUP($C821,[2]MAIN!$C$6:$DF$1572,T$4,FALSE))</f>
        <v>#N/A</v>
      </c>
      <c r="U821" s="15" t="e">
        <f>IF(ISBLANK(VLOOKUP($C821,[2]MAIN!$C$6:$DF$1572,U$4,FALSE)),"",VLOOKUP($C821,[2]MAIN!$C$6:$DF$1572,U$4,FALSE))</f>
        <v>#N/A</v>
      </c>
      <c r="V821" s="15" t="e">
        <f>IF(ISBLANK(VLOOKUP($C821,[2]MAIN!$C$6:$DF$1572,V$4,FALSE)),"",VLOOKUP($C821,[2]MAIN!$C$6:$DF$1572,V$4,FALSE))</f>
        <v>#N/A</v>
      </c>
      <c r="W821" s="21" t="e">
        <f>IF(ISBLANK(VLOOKUP($C821,[2]MAIN!$C$6:$DF$1572,W$4,FALSE)),"",VLOOKUP($C821,[2]MAIN!$C$6:$DF$1572,W$4,FALSE))</f>
        <v>#N/A</v>
      </c>
      <c r="X821" s="47">
        <v>18000</v>
      </c>
      <c r="Y821" s="15" t="e">
        <f>IF(ISBLANK(VLOOKUP($C821,[2]MAIN!$C$6:$DF$1572,Y$4,FALSE)),"",VLOOKUP($C821,[2]MAIN!$C$6:$DF$1572,Y$4,FALSE))</f>
        <v>#N/A</v>
      </c>
      <c r="AA821" s="47"/>
      <c r="AB821" s="47"/>
      <c r="AC821" s="47"/>
    </row>
    <row r="822" spans="1:29" x14ac:dyDescent="0.25">
      <c r="A822" s="15" t="s">
        <v>1546</v>
      </c>
      <c r="B822" s="21" t="s">
        <v>337</v>
      </c>
      <c r="C822" s="47"/>
      <c r="D822" s="15"/>
      <c r="E822" s="15" t="s">
        <v>609</v>
      </c>
      <c r="F822" s="15"/>
      <c r="G822" s="15"/>
      <c r="H822" s="15" t="s">
        <v>609</v>
      </c>
      <c r="I822" s="15" t="s">
        <v>609</v>
      </c>
      <c r="J822" s="47"/>
      <c r="K822" s="47"/>
      <c r="L822" s="49"/>
      <c r="M822" s="50" t="e">
        <f>IF(ISBLANK(VLOOKUP($C822,[2]MAIN!$C$6:$DF$1572,M$4,FALSE)),"",VLOOKUP($C822,[2]MAIN!$C$6:$DF$1572,M$4,FALSE))</f>
        <v>#N/A</v>
      </c>
      <c r="N822" s="51" t="e">
        <f>IF(ISBLANK(VLOOKUP($C822,[2]MAIN!$C$6:$DF$1572,N$4,FALSE)),"",VLOOKUP($C822,[2]MAIN!$C$6:$DF$1572,N$4,FALSE))</f>
        <v>#N/A</v>
      </c>
      <c r="O822" s="53" t="e">
        <f>IF(ISBLANK(VLOOKUP($C822,[2]MAIN!$C$6:$DF$1572,O$4,FALSE)),"",VLOOKUP($C822,[2]MAIN!$C$6:$DF$1572,O$4,FALSE))</f>
        <v>#N/A</v>
      </c>
      <c r="P822" s="53" t="e">
        <f>IF(ISBLANK(VLOOKUP($C822,[2]MAIN!$C$6:$DF$1572,P$4,FALSE)),"",VLOOKUP($C822,[2]MAIN!$C$6:$DF$1572,P$4,FALSE))</f>
        <v>#N/A</v>
      </c>
      <c r="Q822" s="50" t="e">
        <f>IF(ISBLANK(VLOOKUP($C822,[2]MAIN!$C$6:$DF$1572,Q$4,FALSE)),"",VLOOKUP($C822,[2]MAIN!$C$6:$DF$1572,Q$4,FALSE))</f>
        <v>#N/A</v>
      </c>
      <c r="R822" s="47" t="e">
        <f>IF(ISBLANK(VLOOKUP($C822,[2]MAIN!$C$6:$DF$1572,R$4,FALSE)),"",VLOOKUP($C822,[2]MAIN!$C$6:$DF$1572,R$4,FALSE))</f>
        <v>#N/A</v>
      </c>
      <c r="S822" s="47" t="e">
        <f>IF(ISBLANK(VLOOKUP($C822,[2]MAIN!$C$6:$DF$1572,S$4,FALSE)),"",VLOOKUP($C822,[2]MAIN!$C$6:$DF$1572,S$4,FALSE))</f>
        <v>#N/A</v>
      </c>
      <c r="T822" s="15" t="e">
        <f>IF(ISBLANK(VLOOKUP($C822,[2]MAIN!$C$6:$DF$1572,T$4,FALSE)),"",VLOOKUP($C822,[2]MAIN!$C$6:$DF$1572,T$4,FALSE))</f>
        <v>#N/A</v>
      </c>
      <c r="U822" s="15" t="e">
        <f>IF(ISBLANK(VLOOKUP($C822,[2]MAIN!$C$6:$DF$1572,U$4,FALSE)),"",VLOOKUP($C822,[2]MAIN!$C$6:$DF$1572,U$4,FALSE))</f>
        <v>#N/A</v>
      </c>
      <c r="V822" s="15" t="e">
        <f>IF(ISBLANK(VLOOKUP($C822,[2]MAIN!$C$6:$DF$1572,V$4,FALSE)),"",VLOOKUP($C822,[2]MAIN!$C$6:$DF$1572,V$4,FALSE))</f>
        <v>#N/A</v>
      </c>
      <c r="W822" s="21" t="e">
        <f>IF(ISBLANK(VLOOKUP($C822,[2]MAIN!$C$6:$DF$1572,W$4,FALSE)),"",VLOOKUP($C822,[2]MAIN!$C$6:$DF$1572,W$4,FALSE))</f>
        <v>#N/A</v>
      </c>
      <c r="X822" s="47">
        <v>18000</v>
      </c>
      <c r="Y822" s="15" t="e">
        <f>IF(ISBLANK(VLOOKUP($C822,[2]MAIN!$C$6:$DF$1572,Y$4,FALSE)),"",VLOOKUP($C822,[2]MAIN!$C$6:$DF$1572,Y$4,FALSE))</f>
        <v>#N/A</v>
      </c>
      <c r="AA822" s="15"/>
      <c r="AB822" s="15" t="s">
        <v>609</v>
      </c>
      <c r="AC822" s="15"/>
    </row>
    <row r="823" spans="1:29" x14ac:dyDescent="0.25">
      <c r="A823" s="15" t="s">
        <v>1547</v>
      </c>
      <c r="B823" s="21" t="s">
        <v>338</v>
      </c>
      <c r="C823" s="47"/>
      <c r="D823" s="15"/>
      <c r="E823" s="15" t="s">
        <v>609</v>
      </c>
      <c r="F823" s="15"/>
      <c r="G823" s="15"/>
      <c r="H823" s="15" t="s">
        <v>609</v>
      </c>
      <c r="I823" s="15" t="s">
        <v>609</v>
      </c>
      <c r="J823" s="47"/>
      <c r="K823" s="47"/>
      <c r="L823" s="49" t="e">
        <f>#REF!/86.4</f>
        <v>#REF!</v>
      </c>
      <c r="M823" s="50" t="e">
        <f>IF(ISBLANK(VLOOKUP($C823,[2]MAIN!$C$6:$DF$1572,M$4,FALSE)),"",VLOOKUP($C823,[2]MAIN!$C$6:$DF$1572,M$4,FALSE))</f>
        <v>#N/A</v>
      </c>
      <c r="N823" s="51" t="e">
        <f>IF(ISBLANK(VLOOKUP($C823,[2]MAIN!$C$6:$DF$1572,N$4,FALSE)),"",VLOOKUP($C823,[2]MAIN!$C$6:$DF$1572,N$4,FALSE))</f>
        <v>#N/A</v>
      </c>
      <c r="O823" s="53" t="e">
        <f>IF(ISBLANK(VLOOKUP($C823,[2]MAIN!$C$6:$DF$1572,O$4,FALSE)),"",VLOOKUP($C823,[2]MAIN!$C$6:$DF$1572,O$4,FALSE))</f>
        <v>#N/A</v>
      </c>
      <c r="P823" s="53" t="e">
        <f>IF(ISBLANK(VLOOKUP($C823,[2]MAIN!$C$6:$DF$1572,P$4,FALSE)),"",VLOOKUP($C823,[2]MAIN!$C$6:$DF$1572,P$4,FALSE))</f>
        <v>#N/A</v>
      </c>
      <c r="Q823" s="50" t="e">
        <f>IF(ISBLANK(VLOOKUP($C823,[2]MAIN!$C$6:$DF$1572,Q$4,FALSE)),"",VLOOKUP($C823,[2]MAIN!$C$6:$DF$1572,Q$4,FALSE))</f>
        <v>#N/A</v>
      </c>
      <c r="R823" s="47" t="e">
        <f>IF(ISBLANK(VLOOKUP($C823,[2]MAIN!$C$6:$DF$1572,R$4,FALSE)),"",VLOOKUP($C823,[2]MAIN!$C$6:$DF$1572,R$4,FALSE))</f>
        <v>#N/A</v>
      </c>
      <c r="S823" s="47" t="e">
        <f>IF(ISBLANK(VLOOKUP($C823,[2]MAIN!$C$6:$DF$1572,S$4,FALSE)),"",VLOOKUP($C823,[2]MAIN!$C$6:$DF$1572,S$4,FALSE))</f>
        <v>#N/A</v>
      </c>
      <c r="T823" s="15" t="e">
        <f>IF(ISBLANK(VLOOKUP($C823,[2]MAIN!$C$6:$DF$1572,T$4,FALSE)),"",VLOOKUP($C823,[2]MAIN!$C$6:$DF$1572,T$4,FALSE))</f>
        <v>#N/A</v>
      </c>
      <c r="U823" s="15" t="e">
        <f>IF(ISBLANK(VLOOKUP($C823,[2]MAIN!$C$6:$DF$1572,U$4,FALSE)),"",VLOOKUP($C823,[2]MAIN!$C$6:$DF$1572,U$4,FALSE))</f>
        <v>#N/A</v>
      </c>
      <c r="V823" s="15" t="e">
        <f>IF(ISBLANK(VLOOKUP($C823,[2]MAIN!$C$6:$DF$1572,V$4,FALSE)),"",VLOOKUP($C823,[2]MAIN!$C$6:$DF$1572,V$4,FALSE))</f>
        <v>#N/A</v>
      </c>
      <c r="W823" s="21" t="e">
        <f>IF(ISBLANK(VLOOKUP($C823,[2]MAIN!$C$6:$DF$1572,W$4,FALSE)),"",VLOOKUP($C823,[2]MAIN!$C$6:$DF$1572,W$4,FALSE))</f>
        <v>#N/A</v>
      </c>
      <c r="X823" s="47">
        <v>18000</v>
      </c>
      <c r="Y823" s="15" t="e">
        <f>IF(ISBLANK(VLOOKUP($C823,[2]MAIN!$C$6:$DF$1572,Y$4,FALSE)),"",VLOOKUP($C823,[2]MAIN!$C$6:$DF$1572,Y$4,FALSE))</f>
        <v>#N/A</v>
      </c>
      <c r="AA823" s="15"/>
      <c r="AB823" s="15" t="s">
        <v>609</v>
      </c>
      <c r="AC823" s="15"/>
    </row>
    <row r="824" spans="1:29" x14ac:dyDescent="0.25">
      <c r="A824" s="15" t="s">
        <v>1548</v>
      </c>
      <c r="B824" s="21" t="s">
        <v>339</v>
      </c>
      <c r="C824" s="47"/>
      <c r="D824" s="15"/>
      <c r="E824" s="15" t="s">
        <v>609</v>
      </c>
      <c r="F824" s="15"/>
      <c r="G824" s="15"/>
      <c r="H824" s="15" t="s">
        <v>609</v>
      </c>
      <c r="I824" s="15" t="s">
        <v>609</v>
      </c>
      <c r="J824" s="47"/>
      <c r="K824" s="47"/>
      <c r="L824" s="49" t="e">
        <f>#REF!/86.4</f>
        <v>#REF!</v>
      </c>
      <c r="M824" s="50" t="e">
        <f>IF(ISBLANK(VLOOKUP($C824,[2]MAIN!$C$6:$DF$1572,M$4,FALSE)),"",VLOOKUP($C824,[2]MAIN!$C$6:$DF$1572,M$4,FALSE))</f>
        <v>#N/A</v>
      </c>
      <c r="N824" s="51" t="e">
        <f>IF(ISBLANK(VLOOKUP($C824,[2]MAIN!$C$6:$DF$1572,N$4,FALSE)),"",VLOOKUP($C824,[2]MAIN!$C$6:$DF$1572,N$4,FALSE))</f>
        <v>#N/A</v>
      </c>
      <c r="O824" s="53" t="e">
        <f>IF(ISBLANK(VLOOKUP($C824,[2]MAIN!$C$6:$DF$1572,O$4,FALSE)),"",VLOOKUP($C824,[2]MAIN!$C$6:$DF$1572,O$4,FALSE))</f>
        <v>#N/A</v>
      </c>
      <c r="P824" s="53" t="e">
        <f>IF(ISBLANK(VLOOKUP($C824,[2]MAIN!$C$6:$DF$1572,P$4,FALSE)),"",VLOOKUP($C824,[2]MAIN!$C$6:$DF$1572,P$4,FALSE))</f>
        <v>#N/A</v>
      </c>
      <c r="Q824" s="50" t="e">
        <f>IF(ISBLANK(VLOOKUP($C824,[2]MAIN!$C$6:$DF$1572,Q$4,FALSE)),"",VLOOKUP($C824,[2]MAIN!$C$6:$DF$1572,Q$4,FALSE))</f>
        <v>#N/A</v>
      </c>
      <c r="R824" s="47" t="e">
        <f>IF(ISBLANK(VLOOKUP($C824,[2]MAIN!$C$6:$DF$1572,R$4,FALSE)),"",VLOOKUP($C824,[2]MAIN!$C$6:$DF$1572,R$4,FALSE))</f>
        <v>#N/A</v>
      </c>
      <c r="S824" s="47" t="e">
        <f>IF(ISBLANK(VLOOKUP($C824,[2]MAIN!$C$6:$DF$1572,S$4,FALSE)),"",VLOOKUP($C824,[2]MAIN!$C$6:$DF$1572,S$4,FALSE))</f>
        <v>#N/A</v>
      </c>
      <c r="T824" s="15" t="e">
        <f>IF(ISBLANK(VLOOKUP($C824,[2]MAIN!$C$6:$DF$1572,T$4,FALSE)),"",VLOOKUP($C824,[2]MAIN!$C$6:$DF$1572,T$4,FALSE))</f>
        <v>#N/A</v>
      </c>
      <c r="U824" s="15" t="e">
        <f>IF(ISBLANK(VLOOKUP($C824,[2]MAIN!$C$6:$DF$1572,U$4,FALSE)),"",VLOOKUP($C824,[2]MAIN!$C$6:$DF$1572,U$4,FALSE))</f>
        <v>#N/A</v>
      </c>
      <c r="V824" s="15" t="e">
        <f>IF(ISBLANK(VLOOKUP($C824,[2]MAIN!$C$6:$DF$1572,V$4,FALSE)),"",VLOOKUP($C824,[2]MAIN!$C$6:$DF$1572,V$4,FALSE))</f>
        <v>#N/A</v>
      </c>
      <c r="W824" s="21" t="e">
        <f>IF(ISBLANK(VLOOKUP($C824,[2]MAIN!$C$6:$DF$1572,W$4,FALSE)),"",VLOOKUP($C824,[2]MAIN!$C$6:$DF$1572,W$4,FALSE))</f>
        <v>#N/A</v>
      </c>
      <c r="X824" s="47">
        <v>15000</v>
      </c>
      <c r="Y824" s="15" t="e">
        <f>IF(ISBLANK(VLOOKUP($C824,[2]MAIN!$C$6:$DF$1572,Y$4,FALSE)),"",VLOOKUP($C824,[2]MAIN!$C$6:$DF$1572,Y$4,FALSE))</f>
        <v>#N/A</v>
      </c>
      <c r="AA824" s="15"/>
      <c r="AB824" s="15" t="s">
        <v>609</v>
      </c>
      <c r="AC824" s="15"/>
    </row>
    <row r="825" spans="1:29" x14ac:dyDescent="0.25">
      <c r="A825" s="15" t="s">
        <v>1549</v>
      </c>
      <c r="B825" s="21" t="s">
        <v>118</v>
      </c>
      <c r="C825" s="47"/>
      <c r="D825" s="15"/>
      <c r="E825" s="15" t="s">
        <v>609</v>
      </c>
      <c r="F825" s="15"/>
      <c r="G825" s="15"/>
      <c r="H825" s="15" t="s">
        <v>613</v>
      </c>
      <c r="I825" s="15" t="s">
        <v>609</v>
      </c>
      <c r="J825" s="47"/>
      <c r="K825" s="47"/>
      <c r="L825" s="49"/>
      <c r="M825" s="50" t="e">
        <f>IF(ISBLANK(VLOOKUP($C825,[2]MAIN!$C$6:$DF$1572,M$4,FALSE)),"",VLOOKUP($C825,[2]MAIN!$C$6:$DF$1572,M$4,FALSE))</f>
        <v>#N/A</v>
      </c>
      <c r="N825" s="51" t="e">
        <f>IF(ISBLANK(VLOOKUP($C825,[2]MAIN!$C$6:$DF$1572,N$4,FALSE)),"",VLOOKUP($C825,[2]MAIN!$C$6:$DF$1572,N$4,FALSE))</f>
        <v>#N/A</v>
      </c>
      <c r="O825" s="53" t="e">
        <f>IF(ISBLANK(VLOOKUP($C825,[2]MAIN!$C$6:$DF$1572,O$4,FALSE)),"",VLOOKUP($C825,[2]MAIN!$C$6:$DF$1572,O$4,FALSE))</f>
        <v>#N/A</v>
      </c>
      <c r="P825" s="53" t="e">
        <f>IF(ISBLANK(VLOOKUP($C825,[2]MAIN!$C$6:$DF$1572,P$4,FALSE)),"",VLOOKUP($C825,[2]MAIN!$C$6:$DF$1572,P$4,FALSE))</f>
        <v>#N/A</v>
      </c>
      <c r="Q825" s="53" t="e">
        <f>IF(ISBLANK(VLOOKUP($C825,[2]MAIN!$C$6:$DF$1572,Q$4,FALSE)),"",VLOOKUP($C825,[2]MAIN!$C$6:$DF$1572,Q$4,FALSE))</f>
        <v>#N/A</v>
      </c>
      <c r="R825" s="47" t="e">
        <f>IF(ISBLANK(VLOOKUP($C825,[2]MAIN!$C$6:$DF$1572,R$4,FALSE)),"",VLOOKUP($C825,[2]MAIN!$C$6:$DF$1572,R$4,FALSE))</f>
        <v>#N/A</v>
      </c>
      <c r="S825" s="47" t="e">
        <f>IF(ISBLANK(VLOOKUP($C825,[2]MAIN!$C$6:$DF$1572,S$4,FALSE)),"",VLOOKUP($C825,[2]MAIN!$C$6:$DF$1572,S$4,FALSE))</f>
        <v>#N/A</v>
      </c>
      <c r="T825" s="15" t="e">
        <f>IF(ISBLANK(VLOOKUP($C825,[2]MAIN!$C$6:$DF$1572,T$4,FALSE)),"",VLOOKUP($C825,[2]MAIN!$C$6:$DF$1572,T$4,FALSE))</f>
        <v>#N/A</v>
      </c>
      <c r="U825" s="15" t="e">
        <f>IF(ISBLANK(VLOOKUP($C825,[2]MAIN!$C$6:$DF$1572,U$4,FALSE)),"",VLOOKUP($C825,[2]MAIN!$C$6:$DF$1572,U$4,FALSE))</f>
        <v>#N/A</v>
      </c>
      <c r="V825" s="15" t="e">
        <f>IF(ISBLANK(VLOOKUP($C825,[2]MAIN!$C$6:$DF$1572,V$4,FALSE)),"",VLOOKUP($C825,[2]MAIN!$C$6:$DF$1572,V$4,FALSE))</f>
        <v>#N/A</v>
      </c>
      <c r="W825" s="21" t="e">
        <f>IF(ISBLANK(VLOOKUP($C825,[2]MAIN!$C$6:$DF$1572,W$4,FALSE)),"",VLOOKUP($C825,[2]MAIN!$C$6:$DF$1572,W$4,FALSE))</f>
        <v>#N/A</v>
      </c>
      <c r="X825" s="47">
        <v>15000</v>
      </c>
      <c r="Y825" s="15" t="e">
        <f>IF(ISBLANK(VLOOKUP($C825,[2]MAIN!$C$6:$DF$1572,Y$4,FALSE)),"",VLOOKUP($C825,[2]MAIN!$C$6:$DF$1572,Y$4,FALSE))</f>
        <v>#N/A</v>
      </c>
      <c r="AA825" s="15"/>
      <c r="AB825" s="15" t="s">
        <v>609</v>
      </c>
      <c r="AC825" s="15"/>
    </row>
    <row r="826" spans="1:29" x14ac:dyDescent="0.25">
      <c r="A826" s="15" t="s">
        <v>1550</v>
      </c>
      <c r="B826" s="21" t="s">
        <v>177</v>
      </c>
      <c r="C826" s="47"/>
      <c r="D826" s="15" t="s">
        <v>609</v>
      </c>
      <c r="E826" s="15" t="s">
        <v>609</v>
      </c>
      <c r="F826" s="15"/>
      <c r="G826" s="15"/>
      <c r="H826" s="15" t="s">
        <v>609</v>
      </c>
      <c r="I826" s="15"/>
      <c r="J826" s="47"/>
      <c r="K826" s="60" t="s">
        <v>654</v>
      </c>
      <c r="L826" s="49">
        <v>23.22</v>
      </c>
      <c r="M826" s="50" t="e">
        <f>IF(ISBLANK(VLOOKUP($C826,[2]MAIN!$C$6:$DF$1572,M$4,FALSE)),"",VLOOKUP($C826,[2]MAIN!$C$6:$DF$1572,M$4,FALSE))</f>
        <v>#N/A</v>
      </c>
      <c r="N826" s="51" t="e">
        <f>IF(ISBLANK(VLOOKUP($C826,[2]MAIN!$C$6:$DF$1572,N$4,FALSE)),"",VLOOKUP($C826,[2]MAIN!$C$6:$DF$1572,N$4,FALSE))</f>
        <v>#N/A</v>
      </c>
      <c r="O826" s="65" t="e">
        <f>IF(ISBLANK(VLOOKUP($C826,[2]MAIN!$C$6:$DF$1572,O$4,FALSE)),"",VLOOKUP($C826,[2]MAIN!$C$6:$DF$1572,O$4,FALSE))</f>
        <v>#N/A</v>
      </c>
      <c r="P826" s="65" t="e">
        <f>IF(ISBLANK(VLOOKUP($C826,[2]MAIN!$C$6:$DF$1572,P$4,FALSE)),"",VLOOKUP($C826,[2]MAIN!$C$6:$DF$1572,P$4,FALSE))</f>
        <v>#N/A</v>
      </c>
      <c r="Q826" s="53" t="e">
        <f>IF(ISBLANK(VLOOKUP($C826,[2]MAIN!$C$6:$DF$1572,Q$4,FALSE)),"",VLOOKUP($C826,[2]MAIN!$C$6:$DF$1572,Q$4,FALSE))</f>
        <v>#N/A</v>
      </c>
      <c r="R826" s="47" t="e">
        <f>IF(ISBLANK(VLOOKUP($C826,[2]MAIN!$C$6:$DF$1572,R$4,FALSE)),"",VLOOKUP($C826,[2]MAIN!$C$6:$DF$1572,R$4,FALSE))</f>
        <v>#N/A</v>
      </c>
      <c r="S826" s="47" t="e">
        <f>IF(ISBLANK(VLOOKUP($C826,[2]MAIN!$C$6:$DF$1572,S$4,FALSE)),"",VLOOKUP($C826,[2]MAIN!$C$6:$DF$1572,S$4,FALSE))</f>
        <v>#N/A</v>
      </c>
      <c r="T826" s="15" t="e">
        <f>IF(ISBLANK(VLOOKUP($C826,[2]MAIN!$C$6:$DF$1572,T$4,FALSE)),"",VLOOKUP($C826,[2]MAIN!$C$6:$DF$1572,T$4,FALSE))</f>
        <v>#N/A</v>
      </c>
      <c r="U826" s="15" t="e">
        <f>IF(ISBLANK(VLOOKUP($C826,[2]MAIN!$C$6:$DF$1572,U$4,FALSE)),"",VLOOKUP($C826,[2]MAIN!$C$6:$DF$1572,U$4,FALSE))</f>
        <v>#N/A</v>
      </c>
      <c r="V826" s="15" t="e">
        <f>IF(ISBLANK(VLOOKUP($C826,[2]MAIN!$C$6:$DF$1572,V$4,FALSE)),"",VLOOKUP($C826,[2]MAIN!$C$6:$DF$1572,V$4,FALSE))</f>
        <v>#N/A</v>
      </c>
      <c r="W826" s="21" t="e">
        <f>IF(ISBLANK(VLOOKUP($C826,[2]MAIN!$C$6:$DF$1572,W$4,FALSE)),"",VLOOKUP($C826,[2]MAIN!$C$6:$DF$1572,W$4,FALSE))</f>
        <v>#N/A</v>
      </c>
      <c r="X826" s="47">
        <v>15000</v>
      </c>
      <c r="Y826" s="15" t="e">
        <f>IF(ISBLANK(VLOOKUP($C826,[2]MAIN!$C$6:$DF$1572,Y$4,FALSE)),"",VLOOKUP($C826,[2]MAIN!$C$6:$DF$1572,Y$4,FALSE))</f>
        <v>#N/A</v>
      </c>
      <c r="AA826" s="15"/>
      <c r="AB826" s="15"/>
      <c r="AC826" s="15"/>
    </row>
    <row r="827" spans="1:29" x14ac:dyDescent="0.25">
      <c r="A827" s="15" t="s">
        <v>1551</v>
      </c>
      <c r="B827" s="21" t="s">
        <v>30</v>
      </c>
      <c r="C827" s="47"/>
      <c r="D827" s="15"/>
      <c r="E827" s="15" t="s">
        <v>609</v>
      </c>
      <c r="F827" s="15"/>
      <c r="G827" s="15"/>
      <c r="H827" s="15" t="s">
        <v>628</v>
      </c>
      <c r="I827" s="15" t="s">
        <v>609</v>
      </c>
      <c r="J827" s="47"/>
      <c r="K827" s="47"/>
      <c r="L827" s="49"/>
      <c r="M827" s="50" t="e">
        <f>IF(ISBLANK(VLOOKUP($C827,[2]MAIN!$C$6:$DF$1572,M$4,FALSE)),"",VLOOKUP($C827,[2]MAIN!$C$6:$DF$1572,M$4,FALSE))</f>
        <v>#N/A</v>
      </c>
      <c r="N827" s="51" t="e">
        <f>IF(ISBLANK(VLOOKUP($C827,[2]MAIN!$C$6:$DF$1572,N$4,FALSE)),"",VLOOKUP($C827,[2]MAIN!$C$6:$DF$1572,N$4,FALSE))</f>
        <v>#N/A</v>
      </c>
      <c r="O827" s="53" t="e">
        <f>IF(ISBLANK(VLOOKUP($C827,[2]MAIN!$C$6:$DF$1572,O$4,FALSE)),"",VLOOKUP($C827,[2]MAIN!$C$6:$DF$1572,O$4,FALSE))</f>
        <v>#N/A</v>
      </c>
      <c r="P827" s="53" t="e">
        <f>IF(ISBLANK(VLOOKUP($C827,[2]MAIN!$C$6:$DF$1572,P$4,FALSE)),"",VLOOKUP($C827,[2]MAIN!$C$6:$DF$1572,P$4,FALSE))</f>
        <v>#N/A</v>
      </c>
      <c r="Q827" s="53" t="e">
        <f>IF(ISBLANK(VLOOKUP($C827,[2]MAIN!$C$6:$DF$1572,Q$4,FALSE)),"",VLOOKUP($C827,[2]MAIN!$C$6:$DF$1572,Q$4,FALSE))</f>
        <v>#N/A</v>
      </c>
      <c r="R827" s="71" t="e">
        <f>IF(ISBLANK(VLOOKUP($C827,[2]MAIN!$C$6:$DF$1572,R$4,FALSE)),"",VLOOKUP($C827,[2]MAIN!$C$6:$DF$1572,R$4,FALSE))</f>
        <v>#N/A</v>
      </c>
      <c r="S827" s="47" t="e">
        <f>IF(ISBLANK(VLOOKUP($C827,[2]MAIN!$C$6:$DF$1572,S$4,FALSE)),"",VLOOKUP($C827,[2]MAIN!$C$6:$DF$1572,S$4,FALSE))</f>
        <v>#N/A</v>
      </c>
      <c r="T827" s="15" t="e">
        <f>IF(ISBLANK(VLOOKUP($C827,[2]MAIN!$C$6:$DF$1572,T$4,FALSE)),"",VLOOKUP($C827,[2]MAIN!$C$6:$DF$1572,T$4,FALSE))</f>
        <v>#N/A</v>
      </c>
      <c r="U827" s="58" t="e">
        <f>IF(ISBLANK(VLOOKUP($C827,[2]MAIN!$C$6:$DF$1572,U$4,FALSE)),"",VLOOKUP($C827,[2]MAIN!$C$6:$DF$1572,U$4,FALSE))</f>
        <v>#N/A</v>
      </c>
      <c r="V827" s="58" t="e">
        <f>IF(ISBLANK(VLOOKUP($C827,[2]MAIN!$C$6:$DF$1572,V$4,FALSE)),"",VLOOKUP($C827,[2]MAIN!$C$6:$DF$1572,V$4,FALSE))</f>
        <v>#N/A</v>
      </c>
      <c r="W827" s="21" t="e">
        <f>IF(ISBLANK(VLOOKUP($C827,[2]MAIN!$C$6:$DF$1572,W$4,FALSE)),"",VLOOKUP($C827,[2]MAIN!$C$6:$DF$1572,W$4,FALSE))</f>
        <v>#N/A</v>
      </c>
      <c r="X827" s="59">
        <v>150</v>
      </c>
      <c r="Y827" s="15" t="e">
        <f>IF(ISBLANK(VLOOKUP($C827,[2]MAIN!$C$6:$DF$1572,Y$4,FALSE)),"",VLOOKUP($C827,[2]MAIN!$C$6:$DF$1572,Y$4,FALSE))</f>
        <v>#N/A</v>
      </c>
      <c r="Z827" s="33" t="s">
        <v>622</v>
      </c>
      <c r="AA827" s="47"/>
      <c r="AB827" s="47"/>
      <c r="AC827" s="47"/>
    </row>
    <row r="828" spans="1:29" x14ac:dyDescent="0.25">
      <c r="A828" s="15" t="s">
        <v>1552</v>
      </c>
      <c r="B828" s="21" t="s">
        <v>30</v>
      </c>
      <c r="C828" s="47"/>
      <c r="D828" s="15"/>
      <c r="E828" s="15" t="s">
        <v>609</v>
      </c>
      <c r="F828" s="15"/>
      <c r="G828" s="15" t="s">
        <v>693</v>
      </c>
      <c r="H828" s="15" t="s">
        <v>628</v>
      </c>
      <c r="I828" s="15" t="s">
        <v>609</v>
      </c>
      <c r="J828" s="47"/>
      <c r="K828" s="47"/>
      <c r="L828" s="49"/>
      <c r="M828" s="50" t="e">
        <f>IF(ISBLANK(VLOOKUP($C828,[2]MAIN!$C$6:$DF$1572,M$4,FALSE)),"",VLOOKUP($C828,[2]MAIN!$C$6:$DF$1572,M$4,FALSE))</f>
        <v>#N/A</v>
      </c>
      <c r="N828" s="51" t="e">
        <f>IF(ISBLANK(VLOOKUP($C828,[2]MAIN!$C$6:$DF$1572,N$4,FALSE)),"",VLOOKUP($C828,[2]MAIN!$C$6:$DF$1572,N$4,FALSE))</f>
        <v>#N/A</v>
      </c>
      <c r="O828" s="53" t="e">
        <f>IF(ISBLANK(VLOOKUP($C828,[2]MAIN!$C$6:$DF$1572,O$4,FALSE)),"",VLOOKUP($C828,[2]MAIN!$C$6:$DF$1572,O$4,FALSE))</f>
        <v>#N/A</v>
      </c>
      <c r="P828" s="53" t="e">
        <f>IF(ISBLANK(VLOOKUP($C828,[2]MAIN!$C$6:$DF$1572,P$4,FALSE)),"",VLOOKUP($C828,[2]MAIN!$C$6:$DF$1572,P$4,FALSE))</f>
        <v>#N/A</v>
      </c>
      <c r="Q828" s="50" t="e">
        <f>IF(ISBLANK(VLOOKUP($C828,[2]MAIN!$C$6:$DF$1572,Q$4,FALSE)),"",VLOOKUP($C828,[2]MAIN!$C$6:$DF$1572,Q$4,FALSE))</f>
        <v>#N/A</v>
      </c>
      <c r="R828" s="47" t="e">
        <f>IF(ISBLANK(VLOOKUP($C828,[2]MAIN!$C$6:$DF$1572,R$4,FALSE)),"",VLOOKUP($C828,[2]MAIN!$C$6:$DF$1572,R$4,FALSE))</f>
        <v>#N/A</v>
      </c>
      <c r="S828" s="47" t="e">
        <f>IF(ISBLANK(VLOOKUP($C828,[2]MAIN!$C$6:$DF$1572,S$4,FALSE)),"",VLOOKUP($C828,[2]MAIN!$C$6:$DF$1572,S$4,FALSE))</f>
        <v>#N/A</v>
      </c>
      <c r="T828" s="15" t="e">
        <f>IF(ISBLANK(VLOOKUP($C828,[2]MAIN!$C$6:$DF$1572,T$4,FALSE)),"",VLOOKUP($C828,[2]MAIN!$C$6:$DF$1572,T$4,FALSE))</f>
        <v>#N/A</v>
      </c>
      <c r="U828" s="58" t="e">
        <f>IF(ISBLANK(VLOOKUP($C828,[2]MAIN!$C$6:$DF$1572,U$4,FALSE)),"",VLOOKUP($C828,[2]MAIN!$C$6:$DF$1572,U$4,FALSE))</f>
        <v>#N/A</v>
      </c>
      <c r="V828" s="58" t="e">
        <f>IF(ISBLANK(VLOOKUP($C828,[2]MAIN!$C$6:$DF$1572,V$4,FALSE)),"",VLOOKUP($C828,[2]MAIN!$C$6:$DF$1572,V$4,FALSE))</f>
        <v>#N/A</v>
      </c>
      <c r="W828" s="21" t="e">
        <f>IF(ISBLANK(VLOOKUP($C828,[2]MAIN!$C$6:$DF$1572,W$4,FALSE)),"",VLOOKUP($C828,[2]MAIN!$C$6:$DF$1572,W$4,FALSE))</f>
        <v>#N/A</v>
      </c>
      <c r="X828" s="59">
        <v>150</v>
      </c>
      <c r="Y828" s="15" t="e">
        <f>IF(ISBLANK(VLOOKUP($C828,[2]MAIN!$C$6:$DF$1572,Y$4,FALSE)),"",VLOOKUP($C828,[2]MAIN!$C$6:$DF$1572,Y$4,FALSE))</f>
        <v>#N/A</v>
      </c>
      <c r="Z828" s="33" t="s">
        <v>622</v>
      </c>
      <c r="AA828" s="47"/>
      <c r="AB828" s="47"/>
      <c r="AC828" s="47"/>
    </row>
    <row r="829" spans="1:29" x14ac:dyDescent="0.25">
      <c r="A829" s="15" t="s">
        <v>1553</v>
      </c>
      <c r="B829" s="21" t="s">
        <v>341</v>
      </c>
      <c r="C829" s="47"/>
      <c r="D829" s="15"/>
      <c r="E829" s="15" t="s">
        <v>609</v>
      </c>
      <c r="F829" s="15"/>
      <c r="G829" s="15"/>
      <c r="H829" s="15" t="s">
        <v>628</v>
      </c>
      <c r="I829" s="15" t="s">
        <v>609</v>
      </c>
      <c r="J829" s="47"/>
      <c r="K829" s="47"/>
      <c r="L829" s="49">
        <v>0.08</v>
      </c>
      <c r="M829" s="50" t="e">
        <f>IF(ISBLANK(VLOOKUP($C829,[2]MAIN!$C$6:$DF$1572,M$4,FALSE)),"",VLOOKUP($C829,[2]MAIN!$C$6:$DF$1572,M$4,FALSE))</f>
        <v>#N/A</v>
      </c>
      <c r="N829" s="51" t="e">
        <f>IF(ISBLANK(VLOOKUP($C829,[2]MAIN!$C$6:$DF$1572,N$4,FALSE)),"",VLOOKUP($C829,[2]MAIN!$C$6:$DF$1572,N$4,FALSE))</f>
        <v>#N/A</v>
      </c>
      <c r="O829" s="52" t="e">
        <f>IF(ISBLANK(VLOOKUP($C829,[2]MAIN!$C$6:$DF$1572,O$4,FALSE)),"",VLOOKUP($C829,[2]MAIN!$C$6:$DF$1572,O$4,FALSE))</f>
        <v>#N/A</v>
      </c>
      <c r="P829" s="52" t="e">
        <f>IF(ISBLANK(VLOOKUP($C829,[2]MAIN!$C$6:$DF$1572,P$4,FALSE)),"",VLOOKUP($C829,[2]MAIN!$C$6:$DF$1572,P$4,FALSE))</f>
        <v>#N/A</v>
      </c>
      <c r="Q829" s="50" t="e">
        <f>IF(ISBLANK(VLOOKUP($C829,[2]MAIN!$C$6:$DF$1572,Q$4,FALSE)),"",VLOOKUP($C829,[2]MAIN!$C$6:$DF$1572,Q$4,FALSE))</f>
        <v>#N/A</v>
      </c>
      <c r="R829" s="47" t="e">
        <f>IF(ISBLANK(VLOOKUP($C829,[2]MAIN!$C$6:$DF$1572,R$4,FALSE)),"",VLOOKUP($C829,[2]MAIN!$C$6:$DF$1572,R$4,FALSE))</f>
        <v>#N/A</v>
      </c>
      <c r="S829" s="47" t="e">
        <f>IF(ISBLANK(VLOOKUP($C829,[2]MAIN!$C$6:$DF$1572,S$4,FALSE)),"",VLOOKUP($C829,[2]MAIN!$C$6:$DF$1572,S$4,FALSE))</f>
        <v>#N/A</v>
      </c>
      <c r="T829" s="15" t="e">
        <f>IF(ISBLANK(VLOOKUP($C829,[2]MAIN!$C$6:$DF$1572,T$4,FALSE)),"",VLOOKUP($C829,[2]MAIN!$C$6:$DF$1572,T$4,FALSE))</f>
        <v>#N/A</v>
      </c>
      <c r="U829" s="15" t="e">
        <f>IF(ISBLANK(VLOOKUP($C829,[2]MAIN!$C$6:$DF$1572,U$4,FALSE)),"",VLOOKUP($C829,[2]MAIN!$C$6:$DF$1572,U$4,FALSE))</f>
        <v>#N/A</v>
      </c>
      <c r="V829" s="15" t="e">
        <f>IF(ISBLANK(VLOOKUP($C829,[2]MAIN!$C$6:$DF$1572,V$4,FALSE)),"",VLOOKUP($C829,[2]MAIN!$C$6:$DF$1572,V$4,FALSE))</f>
        <v>#N/A</v>
      </c>
      <c r="W829" s="21" t="e">
        <f>IF(ISBLANK(VLOOKUP($C829,[2]MAIN!$C$6:$DF$1572,W$4,FALSE)),"",VLOOKUP($C829,[2]MAIN!$C$6:$DF$1572,W$4,FALSE))</f>
        <v>#N/A</v>
      </c>
      <c r="X829" s="47">
        <v>150</v>
      </c>
      <c r="Y829" s="15" t="e">
        <f>IF(ISBLANK(VLOOKUP($C829,[2]MAIN!$C$6:$DF$1572,Y$4,FALSE)),"",VLOOKUP($C829,[2]MAIN!$C$6:$DF$1572,Y$4,FALSE))</f>
        <v>#N/A</v>
      </c>
      <c r="AA829" s="47"/>
      <c r="AB829" s="47"/>
      <c r="AC829" s="47"/>
    </row>
    <row r="830" spans="1:29" x14ac:dyDescent="0.25">
      <c r="A830" s="15" t="s">
        <v>1554</v>
      </c>
      <c r="B830" s="21" t="s">
        <v>178</v>
      </c>
      <c r="C830" s="47"/>
      <c r="D830" s="15" t="s">
        <v>612</v>
      </c>
      <c r="E830" s="15"/>
      <c r="F830" s="15"/>
      <c r="G830" s="15" t="s">
        <v>609</v>
      </c>
      <c r="H830" s="15" t="s">
        <v>609</v>
      </c>
      <c r="I830" s="15"/>
      <c r="J830" s="48" t="s">
        <v>610</v>
      </c>
      <c r="K830" s="47"/>
      <c r="L830" s="49">
        <v>175.6</v>
      </c>
      <c r="M830" s="50" t="e">
        <f>IF(ISBLANK(VLOOKUP($C830,[2]MAIN!$C$6:$DF$1572,M$4,FALSE)),"",VLOOKUP($C830,[2]MAIN!$C$6:$DF$1572,M$4,FALSE))</f>
        <v>#N/A</v>
      </c>
      <c r="N830" s="51" t="e">
        <f>IF(ISBLANK(VLOOKUP($C830,[2]MAIN!$C$6:$DF$1572,N$4,FALSE)),"",VLOOKUP($C830,[2]MAIN!$C$6:$DF$1572,N$4,FALSE))</f>
        <v>#N/A</v>
      </c>
      <c r="O830" s="53" t="e">
        <f>IF(ISBLANK(VLOOKUP($C830,[2]MAIN!$C$6:$DF$1572,O$4,FALSE)),"",VLOOKUP($C830,[2]MAIN!$C$6:$DF$1572,O$4,FALSE))</f>
        <v>#N/A</v>
      </c>
      <c r="P830" s="53" t="e">
        <f>IF(ISBLANK(VLOOKUP($C830,[2]MAIN!$C$6:$DF$1572,P$4,FALSE)),"",VLOOKUP($C830,[2]MAIN!$C$6:$DF$1572,P$4,FALSE))</f>
        <v>#N/A</v>
      </c>
      <c r="Q830" s="50" t="e">
        <f>IF(ISBLANK(VLOOKUP($C830,[2]MAIN!$C$6:$DF$1572,Q$4,FALSE)),"",VLOOKUP($C830,[2]MAIN!$C$6:$DF$1572,Q$4,FALSE))</f>
        <v>#N/A</v>
      </c>
      <c r="R830" s="47" t="e">
        <f>IF(ISBLANK(VLOOKUP($C830,[2]MAIN!$C$6:$DF$1572,R$4,FALSE)),"",VLOOKUP($C830,[2]MAIN!$C$6:$DF$1572,R$4,FALSE))</f>
        <v>#N/A</v>
      </c>
      <c r="S830" s="47" t="e">
        <f>IF(ISBLANK(VLOOKUP($C830,[2]MAIN!$C$6:$DF$1572,S$4,FALSE)),"",VLOOKUP($C830,[2]MAIN!$C$6:$DF$1572,S$4,FALSE))</f>
        <v>#N/A</v>
      </c>
      <c r="T830" s="15" t="e">
        <f>IF(ISBLANK(VLOOKUP($C830,[2]MAIN!$C$6:$DF$1572,T$4,FALSE)),"",VLOOKUP($C830,[2]MAIN!$C$6:$DF$1572,T$4,FALSE))</f>
        <v>#N/A</v>
      </c>
      <c r="U830" s="15" t="e">
        <f>IF(ISBLANK(VLOOKUP($C830,[2]MAIN!$C$6:$DF$1572,U$4,FALSE)),"",VLOOKUP($C830,[2]MAIN!$C$6:$DF$1572,U$4,FALSE))</f>
        <v>#N/A</v>
      </c>
      <c r="V830" s="15" t="e">
        <f>IF(ISBLANK(VLOOKUP($C830,[2]MAIN!$C$6:$DF$1572,V$4,FALSE)),"",VLOOKUP($C830,[2]MAIN!$C$6:$DF$1572,V$4,FALSE))</f>
        <v>#N/A</v>
      </c>
      <c r="W830" s="21" t="e">
        <f>IF(ISBLANK(VLOOKUP($C830,[2]MAIN!$C$6:$DF$1572,W$4,FALSE)),"",VLOOKUP($C830,[2]MAIN!$C$6:$DF$1572,W$4,FALSE))</f>
        <v>#N/A</v>
      </c>
      <c r="X830" s="47" t="e">
        <f>IF(ISBLANK(VLOOKUP($C830,[2]MAIN!$C$6:$DF$1572,X$4,FALSE)),"",VLOOKUP($C830,[2]MAIN!$C$6:$DF$1572,X$4,FALSE))</f>
        <v>#N/A</v>
      </c>
      <c r="Y830" s="15" t="e">
        <f>IF(ISBLANK(VLOOKUP($C830,[2]MAIN!$C$6:$DF$1572,Y$4,FALSE)),"",VLOOKUP($C830,[2]MAIN!$C$6:$DF$1572,Y$4,FALSE))</f>
        <v>#N/A</v>
      </c>
      <c r="AA830" s="15"/>
      <c r="AB830" s="15"/>
      <c r="AC830" s="15"/>
    </row>
    <row r="831" spans="1:29" x14ac:dyDescent="0.25">
      <c r="A831" s="15" t="s">
        <v>1555</v>
      </c>
      <c r="B831" s="21" t="s">
        <v>341</v>
      </c>
      <c r="C831" s="47"/>
      <c r="D831" s="15"/>
      <c r="E831" s="15" t="s">
        <v>609</v>
      </c>
      <c r="F831" s="15"/>
      <c r="G831" s="15"/>
      <c r="H831" s="15" t="s">
        <v>609</v>
      </c>
      <c r="I831" s="15" t="s">
        <v>609</v>
      </c>
      <c r="J831" s="47"/>
      <c r="K831" s="47"/>
      <c r="L831" s="49">
        <v>3.24</v>
      </c>
      <c r="M831" s="50" t="e">
        <f>IF(ISBLANK(VLOOKUP($C831,[2]MAIN!$C$6:$DF$1572,M$4,FALSE)),"",VLOOKUP($C831,[2]MAIN!$C$6:$DF$1572,M$4,FALSE))</f>
        <v>#N/A</v>
      </c>
      <c r="N831" s="51" t="e">
        <f>IF(ISBLANK(VLOOKUP($C831,[2]MAIN!$C$6:$DF$1572,N$4,FALSE)),"",VLOOKUP($C831,[2]MAIN!$C$6:$DF$1572,N$4,FALSE))</f>
        <v>#N/A</v>
      </c>
      <c r="O831" s="52" t="e">
        <f>IF(ISBLANK(VLOOKUP($C831,[2]MAIN!$C$6:$DF$1572,O$4,FALSE)),"",VLOOKUP($C831,[2]MAIN!$C$6:$DF$1572,O$4,FALSE))</f>
        <v>#N/A</v>
      </c>
      <c r="P831" s="52" t="e">
        <f>IF(ISBLANK(VLOOKUP($C831,[2]MAIN!$C$6:$DF$1572,P$4,FALSE)),"",VLOOKUP($C831,[2]MAIN!$C$6:$DF$1572,P$4,FALSE))</f>
        <v>#N/A</v>
      </c>
      <c r="Q831" s="50" t="e">
        <f>IF(ISBLANK(VLOOKUP($C831,[2]MAIN!$C$6:$DF$1572,Q$4,FALSE)),"",VLOOKUP($C831,[2]MAIN!$C$6:$DF$1572,Q$4,FALSE))</f>
        <v>#N/A</v>
      </c>
      <c r="R831" s="47" t="e">
        <f>IF(ISBLANK(VLOOKUP($C831,[2]MAIN!$C$6:$DF$1572,R$4,FALSE)),"",VLOOKUP($C831,[2]MAIN!$C$6:$DF$1572,R$4,FALSE))</f>
        <v>#N/A</v>
      </c>
      <c r="S831" s="47" t="e">
        <f>IF(ISBLANK(VLOOKUP($C831,[2]MAIN!$C$6:$DF$1572,S$4,FALSE)),"",VLOOKUP($C831,[2]MAIN!$C$6:$DF$1572,S$4,FALSE))</f>
        <v>#N/A</v>
      </c>
      <c r="T831" s="15" t="e">
        <f>IF(ISBLANK(VLOOKUP($C831,[2]MAIN!$C$6:$DF$1572,T$4,FALSE)),"",VLOOKUP($C831,[2]MAIN!$C$6:$DF$1572,T$4,FALSE))</f>
        <v>#N/A</v>
      </c>
      <c r="U831" s="15" t="e">
        <f>IF(ISBLANK(VLOOKUP($C831,[2]MAIN!$C$6:$DF$1572,U$4,FALSE)),"",VLOOKUP($C831,[2]MAIN!$C$6:$DF$1572,U$4,FALSE))</f>
        <v>#N/A</v>
      </c>
      <c r="V831" s="15" t="e">
        <f>IF(ISBLANK(VLOOKUP($C831,[2]MAIN!$C$6:$DF$1572,V$4,FALSE)),"",VLOOKUP($C831,[2]MAIN!$C$6:$DF$1572,V$4,FALSE))</f>
        <v>#N/A</v>
      </c>
      <c r="W831" s="21" t="e">
        <f>IF(ISBLANK(VLOOKUP($C831,[2]MAIN!$C$6:$DF$1572,W$4,FALSE)),"",VLOOKUP($C831,[2]MAIN!$C$6:$DF$1572,W$4,FALSE))</f>
        <v>#N/A</v>
      </c>
      <c r="X831" s="47">
        <v>150</v>
      </c>
      <c r="Y831" s="15" t="e">
        <f>IF(ISBLANK(VLOOKUP($C831,[2]MAIN!$C$6:$DF$1572,Y$4,FALSE)),"",VLOOKUP($C831,[2]MAIN!$C$6:$DF$1572,Y$4,FALSE))</f>
        <v>#N/A</v>
      </c>
      <c r="AA831" s="15"/>
      <c r="AB831" s="15" t="s">
        <v>609</v>
      </c>
      <c r="AC831" s="15"/>
    </row>
    <row r="832" spans="1:29" x14ac:dyDescent="0.25">
      <c r="A832" s="15" t="s">
        <v>1556</v>
      </c>
      <c r="B832" s="21" t="s">
        <v>178</v>
      </c>
      <c r="C832" s="47"/>
      <c r="D832" s="15" t="s">
        <v>612</v>
      </c>
      <c r="E832" s="15"/>
      <c r="F832" s="15"/>
      <c r="G832" s="15" t="s">
        <v>609</v>
      </c>
      <c r="H832" s="15" t="s">
        <v>609</v>
      </c>
      <c r="I832" s="15"/>
      <c r="J832" s="48" t="s">
        <v>610</v>
      </c>
      <c r="K832" s="47"/>
      <c r="L832" s="49"/>
      <c r="M832" s="50" t="e">
        <f>IF(ISBLANK(VLOOKUP($C832,[2]MAIN!$C$6:$DF$1572,M$4,FALSE)),"",VLOOKUP($C832,[2]MAIN!$C$6:$DF$1572,M$4,FALSE))</f>
        <v>#N/A</v>
      </c>
      <c r="N832" s="51" t="e">
        <f>IF(ISBLANK(VLOOKUP($C832,[2]MAIN!$C$6:$DF$1572,N$4,FALSE)),"",VLOOKUP($C832,[2]MAIN!$C$6:$DF$1572,N$4,FALSE))</f>
        <v>#N/A</v>
      </c>
      <c r="O832" s="53" t="e">
        <f>IF(ISBLANK(VLOOKUP($C832,[2]MAIN!$C$6:$DF$1572,O$4,FALSE)),"",VLOOKUP($C832,[2]MAIN!$C$6:$DF$1572,O$4,FALSE))</f>
        <v>#N/A</v>
      </c>
      <c r="P832" s="53" t="e">
        <f>IF(ISBLANK(VLOOKUP($C832,[2]MAIN!$C$6:$DF$1572,P$4,FALSE)),"",VLOOKUP($C832,[2]MAIN!$C$6:$DF$1572,P$4,FALSE))</f>
        <v>#N/A</v>
      </c>
      <c r="Q832" s="50" t="e">
        <f>IF(ISBLANK(VLOOKUP($C832,[2]MAIN!$C$6:$DF$1572,Q$4,FALSE)),"",VLOOKUP($C832,[2]MAIN!$C$6:$DF$1572,Q$4,FALSE))</f>
        <v>#N/A</v>
      </c>
      <c r="R832" s="47" t="e">
        <f>IF(ISBLANK(VLOOKUP($C832,[2]MAIN!$C$6:$DF$1572,R$4,FALSE)),"",VLOOKUP($C832,[2]MAIN!$C$6:$DF$1572,R$4,FALSE))</f>
        <v>#N/A</v>
      </c>
      <c r="S832" s="47" t="e">
        <f>IF(ISBLANK(VLOOKUP($C832,[2]MAIN!$C$6:$DF$1572,S$4,FALSE)),"",VLOOKUP($C832,[2]MAIN!$C$6:$DF$1572,S$4,FALSE))</f>
        <v>#N/A</v>
      </c>
      <c r="T832" s="15" t="e">
        <f>IF(ISBLANK(VLOOKUP($C832,[2]MAIN!$C$6:$DF$1572,T$4,FALSE)),"",VLOOKUP($C832,[2]MAIN!$C$6:$DF$1572,T$4,FALSE))</f>
        <v>#N/A</v>
      </c>
      <c r="U832" s="15" t="e">
        <f>IF(ISBLANK(VLOOKUP($C832,[2]MAIN!$C$6:$DF$1572,U$4,FALSE)),"",VLOOKUP($C832,[2]MAIN!$C$6:$DF$1572,U$4,FALSE))</f>
        <v>#N/A</v>
      </c>
      <c r="V832" s="15" t="e">
        <f>IF(ISBLANK(VLOOKUP($C832,[2]MAIN!$C$6:$DF$1572,V$4,FALSE)),"",VLOOKUP($C832,[2]MAIN!$C$6:$DF$1572,V$4,FALSE))</f>
        <v>#N/A</v>
      </c>
      <c r="W832" s="21" t="e">
        <f>IF(ISBLANK(VLOOKUP($C832,[2]MAIN!$C$6:$DF$1572,W$4,FALSE)),"",VLOOKUP($C832,[2]MAIN!$C$6:$DF$1572,W$4,FALSE))</f>
        <v>#N/A</v>
      </c>
      <c r="X832" s="47" t="e">
        <f>IF(ISBLANK(VLOOKUP($C832,[2]MAIN!$C$6:$DF$1572,X$4,FALSE)),"",VLOOKUP($C832,[2]MAIN!$C$6:$DF$1572,X$4,FALSE))</f>
        <v>#N/A</v>
      </c>
      <c r="Y832" s="15" t="e">
        <f>IF(ISBLANK(VLOOKUP($C832,[2]MAIN!$C$6:$DF$1572,Y$4,FALSE)),"",VLOOKUP($C832,[2]MAIN!$C$6:$DF$1572,Y$4,FALSE))</f>
        <v>#N/A</v>
      </c>
      <c r="AA832" s="15"/>
      <c r="AB832" s="15"/>
      <c r="AC832" s="15"/>
    </row>
    <row r="833" spans="1:29" x14ac:dyDescent="0.25">
      <c r="A833" s="15" t="s">
        <v>1557</v>
      </c>
      <c r="B833" s="21" t="s">
        <v>178</v>
      </c>
      <c r="C833" s="47"/>
      <c r="D833" s="15"/>
      <c r="E833" s="15" t="s">
        <v>609</v>
      </c>
      <c r="F833" s="15"/>
      <c r="G833" s="15"/>
      <c r="H833" s="15" t="s">
        <v>609</v>
      </c>
      <c r="I833" s="15"/>
      <c r="J833" s="47"/>
      <c r="K833" s="47"/>
      <c r="L833" s="49">
        <v>4.29</v>
      </c>
      <c r="M833" s="50" t="e">
        <f>IF(ISBLANK(VLOOKUP($C833,[2]MAIN!$C$6:$DF$1572,M$4,FALSE)),"",VLOOKUP($C833,[2]MAIN!$C$6:$DF$1572,M$4,FALSE))</f>
        <v>#N/A</v>
      </c>
      <c r="N833" s="51" t="e">
        <f>IF(ISBLANK(VLOOKUP($C833,[2]MAIN!$C$6:$DF$1572,N$4,FALSE)),"",VLOOKUP($C833,[2]MAIN!$C$6:$DF$1572,N$4,FALSE))</f>
        <v>#N/A</v>
      </c>
      <c r="O833" s="52" t="e">
        <f>IF(ISBLANK(VLOOKUP($C833,[2]MAIN!$C$6:$DF$1572,O$4,FALSE)),"",VLOOKUP($C833,[2]MAIN!$C$6:$DF$1572,O$4,FALSE))</f>
        <v>#N/A</v>
      </c>
      <c r="P833" s="52" t="e">
        <f>IF(ISBLANK(VLOOKUP($C833,[2]MAIN!$C$6:$DF$1572,P$4,FALSE)),"",VLOOKUP($C833,[2]MAIN!$C$6:$DF$1572,P$4,FALSE))</f>
        <v>#N/A</v>
      </c>
      <c r="Q833" s="50" t="e">
        <f>IF(ISBLANK(VLOOKUP($C833,[2]MAIN!$C$6:$DF$1572,Q$4,FALSE)),"",VLOOKUP($C833,[2]MAIN!$C$6:$DF$1572,Q$4,FALSE))</f>
        <v>#N/A</v>
      </c>
      <c r="R833" s="47" t="e">
        <f>IF(ISBLANK(VLOOKUP($C833,[2]MAIN!$C$6:$DF$1572,R$4,FALSE)),"",VLOOKUP($C833,[2]MAIN!$C$6:$DF$1572,R$4,FALSE))</f>
        <v>#N/A</v>
      </c>
      <c r="S833" s="47" t="e">
        <f>IF(ISBLANK(VLOOKUP($C833,[2]MAIN!$C$6:$DF$1572,S$4,FALSE)),"",VLOOKUP($C833,[2]MAIN!$C$6:$DF$1572,S$4,FALSE))</f>
        <v>#N/A</v>
      </c>
      <c r="T833" s="15" t="e">
        <f>IF(ISBLANK(VLOOKUP($C833,[2]MAIN!$C$6:$DF$1572,T$4,FALSE)),"",VLOOKUP($C833,[2]MAIN!$C$6:$DF$1572,T$4,FALSE))</f>
        <v>#N/A</v>
      </c>
      <c r="U833" s="15" t="e">
        <f>IF(ISBLANK(VLOOKUP($C833,[2]MAIN!$C$6:$DF$1572,U$4,FALSE)),"",VLOOKUP($C833,[2]MAIN!$C$6:$DF$1572,U$4,FALSE))</f>
        <v>#N/A</v>
      </c>
      <c r="V833" s="15" t="e">
        <f>IF(ISBLANK(VLOOKUP($C833,[2]MAIN!$C$6:$DF$1572,V$4,FALSE)),"",VLOOKUP($C833,[2]MAIN!$C$6:$DF$1572,V$4,FALSE))</f>
        <v>#N/A</v>
      </c>
      <c r="W833" s="21" t="e">
        <f>IF(ISBLANK(VLOOKUP($C833,[2]MAIN!$C$6:$DF$1572,W$4,FALSE)),"",VLOOKUP($C833,[2]MAIN!$C$6:$DF$1572,W$4,FALSE))</f>
        <v>#N/A</v>
      </c>
      <c r="X833" s="47">
        <v>150</v>
      </c>
      <c r="Y833" s="15" t="e">
        <f>IF(ISBLANK(VLOOKUP($C833,[2]MAIN!$C$6:$DF$1572,Y$4,FALSE)),"",VLOOKUP($C833,[2]MAIN!$C$6:$DF$1572,Y$4,FALSE))</f>
        <v>#N/A</v>
      </c>
      <c r="AA833" s="15" t="s">
        <v>609</v>
      </c>
      <c r="AB833" s="15"/>
      <c r="AC833" s="15"/>
    </row>
    <row r="834" spans="1:29" x14ac:dyDescent="0.25">
      <c r="A834" s="15" t="s">
        <v>1558</v>
      </c>
      <c r="B834" s="21" t="s">
        <v>178</v>
      </c>
      <c r="C834" s="47"/>
      <c r="D834" s="15"/>
      <c r="E834" s="15" t="s">
        <v>609</v>
      </c>
      <c r="F834" s="15"/>
      <c r="G834" s="15"/>
      <c r="H834" s="15" t="s">
        <v>609</v>
      </c>
      <c r="I834" s="15"/>
      <c r="J834" s="47"/>
      <c r="K834" s="47"/>
      <c r="L834" s="49"/>
      <c r="M834" s="50" t="e">
        <f>IF(ISBLANK(VLOOKUP($C834,[2]MAIN!$C$6:$DF$1572,M$4,FALSE)),"",VLOOKUP($C834,[2]MAIN!$C$6:$DF$1572,M$4,FALSE))</f>
        <v>#N/A</v>
      </c>
      <c r="N834" s="51" t="e">
        <f>IF(ISBLANK(VLOOKUP($C834,[2]MAIN!$C$6:$DF$1572,N$4,FALSE)),"",VLOOKUP($C834,[2]MAIN!$C$6:$DF$1572,N$4,FALSE))</f>
        <v>#N/A</v>
      </c>
      <c r="O834" s="53" t="e">
        <f>IF(ISBLANK(VLOOKUP($C834,[2]MAIN!$C$6:$DF$1572,O$4,FALSE)),"",VLOOKUP($C834,[2]MAIN!$C$6:$DF$1572,O$4,FALSE))</f>
        <v>#N/A</v>
      </c>
      <c r="P834" s="53" t="e">
        <f>IF(ISBLANK(VLOOKUP($C834,[2]MAIN!$C$6:$DF$1572,P$4,FALSE)),"",VLOOKUP($C834,[2]MAIN!$C$6:$DF$1572,P$4,FALSE))</f>
        <v>#N/A</v>
      </c>
      <c r="Q834" s="50" t="e">
        <f>IF(ISBLANK(VLOOKUP($C834,[2]MAIN!$C$6:$DF$1572,Q$4,FALSE)),"",VLOOKUP($C834,[2]MAIN!$C$6:$DF$1572,Q$4,FALSE))</f>
        <v>#N/A</v>
      </c>
      <c r="R834" s="47" t="e">
        <f>IF(ISBLANK(VLOOKUP($C834,[2]MAIN!$C$6:$DF$1572,R$4,FALSE)),"",VLOOKUP($C834,[2]MAIN!$C$6:$DF$1572,R$4,FALSE))</f>
        <v>#N/A</v>
      </c>
      <c r="S834" s="47" t="e">
        <f>IF(ISBLANK(VLOOKUP($C834,[2]MAIN!$C$6:$DF$1572,S$4,FALSE)),"",VLOOKUP($C834,[2]MAIN!$C$6:$DF$1572,S$4,FALSE))</f>
        <v>#N/A</v>
      </c>
      <c r="T834" s="15" t="e">
        <f>IF(ISBLANK(VLOOKUP($C834,[2]MAIN!$C$6:$DF$1572,T$4,FALSE)),"",VLOOKUP($C834,[2]MAIN!$C$6:$DF$1572,T$4,FALSE))</f>
        <v>#N/A</v>
      </c>
      <c r="U834" s="15" t="e">
        <f>IF(ISBLANK(VLOOKUP($C834,[2]MAIN!$C$6:$DF$1572,U$4,FALSE)),"",VLOOKUP($C834,[2]MAIN!$C$6:$DF$1572,U$4,FALSE))</f>
        <v>#N/A</v>
      </c>
      <c r="V834" s="15" t="e">
        <f>IF(ISBLANK(VLOOKUP($C834,[2]MAIN!$C$6:$DF$1572,V$4,FALSE)),"",VLOOKUP($C834,[2]MAIN!$C$6:$DF$1572,V$4,FALSE))</f>
        <v>#N/A</v>
      </c>
      <c r="W834" s="21" t="e">
        <f>IF(ISBLANK(VLOOKUP($C834,[2]MAIN!$C$6:$DF$1572,W$4,FALSE)),"",VLOOKUP($C834,[2]MAIN!$C$6:$DF$1572,W$4,FALSE))</f>
        <v>#N/A</v>
      </c>
      <c r="X834" s="47">
        <v>15000</v>
      </c>
      <c r="Y834" s="15" t="e">
        <f>IF(ISBLANK(VLOOKUP($C834,[2]MAIN!$C$6:$DF$1572,Y$4,FALSE)),"",VLOOKUP($C834,[2]MAIN!$C$6:$DF$1572,Y$4,FALSE))</f>
        <v>#N/A</v>
      </c>
      <c r="AA834" s="15" t="s">
        <v>609</v>
      </c>
      <c r="AB834" s="15"/>
      <c r="AC834" s="15"/>
    </row>
    <row r="835" spans="1:29" x14ac:dyDescent="0.25">
      <c r="A835" s="15" t="s">
        <v>1559</v>
      </c>
      <c r="B835" s="21" t="s">
        <v>224</v>
      </c>
      <c r="C835" s="47"/>
      <c r="D835" s="15"/>
      <c r="E835" s="15"/>
      <c r="F835" s="15"/>
      <c r="G835" s="15"/>
      <c r="H835" s="15" t="s">
        <v>720</v>
      </c>
      <c r="I835" s="15" t="s">
        <v>996</v>
      </c>
      <c r="J835" s="47"/>
      <c r="K835" s="47"/>
      <c r="L835" s="49"/>
      <c r="M835" s="50" t="e">
        <f>IF(ISBLANK(VLOOKUP($C835,[2]MAIN!$C$6:$DF$1572,M$4,FALSE)),"",VLOOKUP($C835,[2]MAIN!$C$6:$DF$1572,M$4,FALSE))</f>
        <v>#N/A</v>
      </c>
      <c r="N835" s="51" t="e">
        <f>IF(ISBLANK(VLOOKUP($C835,[2]MAIN!$C$6:$DF$1572,N$4,FALSE)),"",VLOOKUP($C835,[2]MAIN!$C$6:$DF$1572,N$4,FALSE))</f>
        <v>#N/A</v>
      </c>
      <c r="O835" s="53" t="e">
        <f>IF(ISBLANK(VLOOKUP($C835,[2]MAIN!$C$6:$DF$1572,O$4,FALSE)),"",VLOOKUP($C835,[2]MAIN!$C$6:$DF$1572,O$4,FALSE))</f>
        <v>#N/A</v>
      </c>
      <c r="P835" s="53" t="e">
        <f>IF(ISBLANK(VLOOKUP($C835,[2]MAIN!$C$6:$DF$1572,P$4,FALSE)),"",VLOOKUP($C835,[2]MAIN!$C$6:$DF$1572,P$4,FALSE))</f>
        <v>#N/A</v>
      </c>
      <c r="Q835" s="50" t="e">
        <f>IF(ISBLANK(VLOOKUP($C835,[2]MAIN!$C$6:$DF$1572,Q$4,FALSE)),"",VLOOKUP($C835,[2]MAIN!$C$6:$DF$1572,Q$4,FALSE))</f>
        <v>#N/A</v>
      </c>
      <c r="R835" s="47" t="e">
        <f>IF(ISBLANK(VLOOKUP($C835,[2]MAIN!$C$6:$DF$1572,R$4,FALSE)),"",VLOOKUP($C835,[2]MAIN!$C$6:$DF$1572,R$4,FALSE))</f>
        <v>#N/A</v>
      </c>
      <c r="S835" s="47" t="e">
        <f>IF(ISBLANK(VLOOKUP($C835,[2]MAIN!$C$6:$DF$1572,S$4,FALSE)),"",VLOOKUP($C835,[2]MAIN!$C$6:$DF$1572,S$4,FALSE))</f>
        <v>#N/A</v>
      </c>
      <c r="T835" s="15" t="e">
        <f>IF(ISBLANK(VLOOKUP($C835,[2]MAIN!$C$6:$DF$1572,T$4,FALSE)),"",VLOOKUP($C835,[2]MAIN!$C$6:$DF$1572,T$4,FALSE))</f>
        <v>#N/A</v>
      </c>
      <c r="U835" s="15" t="e">
        <f>IF(ISBLANK(VLOOKUP($C835,[2]MAIN!$C$6:$DF$1572,U$4,FALSE)),"",VLOOKUP($C835,[2]MAIN!$C$6:$DF$1572,U$4,FALSE))</f>
        <v>#N/A</v>
      </c>
      <c r="V835" s="15" t="e">
        <f>IF(ISBLANK(VLOOKUP($C835,[2]MAIN!$C$6:$DF$1572,V$4,FALSE)),"",VLOOKUP($C835,[2]MAIN!$C$6:$DF$1572,V$4,FALSE))</f>
        <v>#N/A</v>
      </c>
      <c r="W835" s="21" t="e">
        <f>IF(ISBLANK(VLOOKUP($C835,[2]MAIN!$C$6:$DF$1572,W$4,FALSE)),"",VLOOKUP($C835,[2]MAIN!$C$6:$DF$1572,W$4,FALSE))</f>
        <v>#N/A</v>
      </c>
      <c r="X835" s="47" t="e">
        <f>IF(ISBLANK(VLOOKUP($C835,[2]MAIN!$C$6:$DF$1572,X$4,FALSE)),"",VLOOKUP($C835,[2]MAIN!$C$6:$DF$1572,X$4,FALSE))</f>
        <v>#N/A</v>
      </c>
      <c r="Y835" s="15" t="e">
        <f>IF(ISBLANK(VLOOKUP($C835,[2]MAIN!$C$6:$DF$1572,Y$4,FALSE)),"",VLOOKUP($C835,[2]MAIN!$C$6:$DF$1572,Y$4,FALSE))</f>
        <v>#N/A</v>
      </c>
      <c r="AA835" s="15" t="s">
        <v>609</v>
      </c>
      <c r="AB835" s="15"/>
      <c r="AC835" s="15"/>
    </row>
    <row r="836" spans="1:29" x14ac:dyDescent="0.25">
      <c r="A836" s="15" t="s">
        <v>1560</v>
      </c>
      <c r="B836" s="21" t="s">
        <v>224</v>
      </c>
      <c r="C836" s="47"/>
      <c r="D836" s="15"/>
      <c r="E836" s="15"/>
      <c r="F836" s="15"/>
      <c r="G836" s="15"/>
      <c r="H836" s="15" t="s">
        <v>720</v>
      </c>
      <c r="I836" s="15" t="s">
        <v>996</v>
      </c>
      <c r="J836" s="47"/>
      <c r="K836" s="47"/>
      <c r="L836" s="49"/>
      <c r="M836" s="50" t="e">
        <f>IF(ISBLANK(VLOOKUP($C836,[2]MAIN!$C$6:$DF$1572,M$4,FALSE)),"",VLOOKUP($C836,[2]MAIN!$C$6:$DF$1572,M$4,FALSE))</f>
        <v>#N/A</v>
      </c>
      <c r="N836" s="51" t="e">
        <f>IF(ISBLANK(VLOOKUP($C836,[2]MAIN!$C$6:$DF$1572,N$4,FALSE)),"",VLOOKUP($C836,[2]MAIN!$C$6:$DF$1572,N$4,FALSE))</f>
        <v>#N/A</v>
      </c>
      <c r="O836" s="53" t="e">
        <f>IF(ISBLANK(VLOOKUP($C836,[2]MAIN!$C$6:$DF$1572,O$4,FALSE)),"",VLOOKUP($C836,[2]MAIN!$C$6:$DF$1572,O$4,FALSE))</f>
        <v>#N/A</v>
      </c>
      <c r="P836" s="53" t="e">
        <f>IF(ISBLANK(VLOOKUP($C836,[2]MAIN!$C$6:$DF$1572,P$4,FALSE)),"",VLOOKUP($C836,[2]MAIN!$C$6:$DF$1572,P$4,FALSE))</f>
        <v>#N/A</v>
      </c>
      <c r="Q836" s="50" t="e">
        <f>IF(ISBLANK(VLOOKUP($C836,[2]MAIN!$C$6:$DF$1572,Q$4,FALSE)),"",VLOOKUP($C836,[2]MAIN!$C$6:$DF$1572,Q$4,FALSE))</f>
        <v>#N/A</v>
      </c>
      <c r="R836" s="47" t="e">
        <f>IF(ISBLANK(VLOOKUP($C836,[2]MAIN!$C$6:$DF$1572,R$4,FALSE)),"",VLOOKUP($C836,[2]MAIN!$C$6:$DF$1572,R$4,FALSE))</f>
        <v>#N/A</v>
      </c>
      <c r="S836" s="47" t="e">
        <f>IF(ISBLANK(VLOOKUP($C836,[2]MAIN!$C$6:$DF$1572,S$4,FALSE)),"",VLOOKUP($C836,[2]MAIN!$C$6:$DF$1572,S$4,FALSE))</f>
        <v>#N/A</v>
      </c>
      <c r="T836" s="15" t="e">
        <f>IF(ISBLANK(VLOOKUP($C836,[2]MAIN!$C$6:$DF$1572,T$4,FALSE)),"",VLOOKUP($C836,[2]MAIN!$C$6:$DF$1572,T$4,FALSE))</f>
        <v>#N/A</v>
      </c>
      <c r="U836" s="15" t="e">
        <f>IF(ISBLANK(VLOOKUP($C836,[2]MAIN!$C$6:$DF$1572,U$4,FALSE)),"",VLOOKUP($C836,[2]MAIN!$C$6:$DF$1572,U$4,FALSE))</f>
        <v>#N/A</v>
      </c>
      <c r="V836" s="15" t="e">
        <f>IF(ISBLANK(VLOOKUP($C836,[2]MAIN!$C$6:$DF$1572,V$4,FALSE)),"",VLOOKUP($C836,[2]MAIN!$C$6:$DF$1572,V$4,FALSE))</f>
        <v>#N/A</v>
      </c>
      <c r="W836" s="21" t="e">
        <f>IF(ISBLANK(VLOOKUP($C836,[2]MAIN!$C$6:$DF$1572,W$4,FALSE)),"",VLOOKUP($C836,[2]MAIN!$C$6:$DF$1572,W$4,FALSE))</f>
        <v>#N/A</v>
      </c>
      <c r="X836" s="47" t="e">
        <f>IF(ISBLANK(VLOOKUP($C836,[2]MAIN!$C$6:$DF$1572,X$4,FALSE)),"",VLOOKUP($C836,[2]MAIN!$C$6:$DF$1572,X$4,FALSE))</f>
        <v>#N/A</v>
      </c>
      <c r="Y836" s="15" t="e">
        <f>IF(ISBLANK(VLOOKUP($C836,[2]MAIN!$C$6:$DF$1572,Y$4,FALSE)),"",VLOOKUP($C836,[2]MAIN!$C$6:$DF$1572,Y$4,FALSE))</f>
        <v>#N/A</v>
      </c>
      <c r="AA836" s="15" t="s">
        <v>609</v>
      </c>
      <c r="AB836" s="15"/>
      <c r="AC836" s="15"/>
    </row>
    <row r="837" spans="1:29" x14ac:dyDescent="0.25">
      <c r="A837" s="15" t="s">
        <v>1561</v>
      </c>
      <c r="B837" s="21" t="s">
        <v>341</v>
      </c>
      <c r="C837" s="47"/>
      <c r="D837" s="15"/>
      <c r="E837" s="15" t="s">
        <v>609</v>
      </c>
      <c r="F837" s="15"/>
      <c r="G837" s="15"/>
      <c r="H837" s="15" t="s">
        <v>613</v>
      </c>
      <c r="I837" s="15" t="s">
        <v>609</v>
      </c>
      <c r="J837" s="47"/>
      <c r="K837" s="47"/>
      <c r="L837" s="49">
        <v>3.68</v>
      </c>
      <c r="M837" s="50" t="e">
        <f>IF(ISBLANK(VLOOKUP($C837,[2]MAIN!$C$6:$DF$1572,M$4,FALSE)),"",VLOOKUP($C837,[2]MAIN!$C$6:$DF$1572,M$4,FALSE))</f>
        <v>#N/A</v>
      </c>
      <c r="N837" s="51" t="e">
        <f>IF(ISBLANK(VLOOKUP($C837,[2]MAIN!$C$6:$DF$1572,N$4,FALSE)),"",VLOOKUP($C837,[2]MAIN!$C$6:$DF$1572,N$4,FALSE))</f>
        <v>#N/A</v>
      </c>
      <c r="O837" s="52" t="e">
        <f>IF(ISBLANK(VLOOKUP($C837,[2]MAIN!$C$6:$DF$1572,O$4,FALSE)),"",VLOOKUP($C837,[2]MAIN!$C$6:$DF$1572,O$4,FALSE))</f>
        <v>#N/A</v>
      </c>
      <c r="P837" s="52" t="e">
        <f>IF(ISBLANK(VLOOKUP($C837,[2]MAIN!$C$6:$DF$1572,P$4,FALSE)),"",VLOOKUP($C837,[2]MAIN!$C$6:$DF$1572,P$4,FALSE))</f>
        <v>#N/A</v>
      </c>
      <c r="Q837" s="50" t="e">
        <f>IF(ISBLANK(VLOOKUP($C837,[2]MAIN!$C$6:$DF$1572,Q$4,FALSE)),"",VLOOKUP($C837,[2]MAIN!$C$6:$DF$1572,Q$4,FALSE))</f>
        <v>#N/A</v>
      </c>
      <c r="R837" s="47" t="e">
        <f>IF(ISBLANK(VLOOKUP($C837,[2]MAIN!$C$6:$DF$1572,R$4,FALSE)),"",VLOOKUP($C837,[2]MAIN!$C$6:$DF$1572,R$4,FALSE))</f>
        <v>#N/A</v>
      </c>
      <c r="S837" s="47" t="e">
        <f>IF(ISBLANK(VLOOKUP($C837,[2]MAIN!$C$6:$DF$1572,S$4,FALSE)),"",VLOOKUP($C837,[2]MAIN!$C$6:$DF$1572,S$4,FALSE))</f>
        <v>#N/A</v>
      </c>
      <c r="T837" s="15" t="e">
        <f>IF(ISBLANK(VLOOKUP($C837,[2]MAIN!$C$6:$DF$1572,T$4,FALSE)),"",VLOOKUP($C837,[2]MAIN!$C$6:$DF$1572,T$4,FALSE))</f>
        <v>#N/A</v>
      </c>
      <c r="U837" s="15" t="e">
        <f>IF(ISBLANK(VLOOKUP($C837,[2]MAIN!$C$6:$DF$1572,U$4,FALSE)),"",VLOOKUP($C837,[2]MAIN!$C$6:$DF$1572,U$4,FALSE))</f>
        <v>#N/A</v>
      </c>
      <c r="V837" s="15" t="e">
        <f>IF(ISBLANK(VLOOKUP($C837,[2]MAIN!$C$6:$DF$1572,V$4,FALSE)),"",VLOOKUP($C837,[2]MAIN!$C$6:$DF$1572,V$4,FALSE))</f>
        <v>#N/A</v>
      </c>
      <c r="W837" s="21" t="e">
        <f>IF(ISBLANK(VLOOKUP($C837,[2]MAIN!$C$6:$DF$1572,W$4,FALSE)),"",VLOOKUP($C837,[2]MAIN!$C$6:$DF$1572,W$4,FALSE))</f>
        <v>#N/A</v>
      </c>
      <c r="X837" s="47">
        <v>150</v>
      </c>
      <c r="Y837" s="15" t="e">
        <f>IF(ISBLANK(VLOOKUP($C837,[2]MAIN!$C$6:$DF$1572,Y$4,FALSE)),"",VLOOKUP($C837,[2]MAIN!$C$6:$DF$1572,Y$4,FALSE))</f>
        <v>#N/A</v>
      </c>
      <c r="AA837" s="15"/>
      <c r="AB837" s="15" t="s">
        <v>609</v>
      </c>
      <c r="AC837" s="15"/>
    </row>
    <row r="838" spans="1:29" x14ac:dyDescent="0.25">
      <c r="A838" s="15" t="s">
        <v>1562</v>
      </c>
      <c r="B838" s="21" t="s">
        <v>178</v>
      </c>
      <c r="C838" s="47"/>
      <c r="D838" s="15"/>
      <c r="E838" s="15" t="s">
        <v>609</v>
      </c>
      <c r="F838" s="15"/>
      <c r="G838" s="15"/>
      <c r="H838" s="15" t="s">
        <v>628</v>
      </c>
      <c r="I838" s="15"/>
      <c r="J838" s="47"/>
      <c r="K838" s="47"/>
      <c r="L838" s="49">
        <v>1.48</v>
      </c>
      <c r="M838" s="50" t="e">
        <f>IF(ISBLANK(VLOOKUP($C838,[2]MAIN!$C$6:$DF$1572,M$4,FALSE)),"",VLOOKUP($C838,[2]MAIN!$C$6:$DF$1572,M$4,FALSE))</f>
        <v>#N/A</v>
      </c>
      <c r="N838" s="51" t="e">
        <f>IF(ISBLANK(VLOOKUP($C838,[2]MAIN!$C$6:$DF$1572,N$4,FALSE)),"",VLOOKUP($C838,[2]MAIN!$C$6:$DF$1572,N$4,FALSE))</f>
        <v>#N/A</v>
      </c>
      <c r="O838" s="52" t="e">
        <f>IF(ISBLANK(VLOOKUP($C838,[2]MAIN!$C$6:$DF$1572,O$4,FALSE)),"",VLOOKUP($C838,[2]MAIN!$C$6:$DF$1572,O$4,FALSE))</f>
        <v>#N/A</v>
      </c>
      <c r="P838" s="52" t="e">
        <f>IF(ISBLANK(VLOOKUP($C838,[2]MAIN!$C$6:$DF$1572,P$4,FALSE)),"",VLOOKUP($C838,[2]MAIN!$C$6:$DF$1572,P$4,FALSE))</f>
        <v>#N/A</v>
      </c>
      <c r="Q838" s="53" t="e">
        <f>IF(ISBLANK(VLOOKUP($C838,[2]MAIN!$C$6:$DF$1572,Q$4,FALSE)),"",VLOOKUP($C838,[2]MAIN!$C$6:$DF$1572,Q$4,FALSE))</f>
        <v>#N/A</v>
      </c>
      <c r="R838" s="47" t="e">
        <f>IF(ISBLANK(VLOOKUP($C838,[2]MAIN!$C$6:$DF$1572,R$4,FALSE)),"",VLOOKUP($C838,[2]MAIN!$C$6:$DF$1572,R$4,FALSE))</f>
        <v>#N/A</v>
      </c>
      <c r="S838" s="47" t="e">
        <f>IF(ISBLANK(VLOOKUP($C838,[2]MAIN!$C$6:$DF$1572,S$4,FALSE)),"",VLOOKUP($C838,[2]MAIN!$C$6:$DF$1572,S$4,FALSE))</f>
        <v>#N/A</v>
      </c>
      <c r="T838" s="15" t="e">
        <f>IF(ISBLANK(VLOOKUP($C838,[2]MAIN!$C$6:$DF$1572,T$4,FALSE)),"",VLOOKUP($C838,[2]MAIN!$C$6:$DF$1572,T$4,FALSE))</f>
        <v>#N/A</v>
      </c>
      <c r="U838" s="15" t="e">
        <f>IF(ISBLANK(VLOOKUP($C838,[2]MAIN!$C$6:$DF$1572,U$4,FALSE)),"",VLOOKUP($C838,[2]MAIN!$C$6:$DF$1572,U$4,FALSE))</f>
        <v>#N/A</v>
      </c>
      <c r="V838" s="15" t="e">
        <f>IF(ISBLANK(VLOOKUP($C838,[2]MAIN!$C$6:$DF$1572,V$4,FALSE)),"",VLOOKUP($C838,[2]MAIN!$C$6:$DF$1572,V$4,FALSE))</f>
        <v>#N/A</v>
      </c>
      <c r="W838" s="21" t="e">
        <f>IF(ISBLANK(VLOOKUP($C838,[2]MAIN!$C$6:$DF$1572,W$4,FALSE)),"",VLOOKUP($C838,[2]MAIN!$C$6:$DF$1572,W$4,FALSE))</f>
        <v>#N/A</v>
      </c>
      <c r="X838" s="47">
        <v>150</v>
      </c>
      <c r="Y838" s="15" t="e">
        <f>IF(ISBLANK(VLOOKUP($C838,[2]MAIN!$C$6:$DF$1572,Y$4,FALSE)),"",VLOOKUP($C838,[2]MAIN!$C$6:$DF$1572,Y$4,FALSE))</f>
        <v>#N/A</v>
      </c>
      <c r="AA838" s="47"/>
      <c r="AB838" s="47"/>
      <c r="AC838" s="47"/>
    </row>
    <row r="839" spans="1:29" x14ac:dyDescent="0.25">
      <c r="A839" s="15" t="s">
        <v>1563</v>
      </c>
      <c r="B839" s="21" t="s">
        <v>342</v>
      </c>
      <c r="C839" s="47"/>
      <c r="D839" s="15"/>
      <c r="E839" s="15" t="s">
        <v>609</v>
      </c>
      <c r="F839" s="15"/>
      <c r="G839" s="15"/>
      <c r="H839" s="15" t="s">
        <v>609</v>
      </c>
      <c r="I839" s="15" t="s">
        <v>609</v>
      </c>
      <c r="J839" s="47"/>
      <c r="K839" s="47"/>
      <c r="L839" s="49"/>
      <c r="M839" s="50" t="e">
        <f>IF(ISBLANK(VLOOKUP($C839,[2]MAIN!$C$6:$DF$1572,M$4,FALSE)),"",VLOOKUP($C839,[2]MAIN!$C$6:$DF$1572,M$4,FALSE))</f>
        <v>#N/A</v>
      </c>
      <c r="N839" s="51" t="e">
        <f>IF(ISBLANK(VLOOKUP($C839,[2]MAIN!$C$6:$DF$1572,N$4,FALSE)),"",VLOOKUP($C839,[2]MAIN!$C$6:$DF$1572,N$4,FALSE))</f>
        <v>#N/A</v>
      </c>
      <c r="O839" s="53" t="e">
        <f>IF(ISBLANK(VLOOKUP($C839,[2]MAIN!$C$6:$DF$1572,O$4,FALSE)),"",VLOOKUP($C839,[2]MAIN!$C$6:$DF$1572,O$4,FALSE))</f>
        <v>#N/A</v>
      </c>
      <c r="P839" s="53" t="e">
        <f>IF(ISBLANK(VLOOKUP($C839,[2]MAIN!$C$6:$DF$1572,P$4,FALSE)),"",VLOOKUP($C839,[2]MAIN!$C$6:$DF$1572,P$4,FALSE))</f>
        <v>#N/A</v>
      </c>
      <c r="Q839" s="50" t="e">
        <f>IF(ISBLANK(VLOOKUP($C839,[2]MAIN!$C$6:$DF$1572,Q$4,FALSE)),"",VLOOKUP($C839,[2]MAIN!$C$6:$DF$1572,Q$4,FALSE))</f>
        <v>#N/A</v>
      </c>
      <c r="R839" s="47" t="e">
        <f>IF(ISBLANK(VLOOKUP($C839,[2]MAIN!$C$6:$DF$1572,R$4,FALSE)),"",VLOOKUP($C839,[2]MAIN!$C$6:$DF$1572,R$4,FALSE))</f>
        <v>#N/A</v>
      </c>
      <c r="S839" s="47" t="e">
        <f>IF(ISBLANK(VLOOKUP($C839,[2]MAIN!$C$6:$DF$1572,S$4,FALSE)),"",VLOOKUP($C839,[2]MAIN!$C$6:$DF$1572,S$4,FALSE))</f>
        <v>#N/A</v>
      </c>
      <c r="T839" s="15" t="e">
        <f>IF(ISBLANK(VLOOKUP($C839,[2]MAIN!$C$6:$DF$1572,T$4,FALSE)),"",VLOOKUP($C839,[2]MAIN!$C$6:$DF$1572,T$4,FALSE))</f>
        <v>#N/A</v>
      </c>
      <c r="U839" s="15" t="e">
        <f>IF(ISBLANK(VLOOKUP($C839,[2]MAIN!$C$6:$DF$1572,U$4,FALSE)),"",VLOOKUP($C839,[2]MAIN!$C$6:$DF$1572,U$4,FALSE))</f>
        <v>#N/A</v>
      </c>
      <c r="V839" s="15" t="e">
        <f>IF(ISBLANK(VLOOKUP($C839,[2]MAIN!$C$6:$DF$1572,V$4,FALSE)),"",VLOOKUP($C839,[2]MAIN!$C$6:$DF$1572,V$4,FALSE))</f>
        <v>#N/A</v>
      </c>
      <c r="W839" s="21" t="e">
        <f>IF(ISBLANK(VLOOKUP($C839,[2]MAIN!$C$6:$DF$1572,W$4,FALSE)),"",VLOOKUP($C839,[2]MAIN!$C$6:$DF$1572,W$4,FALSE))</f>
        <v>#N/A</v>
      </c>
      <c r="X839" s="47">
        <v>18000</v>
      </c>
      <c r="Y839" s="15" t="e">
        <f>IF(ISBLANK(VLOOKUP($C839,[2]MAIN!$C$6:$DF$1572,Y$4,FALSE)),"",VLOOKUP($C839,[2]MAIN!$C$6:$DF$1572,Y$4,FALSE))</f>
        <v>#N/A</v>
      </c>
      <c r="AA839" s="15"/>
      <c r="AB839" s="15" t="s">
        <v>609</v>
      </c>
      <c r="AC839" s="15"/>
    </row>
    <row r="840" spans="1:29" x14ac:dyDescent="0.25">
      <c r="A840" s="15" t="s">
        <v>710</v>
      </c>
      <c r="B840" s="21" t="s">
        <v>178</v>
      </c>
      <c r="C840" s="47"/>
      <c r="D840" s="15" t="s">
        <v>609</v>
      </c>
      <c r="E840" s="15" t="s">
        <v>609</v>
      </c>
      <c r="F840" s="15"/>
      <c r="G840" s="15"/>
      <c r="H840" s="15" t="s">
        <v>609</v>
      </c>
      <c r="I840" s="15"/>
      <c r="J840" s="47"/>
      <c r="K840" s="47"/>
      <c r="L840" s="49"/>
      <c r="M840" s="50" t="e">
        <f>IF(ISBLANK(VLOOKUP($C840,[2]MAIN!$C$6:$DF$1572,M$4,FALSE)),"",VLOOKUP($C840,[2]MAIN!$C$6:$DF$1572,M$4,FALSE))</f>
        <v>#N/A</v>
      </c>
      <c r="N840" s="51" t="e">
        <f>IF(ISBLANK(VLOOKUP($C840,[2]MAIN!$C$6:$DF$1572,N$4,FALSE)),"",VLOOKUP($C840,[2]MAIN!$C$6:$DF$1572,N$4,FALSE))</f>
        <v>#N/A</v>
      </c>
      <c r="O840" s="54" t="e">
        <f>IF(ISBLANK(VLOOKUP($C840,[2]MAIN!$C$6:$DF$1572,O$4,FALSE)),"",VLOOKUP($C840,[2]MAIN!$C$6:$DF$1572,O$4,FALSE))</f>
        <v>#N/A</v>
      </c>
      <c r="P840" s="54" t="e">
        <f>IF(ISBLANK(VLOOKUP($C840,[2]MAIN!$C$6:$DF$1572,P$4,FALSE)),"",VLOOKUP($C840,[2]MAIN!$C$6:$DF$1572,P$4,FALSE))</f>
        <v>#N/A</v>
      </c>
      <c r="Q840" s="53" t="e">
        <f>IF(ISBLANK(VLOOKUP($C840,[2]MAIN!$C$6:$DF$1572,Q$4,FALSE)),"",VLOOKUP($C840,[2]MAIN!$C$6:$DF$1572,Q$4,FALSE))</f>
        <v>#N/A</v>
      </c>
      <c r="R840" s="47" t="e">
        <f>IF(ISBLANK(VLOOKUP($C840,[2]MAIN!$C$6:$DF$1572,R$4,FALSE)),"",VLOOKUP($C840,[2]MAIN!$C$6:$DF$1572,R$4,FALSE))</f>
        <v>#N/A</v>
      </c>
      <c r="S840" s="47" t="e">
        <f>IF(ISBLANK(VLOOKUP($C840,[2]MAIN!$C$6:$DF$1572,S$4,FALSE)),"",VLOOKUP($C840,[2]MAIN!$C$6:$DF$1572,S$4,FALSE))</f>
        <v>#N/A</v>
      </c>
      <c r="T840" s="15" t="e">
        <f>IF(ISBLANK(VLOOKUP($C840,[2]MAIN!$C$6:$DF$1572,T$4,FALSE)),"",VLOOKUP($C840,[2]MAIN!$C$6:$DF$1572,T$4,FALSE))</f>
        <v>#N/A</v>
      </c>
      <c r="U840" s="15" t="e">
        <f>IF(ISBLANK(VLOOKUP($C840,[2]MAIN!$C$6:$DF$1572,U$4,FALSE)),"",VLOOKUP($C840,[2]MAIN!$C$6:$DF$1572,U$4,FALSE))</f>
        <v>#N/A</v>
      </c>
      <c r="V840" s="15" t="e">
        <f>IF(ISBLANK(VLOOKUP($C840,[2]MAIN!$C$6:$DF$1572,V$4,FALSE)),"",VLOOKUP($C840,[2]MAIN!$C$6:$DF$1572,V$4,FALSE))</f>
        <v>#N/A</v>
      </c>
      <c r="W840" s="21" t="e">
        <f>IF(ISBLANK(VLOOKUP($C840,[2]MAIN!$C$6:$DF$1572,W$4,FALSE)),"",VLOOKUP($C840,[2]MAIN!$C$6:$DF$1572,W$4,FALSE))</f>
        <v>#N/A</v>
      </c>
      <c r="X840" s="47">
        <v>15000</v>
      </c>
      <c r="Y840" s="15" t="e">
        <f>IF(ISBLANK(VLOOKUP($C840,[2]MAIN!$C$6:$DF$1572,Y$4,FALSE)),"",VLOOKUP($C840,[2]MAIN!$C$6:$DF$1572,Y$4,FALSE))</f>
        <v>#N/A</v>
      </c>
      <c r="AA840" s="15"/>
      <c r="AB840" s="15"/>
      <c r="AC840" s="15"/>
    </row>
    <row r="841" spans="1:29" x14ac:dyDescent="0.25">
      <c r="A841" s="15" t="s">
        <v>1564</v>
      </c>
      <c r="B841" s="21" t="s">
        <v>1565</v>
      </c>
      <c r="C841" s="47"/>
      <c r="D841" s="15"/>
      <c r="E841" s="15" t="s">
        <v>609</v>
      </c>
      <c r="F841" s="15"/>
      <c r="G841" s="15"/>
      <c r="H841" s="15" t="s">
        <v>628</v>
      </c>
      <c r="I841" s="15" t="s">
        <v>609</v>
      </c>
      <c r="J841" s="47"/>
      <c r="K841" s="47"/>
      <c r="L841" s="49"/>
      <c r="M841" s="50" t="e">
        <f>IF(ISBLANK(VLOOKUP($C841,[2]MAIN!$C$6:$DF$1572,M$4,FALSE)),"",VLOOKUP($C841,[2]MAIN!$C$6:$DF$1572,M$4,FALSE))</f>
        <v>#N/A</v>
      </c>
      <c r="N841" s="51" t="e">
        <f>IF(ISBLANK(VLOOKUP($C841,[2]MAIN!$C$6:$DF$1572,N$4,FALSE)),"",VLOOKUP($C841,[2]MAIN!$C$6:$DF$1572,N$4,FALSE))</f>
        <v>#N/A</v>
      </c>
      <c r="O841" s="53" t="e">
        <f>IF(ISBLANK(VLOOKUP($C841,[2]MAIN!$C$6:$DF$1572,O$4,FALSE)),"",VLOOKUP($C841,[2]MAIN!$C$6:$DF$1572,O$4,FALSE))</f>
        <v>#N/A</v>
      </c>
      <c r="P841" s="53" t="e">
        <f>IF(ISBLANK(VLOOKUP($C841,[2]MAIN!$C$6:$DF$1572,P$4,FALSE)),"",VLOOKUP($C841,[2]MAIN!$C$6:$DF$1572,P$4,FALSE))</f>
        <v>#N/A</v>
      </c>
      <c r="Q841" s="50" t="e">
        <f>IF(ISBLANK(VLOOKUP($C841,[2]MAIN!$C$6:$DF$1572,Q$4,FALSE)),"",VLOOKUP($C841,[2]MAIN!$C$6:$DF$1572,Q$4,FALSE))</f>
        <v>#N/A</v>
      </c>
      <c r="R841" s="47" t="e">
        <f>IF(ISBLANK(VLOOKUP($C841,[2]MAIN!$C$6:$DF$1572,R$4,FALSE)),"",VLOOKUP($C841,[2]MAIN!$C$6:$DF$1572,R$4,FALSE))</f>
        <v>#N/A</v>
      </c>
      <c r="S841" s="47" t="e">
        <f>IF(ISBLANK(VLOOKUP($C841,[2]MAIN!$C$6:$DF$1572,S$4,FALSE)),"",VLOOKUP($C841,[2]MAIN!$C$6:$DF$1572,S$4,FALSE))</f>
        <v>#N/A</v>
      </c>
      <c r="T841" s="15" t="e">
        <f>IF(ISBLANK(VLOOKUP($C841,[2]MAIN!$C$6:$DF$1572,T$4,FALSE)),"",VLOOKUP($C841,[2]MAIN!$C$6:$DF$1572,T$4,FALSE))</f>
        <v>#N/A</v>
      </c>
      <c r="U841" s="15" t="e">
        <f>IF(ISBLANK(VLOOKUP($C841,[2]MAIN!$C$6:$DF$1572,U$4,FALSE)),"",VLOOKUP($C841,[2]MAIN!$C$6:$DF$1572,U$4,FALSE))</f>
        <v>#N/A</v>
      </c>
      <c r="V841" s="58" t="e">
        <f>IF(ISBLANK(VLOOKUP($C841,[2]MAIN!$C$6:$DF$1572,V$4,FALSE)),"",VLOOKUP($C841,[2]MAIN!$C$6:$DF$1572,V$4,FALSE))</f>
        <v>#N/A</v>
      </c>
      <c r="W841" s="21" t="e">
        <f>IF(ISBLANK(VLOOKUP($C841,[2]MAIN!$C$6:$DF$1572,W$4,FALSE)),"",VLOOKUP($C841,[2]MAIN!$C$6:$DF$1572,W$4,FALSE))</f>
        <v>#N/A</v>
      </c>
      <c r="X841" s="59">
        <v>150</v>
      </c>
      <c r="Y841" s="15" t="e">
        <f>IF(ISBLANK(VLOOKUP($C841,[2]MAIN!$C$6:$DF$1572,Y$4,FALSE)),"",VLOOKUP($C841,[2]MAIN!$C$6:$DF$1572,Y$4,FALSE))</f>
        <v>#N/A</v>
      </c>
      <c r="Z841" s="33" t="s">
        <v>631</v>
      </c>
      <c r="AA841" s="47"/>
      <c r="AB841" s="47"/>
      <c r="AC841" s="47"/>
    </row>
    <row r="842" spans="1:29" x14ac:dyDescent="0.25">
      <c r="A842" s="15" t="s">
        <v>1566</v>
      </c>
      <c r="B842" s="21" t="s">
        <v>343</v>
      </c>
      <c r="C842" s="47"/>
      <c r="D842" s="15"/>
      <c r="E842" s="15" t="s">
        <v>609</v>
      </c>
      <c r="F842" s="15"/>
      <c r="G842" s="15"/>
      <c r="H842" s="15" t="s">
        <v>609</v>
      </c>
      <c r="I842" s="15" t="s">
        <v>609</v>
      </c>
      <c r="J842" s="47"/>
      <c r="K842" s="47"/>
      <c r="L842" s="49" t="e">
        <f>#REF!/86.4</f>
        <v>#REF!</v>
      </c>
      <c r="M842" s="50" t="e">
        <f>VLOOKUP(#REF!,[4]Sheet2!#REF!,6,FALSE)</f>
        <v>#REF!</v>
      </c>
      <c r="N842" s="51">
        <v>0.187</v>
      </c>
      <c r="O842" s="53" t="e">
        <f>M842*1000/L842</f>
        <v>#REF!</v>
      </c>
      <c r="P842" s="53" t="e">
        <f>IF(ISNUMBER(O842),O842,VLOOKUP(#REF!,[3]MAIN!#REF!,51,FALSE))</f>
        <v>#REF!</v>
      </c>
      <c r="Q842" s="50"/>
      <c r="R842" s="47" t="s">
        <v>673</v>
      </c>
      <c r="S842" s="47"/>
      <c r="T842" s="15">
        <v>2</v>
      </c>
      <c r="U842" s="15" t="s">
        <v>22</v>
      </c>
      <c r="V842" s="15" t="s">
        <v>783</v>
      </c>
      <c r="W842" s="21" t="s">
        <v>1567</v>
      </c>
      <c r="X842" s="47">
        <v>150</v>
      </c>
      <c r="Y842" s="15"/>
      <c r="AA842" s="15"/>
      <c r="AB842" s="15" t="s">
        <v>609</v>
      </c>
      <c r="AC842" s="15"/>
    </row>
    <row r="843" spans="1:29" x14ac:dyDescent="0.25">
      <c r="A843" s="15" t="s">
        <v>1568</v>
      </c>
      <c r="B843" s="21" t="s">
        <v>1569</v>
      </c>
      <c r="C843" s="47"/>
      <c r="D843" s="15"/>
      <c r="E843" s="15" t="s">
        <v>609</v>
      </c>
      <c r="F843" s="15"/>
      <c r="G843" s="15"/>
      <c r="H843" s="15" t="s">
        <v>628</v>
      </c>
      <c r="I843" s="15" t="s">
        <v>609</v>
      </c>
      <c r="J843" s="47"/>
      <c r="K843" s="47"/>
      <c r="L843" s="49"/>
      <c r="M843" s="50" t="e">
        <f>IF(ISBLANK(VLOOKUP($C843,[2]MAIN!$C$6:$DF$1572,M$4,FALSE)),"",VLOOKUP($C843,[2]MAIN!$C$6:$DF$1572,M$4,FALSE))</f>
        <v>#N/A</v>
      </c>
      <c r="N843" s="51" t="e">
        <f>IF(ISBLANK(VLOOKUP($C843,[2]MAIN!$C$6:$DF$1572,N$4,FALSE)),"",VLOOKUP($C843,[2]MAIN!$C$6:$DF$1572,N$4,FALSE))</f>
        <v>#N/A</v>
      </c>
      <c r="O843" s="53" t="e">
        <f>IF(ISBLANK(VLOOKUP($C843,[2]MAIN!$C$6:$DF$1572,O$4,FALSE)),"",VLOOKUP($C843,[2]MAIN!$C$6:$DF$1572,O$4,FALSE))</f>
        <v>#N/A</v>
      </c>
      <c r="P843" s="53" t="e">
        <f>IF(ISBLANK(VLOOKUP($C843,[2]MAIN!$C$6:$DF$1572,P$4,FALSE)),"",VLOOKUP($C843,[2]MAIN!$C$6:$DF$1572,P$4,FALSE))</f>
        <v>#N/A</v>
      </c>
      <c r="Q843" s="50" t="e">
        <f>IF(ISBLANK(VLOOKUP($C843,[2]MAIN!$C$6:$DF$1572,Q$4,FALSE)),"",VLOOKUP($C843,[2]MAIN!$C$6:$DF$1572,Q$4,FALSE))</f>
        <v>#N/A</v>
      </c>
      <c r="R843" s="47" t="e">
        <f>IF(ISBLANK(VLOOKUP($C843,[2]MAIN!$C$6:$DF$1572,R$4,FALSE)),"",VLOOKUP($C843,[2]MAIN!$C$6:$DF$1572,R$4,FALSE))</f>
        <v>#N/A</v>
      </c>
      <c r="S843" s="47" t="e">
        <f>IF(ISBLANK(VLOOKUP($C843,[2]MAIN!$C$6:$DF$1572,S$4,FALSE)),"",VLOOKUP($C843,[2]MAIN!$C$6:$DF$1572,S$4,FALSE))</f>
        <v>#N/A</v>
      </c>
      <c r="T843" s="15" t="e">
        <f>IF(ISBLANK(VLOOKUP($C843,[2]MAIN!$C$6:$DF$1572,T$4,FALSE)),"",VLOOKUP($C843,[2]MAIN!$C$6:$DF$1572,T$4,FALSE))</f>
        <v>#N/A</v>
      </c>
      <c r="U843" s="15" t="e">
        <f>IF(ISBLANK(VLOOKUP($C843,[2]MAIN!$C$6:$DF$1572,U$4,FALSE)),"",VLOOKUP($C843,[2]MAIN!$C$6:$DF$1572,U$4,FALSE))</f>
        <v>#N/A</v>
      </c>
      <c r="V843" s="15" t="e">
        <f>IF(ISBLANK(VLOOKUP($C843,[2]MAIN!$C$6:$DF$1572,V$4,FALSE)),"",VLOOKUP($C843,[2]MAIN!$C$6:$DF$1572,V$4,FALSE))</f>
        <v>#N/A</v>
      </c>
      <c r="W843" s="21" t="e">
        <f>IF(ISBLANK(VLOOKUP($C843,[2]MAIN!$C$6:$DF$1572,W$4,FALSE)),"",VLOOKUP($C843,[2]MAIN!$C$6:$DF$1572,W$4,FALSE))</f>
        <v>#N/A</v>
      </c>
      <c r="X843" s="47">
        <v>15000</v>
      </c>
      <c r="Y843" s="15" t="e">
        <f>IF(ISBLANK(VLOOKUP($C843,[2]MAIN!$C$6:$DF$1572,Y$4,FALSE)),"",VLOOKUP($C843,[2]MAIN!$C$6:$DF$1572,Y$4,FALSE))</f>
        <v>#N/A</v>
      </c>
      <c r="AA843" s="47"/>
      <c r="AB843" s="47"/>
      <c r="AC843" s="47"/>
    </row>
    <row r="844" spans="1:29" x14ac:dyDescent="0.25">
      <c r="A844" s="15" t="s">
        <v>1570</v>
      </c>
      <c r="B844" s="21" t="s">
        <v>343</v>
      </c>
      <c r="C844" s="47"/>
      <c r="D844" s="15"/>
      <c r="E844" s="15" t="s">
        <v>609</v>
      </c>
      <c r="F844" s="15"/>
      <c r="G844" s="15"/>
      <c r="H844" s="15" t="s">
        <v>613</v>
      </c>
      <c r="I844" s="15" t="s">
        <v>609</v>
      </c>
      <c r="J844" s="47"/>
      <c r="K844" s="47"/>
      <c r="L844" s="49">
        <v>1.21</v>
      </c>
      <c r="M844" s="50" t="e">
        <f>IF(ISBLANK(VLOOKUP($C844,[2]MAIN!$C$6:$DF$1572,M$4,FALSE)),"",VLOOKUP($C844,[2]MAIN!$C$6:$DF$1572,M$4,FALSE))</f>
        <v>#N/A</v>
      </c>
      <c r="N844" s="51" t="e">
        <f>IF(ISBLANK(VLOOKUP($C844,[2]MAIN!$C$6:$DF$1572,N$4,FALSE)),"",VLOOKUP($C844,[2]MAIN!$C$6:$DF$1572,N$4,FALSE))</f>
        <v>#N/A</v>
      </c>
      <c r="O844" s="52" t="e">
        <f>IF(ISBLANK(VLOOKUP($C844,[2]MAIN!$C$6:$DF$1572,O$4,FALSE)),"",VLOOKUP($C844,[2]MAIN!$C$6:$DF$1572,O$4,FALSE))</f>
        <v>#N/A</v>
      </c>
      <c r="P844" s="52" t="e">
        <f>IF(ISBLANK(VLOOKUP($C844,[2]MAIN!$C$6:$DF$1572,P$4,FALSE)),"",VLOOKUP($C844,[2]MAIN!$C$6:$DF$1572,P$4,FALSE))</f>
        <v>#N/A</v>
      </c>
      <c r="Q844" s="53" t="e">
        <f>IF(ISBLANK(VLOOKUP($C844,[2]MAIN!$C$6:$DF$1572,Q$4,FALSE)),"",VLOOKUP($C844,[2]MAIN!$C$6:$DF$1572,Q$4,FALSE))</f>
        <v>#N/A</v>
      </c>
      <c r="R844" s="47" t="e">
        <f>IF(ISBLANK(VLOOKUP($C844,[2]MAIN!$C$6:$DF$1572,R$4,FALSE)),"",VLOOKUP($C844,[2]MAIN!$C$6:$DF$1572,R$4,FALSE))</f>
        <v>#N/A</v>
      </c>
      <c r="S844" s="47" t="e">
        <f>IF(ISBLANK(VLOOKUP($C844,[2]MAIN!$C$6:$DF$1572,S$4,FALSE)),"",VLOOKUP($C844,[2]MAIN!$C$6:$DF$1572,S$4,FALSE))</f>
        <v>#N/A</v>
      </c>
      <c r="T844" s="15" t="e">
        <f>IF(ISBLANK(VLOOKUP($C844,[2]MAIN!$C$6:$DF$1572,T$4,FALSE)),"",VLOOKUP($C844,[2]MAIN!$C$6:$DF$1572,T$4,FALSE))</f>
        <v>#N/A</v>
      </c>
      <c r="U844" s="15" t="e">
        <f>IF(ISBLANK(VLOOKUP($C844,[2]MAIN!$C$6:$DF$1572,U$4,FALSE)),"",VLOOKUP($C844,[2]MAIN!$C$6:$DF$1572,U$4,FALSE))</f>
        <v>#N/A</v>
      </c>
      <c r="V844" s="15" t="e">
        <f>IF(ISBLANK(VLOOKUP($C844,[2]MAIN!$C$6:$DF$1572,V$4,FALSE)),"",VLOOKUP($C844,[2]MAIN!$C$6:$DF$1572,V$4,FALSE))</f>
        <v>#N/A</v>
      </c>
      <c r="W844" s="21" t="e">
        <f>IF(ISBLANK(VLOOKUP($C844,[2]MAIN!$C$6:$DF$1572,W$4,FALSE)),"",VLOOKUP($C844,[2]MAIN!$C$6:$DF$1572,W$4,FALSE))</f>
        <v>#N/A</v>
      </c>
      <c r="X844" s="47">
        <v>150</v>
      </c>
      <c r="Y844" s="15" t="e">
        <f>IF(ISBLANK(VLOOKUP($C844,[2]MAIN!$C$6:$DF$1572,Y$4,FALSE)),"",VLOOKUP($C844,[2]MAIN!$C$6:$DF$1572,Y$4,FALSE))</f>
        <v>#N/A</v>
      </c>
      <c r="AA844" s="15"/>
      <c r="AB844" s="15" t="s">
        <v>609</v>
      </c>
      <c r="AC844" s="15"/>
    </row>
    <row r="845" spans="1:29" x14ac:dyDescent="0.25">
      <c r="A845" s="15" t="s">
        <v>1571</v>
      </c>
      <c r="B845" s="21" t="s">
        <v>518</v>
      </c>
      <c r="C845" s="47"/>
      <c r="D845" s="15"/>
      <c r="E845" s="15" t="s">
        <v>609</v>
      </c>
      <c r="F845" s="15"/>
      <c r="G845" s="15"/>
      <c r="H845" s="15" t="s">
        <v>613</v>
      </c>
      <c r="I845" s="15"/>
      <c r="J845" s="47"/>
      <c r="K845" s="47"/>
      <c r="L845" s="49">
        <v>15.92</v>
      </c>
      <c r="M845" s="50" t="e">
        <f>IF(ISBLANK(VLOOKUP($C845,[2]MAIN!$C$6:$DF$1572,M$4,FALSE)),"",VLOOKUP($C845,[2]MAIN!$C$6:$DF$1572,M$4,FALSE))</f>
        <v>#N/A</v>
      </c>
      <c r="N845" s="51" t="e">
        <f>IF(ISBLANK(VLOOKUP($C845,[2]MAIN!$C$6:$DF$1572,N$4,FALSE)),"",VLOOKUP($C845,[2]MAIN!$C$6:$DF$1572,N$4,FALSE))</f>
        <v>#N/A</v>
      </c>
      <c r="O845" s="52" t="e">
        <f>IF(ISBLANK(VLOOKUP($C845,[2]MAIN!$C$6:$DF$1572,O$4,FALSE)),"",VLOOKUP($C845,[2]MAIN!$C$6:$DF$1572,O$4,FALSE))</f>
        <v>#N/A</v>
      </c>
      <c r="P845" s="52" t="e">
        <f>IF(ISBLANK(VLOOKUP($C845,[2]MAIN!$C$6:$DF$1572,P$4,FALSE)),"",VLOOKUP($C845,[2]MAIN!$C$6:$DF$1572,P$4,FALSE))</f>
        <v>#N/A</v>
      </c>
      <c r="Q845" s="50" t="e">
        <f>IF(ISBLANK(VLOOKUP($C845,[2]MAIN!$C$6:$DF$1572,Q$4,FALSE)),"",VLOOKUP($C845,[2]MAIN!$C$6:$DF$1572,Q$4,FALSE))</f>
        <v>#N/A</v>
      </c>
      <c r="R845" s="47" t="e">
        <f>IF(ISBLANK(VLOOKUP($C845,[2]MAIN!$C$6:$DF$1572,R$4,FALSE)),"",VLOOKUP($C845,[2]MAIN!$C$6:$DF$1572,R$4,FALSE))</f>
        <v>#N/A</v>
      </c>
      <c r="S845" s="47" t="e">
        <f>IF(ISBLANK(VLOOKUP($C845,[2]MAIN!$C$6:$DF$1572,S$4,FALSE)),"",VLOOKUP($C845,[2]MAIN!$C$6:$DF$1572,S$4,FALSE))</f>
        <v>#N/A</v>
      </c>
      <c r="T845" s="15" t="e">
        <f>IF(ISBLANK(VLOOKUP($C845,[2]MAIN!$C$6:$DF$1572,T$4,FALSE)),"",VLOOKUP($C845,[2]MAIN!$C$6:$DF$1572,T$4,FALSE))</f>
        <v>#N/A</v>
      </c>
      <c r="U845" s="15" t="e">
        <f>IF(ISBLANK(VLOOKUP($C845,[2]MAIN!$C$6:$DF$1572,U$4,FALSE)),"",VLOOKUP($C845,[2]MAIN!$C$6:$DF$1572,U$4,FALSE))</f>
        <v>#N/A</v>
      </c>
      <c r="V845" s="15" t="e">
        <f>IF(ISBLANK(VLOOKUP($C845,[2]MAIN!$C$6:$DF$1572,V$4,FALSE)),"",VLOOKUP($C845,[2]MAIN!$C$6:$DF$1572,V$4,FALSE))</f>
        <v>#N/A</v>
      </c>
      <c r="W845" s="21" t="e">
        <f>IF(ISBLANK(VLOOKUP($C845,[2]MAIN!$C$6:$DF$1572,W$4,FALSE)),"",VLOOKUP($C845,[2]MAIN!$C$6:$DF$1572,W$4,FALSE))</f>
        <v>#N/A</v>
      </c>
      <c r="X845" s="47">
        <v>150</v>
      </c>
      <c r="Y845" s="15" t="e">
        <f>IF(ISBLANK(VLOOKUP($C845,[2]MAIN!$C$6:$DF$1572,Y$4,FALSE)),"",VLOOKUP($C845,[2]MAIN!$C$6:$DF$1572,Y$4,FALSE))</f>
        <v>#N/A</v>
      </c>
      <c r="AA845" s="15"/>
      <c r="AB845" s="15"/>
      <c r="AC845" s="15" t="s">
        <v>609</v>
      </c>
    </row>
    <row r="846" spans="1:29" x14ac:dyDescent="0.25">
      <c r="A846" s="15" t="s">
        <v>1572</v>
      </c>
      <c r="B846" s="21" t="s">
        <v>344</v>
      </c>
      <c r="C846" s="47"/>
      <c r="D846" s="15"/>
      <c r="E846" s="15" t="s">
        <v>609</v>
      </c>
      <c r="F846" s="15"/>
      <c r="G846" s="15"/>
      <c r="H846" s="15" t="s">
        <v>609</v>
      </c>
      <c r="I846" s="15" t="s">
        <v>609</v>
      </c>
      <c r="J846" s="47"/>
      <c r="K846" s="47"/>
      <c r="L846" s="49"/>
      <c r="M846" s="50" t="e">
        <f>IF(ISBLANK(VLOOKUP($C846,[2]MAIN!$C$6:$DF$1572,M$4,FALSE)),"",VLOOKUP($C846,[2]MAIN!$C$6:$DF$1572,M$4,FALSE))</f>
        <v>#N/A</v>
      </c>
      <c r="N846" s="51" t="e">
        <f>IF(ISBLANK(VLOOKUP($C846,[2]MAIN!$C$6:$DF$1572,N$4,FALSE)),"",VLOOKUP($C846,[2]MAIN!$C$6:$DF$1572,N$4,FALSE))</f>
        <v>#N/A</v>
      </c>
      <c r="O846" s="53" t="e">
        <f>IF(ISBLANK(VLOOKUP($C846,[2]MAIN!$C$6:$DF$1572,O$4,FALSE)),"",VLOOKUP($C846,[2]MAIN!$C$6:$DF$1572,O$4,FALSE))</f>
        <v>#N/A</v>
      </c>
      <c r="P846" s="53" t="e">
        <f>IF(ISBLANK(VLOOKUP($C846,[2]MAIN!$C$6:$DF$1572,P$4,FALSE)),"",VLOOKUP($C846,[2]MAIN!$C$6:$DF$1572,P$4,FALSE))</f>
        <v>#N/A</v>
      </c>
      <c r="Q846" s="50" t="e">
        <f>IF(ISBLANK(VLOOKUP($C846,[2]MAIN!$C$6:$DF$1572,Q$4,FALSE)),"",VLOOKUP($C846,[2]MAIN!$C$6:$DF$1572,Q$4,FALSE))</f>
        <v>#N/A</v>
      </c>
      <c r="R846" s="47" t="e">
        <f>IF(ISBLANK(VLOOKUP($C846,[2]MAIN!$C$6:$DF$1572,R$4,FALSE)),"",VLOOKUP($C846,[2]MAIN!$C$6:$DF$1572,R$4,FALSE))</f>
        <v>#N/A</v>
      </c>
      <c r="S846" s="47" t="e">
        <f>IF(ISBLANK(VLOOKUP($C846,[2]MAIN!$C$6:$DF$1572,S$4,FALSE)),"",VLOOKUP($C846,[2]MAIN!$C$6:$DF$1572,S$4,FALSE))</f>
        <v>#N/A</v>
      </c>
      <c r="T846" s="15" t="e">
        <f>IF(ISBLANK(VLOOKUP($C846,[2]MAIN!$C$6:$DF$1572,T$4,FALSE)),"",VLOOKUP($C846,[2]MAIN!$C$6:$DF$1572,T$4,FALSE))</f>
        <v>#N/A</v>
      </c>
      <c r="U846" s="15" t="e">
        <f>IF(ISBLANK(VLOOKUP($C846,[2]MAIN!$C$6:$DF$1572,U$4,FALSE)),"",VLOOKUP($C846,[2]MAIN!$C$6:$DF$1572,U$4,FALSE))</f>
        <v>#N/A</v>
      </c>
      <c r="V846" s="15" t="e">
        <f>IF(ISBLANK(VLOOKUP($C846,[2]MAIN!$C$6:$DF$1572,V$4,FALSE)),"",VLOOKUP($C846,[2]MAIN!$C$6:$DF$1572,V$4,FALSE))</f>
        <v>#N/A</v>
      </c>
      <c r="W846" s="21" t="e">
        <f>IF(ISBLANK(VLOOKUP($C846,[2]MAIN!$C$6:$DF$1572,W$4,FALSE)),"",VLOOKUP($C846,[2]MAIN!$C$6:$DF$1572,W$4,FALSE))</f>
        <v>#N/A</v>
      </c>
      <c r="X846" s="47">
        <v>15000</v>
      </c>
      <c r="Y846" s="15" t="e">
        <f>IF(ISBLANK(VLOOKUP($C846,[2]MAIN!$C$6:$DF$1572,Y$4,FALSE)),"",VLOOKUP($C846,[2]MAIN!$C$6:$DF$1572,Y$4,FALSE))</f>
        <v>#N/A</v>
      </c>
      <c r="AA846" s="15"/>
      <c r="AB846" s="15" t="s">
        <v>609</v>
      </c>
      <c r="AC846" s="15"/>
    </row>
    <row r="847" spans="1:29" x14ac:dyDescent="0.25">
      <c r="A847" s="15" t="s">
        <v>1573</v>
      </c>
      <c r="B847" s="21" t="s">
        <v>518</v>
      </c>
      <c r="C847" s="47"/>
      <c r="D847" s="15"/>
      <c r="E847" s="15" t="s">
        <v>609</v>
      </c>
      <c r="F847" s="15"/>
      <c r="G847" s="15"/>
      <c r="H847" s="15" t="s">
        <v>628</v>
      </c>
      <c r="I847" s="15"/>
      <c r="J847" s="47"/>
      <c r="K847" s="47"/>
      <c r="L847" s="49">
        <v>4.22</v>
      </c>
      <c r="M847" s="50" t="e">
        <f>IF(ISBLANK(VLOOKUP($C847,[2]MAIN!$C$6:$DF$1572,M$4,FALSE)),"",VLOOKUP($C847,[2]MAIN!$C$6:$DF$1572,M$4,FALSE))</f>
        <v>#N/A</v>
      </c>
      <c r="N847" s="51" t="e">
        <f>IF(ISBLANK(VLOOKUP($C847,[2]MAIN!$C$6:$DF$1572,N$4,FALSE)),"",VLOOKUP($C847,[2]MAIN!$C$6:$DF$1572,N$4,FALSE))</f>
        <v>#N/A</v>
      </c>
      <c r="O847" s="52" t="e">
        <f>IF(ISBLANK(VLOOKUP($C847,[2]MAIN!$C$6:$DF$1572,O$4,FALSE)),"",VLOOKUP($C847,[2]MAIN!$C$6:$DF$1572,O$4,FALSE))</f>
        <v>#N/A</v>
      </c>
      <c r="P847" s="52" t="e">
        <f>IF(ISBLANK(VLOOKUP($C847,[2]MAIN!$C$6:$DF$1572,P$4,FALSE)),"",VLOOKUP($C847,[2]MAIN!$C$6:$DF$1572,P$4,FALSE))</f>
        <v>#N/A</v>
      </c>
      <c r="Q847" s="50" t="e">
        <f>IF(ISBLANK(VLOOKUP($C847,[2]MAIN!$C$6:$DF$1572,Q$4,FALSE)),"",VLOOKUP($C847,[2]MAIN!$C$6:$DF$1572,Q$4,FALSE))</f>
        <v>#N/A</v>
      </c>
      <c r="R847" s="47" t="e">
        <f>IF(ISBLANK(VLOOKUP($C847,[2]MAIN!$C$6:$DF$1572,R$4,FALSE)),"",VLOOKUP($C847,[2]MAIN!$C$6:$DF$1572,R$4,FALSE))</f>
        <v>#N/A</v>
      </c>
      <c r="S847" s="47" t="e">
        <f>IF(ISBLANK(VLOOKUP($C847,[2]MAIN!$C$6:$DF$1572,S$4,FALSE)),"",VLOOKUP($C847,[2]MAIN!$C$6:$DF$1572,S$4,FALSE))</f>
        <v>#N/A</v>
      </c>
      <c r="T847" s="15" t="e">
        <f>IF(ISBLANK(VLOOKUP($C847,[2]MAIN!$C$6:$DF$1572,T$4,FALSE)),"",VLOOKUP($C847,[2]MAIN!$C$6:$DF$1572,T$4,FALSE))</f>
        <v>#N/A</v>
      </c>
      <c r="U847" s="15" t="e">
        <f>IF(ISBLANK(VLOOKUP($C847,[2]MAIN!$C$6:$DF$1572,U$4,FALSE)),"",VLOOKUP($C847,[2]MAIN!$C$6:$DF$1572,U$4,FALSE))</f>
        <v>#N/A</v>
      </c>
      <c r="V847" s="15" t="e">
        <f>IF(ISBLANK(VLOOKUP($C847,[2]MAIN!$C$6:$DF$1572,V$4,FALSE)),"",VLOOKUP($C847,[2]MAIN!$C$6:$DF$1572,V$4,FALSE))</f>
        <v>#N/A</v>
      </c>
      <c r="W847" s="21" t="e">
        <f>IF(ISBLANK(VLOOKUP($C847,[2]MAIN!$C$6:$DF$1572,W$4,FALSE)),"",VLOOKUP($C847,[2]MAIN!$C$6:$DF$1572,W$4,FALSE))</f>
        <v>#N/A</v>
      </c>
      <c r="X847" s="47">
        <v>150</v>
      </c>
      <c r="Y847" s="15" t="e">
        <f>IF(ISBLANK(VLOOKUP($C847,[2]MAIN!$C$6:$DF$1572,Y$4,FALSE)),"",VLOOKUP($C847,[2]MAIN!$C$6:$DF$1572,Y$4,FALSE))</f>
        <v>#N/A</v>
      </c>
      <c r="AA847" s="47"/>
      <c r="AB847" s="47"/>
      <c r="AC847" s="47"/>
    </row>
    <row r="848" spans="1:29" x14ac:dyDescent="0.25">
      <c r="A848" s="15" t="s">
        <v>1574</v>
      </c>
      <c r="B848" s="21" t="s">
        <v>518</v>
      </c>
      <c r="C848" s="47"/>
      <c r="D848" s="15"/>
      <c r="E848" s="15" t="s">
        <v>609</v>
      </c>
      <c r="F848" s="15"/>
      <c r="G848" s="15"/>
      <c r="H848" s="15" t="s">
        <v>609</v>
      </c>
      <c r="I848" s="15"/>
      <c r="J848" s="47"/>
      <c r="K848" s="47"/>
      <c r="L848" s="49"/>
      <c r="M848" s="50" t="e">
        <f>IF(ISBLANK(VLOOKUP($C848,[2]MAIN!$C$6:$DF$1572,M$4,FALSE)),"",VLOOKUP($C848,[2]MAIN!$C$6:$DF$1572,M$4,FALSE))</f>
        <v>#N/A</v>
      </c>
      <c r="N848" s="51" t="e">
        <f>IF(ISBLANK(VLOOKUP($C848,[2]MAIN!$C$6:$DF$1572,N$4,FALSE)),"",VLOOKUP($C848,[2]MAIN!$C$6:$DF$1572,N$4,FALSE))</f>
        <v>#N/A</v>
      </c>
      <c r="O848" s="53" t="e">
        <f>IF(ISBLANK(VLOOKUP($C848,[2]MAIN!$C$6:$DF$1572,O$4,FALSE)),"",VLOOKUP($C848,[2]MAIN!$C$6:$DF$1572,O$4,FALSE))</f>
        <v>#N/A</v>
      </c>
      <c r="P848" s="53" t="e">
        <f>IF(ISBLANK(VLOOKUP($C848,[2]MAIN!$C$6:$DF$1572,P$4,FALSE)),"",VLOOKUP($C848,[2]MAIN!$C$6:$DF$1572,P$4,FALSE))</f>
        <v>#N/A</v>
      </c>
      <c r="Q848" s="50" t="e">
        <f>IF(ISBLANK(VLOOKUP($C848,[2]MAIN!$C$6:$DF$1572,Q$4,FALSE)),"",VLOOKUP($C848,[2]MAIN!$C$6:$DF$1572,Q$4,FALSE))</f>
        <v>#N/A</v>
      </c>
      <c r="R848" s="47" t="e">
        <f>IF(ISBLANK(VLOOKUP($C848,[2]MAIN!$C$6:$DF$1572,R$4,FALSE)),"",VLOOKUP($C848,[2]MAIN!$C$6:$DF$1572,R$4,FALSE))</f>
        <v>#N/A</v>
      </c>
      <c r="S848" s="47" t="e">
        <f>IF(ISBLANK(VLOOKUP($C848,[2]MAIN!$C$6:$DF$1572,S$4,FALSE)),"",VLOOKUP($C848,[2]MAIN!$C$6:$DF$1572,S$4,FALSE))</f>
        <v>#N/A</v>
      </c>
      <c r="T848" s="15" t="e">
        <f>IF(ISBLANK(VLOOKUP($C848,[2]MAIN!$C$6:$DF$1572,T$4,FALSE)),"",VLOOKUP($C848,[2]MAIN!$C$6:$DF$1572,T$4,FALSE))</f>
        <v>#N/A</v>
      </c>
      <c r="U848" s="15" t="e">
        <f>IF(ISBLANK(VLOOKUP($C848,[2]MAIN!$C$6:$DF$1572,U$4,FALSE)),"",VLOOKUP($C848,[2]MAIN!$C$6:$DF$1572,U$4,FALSE))</f>
        <v>#N/A</v>
      </c>
      <c r="V848" s="15" t="e">
        <f>IF(ISBLANK(VLOOKUP($C848,[2]MAIN!$C$6:$DF$1572,V$4,FALSE)),"",VLOOKUP($C848,[2]MAIN!$C$6:$DF$1572,V$4,FALSE))</f>
        <v>#N/A</v>
      </c>
      <c r="W848" s="21" t="e">
        <f>IF(ISBLANK(VLOOKUP($C848,[2]MAIN!$C$6:$DF$1572,W$4,FALSE)),"",VLOOKUP($C848,[2]MAIN!$C$6:$DF$1572,W$4,FALSE))</f>
        <v>#N/A</v>
      </c>
      <c r="X848" s="47">
        <v>15000</v>
      </c>
      <c r="Y848" s="15" t="e">
        <f>IF(ISBLANK(VLOOKUP($C848,[2]MAIN!$C$6:$DF$1572,Y$4,FALSE)),"",VLOOKUP($C848,[2]MAIN!$C$6:$DF$1572,Y$4,FALSE))</f>
        <v>#N/A</v>
      </c>
      <c r="AA848" s="15"/>
      <c r="AB848" s="15"/>
      <c r="AC848" s="15" t="s">
        <v>609</v>
      </c>
    </row>
    <row r="849" spans="1:29" x14ac:dyDescent="0.25">
      <c r="A849" s="15" t="s">
        <v>1575</v>
      </c>
      <c r="B849" s="21" t="s">
        <v>518</v>
      </c>
      <c r="C849" s="47"/>
      <c r="D849" s="15"/>
      <c r="E849" s="15" t="s">
        <v>609</v>
      </c>
      <c r="F849" s="15"/>
      <c r="G849" s="15"/>
      <c r="H849" s="15" t="s">
        <v>609</v>
      </c>
      <c r="I849" s="15"/>
      <c r="J849" s="47"/>
      <c r="K849" s="47"/>
      <c r="L849" s="49"/>
      <c r="M849" s="50" t="e">
        <f>IF(ISBLANK(VLOOKUP($C849,[2]MAIN!$C$6:$DF$1572,M$4,FALSE)),"",VLOOKUP($C849,[2]MAIN!$C$6:$DF$1572,M$4,FALSE))</f>
        <v>#N/A</v>
      </c>
      <c r="N849" s="51" t="e">
        <f>IF(ISBLANK(VLOOKUP($C849,[2]MAIN!$C$6:$DF$1572,N$4,FALSE)),"",VLOOKUP($C849,[2]MAIN!$C$6:$DF$1572,N$4,FALSE))</f>
        <v>#N/A</v>
      </c>
      <c r="O849" s="53" t="e">
        <f>IF(ISBLANK(VLOOKUP($C849,[2]MAIN!$C$6:$DF$1572,O$4,FALSE)),"",VLOOKUP($C849,[2]MAIN!$C$6:$DF$1572,O$4,FALSE))</f>
        <v>#N/A</v>
      </c>
      <c r="P849" s="53" t="e">
        <f>IF(ISBLANK(VLOOKUP($C849,[2]MAIN!$C$6:$DF$1572,P$4,FALSE)),"",VLOOKUP($C849,[2]MAIN!$C$6:$DF$1572,P$4,FALSE))</f>
        <v>#N/A</v>
      </c>
      <c r="Q849" s="50" t="e">
        <f>IF(ISBLANK(VLOOKUP($C849,[2]MAIN!$C$6:$DF$1572,Q$4,FALSE)),"",VLOOKUP($C849,[2]MAIN!$C$6:$DF$1572,Q$4,FALSE))</f>
        <v>#N/A</v>
      </c>
      <c r="R849" s="47" t="e">
        <f>IF(ISBLANK(VLOOKUP($C849,[2]MAIN!$C$6:$DF$1572,R$4,FALSE)),"",VLOOKUP($C849,[2]MAIN!$C$6:$DF$1572,R$4,FALSE))</f>
        <v>#N/A</v>
      </c>
      <c r="S849" s="47" t="e">
        <f>IF(ISBLANK(VLOOKUP($C849,[2]MAIN!$C$6:$DF$1572,S$4,FALSE)),"",VLOOKUP($C849,[2]MAIN!$C$6:$DF$1572,S$4,FALSE))</f>
        <v>#N/A</v>
      </c>
      <c r="T849" s="15" t="e">
        <f>IF(ISBLANK(VLOOKUP($C849,[2]MAIN!$C$6:$DF$1572,T$4,FALSE)),"",VLOOKUP($C849,[2]MAIN!$C$6:$DF$1572,T$4,FALSE))</f>
        <v>#N/A</v>
      </c>
      <c r="U849" s="15" t="e">
        <f>IF(ISBLANK(VLOOKUP($C849,[2]MAIN!$C$6:$DF$1572,U$4,FALSE)),"",VLOOKUP($C849,[2]MAIN!$C$6:$DF$1572,U$4,FALSE))</f>
        <v>#N/A</v>
      </c>
      <c r="V849" s="15" t="e">
        <f>IF(ISBLANK(VLOOKUP($C849,[2]MAIN!$C$6:$DF$1572,V$4,FALSE)),"",VLOOKUP($C849,[2]MAIN!$C$6:$DF$1572,V$4,FALSE))</f>
        <v>#N/A</v>
      </c>
      <c r="W849" s="21" t="e">
        <f>IF(ISBLANK(VLOOKUP($C849,[2]MAIN!$C$6:$DF$1572,W$4,FALSE)),"",VLOOKUP($C849,[2]MAIN!$C$6:$DF$1572,W$4,FALSE))</f>
        <v>#N/A</v>
      </c>
      <c r="X849" s="47">
        <v>15000</v>
      </c>
      <c r="Y849" s="15" t="e">
        <f>IF(ISBLANK(VLOOKUP($C849,[2]MAIN!$C$6:$DF$1572,Y$4,FALSE)),"",VLOOKUP($C849,[2]MAIN!$C$6:$DF$1572,Y$4,FALSE))</f>
        <v>#N/A</v>
      </c>
      <c r="AA849" s="15"/>
      <c r="AB849" s="15"/>
      <c r="AC849" s="15" t="s">
        <v>609</v>
      </c>
    </row>
    <row r="850" spans="1:29" x14ac:dyDescent="0.25">
      <c r="A850" s="15" t="s">
        <v>1576</v>
      </c>
      <c r="B850" s="21" t="s">
        <v>179</v>
      </c>
      <c r="C850" s="47"/>
      <c r="D850" s="15"/>
      <c r="E850" s="15" t="s">
        <v>609</v>
      </c>
      <c r="F850" s="15"/>
      <c r="G850" s="15"/>
      <c r="H850" s="15" t="s">
        <v>613</v>
      </c>
      <c r="I850" s="15"/>
      <c r="J850" s="47"/>
      <c r="K850" s="47" t="s">
        <v>618</v>
      </c>
      <c r="L850" s="49">
        <v>2.87</v>
      </c>
      <c r="M850" s="50" t="e">
        <f>IF(ISBLANK(VLOOKUP($C850,[2]MAIN!$C$6:$DF$1572,M$4,FALSE)),"",VLOOKUP($C850,[2]MAIN!$C$6:$DF$1572,M$4,FALSE))</f>
        <v>#N/A</v>
      </c>
      <c r="N850" s="51" t="e">
        <f>IF(ISBLANK(VLOOKUP($C850,[2]MAIN!$C$6:$DF$1572,N$4,FALSE)),"",VLOOKUP($C850,[2]MAIN!$C$6:$DF$1572,N$4,FALSE))</f>
        <v>#N/A</v>
      </c>
      <c r="O850" s="53" t="e">
        <f>IF(ISBLANK(VLOOKUP($C850,[2]MAIN!$C$6:$DF$1572,O$4,FALSE)),"",VLOOKUP($C850,[2]MAIN!$C$6:$DF$1572,O$4,FALSE))</f>
        <v>#N/A</v>
      </c>
      <c r="P850" s="64" t="e">
        <f>IF(ISBLANK(VLOOKUP($C850,[2]MAIN!$C$6:$DF$1572,P$4,FALSE)),"",VLOOKUP($C850,[2]MAIN!$C$6:$DF$1572,P$4,FALSE))</f>
        <v>#N/A</v>
      </c>
      <c r="Q850" s="50" t="e">
        <f>IF(ISBLANK(VLOOKUP($C850,[2]MAIN!$C$6:$DF$1572,Q$4,FALSE)),"",VLOOKUP($C850,[2]MAIN!$C$6:$DF$1572,Q$4,FALSE))</f>
        <v>#N/A</v>
      </c>
      <c r="R850" s="47" t="e">
        <f>IF(ISBLANK(VLOOKUP($C850,[2]MAIN!$C$6:$DF$1572,R$4,FALSE)),"",VLOOKUP($C850,[2]MAIN!$C$6:$DF$1572,R$4,FALSE))</f>
        <v>#N/A</v>
      </c>
      <c r="S850" s="47" t="e">
        <f>IF(ISBLANK(VLOOKUP($C850,[2]MAIN!$C$6:$DF$1572,S$4,FALSE)),"",VLOOKUP($C850,[2]MAIN!$C$6:$DF$1572,S$4,FALSE))</f>
        <v>#N/A</v>
      </c>
      <c r="T850" s="15" t="e">
        <f>IF(ISBLANK(VLOOKUP($C850,[2]MAIN!$C$6:$DF$1572,T$4,FALSE)),"",VLOOKUP($C850,[2]MAIN!$C$6:$DF$1572,T$4,FALSE))</f>
        <v>#N/A</v>
      </c>
      <c r="U850" s="15" t="e">
        <f>IF(ISBLANK(VLOOKUP($C850,[2]MAIN!$C$6:$DF$1572,U$4,FALSE)),"",VLOOKUP($C850,[2]MAIN!$C$6:$DF$1572,U$4,FALSE))</f>
        <v>#N/A</v>
      </c>
      <c r="V850" s="15" t="e">
        <f>IF(ISBLANK(VLOOKUP($C850,[2]MAIN!$C$6:$DF$1572,V$4,FALSE)),"",VLOOKUP($C850,[2]MAIN!$C$6:$DF$1572,V$4,FALSE))</f>
        <v>#N/A</v>
      </c>
      <c r="W850" s="21" t="e">
        <f>IF(ISBLANK(VLOOKUP($C850,[2]MAIN!$C$6:$DF$1572,W$4,FALSE)),"",VLOOKUP($C850,[2]MAIN!$C$6:$DF$1572,W$4,FALSE))</f>
        <v>#N/A</v>
      </c>
      <c r="X850" s="47">
        <v>15000</v>
      </c>
      <c r="Y850" s="15" t="e">
        <f>IF(ISBLANK(VLOOKUP($C850,[2]MAIN!$C$6:$DF$1572,Y$4,FALSE)),"",VLOOKUP($C850,[2]MAIN!$C$6:$DF$1572,Y$4,FALSE))</f>
        <v>#N/A</v>
      </c>
      <c r="AA850" s="15"/>
      <c r="AB850" s="15"/>
      <c r="AC850" s="15" t="s">
        <v>609</v>
      </c>
    </row>
    <row r="851" spans="1:29" x14ac:dyDescent="0.25">
      <c r="A851" s="15" t="s">
        <v>1577</v>
      </c>
      <c r="B851" s="21" t="s">
        <v>179</v>
      </c>
      <c r="C851" s="47"/>
      <c r="D851" s="15"/>
      <c r="E851" s="15" t="s">
        <v>609</v>
      </c>
      <c r="F851" s="15"/>
      <c r="G851" s="15"/>
      <c r="H851" s="15" t="s">
        <v>628</v>
      </c>
      <c r="I851" s="15"/>
      <c r="J851" s="47"/>
      <c r="K851" s="47"/>
      <c r="L851" s="49"/>
      <c r="M851" s="50" t="e">
        <f>IF(ISBLANK(VLOOKUP($C851,[2]MAIN!$C$6:$DF$1572,M$4,FALSE)),"",VLOOKUP($C851,[2]MAIN!$C$6:$DF$1572,M$4,FALSE))</f>
        <v>#N/A</v>
      </c>
      <c r="N851" s="51" t="e">
        <f>IF(ISBLANK(VLOOKUP($C851,[2]MAIN!$C$6:$DF$1572,N$4,FALSE)),"",VLOOKUP($C851,[2]MAIN!$C$6:$DF$1572,N$4,FALSE))</f>
        <v>#N/A</v>
      </c>
      <c r="O851" s="53" t="e">
        <f>IF(ISBLANK(VLOOKUP($C851,[2]MAIN!$C$6:$DF$1572,O$4,FALSE)),"",VLOOKUP($C851,[2]MAIN!$C$6:$DF$1572,O$4,FALSE))</f>
        <v>#N/A</v>
      </c>
      <c r="P851" s="53" t="e">
        <f>IF(ISBLANK(VLOOKUP($C851,[2]MAIN!$C$6:$DF$1572,P$4,FALSE)),"",VLOOKUP($C851,[2]MAIN!$C$6:$DF$1572,P$4,FALSE))</f>
        <v>#N/A</v>
      </c>
      <c r="Q851" s="50" t="e">
        <f>IF(ISBLANK(VLOOKUP($C851,[2]MAIN!$C$6:$DF$1572,Q$4,FALSE)),"",VLOOKUP($C851,[2]MAIN!$C$6:$DF$1572,Q$4,FALSE))</f>
        <v>#N/A</v>
      </c>
      <c r="R851" s="47" t="e">
        <f>IF(ISBLANK(VLOOKUP($C851,[2]MAIN!$C$6:$DF$1572,R$4,FALSE)),"",VLOOKUP($C851,[2]MAIN!$C$6:$DF$1572,R$4,FALSE))</f>
        <v>#N/A</v>
      </c>
      <c r="S851" s="47" t="e">
        <f>IF(ISBLANK(VLOOKUP($C851,[2]MAIN!$C$6:$DF$1572,S$4,FALSE)),"",VLOOKUP($C851,[2]MAIN!$C$6:$DF$1572,S$4,FALSE))</f>
        <v>#N/A</v>
      </c>
      <c r="T851" s="15" t="e">
        <f>IF(ISBLANK(VLOOKUP($C851,[2]MAIN!$C$6:$DF$1572,T$4,FALSE)),"",VLOOKUP($C851,[2]MAIN!$C$6:$DF$1572,T$4,FALSE))</f>
        <v>#N/A</v>
      </c>
      <c r="U851" s="15" t="e">
        <f>IF(ISBLANK(VLOOKUP($C851,[2]MAIN!$C$6:$DF$1572,U$4,FALSE)),"",VLOOKUP($C851,[2]MAIN!$C$6:$DF$1572,U$4,FALSE))</f>
        <v>#N/A</v>
      </c>
      <c r="V851" s="15" t="e">
        <f>IF(ISBLANK(VLOOKUP($C851,[2]MAIN!$C$6:$DF$1572,V$4,FALSE)),"",VLOOKUP($C851,[2]MAIN!$C$6:$DF$1572,V$4,FALSE))</f>
        <v>#N/A</v>
      </c>
      <c r="W851" s="21" t="e">
        <f>IF(ISBLANK(VLOOKUP($C851,[2]MAIN!$C$6:$DF$1572,W$4,FALSE)),"",VLOOKUP($C851,[2]MAIN!$C$6:$DF$1572,W$4,FALSE))</f>
        <v>#N/A</v>
      </c>
      <c r="X851" s="47">
        <v>15000</v>
      </c>
      <c r="Y851" s="15" t="e">
        <f>IF(ISBLANK(VLOOKUP($C851,[2]MAIN!$C$6:$DF$1572,Y$4,FALSE)),"",VLOOKUP($C851,[2]MAIN!$C$6:$DF$1572,Y$4,FALSE))</f>
        <v>#N/A</v>
      </c>
      <c r="AA851" s="47"/>
      <c r="AB851" s="47"/>
      <c r="AC851" s="47"/>
    </row>
    <row r="852" spans="1:29" x14ac:dyDescent="0.25">
      <c r="A852" s="15" t="s">
        <v>1578</v>
      </c>
      <c r="B852" s="21" t="s">
        <v>179</v>
      </c>
      <c r="C852" s="15"/>
      <c r="D852" s="15" t="s">
        <v>609</v>
      </c>
      <c r="E852" s="15" t="s">
        <v>609</v>
      </c>
      <c r="F852" s="15" t="s">
        <v>682</v>
      </c>
      <c r="G852" s="15"/>
      <c r="H852" s="15" t="s">
        <v>609</v>
      </c>
      <c r="I852" s="15"/>
      <c r="J852" s="47"/>
      <c r="K852" s="60" t="s">
        <v>737</v>
      </c>
      <c r="L852" s="49"/>
      <c r="M852" s="50" t="e">
        <f>IF(ISBLANK(VLOOKUP($C852,[2]MAIN!$C$6:$DF$1572,M$4,FALSE)),"",VLOOKUP($C852,[2]MAIN!$C$6:$DF$1572,M$4,FALSE))</f>
        <v>#N/A</v>
      </c>
      <c r="N852" s="51" t="e">
        <f>IF(ISBLANK(VLOOKUP($C852,[2]MAIN!$C$6:$DF$1572,N$4,FALSE)),"",VLOOKUP($C852,[2]MAIN!$C$6:$DF$1572,N$4,FALSE))</f>
        <v>#N/A</v>
      </c>
      <c r="O852" s="66" t="e">
        <f>IF(ISBLANK(VLOOKUP($C852,[2]MAIN!$C$6:$DF$1572,O$4,FALSE)),"",VLOOKUP($C852,[2]MAIN!$C$6:$DF$1572,O$4,FALSE))</f>
        <v>#N/A</v>
      </c>
      <c r="P852" s="66" t="e">
        <f>IF(ISBLANK(VLOOKUP($C852,[2]MAIN!$C$6:$DF$1572,P$4,FALSE)),"",VLOOKUP($C852,[2]MAIN!$C$6:$DF$1572,P$4,FALSE))</f>
        <v>#N/A</v>
      </c>
      <c r="Q852" s="65" t="e">
        <f>IF(ISBLANK(VLOOKUP($C852,[2]MAIN!$C$6:$DF$1572,Q$4,FALSE)),"",VLOOKUP($C852,[2]MAIN!$C$6:$DF$1572,Q$4,FALSE))</f>
        <v>#N/A</v>
      </c>
      <c r="R852" s="47" t="e">
        <f>IF(ISBLANK(VLOOKUP($C852,[2]MAIN!$C$6:$DF$1572,R$4,FALSE)),"",VLOOKUP($C852,[2]MAIN!$C$6:$DF$1572,R$4,FALSE))</f>
        <v>#N/A</v>
      </c>
      <c r="S852" s="47" t="e">
        <f>IF(ISBLANK(VLOOKUP($C852,[2]MAIN!$C$6:$DF$1572,S$4,FALSE)),"",VLOOKUP($C852,[2]MAIN!$C$6:$DF$1572,S$4,FALSE))</f>
        <v>#N/A</v>
      </c>
      <c r="T852" s="15" t="e">
        <f>IF(ISBLANK(VLOOKUP($C852,[2]MAIN!$C$6:$DF$1572,T$4,FALSE)),"",VLOOKUP($C852,[2]MAIN!$C$6:$DF$1572,T$4,FALSE))</f>
        <v>#N/A</v>
      </c>
      <c r="U852" s="15" t="e">
        <f>IF(ISBLANK(VLOOKUP($C852,[2]MAIN!$C$6:$DF$1572,U$4,FALSE)),"",VLOOKUP($C852,[2]MAIN!$C$6:$DF$1572,U$4,FALSE))</f>
        <v>#N/A</v>
      </c>
      <c r="V852" s="15" t="e">
        <f>IF(ISBLANK(VLOOKUP($C852,[2]MAIN!$C$6:$DF$1572,V$4,FALSE)),"",VLOOKUP($C852,[2]MAIN!$C$6:$DF$1572,V$4,FALSE))</f>
        <v>#N/A</v>
      </c>
      <c r="W852" s="21" t="e">
        <f>IF(ISBLANK(VLOOKUP($C852,[2]MAIN!$C$6:$DF$1572,W$4,FALSE)),"",VLOOKUP($C852,[2]MAIN!$C$6:$DF$1572,W$4,FALSE))</f>
        <v>#N/A</v>
      </c>
      <c r="X852" s="63">
        <v>7500</v>
      </c>
      <c r="Y852" s="15" t="e">
        <f>IF(ISBLANK(VLOOKUP($C852,[2]MAIN!$C$6:$DF$1572,Y$4,FALSE)),"",VLOOKUP($C852,[2]MAIN!$C$6:$DF$1572,Y$4,FALSE))</f>
        <v>#N/A</v>
      </c>
      <c r="AA852" s="15"/>
      <c r="AB852" s="15"/>
      <c r="AC852" s="15"/>
    </row>
    <row r="853" spans="1:29" x14ac:dyDescent="0.25">
      <c r="A853" s="15" t="s">
        <v>1579</v>
      </c>
      <c r="B853" s="21" t="s">
        <v>179</v>
      </c>
      <c r="C853" s="47"/>
      <c r="D853" s="15"/>
      <c r="E853" s="15" t="s">
        <v>609</v>
      </c>
      <c r="F853" s="15"/>
      <c r="G853" s="15"/>
      <c r="H853" s="15" t="s">
        <v>609</v>
      </c>
      <c r="I853" s="15"/>
      <c r="J853" s="47"/>
      <c r="K853" s="47"/>
      <c r="L853" s="49"/>
      <c r="M853" s="50" t="e">
        <f>IF(ISBLANK(VLOOKUP($C853,[2]MAIN!$C$6:$DF$1572,M$4,FALSE)),"",VLOOKUP($C853,[2]MAIN!$C$6:$DF$1572,M$4,FALSE))</f>
        <v>#N/A</v>
      </c>
      <c r="N853" s="51" t="e">
        <f>IF(ISBLANK(VLOOKUP($C853,[2]MAIN!$C$6:$DF$1572,N$4,FALSE)),"",VLOOKUP($C853,[2]MAIN!$C$6:$DF$1572,N$4,FALSE))</f>
        <v>#N/A</v>
      </c>
      <c r="O853" s="53" t="e">
        <f>IF(ISBLANK(VLOOKUP($C853,[2]MAIN!$C$6:$DF$1572,O$4,FALSE)),"",VLOOKUP($C853,[2]MAIN!$C$6:$DF$1572,O$4,FALSE))</f>
        <v>#N/A</v>
      </c>
      <c r="P853" s="53" t="e">
        <f>IF(ISBLANK(VLOOKUP($C853,[2]MAIN!$C$6:$DF$1572,P$4,FALSE)),"",VLOOKUP($C853,[2]MAIN!$C$6:$DF$1572,P$4,FALSE))</f>
        <v>#N/A</v>
      </c>
      <c r="Q853" s="50" t="e">
        <f>IF(ISBLANK(VLOOKUP($C853,[2]MAIN!$C$6:$DF$1572,Q$4,FALSE)),"",VLOOKUP($C853,[2]MAIN!$C$6:$DF$1572,Q$4,FALSE))</f>
        <v>#N/A</v>
      </c>
      <c r="R853" s="47" t="e">
        <f>IF(ISBLANK(VLOOKUP($C853,[2]MAIN!$C$6:$DF$1572,R$4,FALSE)),"",VLOOKUP($C853,[2]MAIN!$C$6:$DF$1572,R$4,FALSE))</f>
        <v>#N/A</v>
      </c>
      <c r="S853" s="47" t="e">
        <f>IF(ISBLANK(VLOOKUP($C853,[2]MAIN!$C$6:$DF$1572,S$4,FALSE)),"",VLOOKUP($C853,[2]MAIN!$C$6:$DF$1572,S$4,FALSE))</f>
        <v>#N/A</v>
      </c>
      <c r="T853" s="15" t="e">
        <f>IF(ISBLANK(VLOOKUP($C853,[2]MAIN!$C$6:$DF$1572,T$4,FALSE)),"",VLOOKUP($C853,[2]MAIN!$C$6:$DF$1572,T$4,FALSE))</f>
        <v>#N/A</v>
      </c>
      <c r="U853" s="15" t="e">
        <f>IF(ISBLANK(VLOOKUP($C853,[2]MAIN!$C$6:$DF$1572,U$4,FALSE)),"",VLOOKUP($C853,[2]MAIN!$C$6:$DF$1572,U$4,FALSE))</f>
        <v>#N/A</v>
      </c>
      <c r="V853" s="15" t="e">
        <f>IF(ISBLANK(VLOOKUP($C853,[2]MAIN!$C$6:$DF$1572,V$4,FALSE)),"",VLOOKUP($C853,[2]MAIN!$C$6:$DF$1572,V$4,FALSE))</f>
        <v>#N/A</v>
      </c>
      <c r="W853" s="21" t="e">
        <f>IF(ISBLANK(VLOOKUP($C853,[2]MAIN!$C$6:$DF$1572,W$4,FALSE)),"",VLOOKUP($C853,[2]MAIN!$C$6:$DF$1572,W$4,FALSE))</f>
        <v>#N/A</v>
      </c>
      <c r="X853" s="47">
        <v>15000</v>
      </c>
      <c r="Y853" s="15" t="e">
        <f>IF(ISBLANK(VLOOKUP($C853,[2]MAIN!$C$6:$DF$1572,Y$4,FALSE)),"",VLOOKUP($C853,[2]MAIN!$C$6:$DF$1572,Y$4,FALSE))</f>
        <v>#N/A</v>
      </c>
      <c r="AA853" s="15"/>
      <c r="AB853" s="15"/>
      <c r="AC853" s="15" t="s">
        <v>609</v>
      </c>
    </row>
    <row r="854" spans="1:29" x14ac:dyDescent="0.25">
      <c r="A854" s="15" t="s">
        <v>1580</v>
      </c>
      <c r="B854" s="21" t="s">
        <v>179</v>
      </c>
      <c r="C854" s="47"/>
      <c r="D854" s="15"/>
      <c r="E854" s="15" t="s">
        <v>609</v>
      </c>
      <c r="F854" s="15"/>
      <c r="G854" s="15"/>
      <c r="H854" s="15" t="s">
        <v>628</v>
      </c>
      <c r="I854" s="15"/>
      <c r="J854" s="47"/>
      <c r="K854" s="47"/>
      <c r="L854" s="49"/>
      <c r="M854" s="50" t="e">
        <f>IF(ISBLANK(VLOOKUP($C854,[2]MAIN!$C$6:$DF$1572,M$4,FALSE)),"",VLOOKUP($C854,[2]MAIN!$C$6:$DF$1572,M$4,FALSE))</f>
        <v>#N/A</v>
      </c>
      <c r="N854" s="51" t="e">
        <f>IF(ISBLANK(VLOOKUP($C854,[2]MAIN!$C$6:$DF$1572,N$4,FALSE)),"",VLOOKUP($C854,[2]MAIN!$C$6:$DF$1572,N$4,FALSE))</f>
        <v>#N/A</v>
      </c>
      <c r="O854" s="53" t="e">
        <f>IF(ISBLANK(VLOOKUP($C854,[2]MAIN!$C$6:$DF$1572,O$4,FALSE)),"",VLOOKUP($C854,[2]MAIN!$C$6:$DF$1572,O$4,FALSE))</f>
        <v>#N/A</v>
      </c>
      <c r="P854" s="53" t="e">
        <f>IF(ISBLANK(VLOOKUP($C854,[2]MAIN!$C$6:$DF$1572,P$4,FALSE)),"",VLOOKUP($C854,[2]MAIN!$C$6:$DF$1572,P$4,FALSE))</f>
        <v>#N/A</v>
      </c>
      <c r="Q854" s="50" t="e">
        <f>IF(ISBLANK(VLOOKUP($C854,[2]MAIN!$C$6:$DF$1572,Q$4,FALSE)),"",VLOOKUP($C854,[2]MAIN!$C$6:$DF$1572,Q$4,FALSE))</f>
        <v>#N/A</v>
      </c>
      <c r="R854" s="47" t="e">
        <f>IF(ISBLANK(VLOOKUP($C854,[2]MAIN!$C$6:$DF$1572,R$4,FALSE)),"",VLOOKUP($C854,[2]MAIN!$C$6:$DF$1572,R$4,FALSE))</f>
        <v>#N/A</v>
      </c>
      <c r="S854" s="47" t="e">
        <f>IF(ISBLANK(VLOOKUP($C854,[2]MAIN!$C$6:$DF$1572,S$4,FALSE)),"",VLOOKUP($C854,[2]MAIN!$C$6:$DF$1572,S$4,FALSE))</f>
        <v>#N/A</v>
      </c>
      <c r="T854" s="15" t="e">
        <f>IF(ISBLANK(VLOOKUP($C854,[2]MAIN!$C$6:$DF$1572,T$4,FALSE)),"",VLOOKUP($C854,[2]MAIN!$C$6:$DF$1572,T$4,FALSE))</f>
        <v>#N/A</v>
      </c>
      <c r="U854" s="15" t="e">
        <f>IF(ISBLANK(VLOOKUP($C854,[2]MAIN!$C$6:$DF$1572,U$4,FALSE)),"",VLOOKUP($C854,[2]MAIN!$C$6:$DF$1572,U$4,FALSE))</f>
        <v>#N/A</v>
      </c>
      <c r="V854" s="15" t="e">
        <f>IF(ISBLANK(VLOOKUP($C854,[2]MAIN!$C$6:$DF$1572,V$4,FALSE)),"",VLOOKUP($C854,[2]MAIN!$C$6:$DF$1572,V$4,FALSE))</f>
        <v>#N/A</v>
      </c>
      <c r="W854" s="21" t="e">
        <f>IF(ISBLANK(VLOOKUP($C854,[2]MAIN!$C$6:$DF$1572,W$4,FALSE)),"",VLOOKUP($C854,[2]MAIN!$C$6:$DF$1572,W$4,FALSE))</f>
        <v>#N/A</v>
      </c>
      <c r="X854" s="47">
        <v>15000</v>
      </c>
      <c r="Y854" s="15" t="e">
        <f>IF(ISBLANK(VLOOKUP($C854,[2]MAIN!$C$6:$DF$1572,Y$4,FALSE)),"",VLOOKUP($C854,[2]MAIN!$C$6:$DF$1572,Y$4,FALSE))</f>
        <v>#N/A</v>
      </c>
      <c r="AA854" s="47"/>
      <c r="AB854" s="47"/>
      <c r="AC854" s="47"/>
    </row>
    <row r="855" spans="1:29" x14ac:dyDescent="0.25">
      <c r="A855" s="15" t="s">
        <v>1581</v>
      </c>
      <c r="B855" s="21" t="s">
        <v>262</v>
      </c>
      <c r="C855" s="47"/>
      <c r="D855" s="15"/>
      <c r="E855" s="15" t="s">
        <v>609</v>
      </c>
      <c r="F855" s="15"/>
      <c r="G855" s="15"/>
      <c r="H855" s="15" t="s">
        <v>609</v>
      </c>
      <c r="I855" s="15" t="s">
        <v>609</v>
      </c>
      <c r="J855" s="47"/>
      <c r="K855" s="47"/>
      <c r="L855" s="49"/>
      <c r="M855" s="50" t="e">
        <f>IF(ISBLANK(VLOOKUP($C855,[2]MAIN!$C$6:$DF$1572,M$4,FALSE)),"",VLOOKUP($C855,[2]MAIN!$C$6:$DF$1572,M$4,FALSE))</f>
        <v>#N/A</v>
      </c>
      <c r="N855" s="51" t="e">
        <f>IF(ISBLANK(VLOOKUP($C855,[2]MAIN!$C$6:$DF$1572,N$4,FALSE)),"",VLOOKUP($C855,[2]MAIN!$C$6:$DF$1572,N$4,FALSE))</f>
        <v>#N/A</v>
      </c>
      <c r="O855" s="53" t="e">
        <f>IF(ISBLANK(VLOOKUP($C855,[2]MAIN!$C$6:$DF$1572,O$4,FALSE)),"",VLOOKUP($C855,[2]MAIN!$C$6:$DF$1572,O$4,FALSE))</f>
        <v>#N/A</v>
      </c>
      <c r="P855" s="53" t="e">
        <f>IF(ISBLANK(VLOOKUP($C855,[2]MAIN!$C$6:$DF$1572,P$4,FALSE)),"",VLOOKUP($C855,[2]MAIN!$C$6:$DF$1572,P$4,FALSE))</f>
        <v>#N/A</v>
      </c>
      <c r="Q855" s="50" t="e">
        <f>IF(ISBLANK(VLOOKUP($C855,[2]MAIN!$C$6:$DF$1572,Q$4,FALSE)),"",VLOOKUP($C855,[2]MAIN!$C$6:$DF$1572,Q$4,FALSE))</f>
        <v>#N/A</v>
      </c>
      <c r="R855" s="47" t="e">
        <f>IF(ISBLANK(VLOOKUP($C855,[2]MAIN!$C$6:$DF$1572,R$4,FALSE)),"",VLOOKUP($C855,[2]MAIN!$C$6:$DF$1572,R$4,FALSE))</f>
        <v>#N/A</v>
      </c>
      <c r="S855" s="47" t="e">
        <f>IF(ISBLANK(VLOOKUP($C855,[2]MAIN!$C$6:$DF$1572,S$4,FALSE)),"",VLOOKUP($C855,[2]MAIN!$C$6:$DF$1572,S$4,FALSE))</f>
        <v>#N/A</v>
      </c>
      <c r="T855" s="15" t="e">
        <f>IF(ISBLANK(VLOOKUP($C855,[2]MAIN!$C$6:$DF$1572,T$4,FALSE)),"",VLOOKUP($C855,[2]MAIN!$C$6:$DF$1572,T$4,FALSE))</f>
        <v>#N/A</v>
      </c>
      <c r="U855" s="15" t="e">
        <f>IF(ISBLANK(VLOOKUP($C855,[2]MAIN!$C$6:$DF$1572,U$4,FALSE)),"",VLOOKUP($C855,[2]MAIN!$C$6:$DF$1572,U$4,FALSE))</f>
        <v>#N/A</v>
      </c>
      <c r="V855" s="15" t="e">
        <f>IF(ISBLANK(VLOOKUP($C855,[2]MAIN!$C$6:$DF$1572,V$4,FALSE)),"",VLOOKUP($C855,[2]MAIN!$C$6:$DF$1572,V$4,FALSE))</f>
        <v>#N/A</v>
      </c>
      <c r="W855" s="21" t="e">
        <f>IF(ISBLANK(VLOOKUP($C855,[2]MAIN!$C$6:$DF$1572,W$4,FALSE)),"",VLOOKUP($C855,[2]MAIN!$C$6:$DF$1572,W$4,FALSE))</f>
        <v>#N/A</v>
      </c>
      <c r="X855" s="47">
        <v>15000</v>
      </c>
      <c r="Y855" s="15" t="e">
        <f>IF(ISBLANK(VLOOKUP($C855,[2]MAIN!$C$6:$DF$1572,Y$4,FALSE)),"",VLOOKUP($C855,[2]MAIN!$C$6:$DF$1572,Y$4,FALSE))</f>
        <v>#N/A</v>
      </c>
      <c r="AA855" s="15" t="s">
        <v>609</v>
      </c>
      <c r="AB855" s="15"/>
      <c r="AC855" s="15"/>
    </row>
    <row r="856" spans="1:29" x14ac:dyDescent="0.25">
      <c r="A856" s="15" t="s">
        <v>1582</v>
      </c>
      <c r="B856" s="21" t="s">
        <v>344</v>
      </c>
      <c r="C856" s="47"/>
      <c r="D856" s="15"/>
      <c r="E856" s="15" t="s">
        <v>609</v>
      </c>
      <c r="F856" s="15"/>
      <c r="G856" s="15"/>
      <c r="H856" s="15" t="s">
        <v>609</v>
      </c>
      <c r="I856" s="15" t="s">
        <v>609</v>
      </c>
      <c r="J856" s="47"/>
      <c r="K856" s="47"/>
      <c r="L856" s="49"/>
      <c r="M856" s="50" t="e">
        <f>IF(ISBLANK(VLOOKUP($C856,[2]MAIN!$C$6:$DF$1572,M$4,FALSE)),"",VLOOKUP($C856,[2]MAIN!$C$6:$DF$1572,M$4,FALSE))</f>
        <v>#N/A</v>
      </c>
      <c r="N856" s="51" t="e">
        <f>IF(ISBLANK(VLOOKUP($C856,[2]MAIN!$C$6:$DF$1572,N$4,FALSE)),"",VLOOKUP($C856,[2]MAIN!$C$6:$DF$1572,N$4,FALSE))</f>
        <v>#N/A</v>
      </c>
      <c r="O856" s="53" t="e">
        <f>IF(ISBLANK(VLOOKUP($C856,[2]MAIN!$C$6:$DF$1572,O$4,FALSE)),"",VLOOKUP($C856,[2]MAIN!$C$6:$DF$1572,O$4,FALSE))</f>
        <v>#N/A</v>
      </c>
      <c r="P856" s="53" t="e">
        <f>IF(ISBLANK(VLOOKUP($C856,[2]MAIN!$C$6:$DF$1572,P$4,FALSE)),"",VLOOKUP($C856,[2]MAIN!$C$6:$DF$1572,P$4,FALSE))</f>
        <v>#N/A</v>
      </c>
      <c r="Q856" s="50" t="e">
        <f>IF(ISBLANK(VLOOKUP($C856,[2]MAIN!$C$6:$DF$1572,Q$4,FALSE)),"",VLOOKUP($C856,[2]MAIN!$C$6:$DF$1572,Q$4,FALSE))</f>
        <v>#N/A</v>
      </c>
      <c r="R856" s="47" t="e">
        <f>IF(ISBLANK(VLOOKUP($C856,[2]MAIN!$C$6:$DF$1572,R$4,FALSE)),"",VLOOKUP($C856,[2]MAIN!$C$6:$DF$1572,R$4,FALSE))</f>
        <v>#N/A</v>
      </c>
      <c r="S856" s="47" t="e">
        <f>IF(ISBLANK(VLOOKUP($C856,[2]MAIN!$C$6:$DF$1572,S$4,FALSE)),"",VLOOKUP($C856,[2]MAIN!$C$6:$DF$1572,S$4,FALSE))</f>
        <v>#N/A</v>
      </c>
      <c r="T856" s="15" t="e">
        <f>IF(ISBLANK(VLOOKUP($C856,[2]MAIN!$C$6:$DF$1572,T$4,FALSE)),"",VLOOKUP($C856,[2]MAIN!$C$6:$DF$1572,T$4,FALSE))</f>
        <v>#N/A</v>
      </c>
      <c r="U856" s="15" t="e">
        <f>IF(ISBLANK(VLOOKUP($C856,[2]MAIN!$C$6:$DF$1572,U$4,FALSE)),"",VLOOKUP($C856,[2]MAIN!$C$6:$DF$1572,U$4,FALSE))</f>
        <v>#N/A</v>
      </c>
      <c r="V856" s="15" t="e">
        <f>IF(ISBLANK(VLOOKUP($C856,[2]MAIN!$C$6:$DF$1572,V$4,FALSE)),"",VLOOKUP($C856,[2]MAIN!$C$6:$DF$1572,V$4,FALSE))</f>
        <v>#N/A</v>
      </c>
      <c r="W856" s="21" t="e">
        <f>IF(ISBLANK(VLOOKUP($C856,[2]MAIN!$C$6:$DF$1572,W$4,FALSE)),"",VLOOKUP($C856,[2]MAIN!$C$6:$DF$1572,W$4,FALSE))</f>
        <v>#N/A</v>
      </c>
      <c r="X856" s="47">
        <v>15000</v>
      </c>
      <c r="Y856" s="15" t="e">
        <f>IF(ISBLANK(VLOOKUP($C856,[2]MAIN!$C$6:$DF$1572,Y$4,FALSE)),"",VLOOKUP($C856,[2]MAIN!$C$6:$DF$1572,Y$4,FALSE))</f>
        <v>#N/A</v>
      </c>
      <c r="AA856" s="15"/>
      <c r="AB856" s="15" t="s">
        <v>609</v>
      </c>
      <c r="AC856" s="15"/>
    </row>
    <row r="857" spans="1:29" x14ac:dyDescent="0.25">
      <c r="A857" s="15" t="s">
        <v>1583</v>
      </c>
      <c r="B857" s="21" t="s">
        <v>390</v>
      </c>
      <c r="C857" s="47"/>
      <c r="D857" s="15"/>
      <c r="E857" s="75"/>
      <c r="F857" s="75" t="s">
        <v>869</v>
      </c>
      <c r="G857" s="75" t="s">
        <v>1584</v>
      </c>
      <c r="H857" s="75" t="s">
        <v>1585</v>
      </c>
      <c r="I857" s="75" t="s">
        <v>870</v>
      </c>
      <c r="J857" s="76" t="s">
        <v>869</v>
      </c>
      <c r="K857" s="76" t="s">
        <v>869</v>
      </c>
      <c r="L857" s="49">
        <v>3.15</v>
      </c>
      <c r="M857" s="50" t="e">
        <f>IF(ISBLANK(VLOOKUP($C857,[2]MAIN!$C$6:$DF$1572,M$4,FALSE)),"",VLOOKUP($C857,[2]MAIN!$C$6:$DF$1572,M$4,FALSE))</f>
        <v>#N/A</v>
      </c>
      <c r="N857" s="51" t="e">
        <f>IF(ISBLANK(VLOOKUP($C857,[2]MAIN!$C$6:$DF$1572,N$4,FALSE)),"",VLOOKUP($C857,[2]MAIN!$C$6:$DF$1572,N$4,FALSE))</f>
        <v>#N/A</v>
      </c>
      <c r="O857" s="53" t="e">
        <f>IF(ISBLANK(VLOOKUP($C857,[2]MAIN!$C$6:$DF$1572,O$4,FALSE)),"",VLOOKUP($C857,[2]MAIN!$C$6:$DF$1572,O$4,FALSE))</f>
        <v>#N/A</v>
      </c>
      <c r="P857" s="53" t="e">
        <f>IF(ISBLANK(VLOOKUP($C857,[2]MAIN!$C$6:$DF$1572,P$4,FALSE)),"",VLOOKUP($C857,[2]MAIN!$C$6:$DF$1572,P$4,FALSE))</f>
        <v>#N/A</v>
      </c>
      <c r="Q857" s="50" t="e">
        <f>IF(ISBLANK(VLOOKUP($C857,[2]MAIN!$C$6:$DF$1572,Q$4,FALSE)),"",VLOOKUP($C857,[2]MAIN!$C$6:$DF$1572,Q$4,FALSE))</f>
        <v>#N/A</v>
      </c>
      <c r="R857" s="47" t="e">
        <f>IF(ISBLANK(VLOOKUP($C857,[2]MAIN!$C$6:$DF$1572,R$4,FALSE)),"",VLOOKUP($C857,[2]MAIN!$C$6:$DF$1572,R$4,FALSE))</f>
        <v>#N/A</v>
      </c>
      <c r="S857" s="47" t="e">
        <f>IF(ISBLANK(VLOOKUP($C857,[2]MAIN!$C$6:$DF$1572,S$4,FALSE)),"",VLOOKUP($C857,[2]MAIN!$C$6:$DF$1572,S$4,FALSE))</f>
        <v>#N/A</v>
      </c>
      <c r="T857" s="15" t="e">
        <f>IF(ISBLANK(VLOOKUP($C857,[2]MAIN!$C$6:$DF$1572,T$4,FALSE)),"",VLOOKUP($C857,[2]MAIN!$C$6:$DF$1572,T$4,FALSE))</f>
        <v>#N/A</v>
      </c>
      <c r="U857" s="15" t="e">
        <f>IF(ISBLANK(VLOOKUP($C857,[2]MAIN!$C$6:$DF$1572,U$4,FALSE)),"",VLOOKUP($C857,[2]MAIN!$C$6:$DF$1572,U$4,FALSE))</f>
        <v>#N/A</v>
      </c>
      <c r="V857" s="15" t="e">
        <f>IF(ISBLANK(VLOOKUP($C857,[2]MAIN!$C$6:$DF$1572,V$4,FALSE)),"",VLOOKUP($C857,[2]MAIN!$C$6:$DF$1572,V$4,FALSE))</f>
        <v>#N/A</v>
      </c>
      <c r="W857" s="21" t="e">
        <f>IF(ISBLANK(VLOOKUP($C857,[2]MAIN!$C$6:$DF$1572,W$4,FALSE)),"",VLOOKUP($C857,[2]MAIN!$C$6:$DF$1572,W$4,FALSE))</f>
        <v>#N/A</v>
      </c>
      <c r="X857" s="47" t="e">
        <f>IF(ISBLANK(VLOOKUP($C857,[2]MAIN!$C$6:$DF$1572,X$4,FALSE)),"",VLOOKUP($C857,[2]MAIN!$C$6:$DF$1572,X$4,FALSE))</f>
        <v>#N/A</v>
      </c>
      <c r="Y857" s="75" t="e">
        <f>IF(ISBLANK(VLOOKUP($C857,[2]MAIN!$C$6:$DF$1572,Y$4,FALSE)),"",VLOOKUP($C857,[2]MAIN!$C$6:$DF$1572,Y$4,FALSE))</f>
        <v>#N/A</v>
      </c>
      <c r="AA857" s="47"/>
      <c r="AB857" s="47"/>
      <c r="AC857" s="47"/>
    </row>
    <row r="858" spans="1:29" x14ac:dyDescent="0.25">
      <c r="A858" s="15" t="s">
        <v>1586</v>
      </c>
      <c r="B858" s="21" t="s">
        <v>1587</v>
      </c>
      <c r="C858" s="47"/>
      <c r="D858" s="15"/>
      <c r="E858" s="15" t="s">
        <v>609</v>
      </c>
      <c r="F858" s="15"/>
      <c r="G858" s="15"/>
      <c r="H858" s="15" t="s">
        <v>628</v>
      </c>
      <c r="I858" s="15"/>
      <c r="J858" s="47"/>
      <c r="K858" s="47"/>
      <c r="L858" s="49">
        <v>1.65</v>
      </c>
      <c r="M858" s="50" t="e">
        <f>IF(ISBLANK(VLOOKUP($C858,[2]MAIN!$C$6:$DF$1572,M$4,FALSE)),"",VLOOKUP($C858,[2]MAIN!$C$6:$DF$1572,M$4,FALSE))</f>
        <v>#N/A</v>
      </c>
      <c r="N858" s="51" t="e">
        <f>IF(ISBLANK(VLOOKUP($C858,[2]MAIN!$C$6:$DF$1572,N$4,FALSE)),"",VLOOKUP($C858,[2]MAIN!$C$6:$DF$1572,N$4,FALSE))</f>
        <v>#N/A</v>
      </c>
      <c r="O858" s="52" t="e">
        <f>IF(ISBLANK(VLOOKUP($C858,[2]MAIN!$C$6:$DF$1572,O$4,FALSE)),"",VLOOKUP($C858,[2]MAIN!$C$6:$DF$1572,O$4,FALSE))</f>
        <v>#N/A</v>
      </c>
      <c r="P858" s="52" t="e">
        <f>IF(ISBLANK(VLOOKUP($C858,[2]MAIN!$C$6:$DF$1572,P$4,FALSE)),"",VLOOKUP($C858,[2]MAIN!$C$6:$DF$1572,P$4,FALSE))</f>
        <v>#N/A</v>
      </c>
      <c r="Q858" s="50" t="e">
        <f>IF(ISBLANK(VLOOKUP($C858,[2]MAIN!$C$6:$DF$1572,Q$4,FALSE)),"",VLOOKUP($C858,[2]MAIN!$C$6:$DF$1572,Q$4,FALSE))</f>
        <v>#N/A</v>
      </c>
      <c r="R858" s="47" t="e">
        <f>IF(ISBLANK(VLOOKUP($C858,[2]MAIN!$C$6:$DF$1572,R$4,FALSE)),"",VLOOKUP($C858,[2]MAIN!$C$6:$DF$1572,R$4,FALSE))</f>
        <v>#N/A</v>
      </c>
      <c r="S858" s="47" t="e">
        <f>IF(ISBLANK(VLOOKUP($C858,[2]MAIN!$C$6:$DF$1572,S$4,FALSE)),"",VLOOKUP($C858,[2]MAIN!$C$6:$DF$1572,S$4,FALSE))</f>
        <v>#N/A</v>
      </c>
      <c r="T858" s="15" t="e">
        <f>IF(ISBLANK(VLOOKUP($C858,[2]MAIN!$C$6:$DF$1572,T$4,FALSE)),"",VLOOKUP($C858,[2]MAIN!$C$6:$DF$1572,T$4,FALSE))</f>
        <v>#N/A</v>
      </c>
      <c r="U858" s="15" t="e">
        <f>IF(ISBLANK(VLOOKUP($C858,[2]MAIN!$C$6:$DF$1572,U$4,FALSE)),"",VLOOKUP($C858,[2]MAIN!$C$6:$DF$1572,U$4,FALSE))</f>
        <v>#N/A</v>
      </c>
      <c r="V858" s="15" t="e">
        <f>IF(ISBLANK(VLOOKUP($C858,[2]MAIN!$C$6:$DF$1572,V$4,FALSE)),"",VLOOKUP($C858,[2]MAIN!$C$6:$DF$1572,V$4,FALSE))</f>
        <v>#N/A</v>
      </c>
      <c r="W858" s="21" t="e">
        <f>IF(ISBLANK(VLOOKUP($C858,[2]MAIN!$C$6:$DF$1572,W$4,FALSE)),"",VLOOKUP($C858,[2]MAIN!$C$6:$DF$1572,W$4,FALSE))</f>
        <v>#N/A</v>
      </c>
      <c r="X858" s="47">
        <v>150</v>
      </c>
      <c r="Y858" s="15" t="e">
        <f>IF(ISBLANK(VLOOKUP($C858,[2]MAIN!$C$6:$DF$1572,Y$4,FALSE)),"",VLOOKUP($C858,[2]MAIN!$C$6:$DF$1572,Y$4,FALSE))</f>
        <v>#N/A</v>
      </c>
      <c r="AA858" s="47"/>
      <c r="AB858" s="47"/>
      <c r="AC858" s="47"/>
    </row>
    <row r="859" spans="1:29" x14ac:dyDescent="0.25">
      <c r="A859" s="15" t="s">
        <v>1588</v>
      </c>
      <c r="B859" s="21" t="s">
        <v>344</v>
      </c>
      <c r="C859" s="47"/>
      <c r="D859" s="15"/>
      <c r="E859" s="15" t="s">
        <v>609</v>
      </c>
      <c r="F859" s="15"/>
      <c r="G859" s="15"/>
      <c r="H859" s="15" t="s">
        <v>609</v>
      </c>
      <c r="I859" s="15" t="s">
        <v>609</v>
      </c>
      <c r="J859" s="47"/>
      <c r="K859" s="47"/>
      <c r="L859" s="49"/>
      <c r="M859" s="50" t="e">
        <f>IF(ISBLANK(VLOOKUP($C859,[2]MAIN!$C$6:$DF$1572,M$4,FALSE)),"",VLOOKUP($C859,[2]MAIN!$C$6:$DF$1572,M$4,FALSE))</f>
        <v>#N/A</v>
      </c>
      <c r="N859" s="51" t="e">
        <f>IF(ISBLANK(VLOOKUP($C859,[2]MAIN!$C$6:$DF$1572,N$4,FALSE)),"",VLOOKUP($C859,[2]MAIN!$C$6:$DF$1572,N$4,FALSE))</f>
        <v>#N/A</v>
      </c>
      <c r="O859" s="53" t="e">
        <f>IF(ISBLANK(VLOOKUP($C859,[2]MAIN!$C$6:$DF$1572,O$4,FALSE)),"",VLOOKUP($C859,[2]MAIN!$C$6:$DF$1572,O$4,FALSE))</f>
        <v>#N/A</v>
      </c>
      <c r="P859" s="53" t="e">
        <f>IF(ISBLANK(VLOOKUP($C859,[2]MAIN!$C$6:$DF$1572,P$4,FALSE)),"",VLOOKUP($C859,[2]MAIN!$C$6:$DF$1572,P$4,FALSE))</f>
        <v>#N/A</v>
      </c>
      <c r="Q859" s="50" t="e">
        <f>IF(ISBLANK(VLOOKUP($C859,[2]MAIN!$C$6:$DF$1572,Q$4,FALSE)),"",VLOOKUP($C859,[2]MAIN!$C$6:$DF$1572,Q$4,FALSE))</f>
        <v>#N/A</v>
      </c>
      <c r="R859" s="47" t="e">
        <f>IF(ISBLANK(VLOOKUP($C859,[2]MAIN!$C$6:$DF$1572,R$4,FALSE)),"",VLOOKUP($C859,[2]MAIN!$C$6:$DF$1572,R$4,FALSE))</f>
        <v>#N/A</v>
      </c>
      <c r="S859" s="47" t="e">
        <f>IF(ISBLANK(VLOOKUP($C859,[2]MAIN!$C$6:$DF$1572,S$4,FALSE)),"",VLOOKUP($C859,[2]MAIN!$C$6:$DF$1572,S$4,FALSE))</f>
        <v>#N/A</v>
      </c>
      <c r="T859" s="15" t="e">
        <f>IF(ISBLANK(VLOOKUP($C859,[2]MAIN!$C$6:$DF$1572,T$4,FALSE)),"",VLOOKUP($C859,[2]MAIN!$C$6:$DF$1572,T$4,FALSE))</f>
        <v>#N/A</v>
      </c>
      <c r="U859" s="15" t="e">
        <f>IF(ISBLANK(VLOOKUP($C859,[2]MAIN!$C$6:$DF$1572,U$4,FALSE)),"",VLOOKUP($C859,[2]MAIN!$C$6:$DF$1572,U$4,FALSE))</f>
        <v>#N/A</v>
      </c>
      <c r="V859" s="15" t="e">
        <f>IF(ISBLANK(VLOOKUP($C859,[2]MAIN!$C$6:$DF$1572,V$4,FALSE)),"",VLOOKUP($C859,[2]MAIN!$C$6:$DF$1572,V$4,FALSE))</f>
        <v>#N/A</v>
      </c>
      <c r="W859" s="21" t="e">
        <f>IF(ISBLANK(VLOOKUP($C859,[2]MAIN!$C$6:$DF$1572,W$4,FALSE)),"",VLOOKUP($C859,[2]MAIN!$C$6:$DF$1572,W$4,FALSE))</f>
        <v>#N/A</v>
      </c>
      <c r="X859" s="47">
        <v>15000</v>
      </c>
      <c r="Y859" s="15" t="e">
        <f>IF(ISBLANK(VLOOKUP($C859,[2]MAIN!$C$6:$DF$1572,Y$4,FALSE)),"",VLOOKUP($C859,[2]MAIN!$C$6:$DF$1572,Y$4,FALSE))</f>
        <v>#N/A</v>
      </c>
      <c r="AA859" s="15"/>
      <c r="AB859" s="15" t="s">
        <v>609</v>
      </c>
      <c r="AC859" s="15"/>
    </row>
    <row r="860" spans="1:29" x14ac:dyDescent="0.25">
      <c r="A860" s="15" t="s">
        <v>1589</v>
      </c>
      <c r="B860" s="21" t="s">
        <v>345</v>
      </c>
      <c r="C860" s="47"/>
      <c r="D860" s="15"/>
      <c r="E860" s="15" t="s">
        <v>609</v>
      </c>
      <c r="F860" s="15"/>
      <c r="G860" s="15"/>
      <c r="H860" s="15" t="s">
        <v>628</v>
      </c>
      <c r="I860" s="15" t="s">
        <v>609</v>
      </c>
      <c r="J860" s="47"/>
      <c r="K860" s="47"/>
      <c r="L860" s="49"/>
      <c r="M860" s="50" t="e">
        <f>IF(ISBLANK(VLOOKUP($C860,[2]MAIN!$C$6:$DF$1572,M$4,FALSE)),"",VLOOKUP($C860,[2]MAIN!$C$6:$DF$1572,M$4,FALSE))</f>
        <v>#N/A</v>
      </c>
      <c r="N860" s="51" t="e">
        <f>IF(ISBLANK(VLOOKUP($C860,[2]MAIN!$C$6:$DF$1572,N$4,FALSE)),"",VLOOKUP($C860,[2]MAIN!$C$6:$DF$1572,N$4,FALSE))</f>
        <v>#N/A</v>
      </c>
      <c r="O860" s="53" t="e">
        <f>IF(ISBLANK(VLOOKUP($C860,[2]MAIN!$C$6:$DF$1572,O$4,FALSE)),"",VLOOKUP($C860,[2]MAIN!$C$6:$DF$1572,O$4,FALSE))</f>
        <v>#N/A</v>
      </c>
      <c r="P860" s="53" t="e">
        <f>IF(ISBLANK(VLOOKUP($C860,[2]MAIN!$C$6:$DF$1572,P$4,FALSE)),"",VLOOKUP($C860,[2]MAIN!$C$6:$DF$1572,P$4,FALSE))</f>
        <v>#N/A</v>
      </c>
      <c r="Q860" s="50" t="e">
        <f>IF(ISBLANK(VLOOKUP($C860,[2]MAIN!$C$6:$DF$1572,Q$4,FALSE)),"",VLOOKUP($C860,[2]MAIN!$C$6:$DF$1572,Q$4,FALSE))</f>
        <v>#N/A</v>
      </c>
      <c r="R860" s="47" t="e">
        <f>IF(ISBLANK(VLOOKUP($C860,[2]MAIN!$C$6:$DF$1572,R$4,FALSE)),"",VLOOKUP($C860,[2]MAIN!$C$6:$DF$1572,R$4,FALSE))</f>
        <v>#N/A</v>
      </c>
      <c r="S860" s="47" t="e">
        <f>IF(ISBLANK(VLOOKUP($C860,[2]MAIN!$C$6:$DF$1572,S$4,FALSE)),"",VLOOKUP($C860,[2]MAIN!$C$6:$DF$1572,S$4,FALSE))</f>
        <v>#N/A</v>
      </c>
      <c r="T860" s="15" t="e">
        <f>IF(ISBLANK(VLOOKUP($C860,[2]MAIN!$C$6:$DF$1572,T$4,FALSE)),"",VLOOKUP($C860,[2]MAIN!$C$6:$DF$1572,T$4,FALSE))</f>
        <v>#N/A</v>
      </c>
      <c r="U860" s="15" t="e">
        <f>IF(ISBLANK(VLOOKUP($C860,[2]MAIN!$C$6:$DF$1572,U$4,FALSE)),"",VLOOKUP($C860,[2]MAIN!$C$6:$DF$1572,U$4,FALSE))</f>
        <v>#N/A</v>
      </c>
      <c r="V860" s="15" t="e">
        <f>IF(ISBLANK(VLOOKUP($C860,[2]MAIN!$C$6:$DF$1572,V$4,FALSE)),"",VLOOKUP($C860,[2]MAIN!$C$6:$DF$1572,V$4,FALSE))</f>
        <v>#N/A</v>
      </c>
      <c r="W860" s="21" t="e">
        <f>IF(ISBLANK(VLOOKUP($C860,[2]MAIN!$C$6:$DF$1572,W$4,FALSE)),"",VLOOKUP($C860,[2]MAIN!$C$6:$DF$1572,W$4,FALSE))</f>
        <v>#N/A</v>
      </c>
      <c r="X860" s="47">
        <v>15000</v>
      </c>
      <c r="Y860" s="15" t="e">
        <f>IF(ISBLANK(VLOOKUP($C860,[2]MAIN!$C$6:$DF$1572,Y$4,FALSE)),"",VLOOKUP($C860,[2]MAIN!$C$6:$DF$1572,Y$4,FALSE))</f>
        <v>#N/A</v>
      </c>
      <c r="AA860" s="47"/>
      <c r="AB860" s="47"/>
      <c r="AC860" s="47"/>
    </row>
    <row r="861" spans="1:29" x14ac:dyDescent="0.25">
      <c r="A861" s="15" t="s">
        <v>1590</v>
      </c>
      <c r="B861" s="21" t="s">
        <v>345</v>
      </c>
      <c r="C861" s="47"/>
      <c r="D861" s="15"/>
      <c r="E861" s="15" t="s">
        <v>609</v>
      </c>
      <c r="F861" s="15"/>
      <c r="G861" s="15"/>
      <c r="H861" s="15" t="s">
        <v>609</v>
      </c>
      <c r="I861" s="15" t="s">
        <v>609</v>
      </c>
      <c r="J861" s="47"/>
      <c r="K861" s="47"/>
      <c r="L861" s="49">
        <v>2.77</v>
      </c>
      <c r="M861" s="50" t="e">
        <f>IF(ISBLANK(VLOOKUP($C861,[2]MAIN!$C$6:$DF$1572,M$4,FALSE)),"",VLOOKUP($C861,[2]MAIN!$C$6:$DF$1572,M$4,FALSE))</f>
        <v>#N/A</v>
      </c>
      <c r="N861" s="51" t="e">
        <f>IF(ISBLANK(VLOOKUP($C861,[2]MAIN!$C$6:$DF$1572,N$4,FALSE)),"",VLOOKUP($C861,[2]MAIN!$C$6:$DF$1572,N$4,FALSE))</f>
        <v>#N/A</v>
      </c>
      <c r="O861" s="53" t="e">
        <f>IF(ISBLANK(VLOOKUP($C861,[2]MAIN!$C$6:$DF$1572,O$4,FALSE)),"",VLOOKUP($C861,[2]MAIN!$C$6:$DF$1572,O$4,FALSE))</f>
        <v>#N/A</v>
      </c>
      <c r="P861" s="53" t="e">
        <f>IF(ISBLANK(VLOOKUP($C861,[2]MAIN!$C$6:$DF$1572,P$4,FALSE)),"",VLOOKUP($C861,[2]MAIN!$C$6:$DF$1572,P$4,FALSE))</f>
        <v>#N/A</v>
      </c>
      <c r="Q861" s="50" t="e">
        <f>IF(ISBLANK(VLOOKUP($C861,[2]MAIN!$C$6:$DF$1572,Q$4,FALSE)),"",VLOOKUP($C861,[2]MAIN!$C$6:$DF$1572,Q$4,FALSE))</f>
        <v>#N/A</v>
      </c>
      <c r="R861" s="47" t="e">
        <f>IF(ISBLANK(VLOOKUP($C861,[2]MAIN!$C$6:$DF$1572,R$4,FALSE)),"",VLOOKUP($C861,[2]MAIN!$C$6:$DF$1572,R$4,FALSE))</f>
        <v>#N/A</v>
      </c>
      <c r="S861" s="47" t="e">
        <f>IF(ISBLANK(VLOOKUP($C861,[2]MAIN!$C$6:$DF$1572,S$4,FALSE)),"",VLOOKUP($C861,[2]MAIN!$C$6:$DF$1572,S$4,FALSE))</f>
        <v>#N/A</v>
      </c>
      <c r="T861" s="15" t="e">
        <f>IF(ISBLANK(VLOOKUP($C861,[2]MAIN!$C$6:$DF$1572,T$4,FALSE)),"",VLOOKUP($C861,[2]MAIN!$C$6:$DF$1572,T$4,FALSE))</f>
        <v>#N/A</v>
      </c>
      <c r="U861" s="15" t="e">
        <f>IF(ISBLANK(VLOOKUP($C861,[2]MAIN!$C$6:$DF$1572,U$4,FALSE)),"",VLOOKUP($C861,[2]MAIN!$C$6:$DF$1572,U$4,FALSE))</f>
        <v>#N/A</v>
      </c>
      <c r="V861" s="15" t="e">
        <f>IF(ISBLANK(VLOOKUP($C861,[2]MAIN!$C$6:$DF$1572,V$4,FALSE)),"",VLOOKUP($C861,[2]MAIN!$C$6:$DF$1572,V$4,FALSE))</f>
        <v>#N/A</v>
      </c>
      <c r="W861" s="21" t="e">
        <f>IF(ISBLANK(VLOOKUP($C861,[2]MAIN!$C$6:$DF$1572,W$4,FALSE)),"",VLOOKUP($C861,[2]MAIN!$C$6:$DF$1572,W$4,FALSE))</f>
        <v>#N/A</v>
      </c>
      <c r="X861" s="47">
        <v>15000</v>
      </c>
      <c r="Y861" s="15" t="e">
        <f>IF(ISBLANK(VLOOKUP($C861,[2]MAIN!$C$6:$DF$1572,Y$4,FALSE)),"",VLOOKUP($C861,[2]MAIN!$C$6:$DF$1572,Y$4,FALSE))</f>
        <v>#N/A</v>
      </c>
      <c r="AA861" s="15"/>
      <c r="AB861" s="15" t="s">
        <v>609</v>
      </c>
      <c r="AC861" s="15"/>
    </row>
    <row r="862" spans="1:29" x14ac:dyDescent="0.25">
      <c r="A862" s="15" t="s">
        <v>1591</v>
      </c>
      <c r="B862" s="21" t="s">
        <v>982</v>
      </c>
      <c r="C862" s="47"/>
      <c r="D862" s="15"/>
      <c r="E862" s="15" t="s">
        <v>609</v>
      </c>
      <c r="F862" s="15"/>
      <c r="G862" s="15"/>
      <c r="H862" s="15" t="s">
        <v>628</v>
      </c>
      <c r="I862" s="15" t="s">
        <v>609</v>
      </c>
      <c r="J862" s="47"/>
      <c r="K862" s="47"/>
      <c r="L862" s="49">
        <v>4.4400000000000004</v>
      </c>
      <c r="M862" s="50" t="e">
        <f>IF(ISBLANK(VLOOKUP($C862,[2]MAIN!$C$6:$DF$1572,M$4,FALSE)),"",VLOOKUP($C862,[2]MAIN!$C$6:$DF$1572,M$4,FALSE))</f>
        <v>#N/A</v>
      </c>
      <c r="N862" s="51" t="e">
        <f>IF(ISBLANK(VLOOKUP($C862,[2]MAIN!$C$6:$DF$1572,N$4,FALSE)),"",VLOOKUP($C862,[2]MAIN!$C$6:$DF$1572,N$4,FALSE))</f>
        <v>#N/A</v>
      </c>
      <c r="O862" s="53" t="e">
        <f>IF(ISBLANK(VLOOKUP($C862,[2]MAIN!$C$6:$DF$1572,O$4,FALSE)),"",VLOOKUP($C862,[2]MAIN!$C$6:$DF$1572,O$4,FALSE))</f>
        <v>#N/A</v>
      </c>
      <c r="P862" s="53" t="e">
        <f>IF(ISBLANK(VLOOKUP($C862,[2]MAIN!$C$6:$DF$1572,P$4,FALSE)),"",VLOOKUP($C862,[2]MAIN!$C$6:$DF$1572,P$4,FALSE))</f>
        <v>#N/A</v>
      </c>
      <c r="Q862" s="50" t="e">
        <f>IF(ISBLANK(VLOOKUP($C862,[2]MAIN!$C$6:$DF$1572,Q$4,FALSE)),"",VLOOKUP($C862,[2]MAIN!$C$6:$DF$1572,Q$4,FALSE))</f>
        <v>#N/A</v>
      </c>
      <c r="R862" s="47" t="e">
        <f>IF(ISBLANK(VLOOKUP($C862,[2]MAIN!$C$6:$DF$1572,R$4,FALSE)),"",VLOOKUP($C862,[2]MAIN!$C$6:$DF$1572,R$4,FALSE))</f>
        <v>#N/A</v>
      </c>
      <c r="S862" s="47" t="e">
        <f>IF(ISBLANK(VLOOKUP($C862,[2]MAIN!$C$6:$DF$1572,S$4,FALSE)),"",VLOOKUP($C862,[2]MAIN!$C$6:$DF$1572,S$4,FALSE))</f>
        <v>#N/A</v>
      </c>
      <c r="T862" s="15" t="e">
        <f>IF(ISBLANK(VLOOKUP($C862,[2]MAIN!$C$6:$DF$1572,T$4,FALSE)),"",VLOOKUP($C862,[2]MAIN!$C$6:$DF$1572,T$4,FALSE))</f>
        <v>#N/A</v>
      </c>
      <c r="U862" s="15" t="e">
        <f>IF(ISBLANK(VLOOKUP($C862,[2]MAIN!$C$6:$DF$1572,U$4,FALSE)),"",VLOOKUP($C862,[2]MAIN!$C$6:$DF$1572,U$4,FALSE))</f>
        <v>#N/A</v>
      </c>
      <c r="V862" s="15" t="e">
        <f>IF(ISBLANK(VLOOKUP($C862,[2]MAIN!$C$6:$DF$1572,V$4,FALSE)),"",VLOOKUP($C862,[2]MAIN!$C$6:$DF$1572,V$4,FALSE))</f>
        <v>#N/A</v>
      </c>
      <c r="W862" s="21" t="e">
        <f>IF(ISBLANK(VLOOKUP($C862,[2]MAIN!$C$6:$DF$1572,W$4,FALSE)),"",VLOOKUP($C862,[2]MAIN!$C$6:$DF$1572,W$4,FALSE))</f>
        <v>#N/A</v>
      </c>
      <c r="X862" s="47">
        <v>15000</v>
      </c>
      <c r="Y862" s="15" t="e">
        <f>IF(ISBLANK(VLOOKUP($C862,[2]MAIN!$C$6:$DF$1572,Y$4,FALSE)),"",VLOOKUP($C862,[2]MAIN!$C$6:$DF$1572,Y$4,FALSE))</f>
        <v>#N/A</v>
      </c>
      <c r="AA862" s="47"/>
      <c r="AB862" s="47"/>
      <c r="AC862" s="47"/>
    </row>
    <row r="863" spans="1:29" x14ac:dyDescent="0.25">
      <c r="A863" s="15" t="s">
        <v>1592</v>
      </c>
      <c r="B863" s="21" t="s">
        <v>1593</v>
      </c>
      <c r="C863" s="47"/>
      <c r="D863" s="15"/>
      <c r="E863" s="15" t="s">
        <v>609</v>
      </c>
      <c r="F863" s="15"/>
      <c r="G863" s="15"/>
      <c r="H863" s="15" t="s">
        <v>628</v>
      </c>
      <c r="I863" s="15" t="s">
        <v>609</v>
      </c>
      <c r="J863" s="47"/>
      <c r="K863" s="47" t="s">
        <v>625</v>
      </c>
      <c r="L863" s="49">
        <v>0.34</v>
      </c>
      <c r="M863" s="50" t="e">
        <f>IF(ISBLANK(VLOOKUP($C863,[2]MAIN!$C$6:$DF$1572,M$4,FALSE)),"",VLOOKUP($C863,[2]MAIN!$C$6:$DF$1572,M$4,FALSE))</f>
        <v>#N/A</v>
      </c>
      <c r="N863" s="51" t="e">
        <f>IF(ISBLANK(VLOOKUP($C863,[2]MAIN!$C$6:$DF$1572,N$4,FALSE)),"",VLOOKUP($C863,[2]MAIN!$C$6:$DF$1572,N$4,FALSE))</f>
        <v>#N/A</v>
      </c>
      <c r="O863" s="52" t="e">
        <f>IF(ISBLANK(VLOOKUP($C863,[2]MAIN!$C$6:$DF$1572,O$4,FALSE)),"",VLOOKUP($C863,[2]MAIN!$C$6:$DF$1572,O$4,FALSE))</f>
        <v>#N/A</v>
      </c>
      <c r="P863" s="52" t="e">
        <f>IF(ISBLANK(VLOOKUP($C863,[2]MAIN!$C$6:$DF$1572,P$4,FALSE)),"",VLOOKUP($C863,[2]MAIN!$C$6:$DF$1572,P$4,FALSE))</f>
        <v>#N/A</v>
      </c>
      <c r="Q863" s="53" t="e">
        <f>IF(ISBLANK(VLOOKUP($C863,[2]MAIN!$C$6:$DF$1572,Q$4,FALSE)),"",VLOOKUP($C863,[2]MAIN!$C$6:$DF$1572,Q$4,FALSE))</f>
        <v>#N/A</v>
      </c>
      <c r="R863" s="47" t="e">
        <f>IF(ISBLANK(VLOOKUP($C863,[2]MAIN!$C$6:$DF$1572,R$4,FALSE)),"",VLOOKUP($C863,[2]MAIN!$C$6:$DF$1572,R$4,FALSE))</f>
        <v>#N/A</v>
      </c>
      <c r="S863" s="47" t="e">
        <f>IF(ISBLANK(VLOOKUP($C863,[2]MAIN!$C$6:$DF$1572,S$4,FALSE)),"",VLOOKUP($C863,[2]MAIN!$C$6:$DF$1572,S$4,FALSE))</f>
        <v>#N/A</v>
      </c>
      <c r="T863" s="15" t="e">
        <f>IF(ISBLANK(VLOOKUP($C863,[2]MAIN!$C$6:$DF$1572,T$4,FALSE)),"",VLOOKUP($C863,[2]MAIN!$C$6:$DF$1572,T$4,FALSE))</f>
        <v>#N/A</v>
      </c>
      <c r="U863" s="15" t="e">
        <f>IF(ISBLANK(VLOOKUP($C863,[2]MAIN!$C$6:$DF$1572,U$4,FALSE)),"",VLOOKUP($C863,[2]MAIN!$C$6:$DF$1572,U$4,FALSE))</f>
        <v>#N/A</v>
      </c>
      <c r="V863" s="15" t="e">
        <f>IF(ISBLANK(VLOOKUP($C863,[2]MAIN!$C$6:$DF$1572,V$4,FALSE)),"",VLOOKUP($C863,[2]MAIN!$C$6:$DF$1572,V$4,FALSE))</f>
        <v>#N/A</v>
      </c>
      <c r="W863" s="21" t="e">
        <f>IF(ISBLANK(VLOOKUP($C863,[2]MAIN!$C$6:$DF$1572,W$4,FALSE)),"",VLOOKUP($C863,[2]MAIN!$C$6:$DF$1572,W$4,FALSE))</f>
        <v>#N/A</v>
      </c>
      <c r="X863" s="47">
        <v>15000</v>
      </c>
      <c r="Y863" s="15" t="e">
        <f>IF(ISBLANK(VLOOKUP($C863,[2]MAIN!$C$6:$DF$1572,Y$4,FALSE)),"",VLOOKUP($C863,[2]MAIN!$C$6:$DF$1572,Y$4,FALSE))</f>
        <v>#N/A</v>
      </c>
      <c r="AA863" s="47"/>
      <c r="AB863" s="47"/>
      <c r="AC863" s="47"/>
    </row>
    <row r="864" spans="1:29" x14ac:dyDescent="0.25">
      <c r="A864" s="15" t="s">
        <v>1594</v>
      </c>
      <c r="B864" s="21" t="s">
        <v>35</v>
      </c>
      <c r="C864" s="47"/>
      <c r="D864" s="15"/>
      <c r="E864" s="15" t="s">
        <v>609</v>
      </c>
      <c r="F864" s="15"/>
      <c r="G864" s="15"/>
      <c r="H864" s="15" t="s">
        <v>609</v>
      </c>
      <c r="I864" s="15" t="s">
        <v>609</v>
      </c>
      <c r="J864" s="47"/>
      <c r="K864" s="47"/>
      <c r="L864" s="49">
        <v>10.85</v>
      </c>
      <c r="M864" s="50" t="e">
        <f>IF(ISBLANK(VLOOKUP($C864,[2]MAIN!$C$6:$DF$1572,M$4,FALSE)),"",VLOOKUP($C864,[2]MAIN!$C$6:$DF$1572,M$4,FALSE))</f>
        <v>#N/A</v>
      </c>
      <c r="N864" s="51" t="e">
        <f>IF(ISBLANK(VLOOKUP($C864,[2]MAIN!$C$6:$DF$1572,N$4,FALSE)),"",VLOOKUP($C864,[2]MAIN!$C$6:$DF$1572,N$4,FALSE))</f>
        <v>#N/A</v>
      </c>
      <c r="O864" s="53" t="e">
        <f>IF(ISBLANK(VLOOKUP($C864,[2]MAIN!$C$6:$DF$1572,O$4,FALSE)),"",VLOOKUP($C864,[2]MAIN!$C$6:$DF$1572,O$4,FALSE))</f>
        <v>#N/A</v>
      </c>
      <c r="P864" s="53" t="e">
        <f>IF(ISBLANK(VLOOKUP($C864,[2]MAIN!$C$6:$DF$1572,P$4,FALSE)),"",VLOOKUP($C864,[2]MAIN!$C$6:$DF$1572,P$4,FALSE))</f>
        <v>#N/A</v>
      </c>
      <c r="Q864" s="50" t="e">
        <f>IF(ISBLANK(VLOOKUP($C864,[2]MAIN!$C$6:$DF$1572,Q$4,FALSE)),"",VLOOKUP($C864,[2]MAIN!$C$6:$DF$1572,Q$4,FALSE))</f>
        <v>#N/A</v>
      </c>
      <c r="R864" s="47" t="e">
        <f>IF(ISBLANK(VLOOKUP($C864,[2]MAIN!$C$6:$DF$1572,R$4,FALSE)),"",VLOOKUP($C864,[2]MAIN!$C$6:$DF$1572,R$4,FALSE))</f>
        <v>#N/A</v>
      </c>
      <c r="S864" s="47" t="e">
        <f>IF(ISBLANK(VLOOKUP($C864,[2]MAIN!$C$6:$DF$1572,S$4,FALSE)),"",VLOOKUP($C864,[2]MAIN!$C$6:$DF$1572,S$4,FALSE))</f>
        <v>#N/A</v>
      </c>
      <c r="T864" s="15" t="e">
        <f>IF(ISBLANK(VLOOKUP($C864,[2]MAIN!$C$6:$DF$1572,T$4,FALSE)),"",VLOOKUP($C864,[2]MAIN!$C$6:$DF$1572,T$4,FALSE))</f>
        <v>#N/A</v>
      </c>
      <c r="U864" s="15" t="e">
        <f>IF(ISBLANK(VLOOKUP($C864,[2]MAIN!$C$6:$DF$1572,U$4,FALSE)),"",VLOOKUP($C864,[2]MAIN!$C$6:$DF$1572,U$4,FALSE))</f>
        <v>#N/A</v>
      </c>
      <c r="V864" s="15" t="e">
        <f>IF(ISBLANK(VLOOKUP($C864,[2]MAIN!$C$6:$DF$1572,V$4,FALSE)),"",VLOOKUP($C864,[2]MAIN!$C$6:$DF$1572,V$4,FALSE))</f>
        <v>#N/A</v>
      </c>
      <c r="W864" s="21" t="e">
        <f>IF(ISBLANK(VLOOKUP($C864,[2]MAIN!$C$6:$DF$1572,W$4,FALSE)),"",VLOOKUP($C864,[2]MAIN!$C$6:$DF$1572,W$4,FALSE))</f>
        <v>#N/A</v>
      </c>
      <c r="X864" s="47">
        <v>15000</v>
      </c>
      <c r="Y864" s="15" t="e">
        <f>IF(ISBLANK(VLOOKUP($C864,[2]MAIN!$C$6:$DF$1572,Y$4,FALSE)),"",VLOOKUP($C864,[2]MAIN!$C$6:$DF$1572,Y$4,FALSE))</f>
        <v>#N/A</v>
      </c>
      <c r="AA864" s="15"/>
      <c r="AB864" s="15" t="s">
        <v>609</v>
      </c>
      <c r="AC864" s="15"/>
    </row>
    <row r="865" spans="1:29" x14ac:dyDescent="0.25">
      <c r="A865" s="15" t="s">
        <v>1595</v>
      </c>
      <c r="B865" s="21" t="s">
        <v>1596</v>
      </c>
      <c r="C865" s="47"/>
      <c r="D865" s="15"/>
      <c r="E865" s="15" t="s">
        <v>609</v>
      </c>
      <c r="F865" s="15"/>
      <c r="G865" s="15"/>
      <c r="H865" s="15" t="s">
        <v>628</v>
      </c>
      <c r="I865" s="15" t="s">
        <v>609</v>
      </c>
      <c r="J865" s="47"/>
      <c r="K865" s="47"/>
      <c r="L865" s="49">
        <v>2.56</v>
      </c>
      <c r="M865" s="50" t="e">
        <f>IF(ISBLANK(VLOOKUP($C865,[2]MAIN!$C$6:$DF$1572,M$4,FALSE)),"",VLOOKUP($C865,[2]MAIN!$C$6:$DF$1572,M$4,FALSE))</f>
        <v>#N/A</v>
      </c>
      <c r="N865" s="51" t="e">
        <f>IF(ISBLANK(VLOOKUP($C865,[2]MAIN!$C$6:$DF$1572,N$4,FALSE)),"",VLOOKUP($C865,[2]MAIN!$C$6:$DF$1572,N$4,FALSE))</f>
        <v>#N/A</v>
      </c>
      <c r="O865" s="53" t="e">
        <f>IF(ISBLANK(VLOOKUP($C865,[2]MAIN!$C$6:$DF$1572,O$4,FALSE)),"",VLOOKUP($C865,[2]MAIN!$C$6:$DF$1572,O$4,FALSE))</f>
        <v>#N/A</v>
      </c>
      <c r="P865" s="53" t="e">
        <f>IF(ISBLANK(VLOOKUP($C865,[2]MAIN!$C$6:$DF$1572,P$4,FALSE)),"",VLOOKUP($C865,[2]MAIN!$C$6:$DF$1572,P$4,FALSE))</f>
        <v>#N/A</v>
      </c>
      <c r="Q865" s="50" t="e">
        <f>IF(ISBLANK(VLOOKUP($C865,[2]MAIN!$C$6:$DF$1572,Q$4,FALSE)),"",VLOOKUP($C865,[2]MAIN!$C$6:$DF$1572,Q$4,FALSE))</f>
        <v>#N/A</v>
      </c>
      <c r="R865" s="47" t="e">
        <f>IF(ISBLANK(VLOOKUP($C865,[2]MAIN!$C$6:$DF$1572,R$4,FALSE)),"",VLOOKUP($C865,[2]MAIN!$C$6:$DF$1572,R$4,FALSE))</f>
        <v>#N/A</v>
      </c>
      <c r="S865" s="47" t="e">
        <f>IF(ISBLANK(VLOOKUP($C865,[2]MAIN!$C$6:$DF$1572,S$4,FALSE)),"",VLOOKUP($C865,[2]MAIN!$C$6:$DF$1572,S$4,FALSE))</f>
        <v>#N/A</v>
      </c>
      <c r="T865" s="15" t="e">
        <f>IF(ISBLANK(VLOOKUP($C865,[2]MAIN!$C$6:$DF$1572,T$4,FALSE)),"",VLOOKUP($C865,[2]MAIN!$C$6:$DF$1572,T$4,FALSE))</f>
        <v>#N/A</v>
      </c>
      <c r="U865" s="15" t="e">
        <f>IF(ISBLANK(VLOOKUP($C865,[2]MAIN!$C$6:$DF$1572,U$4,FALSE)),"",VLOOKUP($C865,[2]MAIN!$C$6:$DF$1572,U$4,FALSE))</f>
        <v>#N/A</v>
      </c>
      <c r="V865" s="15" t="e">
        <f>IF(ISBLANK(VLOOKUP($C865,[2]MAIN!$C$6:$DF$1572,V$4,FALSE)),"",VLOOKUP($C865,[2]MAIN!$C$6:$DF$1572,V$4,FALSE))</f>
        <v>#N/A</v>
      </c>
      <c r="W865" s="21" t="e">
        <f>IF(ISBLANK(VLOOKUP($C865,[2]MAIN!$C$6:$DF$1572,W$4,FALSE)),"",VLOOKUP($C865,[2]MAIN!$C$6:$DF$1572,W$4,FALSE))</f>
        <v>#N/A</v>
      </c>
      <c r="X865" s="47">
        <v>15000</v>
      </c>
      <c r="Y865" s="15" t="e">
        <f>IF(ISBLANK(VLOOKUP($C865,[2]MAIN!$C$6:$DF$1572,Y$4,FALSE)),"",VLOOKUP($C865,[2]MAIN!$C$6:$DF$1572,Y$4,FALSE))</f>
        <v>#N/A</v>
      </c>
      <c r="AA865" s="47"/>
      <c r="AB865" s="47"/>
      <c r="AC865" s="47"/>
    </row>
    <row r="866" spans="1:29" x14ac:dyDescent="0.25">
      <c r="A866" s="15" t="s">
        <v>1597</v>
      </c>
      <c r="B866" s="21" t="s">
        <v>1596</v>
      </c>
      <c r="C866" s="47"/>
      <c r="D866" s="15"/>
      <c r="E866" s="15" t="s">
        <v>609</v>
      </c>
      <c r="F866" s="15"/>
      <c r="G866" s="15"/>
      <c r="H866" s="15" t="s">
        <v>628</v>
      </c>
      <c r="I866" s="15" t="s">
        <v>609</v>
      </c>
      <c r="J866" s="47"/>
      <c r="K866" s="47"/>
      <c r="L866" s="49"/>
      <c r="M866" s="50" t="e">
        <f>IF(ISBLANK(VLOOKUP($C866,[2]MAIN!$C$6:$DF$1572,M$4,FALSE)),"",VLOOKUP($C866,[2]MAIN!$C$6:$DF$1572,M$4,FALSE))</f>
        <v>#N/A</v>
      </c>
      <c r="N866" s="51" t="e">
        <f>IF(ISBLANK(VLOOKUP($C866,[2]MAIN!$C$6:$DF$1572,N$4,FALSE)),"",VLOOKUP($C866,[2]MAIN!$C$6:$DF$1572,N$4,FALSE))</f>
        <v>#N/A</v>
      </c>
      <c r="O866" s="53" t="e">
        <f>IF(ISBLANK(VLOOKUP($C866,[2]MAIN!$C$6:$DF$1572,O$4,FALSE)),"",VLOOKUP($C866,[2]MAIN!$C$6:$DF$1572,O$4,FALSE))</f>
        <v>#N/A</v>
      </c>
      <c r="P866" s="53" t="e">
        <f>IF(ISBLANK(VLOOKUP($C866,[2]MAIN!$C$6:$DF$1572,P$4,FALSE)),"",VLOOKUP($C866,[2]MAIN!$C$6:$DF$1572,P$4,FALSE))</f>
        <v>#N/A</v>
      </c>
      <c r="Q866" s="50" t="e">
        <f>IF(ISBLANK(VLOOKUP($C866,[2]MAIN!$C$6:$DF$1572,Q$4,FALSE)),"",VLOOKUP($C866,[2]MAIN!$C$6:$DF$1572,Q$4,FALSE))</f>
        <v>#N/A</v>
      </c>
      <c r="R866" s="47" t="e">
        <f>IF(ISBLANK(VLOOKUP($C866,[2]MAIN!$C$6:$DF$1572,R$4,FALSE)),"",VLOOKUP($C866,[2]MAIN!$C$6:$DF$1572,R$4,FALSE))</f>
        <v>#N/A</v>
      </c>
      <c r="S866" s="47" t="e">
        <f>IF(ISBLANK(VLOOKUP($C866,[2]MAIN!$C$6:$DF$1572,S$4,FALSE)),"",VLOOKUP($C866,[2]MAIN!$C$6:$DF$1572,S$4,FALSE))</f>
        <v>#N/A</v>
      </c>
      <c r="T866" s="15" t="e">
        <f>IF(ISBLANK(VLOOKUP($C866,[2]MAIN!$C$6:$DF$1572,T$4,FALSE)),"",VLOOKUP($C866,[2]MAIN!$C$6:$DF$1572,T$4,FALSE))</f>
        <v>#N/A</v>
      </c>
      <c r="U866" s="15" t="e">
        <f>IF(ISBLANK(VLOOKUP($C866,[2]MAIN!$C$6:$DF$1572,U$4,FALSE)),"",VLOOKUP($C866,[2]MAIN!$C$6:$DF$1572,U$4,FALSE))</f>
        <v>#N/A</v>
      </c>
      <c r="V866" s="15" t="e">
        <f>IF(ISBLANK(VLOOKUP($C866,[2]MAIN!$C$6:$DF$1572,V$4,FALSE)),"",VLOOKUP($C866,[2]MAIN!$C$6:$DF$1572,V$4,FALSE))</f>
        <v>#N/A</v>
      </c>
      <c r="W866" s="21" t="e">
        <f>IF(ISBLANK(VLOOKUP($C866,[2]MAIN!$C$6:$DF$1572,W$4,FALSE)),"",VLOOKUP($C866,[2]MAIN!$C$6:$DF$1572,W$4,FALSE))</f>
        <v>#N/A</v>
      </c>
      <c r="X866" s="47">
        <v>15000</v>
      </c>
      <c r="Y866" s="15" t="e">
        <f>IF(ISBLANK(VLOOKUP($C866,[2]MAIN!$C$6:$DF$1572,Y$4,FALSE)),"",VLOOKUP($C866,[2]MAIN!$C$6:$DF$1572,Y$4,FALSE))</f>
        <v>#N/A</v>
      </c>
      <c r="AA866" s="47"/>
      <c r="AB866" s="47"/>
      <c r="AC866" s="47"/>
    </row>
    <row r="867" spans="1:29" x14ac:dyDescent="0.25">
      <c r="A867" s="15" t="s">
        <v>1598</v>
      </c>
      <c r="B867" s="21" t="s">
        <v>1599</v>
      </c>
      <c r="C867" s="47"/>
      <c r="D867" s="15"/>
      <c r="E867" s="15" t="s">
        <v>609</v>
      </c>
      <c r="F867" s="15"/>
      <c r="G867" s="15"/>
      <c r="H867" s="15" t="s">
        <v>628</v>
      </c>
      <c r="I867" s="15" t="s">
        <v>609</v>
      </c>
      <c r="J867" s="47"/>
      <c r="K867" s="47"/>
      <c r="L867" s="49">
        <v>1.07</v>
      </c>
      <c r="M867" s="50" t="e">
        <f>IF(ISBLANK(VLOOKUP($C867,[2]MAIN!$C$6:$DF$1572,M$4,FALSE)),"",VLOOKUP($C867,[2]MAIN!$C$6:$DF$1572,M$4,FALSE))</f>
        <v>#N/A</v>
      </c>
      <c r="N867" s="51" t="e">
        <f>IF(ISBLANK(VLOOKUP($C867,[2]MAIN!$C$6:$DF$1572,N$4,FALSE)),"",VLOOKUP($C867,[2]MAIN!$C$6:$DF$1572,N$4,FALSE))</f>
        <v>#N/A</v>
      </c>
      <c r="O867" s="52" t="e">
        <f>IF(ISBLANK(VLOOKUP($C867,[2]MAIN!$C$6:$DF$1572,O$4,FALSE)),"",VLOOKUP($C867,[2]MAIN!$C$6:$DF$1572,O$4,FALSE))</f>
        <v>#N/A</v>
      </c>
      <c r="P867" s="52" t="e">
        <f>IF(ISBLANK(VLOOKUP($C867,[2]MAIN!$C$6:$DF$1572,P$4,FALSE)),"",VLOOKUP($C867,[2]MAIN!$C$6:$DF$1572,P$4,FALSE))</f>
        <v>#N/A</v>
      </c>
      <c r="Q867" s="50" t="e">
        <f>IF(ISBLANK(VLOOKUP($C867,[2]MAIN!$C$6:$DF$1572,Q$4,FALSE)),"",VLOOKUP($C867,[2]MAIN!$C$6:$DF$1572,Q$4,FALSE))</f>
        <v>#N/A</v>
      </c>
      <c r="R867" s="47" t="e">
        <f>IF(ISBLANK(VLOOKUP($C867,[2]MAIN!$C$6:$DF$1572,R$4,FALSE)),"",VLOOKUP($C867,[2]MAIN!$C$6:$DF$1572,R$4,FALSE))</f>
        <v>#N/A</v>
      </c>
      <c r="S867" s="47" t="e">
        <f>IF(ISBLANK(VLOOKUP($C867,[2]MAIN!$C$6:$DF$1572,S$4,FALSE)),"",VLOOKUP($C867,[2]MAIN!$C$6:$DF$1572,S$4,FALSE))</f>
        <v>#N/A</v>
      </c>
      <c r="T867" s="15" t="e">
        <f>IF(ISBLANK(VLOOKUP($C867,[2]MAIN!$C$6:$DF$1572,T$4,FALSE)),"",VLOOKUP($C867,[2]MAIN!$C$6:$DF$1572,T$4,FALSE))</f>
        <v>#N/A</v>
      </c>
      <c r="U867" s="15" t="e">
        <f>IF(ISBLANK(VLOOKUP($C867,[2]MAIN!$C$6:$DF$1572,U$4,FALSE)),"",VLOOKUP($C867,[2]MAIN!$C$6:$DF$1572,U$4,FALSE))</f>
        <v>#N/A</v>
      </c>
      <c r="V867" s="15" t="e">
        <f>IF(ISBLANK(VLOOKUP($C867,[2]MAIN!$C$6:$DF$1572,V$4,FALSE)),"",VLOOKUP($C867,[2]MAIN!$C$6:$DF$1572,V$4,FALSE))</f>
        <v>#N/A</v>
      </c>
      <c r="W867" s="21" t="e">
        <f>IF(ISBLANK(VLOOKUP($C867,[2]MAIN!$C$6:$DF$1572,W$4,FALSE)),"",VLOOKUP($C867,[2]MAIN!$C$6:$DF$1572,W$4,FALSE))</f>
        <v>#N/A</v>
      </c>
      <c r="X867" s="47">
        <v>150</v>
      </c>
      <c r="Y867" s="15" t="e">
        <f>IF(ISBLANK(VLOOKUP($C867,[2]MAIN!$C$6:$DF$1572,Y$4,FALSE)),"",VLOOKUP($C867,[2]MAIN!$C$6:$DF$1572,Y$4,FALSE))</f>
        <v>#N/A</v>
      </c>
      <c r="AA867" s="47"/>
      <c r="AB867" s="47"/>
      <c r="AC867" s="47"/>
    </row>
    <row r="868" spans="1:29" x14ac:dyDescent="0.25">
      <c r="A868" s="15" t="s">
        <v>1600</v>
      </c>
      <c r="B868" s="21" t="s">
        <v>347</v>
      </c>
      <c r="C868" s="47"/>
      <c r="D868" s="15"/>
      <c r="E868" s="15" t="s">
        <v>609</v>
      </c>
      <c r="F868" s="15"/>
      <c r="G868" s="15"/>
      <c r="H868" s="15" t="s">
        <v>628</v>
      </c>
      <c r="I868" s="15" t="s">
        <v>609</v>
      </c>
      <c r="J868" s="47"/>
      <c r="K868" s="47"/>
      <c r="L868" s="49"/>
      <c r="M868" s="50" t="e">
        <f>IF(ISBLANK(VLOOKUP($C868,[2]MAIN!$C$6:$DF$1572,M$4,FALSE)),"",VLOOKUP($C868,[2]MAIN!$C$6:$DF$1572,M$4,FALSE))</f>
        <v>#N/A</v>
      </c>
      <c r="N868" s="51" t="e">
        <f>IF(ISBLANK(VLOOKUP($C868,[2]MAIN!$C$6:$DF$1572,N$4,FALSE)),"",VLOOKUP($C868,[2]MAIN!$C$6:$DF$1572,N$4,FALSE))</f>
        <v>#N/A</v>
      </c>
      <c r="O868" s="53" t="e">
        <f>IF(ISBLANK(VLOOKUP($C868,[2]MAIN!$C$6:$DF$1572,O$4,FALSE)),"",VLOOKUP($C868,[2]MAIN!$C$6:$DF$1572,O$4,FALSE))</f>
        <v>#N/A</v>
      </c>
      <c r="P868" s="53" t="e">
        <f>IF(ISBLANK(VLOOKUP($C868,[2]MAIN!$C$6:$DF$1572,P$4,FALSE)),"",VLOOKUP($C868,[2]MAIN!$C$6:$DF$1572,P$4,FALSE))</f>
        <v>#N/A</v>
      </c>
      <c r="Q868" s="50" t="e">
        <f>IF(ISBLANK(VLOOKUP($C868,[2]MAIN!$C$6:$DF$1572,Q$4,FALSE)),"",VLOOKUP($C868,[2]MAIN!$C$6:$DF$1572,Q$4,FALSE))</f>
        <v>#N/A</v>
      </c>
      <c r="R868" s="47" t="e">
        <f>IF(ISBLANK(VLOOKUP($C868,[2]MAIN!$C$6:$DF$1572,R$4,FALSE)),"",VLOOKUP($C868,[2]MAIN!$C$6:$DF$1572,R$4,FALSE))</f>
        <v>#N/A</v>
      </c>
      <c r="S868" s="47" t="e">
        <f>IF(ISBLANK(VLOOKUP($C868,[2]MAIN!$C$6:$DF$1572,S$4,FALSE)),"",VLOOKUP($C868,[2]MAIN!$C$6:$DF$1572,S$4,FALSE))</f>
        <v>#N/A</v>
      </c>
      <c r="T868" s="15" t="e">
        <f>IF(ISBLANK(VLOOKUP($C868,[2]MAIN!$C$6:$DF$1572,T$4,FALSE)),"",VLOOKUP($C868,[2]MAIN!$C$6:$DF$1572,T$4,FALSE))</f>
        <v>#N/A</v>
      </c>
      <c r="U868" s="15" t="e">
        <f>IF(ISBLANK(VLOOKUP($C868,[2]MAIN!$C$6:$DF$1572,U$4,FALSE)),"",VLOOKUP($C868,[2]MAIN!$C$6:$DF$1572,U$4,FALSE))</f>
        <v>#N/A</v>
      </c>
      <c r="V868" s="15" t="e">
        <f>IF(ISBLANK(VLOOKUP($C868,[2]MAIN!$C$6:$DF$1572,V$4,FALSE)),"",VLOOKUP($C868,[2]MAIN!$C$6:$DF$1572,V$4,FALSE))</f>
        <v>#N/A</v>
      </c>
      <c r="W868" s="21" t="e">
        <f>IF(ISBLANK(VLOOKUP($C868,[2]MAIN!$C$6:$DF$1572,W$4,FALSE)),"",VLOOKUP($C868,[2]MAIN!$C$6:$DF$1572,W$4,FALSE))</f>
        <v>#N/A</v>
      </c>
      <c r="X868" s="47">
        <v>15000</v>
      </c>
      <c r="Y868" s="15" t="e">
        <f>IF(ISBLANK(VLOOKUP($C868,[2]MAIN!$C$6:$DF$1572,Y$4,FALSE)),"",VLOOKUP($C868,[2]MAIN!$C$6:$DF$1572,Y$4,FALSE))</f>
        <v>#N/A</v>
      </c>
      <c r="AA868" s="47"/>
      <c r="AB868" s="47"/>
      <c r="AC868" s="47"/>
    </row>
    <row r="869" spans="1:29" x14ac:dyDescent="0.25">
      <c r="A869" s="15" t="s">
        <v>1601</v>
      </c>
      <c r="B869" s="21" t="s">
        <v>74</v>
      </c>
      <c r="C869" s="47"/>
      <c r="D869" s="15"/>
      <c r="E869" s="15" t="s">
        <v>609</v>
      </c>
      <c r="F869" s="15"/>
      <c r="G869" s="15"/>
      <c r="H869" s="15" t="s">
        <v>628</v>
      </c>
      <c r="I869" s="15"/>
      <c r="J869" s="47"/>
      <c r="K869" s="47" t="s">
        <v>625</v>
      </c>
      <c r="L869" s="49"/>
      <c r="M869" s="50" t="e">
        <f>IF(ISBLANK(VLOOKUP($C869,[2]MAIN!$C$6:$DF$1572,M$4,FALSE)),"",VLOOKUP($C869,[2]MAIN!$C$6:$DF$1572,M$4,FALSE))</f>
        <v>#N/A</v>
      </c>
      <c r="N869" s="51" t="e">
        <f>IF(ISBLANK(VLOOKUP($C869,[2]MAIN!$C$6:$DF$1572,N$4,FALSE)),"",VLOOKUP($C869,[2]MAIN!$C$6:$DF$1572,N$4,FALSE))</f>
        <v>#N/A</v>
      </c>
      <c r="O869" s="53" t="e">
        <f>IF(ISBLANK(VLOOKUP($C869,[2]MAIN!$C$6:$DF$1572,O$4,FALSE)),"",VLOOKUP($C869,[2]MAIN!$C$6:$DF$1572,O$4,FALSE))</f>
        <v>#N/A</v>
      </c>
      <c r="P869" s="53" t="e">
        <f>IF(ISBLANK(VLOOKUP($C869,[2]MAIN!$C$6:$DF$1572,P$4,FALSE)),"",VLOOKUP($C869,[2]MAIN!$C$6:$DF$1572,P$4,FALSE))</f>
        <v>#N/A</v>
      </c>
      <c r="Q869" s="53" t="e">
        <f>IF(ISBLANK(VLOOKUP($C869,[2]MAIN!$C$6:$DF$1572,Q$4,FALSE)),"",VLOOKUP($C869,[2]MAIN!$C$6:$DF$1572,Q$4,FALSE))</f>
        <v>#N/A</v>
      </c>
      <c r="R869" s="47" t="e">
        <f>IF(ISBLANK(VLOOKUP($C869,[2]MAIN!$C$6:$DF$1572,R$4,FALSE)),"",VLOOKUP($C869,[2]MAIN!$C$6:$DF$1572,R$4,FALSE))</f>
        <v>#N/A</v>
      </c>
      <c r="S869" s="47" t="e">
        <f>IF(ISBLANK(VLOOKUP($C869,[2]MAIN!$C$6:$DF$1572,S$4,FALSE)),"",VLOOKUP($C869,[2]MAIN!$C$6:$DF$1572,S$4,FALSE))</f>
        <v>#N/A</v>
      </c>
      <c r="T869" s="15" t="e">
        <f>IF(ISBLANK(VLOOKUP($C869,[2]MAIN!$C$6:$DF$1572,T$4,FALSE)),"",VLOOKUP($C869,[2]MAIN!$C$6:$DF$1572,T$4,FALSE))</f>
        <v>#N/A</v>
      </c>
      <c r="U869" s="15" t="e">
        <f>IF(ISBLANK(VLOOKUP($C869,[2]MAIN!$C$6:$DF$1572,U$4,FALSE)),"",VLOOKUP($C869,[2]MAIN!$C$6:$DF$1572,U$4,FALSE))</f>
        <v>#N/A</v>
      </c>
      <c r="V869" s="15" t="e">
        <f>IF(ISBLANK(VLOOKUP($C869,[2]MAIN!$C$6:$DF$1572,V$4,FALSE)),"",VLOOKUP($C869,[2]MAIN!$C$6:$DF$1572,V$4,FALSE))</f>
        <v>#N/A</v>
      </c>
      <c r="W869" s="21" t="e">
        <f>IF(ISBLANK(VLOOKUP($C869,[2]MAIN!$C$6:$DF$1572,W$4,FALSE)),"",VLOOKUP($C869,[2]MAIN!$C$6:$DF$1572,W$4,FALSE))</f>
        <v>#N/A</v>
      </c>
      <c r="X869" s="47">
        <v>15000</v>
      </c>
      <c r="Y869" s="15" t="e">
        <f>IF(ISBLANK(VLOOKUP($C869,[2]MAIN!$C$6:$DF$1572,Y$4,FALSE)),"",VLOOKUP($C869,[2]MAIN!$C$6:$DF$1572,Y$4,FALSE))</f>
        <v>#N/A</v>
      </c>
      <c r="AA869" s="47"/>
      <c r="AB869" s="47"/>
      <c r="AC869" s="47"/>
    </row>
    <row r="870" spans="1:29" x14ac:dyDescent="0.25">
      <c r="A870" s="15" t="s">
        <v>1602</v>
      </c>
      <c r="B870" s="21" t="s">
        <v>347</v>
      </c>
      <c r="C870" s="47"/>
      <c r="D870" s="15"/>
      <c r="E870" s="15" t="s">
        <v>609</v>
      </c>
      <c r="F870" s="15"/>
      <c r="G870" s="15"/>
      <c r="H870" s="15" t="s">
        <v>628</v>
      </c>
      <c r="I870" s="15" t="s">
        <v>609</v>
      </c>
      <c r="J870" s="47"/>
      <c r="K870" s="47"/>
      <c r="L870" s="49"/>
      <c r="M870" s="50" t="e">
        <f>IF(ISBLANK(VLOOKUP($C870,[2]MAIN!$C$6:$DF$1572,M$4,FALSE)),"",VLOOKUP($C870,[2]MAIN!$C$6:$DF$1572,M$4,FALSE))</f>
        <v>#N/A</v>
      </c>
      <c r="N870" s="51" t="e">
        <f>IF(ISBLANK(VLOOKUP($C870,[2]MAIN!$C$6:$DF$1572,N$4,FALSE)),"",VLOOKUP($C870,[2]MAIN!$C$6:$DF$1572,N$4,FALSE))</f>
        <v>#N/A</v>
      </c>
      <c r="O870" s="53" t="e">
        <f>IF(ISBLANK(VLOOKUP($C870,[2]MAIN!$C$6:$DF$1572,O$4,FALSE)),"",VLOOKUP($C870,[2]MAIN!$C$6:$DF$1572,O$4,FALSE))</f>
        <v>#N/A</v>
      </c>
      <c r="P870" s="53" t="e">
        <f>IF(ISBLANK(VLOOKUP($C870,[2]MAIN!$C$6:$DF$1572,P$4,FALSE)),"",VLOOKUP($C870,[2]MAIN!$C$6:$DF$1572,P$4,FALSE))</f>
        <v>#N/A</v>
      </c>
      <c r="Q870" s="50" t="e">
        <f>IF(ISBLANK(VLOOKUP($C870,[2]MAIN!$C$6:$DF$1572,Q$4,FALSE)),"",VLOOKUP($C870,[2]MAIN!$C$6:$DF$1572,Q$4,FALSE))</f>
        <v>#N/A</v>
      </c>
      <c r="R870" s="47" t="e">
        <f>IF(ISBLANK(VLOOKUP($C870,[2]MAIN!$C$6:$DF$1572,R$4,FALSE)),"",VLOOKUP($C870,[2]MAIN!$C$6:$DF$1572,R$4,FALSE))</f>
        <v>#N/A</v>
      </c>
      <c r="S870" s="47" t="e">
        <f>IF(ISBLANK(VLOOKUP($C870,[2]MAIN!$C$6:$DF$1572,S$4,FALSE)),"",VLOOKUP($C870,[2]MAIN!$C$6:$DF$1572,S$4,FALSE))</f>
        <v>#N/A</v>
      </c>
      <c r="T870" s="15" t="e">
        <f>IF(ISBLANK(VLOOKUP($C870,[2]MAIN!$C$6:$DF$1572,T$4,FALSE)),"",VLOOKUP($C870,[2]MAIN!$C$6:$DF$1572,T$4,FALSE))</f>
        <v>#N/A</v>
      </c>
      <c r="U870" s="15" t="e">
        <f>IF(ISBLANK(VLOOKUP($C870,[2]MAIN!$C$6:$DF$1572,U$4,FALSE)),"",VLOOKUP($C870,[2]MAIN!$C$6:$DF$1572,U$4,FALSE))</f>
        <v>#N/A</v>
      </c>
      <c r="V870" s="15" t="e">
        <f>IF(ISBLANK(VLOOKUP($C870,[2]MAIN!$C$6:$DF$1572,V$4,FALSE)),"",VLOOKUP($C870,[2]MAIN!$C$6:$DF$1572,V$4,FALSE))</f>
        <v>#N/A</v>
      </c>
      <c r="W870" s="21" t="e">
        <f>IF(ISBLANK(VLOOKUP($C870,[2]MAIN!$C$6:$DF$1572,W$4,FALSE)),"",VLOOKUP($C870,[2]MAIN!$C$6:$DF$1572,W$4,FALSE))</f>
        <v>#N/A</v>
      </c>
      <c r="X870" s="47">
        <v>15000</v>
      </c>
      <c r="Y870" s="15" t="e">
        <f>IF(ISBLANK(VLOOKUP($C870,[2]MAIN!$C$6:$DF$1572,Y$4,FALSE)),"",VLOOKUP($C870,[2]MAIN!$C$6:$DF$1572,Y$4,FALSE))</f>
        <v>#N/A</v>
      </c>
      <c r="AA870" s="47"/>
      <c r="AB870" s="47"/>
      <c r="AC870" s="47"/>
    </row>
    <row r="871" spans="1:29" x14ac:dyDescent="0.25">
      <c r="A871" s="15" t="s">
        <v>1603</v>
      </c>
      <c r="B871" s="21" t="s">
        <v>1604</v>
      </c>
      <c r="C871" s="47"/>
      <c r="D871" s="15"/>
      <c r="E871" s="15" t="s">
        <v>609</v>
      </c>
      <c r="F871" s="15"/>
      <c r="G871" s="15"/>
      <c r="H871" s="15" t="s">
        <v>628</v>
      </c>
      <c r="I871" s="15" t="s">
        <v>609</v>
      </c>
      <c r="J871" s="47"/>
      <c r="K871" s="47"/>
      <c r="L871" s="49">
        <v>13.83</v>
      </c>
      <c r="M871" s="50" t="e">
        <f>IF(ISBLANK(VLOOKUP($C871,[2]MAIN!$C$6:$DF$1572,M$4,FALSE)),"",VLOOKUP($C871,[2]MAIN!$C$6:$DF$1572,M$4,FALSE))</f>
        <v>#N/A</v>
      </c>
      <c r="N871" s="51" t="e">
        <f>IF(ISBLANK(VLOOKUP($C871,[2]MAIN!$C$6:$DF$1572,N$4,FALSE)),"",VLOOKUP($C871,[2]MAIN!$C$6:$DF$1572,N$4,FALSE))</f>
        <v>#N/A</v>
      </c>
      <c r="O871" s="52" t="e">
        <f>IF(ISBLANK(VLOOKUP($C871,[2]MAIN!$C$6:$DF$1572,O$4,FALSE)),"",VLOOKUP($C871,[2]MAIN!$C$6:$DF$1572,O$4,FALSE))</f>
        <v>#N/A</v>
      </c>
      <c r="P871" s="52" t="e">
        <f>IF(ISBLANK(VLOOKUP($C871,[2]MAIN!$C$6:$DF$1572,P$4,FALSE)),"",VLOOKUP($C871,[2]MAIN!$C$6:$DF$1572,P$4,FALSE))</f>
        <v>#N/A</v>
      </c>
      <c r="Q871" s="50" t="e">
        <f>IF(ISBLANK(VLOOKUP($C871,[2]MAIN!$C$6:$DF$1572,Q$4,FALSE)),"",VLOOKUP($C871,[2]MAIN!$C$6:$DF$1572,Q$4,FALSE))</f>
        <v>#N/A</v>
      </c>
      <c r="R871" s="47" t="e">
        <f>IF(ISBLANK(VLOOKUP($C871,[2]MAIN!$C$6:$DF$1572,R$4,FALSE)),"",VLOOKUP($C871,[2]MAIN!$C$6:$DF$1572,R$4,FALSE))</f>
        <v>#N/A</v>
      </c>
      <c r="S871" s="47" t="e">
        <f>IF(ISBLANK(VLOOKUP($C871,[2]MAIN!$C$6:$DF$1572,S$4,FALSE)),"",VLOOKUP($C871,[2]MAIN!$C$6:$DF$1572,S$4,FALSE))</f>
        <v>#N/A</v>
      </c>
      <c r="T871" s="15" t="e">
        <f>IF(ISBLANK(VLOOKUP($C871,[2]MAIN!$C$6:$DF$1572,T$4,FALSE)),"",VLOOKUP($C871,[2]MAIN!$C$6:$DF$1572,T$4,FALSE))</f>
        <v>#N/A</v>
      </c>
      <c r="U871" s="15" t="e">
        <f>IF(ISBLANK(VLOOKUP($C871,[2]MAIN!$C$6:$DF$1572,U$4,FALSE)),"",VLOOKUP($C871,[2]MAIN!$C$6:$DF$1572,U$4,FALSE))</f>
        <v>#N/A</v>
      </c>
      <c r="V871" s="15" t="e">
        <f>IF(ISBLANK(VLOOKUP($C871,[2]MAIN!$C$6:$DF$1572,V$4,FALSE)),"",VLOOKUP($C871,[2]MAIN!$C$6:$DF$1572,V$4,FALSE))</f>
        <v>#N/A</v>
      </c>
      <c r="W871" s="21" t="e">
        <f>IF(ISBLANK(VLOOKUP($C871,[2]MAIN!$C$6:$DF$1572,W$4,FALSE)),"",VLOOKUP($C871,[2]MAIN!$C$6:$DF$1572,W$4,FALSE))</f>
        <v>#N/A</v>
      </c>
      <c r="X871" s="47">
        <v>150</v>
      </c>
      <c r="Y871" s="15" t="e">
        <f>IF(ISBLANK(VLOOKUP($C871,[2]MAIN!$C$6:$DF$1572,Y$4,FALSE)),"",VLOOKUP($C871,[2]MAIN!$C$6:$DF$1572,Y$4,FALSE))</f>
        <v>#N/A</v>
      </c>
      <c r="AA871" s="47"/>
      <c r="AB871" s="47"/>
      <c r="AC871" s="47"/>
    </row>
    <row r="872" spans="1:29" x14ac:dyDescent="0.25">
      <c r="A872" s="15" t="s">
        <v>1605</v>
      </c>
      <c r="B872" s="21" t="s">
        <v>349</v>
      </c>
      <c r="C872" s="47"/>
      <c r="D872" s="15"/>
      <c r="E872" s="15" t="s">
        <v>609</v>
      </c>
      <c r="F872" s="15"/>
      <c r="G872" s="15"/>
      <c r="H872" s="15" t="s">
        <v>609</v>
      </c>
      <c r="I872" s="15" t="s">
        <v>609</v>
      </c>
      <c r="J872" s="47"/>
      <c r="K872" s="47"/>
      <c r="L872" s="49">
        <v>3.87</v>
      </c>
      <c r="M872" s="50" t="e">
        <f>IF(ISBLANK(VLOOKUP($C872,[2]MAIN!$C$6:$DF$1572,M$4,FALSE)),"",VLOOKUP($C872,[2]MAIN!$C$6:$DF$1572,M$4,FALSE))</f>
        <v>#N/A</v>
      </c>
      <c r="N872" s="51" t="e">
        <f>IF(ISBLANK(VLOOKUP($C872,[2]MAIN!$C$6:$DF$1572,N$4,FALSE)),"",VLOOKUP($C872,[2]MAIN!$C$6:$DF$1572,N$4,FALSE))</f>
        <v>#N/A</v>
      </c>
      <c r="O872" s="52" t="e">
        <f>IF(ISBLANK(VLOOKUP($C872,[2]MAIN!$C$6:$DF$1572,O$4,FALSE)),"",VLOOKUP($C872,[2]MAIN!$C$6:$DF$1572,O$4,FALSE))</f>
        <v>#N/A</v>
      </c>
      <c r="P872" s="52" t="e">
        <f>IF(ISBLANK(VLOOKUP($C872,[2]MAIN!$C$6:$DF$1572,P$4,FALSE)),"",VLOOKUP($C872,[2]MAIN!$C$6:$DF$1572,P$4,FALSE))</f>
        <v>#N/A</v>
      </c>
      <c r="Q872" s="50" t="e">
        <f>IF(ISBLANK(VLOOKUP($C872,[2]MAIN!$C$6:$DF$1572,Q$4,FALSE)),"",VLOOKUP($C872,[2]MAIN!$C$6:$DF$1572,Q$4,FALSE))</f>
        <v>#N/A</v>
      </c>
      <c r="R872" s="47" t="e">
        <f>IF(ISBLANK(VLOOKUP($C872,[2]MAIN!$C$6:$DF$1572,R$4,FALSE)),"",VLOOKUP($C872,[2]MAIN!$C$6:$DF$1572,R$4,FALSE))</f>
        <v>#N/A</v>
      </c>
      <c r="S872" s="47" t="e">
        <f>IF(ISBLANK(VLOOKUP($C872,[2]MAIN!$C$6:$DF$1572,S$4,FALSE)),"",VLOOKUP($C872,[2]MAIN!$C$6:$DF$1572,S$4,FALSE))</f>
        <v>#N/A</v>
      </c>
      <c r="T872" s="15" t="e">
        <f>IF(ISBLANK(VLOOKUP($C872,[2]MAIN!$C$6:$DF$1572,T$4,FALSE)),"",VLOOKUP($C872,[2]MAIN!$C$6:$DF$1572,T$4,FALSE))</f>
        <v>#N/A</v>
      </c>
      <c r="U872" s="15" t="e">
        <f>IF(ISBLANK(VLOOKUP($C872,[2]MAIN!$C$6:$DF$1572,U$4,FALSE)),"",VLOOKUP($C872,[2]MAIN!$C$6:$DF$1572,U$4,FALSE))</f>
        <v>#N/A</v>
      </c>
      <c r="V872" s="15" t="e">
        <f>IF(ISBLANK(VLOOKUP($C872,[2]MAIN!$C$6:$DF$1572,V$4,FALSE)),"",VLOOKUP($C872,[2]MAIN!$C$6:$DF$1572,V$4,FALSE))</f>
        <v>#N/A</v>
      </c>
      <c r="W872" s="21" t="e">
        <f>IF(ISBLANK(VLOOKUP($C872,[2]MAIN!$C$6:$DF$1572,W$4,FALSE)),"",VLOOKUP($C872,[2]MAIN!$C$6:$DF$1572,W$4,FALSE))</f>
        <v>#N/A</v>
      </c>
      <c r="X872" s="47">
        <v>150</v>
      </c>
      <c r="Y872" s="15" t="e">
        <f>IF(ISBLANK(VLOOKUP($C872,[2]MAIN!$C$6:$DF$1572,Y$4,FALSE)),"",VLOOKUP($C872,[2]MAIN!$C$6:$DF$1572,Y$4,FALSE))</f>
        <v>#N/A</v>
      </c>
      <c r="AA872" s="15"/>
      <c r="AB872" s="15" t="s">
        <v>609</v>
      </c>
      <c r="AC872" s="15"/>
    </row>
    <row r="873" spans="1:29" x14ac:dyDescent="0.25">
      <c r="A873" s="15" t="s">
        <v>1606</v>
      </c>
      <c r="B873" s="21" t="s">
        <v>350</v>
      </c>
      <c r="C873" s="47"/>
      <c r="D873" s="15"/>
      <c r="E873" s="15" t="s">
        <v>609</v>
      </c>
      <c r="F873" s="15"/>
      <c r="G873" s="15"/>
      <c r="H873" s="15" t="s">
        <v>609</v>
      </c>
      <c r="I873" s="15" t="s">
        <v>609</v>
      </c>
      <c r="J873" s="47"/>
      <c r="K873" s="47"/>
      <c r="L873" s="49">
        <v>4.53</v>
      </c>
      <c r="M873" s="50" t="e">
        <f>IF(ISBLANK(VLOOKUP($C873,[2]MAIN!$C$6:$DF$1572,M$4,FALSE)),"",VLOOKUP($C873,[2]MAIN!$C$6:$DF$1572,M$4,FALSE))</f>
        <v>#N/A</v>
      </c>
      <c r="N873" s="51" t="e">
        <f>IF(ISBLANK(VLOOKUP($C873,[2]MAIN!$C$6:$DF$1572,N$4,FALSE)),"",VLOOKUP($C873,[2]MAIN!$C$6:$DF$1572,N$4,FALSE))</f>
        <v>#N/A</v>
      </c>
      <c r="O873" s="52" t="e">
        <f>IF(ISBLANK(VLOOKUP($C873,[2]MAIN!$C$6:$DF$1572,O$4,FALSE)),"",VLOOKUP($C873,[2]MAIN!$C$6:$DF$1572,O$4,FALSE))</f>
        <v>#N/A</v>
      </c>
      <c r="P873" s="52" t="e">
        <f>IF(ISBLANK(VLOOKUP($C873,[2]MAIN!$C$6:$DF$1572,P$4,FALSE)),"",VLOOKUP($C873,[2]MAIN!$C$6:$DF$1572,P$4,FALSE))</f>
        <v>#N/A</v>
      </c>
      <c r="Q873" s="50" t="e">
        <f>IF(ISBLANK(VLOOKUP($C873,[2]MAIN!$C$6:$DF$1572,Q$4,FALSE)),"",VLOOKUP($C873,[2]MAIN!$C$6:$DF$1572,Q$4,FALSE))</f>
        <v>#N/A</v>
      </c>
      <c r="R873" s="47" t="e">
        <f>IF(ISBLANK(VLOOKUP($C873,[2]MAIN!$C$6:$DF$1572,R$4,FALSE)),"",VLOOKUP($C873,[2]MAIN!$C$6:$DF$1572,R$4,FALSE))</f>
        <v>#N/A</v>
      </c>
      <c r="S873" s="47" t="e">
        <f>IF(ISBLANK(VLOOKUP($C873,[2]MAIN!$C$6:$DF$1572,S$4,FALSE)),"",VLOOKUP($C873,[2]MAIN!$C$6:$DF$1572,S$4,FALSE))</f>
        <v>#N/A</v>
      </c>
      <c r="T873" s="15" t="e">
        <f>IF(ISBLANK(VLOOKUP($C873,[2]MAIN!$C$6:$DF$1572,T$4,FALSE)),"",VLOOKUP($C873,[2]MAIN!$C$6:$DF$1572,T$4,FALSE))</f>
        <v>#N/A</v>
      </c>
      <c r="U873" s="15" t="e">
        <f>IF(ISBLANK(VLOOKUP($C873,[2]MAIN!$C$6:$DF$1572,U$4,FALSE)),"",VLOOKUP($C873,[2]MAIN!$C$6:$DF$1572,U$4,FALSE))</f>
        <v>#N/A</v>
      </c>
      <c r="V873" s="15" t="e">
        <f>IF(ISBLANK(VLOOKUP($C873,[2]MAIN!$C$6:$DF$1572,V$4,FALSE)),"",VLOOKUP($C873,[2]MAIN!$C$6:$DF$1572,V$4,FALSE))</f>
        <v>#N/A</v>
      </c>
      <c r="W873" s="21" t="e">
        <f>IF(ISBLANK(VLOOKUP($C873,[2]MAIN!$C$6:$DF$1572,W$4,FALSE)),"",VLOOKUP($C873,[2]MAIN!$C$6:$DF$1572,W$4,FALSE))</f>
        <v>#N/A</v>
      </c>
      <c r="X873" s="47">
        <v>150</v>
      </c>
      <c r="Y873" s="15" t="e">
        <f>IF(ISBLANK(VLOOKUP($C873,[2]MAIN!$C$6:$DF$1572,Y$4,FALSE)),"",VLOOKUP($C873,[2]MAIN!$C$6:$DF$1572,Y$4,FALSE))</f>
        <v>#N/A</v>
      </c>
      <c r="AA873" s="15"/>
      <c r="AB873" s="15" t="s">
        <v>609</v>
      </c>
      <c r="AC873" s="15"/>
    </row>
    <row r="874" spans="1:29" x14ac:dyDescent="0.25">
      <c r="A874" s="15" t="s">
        <v>1607</v>
      </c>
      <c r="B874" s="21" t="s">
        <v>77</v>
      </c>
      <c r="C874" s="15" t="s">
        <v>609</v>
      </c>
      <c r="D874" s="15"/>
      <c r="E874" s="15" t="s">
        <v>609</v>
      </c>
      <c r="F874" s="15"/>
      <c r="G874" s="15"/>
      <c r="H874" s="15" t="s">
        <v>609</v>
      </c>
      <c r="I874" s="15"/>
      <c r="J874" s="47"/>
      <c r="K874" s="60" t="s">
        <v>654</v>
      </c>
      <c r="L874" s="49">
        <v>2.6653611111111104</v>
      </c>
      <c r="M874" s="50" t="e">
        <f>IF(ISBLANK(VLOOKUP($C874,[2]MAIN!$C$6:$DF$1572,M$4,FALSE)),"",VLOOKUP($C874,[2]MAIN!$C$6:$DF$1572,M$4,FALSE))</f>
        <v>#N/A</v>
      </c>
      <c r="N874" s="51" t="e">
        <f>IF(ISBLANK(VLOOKUP($C874,[2]MAIN!$C$6:$DF$1572,N$4,FALSE)),"",VLOOKUP($C874,[2]MAIN!$C$6:$DF$1572,N$4,FALSE))</f>
        <v>#N/A</v>
      </c>
      <c r="O874" s="54" t="e">
        <f>IF(ISBLANK(VLOOKUP($C874,[2]MAIN!$C$6:$DF$1572,O$4,FALSE)),"",VLOOKUP($C874,[2]MAIN!$C$6:$DF$1572,O$4,FALSE))</f>
        <v>#N/A</v>
      </c>
      <c r="P874" s="56" t="e">
        <f>IF(ISBLANK(VLOOKUP($C874,[2]MAIN!$C$6:$DF$1572,P$4,FALSE)),"",VLOOKUP($C874,[2]MAIN!$C$6:$DF$1572,P$4,FALSE))</f>
        <v>#N/A</v>
      </c>
      <c r="Q874" s="53" t="e">
        <f>IF(ISBLANK(VLOOKUP($C874,[2]MAIN!$C$6:$DF$1572,Q$4,FALSE)),"",VLOOKUP($C874,[2]MAIN!$C$6:$DF$1572,Q$4,FALSE))</f>
        <v>#N/A</v>
      </c>
      <c r="R874" s="47" t="e">
        <f>IF(ISBLANK(VLOOKUP($C874,[2]MAIN!$C$6:$DF$1572,R$4,FALSE)),"",VLOOKUP($C874,[2]MAIN!$C$6:$DF$1572,R$4,FALSE))</f>
        <v>#N/A</v>
      </c>
      <c r="S874" s="47" t="e">
        <f>IF(ISBLANK(VLOOKUP($C874,[2]MAIN!$C$6:$DF$1572,S$4,FALSE)),"",VLOOKUP($C874,[2]MAIN!$C$6:$DF$1572,S$4,FALSE))</f>
        <v>#N/A</v>
      </c>
      <c r="T874" s="15" t="e">
        <f>IF(ISBLANK(VLOOKUP($C874,[2]MAIN!$C$6:$DF$1572,T$4,FALSE)),"",VLOOKUP($C874,[2]MAIN!$C$6:$DF$1572,T$4,FALSE))</f>
        <v>#N/A</v>
      </c>
      <c r="U874" s="15" t="e">
        <f>IF(ISBLANK(VLOOKUP($C874,[2]MAIN!$C$6:$DF$1572,U$4,FALSE)),"",VLOOKUP($C874,[2]MAIN!$C$6:$DF$1572,U$4,FALSE))</f>
        <v>#N/A</v>
      </c>
      <c r="V874" s="15" t="e">
        <f>IF(ISBLANK(VLOOKUP($C874,[2]MAIN!$C$6:$DF$1572,V$4,FALSE)),"",VLOOKUP($C874,[2]MAIN!$C$6:$DF$1572,V$4,FALSE))</f>
        <v>#N/A</v>
      </c>
      <c r="W874" s="21" t="e">
        <f>IF(ISBLANK(VLOOKUP($C874,[2]MAIN!$C$6:$DF$1572,W$4,FALSE)),"",VLOOKUP($C874,[2]MAIN!$C$6:$DF$1572,W$4,FALSE))</f>
        <v>#N/A</v>
      </c>
      <c r="X874" s="47">
        <v>15000</v>
      </c>
      <c r="Y874" s="15" t="e">
        <f>IF(ISBLANK(VLOOKUP($C874,[2]MAIN!$C$6:$DF$1572,Y$4,FALSE)),"",VLOOKUP($C874,[2]MAIN!$C$6:$DF$1572,Y$4,FALSE))</f>
        <v>#N/A</v>
      </c>
      <c r="AA874" s="15"/>
      <c r="AB874" s="15"/>
      <c r="AC874" s="15"/>
    </row>
    <row r="875" spans="1:29" x14ac:dyDescent="0.25">
      <c r="A875" s="15" t="s">
        <v>1608</v>
      </c>
      <c r="B875" s="21" t="s">
        <v>350</v>
      </c>
      <c r="C875" s="47"/>
      <c r="D875" s="15"/>
      <c r="E875" s="15" t="s">
        <v>609</v>
      </c>
      <c r="F875" s="15"/>
      <c r="G875" s="15"/>
      <c r="H875" s="15" t="s">
        <v>628</v>
      </c>
      <c r="I875" s="15" t="s">
        <v>609</v>
      </c>
      <c r="J875" s="47"/>
      <c r="K875" s="47"/>
      <c r="L875" s="49">
        <v>1.87</v>
      </c>
      <c r="M875" s="50" t="e">
        <f>IF(ISBLANK(VLOOKUP($C875,[2]MAIN!$C$6:$DF$1572,M$4,FALSE)),"",VLOOKUP($C875,[2]MAIN!$C$6:$DF$1572,M$4,FALSE))</f>
        <v>#N/A</v>
      </c>
      <c r="N875" s="51" t="e">
        <f>IF(ISBLANK(VLOOKUP($C875,[2]MAIN!$C$6:$DF$1572,N$4,FALSE)),"",VLOOKUP($C875,[2]MAIN!$C$6:$DF$1572,N$4,FALSE))</f>
        <v>#N/A</v>
      </c>
      <c r="O875" s="52" t="e">
        <f>IF(ISBLANK(VLOOKUP($C875,[2]MAIN!$C$6:$DF$1572,O$4,FALSE)),"",VLOOKUP($C875,[2]MAIN!$C$6:$DF$1572,O$4,FALSE))</f>
        <v>#N/A</v>
      </c>
      <c r="P875" s="52" t="e">
        <f>IF(ISBLANK(VLOOKUP($C875,[2]MAIN!$C$6:$DF$1572,P$4,FALSE)),"",VLOOKUP($C875,[2]MAIN!$C$6:$DF$1572,P$4,FALSE))</f>
        <v>#N/A</v>
      </c>
      <c r="Q875" s="50" t="e">
        <f>IF(ISBLANK(VLOOKUP($C875,[2]MAIN!$C$6:$DF$1572,Q$4,FALSE)),"",VLOOKUP($C875,[2]MAIN!$C$6:$DF$1572,Q$4,FALSE))</f>
        <v>#N/A</v>
      </c>
      <c r="R875" s="47" t="e">
        <f>IF(ISBLANK(VLOOKUP($C875,[2]MAIN!$C$6:$DF$1572,R$4,FALSE)),"",VLOOKUP($C875,[2]MAIN!$C$6:$DF$1572,R$4,FALSE))</f>
        <v>#N/A</v>
      </c>
      <c r="S875" s="47" t="e">
        <f>IF(ISBLANK(VLOOKUP($C875,[2]MAIN!$C$6:$DF$1572,S$4,FALSE)),"",VLOOKUP($C875,[2]MAIN!$C$6:$DF$1572,S$4,FALSE))</f>
        <v>#N/A</v>
      </c>
      <c r="T875" s="15" t="e">
        <f>IF(ISBLANK(VLOOKUP($C875,[2]MAIN!$C$6:$DF$1572,T$4,FALSE)),"",VLOOKUP($C875,[2]MAIN!$C$6:$DF$1572,T$4,FALSE))</f>
        <v>#N/A</v>
      </c>
      <c r="U875" s="15" t="e">
        <f>IF(ISBLANK(VLOOKUP($C875,[2]MAIN!$C$6:$DF$1572,U$4,FALSE)),"",VLOOKUP($C875,[2]MAIN!$C$6:$DF$1572,U$4,FALSE))</f>
        <v>#N/A</v>
      </c>
      <c r="V875" s="15" t="e">
        <f>IF(ISBLANK(VLOOKUP($C875,[2]MAIN!$C$6:$DF$1572,V$4,FALSE)),"",VLOOKUP($C875,[2]MAIN!$C$6:$DF$1572,V$4,FALSE))</f>
        <v>#N/A</v>
      </c>
      <c r="W875" s="21" t="e">
        <f>IF(ISBLANK(VLOOKUP($C875,[2]MAIN!$C$6:$DF$1572,W$4,FALSE)),"",VLOOKUP($C875,[2]MAIN!$C$6:$DF$1572,W$4,FALSE))</f>
        <v>#N/A</v>
      </c>
      <c r="X875" s="47">
        <v>150</v>
      </c>
      <c r="Y875" s="15" t="e">
        <f>IF(ISBLANK(VLOOKUP($C875,[2]MAIN!$C$6:$DF$1572,Y$4,FALSE)),"",VLOOKUP($C875,[2]MAIN!$C$6:$DF$1572,Y$4,FALSE))</f>
        <v>#N/A</v>
      </c>
      <c r="AA875" s="47"/>
      <c r="AB875" s="47"/>
      <c r="AC875" s="47"/>
    </row>
    <row r="876" spans="1:29" x14ac:dyDescent="0.25">
      <c r="A876" s="15" t="s">
        <v>1609</v>
      </c>
      <c r="B876" s="21" t="s">
        <v>350</v>
      </c>
      <c r="C876" s="47"/>
      <c r="D876" s="15"/>
      <c r="E876" s="15" t="s">
        <v>609</v>
      </c>
      <c r="F876" s="15"/>
      <c r="G876" s="15"/>
      <c r="H876" s="15" t="s">
        <v>609</v>
      </c>
      <c r="I876" s="15" t="s">
        <v>609</v>
      </c>
      <c r="J876" s="47"/>
      <c r="K876" s="47"/>
      <c r="L876" s="49">
        <v>4.01</v>
      </c>
      <c r="M876" s="50" t="e">
        <f>IF(ISBLANK(VLOOKUP($C876,[2]MAIN!$C$6:$DF$1572,M$4,FALSE)),"",VLOOKUP($C876,[2]MAIN!$C$6:$DF$1572,M$4,FALSE))</f>
        <v>#N/A</v>
      </c>
      <c r="N876" s="51" t="e">
        <f>IF(ISBLANK(VLOOKUP($C876,[2]MAIN!$C$6:$DF$1572,N$4,FALSE)),"",VLOOKUP($C876,[2]MAIN!$C$6:$DF$1572,N$4,FALSE))</f>
        <v>#N/A</v>
      </c>
      <c r="O876" s="52" t="e">
        <f>IF(ISBLANK(VLOOKUP($C876,[2]MAIN!$C$6:$DF$1572,O$4,FALSE)),"",VLOOKUP($C876,[2]MAIN!$C$6:$DF$1572,O$4,FALSE))</f>
        <v>#N/A</v>
      </c>
      <c r="P876" s="52" t="e">
        <f>IF(ISBLANK(VLOOKUP($C876,[2]MAIN!$C$6:$DF$1572,P$4,FALSE)),"",VLOOKUP($C876,[2]MAIN!$C$6:$DF$1572,P$4,FALSE))</f>
        <v>#N/A</v>
      </c>
      <c r="Q876" s="50" t="e">
        <f>IF(ISBLANK(VLOOKUP($C876,[2]MAIN!$C$6:$DF$1572,Q$4,FALSE)),"",VLOOKUP($C876,[2]MAIN!$C$6:$DF$1572,Q$4,FALSE))</f>
        <v>#N/A</v>
      </c>
      <c r="R876" s="47" t="e">
        <f>IF(ISBLANK(VLOOKUP($C876,[2]MAIN!$C$6:$DF$1572,R$4,FALSE)),"",VLOOKUP($C876,[2]MAIN!$C$6:$DF$1572,R$4,FALSE))</f>
        <v>#N/A</v>
      </c>
      <c r="S876" s="47" t="e">
        <f>IF(ISBLANK(VLOOKUP($C876,[2]MAIN!$C$6:$DF$1572,S$4,FALSE)),"",VLOOKUP($C876,[2]MAIN!$C$6:$DF$1572,S$4,FALSE))</f>
        <v>#N/A</v>
      </c>
      <c r="T876" s="15" t="e">
        <f>IF(ISBLANK(VLOOKUP($C876,[2]MAIN!$C$6:$DF$1572,T$4,FALSE)),"",VLOOKUP($C876,[2]MAIN!$C$6:$DF$1572,T$4,FALSE))</f>
        <v>#N/A</v>
      </c>
      <c r="U876" s="15" t="e">
        <f>IF(ISBLANK(VLOOKUP($C876,[2]MAIN!$C$6:$DF$1572,U$4,FALSE)),"",VLOOKUP($C876,[2]MAIN!$C$6:$DF$1572,U$4,FALSE))</f>
        <v>#N/A</v>
      </c>
      <c r="V876" s="15" t="e">
        <f>IF(ISBLANK(VLOOKUP($C876,[2]MAIN!$C$6:$DF$1572,V$4,FALSE)),"",VLOOKUP($C876,[2]MAIN!$C$6:$DF$1572,V$4,FALSE))</f>
        <v>#N/A</v>
      </c>
      <c r="W876" s="21" t="e">
        <f>IF(ISBLANK(VLOOKUP($C876,[2]MAIN!$C$6:$DF$1572,W$4,FALSE)),"",VLOOKUP($C876,[2]MAIN!$C$6:$DF$1572,W$4,FALSE))</f>
        <v>#N/A</v>
      </c>
      <c r="X876" s="47">
        <v>150</v>
      </c>
      <c r="Y876" s="15" t="e">
        <f>IF(ISBLANK(VLOOKUP($C876,[2]MAIN!$C$6:$DF$1572,Y$4,FALSE)),"",VLOOKUP($C876,[2]MAIN!$C$6:$DF$1572,Y$4,FALSE))</f>
        <v>#N/A</v>
      </c>
      <c r="AA876" s="15"/>
      <c r="AB876" s="15" t="s">
        <v>609</v>
      </c>
      <c r="AC876" s="15"/>
    </row>
    <row r="877" spans="1:29" x14ac:dyDescent="0.25">
      <c r="A877" s="15" t="s">
        <v>1610</v>
      </c>
      <c r="B877" s="21" t="s">
        <v>350</v>
      </c>
      <c r="C877" s="47"/>
      <c r="D877" s="15"/>
      <c r="E877" s="15" t="s">
        <v>609</v>
      </c>
      <c r="F877" s="15"/>
      <c r="G877" s="15"/>
      <c r="H877" s="15" t="s">
        <v>628</v>
      </c>
      <c r="I877" s="15" t="s">
        <v>609</v>
      </c>
      <c r="J877" s="47"/>
      <c r="K877" s="47"/>
      <c r="L877" s="49">
        <v>1.86</v>
      </c>
      <c r="M877" s="50" t="e">
        <f>IF(ISBLANK(VLOOKUP($C877,[2]MAIN!$C$6:$DF$1572,M$4,FALSE)),"",VLOOKUP($C877,[2]MAIN!$C$6:$DF$1572,M$4,FALSE))</f>
        <v>#N/A</v>
      </c>
      <c r="N877" s="51" t="e">
        <f>IF(ISBLANK(VLOOKUP($C877,[2]MAIN!$C$6:$DF$1572,N$4,FALSE)),"",VLOOKUP($C877,[2]MAIN!$C$6:$DF$1572,N$4,FALSE))</f>
        <v>#N/A</v>
      </c>
      <c r="O877" s="52" t="e">
        <f>IF(ISBLANK(VLOOKUP($C877,[2]MAIN!$C$6:$DF$1572,O$4,FALSE)),"",VLOOKUP($C877,[2]MAIN!$C$6:$DF$1572,O$4,FALSE))</f>
        <v>#N/A</v>
      </c>
      <c r="P877" s="52" t="e">
        <f>IF(ISBLANK(VLOOKUP($C877,[2]MAIN!$C$6:$DF$1572,P$4,FALSE)),"",VLOOKUP($C877,[2]MAIN!$C$6:$DF$1572,P$4,FALSE))</f>
        <v>#N/A</v>
      </c>
      <c r="Q877" s="50" t="e">
        <f>IF(ISBLANK(VLOOKUP($C877,[2]MAIN!$C$6:$DF$1572,Q$4,FALSE)),"",VLOOKUP($C877,[2]MAIN!$C$6:$DF$1572,Q$4,FALSE))</f>
        <v>#N/A</v>
      </c>
      <c r="R877" s="47" t="e">
        <f>IF(ISBLANK(VLOOKUP($C877,[2]MAIN!$C$6:$DF$1572,R$4,FALSE)),"",VLOOKUP($C877,[2]MAIN!$C$6:$DF$1572,R$4,FALSE))</f>
        <v>#N/A</v>
      </c>
      <c r="S877" s="47" t="e">
        <f>IF(ISBLANK(VLOOKUP($C877,[2]MAIN!$C$6:$DF$1572,S$4,FALSE)),"",VLOOKUP($C877,[2]MAIN!$C$6:$DF$1572,S$4,FALSE))</f>
        <v>#N/A</v>
      </c>
      <c r="T877" s="15" t="e">
        <f>IF(ISBLANK(VLOOKUP($C877,[2]MAIN!$C$6:$DF$1572,T$4,FALSE)),"",VLOOKUP($C877,[2]MAIN!$C$6:$DF$1572,T$4,FALSE))</f>
        <v>#N/A</v>
      </c>
      <c r="U877" s="15" t="e">
        <f>IF(ISBLANK(VLOOKUP($C877,[2]MAIN!$C$6:$DF$1572,U$4,FALSE)),"",VLOOKUP($C877,[2]MAIN!$C$6:$DF$1572,U$4,FALSE))</f>
        <v>#N/A</v>
      </c>
      <c r="V877" s="15" t="e">
        <f>IF(ISBLANK(VLOOKUP($C877,[2]MAIN!$C$6:$DF$1572,V$4,FALSE)),"",VLOOKUP($C877,[2]MAIN!$C$6:$DF$1572,V$4,FALSE))</f>
        <v>#N/A</v>
      </c>
      <c r="W877" s="21" t="e">
        <f>IF(ISBLANK(VLOOKUP($C877,[2]MAIN!$C$6:$DF$1572,W$4,FALSE)),"",VLOOKUP($C877,[2]MAIN!$C$6:$DF$1572,W$4,FALSE))</f>
        <v>#N/A</v>
      </c>
      <c r="X877" s="47">
        <v>150</v>
      </c>
      <c r="Y877" s="15" t="e">
        <f>IF(ISBLANK(VLOOKUP($C877,[2]MAIN!$C$6:$DF$1572,Y$4,FALSE)),"",VLOOKUP($C877,[2]MAIN!$C$6:$DF$1572,Y$4,FALSE))</f>
        <v>#N/A</v>
      </c>
      <c r="AA877" s="47"/>
      <c r="AB877" s="47"/>
      <c r="AC877" s="47"/>
    </row>
    <row r="878" spans="1:29" x14ac:dyDescent="0.25">
      <c r="A878" s="15" t="s">
        <v>1611</v>
      </c>
      <c r="B878" s="21" t="s">
        <v>351</v>
      </c>
      <c r="C878" s="47"/>
      <c r="D878" s="15"/>
      <c r="E878" s="15" t="s">
        <v>609</v>
      </c>
      <c r="F878" s="15"/>
      <c r="G878" s="15"/>
      <c r="H878" s="15" t="s">
        <v>628</v>
      </c>
      <c r="I878" s="15" t="s">
        <v>609</v>
      </c>
      <c r="J878" s="47"/>
      <c r="K878" s="47"/>
      <c r="L878" s="49">
        <v>8.2799999999999994</v>
      </c>
      <c r="M878" s="50" t="e">
        <f>VLOOKUP(#REF!,[4]Sheet2!#REF!,6,FALSE)</f>
        <v>#REF!</v>
      </c>
      <c r="N878" s="51">
        <v>0.42599999999999999</v>
      </c>
      <c r="O878" s="52" t="e">
        <f>M878*1000/L878</f>
        <v>#REF!</v>
      </c>
      <c r="P878" s="52" t="e">
        <f>IF(ISNUMBER(O878),O878,VLOOKUP(#REF!,[3]MAIN!#REF!,51,FALSE))</f>
        <v>#REF!</v>
      </c>
      <c r="Q878" s="50"/>
      <c r="R878" s="47" t="s">
        <v>673</v>
      </c>
      <c r="S878" s="47"/>
      <c r="T878" s="15">
        <v>1</v>
      </c>
      <c r="U878" s="15" t="s">
        <v>22</v>
      </c>
      <c r="V878" s="15" t="s">
        <v>783</v>
      </c>
      <c r="W878" s="21" t="s">
        <v>1612</v>
      </c>
      <c r="X878" s="47">
        <v>150</v>
      </c>
      <c r="Y878" s="15"/>
      <c r="AA878" s="47"/>
      <c r="AB878" s="47"/>
      <c r="AC878" s="47"/>
    </row>
    <row r="879" spans="1:29" x14ac:dyDescent="0.25">
      <c r="A879" s="15" t="s">
        <v>1613</v>
      </c>
      <c r="B879" s="21" t="s">
        <v>351</v>
      </c>
      <c r="C879" s="47"/>
      <c r="D879" s="15"/>
      <c r="E879" s="15" t="s">
        <v>609</v>
      </c>
      <c r="F879" s="15"/>
      <c r="G879" s="15"/>
      <c r="H879" s="15" t="s">
        <v>628</v>
      </c>
      <c r="I879" s="15" t="s">
        <v>609</v>
      </c>
      <c r="J879" s="47"/>
      <c r="K879" s="47"/>
      <c r="L879" s="49">
        <v>1.28</v>
      </c>
      <c r="M879" s="50" t="e">
        <f>IF(ISBLANK(VLOOKUP($C879,[2]MAIN!$C$6:$DF$1572,M$4,FALSE)),"",VLOOKUP($C879,[2]MAIN!$C$6:$DF$1572,M$4,FALSE))</f>
        <v>#N/A</v>
      </c>
      <c r="N879" s="51" t="e">
        <f>IF(ISBLANK(VLOOKUP($C879,[2]MAIN!$C$6:$DF$1572,N$4,FALSE)),"",VLOOKUP($C879,[2]MAIN!$C$6:$DF$1572,N$4,FALSE))</f>
        <v>#N/A</v>
      </c>
      <c r="O879" s="52" t="e">
        <f>IF(ISBLANK(VLOOKUP($C879,[2]MAIN!$C$6:$DF$1572,O$4,FALSE)),"",VLOOKUP($C879,[2]MAIN!$C$6:$DF$1572,O$4,FALSE))</f>
        <v>#N/A</v>
      </c>
      <c r="P879" s="52" t="e">
        <f>IF(ISBLANK(VLOOKUP($C879,[2]MAIN!$C$6:$DF$1572,P$4,FALSE)),"",VLOOKUP($C879,[2]MAIN!$C$6:$DF$1572,P$4,FALSE))</f>
        <v>#N/A</v>
      </c>
      <c r="Q879" s="50" t="e">
        <f>IF(ISBLANK(VLOOKUP($C879,[2]MAIN!$C$6:$DF$1572,Q$4,FALSE)),"",VLOOKUP($C879,[2]MAIN!$C$6:$DF$1572,Q$4,FALSE))</f>
        <v>#N/A</v>
      </c>
      <c r="R879" s="47" t="e">
        <f>IF(ISBLANK(VLOOKUP($C879,[2]MAIN!$C$6:$DF$1572,R$4,FALSE)),"",VLOOKUP($C879,[2]MAIN!$C$6:$DF$1572,R$4,FALSE))</f>
        <v>#N/A</v>
      </c>
      <c r="S879" s="47" t="e">
        <f>IF(ISBLANK(VLOOKUP($C879,[2]MAIN!$C$6:$DF$1572,S$4,FALSE)),"",VLOOKUP($C879,[2]MAIN!$C$6:$DF$1572,S$4,FALSE))</f>
        <v>#N/A</v>
      </c>
      <c r="T879" s="15" t="e">
        <f>IF(ISBLANK(VLOOKUP($C879,[2]MAIN!$C$6:$DF$1572,T$4,FALSE)),"",VLOOKUP($C879,[2]MAIN!$C$6:$DF$1572,T$4,FALSE))</f>
        <v>#N/A</v>
      </c>
      <c r="U879" s="15" t="e">
        <f>IF(ISBLANK(VLOOKUP($C879,[2]MAIN!$C$6:$DF$1572,U$4,FALSE)),"",VLOOKUP($C879,[2]MAIN!$C$6:$DF$1572,U$4,FALSE))</f>
        <v>#N/A</v>
      </c>
      <c r="V879" s="15" t="e">
        <f>IF(ISBLANK(VLOOKUP($C879,[2]MAIN!$C$6:$DF$1572,V$4,FALSE)),"",VLOOKUP($C879,[2]MAIN!$C$6:$DF$1572,V$4,FALSE))</f>
        <v>#N/A</v>
      </c>
      <c r="W879" s="21" t="e">
        <f>IF(ISBLANK(VLOOKUP($C879,[2]MAIN!$C$6:$DF$1572,W$4,FALSE)),"",VLOOKUP($C879,[2]MAIN!$C$6:$DF$1572,W$4,FALSE))</f>
        <v>#N/A</v>
      </c>
      <c r="X879" s="47">
        <v>150</v>
      </c>
      <c r="Y879" s="15" t="e">
        <f>IF(ISBLANK(VLOOKUP($C879,[2]MAIN!$C$6:$DF$1572,Y$4,FALSE)),"",VLOOKUP($C879,[2]MAIN!$C$6:$DF$1572,Y$4,FALSE))</f>
        <v>#N/A</v>
      </c>
      <c r="AA879" s="47"/>
      <c r="AB879" s="47"/>
      <c r="AC879" s="47"/>
    </row>
    <row r="880" spans="1:29" x14ac:dyDescent="0.25">
      <c r="A880" s="15" t="s">
        <v>1614</v>
      </c>
      <c r="B880" s="21" t="s">
        <v>352</v>
      </c>
      <c r="C880" s="47"/>
      <c r="D880" s="15"/>
      <c r="E880" s="15" t="s">
        <v>609</v>
      </c>
      <c r="F880" s="15"/>
      <c r="G880" s="15"/>
      <c r="H880" s="15" t="s">
        <v>628</v>
      </c>
      <c r="I880" s="15" t="s">
        <v>609</v>
      </c>
      <c r="J880" s="47"/>
      <c r="K880" s="47"/>
      <c r="L880" s="49">
        <v>10.87</v>
      </c>
      <c r="M880" s="50" t="e">
        <f>VLOOKUP(#REF!,[4]Sheet2!#REF!,6,FALSE)</f>
        <v>#REF!</v>
      </c>
      <c r="N880" s="51">
        <v>0.42599999999999999</v>
      </c>
      <c r="O880" s="52" t="e">
        <f>M880*1000/L880</f>
        <v>#REF!</v>
      </c>
      <c r="P880" s="52" t="e">
        <f>IF(ISNUMBER(O880),O880,VLOOKUP(#REF!,[3]MAIN!#REF!,51,FALSE))</f>
        <v>#REF!</v>
      </c>
      <c r="Q880" s="50"/>
      <c r="R880" s="47" t="s">
        <v>673</v>
      </c>
      <c r="S880" s="47"/>
      <c r="T880" s="15">
        <v>1</v>
      </c>
      <c r="U880" s="15" t="s">
        <v>22</v>
      </c>
      <c r="V880" s="15" t="s">
        <v>783</v>
      </c>
      <c r="W880" s="21" t="s">
        <v>1615</v>
      </c>
      <c r="X880" s="47">
        <v>150</v>
      </c>
      <c r="Y880" s="15"/>
      <c r="AA880" s="47"/>
      <c r="AB880" s="47"/>
      <c r="AC880" s="47"/>
    </row>
    <row r="881" spans="1:29" x14ac:dyDescent="0.25">
      <c r="A881" s="15" t="s">
        <v>1616</v>
      </c>
      <c r="B881" s="21" t="s">
        <v>352</v>
      </c>
      <c r="C881" s="47"/>
      <c r="D881" s="15"/>
      <c r="E881" s="15" t="s">
        <v>609</v>
      </c>
      <c r="F881" s="15"/>
      <c r="G881" s="15"/>
      <c r="H881" s="15" t="s">
        <v>628</v>
      </c>
      <c r="I881" s="15" t="s">
        <v>609</v>
      </c>
      <c r="J881" s="47"/>
      <c r="K881" s="47"/>
      <c r="L881" s="49">
        <v>1.21</v>
      </c>
      <c r="M881" s="50" t="e">
        <f>IF(ISBLANK(VLOOKUP($C881,[2]MAIN!$C$6:$DF$1572,M$4,FALSE)),"",VLOOKUP($C881,[2]MAIN!$C$6:$DF$1572,M$4,FALSE))</f>
        <v>#N/A</v>
      </c>
      <c r="N881" s="51" t="e">
        <f>IF(ISBLANK(VLOOKUP($C881,[2]MAIN!$C$6:$DF$1572,N$4,FALSE)),"",VLOOKUP($C881,[2]MAIN!$C$6:$DF$1572,N$4,FALSE))</f>
        <v>#N/A</v>
      </c>
      <c r="O881" s="52" t="e">
        <f>IF(ISBLANK(VLOOKUP($C881,[2]MAIN!$C$6:$DF$1572,O$4,FALSE)),"",VLOOKUP($C881,[2]MAIN!$C$6:$DF$1572,O$4,FALSE))</f>
        <v>#N/A</v>
      </c>
      <c r="P881" s="52" t="e">
        <f>IF(ISBLANK(VLOOKUP($C881,[2]MAIN!$C$6:$DF$1572,P$4,FALSE)),"",VLOOKUP($C881,[2]MAIN!$C$6:$DF$1572,P$4,FALSE))</f>
        <v>#N/A</v>
      </c>
      <c r="Q881" s="50" t="e">
        <f>IF(ISBLANK(VLOOKUP($C881,[2]MAIN!$C$6:$DF$1572,Q$4,FALSE)),"",VLOOKUP($C881,[2]MAIN!$C$6:$DF$1572,Q$4,FALSE))</f>
        <v>#N/A</v>
      </c>
      <c r="R881" s="47" t="e">
        <f>IF(ISBLANK(VLOOKUP($C881,[2]MAIN!$C$6:$DF$1572,R$4,FALSE)),"",VLOOKUP($C881,[2]MAIN!$C$6:$DF$1572,R$4,FALSE))</f>
        <v>#N/A</v>
      </c>
      <c r="S881" s="47" t="e">
        <f>IF(ISBLANK(VLOOKUP($C881,[2]MAIN!$C$6:$DF$1572,S$4,FALSE)),"",VLOOKUP($C881,[2]MAIN!$C$6:$DF$1572,S$4,FALSE))</f>
        <v>#N/A</v>
      </c>
      <c r="T881" s="15" t="e">
        <f>IF(ISBLANK(VLOOKUP($C881,[2]MAIN!$C$6:$DF$1572,T$4,FALSE)),"",VLOOKUP($C881,[2]MAIN!$C$6:$DF$1572,T$4,FALSE))</f>
        <v>#N/A</v>
      </c>
      <c r="U881" s="15" t="e">
        <f>IF(ISBLANK(VLOOKUP($C881,[2]MAIN!$C$6:$DF$1572,U$4,FALSE)),"",VLOOKUP($C881,[2]MAIN!$C$6:$DF$1572,U$4,FALSE))</f>
        <v>#N/A</v>
      </c>
      <c r="V881" s="15" t="e">
        <f>IF(ISBLANK(VLOOKUP($C881,[2]MAIN!$C$6:$DF$1572,V$4,FALSE)),"",VLOOKUP($C881,[2]MAIN!$C$6:$DF$1572,V$4,FALSE))</f>
        <v>#N/A</v>
      </c>
      <c r="W881" s="21" t="e">
        <f>IF(ISBLANK(VLOOKUP($C881,[2]MAIN!$C$6:$DF$1572,W$4,FALSE)),"",VLOOKUP($C881,[2]MAIN!$C$6:$DF$1572,W$4,FALSE))</f>
        <v>#N/A</v>
      </c>
      <c r="X881" s="47">
        <v>150</v>
      </c>
      <c r="Y881" s="15" t="e">
        <f>IF(ISBLANK(VLOOKUP($C881,[2]MAIN!$C$6:$DF$1572,Y$4,FALSE)),"",VLOOKUP($C881,[2]MAIN!$C$6:$DF$1572,Y$4,FALSE))</f>
        <v>#N/A</v>
      </c>
      <c r="AA881" s="47"/>
      <c r="AB881" s="47"/>
      <c r="AC881" s="47"/>
    </row>
    <row r="882" spans="1:29" x14ac:dyDescent="0.25">
      <c r="A882" s="15" t="s">
        <v>1617</v>
      </c>
      <c r="B882" s="21" t="s">
        <v>353</v>
      </c>
      <c r="C882" s="15"/>
      <c r="D882" s="15"/>
      <c r="E882" s="15" t="s">
        <v>609</v>
      </c>
      <c r="F882" s="15"/>
      <c r="G882" s="15"/>
      <c r="H882" s="15" t="s">
        <v>609</v>
      </c>
      <c r="I882" s="15" t="s">
        <v>609</v>
      </c>
      <c r="J882" s="55" t="s">
        <v>617</v>
      </c>
      <c r="K882" s="47" t="s">
        <v>618</v>
      </c>
      <c r="L882" s="49" t="e">
        <f>#REF!/86.4</f>
        <v>#REF!</v>
      </c>
      <c r="M882" s="50" t="e">
        <f>IF(ISBLANK(VLOOKUP($C882,[2]MAIN!$C$6:$DF$1572,M$4,FALSE)),"",VLOOKUP($C882,[2]MAIN!$C$6:$DF$1572,M$4,FALSE))</f>
        <v>#N/A</v>
      </c>
      <c r="N882" s="51" t="e">
        <f>IF(ISBLANK(VLOOKUP($C882,[2]MAIN!$C$6:$DF$1572,N$4,FALSE)),"",VLOOKUP($C882,[2]MAIN!$C$6:$DF$1572,N$4,FALSE))</f>
        <v>#N/A</v>
      </c>
      <c r="O882" s="53" t="e">
        <f>IF(ISBLANK(VLOOKUP($C882,[2]MAIN!$C$6:$DF$1572,O$4,FALSE)),"",VLOOKUP($C882,[2]MAIN!$C$6:$DF$1572,O$4,FALSE))</f>
        <v>#N/A</v>
      </c>
      <c r="P882" s="68" t="e">
        <f>IF(ISBLANK(VLOOKUP($C882,[2]MAIN!$C$6:$DF$1572,P$4,FALSE)),"",VLOOKUP($C882,[2]MAIN!$C$6:$DF$1572,P$4,FALSE))</f>
        <v>#N/A</v>
      </c>
      <c r="Q882" s="56" t="e">
        <f>IF(ISBLANK(VLOOKUP($C882,[2]MAIN!$C$6:$DF$1572,Q$4,FALSE)),"",VLOOKUP($C882,[2]MAIN!$C$6:$DF$1572,Q$4,FALSE))</f>
        <v>#N/A</v>
      </c>
      <c r="R882" s="47" t="e">
        <f>IF(ISBLANK(VLOOKUP($C882,[2]MAIN!$C$6:$DF$1572,R$4,FALSE)),"",VLOOKUP($C882,[2]MAIN!$C$6:$DF$1572,R$4,FALSE))</f>
        <v>#N/A</v>
      </c>
      <c r="S882" s="47" t="e">
        <f>IF(ISBLANK(VLOOKUP($C882,[2]MAIN!$C$6:$DF$1572,S$4,FALSE)),"",VLOOKUP($C882,[2]MAIN!$C$6:$DF$1572,S$4,FALSE))</f>
        <v>#N/A</v>
      </c>
      <c r="T882" s="15" t="e">
        <f>IF(ISBLANK(VLOOKUP($C882,[2]MAIN!$C$6:$DF$1572,T$4,FALSE)),"",VLOOKUP($C882,[2]MAIN!$C$6:$DF$1572,T$4,FALSE))</f>
        <v>#N/A</v>
      </c>
      <c r="U882" s="15" t="e">
        <f>IF(ISBLANK(VLOOKUP($C882,[2]MAIN!$C$6:$DF$1572,U$4,FALSE)),"",VLOOKUP($C882,[2]MAIN!$C$6:$DF$1572,U$4,FALSE))</f>
        <v>#N/A</v>
      </c>
      <c r="V882" s="15" t="e">
        <f>IF(ISBLANK(VLOOKUP($C882,[2]MAIN!$C$6:$DF$1572,V$4,FALSE)),"",VLOOKUP($C882,[2]MAIN!$C$6:$DF$1572,V$4,FALSE))</f>
        <v>#N/A</v>
      </c>
      <c r="W882" s="21" t="e">
        <f>IF(ISBLANK(VLOOKUP($C882,[2]MAIN!$C$6:$DF$1572,W$4,FALSE)),"",VLOOKUP($C882,[2]MAIN!$C$6:$DF$1572,W$4,FALSE))</f>
        <v>#N/A</v>
      </c>
      <c r="X882" s="47">
        <v>15000</v>
      </c>
      <c r="Y882" s="15" t="e">
        <f>IF(ISBLANK(VLOOKUP($C882,[2]MAIN!$C$6:$DF$1572,Y$4,FALSE)),"",VLOOKUP($C882,[2]MAIN!$C$6:$DF$1572,Y$4,FALSE))</f>
        <v>#N/A</v>
      </c>
      <c r="AA882" s="15"/>
      <c r="AB882" s="15" t="s">
        <v>609</v>
      </c>
      <c r="AC882" s="15"/>
    </row>
    <row r="883" spans="1:29" x14ac:dyDescent="0.25">
      <c r="A883" s="15" t="s">
        <v>1618</v>
      </c>
      <c r="B883" s="21" t="s">
        <v>1619</v>
      </c>
      <c r="C883" s="47"/>
      <c r="D883" s="15"/>
      <c r="E883" s="15" t="s">
        <v>609</v>
      </c>
      <c r="F883" s="15"/>
      <c r="G883" s="15"/>
      <c r="H883" s="15" t="s">
        <v>628</v>
      </c>
      <c r="I883" s="15" t="s">
        <v>609</v>
      </c>
      <c r="J883" s="47"/>
      <c r="K883" s="47"/>
      <c r="L883" s="49">
        <v>4.88</v>
      </c>
      <c r="M883" s="50" t="e">
        <f>IF(ISBLANK(VLOOKUP($C883,[2]MAIN!$C$6:$DF$1572,M$4,FALSE)),"",VLOOKUP($C883,[2]MAIN!$C$6:$DF$1572,M$4,FALSE))</f>
        <v>#N/A</v>
      </c>
      <c r="N883" s="51" t="e">
        <f>IF(ISBLANK(VLOOKUP($C883,[2]MAIN!$C$6:$DF$1572,N$4,FALSE)),"",VLOOKUP($C883,[2]MAIN!$C$6:$DF$1572,N$4,FALSE))</f>
        <v>#N/A</v>
      </c>
      <c r="O883" s="52" t="e">
        <f>IF(ISBLANK(VLOOKUP($C883,[2]MAIN!$C$6:$DF$1572,O$4,FALSE)),"",VLOOKUP($C883,[2]MAIN!$C$6:$DF$1572,O$4,FALSE))</f>
        <v>#N/A</v>
      </c>
      <c r="P883" s="52" t="e">
        <f>IF(ISBLANK(VLOOKUP($C883,[2]MAIN!$C$6:$DF$1572,P$4,FALSE)),"",VLOOKUP($C883,[2]MAIN!$C$6:$DF$1572,P$4,FALSE))</f>
        <v>#N/A</v>
      </c>
      <c r="Q883" s="50" t="e">
        <f>IF(ISBLANK(VLOOKUP($C883,[2]MAIN!$C$6:$DF$1572,Q$4,FALSE)),"",VLOOKUP($C883,[2]MAIN!$C$6:$DF$1572,Q$4,FALSE))</f>
        <v>#N/A</v>
      </c>
      <c r="R883" s="47" t="e">
        <f>IF(ISBLANK(VLOOKUP($C883,[2]MAIN!$C$6:$DF$1572,R$4,FALSE)),"",VLOOKUP($C883,[2]MAIN!$C$6:$DF$1572,R$4,FALSE))</f>
        <v>#N/A</v>
      </c>
      <c r="S883" s="47" t="e">
        <f>IF(ISBLANK(VLOOKUP($C883,[2]MAIN!$C$6:$DF$1572,S$4,FALSE)),"",VLOOKUP($C883,[2]MAIN!$C$6:$DF$1572,S$4,FALSE))</f>
        <v>#N/A</v>
      </c>
      <c r="T883" s="15" t="e">
        <f>IF(ISBLANK(VLOOKUP($C883,[2]MAIN!$C$6:$DF$1572,T$4,FALSE)),"",VLOOKUP($C883,[2]MAIN!$C$6:$DF$1572,T$4,FALSE))</f>
        <v>#N/A</v>
      </c>
      <c r="U883" s="15" t="e">
        <f>IF(ISBLANK(VLOOKUP($C883,[2]MAIN!$C$6:$DF$1572,U$4,FALSE)),"",VLOOKUP($C883,[2]MAIN!$C$6:$DF$1572,U$4,FALSE))</f>
        <v>#N/A</v>
      </c>
      <c r="V883" s="15" t="e">
        <f>IF(ISBLANK(VLOOKUP($C883,[2]MAIN!$C$6:$DF$1572,V$4,FALSE)),"",VLOOKUP($C883,[2]MAIN!$C$6:$DF$1572,V$4,FALSE))</f>
        <v>#N/A</v>
      </c>
      <c r="W883" s="21" t="e">
        <f>IF(ISBLANK(VLOOKUP($C883,[2]MAIN!$C$6:$DF$1572,W$4,FALSE)),"",VLOOKUP($C883,[2]MAIN!$C$6:$DF$1572,W$4,FALSE))</f>
        <v>#N/A</v>
      </c>
      <c r="X883" s="47">
        <v>150</v>
      </c>
      <c r="Y883" s="15" t="e">
        <f>IF(ISBLANK(VLOOKUP($C883,[2]MAIN!$C$6:$DF$1572,Y$4,FALSE)),"",VLOOKUP($C883,[2]MAIN!$C$6:$DF$1572,Y$4,FALSE))</f>
        <v>#N/A</v>
      </c>
      <c r="AA883" s="47"/>
      <c r="AB883" s="47"/>
      <c r="AC883" s="47"/>
    </row>
    <row r="884" spans="1:29" x14ac:dyDescent="0.25">
      <c r="A884" s="15" t="s">
        <v>1620</v>
      </c>
      <c r="B884" s="21" t="s">
        <v>152</v>
      </c>
      <c r="C884" s="47"/>
      <c r="D884" s="15"/>
      <c r="E884" s="15" t="s">
        <v>609</v>
      </c>
      <c r="F884" s="15"/>
      <c r="G884" s="15"/>
      <c r="H884" s="15" t="s">
        <v>628</v>
      </c>
      <c r="I884" s="15" t="s">
        <v>609</v>
      </c>
      <c r="J884" s="47"/>
      <c r="K884" s="47"/>
      <c r="L884" s="49">
        <v>5.03</v>
      </c>
      <c r="M884" s="50" t="e">
        <f>IF(ISBLANK(VLOOKUP($C884,[2]MAIN!$C$6:$DF$1572,M$4,FALSE)),"",VLOOKUP($C884,[2]MAIN!$C$6:$DF$1572,M$4,FALSE))</f>
        <v>#N/A</v>
      </c>
      <c r="N884" s="51" t="e">
        <f>IF(ISBLANK(VLOOKUP($C884,[2]MAIN!$C$6:$DF$1572,N$4,FALSE)),"",VLOOKUP($C884,[2]MAIN!$C$6:$DF$1572,N$4,FALSE))</f>
        <v>#N/A</v>
      </c>
      <c r="O884" s="53" t="e">
        <f>IF(ISBLANK(VLOOKUP($C884,[2]MAIN!$C$6:$DF$1572,O$4,FALSE)),"",VLOOKUP($C884,[2]MAIN!$C$6:$DF$1572,O$4,FALSE))</f>
        <v>#N/A</v>
      </c>
      <c r="P884" s="53" t="e">
        <f>IF(ISBLANK(VLOOKUP($C884,[2]MAIN!$C$6:$DF$1572,P$4,FALSE)),"",VLOOKUP($C884,[2]MAIN!$C$6:$DF$1572,P$4,FALSE))</f>
        <v>#N/A</v>
      </c>
      <c r="Q884" s="50" t="e">
        <f>IF(ISBLANK(VLOOKUP($C884,[2]MAIN!$C$6:$DF$1572,Q$4,FALSE)),"",VLOOKUP($C884,[2]MAIN!$C$6:$DF$1572,Q$4,FALSE))</f>
        <v>#N/A</v>
      </c>
      <c r="R884" s="47" t="e">
        <f>IF(ISBLANK(VLOOKUP($C884,[2]MAIN!$C$6:$DF$1572,R$4,FALSE)),"",VLOOKUP($C884,[2]MAIN!$C$6:$DF$1572,R$4,FALSE))</f>
        <v>#N/A</v>
      </c>
      <c r="S884" s="47" t="e">
        <f>IF(ISBLANK(VLOOKUP($C884,[2]MAIN!$C$6:$DF$1572,S$4,FALSE)),"",VLOOKUP($C884,[2]MAIN!$C$6:$DF$1572,S$4,FALSE))</f>
        <v>#N/A</v>
      </c>
      <c r="T884" s="15" t="e">
        <f>IF(ISBLANK(VLOOKUP($C884,[2]MAIN!$C$6:$DF$1572,T$4,FALSE)),"",VLOOKUP($C884,[2]MAIN!$C$6:$DF$1572,T$4,FALSE))</f>
        <v>#N/A</v>
      </c>
      <c r="U884" s="15" t="e">
        <f>IF(ISBLANK(VLOOKUP($C884,[2]MAIN!$C$6:$DF$1572,U$4,FALSE)),"",VLOOKUP($C884,[2]MAIN!$C$6:$DF$1572,U$4,FALSE))</f>
        <v>#N/A</v>
      </c>
      <c r="V884" s="15" t="e">
        <f>IF(ISBLANK(VLOOKUP($C884,[2]MAIN!$C$6:$DF$1572,V$4,FALSE)),"",VLOOKUP($C884,[2]MAIN!$C$6:$DF$1572,V$4,FALSE))</f>
        <v>#N/A</v>
      </c>
      <c r="W884" s="21" t="e">
        <f>IF(ISBLANK(VLOOKUP($C884,[2]MAIN!$C$6:$DF$1572,W$4,FALSE)),"",VLOOKUP($C884,[2]MAIN!$C$6:$DF$1572,W$4,FALSE))</f>
        <v>#N/A</v>
      </c>
      <c r="X884" s="47">
        <v>15000</v>
      </c>
      <c r="Y884" s="15" t="e">
        <f>IF(ISBLANK(VLOOKUP($C884,[2]MAIN!$C$6:$DF$1572,Y$4,FALSE)),"",VLOOKUP($C884,[2]MAIN!$C$6:$DF$1572,Y$4,FALSE))</f>
        <v>#N/A</v>
      </c>
      <c r="AA884" s="47"/>
      <c r="AB884" s="47"/>
      <c r="AC884" s="47"/>
    </row>
    <row r="885" spans="1:29" x14ac:dyDescent="0.25">
      <c r="A885" s="15" t="s">
        <v>1621</v>
      </c>
      <c r="B885" s="21" t="s">
        <v>154</v>
      </c>
      <c r="C885" s="47"/>
      <c r="D885" s="15"/>
      <c r="E885" s="15" t="s">
        <v>609</v>
      </c>
      <c r="F885" s="15"/>
      <c r="G885" s="15"/>
      <c r="H885" s="15" t="s">
        <v>609</v>
      </c>
      <c r="I885" s="15" t="s">
        <v>609</v>
      </c>
      <c r="J885" s="47"/>
      <c r="K885" s="47"/>
      <c r="L885" s="49"/>
      <c r="M885" s="50" t="s">
        <v>672</v>
      </c>
      <c r="N885" s="51">
        <v>0</v>
      </c>
      <c r="O885" s="53" t="e">
        <f>M885*1000/L885</f>
        <v>#VALUE!</v>
      </c>
      <c r="P885" s="53" t="e">
        <f>IF(ISNUMBER(O885),O885,VLOOKUP(#REF!,[3]MAIN!#REF!,51,FALSE))</f>
        <v>#REF!</v>
      </c>
      <c r="Q885" s="50"/>
      <c r="R885" s="47" t="s">
        <v>673</v>
      </c>
      <c r="S885" s="47"/>
      <c r="T885" s="15">
        <v>1</v>
      </c>
      <c r="U885" s="15">
        <v>0</v>
      </c>
      <c r="V885" s="15">
        <v>1</v>
      </c>
      <c r="W885" s="21" t="s">
        <v>1622</v>
      </c>
      <c r="X885" s="47">
        <v>15000</v>
      </c>
      <c r="Y885" s="15"/>
      <c r="AA885" s="15"/>
      <c r="AB885" s="15" t="s">
        <v>609</v>
      </c>
      <c r="AC885" s="15"/>
    </row>
    <row r="886" spans="1:29" x14ac:dyDescent="0.25">
      <c r="A886" s="15" t="s">
        <v>1623</v>
      </c>
      <c r="B886" s="21" t="s">
        <v>356</v>
      </c>
      <c r="C886" s="47"/>
      <c r="D886" s="15"/>
      <c r="E886" s="15" t="s">
        <v>609</v>
      </c>
      <c r="F886" s="15"/>
      <c r="G886" s="15"/>
      <c r="H886" s="15" t="s">
        <v>609</v>
      </c>
      <c r="I886" s="15" t="s">
        <v>609</v>
      </c>
      <c r="J886" s="47"/>
      <c r="K886" s="47"/>
      <c r="L886" s="49"/>
      <c r="M886" s="50" t="e">
        <f>IF(ISBLANK(VLOOKUP($C886,[2]MAIN!$C$6:$DF$1572,M$4,FALSE)),"",VLOOKUP($C886,[2]MAIN!$C$6:$DF$1572,M$4,FALSE))</f>
        <v>#N/A</v>
      </c>
      <c r="N886" s="51" t="e">
        <f>IF(ISBLANK(VLOOKUP($C886,[2]MAIN!$C$6:$DF$1572,N$4,FALSE)),"",VLOOKUP($C886,[2]MAIN!$C$6:$DF$1572,N$4,FALSE))</f>
        <v>#N/A</v>
      </c>
      <c r="O886" s="53" t="e">
        <f>IF(ISBLANK(VLOOKUP($C886,[2]MAIN!$C$6:$DF$1572,O$4,FALSE)),"",VLOOKUP($C886,[2]MAIN!$C$6:$DF$1572,O$4,FALSE))</f>
        <v>#N/A</v>
      </c>
      <c r="P886" s="53" t="e">
        <f>IF(ISBLANK(VLOOKUP($C886,[2]MAIN!$C$6:$DF$1572,P$4,FALSE)),"",VLOOKUP($C886,[2]MAIN!$C$6:$DF$1572,P$4,FALSE))</f>
        <v>#N/A</v>
      </c>
      <c r="Q886" s="50" t="e">
        <f>IF(ISBLANK(VLOOKUP($C886,[2]MAIN!$C$6:$DF$1572,Q$4,FALSE)),"",VLOOKUP($C886,[2]MAIN!$C$6:$DF$1572,Q$4,FALSE))</f>
        <v>#N/A</v>
      </c>
      <c r="R886" s="47" t="e">
        <f>IF(ISBLANK(VLOOKUP($C886,[2]MAIN!$C$6:$DF$1572,R$4,FALSE)),"",VLOOKUP($C886,[2]MAIN!$C$6:$DF$1572,R$4,FALSE))</f>
        <v>#N/A</v>
      </c>
      <c r="S886" s="47" t="e">
        <f>IF(ISBLANK(VLOOKUP($C886,[2]MAIN!$C$6:$DF$1572,S$4,FALSE)),"",VLOOKUP($C886,[2]MAIN!$C$6:$DF$1572,S$4,FALSE))</f>
        <v>#N/A</v>
      </c>
      <c r="T886" s="15" t="e">
        <f>IF(ISBLANK(VLOOKUP($C886,[2]MAIN!$C$6:$DF$1572,T$4,FALSE)),"",VLOOKUP($C886,[2]MAIN!$C$6:$DF$1572,T$4,FALSE))</f>
        <v>#N/A</v>
      </c>
      <c r="U886" s="15" t="e">
        <f>IF(ISBLANK(VLOOKUP($C886,[2]MAIN!$C$6:$DF$1572,U$4,FALSE)),"",VLOOKUP($C886,[2]MAIN!$C$6:$DF$1572,U$4,FALSE))</f>
        <v>#N/A</v>
      </c>
      <c r="V886" s="15" t="e">
        <f>IF(ISBLANK(VLOOKUP($C886,[2]MAIN!$C$6:$DF$1572,V$4,FALSE)),"",VLOOKUP($C886,[2]MAIN!$C$6:$DF$1572,V$4,FALSE))</f>
        <v>#N/A</v>
      </c>
      <c r="W886" s="21" t="e">
        <f>IF(ISBLANK(VLOOKUP($C886,[2]MAIN!$C$6:$DF$1572,W$4,FALSE)),"",VLOOKUP($C886,[2]MAIN!$C$6:$DF$1572,W$4,FALSE))</f>
        <v>#N/A</v>
      </c>
      <c r="X886" s="47">
        <v>18000</v>
      </c>
      <c r="Y886" s="15" t="e">
        <f>IF(ISBLANK(VLOOKUP($C886,[2]MAIN!$C$6:$DF$1572,Y$4,FALSE)),"",VLOOKUP($C886,[2]MAIN!$C$6:$DF$1572,Y$4,FALSE))</f>
        <v>#N/A</v>
      </c>
      <c r="AA886" s="15"/>
      <c r="AB886" s="15" t="s">
        <v>609</v>
      </c>
      <c r="AC886" s="15"/>
    </row>
    <row r="887" spans="1:29" x14ac:dyDescent="0.25">
      <c r="A887" s="15" t="s">
        <v>1624</v>
      </c>
      <c r="B887" s="21" t="s">
        <v>357</v>
      </c>
      <c r="C887" s="47"/>
      <c r="D887" s="15"/>
      <c r="E887" s="15" t="s">
        <v>609</v>
      </c>
      <c r="F887" s="15"/>
      <c r="G887" s="15"/>
      <c r="H887" s="15" t="s">
        <v>609</v>
      </c>
      <c r="I887" s="15" t="s">
        <v>609</v>
      </c>
      <c r="J887" s="47"/>
      <c r="K887" s="47"/>
      <c r="L887" s="49"/>
      <c r="M887" s="50" t="e">
        <f>IF(ISBLANK(VLOOKUP($C887,[2]MAIN!$C$6:$DF$1572,M$4,FALSE)),"",VLOOKUP($C887,[2]MAIN!$C$6:$DF$1572,M$4,FALSE))</f>
        <v>#N/A</v>
      </c>
      <c r="N887" s="51" t="e">
        <f>IF(ISBLANK(VLOOKUP($C887,[2]MAIN!$C$6:$DF$1572,N$4,FALSE)),"",VLOOKUP($C887,[2]MAIN!$C$6:$DF$1572,N$4,FALSE))</f>
        <v>#N/A</v>
      </c>
      <c r="O887" s="53" t="e">
        <f>IF(ISBLANK(VLOOKUP($C887,[2]MAIN!$C$6:$DF$1572,O$4,FALSE)),"",VLOOKUP($C887,[2]MAIN!$C$6:$DF$1572,O$4,FALSE))</f>
        <v>#N/A</v>
      </c>
      <c r="P887" s="53" t="e">
        <f>IF(ISBLANK(VLOOKUP($C887,[2]MAIN!$C$6:$DF$1572,P$4,FALSE)),"",VLOOKUP($C887,[2]MAIN!$C$6:$DF$1572,P$4,FALSE))</f>
        <v>#N/A</v>
      </c>
      <c r="Q887" s="50" t="e">
        <f>IF(ISBLANK(VLOOKUP($C887,[2]MAIN!$C$6:$DF$1572,Q$4,FALSE)),"",VLOOKUP($C887,[2]MAIN!$C$6:$DF$1572,Q$4,FALSE))</f>
        <v>#N/A</v>
      </c>
      <c r="R887" s="47" t="e">
        <f>IF(ISBLANK(VLOOKUP($C887,[2]MAIN!$C$6:$DF$1572,R$4,FALSE)),"",VLOOKUP($C887,[2]MAIN!$C$6:$DF$1572,R$4,FALSE))</f>
        <v>#N/A</v>
      </c>
      <c r="S887" s="47" t="e">
        <f>IF(ISBLANK(VLOOKUP($C887,[2]MAIN!$C$6:$DF$1572,S$4,FALSE)),"",VLOOKUP($C887,[2]MAIN!$C$6:$DF$1572,S$4,FALSE))</f>
        <v>#N/A</v>
      </c>
      <c r="T887" s="15" t="e">
        <f>IF(ISBLANK(VLOOKUP($C887,[2]MAIN!$C$6:$DF$1572,T$4,FALSE)),"",VLOOKUP($C887,[2]MAIN!$C$6:$DF$1572,T$4,FALSE))</f>
        <v>#N/A</v>
      </c>
      <c r="U887" s="15" t="e">
        <f>IF(ISBLANK(VLOOKUP($C887,[2]MAIN!$C$6:$DF$1572,U$4,FALSE)),"",VLOOKUP($C887,[2]MAIN!$C$6:$DF$1572,U$4,FALSE))</f>
        <v>#N/A</v>
      </c>
      <c r="V887" s="15" t="e">
        <f>IF(ISBLANK(VLOOKUP($C887,[2]MAIN!$C$6:$DF$1572,V$4,FALSE)),"",VLOOKUP($C887,[2]MAIN!$C$6:$DF$1572,V$4,FALSE))</f>
        <v>#N/A</v>
      </c>
      <c r="W887" s="21" t="e">
        <f>IF(ISBLANK(VLOOKUP($C887,[2]MAIN!$C$6:$DF$1572,W$4,FALSE)),"",VLOOKUP($C887,[2]MAIN!$C$6:$DF$1572,W$4,FALSE))</f>
        <v>#N/A</v>
      </c>
      <c r="X887" s="47">
        <v>15000</v>
      </c>
      <c r="Y887" s="15" t="e">
        <f>IF(ISBLANK(VLOOKUP($C887,[2]MAIN!$C$6:$DF$1572,Y$4,FALSE)),"",VLOOKUP($C887,[2]MAIN!$C$6:$DF$1572,Y$4,FALSE))</f>
        <v>#N/A</v>
      </c>
      <c r="AA887" s="15"/>
      <c r="AB887" s="15" t="s">
        <v>609</v>
      </c>
      <c r="AC887" s="15"/>
    </row>
    <row r="888" spans="1:29" x14ac:dyDescent="0.25">
      <c r="A888" s="15" t="s">
        <v>1625</v>
      </c>
      <c r="B888" s="21" t="s">
        <v>357</v>
      </c>
      <c r="C888" s="47"/>
      <c r="D888" s="15"/>
      <c r="E888" s="15" t="s">
        <v>609</v>
      </c>
      <c r="F888" s="15"/>
      <c r="G888" s="15"/>
      <c r="H888" s="15" t="s">
        <v>628</v>
      </c>
      <c r="I888" s="15" t="s">
        <v>609</v>
      </c>
      <c r="J888" s="47"/>
      <c r="K888" s="47"/>
      <c r="L888" s="49">
        <v>0.5</v>
      </c>
      <c r="M888" s="50" t="e">
        <f>IF(ISBLANK(VLOOKUP($C888,[2]MAIN!$C$6:$DF$1572,M$4,FALSE)),"",VLOOKUP($C888,[2]MAIN!$C$6:$DF$1572,M$4,FALSE))</f>
        <v>#N/A</v>
      </c>
      <c r="N888" s="51" t="e">
        <f>IF(ISBLANK(VLOOKUP($C888,[2]MAIN!$C$6:$DF$1572,N$4,FALSE)),"",VLOOKUP($C888,[2]MAIN!$C$6:$DF$1572,N$4,FALSE))</f>
        <v>#N/A</v>
      </c>
      <c r="O888" s="52" t="e">
        <f>IF(ISBLANK(VLOOKUP($C888,[2]MAIN!$C$6:$DF$1572,O$4,FALSE)),"",VLOOKUP($C888,[2]MAIN!$C$6:$DF$1572,O$4,FALSE))</f>
        <v>#N/A</v>
      </c>
      <c r="P888" s="52" t="e">
        <f>IF(ISBLANK(VLOOKUP($C888,[2]MAIN!$C$6:$DF$1572,P$4,FALSE)),"",VLOOKUP($C888,[2]MAIN!$C$6:$DF$1572,P$4,FALSE))</f>
        <v>#N/A</v>
      </c>
      <c r="Q888" s="50" t="e">
        <f>IF(ISBLANK(VLOOKUP($C888,[2]MAIN!$C$6:$DF$1572,Q$4,FALSE)),"",VLOOKUP($C888,[2]MAIN!$C$6:$DF$1572,Q$4,FALSE))</f>
        <v>#N/A</v>
      </c>
      <c r="R888" s="47" t="e">
        <f>IF(ISBLANK(VLOOKUP($C888,[2]MAIN!$C$6:$DF$1572,R$4,FALSE)),"",VLOOKUP($C888,[2]MAIN!$C$6:$DF$1572,R$4,FALSE))</f>
        <v>#N/A</v>
      </c>
      <c r="S888" s="47" t="e">
        <f>IF(ISBLANK(VLOOKUP($C888,[2]MAIN!$C$6:$DF$1572,S$4,FALSE)),"",VLOOKUP($C888,[2]MAIN!$C$6:$DF$1572,S$4,FALSE))</f>
        <v>#N/A</v>
      </c>
      <c r="T888" s="15" t="e">
        <f>IF(ISBLANK(VLOOKUP($C888,[2]MAIN!$C$6:$DF$1572,T$4,FALSE)),"",VLOOKUP($C888,[2]MAIN!$C$6:$DF$1572,T$4,FALSE))</f>
        <v>#N/A</v>
      </c>
      <c r="U888" s="15" t="e">
        <f>IF(ISBLANK(VLOOKUP($C888,[2]MAIN!$C$6:$DF$1572,U$4,FALSE)),"",VLOOKUP($C888,[2]MAIN!$C$6:$DF$1572,U$4,FALSE))</f>
        <v>#N/A</v>
      </c>
      <c r="V888" s="15" t="e">
        <f>IF(ISBLANK(VLOOKUP($C888,[2]MAIN!$C$6:$DF$1572,V$4,FALSE)),"",VLOOKUP($C888,[2]MAIN!$C$6:$DF$1572,V$4,FALSE))</f>
        <v>#N/A</v>
      </c>
      <c r="W888" s="21" t="e">
        <f>IF(ISBLANK(VLOOKUP($C888,[2]MAIN!$C$6:$DF$1572,W$4,FALSE)),"",VLOOKUP($C888,[2]MAIN!$C$6:$DF$1572,W$4,FALSE))</f>
        <v>#N/A</v>
      </c>
      <c r="X888" s="47">
        <v>150</v>
      </c>
      <c r="Y888" s="15" t="e">
        <f>IF(ISBLANK(VLOOKUP($C888,[2]MAIN!$C$6:$DF$1572,Y$4,FALSE)),"",VLOOKUP($C888,[2]MAIN!$C$6:$DF$1572,Y$4,FALSE))</f>
        <v>#N/A</v>
      </c>
      <c r="AA888" s="47"/>
      <c r="AB888" s="47"/>
      <c r="AC888" s="47"/>
    </row>
    <row r="889" spans="1:29" x14ac:dyDescent="0.25">
      <c r="A889" s="15" t="s">
        <v>1626</v>
      </c>
      <c r="B889" s="21" t="s">
        <v>357</v>
      </c>
      <c r="C889" s="47"/>
      <c r="D889" s="15"/>
      <c r="E889" s="15" t="s">
        <v>609</v>
      </c>
      <c r="F889" s="15"/>
      <c r="G889" s="15"/>
      <c r="H889" s="15" t="s">
        <v>609</v>
      </c>
      <c r="I889" s="15" t="s">
        <v>609</v>
      </c>
      <c r="J889" s="47"/>
      <c r="K889" s="47"/>
      <c r="L889" s="49">
        <v>2.0099999999999998</v>
      </c>
      <c r="M889" s="50" t="e">
        <f>IF(ISBLANK(VLOOKUP($C889,[2]MAIN!$C$6:$DF$1572,M$4,FALSE)),"",VLOOKUP($C889,[2]MAIN!$C$6:$DF$1572,M$4,FALSE))</f>
        <v>#N/A</v>
      </c>
      <c r="N889" s="51" t="e">
        <f>IF(ISBLANK(VLOOKUP($C889,[2]MAIN!$C$6:$DF$1572,N$4,FALSE)),"",VLOOKUP($C889,[2]MAIN!$C$6:$DF$1572,N$4,FALSE))</f>
        <v>#N/A</v>
      </c>
      <c r="O889" s="52" t="e">
        <f>IF(ISBLANK(VLOOKUP($C889,[2]MAIN!$C$6:$DF$1572,O$4,FALSE)),"",VLOOKUP($C889,[2]MAIN!$C$6:$DF$1572,O$4,FALSE))</f>
        <v>#N/A</v>
      </c>
      <c r="P889" s="52" t="e">
        <f>IF(ISBLANK(VLOOKUP($C889,[2]MAIN!$C$6:$DF$1572,P$4,FALSE)),"",VLOOKUP($C889,[2]MAIN!$C$6:$DF$1572,P$4,FALSE))</f>
        <v>#N/A</v>
      </c>
      <c r="Q889" s="50" t="e">
        <f>IF(ISBLANK(VLOOKUP($C889,[2]MAIN!$C$6:$DF$1572,Q$4,FALSE)),"",VLOOKUP($C889,[2]MAIN!$C$6:$DF$1572,Q$4,FALSE))</f>
        <v>#N/A</v>
      </c>
      <c r="R889" s="47" t="e">
        <f>IF(ISBLANK(VLOOKUP($C889,[2]MAIN!$C$6:$DF$1572,R$4,FALSE)),"",VLOOKUP($C889,[2]MAIN!$C$6:$DF$1572,R$4,FALSE))</f>
        <v>#N/A</v>
      </c>
      <c r="S889" s="47" t="e">
        <f>IF(ISBLANK(VLOOKUP($C889,[2]MAIN!$C$6:$DF$1572,S$4,FALSE)),"",VLOOKUP($C889,[2]MAIN!$C$6:$DF$1572,S$4,FALSE))</f>
        <v>#N/A</v>
      </c>
      <c r="T889" s="15" t="e">
        <f>IF(ISBLANK(VLOOKUP($C889,[2]MAIN!$C$6:$DF$1572,T$4,FALSE)),"",VLOOKUP($C889,[2]MAIN!$C$6:$DF$1572,T$4,FALSE))</f>
        <v>#N/A</v>
      </c>
      <c r="U889" s="15" t="e">
        <f>IF(ISBLANK(VLOOKUP($C889,[2]MAIN!$C$6:$DF$1572,U$4,FALSE)),"",VLOOKUP($C889,[2]MAIN!$C$6:$DF$1572,U$4,FALSE))</f>
        <v>#N/A</v>
      </c>
      <c r="V889" s="15" t="e">
        <f>IF(ISBLANK(VLOOKUP($C889,[2]MAIN!$C$6:$DF$1572,V$4,FALSE)),"",VLOOKUP($C889,[2]MAIN!$C$6:$DF$1572,V$4,FALSE))</f>
        <v>#N/A</v>
      </c>
      <c r="W889" s="21" t="e">
        <f>IF(ISBLANK(VLOOKUP($C889,[2]MAIN!$C$6:$DF$1572,W$4,FALSE)),"",VLOOKUP($C889,[2]MAIN!$C$6:$DF$1572,W$4,FALSE))</f>
        <v>#N/A</v>
      </c>
      <c r="X889" s="47">
        <v>150</v>
      </c>
      <c r="Y889" s="15" t="e">
        <f>IF(ISBLANK(VLOOKUP($C889,[2]MAIN!$C$6:$DF$1572,Y$4,FALSE)),"",VLOOKUP($C889,[2]MAIN!$C$6:$DF$1572,Y$4,FALSE))</f>
        <v>#N/A</v>
      </c>
      <c r="AA889" s="15"/>
      <c r="AB889" s="15" t="s">
        <v>609</v>
      </c>
      <c r="AC889" s="15"/>
    </row>
    <row r="890" spans="1:29" x14ac:dyDescent="0.25">
      <c r="A890" s="15" t="s">
        <v>1627</v>
      </c>
      <c r="B890" s="21" t="s">
        <v>357</v>
      </c>
      <c r="C890" s="47"/>
      <c r="D890" s="15"/>
      <c r="E890" s="15" t="s">
        <v>609</v>
      </c>
      <c r="F890" s="15"/>
      <c r="G890" s="15"/>
      <c r="H890" s="15" t="s">
        <v>628</v>
      </c>
      <c r="I890" s="15" t="s">
        <v>609</v>
      </c>
      <c r="J890" s="47"/>
      <c r="K890" s="47"/>
      <c r="L890" s="49">
        <v>0.13</v>
      </c>
      <c r="M890" s="50" t="e">
        <f>IF(ISBLANK(VLOOKUP($C890,[2]MAIN!$C$6:$DF$1572,M$4,FALSE)),"",VLOOKUP($C890,[2]MAIN!$C$6:$DF$1572,M$4,FALSE))</f>
        <v>#N/A</v>
      </c>
      <c r="N890" s="51" t="e">
        <f>IF(ISBLANK(VLOOKUP($C890,[2]MAIN!$C$6:$DF$1572,N$4,FALSE)),"",VLOOKUP($C890,[2]MAIN!$C$6:$DF$1572,N$4,FALSE))</f>
        <v>#N/A</v>
      </c>
      <c r="O890" s="52" t="e">
        <f>IF(ISBLANK(VLOOKUP($C890,[2]MAIN!$C$6:$DF$1572,O$4,FALSE)),"",VLOOKUP($C890,[2]MAIN!$C$6:$DF$1572,O$4,FALSE))</f>
        <v>#N/A</v>
      </c>
      <c r="P890" s="52" t="e">
        <f>IF(ISBLANK(VLOOKUP($C890,[2]MAIN!$C$6:$DF$1572,P$4,FALSE)),"",VLOOKUP($C890,[2]MAIN!$C$6:$DF$1572,P$4,FALSE))</f>
        <v>#N/A</v>
      </c>
      <c r="Q890" s="50" t="e">
        <f>IF(ISBLANK(VLOOKUP($C890,[2]MAIN!$C$6:$DF$1572,Q$4,FALSE)),"",VLOOKUP($C890,[2]MAIN!$C$6:$DF$1572,Q$4,FALSE))</f>
        <v>#N/A</v>
      </c>
      <c r="R890" s="47" t="e">
        <f>IF(ISBLANK(VLOOKUP($C890,[2]MAIN!$C$6:$DF$1572,R$4,FALSE)),"",VLOOKUP($C890,[2]MAIN!$C$6:$DF$1572,R$4,FALSE))</f>
        <v>#N/A</v>
      </c>
      <c r="S890" s="47" t="e">
        <f>IF(ISBLANK(VLOOKUP($C890,[2]MAIN!$C$6:$DF$1572,S$4,FALSE)),"",VLOOKUP($C890,[2]MAIN!$C$6:$DF$1572,S$4,FALSE))</f>
        <v>#N/A</v>
      </c>
      <c r="T890" s="15" t="e">
        <f>IF(ISBLANK(VLOOKUP($C890,[2]MAIN!$C$6:$DF$1572,T$4,FALSE)),"",VLOOKUP($C890,[2]MAIN!$C$6:$DF$1572,T$4,FALSE))</f>
        <v>#N/A</v>
      </c>
      <c r="U890" s="15" t="e">
        <f>IF(ISBLANK(VLOOKUP($C890,[2]MAIN!$C$6:$DF$1572,U$4,FALSE)),"",VLOOKUP($C890,[2]MAIN!$C$6:$DF$1572,U$4,FALSE))</f>
        <v>#N/A</v>
      </c>
      <c r="V890" s="15" t="e">
        <f>IF(ISBLANK(VLOOKUP($C890,[2]MAIN!$C$6:$DF$1572,V$4,FALSE)),"",VLOOKUP($C890,[2]MAIN!$C$6:$DF$1572,V$4,FALSE))</f>
        <v>#N/A</v>
      </c>
      <c r="W890" s="21" t="e">
        <f>IF(ISBLANK(VLOOKUP($C890,[2]MAIN!$C$6:$DF$1572,W$4,FALSE)),"",VLOOKUP($C890,[2]MAIN!$C$6:$DF$1572,W$4,FALSE))</f>
        <v>#N/A</v>
      </c>
      <c r="X890" s="47">
        <v>150</v>
      </c>
      <c r="Y890" s="15" t="e">
        <f>IF(ISBLANK(VLOOKUP($C890,[2]MAIN!$C$6:$DF$1572,Y$4,FALSE)),"",VLOOKUP($C890,[2]MAIN!$C$6:$DF$1572,Y$4,FALSE))</f>
        <v>#N/A</v>
      </c>
      <c r="AA890" s="47"/>
      <c r="AB890" s="47"/>
      <c r="AC890" s="47"/>
    </row>
    <row r="891" spans="1:29" x14ac:dyDescent="0.25">
      <c r="A891" s="15" t="s">
        <v>1628</v>
      </c>
      <c r="B891" s="21" t="s">
        <v>393</v>
      </c>
      <c r="C891" s="47"/>
      <c r="D891" s="15"/>
      <c r="E891" s="15" t="s">
        <v>609</v>
      </c>
      <c r="F891" s="15"/>
      <c r="G891" s="15"/>
      <c r="H891" s="15" t="s">
        <v>609</v>
      </c>
      <c r="I891" s="15"/>
      <c r="J891" s="47"/>
      <c r="K891" s="47"/>
      <c r="L891" s="49"/>
      <c r="M891" s="50" t="e">
        <f>IF(ISBLANK(VLOOKUP($C891,[2]MAIN!$C$6:$DF$1572,M$4,FALSE)),"",VLOOKUP($C891,[2]MAIN!$C$6:$DF$1572,M$4,FALSE))</f>
        <v>#N/A</v>
      </c>
      <c r="N891" s="51" t="e">
        <f>IF(ISBLANK(VLOOKUP($C891,[2]MAIN!$C$6:$DF$1572,N$4,FALSE)),"",VLOOKUP($C891,[2]MAIN!$C$6:$DF$1572,N$4,FALSE))</f>
        <v>#N/A</v>
      </c>
      <c r="O891" s="53" t="e">
        <f>IF(ISBLANK(VLOOKUP($C891,[2]MAIN!$C$6:$DF$1572,O$4,FALSE)),"",VLOOKUP($C891,[2]MAIN!$C$6:$DF$1572,O$4,FALSE))</f>
        <v>#N/A</v>
      </c>
      <c r="P891" s="53" t="e">
        <f>IF(ISBLANK(VLOOKUP($C891,[2]MAIN!$C$6:$DF$1572,P$4,FALSE)),"",VLOOKUP($C891,[2]MAIN!$C$6:$DF$1572,P$4,FALSE))</f>
        <v>#N/A</v>
      </c>
      <c r="Q891" s="50" t="e">
        <f>IF(ISBLANK(VLOOKUP($C891,[2]MAIN!$C$6:$DF$1572,Q$4,FALSE)),"",VLOOKUP($C891,[2]MAIN!$C$6:$DF$1572,Q$4,FALSE))</f>
        <v>#N/A</v>
      </c>
      <c r="R891" s="47" t="e">
        <f>IF(ISBLANK(VLOOKUP($C891,[2]MAIN!$C$6:$DF$1572,R$4,FALSE)),"",VLOOKUP($C891,[2]MAIN!$C$6:$DF$1572,R$4,FALSE))</f>
        <v>#N/A</v>
      </c>
      <c r="S891" s="47" t="e">
        <f>IF(ISBLANK(VLOOKUP($C891,[2]MAIN!$C$6:$DF$1572,S$4,FALSE)),"",VLOOKUP($C891,[2]MAIN!$C$6:$DF$1572,S$4,FALSE))</f>
        <v>#N/A</v>
      </c>
      <c r="T891" s="15" t="e">
        <f>IF(ISBLANK(VLOOKUP($C891,[2]MAIN!$C$6:$DF$1572,T$4,FALSE)),"",VLOOKUP($C891,[2]MAIN!$C$6:$DF$1572,T$4,FALSE))</f>
        <v>#N/A</v>
      </c>
      <c r="U891" s="15" t="e">
        <f>IF(ISBLANK(VLOOKUP($C891,[2]MAIN!$C$6:$DF$1572,U$4,FALSE)),"",VLOOKUP($C891,[2]MAIN!$C$6:$DF$1572,U$4,FALSE))</f>
        <v>#N/A</v>
      </c>
      <c r="V891" s="15" t="e">
        <f>IF(ISBLANK(VLOOKUP($C891,[2]MAIN!$C$6:$DF$1572,V$4,FALSE)),"",VLOOKUP($C891,[2]MAIN!$C$6:$DF$1572,V$4,FALSE))</f>
        <v>#N/A</v>
      </c>
      <c r="W891" s="21" t="e">
        <f>IF(ISBLANK(VLOOKUP($C891,[2]MAIN!$C$6:$DF$1572,W$4,FALSE)),"",VLOOKUP($C891,[2]MAIN!$C$6:$DF$1572,W$4,FALSE))</f>
        <v>#N/A</v>
      </c>
      <c r="X891" s="47">
        <v>15000</v>
      </c>
      <c r="Y891" s="15" t="e">
        <f>IF(ISBLANK(VLOOKUP($C891,[2]MAIN!$C$6:$DF$1572,Y$4,FALSE)),"",VLOOKUP($C891,[2]MAIN!$C$6:$DF$1572,Y$4,FALSE))</f>
        <v>#N/A</v>
      </c>
      <c r="AA891" s="15"/>
      <c r="AB891" s="15" t="s">
        <v>609</v>
      </c>
      <c r="AC891" s="15"/>
    </row>
    <row r="892" spans="1:29" x14ac:dyDescent="0.25">
      <c r="A892" s="15" t="s">
        <v>1629</v>
      </c>
      <c r="B892" s="21" t="s">
        <v>359</v>
      </c>
      <c r="C892" s="47"/>
      <c r="D892" s="15"/>
      <c r="E892" s="15" t="s">
        <v>609</v>
      </c>
      <c r="F892" s="15"/>
      <c r="G892" s="15"/>
      <c r="H892" s="15" t="s">
        <v>609</v>
      </c>
      <c r="I892" s="15" t="s">
        <v>609</v>
      </c>
      <c r="J892" s="47"/>
      <c r="K892" s="47"/>
      <c r="L892" s="49"/>
      <c r="M892" s="50" t="e">
        <f>IF(ISBLANK(VLOOKUP($C892,[2]MAIN!$C$6:$DF$1572,M$4,FALSE)),"",VLOOKUP($C892,[2]MAIN!$C$6:$DF$1572,M$4,FALSE))</f>
        <v>#N/A</v>
      </c>
      <c r="N892" s="51" t="e">
        <f>IF(ISBLANK(VLOOKUP($C892,[2]MAIN!$C$6:$DF$1572,N$4,FALSE)),"",VLOOKUP($C892,[2]MAIN!$C$6:$DF$1572,N$4,FALSE))</f>
        <v>#N/A</v>
      </c>
      <c r="O892" s="53" t="e">
        <f>IF(ISBLANK(VLOOKUP($C892,[2]MAIN!$C$6:$DF$1572,O$4,FALSE)),"",VLOOKUP($C892,[2]MAIN!$C$6:$DF$1572,O$4,FALSE))</f>
        <v>#N/A</v>
      </c>
      <c r="P892" s="53" t="e">
        <f>IF(ISBLANK(VLOOKUP($C892,[2]MAIN!$C$6:$DF$1572,P$4,FALSE)),"",VLOOKUP($C892,[2]MAIN!$C$6:$DF$1572,P$4,FALSE))</f>
        <v>#N/A</v>
      </c>
      <c r="Q892" s="50" t="e">
        <f>IF(ISBLANK(VLOOKUP($C892,[2]MAIN!$C$6:$DF$1572,Q$4,FALSE)),"",VLOOKUP($C892,[2]MAIN!$C$6:$DF$1572,Q$4,FALSE))</f>
        <v>#N/A</v>
      </c>
      <c r="R892" s="47" t="e">
        <f>IF(ISBLANK(VLOOKUP($C892,[2]MAIN!$C$6:$DF$1572,R$4,FALSE)),"",VLOOKUP($C892,[2]MAIN!$C$6:$DF$1572,R$4,FALSE))</f>
        <v>#N/A</v>
      </c>
      <c r="S892" s="47" t="e">
        <f>IF(ISBLANK(VLOOKUP($C892,[2]MAIN!$C$6:$DF$1572,S$4,FALSE)),"",VLOOKUP($C892,[2]MAIN!$C$6:$DF$1572,S$4,FALSE))</f>
        <v>#N/A</v>
      </c>
      <c r="T892" s="15" t="e">
        <f>IF(ISBLANK(VLOOKUP($C892,[2]MAIN!$C$6:$DF$1572,T$4,FALSE)),"",VLOOKUP($C892,[2]MAIN!$C$6:$DF$1572,T$4,FALSE))</f>
        <v>#N/A</v>
      </c>
      <c r="U892" s="15" t="e">
        <f>IF(ISBLANK(VLOOKUP($C892,[2]MAIN!$C$6:$DF$1572,U$4,FALSE)),"",VLOOKUP($C892,[2]MAIN!$C$6:$DF$1572,U$4,FALSE))</f>
        <v>#N/A</v>
      </c>
      <c r="V892" s="15" t="e">
        <f>IF(ISBLANK(VLOOKUP($C892,[2]MAIN!$C$6:$DF$1572,V$4,FALSE)),"",VLOOKUP($C892,[2]MAIN!$C$6:$DF$1572,V$4,FALSE))</f>
        <v>#N/A</v>
      </c>
      <c r="W892" s="21" t="e">
        <f>IF(ISBLANK(VLOOKUP($C892,[2]MAIN!$C$6:$DF$1572,W$4,FALSE)),"",VLOOKUP($C892,[2]MAIN!$C$6:$DF$1572,W$4,FALSE))</f>
        <v>#N/A</v>
      </c>
      <c r="X892" s="47">
        <v>15000</v>
      </c>
      <c r="Y892" s="15" t="e">
        <f>IF(ISBLANK(VLOOKUP($C892,[2]MAIN!$C$6:$DF$1572,Y$4,FALSE)),"",VLOOKUP($C892,[2]MAIN!$C$6:$DF$1572,Y$4,FALSE))</f>
        <v>#N/A</v>
      </c>
      <c r="AA892" s="15"/>
      <c r="AB892" s="15" t="s">
        <v>609</v>
      </c>
      <c r="AC892" s="15"/>
    </row>
    <row r="893" spans="1:29" x14ac:dyDescent="0.25">
      <c r="A893" s="15" t="s">
        <v>1630</v>
      </c>
      <c r="B893" s="21" t="s">
        <v>519</v>
      </c>
      <c r="C893" s="47"/>
      <c r="D893" s="15"/>
      <c r="E893" s="15" t="s">
        <v>609</v>
      </c>
      <c r="F893" s="15"/>
      <c r="G893" s="15"/>
      <c r="H893" s="15" t="s">
        <v>628</v>
      </c>
      <c r="I893" s="15"/>
      <c r="J893" s="47"/>
      <c r="K893" s="47"/>
      <c r="L893" s="49"/>
      <c r="M893" s="50" t="e">
        <f>IF(ISBLANK(VLOOKUP($C893,[2]MAIN!$C$6:$DF$1572,M$4,FALSE)),"",VLOOKUP($C893,[2]MAIN!$C$6:$DF$1572,M$4,FALSE))</f>
        <v>#N/A</v>
      </c>
      <c r="N893" s="51" t="e">
        <f>IF(ISBLANK(VLOOKUP($C893,[2]MAIN!$C$6:$DF$1572,N$4,FALSE)),"",VLOOKUP($C893,[2]MAIN!$C$6:$DF$1572,N$4,FALSE))</f>
        <v>#N/A</v>
      </c>
      <c r="O893" s="53" t="e">
        <f>IF(ISBLANK(VLOOKUP($C893,[2]MAIN!$C$6:$DF$1572,O$4,FALSE)),"",VLOOKUP($C893,[2]MAIN!$C$6:$DF$1572,O$4,FALSE))</f>
        <v>#N/A</v>
      </c>
      <c r="P893" s="53" t="e">
        <f>IF(ISBLANK(VLOOKUP($C893,[2]MAIN!$C$6:$DF$1572,P$4,FALSE)),"",VLOOKUP($C893,[2]MAIN!$C$6:$DF$1572,P$4,FALSE))</f>
        <v>#N/A</v>
      </c>
      <c r="Q893" s="50" t="e">
        <f>IF(ISBLANK(VLOOKUP($C893,[2]MAIN!$C$6:$DF$1572,Q$4,FALSE)),"",VLOOKUP($C893,[2]MAIN!$C$6:$DF$1572,Q$4,FALSE))</f>
        <v>#N/A</v>
      </c>
      <c r="R893" s="47" t="e">
        <f>IF(ISBLANK(VLOOKUP($C893,[2]MAIN!$C$6:$DF$1572,R$4,FALSE)),"",VLOOKUP($C893,[2]MAIN!$C$6:$DF$1572,R$4,FALSE))</f>
        <v>#N/A</v>
      </c>
      <c r="S893" s="47" t="e">
        <f>IF(ISBLANK(VLOOKUP($C893,[2]MAIN!$C$6:$DF$1572,S$4,FALSE)),"",VLOOKUP($C893,[2]MAIN!$C$6:$DF$1572,S$4,FALSE))</f>
        <v>#N/A</v>
      </c>
      <c r="T893" s="15" t="e">
        <f>IF(ISBLANK(VLOOKUP($C893,[2]MAIN!$C$6:$DF$1572,T$4,FALSE)),"",VLOOKUP($C893,[2]MAIN!$C$6:$DF$1572,T$4,FALSE))</f>
        <v>#N/A</v>
      </c>
      <c r="U893" s="15" t="e">
        <f>IF(ISBLANK(VLOOKUP($C893,[2]MAIN!$C$6:$DF$1572,U$4,FALSE)),"",VLOOKUP($C893,[2]MAIN!$C$6:$DF$1572,U$4,FALSE))</f>
        <v>#N/A</v>
      </c>
      <c r="V893" s="15" t="e">
        <f>IF(ISBLANK(VLOOKUP($C893,[2]MAIN!$C$6:$DF$1572,V$4,FALSE)),"",VLOOKUP($C893,[2]MAIN!$C$6:$DF$1572,V$4,FALSE))</f>
        <v>#N/A</v>
      </c>
      <c r="W893" s="21" t="e">
        <f>IF(ISBLANK(VLOOKUP($C893,[2]MAIN!$C$6:$DF$1572,W$4,FALSE)),"",VLOOKUP($C893,[2]MAIN!$C$6:$DF$1572,W$4,FALSE))</f>
        <v>#N/A</v>
      </c>
      <c r="X893" s="47">
        <v>15000</v>
      </c>
      <c r="Y893" s="15" t="e">
        <f>IF(ISBLANK(VLOOKUP($C893,[2]MAIN!$C$6:$DF$1572,Y$4,FALSE)),"",VLOOKUP($C893,[2]MAIN!$C$6:$DF$1572,Y$4,FALSE))</f>
        <v>#N/A</v>
      </c>
      <c r="AA893" s="47"/>
      <c r="AB893" s="47"/>
      <c r="AC893" s="47"/>
    </row>
    <row r="894" spans="1:29" x14ac:dyDescent="0.25">
      <c r="A894" s="15" t="s">
        <v>1631</v>
      </c>
      <c r="B894" s="21" t="s">
        <v>519</v>
      </c>
      <c r="C894" s="47"/>
      <c r="D894" s="15"/>
      <c r="E894" s="15"/>
      <c r="F894" s="15"/>
      <c r="G894" s="15"/>
      <c r="H894" s="15" t="s">
        <v>609</v>
      </c>
      <c r="I894" s="15"/>
      <c r="J894" s="47"/>
      <c r="K894" s="47"/>
      <c r="L894" s="49">
        <v>12.32</v>
      </c>
      <c r="M894" s="50" t="e">
        <f>IF(ISBLANK(VLOOKUP($C894,[2]MAIN!$C$6:$DF$1572,M$4,FALSE)),"",VLOOKUP($C894,[2]MAIN!$C$6:$DF$1572,M$4,FALSE))</f>
        <v>#N/A</v>
      </c>
      <c r="N894" s="51" t="e">
        <f>IF(ISBLANK(VLOOKUP($C894,[2]MAIN!$C$6:$DF$1572,N$4,FALSE)),"",VLOOKUP($C894,[2]MAIN!$C$6:$DF$1572,N$4,FALSE))</f>
        <v>#N/A</v>
      </c>
      <c r="O894" s="53" t="e">
        <f>IF(ISBLANK(VLOOKUP($C894,[2]MAIN!$C$6:$DF$1572,O$4,FALSE)),"",VLOOKUP($C894,[2]MAIN!$C$6:$DF$1572,O$4,FALSE))</f>
        <v>#N/A</v>
      </c>
      <c r="P894" s="53" t="e">
        <f>IF(ISBLANK(VLOOKUP($C894,[2]MAIN!$C$6:$DF$1572,P$4,FALSE)),"",VLOOKUP($C894,[2]MAIN!$C$6:$DF$1572,P$4,FALSE))</f>
        <v>#N/A</v>
      </c>
      <c r="Q894" s="50" t="e">
        <f>IF(ISBLANK(VLOOKUP($C894,[2]MAIN!$C$6:$DF$1572,Q$4,FALSE)),"",VLOOKUP($C894,[2]MAIN!$C$6:$DF$1572,Q$4,FALSE))</f>
        <v>#N/A</v>
      </c>
      <c r="R894" s="47" t="e">
        <f>IF(ISBLANK(VLOOKUP($C894,[2]MAIN!$C$6:$DF$1572,R$4,FALSE)),"",VLOOKUP($C894,[2]MAIN!$C$6:$DF$1572,R$4,FALSE))</f>
        <v>#N/A</v>
      </c>
      <c r="S894" s="47" t="e">
        <f>IF(ISBLANK(VLOOKUP($C894,[2]MAIN!$C$6:$DF$1572,S$4,FALSE)),"",VLOOKUP($C894,[2]MAIN!$C$6:$DF$1572,S$4,FALSE))</f>
        <v>#N/A</v>
      </c>
      <c r="T894" s="15" t="e">
        <f>IF(ISBLANK(VLOOKUP($C894,[2]MAIN!$C$6:$DF$1572,T$4,FALSE)),"",VLOOKUP($C894,[2]MAIN!$C$6:$DF$1572,T$4,FALSE))</f>
        <v>#N/A</v>
      </c>
      <c r="U894" s="15" t="e">
        <f>IF(ISBLANK(VLOOKUP($C894,[2]MAIN!$C$6:$DF$1572,U$4,FALSE)),"",VLOOKUP($C894,[2]MAIN!$C$6:$DF$1572,U$4,FALSE))</f>
        <v>#N/A</v>
      </c>
      <c r="V894" s="58" t="e">
        <f>IF(ISBLANK(VLOOKUP($C894,[2]MAIN!$C$6:$DF$1572,V$4,FALSE)),"",VLOOKUP($C894,[2]MAIN!$C$6:$DF$1572,V$4,FALSE))</f>
        <v>#N/A</v>
      </c>
      <c r="W894" s="21" t="e">
        <f>IF(ISBLANK(VLOOKUP($C894,[2]MAIN!$C$6:$DF$1572,W$4,FALSE)),"",VLOOKUP($C894,[2]MAIN!$C$6:$DF$1572,W$4,FALSE))</f>
        <v>#N/A</v>
      </c>
      <c r="X894" s="57" t="e">
        <f>IF(ISBLANK(VLOOKUP($C894,[2]MAIN!$C$6:$DF$1572,X$4,FALSE)),"",VLOOKUP($C894,[2]MAIN!$C$6:$DF$1572,X$4,FALSE))</f>
        <v>#N/A</v>
      </c>
      <c r="Y894" s="15" t="e">
        <f>IF(ISBLANK(VLOOKUP($C894,[2]MAIN!$C$6:$DF$1572,Y$4,FALSE)),"",VLOOKUP($C894,[2]MAIN!$C$6:$DF$1572,Y$4,FALSE))</f>
        <v>#N/A</v>
      </c>
      <c r="Z894" s="33" t="s">
        <v>753</v>
      </c>
      <c r="AA894" s="15"/>
      <c r="AB894" s="15"/>
      <c r="AC894" s="15" t="s">
        <v>609</v>
      </c>
    </row>
    <row r="895" spans="1:29" x14ac:dyDescent="0.25">
      <c r="A895" s="15" t="s">
        <v>1632</v>
      </c>
      <c r="B895" s="21" t="s">
        <v>519</v>
      </c>
      <c r="C895" s="47"/>
      <c r="D895" s="15"/>
      <c r="E895" s="15" t="s">
        <v>609</v>
      </c>
      <c r="F895" s="15"/>
      <c r="G895" s="15"/>
      <c r="H895" s="15" t="s">
        <v>609</v>
      </c>
      <c r="I895" s="15"/>
      <c r="J895" s="47"/>
      <c r="K895" s="47"/>
      <c r="L895" s="49"/>
      <c r="M895" s="50" t="e">
        <f>IF(ISBLANK(VLOOKUP($C895,[2]MAIN!$C$6:$DF$1572,M$4,FALSE)),"",VLOOKUP($C895,[2]MAIN!$C$6:$DF$1572,M$4,FALSE))</f>
        <v>#N/A</v>
      </c>
      <c r="N895" s="51" t="e">
        <f>IF(ISBLANK(VLOOKUP($C895,[2]MAIN!$C$6:$DF$1572,N$4,FALSE)),"",VLOOKUP($C895,[2]MAIN!$C$6:$DF$1572,N$4,FALSE))</f>
        <v>#N/A</v>
      </c>
      <c r="O895" s="53" t="e">
        <f>IF(ISBLANK(VLOOKUP($C895,[2]MAIN!$C$6:$DF$1572,O$4,FALSE)),"",VLOOKUP($C895,[2]MAIN!$C$6:$DF$1572,O$4,FALSE))</f>
        <v>#N/A</v>
      </c>
      <c r="P895" s="53" t="e">
        <f>IF(ISBLANK(VLOOKUP($C895,[2]MAIN!$C$6:$DF$1572,P$4,FALSE)),"",VLOOKUP($C895,[2]MAIN!$C$6:$DF$1572,P$4,FALSE))</f>
        <v>#N/A</v>
      </c>
      <c r="Q895" s="50" t="e">
        <f>IF(ISBLANK(VLOOKUP($C895,[2]MAIN!$C$6:$DF$1572,Q$4,FALSE)),"",VLOOKUP($C895,[2]MAIN!$C$6:$DF$1572,Q$4,FALSE))</f>
        <v>#N/A</v>
      </c>
      <c r="R895" s="47" t="e">
        <f>IF(ISBLANK(VLOOKUP($C895,[2]MAIN!$C$6:$DF$1572,R$4,FALSE)),"",VLOOKUP($C895,[2]MAIN!$C$6:$DF$1572,R$4,FALSE))</f>
        <v>#N/A</v>
      </c>
      <c r="S895" s="47" t="e">
        <f>IF(ISBLANK(VLOOKUP($C895,[2]MAIN!$C$6:$DF$1572,S$4,FALSE)),"",VLOOKUP($C895,[2]MAIN!$C$6:$DF$1572,S$4,FALSE))</f>
        <v>#N/A</v>
      </c>
      <c r="T895" s="15" t="e">
        <f>IF(ISBLANK(VLOOKUP($C895,[2]MAIN!$C$6:$DF$1572,T$4,FALSE)),"",VLOOKUP($C895,[2]MAIN!$C$6:$DF$1572,T$4,FALSE))</f>
        <v>#N/A</v>
      </c>
      <c r="U895" s="15" t="e">
        <f>IF(ISBLANK(VLOOKUP($C895,[2]MAIN!$C$6:$DF$1572,U$4,FALSE)),"",VLOOKUP($C895,[2]MAIN!$C$6:$DF$1572,U$4,FALSE))</f>
        <v>#N/A</v>
      </c>
      <c r="V895" s="15" t="e">
        <f>IF(ISBLANK(VLOOKUP($C895,[2]MAIN!$C$6:$DF$1572,V$4,FALSE)),"",VLOOKUP($C895,[2]MAIN!$C$6:$DF$1572,V$4,FALSE))</f>
        <v>#N/A</v>
      </c>
      <c r="W895" s="21" t="e">
        <f>IF(ISBLANK(VLOOKUP($C895,[2]MAIN!$C$6:$DF$1572,W$4,FALSE)),"",VLOOKUP($C895,[2]MAIN!$C$6:$DF$1572,W$4,FALSE))</f>
        <v>#N/A</v>
      </c>
      <c r="X895" s="47">
        <v>15000</v>
      </c>
      <c r="Y895" s="15" t="e">
        <f>IF(ISBLANK(VLOOKUP($C895,[2]MAIN!$C$6:$DF$1572,Y$4,FALSE)),"",VLOOKUP($C895,[2]MAIN!$C$6:$DF$1572,Y$4,FALSE))</f>
        <v>#N/A</v>
      </c>
      <c r="AA895" s="15"/>
      <c r="AB895" s="15"/>
      <c r="AC895" s="15" t="s">
        <v>609</v>
      </c>
    </row>
    <row r="896" spans="1:29" x14ac:dyDescent="0.25">
      <c r="A896" s="15" t="s">
        <v>1158</v>
      </c>
      <c r="B896" s="21" t="s">
        <v>361</v>
      </c>
      <c r="C896" s="47"/>
      <c r="D896" s="15"/>
      <c r="E896" s="15" t="s">
        <v>609</v>
      </c>
      <c r="F896" s="15"/>
      <c r="G896" s="15"/>
      <c r="H896" s="15" t="s">
        <v>609</v>
      </c>
      <c r="I896" s="15" t="s">
        <v>609</v>
      </c>
      <c r="J896" s="47"/>
      <c r="K896" s="47"/>
      <c r="L896" s="49" t="e">
        <f>#REF!/86.4</f>
        <v>#REF!</v>
      </c>
      <c r="M896" s="50" t="e">
        <f>IF(ISBLANK(VLOOKUP($C896,[2]MAIN!$C$6:$DF$1572,M$4,FALSE)),"",VLOOKUP($C896,[2]MAIN!$C$6:$DF$1572,M$4,FALSE))</f>
        <v>#N/A</v>
      </c>
      <c r="N896" s="51" t="e">
        <f>IF(ISBLANK(VLOOKUP($C896,[2]MAIN!$C$6:$DF$1572,N$4,FALSE)),"",VLOOKUP($C896,[2]MAIN!$C$6:$DF$1572,N$4,FALSE))</f>
        <v>#N/A</v>
      </c>
      <c r="O896" s="53" t="e">
        <f>IF(ISBLANK(VLOOKUP($C896,[2]MAIN!$C$6:$DF$1572,O$4,FALSE)),"",VLOOKUP($C896,[2]MAIN!$C$6:$DF$1572,O$4,FALSE))</f>
        <v>#N/A</v>
      </c>
      <c r="P896" s="53" t="e">
        <f>IF(ISBLANK(VLOOKUP($C896,[2]MAIN!$C$6:$DF$1572,P$4,FALSE)),"",VLOOKUP($C896,[2]MAIN!$C$6:$DF$1572,P$4,FALSE))</f>
        <v>#N/A</v>
      </c>
      <c r="Q896" s="50" t="e">
        <f>IF(ISBLANK(VLOOKUP($C896,[2]MAIN!$C$6:$DF$1572,Q$4,FALSE)),"",VLOOKUP($C896,[2]MAIN!$C$6:$DF$1572,Q$4,FALSE))</f>
        <v>#N/A</v>
      </c>
      <c r="R896" s="47" t="e">
        <f>IF(ISBLANK(VLOOKUP($C896,[2]MAIN!$C$6:$DF$1572,R$4,FALSE)),"",VLOOKUP($C896,[2]MAIN!$C$6:$DF$1572,R$4,FALSE))</f>
        <v>#N/A</v>
      </c>
      <c r="S896" s="47" t="e">
        <f>IF(ISBLANK(VLOOKUP($C896,[2]MAIN!$C$6:$DF$1572,S$4,FALSE)),"",VLOOKUP($C896,[2]MAIN!$C$6:$DF$1572,S$4,FALSE))</f>
        <v>#N/A</v>
      </c>
      <c r="T896" s="15" t="e">
        <f>IF(ISBLANK(VLOOKUP($C896,[2]MAIN!$C$6:$DF$1572,T$4,FALSE)),"",VLOOKUP($C896,[2]MAIN!$C$6:$DF$1572,T$4,FALSE))</f>
        <v>#N/A</v>
      </c>
      <c r="U896" s="15" t="e">
        <f>IF(ISBLANK(VLOOKUP($C896,[2]MAIN!$C$6:$DF$1572,U$4,FALSE)),"",VLOOKUP($C896,[2]MAIN!$C$6:$DF$1572,U$4,FALSE))</f>
        <v>#N/A</v>
      </c>
      <c r="V896" s="15" t="e">
        <f>IF(ISBLANK(VLOOKUP($C896,[2]MAIN!$C$6:$DF$1572,V$4,FALSE)),"",VLOOKUP($C896,[2]MAIN!$C$6:$DF$1572,V$4,FALSE))</f>
        <v>#N/A</v>
      </c>
      <c r="W896" s="21" t="e">
        <f>IF(ISBLANK(VLOOKUP($C896,[2]MAIN!$C$6:$DF$1572,W$4,FALSE)),"",VLOOKUP($C896,[2]MAIN!$C$6:$DF$1572,W$4,FALSE))</f>
        <v>#N/A</v>
      </c>
      <c r="X896" s="47">
        <v>15000</v>
      </c>
      <c r="Y896" s="15" t="e">
        <f>IF(ISBLANK(VLOOKUP($C896,[2]MAIN!$C$6:$DF$1572,Y$4,FALSE)),"",VLOOKUP($C896,[2]MAIN!$C$6:$DF$1572,Y$4,FALSE))</f>
        <v>#N/A</v>
      </c>
      <c r="AA896" s="15"/>
      <c r="AB896" s="15" t="s">
        <v>609</v>
      </c>
      <c r="AC896" s="15"/>
    </row>
    <row r="897" spans="1:29" ht="15.75" x14ac:dyDescent="0.25">
      <c r="A897" s="16" t="s">
        <v>1633</v>
      </c>
      <c r="B897" s="21" t="s">
        <v>362</v>
      </c>
      <c r="C897" s="47"/>
      <c r="D897" s="15"/>
      <c r="E897" s="15" t="s">
        <v>609</v>
      </c>
      <c r="F897" s="15"/>
      <c r="G897" s="15"/>
      <c r="H897" s="15" t="s">
        <v>609</v>
      </c>
      <c r="I897" s="15" t="s">
        <v>609</v>
      </c>
      <c r="J897" s="47"/>
      <c r="K897" s="47"/>
      <c r="L897" s="49"/>
      <c r="M897" s="50" t="e">
        <f>IF(ISBLANK(VLOOKUP($C897,[2]MAIN!$C$6:$DF$1572,M$4,FALSE)),"",VLOOKUP($C897,[2]MAIN!$C$6:$DF$1572,M$4,FALSE))</f>
        <v>#N/A</v>
      </c>
      <c r="N897" s="51" t="e">
        <f>IF(ISBLANK(VLOOKUP($C897,[2]MAIN!$C$6:$DF$1572,N$4,FALSE)),"",VLOOKUP($C897,[2]MAIN!$C$6:$DF$1572,N$4,FALSE))</f>
        <v>#N/A</v>
      </c>
      <c r="O897" s="53" t="e">
        <f>IF(ISBLANK(VLOOKUP($C897,[2]MAIN!$C$6:$DF$1572,O$4,FALSE)),"",VLOOKUP($C897,[2]MAIN!$C$6:$DF$1572,O$4,FALSE))</f>
        <v>#N/A</v>
      </c>
      <c r="P897" s="53" t="e">
        <f>IF(ISBLANK(VLOOKUP($C897,[2]MAIN!$C$6:$DF$1572,P$4,FALSE)),"",VLOOKUP($C897,[2]MAIN!$C$6:$DF$1572,P$4,FALSE))</f>
        <v>#N/A</v>
      </c>
      <c r="Q897" s="50" t="e">
        <f>IF(ISBLANK(VLOOKUP($C897,[2]MAIN!$C$6:$DF$1572,Q$4,FALSE)),"",VLOOKUP($C897,[2]MAIN!$C$6:$DF$1572,Q$4,FALSE))</f>
        <v>#N/A</v>
      </c>
      <c r="R897" s="47" t="e">
        <f>IF(ISBLANK(VLOOKUP($C897,[2]MAIN!$C$6:$DF$1572,R$4,FALSE)),"",VLOOKUP($C897,[2]MAIN!$C$6:$DF$1572,R$4,FALSE))</f>
        <v>#N/A</v>
      </c>
      <c r="S897" s="47" t="e">
        <f>IF(ISBLANK(VLOOKUP($C897,[2]MAIN!$C$6:$DF$1572,S$4,FALSE)),"",VLOOKUP($C897,[2]MAIN!$C$6:$DF$1572,S$4,FALSE))</f>
        <v>#N/A</v>
      </c>
      <c r="T897" s="15" t="e">
        <f>IF(ISBLANK(VLOOKUP($C897,[2]MAIN!$C$6:$DF$1572,T$4,FALSE)),"",VLOOKUP($C897,[2]MAIN!$C$6:$DF$1572,T$4,FALSE))</f>
        <v>#N/A</v>
      </c>
      <c r="U897" s="15" t="e">
        <f>IF(ISBLANK(VLOOKUP($C897,[2]MAIN!$C$6:$DF$1572,U$4,FALSE)),"",VLOOKUP($C897,[2]MAIN!$C$6:$DF$1572,U$4,FALSE))</f>
        <v>#N/A</v>
      </c>
      <c r="V897" s="15" t="e">
        <f>IF(ISBLANK(VLOOKUP($C897,[2]MAIN!$C$6:$DF$1572,V$4,FALSE)),"",VLOOKUP($C897,[2]MAIN!$C$6:$DF$1572,V$4,FALSE))</f>
        <v>#N/A</v>
      </c>
      <c r="W897" s="21" t="e">
        <f>IF(ISBLANK(VLOOKUP($C897,[2]MAIN!$C$6:$DF$1572,W$4,FALSE)),"",VLOOKUP($C897,[2]MAIN!$C$6:$DF$1572,W$4,FALSE))</f>
        <v>#N/A</v>
      </c>
      <c r="X897" s="47">
        <v>15000</v>
      </c>
      <c r="Y897" s="15" t="e">
        <f>IF(ISBLANK(VLOOKUP($C897,[2]MAIN!$C$6:$DF$1572,Y$4,FALSE)),"",VLOOKUP($C897,[2]MAIN!$C$6:$DF$1572,Y$4,FALSE))</f>
        <v>#N/A</v>
      </c>
      <c r="AA897" s="15"/>
      <c r="AB897" s="15" t="s">
        <v>609</v>
      </c>
      <c r="AC897" s="15"/>
    </row>
    <row r="898" spans="1:29" x14ac:dyDescent="0.25">
      <c r="A898" s="15" t="s">
        <v>1634</v>
      </c>
      <c r="B898" s="21" t="s">
        <v>519</v>
      </c>
      <c r="C898" s="47"/>
      <c r="D898" s="15"/>
      <c r="E898" s="15" t="s">
        <v>609</v>
      </c>
      <c r="F898" s="15"/>
      <c r="G898" s="15"/>
      <c r="H898" s="15" t="s">
        <v>628</v>
      </c>
      <c r="I898" s="15"/>
      <c r="J898" s="47"/>
      <c r="K898" s="47"/>
      <c r="L898" s="49">
        <v>32.46</v>
      </c>
      <c r="M898" s="50" t="e">
        <f>IF(ISBLANK(VLOOKUP($C898,[2]MAIN!$C$6:$DF$1572,M$4,FALSE)),"",VLOOKUP($C898,[2]MAIN!$C$6:$DF$1572,M$4,FALSE))</f>
        <v>#N/A</v>
      </c>
      <c r="N898" s="51" t="e">
        <f>IF(ISBLANK(VLOOKUP($C898,[2]MAIN!$C$6:$DF$1572,N$4,FALSE)),"",VLOOKUP($C898,[2]MAIN!$C$6:$DF$1572,N$4,FALSE))</f>
        <v>#N/A</v>
      </c>
      <c r="O898" s="52" t="e">
        <f>IF(ISBLANK(VLOOKUP($C898,[2]MAIN!$C$6:$DF$1572,O$4,FALSE)),"",VLOOKUP($C898,[2]MAIN!$C$6:$DF$1572,O$4,FALSE))</f>
        <v>#N/A</v>
      </c>
      <c r="P898" s="52" t="e">
        <f>IF(ISBLANK(VLOOKUP($C898,[2]MAIN!$C$6:$DF$1572,P$4,FALSE)),"",VLOOKUP($C898,[2]MAIN!$C$6:$DF$1572,P$4,FALSE))</f>
        <v>#N/A</v>
      </c>
      <c r="Q898" s="50" t="e">
        <f>IF(ISBLANK(VLOOKUP($C898,[2]MAIN!$C$6:$DF$1572,Q$4,FALSE)),"",VLOOKUP($C898,[2]MAIN!$C$6:$DF$1572,Q$4,FALSE))</f>
        <v>#N/A</v>
      </c>
      <c r="R898" s="47" t="e">
        <f>IF(ISBLANK(VLOOKUP($C898,[2]MAIN!$C$6:$DF$1572,R$4,FALSE)),"",VLOOKUP($C898,[2]MAIN!$C$6:$DF$1572,R$4,FALSE))</f>
        <v>#N/A</v>
      </c>
      <c r="S898" s="47" t="e">
        <f>IF(ISBLANK(VLOOKUP($C898,[2]MAIN!$C$6:$DF$1572,S$4,FALSE)),"",VLOOKUP($C898,[2]MAIN!$C$6:$DF$1572,S$4,FALSE))</f>
        <v>#N/A</v>
      </c>
      <c r="T898" s="15" t="e">
        <f>IF(ISBLANK(VLOOKUP($C898,[2]MAIN!$C$6:$DF$1572,T$4,FALSE)),"",VLOOKUP($C898,[2]MAIN!$C$6:$DF$1572,T$4,FALSE))</f>
        <v>#N/A</v>
      </c>
      <c r="U898" s="15" t="e">
        <f>IF(ISBLANK(VLOOKUP($C898,[2]MAIN!$C$6:$DF$1572,U$4,FALSE)),"",VLOOKUP($C898,[2]MAIN!$C$6:$DF$1572,U$4,FALSE))</f>
        <v>#N/A</v>
      </c>
      <c r="V898" s="15" t="e">
        <f>IF(ISBLANK(VLOOKUP($C898,[2]MAIN!$C$6:$DF$1572,V$4,FALSE)),"",VLOOKUP($C898,[2]MAIN!$C$6:$DF$1572,V$4,FALSE))</f>
        <v>#N/A</v>
      </c>
      <c r="W898" s="21" t="e">
        <f>IF(ISBLANK(VLOOKUP($C898,[2]MAIN!$C$6:$DF$1572,W$4,FALSE)),"",VLOOKUP($C898,[2]MAIN!$C$6:$DF$1572,W$4,FALSE))</f>
        <v>#N/A</v>
      </c>
      <c r="X898" s="47">
        <v>150</v>
      </c>
      <c r="Y898" s="15" t="e">
        <f>IF(ISBLANK(VLOOKUP($C898,[2]MAIN!$C$6:$DF$1572,Y$4,FALSE)),"",VLOOKUP($C898,[2]MAIN!$C$6:$DF$1572,Y$4,FALSE))</f>
        <v>#N/A</v>
      </c>
      <c r="AA898" s="47"/>
      <c r="AB898" s="47"/>
      <c r="AC898" s="47"/>
    </row>
    <row r="899" spans="1:29" x14ac:dyDescent="0.25">
      <c r="A899" s="15" t="s">
        <v>1635</v>
      </c>
      <c r="B899" s="21" t="s">
        <v>519</v>
      </c>
      <c r="C899" s="47"/>
      <c r="D899" s="15"/>
      <c r="E899" s="15" t="s">
        <v>609</v>
      </c>
      <c r="F899" s="15"/>
      <c r="G899" s="15"/>
      <c r="H899" s="15" t="s">
        <v>609</v>
      </c>
      <c r="I899" s="15"/>
      <c r="J899" s="47"/>
      <c r="K899" s="47"/>
      <c r="L899" s="49">
        <v>12.57</v>
      </c>
      <c r="M899" s="50" t="e">
        <f>IF(ISBLANK(VLOOKUP($C899,[2]MAIN!$C$6:$DF$1572,M$4,FALSE)),"",VLOOKUP($C899,[2]MAIN!$C$6:$DF$1572,M$4,FALSE))</f>
        <v>#N/A</v>
      </c>
      <c r="N899" s="51" t="e">
        <f>IF(ISBLANK(VLOOKUP($C899,[2]MAIN!$C$6:$DF$1572,N$4,FALSE)),"",VLOOKUP($C899,[2]MAIN!$C$6:$DF$1572,N$4,FALSE))</f>
        <v>#N/A</v>
      </c>
      <c r="O899" s="52" t="e">
        <f>IF(ISBLANK(VLOOKUP($C899,[2]MAIN!$C$6:$DF$1572,O$4,FALSE)),"",VLOOKUP($C899,[2]MAIN!$C$6:$DF$1572,O$4,FALSE))</f>
        <v>#N/A</v>
      </c>
      <c r="P899" s="52" t="e">
        <f>IF(ISBLANK(VLOOKUP($C899,[2]MAIN!$C$6:$DF$1572,P$4,FALSE)),"",VLOOKUP($C899,[2]MAIN!$C$6:$DF$1572,P$4,FALSE))</f>
        <v>#N/A</v>
      </c>
      <c r="Q899" s="50" t="e">
        <f>IF(ISBLANK(VLOOKUP($C899,[2]MAIN!$C$6:$DF$1572,Q$4,FALSE)),"",VLOOKUP($C899,[2]MAIN!$C$6:$DF$1572,Q$4,FALSE))</f>
        <v>#N/A</v>
      </c>
      <c r="R899" s="47" t="e">
        <f>IF(ISBLANK(VLOOKUP($C899,[2]MAIN!$C$6:$DF$1572,R$4,FALSE)),"",VLOOKUP($C899,[2]MAIN!$C$6:$DF$1572,R$4,FALSE))</f>
        <v>#N/A</v>
      </c>
      <c r="S899" s="47" t="e">
        <f>IF(ISBLANK(VLOOKUP($C899,[2]MAIN!$C$6:$DF$1572,S$4,FALSE)),"",VLOOKUP($C899,[2]MAIN!$C$6:$DF$1572,S$4,FALSE))</f>
        <v>#N/A</v>
      </c>
      <c r="T899" s="15" t="e">
        <f>IF(ISBLANK(VLOOKUP($C899,[2]MAIN!$C$6:$DF$1572,T$4,FALSE)),"",VLOOKUP($C899,[2]MAIN!$C$6:$DF$1572,T$4,FALSE))</f>
        <v>#N/A</v>
      </c>
      <c r="U899" s="15" t="e">
        <f>IF(ISBLANK(VLOOKUP($C899,[2]MAIN!$C$6:$DF$1572,U$4,FALSE)),"",VLOOKUP($C899,[2]MAIN!$C$6:$DF$1572,U$4,FALSE))</f>
        <v>#N/A</v>
      </c>
      <c r="V899" s="15" t="e">
        <f>IF(ISBLANK(VLOOKUP($C899,[2]MAIN!$C$6:$DF$1572,V$4,FALSE)),"",VLOOKUP($C899,[2]MAIN!$C$6:$DF$1572,V$4,FALSE))</f>
        <v>#N/A</v>
      </c>
      <c r="W899" s="21" t="e">
        <f>IF(ISBLANK(VLOOKUP($C899,[2]MAIN!$C$6:$DF$1572,W$4,FALSE)),"",VLOOKUP($C899,[2]MAIN!$C$6:$DF$1572,W$4,FALSE))</f>
        <v>#N/A</v>
      </c>
      <c r="X899" s="47">
        <v>150</v>
      </c>
      <c r="Y899" s="15" t="e">
        <f>IF(ISBLANK(VLOOKUP($C899,[2]MAIN!$C$6:$DF$1572,Y$4,FALSE)),"",VLOOKUP($C899,[2]MAIN!$C$6:$DF$1572,Y$4,FALSE))</f>
        <v>#N/A</v>
      </c>
      <c r="AA899" s="15"/>
      <c r="AB899" s="15"/>
      <c r="AC899" s="15" t="s">
        <v>609</v>
      </c>
    </row>
    <row r="900" spans="1:29" x14ac:dyDescent="0.25">
      <c r="A900" s="15" t="s">
        <v>1636</v>
      </c>
      <c r="B900" s="21" t="s">
        <v>519</v>
      </c>
      <c r="C900" s="47"/>
      <c r="D900" s="15"/>
      <c r="E900" s="15" t="s">
        <v>609</v>
      </c>
      <c r="F900" s="15"/>
      <c r="G900" s="15"/>
      <c r="H900" s="15" t="s">
        <v>609</v>
      </c>
      <c r="I900" s="15"/>
      <c r="J900" s="47"/>
      <c r="K900" s="47"/>
      <c r="L900" s="49">
        <v>41.6</v>
      </c>
      <c r="M900" s="50" t="e">
        <f>IF(ISBLANK(VLOOKUP($C900,[2]MAIN!$C$6:$DF$1572,M$4,FALSE)),"",VLOOKUP($C900,[2]MAIN!$C$6:$DF$1572,M$4,FALSE))</f>
        <v>#N/A</v>
      </c>
      <c r="N900" s="51" t="e">
        <f>IF(ISBLANK(VLOOKUP($C900,[2]MAIN!$C$6:$DF$1572,N$4,FALSE)),"",VLOOKUP($C900,[2]MAIN!$C$6:$DF$1572,N$4,FALSE))</f>
        <v>#N/A</v>
      </c>
      <c r="O900" s="53" t="e">
        <f>IF(ISBLANK(VLOOKUP($C900,[2]MAIN!$C$6:$DF$1572,O$4,FALSE)),"",VLOOKUP($C900,[2]MAIN!$C$6:$DF$1572,O$4,FALSE))</f>
        <v>#N/A</v>
      </c>
      <c r="P900" s="53" t="e">
        <f>IF(ISBLANK(VLOOKUP($C900,[2]MAIN!$C$6:$DF$1572,P$4,FALSE)),"",VLOOKUP($C900,[2]MAIN!$C$6:$DF$1572,P$4,FALSE))</f>
        <v>#N/A</v>
      </c>
      <c r="Q900" s="50" t="e">
        <f>IF(ISBLANK(VLOOKUP($C900,[2]MAIN!$C$6:$DF$1572,Q$4,FALSE)),"",VLOOKUP($C900,[2]MAIN!$C$6:$DF$1572,Q$4,FALSE))</f>
        <v>#N/A</v>
      </c>
      <c r="R900" s="47" t="e">
        <f>IF(ISBLANK(VLOOKUP($C900,[2]MAIN!$C$6:$DF$1572,R$4,FALSE)),"",VLOOKUP($C900,[2]MAIN!$C$6:$DF$1572,R$4,FALSE))</f>
        <v>#N/A</v>
      </c>
      <c r="S900" s="47" t="e">
        <f>IF(ISBLANK(VLOOKUP($C900,[2]MAIN!$C$6:$DF$1572,S$4,FALSE)),"",VLOOKUP($C900,[2]MAIN!$C$6:$DF$1572,S$4,FALSE))</f>
        <v>#N/A</v>
      </c>
      <c r="T900" s="15" t="e">
        <f>IF(ISBLANK(VLOOKUP($C900,[2]MAIN!$C$6:$DF$1572,T$4,FALSE)),"",VLOOKUP($C900,[2]MAIN!$C$6:$DF$1572,T$4,FALSE))</f>
        <v>#N/A</v>
      </c>
      <c r="U900" s="15" t="e">
        <f>IF(ISBLANK(VLOOKUP($C900,[2]MAIN!$C$6:$DF$1572,U$4,FALSE)),"",VLOOKUP($C900,[2]MAIN!$C$6:$DF$1572,U$4,FALSE))</f>
        <v>#N/A</v>
      </c>
      <c r="V900" s="15" t="e">
        <f>IF(ISBLANK(VLOOKUP($C900,[2]MAIN!$C$6:$DF$1572,V$4,FALSE)),"",VLOOKUP($C900,[2]MAIN!$C$6:$DF$1572,V$4,FALSE))</f>
        <v>#N/A</v>
      </c>
      <c r="W900" s="21" t="e">
        <f>IF(ISBLANK(VLOOKUP($C900,[2]MAIN!$C$6:$DF$1572,W$4,FALSE)),"",VLOOKUP($C900,[2]MAIN!$C$6:$DF$1572,W$4,FALSE))</f>
        <v>#N/A</v>
      </c>
      <c r="X900" s="47">
        <v>15000</v>
      </c>
      <c r="Y900" s="15" t="e">
        <f>IF(ISBLANK(VLOOKUP($C900,[2]MAIN!$C$6:$DF$1572,Y$4,FALSE)),"",VLOOKUP($C900,[2]MAIN!$C$6:$DF$1572,Y$4,FALSE))</f>
        <v>#N/A</v>
      </c>
      <c r="AA900" s="15"/>
      <c r="AB900" s="15"/>
      <c r="AC900" s="15" t="s">
        <v>609</v>
      </c>
    </row>
    <row r="901" spans="1:29" x14ac:dyDescent="0.25">
      <c r="A901" s="15" t="s">
        <v>1637</v>
      </c>
      <c r="B901" s="21" t="s">
        <v>519</v>
      </c>
      <c r="C901" s="47"/>
      <c r="D901" s="15"/>
      <c r="E901" s="15" t="s">
        <v>609</v>
      </c>
      <c r="F901" s="15"/>
      <c r="G901" s="15"/>
      <c r="H901" s="15" t="s">
        <v>609</v>
      </c>
      <c r="I901" s="15"/>
      <c r="J901" s="47"/>
      <c r="K901" s="47"/>
      <c r="L901" s="49"/>
      <c r="M901" s="50" t="e">
        <f>IF(ISBLANK(VLOOKUP($C901,[2]MAIN!$C$6:$DF$1572,M$4,FALSE)),"",VLOOKUP($C901,[2]MAIN!$C$6:$DF$1572,M$4,FALSE))</f>
        <v>#N/A</v>
      </c>
      <c r="N901" s="51" t="e">
        <f>IF(ISBLANK(VLOOKUP($C901,[2]MAIN!$C$6:$DF$1572,N$4,FALSE)),"",VLOOKUP($C901,[2]MAIN!$C$6:$DF$1572,N$4,FALSE))</f>
        <v>#N/A</v>
      </c>
      <c r="O901" s="53" t="e">
        <f>IF(ISBLANK(VLOOKUP($C901,[2]MAIN!$C$6:$DF$1572,O$4,FALSE)),"",VLOOKUP($C901,[2]MAIN!$C$6:$DF$1572,O$4,FALSE))</f>
        <v>#N/A</v>
      </c>
      <c r="P901" s="53" t="e">
        <f>IF(ISBLANK(VLOOKUP($C901,[2]MAIN!$C$6:$DF$1572,P$4,FALSE)),"",VLOOKUP($C901,[2]MAIN!$C$6:$DF$1572,P$4,FALSE))</f>
        <v>#N/A</v>
      </c>
      <c r="Q901" s="50" t="e">
        <f>IF(ISBLANK(VLOOKUP($C901,[2]MAIN!$C$6:$DF$1572,Q$4,FALSE)),"",VLOOKUP($C901,[2]MAIN!$C$6:$DF$1572,Q$4,FALSE))</f>
        <v>#N/A</v>
      </c>
      <c r="R901" s="47" t="e">
        <f>IF(ISBLANK(VLOOKUP($C901,[2]MAIN!$C$6:$DF$1572,R$4,FALSE)),"",VLOOKUP($C901,[2]MAIN!$C$6:$DF$1572,R$4,FALSE))</f>
        <v>#N/A</v>
      </c>
      <c r="S901" s="47" t="e">
        <f>IF(ISBLANK(VLOOKUP($C901,[2]MAIN!$C$6:$DF$1572,S$4,FALSE)),"",VLOOKUP($C901,[2]MAIN!$C$6:$DF$1572,S$4,FALSE))</f>
        <v>#N/A</v>
      </c>
      <c r="T901" s="15" t="e">
        <f>IF(ISBLANK(VLOOKUP($C901,[2]MAIN!$C$6:$DF$1572,T$4,FALSE)),"",VLOOKUP($C901,[2]MAIN!$C$6:$DF$1572,T$4,FALSE))</f>
        <v>#N/A</v>
      </c>
      <c r="U901" s="15" t="e">
        <f>IF(ISBLANK(VLOOKUP($C901,[2]MAIN!$C$6:$DF$1572,U$4,FALSE)),"",VLOOKUP($C901,[2]MAIN!$C$6:$DF$1572,U$4,FALSE))</f>
        <v>#N/A</v>
      </c>
      <c r="V901" s="15" t="e">
        <f>IF(ISBLANK(VLOOKUP($C901,[2]MAIN!$C$6:$DF$1572,V$4,FALSE)),"",VLOOKUP($C901,[2]MAIN!$C$6:$DF$1572,V$4,FALSE))</f>
        <v>#N/A</v>
      </c>
      <c r="W901" s="21" t="e">
        <f>IF(ISBLANK(VLOOKUP($C901,[2]MAIN!$C$6:$DF$1572,W$4,FALSE)),"",VLOOKUP($C901,[2]MAIN!$C$6:$DF$1572,W$4,FALSE))</f>
        <v>#N/A</v>
      </c>
      <c r="X901" s="47">
        <v>15000</v>
      </c>
      <c r="Y901" s="15" t="e">
        <f>IF(ISBLANK(VLOOKUP($C901,[2]MAIN!$C$6:$DF$1572,Y$4,FALSE)),"",VLOOKUP($C901,[2]MAIN!$C$6:$DF$1572,Y$4,FALSE))</f>
        <v>#N/A</v>
      </c>
      <c r="AA901" s="15"/>
      <c r="AB901" s="15"/>
      <c r="AC901" s="15" t="s">
        <v>609</v>
      </c>
    </row>
    <row r="902" spans="1:29" x14ac:dyDescent="0.25">
      <c r="A902" s="15" t="s">
        <v>1638</v>
      </c>
      <c r="B902" s="21" t="s">
        <v>156</v>
      </c>
      <c r="C902" s="47"/>
      <c r="D902" s="15"/>
      <c r="E902" s="15" t="s">
        <v>609</v>
      </c>
      <c r="F902" s="15"/>
      <c r="G902" s="15"/>
      <c r="H902" s="15" t="s">
        <v>613</v>
      </c>
      <c r="I902" s="15" t="s">
        <v>609</v>
      </c>
      <c r="J902" s="47"/>
      <c r="K902" s="47"/>
      <c r="L902" s="49"/>
      <c r="M902" s="50" t="e">
        <f>IF(ISBLANK(VLOOKUP($C902,[2]MAIN!$C$6:$DF$1572,M$4,FALSE)),"",VLOOKUP($C902,[2]MAIN!$C$6:$DF$1572,M$4,FALSE))</f>
        <v>#N/A</v>
      </c>
      <c r="N902" s="51" t="e">
        <f>IF(ISBLANK(VLOOKUP($C902,[2]MAIN!$C$6:$DF$1572,N$4,FALSE)),"",VLOOKUP($C902,[2]MAIN!$C$6:$DF$1572,N$4,FALSE))</f>
        <v>#N/A</v>
      </c>
      <c r="O902" s="53" t="e">
        <f>IF(ISBLANK(VLOOKUP($C902,[2]MAIN!$C$6:$DF$1572,O$4,FALSE)),"",VLOOKUP($C902,[2]MAIN!$C$6:$DF$1572,O$4,FALSE))</f>
        <v>#N/A</v>
      </c>
      <c r="P902" s="53" t="e">
        <f>IF(ISBLANK(VLOOKUP($C902,[2]MAIN!$C$6:$DF$1572,P$4,FALSE)),"",VLOOKUP($C902,[2]MAIN!$C$6:$DF$1572,P$4,FALSE))</f>
        <v>#N/A</v>
      </c>
      <c r="Q902" s="50" t="e">
        <f>IF(ISBLANK(VLOOKUP($C902,[2]MAIN!$C$6:$DF$1572,Q$4,FALSE)),"",VLOOKUP($C902,[2]MAIN!$C$6:$DF$1572,Q$4,FALSE))</f>
        <v>#N/A</v>
      </c>
      <c r="R902" s="47" t="e">
        <f>IF(ISBLANK(VLOOKUP($C902,[2]MAIN!$C$6:$DF$1572,R$4,FALSE)),"",VLOOKUP($C902,[2]MAIN!$C$6:$DF$1572,R$4,FALSE))</f>
        <v>#N/A</v>
      </c>
      <c r="S902" s="47" t="e">
        <f>IF(ISBLANK(VLOOKUP($C902,[2]MAIN!$C$6:$DF$1572,S$4,FALSE)),"",VLOOKUP($C902,[2]MAIN!$C$6:$DF$1572,S$4,FALSE))</f>
        <v>#N/A</v>
      </c>
      <c r="T902" s="15" t="e">
        <f>IF(ISBLANK(VLOOKUP($C902,[2]MAIN!$C$6:$DF$1572,T$4,FALSE)),"",VLOOKUP($C902,[2]MAIN!$C$6:$DF$1572,T$4,FALSE))</f>
        <v>#N/A</v>
      </c>
      <c r="U902" s="15" t="e">
        <f>IF(ISBLANK(VLOOKUP($C902,[2]MAIN!$C$6:$DF$1572,U$4,FALSE)),"",VLOOKUP($C902,[2]MAIN!$C$6:$DF$1572,U$4,FALSE))</f>
        <v>#N/A</v>
      </c>
      <c r="V902" s="15" t="e">
        <f>IF(ISBLANK(VLOOKUP($C902,[2]MAIN!$C$6:$DF$1572,V$4,FALSE)),"",VLOOKUP($C902,[2]MAIN!$C$6:$DF$1572,V$4,FALSE))</f>
        <v>#N/A</v>
      </c>
      <c r="W902" s="21" t="e">
        <f>IF(ISBLANK(VLOOKUP($C902,[2]MAIN!$C$6:$DF$1572,W$4,FALSE)),"",VLOOKUP($C902,[2]MAIN!$C$6:$DF$1572,W$4,FALSE))</f>
        <v>#N/A</v>
      </c>
      <c r="X902" s="47">
        <v>15000</v>
      </c>
      <c r="Y902" s="15" t="e">
        <f>IF(ISBLANK(VLOOKUP($C902,[2]MAIN!$C$6:$DF$1572,Y$4,FALSE)),"",VLOOKUP($C902,[2]MAIN!$C$6:$DF$1572,Y$4,FALSE))</f>
        <v>#N/A</v>
      </c>
      <c r="AA902" s="15"/>
      <c r="AB902" s="15" t="s">
        <v>609</v>
      </c>
      <c r="AC902" s="15"/>
    </row>
    <row r="903" spans="1:29" x14ac:dyDescent="0.25">
      <c r="A903" s="15" t="s">
        <v>1639</v>
      </c>
      <c r="B903" s="21" t="s">
        <v>182</v>
      </c>
      <c r="C903" s="47"/>
      <c r="D903" s="15"/>
      <c r="E903" s="15" t="s">
        <v>609</v>
      </c>
      <c r="F903" s="15"/>
      <c r="G903" s="15"/>
      <c r="H903" s="15" t="s">
        <v>609</v>
      </c>
      <c r="I903" s="15"/>
      <c r="J903" s="47"/>
      <c r="K903" s="47"/>
      <c r="L903" s="49"/>
      <c r="M903" s="50" t="e">
        <f>IF(ISBLANK(VLOOKUP($C903,[2]MAIN!$C$6:$DF$1572,M$4,FALSE)),"",VLOOKUP($C903,[2]MAIN!$C$6:$DF$1572,M$4,FALSE))</f>
        <v>#N/A</v>
      </c>
      <c r="N903" s="51" t="e">
        <f>IF(ISBLANK(VLOOKUP($C903,[2]MAIN!$C$6:$DF$1572,N$4,FALSE)),"",VLOOKUP($C903,[2]MAIN!$C$6:$DF$1572,N$4,FALSE))</f>
        <v>#N/A</v>
      </c>
      <c r="O903" s="53" t="e">
        <f>IF(ISBLANK(VLOOKUP($C903,[2]MAIN!$C$6:$DF$1572,O$4,FALSE)),"",VLOOKUP($C903,[2]MAIN!$C$6:$DF$1572,O$4,FALSE))</f>
        <v>#N/A</v>
      </c>
      <c r="P903" s="53" t="e">
        <f>IF(ISBLANK(VLOOKUP($C903,[2]MAIN!$C$6:$DF$1572,P$4,FALSE)),"",VLOOKUP($C903,[2]MAIN!$C$6:$DF$1572,P$4,FALSE))</f>
        <v>#N/A</v>
      </c>
      <c r="Q903" s="50" t="e">
        <f>IF(ISBLANK(VLOOKUP($C903,[2]MAIN!$C$6:$DF$1572,Q$4,FALSE)),"",VLOOKUP($C903,[2]MAIN!$C$6:$DF$1572,Q$4,FALSE))</f>
        <v>#N/A</v>
      </c>
      <c r="R903" s="47" t="e">
        <f>IF(ISBLANK(VLOOKUP($C903,[2]MAIN!$C$6:$DF$1572,R$4,FALSE)),"",VLOOKUP($C903,[2]MAIN!$C$6:$DF$1572,R$4,FALSE))</f>
        <v>#N/A</v>
      </c>
      <c r="S903" s="47" t="e">
        <f>IF(ISBLANK(VLOOKUP($C903,[2]MAIN!$C$6:$DF$1572,S$4,FALSE)),"",VLOOKUP($C903,[2]MAIN!$C$6:$DF$1572,S$4,FALSE))</f>
        <v>#N/A</v>
      </c>
      <c r="T903" s="15" t="e">
        <f>IF(ISBLANK(VLOOKUP($C903,[2]MAIN!$C$6:$DF$1572,T$4,FALSE)),"",VLOOKUP($C903,[2]MAIN!$C$6:$DF$1572,T$4,FALSE))</f>
        <v>#N/A</v>
      </c>
      <c r="U903" s="15" t="e">
        <f>IF(ISBLANK(VLOOKUP($C903,[2]MAIN!$C$6:$DF$1572,U$4,FALSE)),"",VLOOKUP($C903,[2]MAIN!$C$6:$DF$1572,U$4,FALSE))</f>
        <v>#N/A</v>
      </c>
      <c r="V903" s="15" t="e">
        <f>IF(ISBLANK(VLOOKUP($C903,[2]MAIN!$C$6:$DF$1572,V$4,FALSE)),"",VLOOKUP($C903,[2]MAIN!$C$6:$DF$1572,V$4,FALSE))</f>
        <v>#N/A</v>
      </c>
      <c r="W903" s="21" t="e">
        <f>IF(ISBLANK(VLOOKUP($C903,[2]MAIN!$C$6:$DF$1572,W$4,FALSE)),"",VLOOKUP($C903,[2]MAIN!$C$6:$DF$1572,W$4,FALSE))</f>
        <v>#N/A</v>
      </c>
      <c r="X903" s="47">
        <v>15000</v>
      </c>
      <c r="Y903" s="15" t="e">
        <f>IF(ISBLANK(VLOOKUP($C903,[2]MAIN!$C$6:$DF$1572,Y$4,FALSE)),"",VLOOKUP($C903,[2]MAIN!$C$6:$DF$1572,Y$4,FALSE))</f>
        <v>#N/A</v>
      </c>
      <c r="AA903" s="15"/>
      <c r="AB903" s="15" t="s">
        <v>609</v>
      </c>
      <c r="AC903" s="15"/>
    </row>
    <row r="904" spans="1:29" x14ac:dyDescent="0.25">
      <c r="A904" s="15" t="s">
        <v>1640</v>
      </c>
      <c r="B904" s="21" t="s">
        <v>182</v>
      </c>
      <c r="C904" s="47"/>
      <c r="D904" s="15" t="s">
        <v>612</v>
      </c>
      <c r="E904" s="15" t="s">
        <v>609</v>
      </c>
      <c r="F904" s="15"/>
      <c r="G904" s="15" t="s">
        <v>609</v>
      </c>
      <c r="H904" s="15" t="s">
        <v>609</v>
      </c>
      <c r="I904" s="15"/>
      <c r="J904" s="55" t="s">
        <v>617</v>
      </c>
      <c r="K904" s="47"/>
      <c r="L904" s="49"/>
      <c r="M904" s="50" t="e">
        <f>IF(ISBLANK(VLOOKUP($C904,[2]MAIN!$C$6:$DF$1572,M$4,FALSE)),"",VLOOKUP($C904,[2]MAIN!$C$6:$DF$1572,M$4,FALSE))</f>
        <v>#N/A</v>
      </c>
      <c r="N904" s="51" t="e">
        <f>IF(ISBLANK(VLOOKUP($C904,[2]MAIN!$C$6:$DF$1572,N$4,FALSE)),"",VLOOKUP($C904,[2]MAIN!$C$6:$DF$1572,N$4,FALSE))</f>
        <v>#N/A</v>
      </c>
      <c r="O904" s="53" t="e">
        <f>IF(ISBLANK(VLOOKUP($C904,[2]MAIN!$C$6:$DF$1572,O$4,FALSE)),"",VLOOKUP($C904,[2]MAIN!$C$6:$DF$1572,O$4,FALSE))</f>
        <v>#N/A</v>
      </c>
      <c r="P904" s="53" t="e">
        <f>IF(ISBLANK(VLOOKUP($C904,[2]MAIN!$C$6:$DF$1572,P$4,FALSE)),"",VLOOKUP($C904,[2]MAIN!$C$6:$DF$1572,P$4,FALSE))</f>
        <v>#N/A</v>
      </c>
      <c r="Q904" s="49" t="e">
        <f>IF(ISBLANK(VLOOKUP($C904,[2]MAIN!$C$6:$DF$1572,Q$4,FALSE)),"",VLOOKUP($C904,[2]MAIN!$C$6:$DF$1572,Q$4,FALSE))</f>
        <v>#N/A</v>
      </c>
      <c r="R904" s="47" t="e">
        <f>IF(ISBLANK(VLOOKUP($C904,[2]MAIN!$C$6:$DF$1572,R$4,FALSE)),"",VLOOKUP($C904,[2]MAIN!$C$6:$DF$1572,R$4,FALSE))</f>
        <v>#N/A</v>
      </c>
      <c r="S904" s="47" t="e">
        <f>IF(ISBLANK(VLOOKUP($C904,[2]MAIN!$C$6:$DF$1572,S$4,FALSE)),"",VLOOKUP($C904,[2]MAIN!$C$6:$DF$1572,S$4,FALSE))</f>
        <v>#N/A</v>
      </c>
      <c r="T904" s="15" t="e">
        <f>IF(ISBLANK(VLOOKUP($C904,[2]MAIN!$C$6:$DF$1572,T$4,FALSE)),"",VLOOKUP($C904,[2]MAIN!$C$6:$DF$1572,T$4,FALSE))</f>
        <v>#N/A</v>
      </c>
      <c r="U904" s="15" t="e">
        <f>IF(ISBLANK(VLOOKUP($C904,[2]MAIN!$C$6:$DF$1572,U$4,FALSE)),"",VLOOKUP($C904,[2]MAIN!$C$6:$DF$1572,U$4,FALSE))</f>
        <v>#N/A</v>
      </c>
      <c r="V904" s="15" t="e">
        <f>IF(ISBLANK(VLOOKUP($C904,[2]MAIN!$C$6:$DF$1572,V$4,FALSE)),"",VLOOKUP($C904,[2]MAIN!$C$6:$DF$1572,V$4,FALSE))</f>
        <v>#N/A</v>
      </c>
      <c r="W904" s="21" t="e">
        <f>IF(ISBLANK(VLOOKUP($C904,[2]MAIN!$C$6:$DF$1572,W$4,FALSE)),"",VLOOKUP($C904,[2]MAIN!$C$6:$DF$1572,W$4,FALSE))</f>
        <v>#N/A</v>
      </c>
      <c r="X904" s="47">
        <v>15000</v>
      </c>
      <c r="Y904" s="15" t="e">
        <f>IF(ISBLANK(VLOOKUP($C904,[2]MAIN!$C$6:$DF$1572,Y$4,FALSE)),"",VLOOKUP($C904,[2]MAIN!$C$6:$DF$1572,Y$4,FALSE))</f>
        <v>#N/A</v>
      </c>
      <c r="AA904" s="15"/>
      <c r="AB904" s="15"/>
      <c r="AC904" s="15"/>
    </row>
    <row r="905" spans="1:29" x14ac:dyDescent="0.25">
      <c r="A905" s="15" t="s">
        <v>1641</v>
      </c>
      <c r="B905" s="21" t="s">
        <v>156</v>
      </c>
      <c r="C905" s="47"/>
      <c r="D905" s="15"/>
      <c r="E905" s="15" t="s">
        <v>609</v>
      </c>
      <c r="F905" s="15"/>
      <c r="G905" s="15"/>
      <c r="H905" s="15" t="s">
        <v>628</v>
      </c>
      <c r="I905" s="15" t="s">
        <v>609</v>
      </c>
      <c r="J905" s="47"/>
      <c r="K905" s="47"/>
      <c r="L905" s="49"/>
      <c r="M905" s="50" t="e">
        <f>IF(ISBLANK(VLOOKUP($C905,[2]MAIN!$C$6:$DF$1572,M$4,FALSE)),"",VLOOKUP($C905,[2]MAIN!$C$6:$DF$1572,M$4,FALSE))</f>
        <v>#N/A</v>
      </c>
      <c r="N905" s="51" t="e">
        <f>IF(ISBLANK(VLOOKUP($C905,[2]MAIN!$C$6:$DF$1572,N$4,FALSE)),"",VLOOKUP($C905,[2]MAIN!$C$6:$DF$1572,N$4,FALSE))</f>
        <v>#N/A</v>
      </c>
      <c r="O905" s="53" t="e">
        <f>IF(ISBLANK(VLOOKUP($C905,[2]MAIN!$C$6:$DF$1572,O$4,FALSE)),"",VLOOKUP($C905,[2]MAIN!$C$6:$DF$1572,O$4,FALSE))</f>
        <v>#N/A</v>
      </c>
      <c r="P905" s="53" t="e">
        <f>IF(ISBLANK(VLOOKUP($C905,[2]MAIN!$C$6:$DF$1572,P$4,FALSE)),"",VLOOKUP($C905,[2]MAIN!$C$6:$DF$1572,P$4,FALSE))</f>
        <v>#N/A</v>
      </c>
      <c r="Q905" s="50" t="e">
        <f>IF(ISBLANK(VLOOKUP($C905,[2]MAIN!$C$6:$DF$1572,Q$4,FALSE)),"",VLOOKUP($C905,[2]MAIN!$C$6:$DF$1572,Q$4,FALSE))</f>
        <v>#N/A</v>
      </c>
      <c r="R905" s="47" t="e">
        <f>IF(ISBLANK(VLOOKUP($C905,[2]MAIN!$C$6:$DF$1572,R$4,FALSE)),"",VLOOKUP($C905,[2]MAIN!$C$6:$DF$1572,R$4,FALSE))</f>
        <v>#N/A</v>
      </c>
      <c r="S905" s="47" t="e">
        <f>IF(ISBLANK(VLOOKUP($C905,[2]MAIN!$C$6:$DF$1572,S$4,FALSE)),"",VLOOKUP($C905,[2]MAIN!$C$6:$DF$1572,S$4,FALSE))</f>
        <v>#N/A</v>
      </c>
      <c r="T905" s="15" t="e">
        <f>IF(ISBLANK(VLOOKUP($C905,[2]MAIN!$C$6:$DF$1572,T$4,FALSE)),"",VLOOKUP($C905,[2]MAIN!$C$6:$DF$1572,T$4,FALSE))</f>
        <v>#N/A</v>
      </c>
      <c r="U905" s="15" t="e">
        <f>IF(ISBLANK(VLOOKUP($C905,[2]MAIN!$C$6:$DF$1572,U$4,FALSE)),"",VLOOKUP($C905,[2]MAIN!$C$6:$DF$1572,U$4,FALSE))</f>
        <v>#N/A</v>
      </c>
      <c r="V905" s="15" t="e">
        <f>IF(ISBLANK(VLOOKUP($C905,[2]MAIN!$C$6:$DF$1572,V$4,FALSE)),"",VLOOKUP($C905,[2]MAIN!$C$6:$DF$1572,V$4,FALSE))</f>
        <v>#N/A</v>
      </c>
      <c r="W905" s="21" t="e">
        <f>IF(ISBLANK(VLOOKUP($C905,[2]MAIN!$C$6:$DF$1572,W$4,FALSE)),"",VLOOKUP($C905,[2]MAIN!$C$6:$DF$1572,W$4,FALSE))</f>
        <v>#N/A</v>
      </c>
      <c r="X905" s="47">
        <v>15000</v>
      </c>
      <c r="Y905" s="15" t="e">
        <f>IF(ISBLANK(VLOOKUP($C905,[2]MAIN!$C$6:$DF$1572,Y$4,FALSE)),"",VLOOKUP($C905,[2]MAIN!$C$6:$DF$1572,Y$4,FALSE))</f>
        <v>#N/A</v>
      </c>
      <c r="AA905" s="47"/>
      <c r="AB905" s="47"/>
      <c r="AC905" s="47"/>
    </row>
    <row r="906" spans="1:29" x14ac:dyDescent="0.25">
      <c r="A906" s="15" t="s">
        <v>1642</v>
      </c>
      <c r="B906" s="21" t="s">
        <v>156</v>
      </c>
      <c r="C906" s="47"/>
      <c r="D906" s="15"/>
      <c r="E906" s="15" t="s">
        <v>609</v>
      </c>
      <c r="F906" s="15"/>
      <c r="G906" s="15"/>
      <c r="H906" s="15" t="s">
        <v>609</v>
      </c>
      <c r="I906" s="15" t="s">
        <v>609</v>
      </c>
      <c r="J906" s="47"/>
      <c r="K906" s="47"/>
      <c r="L906" s="49"/>
      <c r="M906" s="50" t="e">
        <f>IF(ISBLANK(VLOOKUP($C906,[2]MAIN!$C$6:$DF$1572,M$4,FALSE)),"",VLOOKUP($C906,[2]MAIN!$C$6:$DF$1572,M$4,FALSE))</f>
        <v>#N/A</v>
      </c>
      <c r="N906" s="51" t="e">
        <f>IF(ISBLANK(VLOOKUP($C906,[2]MAIN!$C$6:$DF$1572,N$4,FALSE)),"",VLOOKUP($C906,[2]MAIN!$C$6:$DF$1572,N$4,FALSE))</f>
        <v>#N/A</v>
      </c>
      <c r="O906" s="53" t="e">
        <f>IF(ISBLANK(VLOOKUP($C906,[2]MAIN!$C$6:$DF$1572,O$4,FALSE)),"",VLOOKUP($C906,[2]MAIN!$C$6:$DF$1572,O$4,FALSE))</f>
        <v>#N/A</v>
      </c>
      <c r="P906" s="53" t="e">
        <f>IF(ISBLANK(VLOOKUP($C906,[2]MAIN!$C$6:$DF$1572,P$4,FALSE)),"",VLOOKUP($C906,[2]MAIN!$C$6:$DF$1572,P$4,FALSE))</f>
        <v>#N/A</v>
      </c>
      <c r="Q906" s="50" t="e">
        <f>IF(ISBLANK(VLOOKUP($C906,[2]MAIN!$C$6:$DF$1572,Q$4,FALSE)),"",VLOOKUP($C906,[2]MAIN!$C$6:$DF$1572,Q$4,FALSE))</f>
        <v>#N/A</v>
      </c>
      <c r="R906" s="47" t="e">
        <f>IF(ISBLANK(VLOOKUP($C906,[2]MAIN!$C$6:$DF$1572,R$4,FALSE)),"",VLOOKUP($C906,[2]MAIN!$C$6:$DF$1572,R$4,FALSE))</f>
        <v>#N/A</v>
      </c>
      <c r="S906" s="47" t="e">
        <f>IF(ISBLANK(VLOOKUP($C906,[2]MAIN!$C$6:$DF$1572,S$4,FALSE)),"",VLOOKUP($C906,[2]MAIN!$C$6:$DF$1572,S$4,FALSE))</f>
        <v>#N/A</v>
      </c>
      <c r="T906" s="15" t="e">
        <f>IF(ISBLANK(VLOOKUP($C906,[2]MAIN!$C$6:$DF$1572,T$4,FALSE)),"",VLOOKUP($C906,[2]MAIN!$C$6:$DF$1572,T$4,FALSE))</f>
        <v>#N/A</v>
      </c>
      <c r="U906" s="15" t="e">
        <f>IF(ISBLANK(VLOOKUP($C906,[2]MAIN!$C$6:$DF$1572,U$4,FALSE)),"",VLOOKUP($C906,[2]MAIN!$C$6:$DF$1572,U$4,FALSE))</f>
        <v>#N/A</v>
      </c>
      <c r="V906" s="15" t="e">
        <f>IF(ISBLANK(VLOOKUP($C906,[2]MAIN!$C$6:$DF$1572,V$4,FALSE)),"",VLOOKUP($C906,[2]MAIN!$C$6:$DF$1572,V$4,FALSE))</f>
        <v>#N/A</v>
      </c>
      <c r="W906" s="21" t="e">
        <f>IF(ISBLANK(VLOOKUP($C906,[2]MAIN!$C$6:$DF$1572,W$4,FALSE)),"",VLOOKUP($C906,[2]MAIN!$C$6:$DF$1572,W$4,FALSE))</f>
        <v>#N/A</v>
      </c>
      <c r="X906" s="47">
        <v>15000</v>
      </c>
      <c r="Y906" s="15" t="e">
        <f>IF(ISBLANK(VLOOKUP($C906,[2]MAIN!$C$6:$DF$1572,Y$4,FALSE)),"",VLOOKUP($C906,[2]MAIN!$C$6:$DF$1572,Y$4,FALSE))</f>
        <v>#N/A</v>
      </c>
      <c r="AA906" s="15"/>
      <c r="AB906" s="15" t="s">
        <v>609</v>
      </c>
      <c r="AC906" s="15"/>
    </row>
    <row r="907" spans="1:29" x14ac:dyDescent="0.25">
      <c r="A907" s="15" t="s">
        <v>1643</v>
      </c>
      <c r="B907" s="21" t="s">
        <v>394</v>
      </c>
      <c r="C907" s="47"/>
      <c r="D907" s="15"/>
      <c r="E907" s="15" t="s">
        <v>609</v>
      </c>
      <c r="F907" s="15"/>
      <c r="G907" s="15"/>
      <c r="H907" s="15" t="s">
        <v>609</v>
      </c>
      <c r="I907" s="15"/>
      <c r="J907" s="47"/>
      <c r="K907" s="47"/>
      <c r="L907" s="49">
        <v>2.23</v>
      </c>
      <c r="M907" s="50" t="e">
        <f>IF(ISBLANK(VLOOKUP($C907,[2]MAIN!$C$6:$DF$1572,M$4,FALSE)),"",VLOOKUP($C907,[2]MAIN!$C$6:$DF$1572,M$4,FALSE))</f>
        <v>#N/A</v>
      </c>
      <c r="N907" s="51" t="e">
        <f>IF(ISBLANK(VLOOKUP($C907,[2]MAIN!$C$6:$DF$1572,N$4,FALSE)),"",VLOOKUP($C907,[2]MAIN!$C$6:$DF$1572,N$4,FALSE))</f>
        <v>#N/A</v>
      </c>
      <c r="O907" s="52" t="e">
        <f>IF(ISBLANK(VLOOKUP($C907,[2]MAIN!$C$6:$DF$1572,O$4,FALSE)),"",VLOOKUP($C907,[2]MAIN!$C$6:$DF$1572,O$4,FALSE))</f>
        <v>#N/A</v>
      </c>
      <c r="P907" s="52" t="e">
        <f>IF(ISBLANK(VLOOKUP($C907,[2]MAIN!$C$6:$DF$1572,P$4,FALSE)),"",VLOOKUP($C907,[2]MAIN!$C$6:$DF$1572,P$4,FALSE))</f>
        <v>#N/A</v>
      </c>
      <c r="Q907" s="50" t="e">
        <f>IF(ISBLANK(VLOOKUP($C907,[2]MAIN!$C$6:$DF$1572,Q$4,FALSE)),"",VLOOKUP($C907,[2]MAIN!$C$6:$DF$1572,Q$4,FALSE))</f>
        <v>#N/A</v>
      </c>
      <c r="R907" s="47" t="e">
        <f>IF(ISBLANK(VLOOKUP($C907,[2]MAIN!$C$6:$DF$1572,R$4,FALSE)),"",VLOOKUP($C907,[2]MAIN!$C$6:$DF$1572,R$4,FALSE))</f>
        <v>#N/A</v>
      </c>
      <c r="S907" s="47" t="e">
        <f>IF(ISBLANK(VLOOKUP($C907,[2]MAIN!$C$6:$DF$1572,S$4,FALSE)),"",VLOOKUP($C907,[2]MAIN!$C$6:$DF$1572,S$4,FALSE))</f>
        <v>#N/A</v>
      </c>
      <c r="T907" s="15" t="e">
        <f>IF(ISBLANK(VLOOKUP($C907,[2]MAIN!$C$6:$DF$1572,T$4,FALSE)),"",VLOOKUP($C907,[2]MAIN!$C$6:$DF$1572,T$4,FALSE))</f>
        <v>#N/A</v>
      </c>
      <c r="U907" s="15" t="e">
        <f>IF(ISBLANK(VLOOKUP($C907,[2]MAIN!$C$6:$DF$1572,U$4,FALSE)),"",VLOOKUP($C907,[2]MAIN!$C$6:$DF$1572,U$4,FALSE))</f>
        <v>#N/A</v>
      </c>
      <c r="V907" s="15" t="e">
        <f>IF(ISBLANK(VLOOKUP($C907,[2]MAIN!$C$6:$DF$1572,V$4,FALSE)),"",VLOOKUP($C907,[2]MAIN!$C$6:$DF$1572,V$4,FALSE))</f>
        <v>#N/A</v>
      </c>
      <c r="W907" s="21" t="e">
        <f>IF(ISBLANK(VLOOKUP($C907,[2]MAIN!$C$6:$DF$1572,W$4,FALSE)),"",VLOOKUP($C907,[2]MAIN!$C$6:$DF$1572,W$4,FALSE))</f>
        <v>#N/A</v>
      </c>
      <c r="X907" s="47">
        <v>150</v>
      </c>
      <c r="Y907" s="15" t="e">
        <f>IF(ISBLANK(VLOOKUP($C907,[2]MAIN!$C$6:$DF$1572,Y$4,FALSE)),"",VLOOKUP($C907,[2]MAIN!$C$6:$DF$1572,Y$4,FALSE))</f>
        <v>#N/A</v>
      </c>
      <c r="AA907" s="15"/>
      <c r="AB907" s="15" t="s">
        <v>609</v>
      </c>
      <c r="AC907" s="15"/>
    </row>
    <row r="908" spans="1:29" x14ac:dyDescent="0.25">
      <c r="A908" s="15" t="s">
        <v>1644</v>
      </c>
      <c r="B908" s="21" t="s">
        <v>364</v>
      </c>
      <c r="C908" s="47"/>
      <c r="D908" s="15"/>
      <c r="E908" s="15" t="s">
        <v>609</v>
      </c>
      <c r="F908" s="15"/>
      <c r="G908" s="15"/>
      <c r="H908" s="15" t="s">
        <v>609</v>
      </c>
      <c r="I908" s="15" t="s">
        <v>609</v>
      </c>
      <c r="J908" s="48" t="s">
        <v>732</v>
      </c>
      <c r="K908" s="47" t="s">
        <v>625</v>
      </c>
      <c r="L908" s="49"/>
      <c r="M908" s="50" t="e">
        <f>IF(ISBLANK(VLOOKUP($C908,[2]MAIN!$C$6:$DF$1572,M$4,FALSE)),"",VLOOKUP($C908,[2]MAIN!$C$6:$DF$1572,M$4,FALSE))</f>
        <v>#N/A</v>
      </c>
      <c r="N908" s="51" t="e">
        <f>IF(ISBLANK(VLOOKUP($C908,[2]MAIN!$C$6:$DF$1572,N$4,FALSE)),"",VLOOKUP($C908,[2]MAIN!$C$6:$DF$1572,N$4,FALSE))</f>
        <v>#N/A</v>
      </c>
      <c r="O908" s="53" t="e">
        <f>IF(ISBLANK(VLOOKUP($C908,[2]MAIN!$C$6:$DF$1572,O$4,FALSE)),"",VLOOKUP($C908,[2]MAIN!$C$6:$DF$1572,O$4,FALSE))</f>
        <v>#N/A</v>
      </c>
      <c r="P908" s="53" t="e">
        <f>IF(ISBLANK(VLOOKUP($C908,[2]MAIN!$C$6:$DF$1572,P$4,FALSE)),"",VLOOKUP($C908,[2]MAIN!$C$6:$DF$1572,P$4,FALSE))</f>
        <v>#N/A</v>
      </c>
      <c r="Q908" s="53" t="e">
        <f>IF(ISBLANK(VLOOKUP($C908,[2]MAIN!$C$6:$DF$1572,Q$4,FALSE)),"",VLOOKUP($C908,[2]MAIN!$C$6:$DF$1572,Q$4,FALSE))</f>
        <v>#N/A</v>
      </c>
      <c r="R908" s="47" t="e">
        <f>IF(ISBLANK(VLOOKUP($C908,[2]MAIN!$C$6:$DF$1572,R$4,FALSE)),"",VLOOKUP($C908,[2]MAIN!$C$6:$DF$1572,R$4,FALSE))</f>
        <v>#N/A</v>
      </c>
      <c r="S908" s="47" t="e">
        <f>IF(ISBLANK(VLOOKUP($C908,[2]MAIN!$C$6:$DF$1572,S$4,FALSE)),"",VLOOKUP($C908,[2]MAIN!$C$6:$DF$1572,S$4,FALSE))</f>
        <v>#N/A</v>
      </c>
      <c r="T908" s="15" t="e">
        <f>IF(ISBLANK(VLOOKUP($C908,[2]MAIN!$C$6:$DF$1572,T$4,FALSE)),"",VLOOKUP($C908,[2]MAIN!$C$6:$DF$1572,T$4,FALSE))</f>
        <v>#N/A</v>
      </c>
      <c r="U908" s="15" t="e">
        <f>IF(ISBLANK(VLOOKUP($C908,[2]MAIN!$C$6:$DF$1572,U$4,FALSE)),"",VLOOKUP($C908,[2]MAIN!$C$6:$DF$1572,U$4,FALSE))</f>
        <v>#N/A</v>
      </c>
      <c r="V908" s="15" t="e">
        <f>IF(ISBLANK(VLOOKUP($C908,[2]MAIN!$C$6:$DF$1572,V$4,FALSE)),"",VLOOKUP($C908,[2]MAIN!$C$6:$DF$1572,V$4,FALSE))</f>
        <v>#N/A</v>
      </c>
      <c r="W908" s="21" t="e">
        <f>IF(ISBLANK(VLOOKUP($C908,[2]MAIN!$C$6:$DF$1572,W$4,FALSE)),"",VLOOKUP($C908,[2]MAIN!$C$6:$DF$1572,W$4,FALSE))</f>
        <v>#N/A</v>
      </c>
      <c r="X908" s="47">
        <v>15000</v>
      </c>
      <c r="Y908" s="15" t="e">
        <f>IF(ISBLANK(VLOOKUP($C908,[2]MAIN!$C$6:$DF$1572,Y$4,FALSE)),"",VLOOKUP($C908,[2]MAIN!$C$6:$DF$1572,Y$4,FALSE))</f>
        <v>#N/A</v>
      </c>
      <c r="AA908" s="15"/>
      <c r="AB908" s="15" t="s">
        <v>609</v>
      </c>
      <c r="AC908" s="15"/>
    </row>
    <row r="909" spans="1:29" x14ac:dyDescent="0.25">
      <c r="A909" s="15" t="s">
        <v>1181</v>
      </c>
      <c r="B909" s="21" t="s">
        <v>365</v>
      </c>
      <c r="C909" s="47"/>
      <c r="D909" s="15"/>
      <c r="E909" s="15" t="s">
        <v>609</v>
      </c>
      <c r="F909" s="15"/>
      <c r="G909" s="15"/>
      <c r="H909" s="15" t="s">
        <v>628</v>
      </c>
      <c r="I909" s="15" t="s">
        <v>609</v>
      </c>
      <c r="J909" s="47"/>
      <c r="K909" s="47"/>
      <c r="L909" s="49" t="e">
        <f>#REF!/86.4</f>
        <v>#REF!</v>
      </c>
      <c r="M909" s="50" t="e">
        <f>IF(ISBLANK(VLOOKUP($C909,[2]MAIN!$C$6:$DF$1572,M$4,FALSE)),"",VLOOKUP($C909,[2]MAIN!$C$6:$DF$1572,M$4,FALSE))</f>
        <v>#N/A</v>
      </c>
      <c r="N909" s="51" t="e">
        <f>IF(ISBLANK(VLOOKUP($C909,[2]MAIN!$C$6:$DF$1572,N$4,FALSE)),"",VLOOKUP($C909,[2]MAIN!$C$6:$DF$1572,N$4,FALSE))</f>
        <v>#N/A</v>
      </c>
      <c r="O909" s="53" t="e">
        <f>IF(ISBLANK(VLOOKUP($C909,[2]MAIN!$C$6:$DF$1572,O$4,FALSE)),"",VLOOKUP($C909,[2]MAIN!$C$6:$DF$1572,O$4,FALSE))</f>
        <v>#N/A</v>
      </c>
      <c r="P909" s="53" t="e">
        <f>IF(ISBLANK(VLOOKUP($C909,[2]MAIN!$C$6:$DF$1572,P$4,FALSE)),"",VLOOKUP($C909,[2]MAIN!$C$6:$DF$1572,P$4,FALSE))</f>
        <v>#N/A</v>
      </c>
      <c r="Q909" s="50" t="e">
        <f>IF(ISBLANK(VLOOKUP($C909,[2]MAIN!$C$6:$DF$1572,Q$4,FALSE)),"",VLOOKUP($C909,[2]MAIN!$C$6:$DF$1572,Q$4,FALSE))</f>
        <v>#N/A</v>
      </c>
      <c r="R909" s="47" t="e">
        <f>IF(ISBLANK(VLOOKUP($C909,[2]MAIN!$C$6:$DF$1572,R$4,FALSE)),"",VLOOKUP($C909,[2]MAIN!$C$6:$DF$1572,R$4,FALSE))</f>
        <v>#N/A</v>
      </c>
      <c r="S909" s="47" t="e">
        <f>IF(ISBLANK(VLOOKUP($C909,[2]MAIN!$C$6:$DF$1572,S$4,FALSE)),"",VLOOKUP($C909,[2]MAIN!$C$6:$DF$1572,S$4,FALSE))</f>
        <v>#N/A</v>
      </c>
      <c r="T909" s="15" t="e">
        <f>IF(ISBLANK(VLOOKUP($C909,[2]MAIN!$C$6:$DF$1572,T$4,FALSE)),"",VLOOKUP($C909,[2]MAIN!$C$6:$DF$1572,T$4,FALSE))</f>
        <v>#N/A</v>
      </c>
      <c r="U909" s="15" t="e">
        <f>IF(ISBLANK(VLOOKUP($C909,[2]MAIN!$C$6:$DF$1572,U$4,FALSE)),"",VLOOKUP($C909,[2]MAIN!$C$6:$DF$1572,U$4,FALSE))</f>
        <v>#N/A</v>
      </c>
      <c r="V909" s="15" t="e">
        <f>IF(ISBLANK(VLOOKUP($C909,[2]MAIN!$C$6:$DF$1572,V$4,FALSE)),"",VLOOKUP($C909,[2]MAIN!$C$6:$DF$1572,V$4,FALSE))</f>
        <v>#N/A</v>
      </c>
      <c r="W909" s="21" t="e">
        <f>IF(ISBLANK(VLOOKUP($C909,[2]MAIN!$C$6:$DF$1572,W$4,FALSE)),"",VLOOKUP($C909,[2]MAIN!$C$6:$DF$1572,W$4,FALSE))</f>
        <v>#N/A</v>
      </c>
      <c r="X909" s="47">
        <v>18000</v>
      </c>
      <c r="Y909" s="15" t="e">
        <f>IF(ISBLANK(VLOOKUP($C909,[2]MAIN!$C$6:$DF$1572,Y$4,FALSE)),"",VLOOKUP($C909,[2]MAIN!$C$6:$DF$1572,Y$4,FALSE))</f>
        <v>#N/A</v>
      </c>
      <c r="AA909" s="47"/>
      <c r="AB909" s="47"/>
      <c r="AC909" s="47"/>
    </row>
    <row r="910" spans="1:29" x14ac:dyDescent="0.25">
      <c r="A910" s="15" t="s">
        <v>1645</v>
      </c>
      <c r="B910" s="21" t="s">
        <v>366</v>
      </c>
      <c r="C910" s="47"/>
      <c r="D910" s="15"/>
      <c r="E910" s="15" t="s">
        <v>609</v>
      </c>
      <c r="F910" s="15"/>
      <c r="G910" s="15"/>
      <c r="H910" s="15" t="s">
        <v>609</v>
      </c>
      <c r="I910" s="15" t="s">
        <v>609</v>
      </c>
      <c r="J910" s="47"/>
      <c r="K910" s="47"/>
      <c r="L910" s="49" t="e">
        <f>#REF!/86.4</f>
        <v>#REF!</v>
      </c>
      <c r="M910" s="50" t="e">
        <f>IF(ISBLANK(VLOOKUP($C910,[2]MAIN!$C$6:$DF$1572,M$4,FALSE)),"",VLOOKUP($C910,[2]MAIN!$C$6:$DF$1572,M$4,FALSE))</f>
        <v>#N/A</v>
      </c>
      <c r="N910" s="51" t="e">
        <f>IF(ISBLANK(VLOOKUP($C910,[2]MAIN!$C$6:$DF$1572,N$4,FALSE)),"",VLOOKUP($C910,[2]MAIN!$C$6:$DF$1572,N$4,FALSE))</f>
        <v>#N/A</v>
      </c>
      <c r="O910" s="53" t="e">
        <f>IF(ISBLANK(VLOOKUP($C910,[2]MAIN!$C$6:$DF$1572,O$4,FALSE)),"",VLOOKUP($C910,[2]MAIN!$C$6:$DF$1572,O$4,FALSE))</f>
        <v>#N/A</v>
      </c>
      <c r="P910" s="53" t="e">
        <f>IF(ISBLANK(VLOOKUP($C910,[2]MAIN!$C$6:$DF$1572,P$4,FALSE)),"",VLOOKUP($C910,[2]MAIN!$C$6:$DF$1572,P$4,FALSE))</f>
        <v>#N/A</v>
      </c>
      <c r="Q910" s="50" t="e">
        <f>IF(ISBLANK(VLOOKUP($C910,[2]MAIN!$C$6:$DF$1572,Q$4,FALSE)),"",VLOOKUP($C910,[2]MAIN!$C$6:$DF$1572,Q$4,FALSE))</f>
        <v>#N/A</v>
      </c>
      <c r="R910" s="47" t="e">
        <f>IF(ISBLANK(VLOOKUP($C910,[2]MAIN!$C$6:$DF$1572,R$4,FALSE)),"",VLOOKUP($C910,[2]MAIN!$C$6:$DF$1572,R$4,FALSE))</f>
        <v>#N/A</v>
      </c>
      <c r="S910" s="47" t="e">
        <f>IF(ISBLANK(VLOOKUP($C910,[2]MAIN!$C$6:$DF$1572,S$4,FALSE)),"",VLOOKUP($C910,[2]MAIN!$C$6:$DF$1572,S$4,FALSE))</f>
        <v>#N/A</v>
      </c>
      <c r="T910" s="15" t="e">
        <f>IF(ISBLANK(VLOOKUP($C910,[2]MAIN!$C$6:$DF$1572,T$4,FALSE)),"",VLOOKUP($C910,[2]MAIN!$C$6:$DF$1572,T$4,FALSE))</f>
        <v>#N/A</v>
      </c>
      <c r="U910" s="15" t="e">
        <f>IF(ISBLANK(VLOOKUP($C910,[2]MAIN!$C$6:$DF$1572,U$4,FALSE)),"",VLOOKUP($C910,[2]MAIN!$C$6:$DF$1572,U$4,FALSE))</f>
        <v>#N/A</v>
      </c>
      <c r="V910" s="15" t="e">
        <f>IF(ISBLANK(VLOOKUP($C910,[2]MAIN!$C$6:$DF$1572,V$4,FALSE)),"",VLOOKUP($C910,[2]MAIN!$C$6:$DF$1572,V$4,FALSE))</f>
        <v>#N/A</v>
      </c>
      <c r="W910" s="21" t="e">
        <f>IF(ISBLANK(VLOOKUP($C910,[2]MAIN!$C$6:$DF$1572,W$4,FALSE)),"",VLOOKUP($C910,[2]MAIN!$C$6:$DF$1572,W$4,FALSE))</f>
        <v>#N/A</v>
      </c>
      <c r="X910" s="47">
        <v>15000</v>
      </c>
      <c r="Y910" s="15" t="e">
        <f>IF(ISBLANK(VLOOKUP($C910,[2]MAIN!$C$6:$DF$1572,Y$4,FALSE)),"",VLOOKUP($C910,[2]MAIN!$C$6:$DF$1572,Y$4,FALSE))</f>
        <v>#N/A</v>
      </c>
      <c r="AA910" s="15"/>
      <c r="AB910" s="15" t="s">
        <v>609</v>
      </c>
      <c r="AC910" s="15"/>
    </row>
    <row r="911" spans="1:29" x14ac:dyDescent="0.25">
      <c r="A911" s="15" t="s">
        <v>1646</v>
      </c>
      <c r="B911" s="21" t="s">
        <v>286</v>
      </c>
      <c r="C911" s="47"/>
      <c r="D911" s="15"/>
      <c r="E911" s="15"/>
      <c r="F911" s="15"/>
      <c r="G911" s="15"/>
      <c r="H911" s="15" t="s">
        <v>613</v>
      </c>
      <c r="I911" s="15"/>
      <c r="J911" s="47"/>
      <c r="K911" s="47"/>
      <c r="L911" s="49">
        <v>4.6500000000000004</v>
      </c>
      <c r="M911" s="50" t="e">
        <f>IF(ISBLANK(VLOOKUP($C911,[2]MAIN!$C$6:$DF$1572,M$4,FALSE)),"",VLOOKUP($C911,[2]MAIN!$C$6:$DF$1572,M$4,FALSE))</f>
        <v>#N/A</v>
      </c>
      <c r="N911" s="51" t="e">
        <f>IF(ISBLANK(VLOOKUP($C911,[2]MAIN!$C$6:$DF$1572,N$4,FALSE)),"",VLOOKUP($C911,[2]MAIN!$C$6:$DF$1572,N$4,FALSE))</f>
        <v>#N/A</v>
      </c>
      <c r="O911" s="53" t="e">
        <f>IF(ISBLANK(VLOOKUP($C911,[2]MAIN!$C$6:$DF$1572,O$4,FALSE)),"",VLOOKUP($C911,[2]MAIN!$C$6:$DF$1572,O$4,FALSE))</f>
        <v>#N/A</v>
      </c>
      <c r="P911" s="53" t="e">
        <f>IF(ISBLANK(VLOOKUP($C911,[2]MAIN!$C$6:$DF$1572,P$4,FALSE)),"",VLOOKUP($C911,[2]MAIN!$C$6:$DF$1572,P$4,FALSE))</f>
        <v>#N/A</v>
      </c>
      <c r="Q911" s="50" t="e">
        <f>IF(ISBLANK(VLOOKUP($C911,[2]MAIN!$C$6:$DF$1572,Q$4,FALSE)),"",VLOOKUP($C911,[2]MAIN!$C$6:$DF$1572,Q$4,FALSE))</f>
        <v>#N/A</v>
      </c>
      <c r="R911" s="47" t="e">
        <f>IF(ISBLANK(VLOOKUP($C911,[2]MAIN!$C$6:$DF$1572,R$4,FALSE)),"",VLOOKUP($C911,[2]MAIN!$C$6:$DF$1572,R$4,FALSE))</f>
        <v>#N/A</v>
      </c>
      <c r="S911" s="47" t="e">
        <f>IF(ISBLANK(VLOOKUP($C911,[2]MAIN!$C$6:$DF$1572,S$4,FALSE)),"",VLOOKUP($C911,[2]MAIN!$C$6:$DF$1572,S$4,FALSE))</f>
        <v>#N/A</v>
      </c>
      <c r="T911" s="15" t="e">
        <f>IF(ISBLANK(VLOOKUP($C911,[2]MAIN!$C$6:$DF$1572,T$4,FALSE)),"",VLOOKUP($C911,[2]MAIN!$C$6:$DF$1572,T$4,FALSE))</f>
        <v>#N/A</v>
      </c>
      <c r="U911" s="15" t="e">
        <f>IF(ISBLANK(VLOOKUP($C911,[2]MAIN!$C$6:$DF$1572,U$4,FALSE)),"",VLOOKUP($C911,[2]MAIN!$C$6:$DF$1572,U$4,FALSE))</f>
        <v>#N/A</v>
      </c>
      <c r="V911" s="58" t="e">
        <f>IF(ISBLANK(VLOOKUP($C911,[2]MAIN!$C$6:$DF$1572,V$4,FALSE)),"",VLOOKUP($C911,[2]MAIN!$C$6:$DF$1572,V$4,FALSE))</f>
        <v>#N/A</v>
      </c>
      <c r="W911" s="21" t="e">
        <f>IF(ISBLANK(VLOOKUP($C911,[2]MAIN!$C$6:$DF$1572,W$4,FALSE)),"",VLOOKUP($C911,[2]MAIN!$C$6:$DF$1572,W$4,FALSE))</f>
        <v>#N/A</v>
      </c>
      <c r="X911" s="57" t="e">
        <f>IF(ISBLANK(VLOOKUP($C911,[2]MAIN!$C$6:$DF$1572,X$4,FALSE)),"",VLOOKUP($C911,[2]MAIN!$C$6:$DF$1572,X$4,FALSE))</f>
        <v>#N/A</v>
      </c>
      <c r="Y911" s="15" t="e">
        <f>IF(ISBLANK(VLOOKUP($C911,[2]MAIN!$C$6:$DF$1572,Y$4,FALSE)),"",VLOOKUP($C911,[2]MAIN!$C$6:$DF$1572,Y$4,FALSE))</f>
        <v>#N/A</v>
      </c>
      <c r="Z911" s="33" t="s">
        <v>753</v>
      </c>
      <c r="AA911" s="15" t="s">
        <v>609</v>
      </c>
      <c r="AB911" s="15"/>
      <c r="AC911" s="15"/>
    </row>
    <row r="912" spans="1:29" x14ac:dyDescent="0.25">
      <c r="A912" s="15" t="s">
        <v>1647</v>
      </c>
      <c r="B912" s="21" t="s">
        <v>367</v>
      </c>
      <c r="C912" s="47"/>
      <c r="D912" s="15"/>
      <c r="E912" s="15" t="s">
        <v>609</v>
      </c>
      <c r="F912" s="15"/>
      <c r="G912" s="15"/>
      <c r="H912" s="15" t="s">
        <v>609</v>
      </c>
      <c r="I912" s="15" t="s">
        <v>609</v>
      </c>
      <c r="J912" s="47"/>
      <c r="K912" s="47"/>
      <c r="L912" s="49"/>
      <c r="M912" s="50" t="e">
        <f>IF(ISBLANK(VLOOKUP($C912,[2]MAIN!$C$6:$DF$1572,M$4,FALSE)),"",VLOOKUP($C912,[2]MAIN!$C$6:$DF$1572,M$4,FALSE))</f>
        <v>#N/A</v>
      </c>
      <c r="N912" s="51" t="e">
        <f>IF(ISBLANK(VLOOKUP($C912,[2]MAIN!$C$6:$DF$1572,N$4,FALSE)),"",VLOOKUP($C912,[2]MAIN!$C$6:$DF$1572,N$4,FALSE))</f>
        <v>#N/A</v>
      </c>
      <c r="O912" s="53" t="e">
        <f>IF(ISBLANK(VLOOKUP($C912,[2]MAIN!$C$6:$DF$1572,O$4,FALSE)),"",VLOOKUP($C912,[2]MAIN!$C$6:$DF$1572,O$4,FALSE))</f>
        <v>#N/A</v>
      </c>
      <c r="P912" s="53" t="e">
        <f>IF(ISBLANK(VLOOKUP($C912,[2]MAIN!$C$6:$DF$1572,P$4,FALSE)),"",VLOOKUP($C912,[2]MAIN!$C$6:$DF$1572,P$4,FALSE))</f>
        <v>#N/A</v>
      </c>
      <c r="Q912" s="50" t="e">
        <f>IF(ISBLANK(VLOOKUP($C912,[2]MAIN!$C$6:$DF$1572,Q$4,FALSE)),"",VLOOKUP($C912,[2]MAIN!$C$6:$DF$1572,Q$4,FALSE))</f>
        <v>#N/A</v>
      </c>
      <c r="R912" s="47" t="e">
        <f>IF(ISBLANK(VLOOKUP($C912,[2]MAIN!$C$6:$DF$1572,R$4,FALSE)),"",VLOOKUP($C912,[2]MAIN!$C$6:$DF$1572,R$4,FALSE))</f>
        <v>#N/A</v>
      </c>
      <c r="S912" s="47" t="e">
        <f>IF(ISBLANK(VLOOKUP($C912,[2]MAIN!$C$6:$DF$1572,S$4,FALSE)),"",VLOOKUP($C912,[2]MAIN!$C$6:$DF$1572,S$4,FALSE))</f>
        <v>#N/A</v>
      </c>
      <c r="T912" s="15" t="e">
        <f>IF(ISBLANK(VLOOKUP($C912,[2]MAIN!$C$6:$DF$1572,T$4,FALSE)),"",VLOOKUP($C912,[2]MAIN!$C$6:$DF$1572,T$4,FALSE))</f>
        <v>#N/A</v>
      </c>
      <c r="U912" s="15" t="e">
        <f>IF(ISBLANK(VLOOKUP($C912,[2]MAIN!$C$6:$DF$1572,U$4,FALSE)),"",VLOOKUP($C912,[2]MAIN!$C$6:$DF$1572,U$4,FALSE))</f>
        <v>#N/A</v>
      </c>
      <c r="V912" s="15" t="e">
        <f>IF(ISBLANK(VLOOKUP($C912,[2]MAIN!$C$6:$DF$1572,V$4,FALSE)),"",VLOOKUP($C912,[2]MAIN!$C$6:$DF$1572,V$4,FALSE))</f>
        <v>#N/A</v>
      </c>
      <c r="W912" s="21" t="e">
        <f>IF(ISBLANK(VLOOKUP($C912,[2]MAIN!$C$6:$DF$1572,W$4,FALSE)),"",VLOOKUP($C912,[2]MAIN!$C$6:$DF$1572,W$4,FALSE))</f>
        <v>#N/A</v>
      </c>
      <c r="X912" s="47">
        <v>18000</v>
      </c>
      <c r="Y912" s="15" t="e">
        <f>IF(ISBLANK(VLOOKUP($C912,[2]MAIN!$C$6:$DF$1572,Y$4,FALSE)),"",VLOOKUP($C912,[2]MAIN!$C$6:$DF$1572,Y$4,FALSE))</f>
        <v>#N/A</v>
      </c>
      <c r="AA912" s="15"/>
      <c r="AB912" s="15" t="s">
        <v>609</v>
      </c>
      <c r="AC912" s="15"/>
    </row>
    <row r="913" spans="1:29" x14ac:dyDescent="0.25">
      <c r="A913" s="15" t="s">
        <v>1648</v>
      </c>
      <c r="B913" s="21" t="s">
        <v>367</v>
      </c>
      <c r="C913" s="47"/>
      <c r="D913" s="15"/>
      <c r="E913" s="15" t="s">
        <v>609</v>
      </c>
      <c r="F913" s="15"/>
      <c r="G913" s="15"/>
      <c r="H913" s="15" t="s">
        <v>609</v>
      </c>
      <c r="I913" s="15" t="s">
        <v>609</v>
      </c>
      <c r="J913" s="47"/>
      <c r="K913" s="47"/>
      <c r="L913" s="49"/>
      <c r="M913" s="50" t="e">
        <f>IF(ISBLANK(VLOOKUP($C913,[2]MAIN!$C$6:$DF$1572,M$4,FALSE)),"",VLOOKUP($C913,[2]MAIN!$C$6:$DF$1572,M$4,FALSE))</f>
        <v>#N/A</v>
      </c>
      <c r="N913" s="51" t="e">
        <f>IF(ISBLANK(VLOOKUP($C913,[2]MAIN!$C$6:$DF$1572,N$4,FALSE)),"",VLOOKUP($C913,[2]MAIN!$C$6:$DF$1572,N$4,FALSE))</f>
        <v>#N/A</v>
      </c>
      <c r="O913" s="53" t="e">
        <f>IF(ISBLANK(VLOOKUP($C913,[2]MAIN!$C$6:$DF$1572,O$4,FALSE)),"",VLOOKUP($C913,[2]MAIN!$C$6:$DF$1572,O$4,FALSE))</f>
        <v>#N/A</v>
      </c>
      <c r="P913" s="53" t="e">
        <f>IF(ISBLANK(VLOOKUP($C913,[2]MAIN!$C$6:$DF$1572,P$4,FALSE)),"",VLOOKUP($C913,[2]MAIN!$C$6:$DF$1572,P$4,FALSE))</f>
        <v>#N/A</v>
      </c>
      <c r="Q913" s="50" t="e">
        <f>IF(ISBLANK(VLOOKUP($C913,[2]MAIN!$C$6:$DF$1572,Q$4,FALSE)),"",VLOOKUP($C913,[2]MAIN!$C$6:$DF$1572,Q$4,FALSE))</f>
        <v>#N/A</v>
      </c>
      <c r="R913" s="47" t="e">
        <f>IF(ISBLANK(VLOOKUP($C913,[2]MAIN!$C$6:$DF$1572,R$4,FALSE)),"",VLOOKUP($C913,[2]MAIN!$C$6:$DF$1572,R$4,FALSE))</f>
        <v>#N/A</v>
      </c>
      <c r="S913" s="47" t="e">
        <f>IF(ISBLANK(VLOOKUP($C913,[2]MAIN!$C$6:$DF$1572,S$4,FALSE)),"",VLOOKUP($C913,[2]MAIN!$C$6:$DF$1572,S$4,FALSE))</f>
        <v>#N/A</v>
      </c>
      <c r="T913" s="15" t="e">
        <f>IF(ISBLANK(VLOOKUP($C913,[2]MAIN!$C$6:$DF$1572,T$4,FALSE)),"",VLOOKUP($C913,[2]MAIN!$C$6:$DF$1572,T$4,FALSE))</f>
        <v>#N/A</v>
      </c>
      <c r="U913" s="15" t="e">
        <f>IF(ISBLANK(VLOOKUP($C913,[2]MAIN!$C$6:$DF$1572,U$4,FALSE)),"",VLOOKUP($C913,[2]MAIN!$C$6:$DF$1572,U$4,FALSE))</f>
        <v>#N/A</v>
      </c>
      <c r="V913" s="15" t="e">
        <f>IF(ISBLANK(VLOOKUP($C913,[2]MAIN!$C$6:$DF$1572,V$4,FALSE)),"",VLOOKUP($C913,[2]MAIN!$C$6:$DF$1572,V$4,FALSE))</f>
        <v>#N/A</v>
      </c>
      <c r="W913" s="21" t="e">
        <f>IF(ISBLANK(VLOOKUP($C913,[2]MAIN!$C$6:$DF$1572,W$4,FALSE)),"",VLOOKUP($C913,[2]MAIN!$C$6:$DF$1572,W$4,FALSE))</f>
        <v>#N/A</v>
      </c>
      <c r="X913" s="47">
        <v>18000</v>
      </c>
      <c r="Y913" s="15" t="e">
        <f>IF(ISBLANK(VLOOKUP($C913,[2]MAIN!$C$6:$DF$1572,Y$4,FALSE)),"",VLOOKUP($C913,[2]MAIN!$C$6:$DF$1572,Y$4,FALSE))</f>
        <v>#N/A</v>
      </c>
      <c r="AA913" s="15"/>
      <c r="AB913" s="15" t="s">
        <v>609</v>
      </c>
      <c r="AC913" s="15"/>
    </row>
    <row r="914" spans="1:29" x14ac:dyDescent="0.25">
      <c r="A914" s="15" t="s">
        <v>1649</v>
      </c>
      <c r="B914" s="21" t="s">
        <v>367</v>
      </c>
      <c r="C914" s="47"/>
      <c r="D914" s="15"/>
      <c r="E914" s="15" t="s">
        <v>609</v>
      </c>
      <c r="F914" s="15"/>
      <c r="G914" s="15"/>
      <c r="H914" s="15" t="s">
        <v>609</v>
      </c>
      <c r="I914" s="15" t="s">
        <v>609</v>
      </c>
      <c r="J914" s="47"/>
      <c r="K914" s="47"/>
      <c r="L914" s="49"/>
      <c r="M914" s="50" t="e">
        <f>IF(ISBLANK(VLOOKUP($C914,[2]MAIN!$C$6:$DF$1572,M$4,FALSE)),"",VLOOKUP($C914,[2]MAIN!$C$6:$DF$1572,M$4,FALSE))</f>
        <v>#N/A</v>
      </c>
      <c r="N914" s="51" t="e">
        <f>IF(ISBLANK(VLOOKUP($C914,[2]MAIN!$C$6:$DF$1572,N$4,FALSE)),"",VLOOKUP($C914,[2]MAIN!$C$6:$DF$1572,N$4,FALSE))</f>
        <v>#N/A</v>
      </c>
      <c r="O914" s="53" t="e">
        <f>IF(ISBLANK(VLOOKUP($C914,[2]MAIN!$C$6:$DF$1572,O$4,FALSE)),"",VLOOKUP($C914,[2]MAIN!$C$6:$DF$1572,O$4,FALSE))</f>
        <v>#N/A</v>
      </c>
      <c r="P914" s="53" t="e">
        <f>IF(ISBLANK(VLOOKUP($C914,[2]MAIN!$C$6:$DF$1572,P$4,FALSE)),"",VLOOKUP($C914,[2]MAIN!$C$6:$DF$1572,P$4,FALSE))</f>
        <v>#N/A</v>
      </c>
      <c r="Q914" s="50" t="e">
        <f>IF(ISBLANK(VLOOKUP($C914,[2]MAIN!$C$6:$DF$1572,Q$4,FALSE)),"",VLOOKUP($C914,[2]MAIN!$C$6:$DF$1572,Q$4,FALSE))</f>
        <v>#N/A</v>
      </c>
      <c r="R914" s="47" t="e">
        <f>IF(ISBLANK(VLOOKUP($C914,[2]MAIN!$C$6:$DF$1572,R$4,FALSE)),"",VLOOKUP($C914,[2]MAIN!$C$6:$DF$1572,R$4,FALSE))</f>
        <v>#N/A</v>
      </c>
      <c r="S914" s="47" t="e">
        <f>IF(ISBLANK(VLOOKUP($C914,[2]MAIN!$C$6:$DF$1572,S$4,FALSE)),"",VLOOKUP($C914,[2]MAIN!$C$6:$DF$1572,S$4,FALSE))</f>
        <v>#N/A</v>
      </c>
      <c r="T914" s="15" t="e">
        <f>IF(ISBLANK(VLOOKUP($C914,[2]MAIN!$C$6:$DF$1572,T$4,FALSE)),"",VLOOKUP($C914,[2]MAIN!$C$6:$DF$1572,T$4,FALSE))</f>
        <v>#N/A</v>
      </c>
      <c r="U914" s="15" t="e">
        <f>IF(ISBLANK(VLOOKUP($C914,[2]MAIN!$C$6:$DF$1572,U$4,FALSE)),"",VLOOKUP($C914,[2]MAIN!$C$6:$DF$1572,U$4,FALSE))</f>
        <v>#N/A</v>
      </c>
      <c r="V914" s="15" t="e">
        <f>IF(ISBLANK(VLOOKUP($C914,[2]MAIN!$C$6:$DF$1572,V$4,FALSE)),"",VLOOKUP($C914,[2]MAIN!$C$6:$DF$1572,V$4,FALSE))</f>
        <v>#N/A</v>
      </c>
      <c r="W914" s="21" t="e">
        <f>IF(ISBLANK(VLOOKUP($C914,[2]MAIN!$C$6:$DF$1572,W$4,FALSE)),"",VLOOKUP($C914,[2]MAIN!$C$6:$DF$1572,W$4,FALSE))</f>
        <v>#N/A</v>
      </c>
      <c r="X914" s="47">
        <v>18000</v>
      </c>
      <c r="Y914" s="15" t="e">
        <f>IF(ISBLANK(VLOOKUP($C914,[2]MAIN!$C$6:$DF$1572,Y$4,FALSE)),"",VLOOKUP($C914,[2]MAIN!$C$6:$DF$1572,Y$4,FALSE))</f>
        <v>#N/A</v>
      </c>
      <c r="AA914" s="15"/>
      <c r="AB914" s="15" t="s">
        <v>609</v>
      </c>
      <c r="AC914" s="15"/>
    </row>
    <row r="915" spans="1:29" x14ac:dyDescent="0.25">
      <c r="A915" s="15" t="s">
        <v>1650</v>
      </c>
      <c r="B915" s="21" t="s">
        <v>1651</v>
      </c>
      <c r="C915" s="47"/>
      <c r="D915" s="15"/>
      <c r="E915" s="15" t="s">
        <v>609</v>
      </c>
      <c r="F915" s="15"/>
      <c r="G915" s="15"/>
      <c r="H915" s="15" t="s">
        <v>628</v>
      </c>
      <c r="I915" s="15" t="s">
        <v>609</v>
      </c>
      <c r="J915" s="47"/>
      <c r="K915" s="47" t="s">
        <v>654</v>
      </c>
      <c r="L915" s="49">
        <v>1.71</v>
      </c>
      <c r="M915" s="50" t="e">
        <f>IF(ISBLANK(VLOOKUP($C915,[2]MAIN!$C$6:$DF$1572,M$4,FALSE)),"",VLOOKUP($C915,[2]MAIN!$C$6:$DF$1572,M$4,FALSE))</f>
        <v>#N/A</v>
      </c>
      <c r="N915" s="51" t="e">
        <f>IF(ISBLANK(VLOOKUP($C915,[2]MAIN!$C$6:$DF$1572,N$4,FALSE)),"",VLOOKUP($C915,[2]MAIN!$C$6:$DF$1572,N$4,FALSE))</f>
        <v>#N/A</v>
      </c>
      <c r="O915" s="68" t="e">
        <f>IF(ISBLANK(VLOOKUP($C915,[2]MAIN!$C$6:$DF$1572,O$4,FALSE)),"",VLOOKUP($C915,[2]MAIN!$C$6:$DF$1572,O$4,FALSE))</f>
        <v>#N/A</v>
      </c>
      <c r="P915" s="68" t="e">
        <f>IF(ISBLANK(VLOOKUP($C915,[2]MAIN!$C$6:$DF$1572,P$4,FALSE)),"",VLOOKUP($C915,[2]MAIN!$C$6:$DF$1572,P$4,FALSE))</f>
        <v>#N/A</v>
      </c>
      <c r="Q915" s="53" t="e">
        <f>IF(ISBLANK(VLOOKUP($C915,[2]MAIN!$C$6:$DF$1572,Q$4,FALSE)),"",VLOOKUP($C915,[2]MAIN!$C$6:$DF$1572,Q$4,FALSE))</f>
        <v>#N/A</v>
      </c>
      <c r="R915" s="47" t="e">
        <f>IF(ISBLANK(VLOOKUP($C915,[2]MAIN!$C$6:$DF$1572,R$4,FALSE)),"",VLOOKUP($C915,[2]MAIN!$C$6:$DF$1572,R$4,FALSE))</f>
        <v>#N/A</v>
      </c>
      <c r="S915" s="47" t="e">
        <f>IF(ISBLANK(VLOOKUP($C915,[2]MAIN!$C$6:$DF$1572,S$4,FALSE)),"",VLOOKUP($C915,[2]MAIN!$C$6:$DF$1572,S$4,FALSE))</f>
        <v>#N/A</v>
      </c>
      <c r="T915" s="15" t="e">
        <f>IF(ISBLANK(VLOOKUP($C915,[2]MAIN!$C$6:$DF$1572,T$4,FALSE)),"",VLOOKUP($C915,[2]MAIN!$C$6:$DF$1572,T$4,FALSE))</f>
        <v>#N/A</v>
      </c>
      <c r="U915" s="15" t="e">
        <f>IF(ISBLANK(VLOOKUP($C915,[2]MAIN!$C$6:$DF$1572,U$4,FALSE)),"",VLOOKUP($C915,[2]MAIN!$C$6:$DF$1572,U$4,FALSE))</f>
        <v>#N/A</v>
      </c>
      <c r="V915" s="15" t="e">
        <f>IF(ISBLANK(VLOOKUP($C915,[2]MAIN!$C$6:$DF$1572,V$4,FALSE)),"",VLOOKUP($C915,[2]MAIN!$C$6:$DF$1572,V$4,FALSE))</f>
        <v>#N/A</v>
      </c>
      <c r="W915" s="21" t="e">
        <f>IF(ISBLANK(VLOOKUP($C915,[2]MAIN!$C$6:$DF$1572,W$4,FALSE)),"",VLOOKUP($C915,[2]MAIN!$C$6:$DF$1572,W$4,FALSE))</f>
        <v>#N/A</v>
      </c>
      <c r="X915" s="47">
        <v>15000</v>
      </c>
      <c r="Y915" s="15" t="e">
        <f>IF(ISBLANK(VLOOKUP($C915,[2]MAIN!$C$6:$DF$1572,Y$4,FALSE)),"",VLOOKUP($C915,[2]MAIN!$C$6:$DF$1572,Y$4,FALSE))</f>
        <v>#N/A</v>
      </c>
      <c r="AA915" s="47"/>
      <c r="AB915" s="47"/>
      <c r="AC915" s="47"/>
    </row>
    <row r="916" spans="1:29" x14ac:dyDescent="0.25">
      <c r="A916" s="15" t="s">
        <v>1652</v>
      </c>
      <c r="B916" s="21" t="s">
        <v>369</v>
      </c>
      <c r="C916" s="47"/>
      <c r="D916" s="15"/>
      <c r="E916" s="15" t="s">
        <v>609</v>
      </c>
      <c r="F916" s="15"/>
      <c r="G916" s="15"/>
      <c r="H916" s="15" t="s">
        <v>609</v>
      </c>
      <c r="I916" s="15" t="s">
        <v>609</v>
      </c>
      <c r="J916" s="47"/>
      <c r="K916" s="47"/>
      <c r="L916" s="49"/>
      <c r="M916" s="50" t="e">
        <f>IF(ISBLANK(VLOOKUP($C916,[2]MAIN!$C$6:$DF$1572,M$4,FALSE)),"",VLOOKUP($C916,[2]MAIN!$C$6:$DF$1572,M$4,FALSE))</f>
        <v>#N/A</v>
      </c>
      <c r="N916" s="51" t="e">
        <f>IF(ISBLANK(VLOOKUP($C916,[2]MAIN!$C$6:$DF$1572,N$4,FALSE)),"",VLOOKUP($C916,[2]MAIN!$C$6:$DF$1572,N$4,FALSE))</f>
        <v>#N/A</v>
      </c>
      <c r="O916" s="53" t="e">
        <f>IF(ISBLANK(VLOOKUP($C916,[2]MAIN!$C$6:$DF$1572,O$4,FALSE)),"",VLOOKUP($C916,[2]MAIN!$C$6:$DF$1572,O$4,FALSE))</f>
        <v>#N/A</v>
      </c>
      <c r="P916" s="53" t="e">
        <f>IF(ISBLANK(VLOOKUP($C916,[2]MAIN!$C$6:$DF$1572,P$4,FALSE)),"",VLOOKUP($C916,[2]MAIN!$C$6:$DF$1572,P$4,FALSE))</f>
        <v>#N/A</v>
      </c>
      <c r="Q916" s="50" t="e">
        <f>IF(ISBLANK(VLOOKUP($C916,[2]MAIN!$C$6:$DF$1572,Q$4,FALSE)),"",VLOOKUP($C916,[2]MAIN!$C$6:$DF$1572,Q$4,FALSE))</f>
        <v>#N/A</v>
      </c>
      <c r="R916" s="47" t="e">
        <f>IF(ISBLANK(VLOOKUP($C916,[2]MAIN!$C$6:$DF$1572,R$4,FALSE)),"",VLOOKUP($C916,[2]MAIN!$C$6:$DF$1572,R$4,FALSE))</f>
        <v>#N/A</v>
      </c>
      <c r="S916" s="47" t="e">
        <f>IF(ISBLANK(VLOOKUP($C916,[2]MAIN!$C$6:$DF$1572,S$4,FALSE)),"",VLOOKUP($C916,[2]MAIN!$C$6:$DF$1572,S$4,FALSE))</f>
        <v>#N/A</v>
      </c>
      <c r="T916" s="15" t="e">
        <f>IF(ISBLANK(VLOOKUP($C916,[2]MAIN!$C$6:$DF$1572,T$4,FALSE)),"",VLOOKUP($C916,[2]MAIN!$C$6:$DF$1572,T$4,FALSE))</f>
        <v>#N/A</v>
      </c>
      <c r="U916" s="15" t="e">
        <f>IF(ISBLANK(VLOOKUP($C916,[2]MAIN!$C$6:$DF$1572,U$4,FALSE)),"",VLOOKUP($C916,[2]MAIN!$C$6:$DF$1572,U$4,FALSE))</f>
        <v>#N/A</v>
      </c>
      <c r="V916" s="15" t="e">
        <f>IF(ISBLANK(VLOOKUP($C916,[2]MAIN!$C$6:$DF$1572,V$4,FALSE)),"",VLOOKUP($C916,[2]MAIN!$C$6:$DF$1572,V$4,FALSE))</f>
        <v>#N/A</v>
      </c>
      <c r="W916" s="21" t="e">
        <f>IF(ISBLANK(VLOOKUP($C916,[2]MAIN!$C$6:$DF$1572,W$4,FALSE)),"",VLOOKUP($C916,[2]MAIN!$C$6:$DF$1572,W$4,FALSE))</f>
        <v>#N/A</v>
      </c>
      <c r="X916" s="47">
        <v>15000</v>
      </c>
      <c r="Y916" s="15" t="e">
        <f>IF(ISBLANK(VLOOKUP($C916,[2]MAIN!$C$6:$DF$1572,Y$4,FALSE)),"",VLOOKUP($C916,[2]MAIN!$C$6:$DF$1572,Y$4,FALSE))</f>
        <v>#N/A</v>
      </c>
      <c r="AA916" s="15"/>
      <c r="AB916" s="15" t="s">
        <v>609</v>
      </c>
      <c r="AC916" s="15"/>
    </row>
    <row r="917" spans="1:29" x14ac:dyDescent="0.25">
      <c r="A917" s="15" t="s">
        <v>1653</v>
      </c>
      <c r="B917" s="21" t="s">
        <v>370</v>
      </c>
      <c r="C917" s="47"/>
      <c r="D917" s="15"/>
      <c r="E917" s="15"/>
      <c r="F917" s="15"/>
      <c r="G917" s="15"/>
      <c r="H917" s="15" t="s">
        <v>609</v>
      </c>
      <c r="I917" s="15" t="s">
        <v>609</v>
      </c>
      <c r="J917" s="47"/>
      <c r="K917" s="47"/>
      <c r="L917" s="49"/>
      <c r="M917" s="50" t="e">
        <f>IF(ISBLANK(VLOOKUP($C917,[2]MAIN!$C$6:$DF$1572,M$4,FALSE)),"",VLOOKUP($C917,[2]MAIN!$C$6:$DF$1572,M$4,FALSE))</f>
        <v>#N/A</v>
      </c>
      <c r="N917" s="51" t="e">
        <f>IF(ISBLANK(VLOOKUP($C917,[2]MAIN!$C$6:$DF$1572,N$4,FALSE)),"",VLOOKUP($C917,[2]MAIN!$C$6:$DF$1572,N$4,FALSE))</f>
        <v>#N/A</v>
      </c>
      <c r="O917" s="54" t="e">
        <f>IF(ISBLANK(VLOOKUP($C917,[2]MAIN!$C$6:$DF$1572,O$4,FALSE)),"",VLOOKUP($C917,[2]MAIN!$C$6:$DF$1572,O$4,FALSE))</f>
        <v>#N/A</v>
      </c>
      <c r="P917" s="54" t="e">
        <f>IF(ISBLANK(VLOOKUP($C917,[2]MAIN!$C$6:$DF$1572,P$4,FALSE)),"",VLOOKUP($C917,[2]MAIN!$C$6:$DF$1572,P$4,FALSE))</f>
        <v>#N/A</v>
      </c>
      <c r="Q917" s="53" t="e">
        <f>IF(ISBLANK(VLOOKUP($C917,[2]MAIN!$C$6:$DF$1572,Q$4,FALSE)),"",VLOOKUP($C917,[2]MAIN!$C$6:$DF$1572,Q$4,FALSE))</f>
        <v>#N/A</v>
      </c>
      <c r="R917" s="47" t="e">
        <f>IF(ISBLANK(VLOOKUP($C917,[2]MAIN!$C$6:$DF$1572,R$4,FALSE)),"",VLOOKUP($C917,[2]MAIN!$C$6:$DF$1572,R$4,FALSE))</f>
        <v>#N/A</v>
      </c>
      <c r="S917" s="47" t="e">
        <f>IF(ISBLANK(VLOOKUP($C917,[2]MAIN!$C$6:$DF$1572,S$4,FALSE)),"",VLOOKUP($C917,[2]MAIN!$C$6:$DF$1572,S$4,FALSE))</f>
        <v>#N/A</v>
      </c>
      <c r="T917" s="15" t="e">
        <f>IF(ISBLANK(VLOOKUP($C917,[2]MAIN!$C$6:$DF$1572,T$4,FALSE)),"",VLOOKUP($C917,[2]MAIN!$C$6:$DF$1572,T$4,FALSE))</f>
        <v>#N/A</v>
      </c>
      <c r="U917" s="15" t="e">
        <f>IF(ISBLANK(VLOOKUP($C917,[2]MAIN!$C$6:$DF$1572,U$4,FALSE)),"",VLOOKUP($C917,[2]MAIN!$C$6:$DF$1572,U$4,FALSE))</f>
        <v>#N/A</v>
      </c>
      <c r="V917" s="15" t="e">
        <f>IF(ISBLANK(VLOOKUP($C917,[2]MAIN!$C$6:$DF$1572,V$4,FALSE)),"",VLOOKUP($C917,[2]MAIN!$C$6:$DF$1572,V$4,FALSE))</f>
        <v>#N/A</v>
      </c>
      <c r="W917" s="21" t="e">
        <f>IF(ISBLANK(VLOOKUP($C917,[2]MAIN!$C$6:$DF$1572,W$4,FALSE)),"",VLOOKUP($C917,[2]MAIN!$C$6:$DF$1572,W$4,FALSE))</f>
        <v>#N/A</v>
      </c>
      <c r="X917" s="63" t="e">
        <f>IF(ISBLANK(VLOOKUP($C917,[2]MAIN!$C$6:$DF$1572,X$4,FALSE)),"",VLOOKUP($C917,[2]MAIN!$C$6:$DF$1572,X$4,FALSE))</f>
        <v>#N/A</v>
      </c>
      <c r="Y917" s="15" t="e">
        <f>IF(ISBLANK(VLOOKUP($C917,[2]MAIN!$C$6:$DF$1572,Y$4,FALSE)),"",VLOOKUP($C917,[2]MAIN!$C$6:$DF$1572,Y$4,FALSE))</f>
        <v>#N/A</v>
      </c>
      <c r="AA917" s="15"/>
      <c r="AB917" s="15" t="s">
        <v>609</v>
      </c>
      <c r="AC917" s="15"/>
    </row>
    <row r="918" spans="1:29" x14ac:dyDescent="0.25">
      <c r="A918" s="15" t="s">
        <v>1654</v>
      </c>
      <c r="B918" s="21" t="s">
        <v>160</v>
      </c>
      <c r="C918" s="47"/>
      <c r="D918" s="15"/>
      <c r="E918" s="15" t="s">
        <v>609</v>
      </c>
      <c r="F918" s="15"/>
      <c r="G918" s="15"/>
      <c r="H918" s="15" t="s">
        <v>628</v>
      </c>
      <c r="I918" s="15" t="s">
        <v>609</v>
      </c>
      <c r="J918" s="47"/>
      <c r="K918" s="47"/>
      <c r="L918" s="49">
        <v>13.51</v>
      </c>
      <c r="M918" s="50" t="s">
        <v>672</v>
      </c>
      <c r="N918" s="51">
        <v>0</v>
      </c>
      <c r="O918" s="53" t="e">
        <f>M918*1000/L918</f>
        <v>#VALUE!</v>
      </c>
      <c r="P918" s="53" t="e">
        <f>IF(ISNUMBER(O918),O918,VLOOKUP(#REF!,[3]MAIN!#REF!,51,FALSE))</f>
        <v>#REF!</v>
      </c>
      <c r="Q918" s="50"/>
      <c r="R918" s="47" t="s">
        <v>673</v>
      </c>
      <c r="S918" s="47"/>
      <c r="T918" s="15">
        <v>1</v>
      </c>
      <c r="U918" s="15">
        <v>0</v>
      </c>
      <c r="V918" s="15">
        <v>1</v>
      </c>
      <c r="W918" s="21" t="s">
        <v>1655</v>
      </c>
      <c r="X918" s="47">
        <v>15000</v>
      </c>
      <c r="Y918" s="15"/>
      <c r="AA918" s="47"/>
      <c r="AB918" s="47"/>
      <c r="AC918" s="47"/>
    </row>
    <row r="919" spans="1:29" x14ac:dyDescent="0.25">
      <c r="A919" s="15" t="s">
        <v>1656</v>
      </c>
      <c r="B919" s="21" t="s">
        <v>81</v>
      </c>
      <c r="C919" s="47"/>
      <c r="D919" s="15" t="s">
        <v>609</v>
      </c>
      <c r="E919" s="15" t="s">
        <v>609</v>
      </c>
      <c r="F919" s="15"/>
      <c r="G919" s="15"/>
      <c r="H919" s="15" t="s">
        <v>609</v>
      </c>
      <c r="I919" s="15"/>
      <c r="J919" s="48" t="s">
        <v>610</v>
      </c>
      <c r="K919" s="47" t="s">
        <v>625</v>
      </c>
      <c r="L919" s="49">
        <v>2.06</v>
      </c>
      <c r="M919" s="50" t="e">
        <f>IF(ISBLANK(VLOOKUP($C919,[2]MAIN!$C$6:$DF$1572,M$4,FALSE)),"",VLOOKUP($C919,[2]MAIN!$C$6:$DF$1572,M$4,FALSE))</f>
        <v>#N/A</v>
      </c>
      <c r="N919" s="51" t="e">
        <f>IF(ISBLANK(VLOOKUP($C919,[2]MAIN!$C$6:$DF$1572,N$4,FALSE)),"",VLOOKUP($C919,[2]MAIN!$C$6:$DF$1572,N$4,FALSE))</f>
        <v>#N/A</v>
      </c>
      <c r="O919" s="52" t="e">
        <f>IF(ISBLANK(VLOOKUP($C919,[2]MAIN!$C$6:$DF$1572,O$4,FALSE)),"",VLOOKUP($C919,[2]MAIN!$C$6:$DF$1572,O$4,FALSE))</f>
        <v>#N/A</v>
      </c>
      <c r="P919" s="52" t="e">
        <f>IF(ISBLANK(VLOOKUP($C919,[2]MAIN!$C$6:$DF$1572,P$4,FALSE)),"",VLOOKUP($C919,[2]MAIN!$C$6:$DF$1572,P$4,FALSE))</f>
        <v>#N/A</v>
      </c>
      <c r="Q919" s="53" t="e">
        <f>IF(ISBLANK(VLOOKUP($C919,[2]MAIN!$C$6:$DF$1572,Q$4,FALSE)),"",VLOOKUP($C919,[2]MAIN!$C$6:$DF$1572,Q$4,FALSE))</f>
        <v>#N/A</v>
      </c>
      <c r="R919" s="47" t="e">
        <f>IF(ISBLANK(VLOOKUP($C919,[2]MAIN!$C$6:$DF$1572,R$4,FALSE)),"",VLOOKUP($C919,[2]MAIN!$C$6:$DF$1572,R$4,FALSE))</f>
        <v>#N/A</v>
      </c>
      <c r="S919" s="47" t="e">
        <f>IF(ISBLANK(VLOOKUP($C919,[2]MAIN!$C$6:$DF$1572,S$4,FALSE)),"",VLOOKUP($C919,[2]MAIN!$C$6:$DF$1572,S$4,FALSE))</f>
        <v>#N/A</v>
      </c>
      <c r="T919" s="15" t="e">
        <f>IF(ISBLANK(VLOOKUP($C919,[2]MAIN!$C$6:$DF$1572,T$4,FALSE)),"",VLOOKUP($C919,[2]MAIN!$C$6:$DF$1572,T$4,FALSE))</f>
        <v>#N/A</v>
      </c>
      <c r="U919" s="15" t="e">
        <f>IF(ISBLANK(VLOOKUP($C919,[2]MAIN!$C$6:$DF$1572,U$4,FALSE)),"",VLOOKUP($C919,[2]MAIN!$C$6:$DF$1572,U$4,FALSE))</f>
        <v>#N/A</v>
      </c>
      <c r="V919" s="15" t="e">
        <f>IF(ISBLANK(VLOOKUP($C919,[2]MAIN!$C$6:$DF$1572,V$4,FALSE)),"",VLOOKUP($C919,[2]MAIN!$C$6:$DF$1572,V$4,FALSE))</f>
        <v>#N/A</v>
      </c>
      <c r="W919" s="21" t="e">
        <f>IF(ISBLANK(VLOOKUP($C919,[2]MAIN!$C$6:$DF$1572,W$4,FALSE)),"",VLOOKUP($C919,[2]MAIN!$C$6:$DF$1572,W$4,FALSE))</f>
        <v>#N/A</v>
      </c>
      <c r="X919" s="47">
        <v>15000</v>
      </c>
      <c r="Y919" s="15" t="e">
        <f>IF(ISBLANK(VLOOKUP($C919,[2]MAIN!$C$6:$DF$1572,Y$4,FALSE)),"",VLOOKUP($C919,[2]MAIN!$C$6:$DF$1572,Y$4,FALSE))</f>
        <v>#N/A</v>
      </c>
      <c r="AA919" s="15"/>
      <c r="AB919" s="15"/>
      <c r="AC919" s="15"/>
    </row>
    <row r="920" spans="1:29" x14ac:dyDescent="0.25">
      <c r="A920" s="15" t="s">
        <v>1657</v>
      </c>
      <c r="B920" s="21" t="s">
        <v>81</v>
      </c>
      <c r="C920" s="15" t="s">
        <v>609</v>
      </c>
      <c r="D920" s="15"/>
      <c r="E920" s="15" t="s">
        <v>609</v>
      </c>
      <c r="F920" s="15"/>
      <c r="G920" s="15"/>
      <c r="H920" s="15" t="s">
        <v>609</v>
      </c>
      <c r="I920" s="15"/>
      <c r="J920" s="47"/>
      <c r="K920" s="60" t="s">
        <v>654</v>
      </c>
      <c r="L920" s="49">
        <v>8.5299999999999994</v>
      </c>
      <c r="M920" s="50"/>
      <c r="N920" s="51">
        <v>4.4999999999999998E-2</v>
      </c>
      <c r="O920" s="65">
        <v>5.2754982415005864</v>
      </c>
      <c r="P920" s="65">
        <f>IF(ISNUMBER(O920),O920,VLOOKUP(#REF!,[3]MAIN!#REF!,51,FALSE))</f>
        <v>5.2754982415005864</v>
      </c>
      <c r="Q920" s="53" t="s">
        <v>641</v>
      </c>
      <c r="R920" s="47" t="s">
        <v>1658</v>
      </c>
      <c r="S920" s="47" t="s">
        <v>642</v>
      </c>
      <c r="T920" s="15">
        <v>1</v>
      </c>
      <c r="U920" s="15" t="s">
        <v>29</v>
      </c>
      <c r="V920" s="15">
        <v>1</v>
      </c>
      <c r="W920" s="21" t="s">
        <v>1659</v>
      </c>
      <c r="X920" s="47">
        <v>15000</v>
      </c>
      <c r="Y920" s="15" t="s">
        <v>1333</v>
      </c>
      <c r="AA920" s="15"/>
      <c r="AB920" s="15"/>
      <c r="AC920" s="15"/>
    </row>
    <row r="921" spans="1:29" x14ac:dyDescent="0.25">
      <c r="A921" s="15" t="s">
        <v>1654</v>
      </c>
      <c r="B921" s="21" t="s">
        <v>160</v>
      </c>
      <c r="C921" s="47"/>
      <c r="D921" s="15"/>
      <c r="E921" s="15" t="s">
        <v>609</v>
      </c>
      <c r="F921" s="15"/>
      <c r="G921" s="15"/>
      <c r="H921" s="15" t="s">
        <v>628</v>
      </c>
      <c r="I921" s="15" t="s">
        <v>609</v>
      </c>
      <c r="J921" s="47"/>
      <c r="K921" s="47"/>
      <c r="L921" s="49">
        <v>13.51</v>
      </c>
      <c r="M921" s="50" t="e">
        <f>IF(ISBLANK(VLOOKUP($C921,[2]MAIN!$C$6:$DF$1572,M$4,FALSE)),"",VLOOKUP($C921,[2]MAIN!$C$6:$DF$1572,M$4,FALSE))</f>
        <v>#N/A</v>
      </c>
      <c r="N921" s="51" t="e">
        <f>IF(ISBLANK(VLOOKUP($C921,[2]MAIN!$C$6:$DF$1572,N$4,FALSE)),"",VLOOKUP($C921,[2]MAIN!$C$6:$DF$1572,N$4,FALSE))</f>
        <v>#N/A</v>
      </c>
      <c r="O921" s="53" t="e">
        <f>IF(ISBLANK(VLOOKUP($C921,[2]MAIN!$C$6:$DF$1572,O$4,FALSE)),"",VLOOKUP($C921,[2]MAIN!$C$6:$DF$1572,O$4,FALSE))</f>
        <v>#N/A</v>
      </c>
      <c r="P921" s="53" t="e">
        <f>IF(ISBLANK(VLOOKUP($C921,[2]MAIN!$C$6:$DF$1572,P$4,FALSE)),"",VLOOKUP($C921,[2]MAIN!$C$6:$DF$1572,P$4,FALSE))</f>
        <v>#N/A</v>
      </c>
      <c r="Q921" s="50" t="e">
        <f>IF(ISBLANK(VLOOKUP($C921,[2]MAIN!$C$6:$DF$1572,Q$4,FALSE)),"",VLOOKUP($C921,[2]MAIN!$C$6:$DF$1572,Q$4,FALSE))</f>
        <v>#N/A</v>
      </c>
      <c r="R921" s="47" t="e">
        <f>IF(ISBLANK(VLOOKUP($C921,[2]MAIN!$C$6:$DF$1572,R$4,FALSE)),"",VLOOKUP($C921,[2]MAIN!$C$6:$DF$1572,R$4,FALSE))</f>
        <v>#N/A</v>
      </c>
      <c r="S921" s="47" t="e">
        <f>IF(ISBLANK(VLOOKUP($C921,[2]MAIN!$C$6:$DF$1572,S$4,FALSE)),"",VLOOKUP($C921,[2]MAIN!$C$6:$DF$1572,S$4,FALSE))</f>
        <v>#N/A</v>
      </c>
      <c r="T921" s="15" t="e">
        <f>IF(ISBLANK(VLOOKUP($C921,[2]MAIN!$C$6:$DF$1572,T$4,FALSE)),"",VLOOKUP($C921,[2]MAIN!$C$6:$DF$1572,T$4,FALSE))</f>
        <v>#N/A</v>
      </c>
      <c r="U921" s="15" t="e">
        <f>IF(ISBLANK(VLOOKUP($C921,[2]MAIN!$C$6:$DF$1572,U$4,FALSE)),"",VLOOKUP($C921,[2]MAIN!$C$6:$DF$1572,U$4,FALSE))</f>
        <v>#N/A</v>
      </c>
      <c r="V921" s="15" t="e">
        <f>IF(ISBLANK(VLOOKUP($C921,[2]MAIN!$C$6:$DF$1572,V$4,FALSE)),"",VLOOKUP($C921,[2]MAIN!$C$6:$DF$1572,V$4,FALSE))</f>
        <v>#N/A</v>
      </c>
      <c r="W921" s="21" t="e">
        <f>IF(ISBLANK(VLOOKUP($C921,[2]MAIN!$C$6:$DF$1572,W$4,FALSE)),"",VLOOKUP($C921,[2]MAIN!$C$6:$DF$1572,W$4,FALSE))</f>
        <v>#N/A</v>
      </c>
      <c r="X921" s="47">
        <v>15000</v>
      </c>
      <c r="Y921" s="15" t="e">
        <f>IF(ISBLANK(VLOOKUP($C921,[2]MAIN!$C$6:$DF$1572,Y$4,FALSE)),"",VLOOKUP($C921,[2]MAIN!$C$6:$DF$1572,Y$4,FALSE))</f>
        <v>#N/A</v>
      </c>
      <c r="AA921" s="47"/>
      <c r="AB921" s="47"/>
      <c r="AC921" s="47"/>
    </row>
    <row r="922" spans="1:29" x14ac:dyDescent="0.25">
      <c r="A922" s="15" t="s">
        <v>1660</v>
      </c>
      <c r="B922" s="21" t="s">
        <v>372</v>
      </c>
      <c r="C922" s="47"/>
      <c r="D922" s="15"/>
      <c r="E922" s="15" t="s">
        <v>609</v>
      </c>
      <c r="F922" s="15"/>
      <c r="G922" s="15"/>
      <c r="H922" s="15" t="s">
        <v>628</v>
      </c>
      <c r="I922" s="15" t="s">
        <v>609</v>
      </c>
      <c r="J922" s="47"/>
      <c r="K922" s="47"/>
      <c r="L922" s="49"/>
      <c r="M922" s="50" t="e">
        <f>IF(ISBLANK(VLOOKUP($C922,[2]MAIN!$C$6:$DF$1572,M$4,FALSE)),"",VLOOKUP($C922,[2]MAIN!$C$6:$DF$1572,M$4,FALSE))</f>
        <v>#N/A</v>
      </c>
      <c r="N922" s="51" t="e">
        <f>IF(ISBLANK(VLOOKUP($C922,[2]MAIN!$C$6:$DF$1572,N$4,FALSE)),"",VLOOKUP($C922,[2]MAIN!$C$6:$DF$1572,N$4,FALSE))</f>
        <v>#N/A</v>
      </c>
      <c r="O922" s="53" t="e">
        <f>IF(ISBLANK(VLOOKUP($C922,[2]MAIN!$C$6:$DF$1572,O$4,FALSE)),"",VLOOKUP($C922,[2]MAIN!$C$6:$DF$1572,O$4,FALSE))</f>
        <v>#N/A</v>
      </c>
      <c r="P922" s="53" t="e">
        <f>IF(ISBLANK(VLOOKUP($C922,[2]MAIN!$C$6:$DF$1572,P$4,FALSE)),"",VLOOKUP($C922,[2]MAIN!$C$6:$DF$1572,P$4,FALSE))</f>
        <v>#N/A</v>
      </c>
      <c r="Q922" s="50" t="e">
        <f>IF(ISBLANK(VLOOKUP($C922,[2]MAIN!$C$6:$DF$1572,Q$4,FALSE)),"",VLOOKUP($C922,[2]MAIN!$C$6:$DF$1572,Q$4,FALSE))</f>
        <v>#N/A</v>
      </c>
      <c r="R922" s="47" t="e">
        <f>IF(ISBLANK(VLOOKUP($C922,[2]MAIN!$C$6:$DF$1572,R$4,FALSE)),"",VLOOKUP($C922,[2]MAIN!$C$6:$DF$1572,R$4,FALSE))</f>
        <v>#N/A</v>
      </c>
      <c r="S922" s="47" t="e">
        <f>IF(ISBLANK(VLOOKUP($C922,[2]MAIN!$C$6:$DF$1572,S$4,FALSE)),"",VLOOKUP($C922,[2]MAIN!$C$6:$DF$1572,S$4,FALSE))</f>
        <v>#N/A</v>
      </c>
      <c r="T922" s="15" t="e">
        <f>IF(ISBLANK(VLOOKUP($C922,[2]MAIN!$C$6:$DF$1572,T$4,FALSE)),"",VLOOKUP($C922,[2]MAIN!$C$6:$DF$1572,T$4,FALSE))</f>
        <v>#N/A</v>
      </c>
      <c r="U922" s="15" t="e">
        <f>IF(ISBLANK(VLOOKUP($C922,[2]MAIN!$C$6:$DF$1572,U$4,FALSE)),"",VLOOKUP($C922,[2]MAIN!$C$6:$DF$1572,U$4,FALSE))</f>
        <v>#N/A</v>
      </c>
      <c r="V922" s="15" t="e">
        <f>IF(ISBLANK(VLOOKUP($C922,[2]MAIN!$C$6:$DF$1572,V$4,FALSE)),"",VLOOKUP($C922,[2]MAIN!$C$6:$DF$1572,V$4,FALSE))</f>
        <v>#N/A</v>
      </c>
      <c r="W922" s="21" t="e">
        <f>IF(ISBLANK(VLOOKUP($C922,[2]MAIN!$C$6:$DF$1572,W$4,FALSE)),"",VLOOKUP($C922,[2]MAIN!$C$6:$DF$1572,W$4,FALSE))</f>
        <v>#N/A</v>
      </c>
      <c r="X922" s="47">
        <v>15000</v>
      </c>
      <c r="Y922" s="15" t="e">
        <f>IF(ISBLANK(VLOOKUP($C922,[2]MAIN!$C$6:$DF$1572,Y$4,FALSE)),"",VLOOKUP($C922,[2]MAIN!$C$6:$DF$1572,Y$4,FALSE))</f>
        <v>#N/A</v>
      </c>
      <c r="AA922" s="47"/>
      <c r="AB922" s="47"/>
      <c r="AC922" s="47"/>
    </row>
    <row r="923" spans="1:29" x14ac:dyDescent="0.25">
      <c r="A923" s="15" t="s">
        <v>1661</v>
      </c>
      <c r="B923" s="21" t="s">
        <v>372</v>
      </c>
      <c r="C923" s="47"/>
      <c r="D923" s="15"/>
      <c r="E923" s="15" t="s">
        <v>609</v>
      </c>
      <c r="F923" s="15"/>
      <c r="G923" s="15"/>
      <c r="H923" s="15" t="s">
        <v>613</v>
      </c>
      <c r="I923" s="15" t="s">
        <v>609</v>
      </c>
      <c r="J923" s="47"/>
      <c r="K923" s="47"/>
      <c r="L923" s="49"/>
      <c r="M923" s="50" t="e">
        <f>IF(ISBLANK(VLOOKUP($C923,[2]MAIN!$C$6:$DF$1572,M$4,FALSE)),"",VLOOKUP($C923,[2]MAIN!$C$6:$DF$1572,M$4,FALSE))</f>
        <v>#N/A</v>
      </c>
      <c r="N923" s="51" t="e">
        <f>IF(ISBLANK(VLOOKUP($C923,[2]MAIN!$C$6:$DF$1572,N$4,FALSE)),"",VLOOKUP($C923,[2]MAIN!$C$6:$DF$1572,N$4,FALSE))</f>
        <v>#N/A</v>
      </c>
      <c r="O923" s="53" t="e">
        <f>IF(ISBLANK(VLOOKUP($C923,[2]MAIN!$C$6:$DF$1572,O$4,FALSE)),"",VLOOKUP($C923,[2]MAIN!$C$6:$DF$1572,O$4,FALSE))</f>
        <v>#N/A</v>
      </c>
      <c r="P923" s="53" t="e">
        <f>IF(ISBLANK(VLOOKUP($C923,[2]MAIN!$C$6:$DF$1572,P$4,FALSE)),"",VLOOKUP($C923,[2]MAIN!$C$6:$DF$1572,P$4,FALSE))</f>
        <v>#N/A</v>
      </c>
      <c r="Q923" s="50" t="e">
        <f>IF(ISBLANK(VLOOKUP($C923,[2]MAIN!$C$6:$DF$1572,Q$4,FALSE)),"",VLOOKUP($C923,[2]MAIN!$C$6:$DF$1572,Q$4,FALSE))</f>
        <v>#N/A</v>
      </c>
      <c r="R923" s="47" t="e">
        <f>IF(ISBLANK(VLOOKUP($C923,[2]MAIN!$C$6:$DF$1572,R$4,FALSE)),"",VLOOKUP($C923,[2]MAIN!$C$6:$DF$1572,R$4,FALSE))</f>
        <v>#N/A</v>
      </c>
      <c r="S923" s="47" t="e">
        <f>IF(ISBLANK(VLOOKUP($C923,[2]MAIN!$C$6:$DF$1572,S$4,FALSE)),"",VLOOKUP($C923,[2]MAIN!$C$6:$DF$1572,S$4,FALSE))</f>
        <v>#N/A</v>
      </c>
      <c r="T923" s="15" t="e">
        <f>IF(ISBLANK(VLOOKUP($C923,[2]MAIN!$C$6:$DF$1572,T$4,FALSE)),"",VLOOKUP($C923,[2]MAIN!$C$6:$DF$1572,T$4,FALSE))</f>
        <v>#N/A</v>
      </c>
      <c r="U923" s="15" t="e">
        <f>IF(ISBLANK(VLOOKUP($C923,[2]MAIN!$C$6:$DF$1572,U$4,FALSE)),"",VLOOKUP($C923,[2]MAIN!$C$6:$DF$1572,U$4,FALSE))</f>
        <v>#N/A</v>
      </c>
      <c r="V923" s="15" t="e">
        <f>IF(ISBLANK(VLOOKUP($C923,[2]MAIN!$C$6:$DF$1572,V$4,FALSE)),"",VLOOKUP($C923,[2]MAIN!$C$6:$DF$1572,V$4,FALSE))</f>
        <v>#N/A</v>
      </c>
      <c r="W923" s="21" t="e">
        <f>IF(ISBLANK(VLOOKUP($C923,[2]MAIN!$C$6:$DF$1572,W$4,FALSE)),"",VLOOKUP($C923,[2]MAIN!$C$6:$DF$1572,W$4,FALSE))</f>
        <v>#N/A</v>
      </c>
      <c r="X923" s="47">
        <v>15000</v>
      </c>
      <c r="Y923" s="15" t="e">
        <f>IF(ISBLANK(VLOOKUP($C923,[2]MAIN!$C$6:$DF$1572,Y$4,FALSE)),"",VLOOKUP($C923,[2]MAIN!$C$6:$DF$1572,Y$4,FALSE))</f>
        <v>#N/A</v>
      </c>
      <c r="AA923" s="15"/>
      <c r="AB923" s="15" t="s">
        <v>609</v>
      </c>
      <c r="AC923" s="15"/>
    </row>
    <row r="924" spans="1:29" x14ac:dyDescent="0.25">
      <c r="A924" s="15" t="s">
        <v>1662</v>
      </c>
      <c r="B924" s="21" t="s">
        <v>520</v>
      </c>
      <c r="C924" s="47"/>
      <c r="D924" s="15"/>
      <c r="E924" s="15"/>
      <c r="F924" s="15"/>
      <c r="G924" s="15"/>
      <c r="H924" s="15" t="s">
        <v>609</v>
      </c>
      <c r="I924" s="15"/>
      <c r="J924" s="47"/>
      <c r="K924" s="47"/>
      <c r="L924" s="49">
        <v>7.35</v>
      </c>
      <c r="M924" s="50" t="e">
        <f>IF(ISBLANK(VLOOKUP($C924,[2]MAIN!$C$6:$DF$1572,M$4,FALSE)),"",VLOOKUP($C924,[2]MAIN!$C$6:$DF$1572,M$4,FALSE))</f>
        <v>#N/A</v>
      </c>
      <c r="N924" s="51" t="e">
        <f>IF(ISBLANK(VLOOKUP($C924,[2]MAIN!$C$6:$DF$1572,N$4,FALSE)),"",VLOOKUP($C924,[2]MAIN!$C$6:$DF$1572,N$4,FALSE))</f>
        <v>#N/A</v>
      </c>
      <c r="O924" s="53" t="e">
        <f>IF(ISBLANK(VLOOKUP($C924,[2]MAIN!$C$6:$DF$1572,O$4,FALSE)),"",VLOOKUP($C924,[2]MAIN!$C$6:$DF$1572,O$4,FALSE))</f>
        <v>#N/A</v>
      </c>
      <c r="P924" s="53" t="e">
        <f>IF(ISBLANK(VLOOKUP($C924,[2]MAIN!$C$6:$DF$1572,P$4,FALSE)),"",VLOOKUP($C924,[2]MAIN!$C$6:$DF$1572,P$4,FALSE))</f>
        <v>#N/A</v>
      </c>
      <c r="Q924" s="50" t="e">
        <f>IF(ISBLANK(VLOOKUP($C924,[2]MAIN!$C$6:$DF$1572,Q$4,FALSE)),"",VLOOKUP($C924,[2]MAIN!$C$6:$DF$1572,Q$4,FALSE))</f>
        <v>#N/A</v>
      </c>
      <c r="R924" s="47" t="e">
        <f>IF(ISBLANK(VLOOKUP($C924,[2]MAIN!$C$6:$DF$1572,R$4,FALSE)),"",VLOOKUP($C924,[2]MAIN!$C$6:$DF$1572,R$4,FALSE))</f>
        <v>#N/A</v>
      </c>
      <c r="S924" s="47" t="e">
        <f>IF(ISBLANK(VLOOKUP($C924,[2]MAIN!$C$6:$DF$1572,S$4,FALSE)),"",VLOOKUP($C924,[2]MAIN!$C$6:$DF$1572,S$4,FALSE))</f>
        <v>#N/A</v>
      </c>
      <c r="T924" s="15" t="e">
        <f>IF(ISBLANK(VLOOKUP($C924,[2]MAIN!$C$6:$DF$1572,T$4,FALSE)),"",VLOOKUP($C924,[2]MAIN!$C$6:$DF$1572,T$4,FALSE))</f>
        <v>#N/A</v>
      </c>
      <c r="U924" s="15" t="e">
        <f>IF(ISBLANK(VLOOKUP($C924,[2]MAIN!$C$6:$DF$1572,U$4,FALSE)),"",VLOOKUP($C924,[2]MAIN!$C$6:$DF$1572,U$4,FALSE))</f>
        <v>#N/A</v>
      </c>
      <c r="V924" s="58" t="e">
        <f>IF(ISBLANK(VLOOKUP($C924,[2]MAIN!$C$6:$DF$1572,V$4,FALSE)),"",VLOOKUP($C924,[2]MAIN!$C$6:$DF$1572,V$4,FALSE))</f>
        <v>#N/A</v>
      </c>
      <c r="W924" s="21" t="e">
        <f>IF(ISBLANK(VLOOKUP($C924,[2]MAIN!$C$6:$DF$1572,W$4,FALSE)),"",VLOOKUP($C924,[2]MAIN!$C$6:$DF$1572,W$4,FALSE))</f>
        <v>#N/A</v>
      </c>
      <c r="X924" s="57" t="e">
        <f>IF(ISBLANK(VLOOKUP($C924,[2]MAIN!$C$6:$DF$1572,X$4,FALSE)),"",VLOOKUP($C924,[2]MAIN!$C$6:$DF$1572,X$4,FALSE))</f>
        <v>#N/A</v>
      </c>
      <c r="Y924" s="15" t="e">
        <f>IF(ISBLANK(VLOOKUP($C924,[2]MAIN!$C$6:$DF$1572,Y$4,FALSE)),"",VLOOKUP($C924,[2]MAIN!$C$6:$DF$1572,Y$4,FALSE))</f>
        <v>#N/A</v>
      </c>
      <c r="Z924" s="33" t="s">
        <v>753</v>
      </c>
      <c r="AA924" s="15"/>
      <c r="AB924" s="15"/>
      <c r="AC924" s="15" t="s">
        <v>609</v>
      </c>
    </row>
    <row r="925" spans="1:29" x14ac:dyDescent="0.25">
      <c r="A925" s="15" t="s">
        <v>1663</v>
      </c>
      <c r="B925" s="21" t="s">
        <v>372</v>
      </c>
      <c r="C925" s="47"/>
      <c r="D925" s="15"/>
      <c r="E925" s="15" t="s">
        <v>609</v>
      </c>
      <c r="F925" s="15"/>
      <c r="G925" s="15"/>
      <c r="H925" s="15" t="s">
        <v>628</v>
      </c>
      <c r="I925" s="15" t="s">
        <v>609</v>
      </c>
      <c r="J925" s="47"/>
      <c r="K925" s="47"/>
      <c r="L925" s="49">
        <v>0.38</v>
      </c>
      <c r="M925" s="50" t="e">
        <f>IF(ISBLANK(VLOOKUP($C925,[2]MAIN!$C$6:$DF$1572,M$4,FALSE)),"",VLOOKUP($C925,[2]MAIN!$C$6:$DF$1572,M$4,FALSE))</f>
        <v>#N/A</v>
      </c>
      <c r="N925" s="51" t="e">
        <f>IF(ISBLANK(VLOOKUP($C925,[2]MAIN!$C$6:$DF$1572,N$4,FALSE)),"",VLOOKUP($C925,[2]MAIN!$C$6:$DF$1572,N$4,FALSE))</f>
        <v>#N/A</v>
      </c>
      <c r="O925" s="53" t="e">
        <f>IF(ISBLANK(VLOOKUP($C925,[2]MAIN!$C$6:$DF$1572,O$4,FALSE)),"",VLOOKUP($C925,[2]MAIN!$C$6:$DF$1572,O$4,FALSE))</f>
        <v>#N/A</v>
      </c>
      <c r="P925" s="53" t="e">
        <f>IF(ISBLANK(VLOOKUP($C925,[2]MAIN!$C$6:$DF$1572,P$4,FALSE)),"",VLOOKUP($C925,[2]MAIN!$C$6:$DF$1572,P$4,FALSE))</f>
        <v>#N/A</v>
      </c>
      <c r="Q925" s="50" t="e">
        <f>IF(ISBLANK(VLOOKUP($C925,[2]MAIN!$C$6:$DF$1572,Q$4,FALSE)),"",VLOOKUP($C925,[2]MAIN!$C$6:$DF$1572,Q$4,FALSE))</f>
        <v>#N/A</v>
      </c>
      <c r="R925" s="47" t="e">
        <f>IF(ISBLANK(VLOOKUP($C925,[2]MAIN!$C$6:$DF$1572,R$4,FALSE)),"",VLOOKUP($C925,[2]MAIN!$C$6:$DF$1572,R$4,FALSE))</f>
        <v>#N/A</v>
      </c>
      <c r="S925" s="47" t="e">
        <f>IF(ISBLANK(VLOOKUP($C925,[2]MAIN!$C$6:$DF$1572,S$4,FALSE)),"",VLOOKUP($C925,[2]MAIN!$C$6:$DF$1572,S$4,FALSE))</f>
        <v>#N/A</v>
      </c>
      <c r="T925" s="15" t="e">
        <f>IF(ISBLANK(VLOOKUP($C925,[2]MAIN!$C$6:$DF$1572,T$4,FALSE)),"",VLOOKUP($C925,[2]MAIN!$C$6:$DF$1572,T$4,FALSE))</f>
        <v>#N/A</v>
      </c>
      <c r="U925" s="15" t="e">
        <f>IF(ISBLANK(VLOOKUP($C925,[2]MAIN!$C$6:$DF$1572,U$4,FALSE)),"",VLOOKUP($C925,[2]MAIN!$C$6:$DF$1572,U$4,FALSE))</f>
        <v>#N/A</v>
      </c>
      <c r="V925" s="15" t="e">
        <f>IF(ISBLANK(VLOOKUP($C925,[2]MAIN!$C$6:$DF$1572,V$4,FALSE)),"",VLOOKUP($C925,[2]MAIN!$C$6:$DF$1572,V$4,FALSE))</f>
        <v>#N/A</v>
      </c>
      <c r="W925" s="21" t="e">
        <f>IF(ISBLANK(VLOOKUP($C925,[2]MAIN!$C$6:$DF$1572,W$4,FALSE)),"",VLOOKUP($C925,[2]MAIN!$C$6:$DF$1572,W$4,FALSE))</f>
        <v>#N/A</v>
      </c>
      <c r="X925" s="47">
        <v>15000</v>
      </c>
      <c r="Y925" s="15" t="e">
        <f>IF(ISBLANK(VLOOKUP($C925,[2]MAIN!$C$6:$DF$1572,Y$4,FALSE)),"",VLOOKUP($C925,[2]MAIN!$C$6:$DF$1572,Y$4,FALSE))</f>
        <v>#N/A</v>
      </c>
      <c r="AA925" s="47"/>
      <c r="AB925" s="47"/>
      <c r="AC925" s="47"/>
    </row>
    <row r="926" spans="1:29" x14ac:dyDescent="0.25">
      <c r="A926" s="15" t="s">
        <v>1664</v>
      </c>
      <c r="B926" s="21" t="s">
        <v>520</v>
      </c>
      <c r="C926" s="47"/>
      <c r="D926" s="15"/>
      <c r="E926" s="15" t="s">
        <v>609</v>
      </c>
      <c r="F926" s="15"/>
      <c r="G926" s="15"/>
      <c r="H926" s="15" t="s">
        <v>613</v>
      </c>
      <c r="I926" s="15"/>
      <c r="J926" s="47"/>
      <c r="K926" s="47"/>
      <c r="L926" s="49"/>
      <c r="M926" s="50" t="e">
        <f>IF(ISBLANK(VLOOKUP($C926,[2]MAIN!$C$6:$DF$1572,M$4,FALSE)),"",VLOOKUP($C926,[2]MAIN!$C$6:$DF$1572,M$4,FALSE))</f>
        <v>#N/A</v>
      </c>
      <c r="N926" s="51" t="e">
        <f>IF(ISBLANK(VLOOKUP($C926,[2]MAIN!$C$6:$DF$1572,N$4,FALSE)),"",VLOOKUP($C926,[2]MAIN!$C$6:$DF$1572,N$4,FALSE))</f>
        <v>#N/A</v>
      </c>
      <c r="O926" s="53" t="e">
        <f>IF(ISBLANK(VLOOKUP($C926,[2]MAIN!$C$6:$DF$1572,O$4,FALSE)),"",VLOOKUP($C926,[2]MAIN!$C$6:$DF$1572,O$4,FALSE))</f>
        <v>#N/A</v>
      </c>
      <c r="P926" s="53" t="e">
        <f>IF(ISBLANK(VLOOKUP($C926,[2]MAIN!$C$6:$DF$1572,P$4,FALSE)),"",VLOOKUP($C926,[2]MAIN!$C$6:$DF$1572,P$4,FALSE))</f>
        <v>#N/A</v>
      </c>
      <c r="Q926" s="50" t="e">
        <f>IF(ISBLANK(VLOOKUP($C926,[2]MAIN!$C$6:$DF$1572,Q$4,FALSE)),"",VLOOKUP($C926,[2]MAIN!$C$6:$DF$1572,Q$4,FALSE))</f>
        <v>#N/A</v>
      </c>
      <c r="R926" s="47" t="e">
        <f>IF(ISBLANK(VLOOKUP($C926,[2]MAIN!$C$6:$DF$1572,R$4,FALSE)),"",VLOOKUP($C926,[2]MAIN!$C$6:$DF$1572,R$4,FALSE))</f>
        <v>#N/A</v>
      </c>
      <c r="S926" s="47" t="e">
        <f>IF(ISBLANK(VLOOKUP($C926,[2]MAIN!$C$6:$DF$1572,S$4,FALSE)),"",VLOOKUP($C926,[2]MAIN!$C$6:$DF$1572,S$4,FALSE))</f>
        <v>#N/A</v>
      </c>
      <c r="T926" s="15" t="e">
        <f>IF(ISBLANK(VLOOKUP($C926,[2]MAIN!$C$6:$DF$1572,T$4,FALSE)),"",VLOOKUP($C926,[2]MAIN!$C$6:$DF$1572,T$4,FALSE))</f>
        <v>#N/A</v>
      </c>
      <c r="U926" s="15" t="e">
        <f>IF(ISBLANK(VLOOKUP($C926,[2]MAIN!$C$6:$DF$1572,U$4,FALSE)),"",VLOOKUP($C926,[2]MAIN!$C$6:$DF$1572,U$4,FALSE))</f>
        <v>#N/A</v>
      </c>
      <c r="V926" s="15" t="e">
        <f>IF(ISBLANK(VLOOKUP($C926,[2]MAIN!$C$6:$DF$1572,V$4,FALSE)),"",VLOOKUP($C926,[2]MAIN!$C$6:$DF$1572,V$4,FALSE))</f>
        <v>#N/A</v>
      </c>
      <c r="W926" s="21" t="e">
        <f>IF(ISBLANK(VLOOKUP($C926,[2]MAIN!$C$6:$DF$1572,W$4,FALSE)),"",VLOOKUP($C926,[2]MAIN!$C$6:$DF$1572,W$4,FALSE))</f>
        <v>#N/A</v>
      </c>
      <c r="X926" s="47">
        <v>15000</v>
      </c>
      <c r="Y926" s="15" t="e">
        <f>IF(ISBLANK(VLOOKUP($C926,[2]MAIN!$C$6:$DF$1572,Y$4,FALSE)),"",VLOOKUP($C926,[2]MAIN!$C$6:$DF$1572,Y$4,FALSE))</f>
        <v>#N/A</v>
      </c>
      <c r="AA926" s="15"/>
      <c r="AB926" s="15"/>
      <c r="AC926" s="15" t="s">
        <v>609</v>
      </c>
    </row>
    <row r="927" spans="1:29" x14ac:dyDescent="0.25">
      <c r="A927" s="15" t="s">
        <v>1665</v>
      </c>
      <c r="B927" s="21" t="s">
        <v>520</v>
      </c>
      <c r="C927" s="47"/>
      <c r="D927" s="15"/>
      <c r="E927" s="15" t="s">
        <v>609</v>
      </c>
      <c r="F927" s="15"/>
      <c r="G927" s="15"/>
      <c r="H927" s="15" t="s">
        <v>609</v>
      </c>
      <c r="I927" s="15"/>
      <c r="J927" s="47"/>
      <c r="K927" s="47"/>
      <c r="L927" s="49"/>
      <c r="M927" s="50" t="e">
        <f>IF(ISBLANK(VLOOKUP($C927,[2]MAIN!$C$6:$DF$1572,M$4,FALSE)),"",VLOOKUP($C927,[2]MAIN!$C$6:$DF$1572,M$4,FALSE))</f>
        <v>#N/A</v>
      </c>
      <c r="N927" s="51" t="e">
        <f>IF(ISBLANK(VLOOKUP($C927,[2]MAIN!$C$6:$DF$1572,N$4,FALSE)),"",VLOOKUP($C927,[2]MAIN!$C$6:$DF$1572,N$4,FALSE))</f>
        <v>#N/A</v>
      </c>
      <c r="O927" s="53" t="e">
        <f>IF(ISBLANK(VLOOKUP($C927,[2]MAIN!$C$6:$DF$1572,O$4,FALSE)),"",VLOOKUP($C927,[2]MAIN!$C$6:$DF$1572,O$4,FALSE))</f>
        <v>#N/A</v>
      </c>
      <c r="P927" s="53" t="e">
        <f>IF(ISBLANK(VLOOKUP($C927,[2]MAIN!$C$6:$DF$1572,P$4,FALSE)),"",VLOOKUP($C927,[2]MAIN!$C$6:$DF$1572,P$4,FALSE))</f>
        <v>#N/A</v>
      </c>
      <c r="Q927" s="50" t="e">
        <f>IF(ISBLANK(VLOOKUP($C927,[2]MAIN!$C$6:$DF$1572,Q$4,FALSE)),"",VLOOKUP($C927,[2]MAIN!$C$6:$DF$1572,Q$4,FALSE))</f>
        <v>#N/A</v>
      </c>
      <c r="R927" s="47" t="e">
        <f>IF(ISBLANK(VLOOKUP($C927,[2]MAIN!$C$6:$DF$1572,R$4,FALSE)),"",VLOOKUP($C927,[2]MAIN!$C$6:$DF$1572,R$4,FALSE))</f>
        <v>#N/A</v>
      </c>
      <c r="S927" s="47" t="e">
        <f>IF(ISBLANK(VLOOKUP($C927,[2]MAIN!$C$6:$DF$1572,S$4,FALSE)),"",VLOOKUP($C927,[2]MAIN!$C$6:$DF$1572,S$4,FALSE))</f>
        <v>#N/A</v>
      </c>
      <c r="T927" s="15" t="e">
        <f>IF(ISBLANK(VLOOKUP($C927,[2]MAIN!$C$6:$DF$1572,T$4,FALSE)),"",VLOOKUP($C927,[2]MAIN!$C$6:$DF$1572,T$4,FALSE))</f>
        <v>#N/A</v>
      </c>
      <c r="U927" s="15" t="e">
        <f>IF(ISBLANK(VLOOKUP($C927,[2]MAIN!$C$6:$DF$1572,U$4,FALSE)),"",VLOOKUP($C927,[2]MAIN!$C$6:$DF$1572,U$4,FALSE))</f>
        <v>#N/A</v>
      </c>
      <c r="V927" s="15" t="e">
        <f>IF(ISBLANK(VLOOKUP($C927,[2]MAIN!$C$6:$DF$1572,V$4,FALSE)),"",VLOOKUP($C927,[2]MAIN!$C$6:$DF$1572,V$4,FALSE))</f>
        <v>#N/A</v>
      </c>
      <c r="W927" s="21" t="e">
        <f>IF(ISBLANK(VLOOKUP($C927,[2]MAIN!$C$6:$DF$1572,W$4,FALSE)),"",VLOOKUP($C927,[2]MAIN!$C$6:$DF$1572,W$4,FALSE))</f>
        <v>#N/A</v>
      </c>
      <c r="X927" s="47">
        <v>15000</v>
      </c>
      <c r="Y927" s="15" t="e">
        <f>IF(ISBLANK(VLOOKUP($C927,[2]MAIN!$C$6:$DF$1572,Y$4,FALSE)),"",VLOOKUP($C927,[2]MAIN!$C$6:$DF$1572,Y$4,FALSE))</f>
        <v>#N/A</v>
      </c>
      <c r="AA927" s="15"/>
      <c r="AB927" s="15"/>
      <c r="AC927" s="15" t="s">
        <v>609</v>
      </c>
    </row>
    <row r="928" spans="1:29" x14ac:dyDescent="0.25">
      <c r="A928" s="15" t="s">
        <v>1666</v>
      </c>
      <c r="B928" s="21" t="s">
        <v>520</v>
      </c>
      <c r="C928" s="47"/>
      <c r="D928" s="15"/>
      <c r="E928" s="15" t="s">
        <v>609</v>
      </c>
      <c r="F928" s="15"/>
      <c r="G928" s="15"/>
      <c r="H928" s="15" t="s">
        <v>609</v>
      </c>
      <c r="I928" s="15"/>
      <c r="J928" s="47"/>
      <c r="K928" s="47"/>
      <c r="L928" s="49">
        <v>2.2599999999999998</v>
      </c>
      <c r="M928" s="50" t="e">
        <f>IF(ISBLANK(VLOOKUP($C928,[2]MAIN!$C$6:$DF$1572,M$4,FALSE)),"",VLOOKUP($C928,[2]MAIN!$C$6:$DF$1572,M$4,FALSE))</f>
        <v>#N/A</v>
      </c>
      <c r="N928" s="51" t="e">
        <f>IF(ISBLANK(VLOOKUP($C928,[2]MAIN!$C$6:$DF$1572,N$4,FALSE)),"",VLOOKUP($C928,[2]MAIN!$C$6:$DF$1572,N$4,FALSE))</f>
        <v>#N/A</v>
      </c>
      <c r="O928" s="52" t="e">
        <f>IF(ISBLANK(VLOOKUP($C928,[2]MAIN!$C$6:$DF$1572,O$4,FALSE)),"",VLOOKUP($C928,[2]MAIN!$C$6:$DF$1572,O$4,FALSE))</f>
        <v>#N/A</v>
      </c>
      <c r="P928" s="52" t="e">
        <f>IF(ISBLANK(VLOOKUP($C928,[2]MAIN!$C$6:$DF$1572,P$4,FALSE)),"",VLOOKUP($C928,[2]MAIN!$C$6:$DF$1572,P$4,FALSE))</f>
        <v>#N/A</v>
      </c>
      <c r="Q928" s="50" t="e">
        <f>IF(ISBLANK(VLOOKUP($C928,[2]MAIN!$C$6:$DF$1572,Q$4,FALSE)),"",VLOOKUP($C928,[2]MAIN!$C$6:$DF$1572,Q$4,FALSE))</f>
        <v>#N/A</v>
      </c>
      <c r="R928" s="47" t="e">
        <f>IF(ISBLANK(VLOOKUP($C928,[2]MAIN!$C$6:$DF$1572,R$4,FALSE)),"",VLOOKUP($C928,[2]MAIN!$C$6:$DF$1572,R$4,FALSE))</f>
        <v>#N/A</v>
      </c>
      <c r="S928" s="47" t="e">
        <f>IF(ISBLANK(VLOOKUP($C928,[2]MAIN!$C$6:$DF$1572,S$4,FALSE)),"",VLOOKUP($C928,[2]MAIN!$C$6:$DF$1572,S$4,FALSE))</f>
        <v>#N/A</v>
      </c>
      <c r="T928" s="15" t="e">
        <f>IF(ISBLANK(VLOOKUP($C928,[2]MAIN!$C$6:$DF$1572,T$4,FALSE)),"",VLOOKUP($C928,[2]MAIN!$C$6:$DF$1572,T$4,FALSE))</f>
        <v>#N/A</v>
      </c>
      <c r="U928" s="15" t="e">
        <f>IF(ISBLANK(VLOOKUP($C928,[2]MAIN!$C$6:$DF$1572,U$4,FALSE)),"",VLOOKUP($C928,[2]MAIN!$C$6:$DF$1572,U$4,FALSE))</f>
        <v>#N/A</v>
      </c>
      <c r="V928" s="15" t="e">
        <f>IF(ISBLANK(VLOOKUP($C928,[2]MAIN!$C$6:$DF$1572,V$4,FALSE)),"",VLOOKUP($C928,[2]MAIN!$C$6:$DF$1572,V$4,FALSE))</f>
        <v>#N/A</v>
      </c>
      <c r="W928" s="21" t="e">
        <f>IF(ISBLANK(VLOOKUP($C928,[2]MAIN!$C$6:$DF$1572,W$4,FALSE)),"",VLOOKUP($C928,[2]MAIN!$C$6:$DF$1572,W$4,FALSE))</f>
        <v>#N/A</v>
      </c>
      <c r="X928" s="47">
        <v>150</v>
      </c>
      <c r="Y928" s="15" t="e">
        <f>IF(ISBLANK(VLOOKUP($C928,[2]MAIN!$C$6:$DF$1572,Y$4,FALSE)),"",VLOOKUP($C928,[2]MAIN!$C$6:$DF$1572,Y$4,FALSE))</f>
        <v>#N/A</v>
      </c>
      <c r="AA928" s="15"/>
      <c r="AB928" s="15"/>
      <c r="AC928" s="15" t="s">
        <v>609</v>
      </c>
    </row>
    <row r="929" spans="1:29" x14ac:dyDescent="0.25">
      <c r="A929" s="15" t="s">
        <v>1667</v>
      </c>
      <c r="B929" s="21" t="s">
        <v>53</v>
      </c>
      <c r="C929" s="47"/>
      <c r="D929" s="15"/>
      <c r="E929" s="15" t="s">
        <v>609</v>
      </c>
      <c r="F929" s="15"/>
      <c r="G929" s="15"/>
      <c r="H929" s="15" t="s">
        <v>628</v>
      </c>
      <c r="I929" s="15" t="s">
        <v>609</v>
      </c>
      <c r="J929" s="47"/>
      <c r="K929" s="47" t="s">
        <v>618</v>
      </c>
      <c r="L929" s="49">
        <v>13.5</v>
      </c>
      <c r="M929" s="50"/>
      <c r="N929" s="51">
        <v>0.10100000000000001</v>
      </c>
      <c r="O929" s="64">
        <v>7.4814814814814818</v>
      </c>
      <c r="P929" s="64">
        <f>IF(ISNUMBER(O929),O929,VLOOKUP(#REF!,[3]MAIN!#REF!,51,FALSE))</f>
        <v>7.4814814814814818</v>
      </c>
      <c r="Q929" s="53" t="s">
        <v>641</v>
      </c>
      <c r="R929" s="47" t="s">
        <v>782</v>
      </c>
      <c r="S929" s="47" t="s">
        <v>642</v>
      </c>
      <c r="T929" s="15">
        <v>1</v>
      </c>
      <c r="U929" s="15" t="s">
        <v>29</v>
      </c>
      <c r="V929" s="15">
        <v>1</v>
      </c>
      <c r="W929" s="21" t="s">
        <v>784</v>
      </c>
      <c r="X929" s="47">
        <v>15000</v>
      </c>
      <c r="Y929" s="15" t="s">
        <v>1668</v>
      </c>
      <c r="AA929" s="47"/>
      <c r="AB929" s="47"/>
      <c r="AC929" s="47"/>
    </row>
    <row r="930" spans="1:29" x14ac:dyDescent="0.25">
      <c r="A930" s="15" t="s">
        <v>1669</v>
      </c>
      <c r="B930" s="21" t="s">
        <v>53</v>
      </c>
      <c r="C930" s="47"/>
      <c r="D930" s="15"/>
      <c r="E930" s="15" t="s">
        <v>609</v>
      </c>
      <c r="F930" s="15"/>
      <c r="G930" s="15"/>
      <c r="H930" s="15" t="s">
        <v>628</v>
      </c>
      <c r="I930" s="15" t="s">
        <v>609</v>
      </c>
      <c r="J930" s="47"/>
      <c r="K930" s="47" t="s">
        <v>618</v>
      </c>
      <c r="L930" s="49">
        <v>13.68</v>
      </c>
      <c r="M930" s="50" t="e">
        <f>IF(ISBLANK(VLOOKUP($C930,[2]MAIN!$C$6:$DF$1572,M$4,FALSE)),"",VLOOKUP($C930,[2]MAIN!$C$6:$DF$1572,M$4,FALSE))</f>
        <v>#N/A</v>
      </c>
      <c r="N930" s="51" t="e">
        <f>IF(ISBLANK(VLOOKUP($C930,[2]MAIN!$C$6:$DF$1572,N$4,FALSE)),"",VLOOKUP($C930,[2]MAIN!$C$6:$DF$1572,N$4,FALSE))</f>
        <v>#N/A</v>
      </c>
      <c r="O930" s="64" t="e">
        <f>IF(ISBLANK(VLOOKUP($C930,[2]MAIN!$C$6:$DF$1572,O$4,FALSE)),"",VLOOKUP($C930,[2]MAIN!$C$6:$DF$1572,O$4,FALSE))</f>
        <v>#N/A</v>
      </c>
      <c r="P930" s="64" t="e">
        <f>IF(ISBLANK(VLOOKUP($C930,[2]MAIN!$C$6:$DF$1572,P$4,FALSE)),"",VLOOKUP($C930,[2]MAIN!$C$6:$DF$1572,P$4,FALSE))</f>
        <v>#N/A</v>
      </c>
      <c r="Q930" s="53" t="e">
        <f>IF(ISBLANK(VLOOKUP($C930,[2]MAIN!$C$6:$DF$1572,Q$4,FALSE)),"",VLOOKUP($C930,[2]MAIN!$C$6:$DF$1572,Q$4,FALSE))</f>
        <v>#N/A</v>
      </c>
      <c r="R930" s="47" t="e">
        <f>IF(ISBLANK(VLOOKUP($C930,[2]MAIN!$C$6:$DF$1572,R$4,FALSE)),"",VLOOKUP($C930,[2]MAIN!$C$6:$DF$1572,R$4,FALSE))</f>
        <v>#N/A</v>
      </c>
      <c r="S930" s="47" t="e">
        <f>IF(ISBLANK(VLOOKUP($C930,[2]MAIN!$C$6:$DF$1572,S$4,FALSE)),"",VLOOKUP($C930,[2]MAIN!$C$6:$DF$1572,S$4,FALSE))</f>
        <v>#N/A</v>
      </c>
      <c r="T930" s="15" t="e">
        <f>IF(ISBLANK(VLOOKUP($C930,[2]MAIN!$C$6:$DF$1572,T$4,FALSE)),"",VLOOKUP($C930,[2]MAIN!$C$6:$DF$1572,T$4,FALSE))</f>
        <v>#N/A</v>
      </c>
      <c r="U930" s="15" t="e">
        <f>IF(ISBLANK(VLOOKUP($C930,[2]MAIN!$C$6:$DF$1572,U$4,FALSE)),"",VLOOKUP($C930,[2]MAIN!$C$6:$DF$1572,U$4,FALSE))</f>
        <v>#N/A</v>
      </c>
      <c r="V930" s="15" t="e">
        <f>IF(ISBLANK(VLOOKUP($C930,[2]MAIN!$C$6:$DF$1572,V$4,FALSE)),"",VLOOKUP($C930,[2]MAIN!$C$6:$DF$1572,V$4,FALSE))</f>
        <v>#N/A</v>
      </c>
      <c r="W930" s="21" t="e">
        <f>IF(ISBLANK(VLOOKUP($C930,[2]MAIN!$C$6:$DF$1572,W$4,FALSE)),"",VLOOKUP($C930,[2]MAIN!$C$6:$DF$1572,W$4,FALSE))</f>
        <v>#N/A</v>
      </c>
      <c r="X930" s="47">
        <v>15000</v>
      </c>
      <c r="Y930" s="15" t="e">
        <f>IF(ISBLANK(VLOOKUP($C930,[2]MAIN!$C$6:$DF$1572,Y$4,FALSE)),"",VLOOKUP($C930,[2]MAIN!$C$6:$DF$1572,Y$4,FALSE))</f>
        <v>#N/A</v>
      </c>
      <c r="AA930" s="47"/>
      <c r="AB930" s="47"/>
      <c r="AC930" s="47"/>
    </row>
    <row r="931" spans="1:29" x14ac:dyDescent="0.25">
      <c r="A931" s="15" t="s">
        <v>1670</v>
      </c>
      <c r="B931" s="21" t="s">
        <v>53</v>
      </c>
      <c r="C931" s="47"/>
      <c r="D931" s="15"/>
      <c r="E931" s="15" t="s">
        <v>609</v>
      </c>
      <c r="F931" s="15"/>
      <c r="G931" s="15"/>
      <c r="H931" s="15" t="s">
        <v>628</v>
      </c>
      <c r="I931" s="15" t="s">
        <v>609</v>
      </c>
      <c r="J931" s="47"/>
      <c r="K931" s="47" t="s">
        <v>618</v>
      </c>
      <c r="L931" s="49">
        <v>6.68</v>
      </c>
      <c r="M931" s="50" t="e">
        <f>IF(ISBLANK(VLOOKUP($C931,[2]MAIN!$C$6:$DF$1572,M$4,FALSE)),"",VLOOKUP($C931,[2]MAIN!$C$6:$DF$1572,M$4,FALSE))</f>
        <v>#N/A</v>
      </c>
      <c r="N931" s="51" t="e">
        <f>IF(ISBLANK(VLOOKUP($C931,[2]MAIN!$C$6:$DF$1572,N$4,FALSE)),"",VLOOKUP($C931,[2]MAIN!$C$6:$DF$1572,N$4,FALSE))</f>
        <v>#N/A</v>
      </c>
      <c r="O931" s="68" t="e">
        <f>IF(ISBLANK(VLOOKUP($C931,[2]MAIN!$C$6:$DF$1572,O$4,FALSE)),"",VLOOKUP($C931,[2]MAIN!$C$6:$DF$1572,O$4,FALSE))</f>
        <v>#N/A</v>
      </c>
      <c r="P931" s="68" t="e">
        <f>IF(ISBLANK(VLOOKUP($C931,[2]MAIN!$C$6:$DF$1572,P$4,FALSE)),"",VLOOKUP($C931,[2]MAIN!$C$6:$DF$1572,P$4,FALSE))</f>
        <v>#N/A</v>
      </c>
      <c r="Q931" s="53" t="e">
        <f>IF(ISBLANK(VLOOKUP($C931,[2]MAIN!$C$6:$DF$1572,Q$4,FALSE)),"",VLOOKUP($C931,[2]MAIN!$C$6:$DF$1572,Q$4,FALSE))</f>
        <v>#N/A</v>
      </c>
      <c r="R931" s="47" t="e">
        <f>IF(ISBLANK(VLOOKUP($C931,[2]MAIN!$C$6:$DF$1572,R$4,FALSE)),"",VLOOKUP($C931,[2]MAIN!$C$6:$DF$1572,R$4,FALSE))</f>
        <v>#N/A</v>
      </c>
      <c r="S931" s="47" t="e">
        <f>IF(ISBLANK(VLOOKUP($C931,[2]MAIN!$C$6:$DF$1572,S$4,FALSE)),"",VLOOKUP($C931,[2]MAIN!$C$6:$DF$1572,S$4,FALSE))</f>
        <v>#N/A</v>
      </c>
      <c r="T931" s="15" t="e">
        <f>IF(ISBLANK(VLOOKUP($C931,[2]MAIN!$C$6:$DF$1572,T$4,FALSE)),"",VLOOKUP($C931,[2]MAIN!$C$6:$DF$1572,T$4,FALSE))</f>
        <v>#N/A</v>
      </c>
      <c r="U931" s="15" t="e">
        <f>IF(ISBLANK(VLOOKUP($C931,[2]MAIN!$C$6:$DF$1572,U$4,FALSE)),"",VLOOKUP($C931,[2]MAIN!$C$6:$DF$1572,U$4,FALSE))</f>
        <v>#N/A</v>
      </c>
      <c r="V931" s="15" t="e">
        <f>IF(ISBLANK(VLOOKUP($C931,[2]MAIN!$C$6:$DF$1572,V$4,FALSE)),"",VLOOKUP($C931,[2]MAIN!$C$6:$DF$1572,V$4,FALSE))</f>
        <v>#N/A</v>
      </c>
      <c r="W931" s="21" t="e">
        <f>IF(ISBLANK(VLOOKUP($C931,[2]MAIN!$C$6:$DF$1572,W$4,FALSE)),"",VLOOKUP($C931,[2]MAIN!$C$6:$DF$1572,W$4,FALSE))</f>
        <v>#N/A</v>
      </c>
      <c r="X931" s="47">
        <v>15000</v>
      </c>
      <c r="Y931" s="15" t="e">
        <f>IF(ISBLANK(VLOOKUP($C931,[2]MAIN!$C$6:$DF$1572,Y$4,FALSE)),"",VLOOKUP($C931,[2]MAIN!$C$6:$DF$1572,Y$4,FALSE))</f>
        <v>#N/A</v>
      </c>
      <c r="AA931" s="47"/>
      <c r="AB931" s="47"/>
      <c r="AC931" s="47"/>
    </row>
    <row r="932" spans="1:29" x14ac:dyDescent="0.25">
      <c r="A932" s="15" t="s">
        <v>1671</v>
      </c>
      <c r="B932" s="21" t="s">
        <v>520</v>
      </c>
      <c r="C932" s="47"/>
      <c r="D932" s="15"/>
      <c r="E932" s="15"/>
      <c r="F932" s="15"/>
      <c r="G932" s="15"/>
      <c r="H932" s="15" t="s">
        <v>628</v>
      </c>
      <c r="I932" s="15"/>
      <c r="J932" s="47"/>
      <c r="K932" s="47"/>
      <c r="L932" s="49"/>
      <c r="M932" s="50" t="e">
        <f>IF(ISBLANK(VLOOKUP($C932,[2]MAIN!$C$6:$DF$1572,M$4,FALSE)),"",VLOOKUP($C932,[2]MAIN!$C$6:$DF$1572,M$4,FALSE))</f>
        <v>#N/A</v>
      </c>
      <c r="N932" s="51" t="e">
        <f>IF(ISBLANK(VLOOKUP($C932,[2]MAIN!$C$6:$DF$1572,N$4,FALSE)),"",VLOOKUP($C932,[2]MAIN!$C$6:$DF$1572,N$4,FALSE))</f>
        <v>#N/A</v>
      </c>
      <c r="O932" s="53" t="e">
        <f>IF(ISBLANK(VLOOKUP($C932,[2]MAIN!$C$6:$DF$1572,O$4,FALSE)),"",VLOOKUP($C932,[2]MAIN!$C$6:$DF$1572,O$4,FALSE))</f>
        <v>#N/A</v>
      </c>
      <c r="P932" s="53" t="e">
        <f>IF(ISBLANK(VLOOKUP($C932,[2]MAIN!$C$6:$DF$1572,P$4,FALSE)),"",VLOOKUP($C932,[2]MAIN!$C$6:$DF$1572,P$4,FALSE))</f>
        <v>#N/A</v>
      </c>
      <c r="Q932" s="50" t="e">
        <f>IF(ISBLANK(VLOOKUP($C932,[2]MAIN!$C$6:$DF$1572,Q$4,FALSE)),"",VLOOKUP($C932,[2]MAIN!$C$6:$DF$1572,Q$4,FALSE))</f>
        <v>#N/A</v>
      </c>
      <c r="R932" s="47" t="e">
        <f>IF(ISBLANK(VLOOKUP($C932,[2]MAIN!$C$6:$DF$1572,R$4,FALSE)),"",VLOOKUP($C932,[2]MAIN!$C$6:$DF$1572,R$4,FALSE))</f>
        <v>#N/A</v>
      </c>
      <c r="S932" s="47" t="e">
        <f>IF(ISBLANK(VLOOKUP($C932,[2]MAIN!$C$6:$DF$1572,S$4,FALSE)),"",VLOOKUP($C932,[2]MAIN!$C$6:$DF$1572,S$4,FALSE))</f>
        <v>#N/A</v>
      </c>
      <c r="T932" s="15" t="e">
        <f>IF(ISBLANK(VLOOKUP($C932,[2]MAIN!$C$6:$DF$1572,T$4,FALSE)),"",VLOOKUP($C932,[2]MAIN!$C$6:$DF$1572,T$4,FALSE))</f>
        <v>#N/A</v>
      </c>
      <c r="U932" s="15" t="e">
        <f>IF(ISBLANK(VLOOKUP($C932,[2]MAIN!$C$6:$DF$1572,U$4,FALSE)),"",VLOOKUP($C932,[2]MAIN!$C$6:$DF$1572,U$4,FALSE))</f>
        <v>#N/A</v>
      </c>
      <c r="V932" s="15" t="e">
        <f>IF(ISBLANK(VLOOKUP($C932,[2]MAIN!$C$6:$DF$1572,V$4,FALSE)),"",VLOOKUP($C932,[2]MAIN!$C$6:$DF$1572,V$4,FALSE))</f>
        <v>#N/A</v>
      </c>
      <c r="W932" s="21" t="e">
        <f>IF(ISBLANK(VLOOKUP($C932,[2]MAIN!$C$6:$DF$1572,W$4,FALSE)),"",VLOOKUP($C932,[2]MAIN!$C$6:$DF$1572,W$4,FALSE))</f>
        <v>#N/A</v>
      </c>
      <c r="X932" s="47" t="e">
        <f>IF(ISBLANK(VLOOKUP($C932,[2]MAIN!$C$6:$DF$1572,X$4,FALSE)),"",VLOOKUP($C932,[2]MAIN!$C$6:$DF$1572,X$4,FALSE))</f>
        <v>#N/A</v>
      </c>
      <c r="Y932" s="15" t="e">
        <f>IF(ISBLANK(VLOOKUP($C932,[2]MAIN!$C$6:$DF$1572,Y$4,FALSE)),"",VLOOKUP($C932,[2]MAIN!$C$6:$DF$1572,Y$4,FALSE))</f>
        <v>#N/A</v>
      </c>
      <c r="AA932" s="47"/>
      <c r="AB932" s="47"/>
      <c r="AC932" s="47"/>
    </row>
    <row r="933" spans="1:29" x14ac:dyDescent="0.25">
      <c r="A933" s="15" t="s">
        <v>1672</v>
      </c>
      <c r="B933" s="21" t="s">
        <v>395</v>
      </c>
      <c r="C933" s="47"/>
      <c r="D933" s="15"/>
      <c r="E933" s="15" t="s">
        <v>609</v>
      </c>
      <c r="F933" s="15"/>
      <c r="G933" s="15"/>
      <c r="H933" s="15" t="s">
        <v>609</v>
      </c>
      <c r="I933" s="15"/>
      <c r="J933" s="47"/>
      <c r="K933" s="47" t="s">
        <v>618</v>
      </c>
      <c r="L933" s="49">
        <v>69.78</v>
      </c>
      <c r="M933" s="50" t="e">
        <f>IF(ISBLANK(VLOOKUP($C933,[2]MAIN!$C$6:$DF$1572,M$4,FALSE)),"",VLOOKUP($C933,[2]MAIN!$C$6:$DF$1572,M$4,FALSE))</f>
        <v>#N/A</v>
      </c>
      <c r="N933" s="51" t="e">
        <f>IF(ISBLANK(VLOOKUP($C933,[2]MAIN!$C$6:$DF$1572,N$4,FALSE)),"",VLOOKUP($C933,[2]MAIN!$C$6:$DF$1572,N$4,FALSE))</f>
        <v>#N/A</v>
      </c>
      <c r="O933" s="53" t="e">
        <f>IF(ISBLANK(VLOOKUP($C933,[2]MAIN!$C$6:$DF$1572,O$4,FALSE)),"",VLOOKUP($C933,[2]MAIN!$C$6:$DF$1572,O$4,FALSE))</f>
        <v>#N/A</v>
      </c>
      <c r="P933" s="64" t="e">
        <f>IF(ISBLANK(VLOOKUP($C933,[2]MAIN!$C$6:$DF$1572,P$4,FALSE)),"",VLOOKUP($C933,[2]MAIN!$C$6:$DF$1572,P$4,FALSE))</f>
        <v>#N/A</v>
      </c>
      <c r="Q933" s="50" t="e">
        <f>IF(ISBLANK(VLOOKUP($C933,[2]MAIN!$C$6:$DF$1572,Q$4,FALSE)),"",VLOOKUP($C933,[2]MAIN!$C$6:$DF$1572,Q$4,FALSE))</f>
        <v>#N/A</v>
      </c>
      <c r="R933" s="47" t="e">
        <f>IF(ISBLANK(VLOOKUP($C933,[2]MAIN!$C$6:$DF$1572,R$4,FALSE)),"",VLOOKUP($C933,[2]MAIN!$C$6:$DF$1572,R$4,FALSE))</f>
        <v>#N/A</v>
      </c>
      <c r="S933" s="47" t="e">
        <f>IF(ISBLANK(VLOOKUP($C933,[2]MAIN!$C$6:$DF$1572,S$4,FALSE)),"",VLOOKUP($C933,[2]MAIN!$C$6:$DF$1572,S$4,FALSE))</f>
        <v>#N/A</v>
      </c>
      <c r="T933" s="15" t="e">
        <f>IF(ISBLANK(VLOOKUP($C933,[2]MAIN!$C$6:$DF$1572,T$4,FALSE)),"",VLOOKUP($C933,[2]MAIN!$C$6:$DF$1572,T$4,FALSE))</f>
        <v>#N/A</v>
      </c>
      <c r="U933" s="15" t="e">
        <f>IF(ISBLANK(VLOOKUP($C933,[2]MAIN!$C$6:$DF$1572,U$4,FALSE)),"",VLOOKUP($C933,[2]MAIN!$C$6:$DF$1572,U$4,FALSE))</f>
        <v>#N/A</v>
      </c>
      <c r="V933" s="15" t="e">
        <f>IF(ISBLANK(VLOOKUP($C933,[2]MAIN!$C$6:$DF$1572,V$4,FALSE)),"",VLOOKUP($C933,[2]MAIN!$C$6:$DF$1572,V$4,FALSE))</f>
        <v>#N/A</v>
      </c>
      <c r="W933" s="21" t="e">
        <f>IF(ISBLANK(VLOOKUP($C933,[2]MAIN!$C$6:$DF$1572,W$4,FALSE)),"",VLOOKUP($C933,[2]MAIN!$C$6:$DF$1572,W$4,FALSE))</f>
        <v>#N/A</v>
      </c>
      <c r="X933" s="47">
        <v>15000</v>
      </c>
      <c r="Y933" s="15" t="e">
        <f>IF(ISBLANK(VLOOKUP($C933,[2]MAIN!$C$6:$DF$1572,Y$4,FALSE)),"",VLOOKUP($C933,[2]MAIN!$C$6:$DF$1572,Y$4,FALSE))</f>
        <v>#N/A</v>
      </c>
      <c r="AA933" s="15"/>
      <c r="AB933" s="15" t="s">
        <v>609</v>
      </c>
      <c r="AC933" s="15"/>
    </row>
    <row r="934" spans="1:29" x14ac:dyDescent="0.25">
      <c r="A934" s="15" t="s">
        <v>1673</v>
      </c>
      <c r="B934" s="21" t="s">
        <v>395</v>
      </c>
      <c r="C934" s="47"/>
      <c r="D934" s="15"/>
      <c r="E934" s="15" t="s">
        <v>609</v>
      </c>
      <c r="F934" s="15"/>
      <c r="G934" s="15"/>
      <c r="H934" s="15" t="s">
        <v>628</v>
      </c>
      <c r="I934" s="15"/>
      <c r="J934" s="47"/>
      <c r="K934" s="47" t="s">
        <v>618</v>
      </c>
      <c r="L934" s="49">
        <v>14.2</v>
      </c>
      <c r="M934" s="50" t="e">
        <f>IF(ISBLANK(VLOOKUP($C934,[2]MAIN!$C$6:$DF$1572,M$4,FALSE)),"",VLOOKUP($C934,[2]MAIN!$C$6:$DF$1572,M$4,FALSE))</f>
        <v>#N/A</v>
      </c>
      <c r="N934" s="51" t="e">
        <f>IF(ISBLANK(VLOOKUP($C934,[2]MAIN!$C$6:$DF$1572,N$4,FALSE)),"",VLOOKUP($C934,[2]MAIN!$C$6:$DF$1572,N$4,FALSE))</f>
        <v>#N/A</v>
      </c>
      <c r="O934" s="53" t="e">
        <f>IF(ISBLANK(VLOOKUP($C934,[2]MAIN!$C$6:$DF$1572,O$4,FALSE)),"",VLOOKUP($C934,[2]MAIN!$C$6:$DF$1572,O$4,FALSE))</f>
        <v>#N/A</v>
      </c>
      <c r="P934" s="64" t="e">
        <f>IF(ISBLANK(VLOOKUP($C934,[2]MAIN!$C$6:$DF$1572,P$4,FALSE)),"",VLOOKUP($C934,[2]MAIN!$C$6:$DF$1572,P$4,FALSE))</f>
        <v>#N/A</v>
      </c>
      <c r="Q934" s="50" t="e">
        <f>IF(ISBLANK(VLOOKUP($C934,[2]MAIN!$C$6:$DF$1572,Q$4,FALSE)),"",VLOOKUP($C934,[2]MAIN!$C$6:$DF$1572,Q$4,FALSE))</f>
        <v>#N/A</v>
      </c>
      <c r="R934" s="47" t="e">
        <f>IF(ISBLANK(VLOOKUP($C934,[2]MAIN!$C$6:$DF$1572,R$4,FALSE)),"",VLOOKUP($C934,[2]MAIN!$C$6:$DF$1572,R$4,FALSE))</f>
        <v>#N/A</v>
      </c>
      <c r="S934" s="47" t="e">
        <f>IF(ISBLANK(VLOOKUP($C934,[2]MAIN!$C$6:$DF$1572,S$4,FALSE)),"",VLOOKUP($C934,[2]MAIN!$C$6:$DF$1572,S$4,FALSE))</f>
        <v>#N/A</v>
      </c>
      <c r="T934" s="15" t="e">
        <f>IF(ISBLANK(VLOOKUP($C934,[2]MAIN!$C$6:$DF$1572,T$4,FALSE)),"",VLOOKUP($C934,[2]MAIN!$C$6:$DF$1572,T$4,FALSE))</f>
        <v>#N/A</v>
      </c>
      <c r="U934" s="15" t="e">
        <f>IF(ISBLANK(VLOOKUP($C934,[2]MAIN!$C$6:$DF$1572,U$4,FALSE)),"",VLOOKUP($C934,[2]MAIN!$C$6:$DF$1572,U$4,FALSE))</f>
        <v>#N/A</v>
      </c>
      <c r="V934" s="15" t="e">
        <f>IF(ISBLANK(VLOOKUP($C934,[2]MAIN!$C$6:$DF$1572,V$4,FALSE)),"",VLOOKUP($C934,[2]MAIN!$C$6:$DF$1572,V$4,FALSE))</f>
        <v>#N/A</v>
      </c>
      <c r="W934" s="21" t="e">
        <f>IF(ISBLANK(VLOOKUP($C934,[2]MAIN!$C$6:$DF$1572,W$4,FALSE)),"",VLOOKUP($C934,[2]MAIN!$C$6:$DF$1572,W$4,FALSE))</f>
        <v>#N/A</v>
      </c>
      <c r="X934" s="47">
        <v>15000</v>
      </c>
      <c r="Y934" s="15" t="e">
        <f>IF(ISBLANK(VLOOKUP($C934,[2]MAIN!$C$6:$DF$1572,Y$4,FALSE)),"",VLOOKUP($C934,[2]MAIN!$C$6:$DF$1572,Y$4,FALSE))</f>
        <v>#N/A</v>
      </c>
      <c r="AA934" s="47"/>
      <c r="AB934" s="47"/>
      <c r="AC934" s="47"/>
    </row>
    <row r="935" spans="1:29" x14ac:dyDescent="0.25">
      <c r="A935" s="15" t="s">
        <v>1674</v>
      </c>
      <c r="B935" s="21" t="s">
        <v>53</v>
      </c>
      <c r="C935" s="47"/>
      <c r="D935" s="15"/>
      <c r="E935" s="15" t="s">
        <v>609</v>
      </c>
      <c r="F935" s="15"/>
      <c r="G935" s="15"/>
      <c r="H935" s="15" t="s">
        <v>628</v>
      </c>
      <c r="I935" s="15" t="s">
        <v>609</v>
      </c>
      <c r="J935" s="47"/>
      <c r="K935" s="47" t="s">
        <v>618</v>
      </c>
      <c r="L935" s="49">
        <v>5.07</v>
      </c>
      <c r="M935" s="50"/>
      <c r="N935" s="51">
        <v>0.10100000000000001</v>
      </c>
      <c r="O935" s="68">
        <v>19.92110453648915</v>
      </c>
      <c r="P935" s="68">
        <f>IF(ISNUMBER(O935),O935,VLOOKUP(#REF!,[3]MAIN!#REF!,51,FALSE))</f>
        <v>19.92110453648915</v>
      </c>
      <c r="Q935" s="53" t="s">
        <v>641</v>
      </c>
      <c r="R935" s="47" t="s">
        <v>782</v>
      </c>
      <c r="S935" s="47" t="s">
        <v>642</v>
      </c>
      <c r="T935" s="15">
        <v>1</v>
      </c>
      <c r="U935" s="15" t="s">
        <v>29</v>
      </c>
      <c r="V935" s="15">
        <v>1</v>
      </c>
      <c r="W935" s="21" t="s">
        <v>784</v>
      </c>
      <c r="X935" s="47">
        <v>15000</v>
      </c>
      <c r="Y935" s="15" t="s">
        <v>1668</v>
      </c>
      <c r="AA935" s="47"/>
      <c r="AB935" s="47"/>
      <c r="AC935" s="47"/>
    </row>
    <row r="936" spans="1:29" x14ac:dyDescent="0.25">
      <c r="A936" s="15" t="s">
        <v>1675</v>
      </c>
      <c r="B936" s="21" t="s">
        <v>374</v>
      </c>
      <c r="C936" s="47"/>
      <c r="D936" s="15"/>
      <c r="E936" s="15" t="s">
        <v>609</v>
      </c>
      <c r="F936" s="15"/>
      <c r="G936" s="15"/>
      <c r="H936" s="15" t="s">
        <v>628</v>
      </c>
      <c r="I936" s="15" t="s">
        <v>609</v>
      </c>
      <c r="J936" s="47"/>
      <c r="K936" s="47"/>
      <c r="L936" s="49">
        <v>0.03</v>
      </c>
      <c r="M936" s="50" t="e">
        <f>IF(ISBLANK(VLOOKUP($C936,[2]MAIN!$C$6:$DF$1572,M$4,FALSE)),"",VLOOKUP($C936,[2]MAIN!$C$6:$DF$1572,M$4,FALSE))</f>
        <v>#N/A</v>
      </c>
      <c r="N936" s="51" t="e">
        <f>IF(ISBLANK(VLOOKUP($C936,[2]MAIN!$C$6:$DF$1572,N$4,FALSE)),"",VLOOKUP($C936,[2]MAIN!$C$6:$DF$1572,N$4,FALSE))</f>
        <v>#N/A</v>
      </c>
      <c r="O936" s="53" t="e">
        <f>IF(ISBLANK(VLOOKUP($C936,[2]MAIN!$C$6:$DF$1572,O$4,FALSE)),"",VLOOKUP($C936,[2]MAIN!$C$6:$DF$1572,O$4,FALSE))</f>
        <v>#N/A</v>
      </c>
      <c r="P936" s="53" t="e">
        <f>IF(ISBLANK(VLOOKUP($C936,[2]MAIN!$C$6:$DF$1572,P$4,FALSE)),"",VLOOKUP($C936,[2]MAIN!$C$6:$DF$1572,P$4,FALSE))</f>
        <v>#N/A</v>
      </c>
      <c r="Q936" s="50" t="e">
        <f>IF(ISBLANK(VLOOKUP($C936,[2]MAIN!$C$6:$DF$1572,Q$4,FALSE)),"",VLOOKUP($C936,[2]MAIN!$C$6:$DF$1572,Q$4,FALSE))</f>
        <v>#N/A</v>
      </c>
      <c r="R936" s="47" t="e">
        <f>IF(ISBLANK(VLOOKUP($C936,[2]MAIN!$C$6:$DF$1572,R$4,FALSE)),"",VLOOKUP($C936,[2]MAIN!$C$6:$DF$1572,R$4,FALSE))</f>
        <v>#N/A</v>
      </c>
      <c r="S936" s="47" t="e">
        <f>IF(ISBLANK(VLOOKUP($C936,[2]MAIN!$C$6:$DF$1572,S$4,FALSE)),"",VLOOKUP($C936,[2]MAIN!$C$6:$DF$1572,S$4,FALSE))</f>
        <v>#N/A</v>
      </c>
      <c r="T936" s="15" t="e">
        <f>IF(ISBLANK(VLOOKUP($C936,[2]MAIN!$C$6:$DF$1572,T$4,FALSE)),"",VLOOKUP($C936,[2]MAIN!$C$6:$DF$1572,T$4,FALSE))</f>
        <v>#N/A</v>
      </c>
      <c r="U936" s="15" t="e">
        <f>IF(ISBLANK(VLOOKUP($C936,[2]MAIN!$C$6:$DF$1572,U$4,FALSE)),"",VLOOKUP($C936,[2]MAIN!$C$6:$DF$1572,U$4,FALSE))</f>
        <v>#N/A</v>
      </c>
      <c r="V936" s="15" t="e">
        <f>IF(ISBLANK(VLOOKUP($C936,[2]MAIN!$C$6:$DF$1572,V$4,FALSE)),"",VLOOKUP($C936,[2]MAIN!$C$6:$DF$1572,V$4,FALSE))</f>
        <v>#N/A</v>
      </c>
      <c r="W936" s="21" t="e">
        <f>IF(ISBLANK(VLOOKUP($C936,[2]MAIN!$C$6:$DF$1572,W$4,FALSE)),"",VLOOKUP($C936,[2]MAIN!$C$6:$DF$1572,W$4,FALSE))</f>
        <v>#N/A</v>
      </c>
      <c r="X936" s="47">
        <v>15000</v>
      </c>
      <c r="Y936" s="15" t="e">
        <f>IF(ISBLANK(VLOOKUP($C936,[2]MAIN!$C$6:$DF$1572,Y$4,FALSE)),"",VLOOKUP($C936,[2]MAIN!$C$6:$DF$1572,Y$4,FALSE))</f>
        <v>#N/A</v>
      </c>
      <c r="AA936" s="47"/>
      <c r="AB936" s="47"/>
      <c r="AC936" s="47"/>
    </row>
    <row r="937" spans="1:29" x14ac:dyDescent="0.25">
      <c r="A937" s="15" t="s">
        <v>1676</v>
      </c>
      <c r="B937" s="21" t="s">
        <v>374</v>
      </c>
      <c r="C937" s="47"/>
      <c r="D937" s="15"/>
      <c r="E937" s="15" t="s">
        <v>609</v>
      </c>
      <c r="F937" s="15"/>
      <c r="G937" s="15"/>
      <c r="H937" s="15" t="s">
        <v>609</v>
      </c>
      <c r="I937" s="15" t="s">
        <v>609</v>
      </c>
      <c r="J937" s="47"/>
      <c r="K937" s="47"/>
      <c r="L937" s="49"/>
      <c r="M937" s="50" t="e">
        <f>IF(ISBLANK(VLOOKUP($C937,[2]MAIN!$C$6:$DF$1572,M$4,FALSE)),"",VLOOKUP($C937,[2]MAIN!$C$6:$DF$1572,M$4,FALSE))</f>
        <v>#N/A</v>
      </c>
      <c r="N937" s="51" t="e">
        <f>IF(ISBLANK(VLOOKUP($C937,[2]MAIN!$C$6:$DF$1572,N$4,FALSE)),"",VLOOKUP($C937,[2]MAIN!$C$6:$DF$1572,N$4,FALSE))</f>
        <v>#N/A</v>
      </c>
      <c r="O937" s="53" t="e">
        <f>IF(ISBLANK(VLOOKUP($C937,[2]MAIN!$C$6:$DF$1572,O$4,FALSE)),"",VLOOKUP($C937,[2]MAIN!$C$6:$DF$1572,O$4,FALSE))</f>
        <v>#N/A</v>
      </c>
      <c r="P937" s="53" t="e">
        <f>IF(ISBLANK(VLOOKUP($C937,[2]MAIN!$C$6:$DF$1572,P$4,FALSE)),"",VLOOKUP($C937,[2]MAIN!$C$6:$DF$1572,P$4,FALSE))</f>
        <v>#N/A</v>
      </c>
      <c r="Q937" s="50" t="e">
        <f>IF(ISBLANK(VLOOKUP($C937,[2]MAIN!$C$6:$DF$1572,Q$4,FALSE)),"",VLOOKUP($C937,[2]MAIN!$C$6:$DF$1572,Q$4,FALSE))</f>
        <v>#N/A</v>
      </c>
      <c r="R937" s="47" t="e">
        <f>IF(ISBLANK(VLOOKUP($C937,[2]MAIN!$C$6:$DF$1572,R$4,FALSE)),"",VLOOKUP($C937,[2]MAIN!$C$6:$DF$1572,R$4,FALSE))</f>
        <v>#N/A</v>
      </c>
      <c r="S937" s="47" t="e">
        <f>IF(ISBLANK(VLOOKUP($C937,[2]MAIN!$C$6:$DF$1572,S$4,FALSE)),"",VLOOKUP($C937,[2]MAIN!$C$6:$DF$1572,S$4,FALSE))</f>
        <v>#N/A</v>
      </c>
      <c r="T937" s="15" t="e">
        <f>IF(ISBLANK(VLOOKUP($C937,[2]MAIN!$C$6:$DF$1572,T$4,FALSE)),"",VLOOKUP($C937,[2]MAIN!$C$6:$DF$1572,T$4,FALSE))</f>
        <v>#N/A</v>
      </c>
      <c r="U937" s="15" t="e">
        <f>IF(ISBLANK(VLOOKUP($C937,[2]MAIN!$C$6:$DF$1572,U$4,FALSE)),"",VLOOKUP($C937,[2]MAIN!$C$6:$DF$1572,U$4,FALSE))</f>
        <v>#N/A</v>
      </c>
      <c r="V937" s="15" t="e">
        <f>IF(ISBLANK(VLOOKUP($C937,[2]MAIN!$C$6:$DF$1572,V$4,FALSE)),"",VLOOKUP($C937,[2]MAIN!$C$6:$DF$1572,V$4,FALSE))</f>
        <v>#N/A</v>
      </c>
      <c r="W937" s="21" t="e">
        <f>IF(ISBLANK(VLOOKUP($C937,[2]MAIN!$C$6:$DF$1572,W$4,FALSE)),"",VLOOKUP($C937,[2]MAIN!$C$6:$DF$1572,W$4,FALSE))</f>
        <v>#N/A</v>
      </c>
      <c r="X937" s="47">
        <v>15000</v>
      </c>
      <c r="Y937" s="15" t="e">
        <f>IF(ISBLANK(VLOOKUP($C937,[2]MAIN!$C$6:$DF$1572,Y$4,FALSE)),"",VLOOKUP($C937,[2]MAIN!$C$6:$DF$1572,Y$4,FALSE))</f>
        <v>#N/A</v>
      </c>
      <c r="AA937" s="15"/>
      <c r="AB937" s="15" t="s">
        <v>609</v>
      </c>
      <c r="AC937" s="15"/>
    </row>
    <row r="938" spans="1:29" x14ac:dyDescent="0.25">
      <c r="A938" s="15" t="s">
        <v>1677</v>
      </c>
      <c r="B938" s="21" t="s">
        <v>1678</v>
      </c>
      <c r="C938" s="47"/>
      <c r="D938" s="15"/>
      <c r="E938" s="15" t="s">
        <v>609</v>
      </c>
      <c r="F938" s="15"/>
      <c r="G938" s="15"/>
      <c r="H938" s="15" t="s">
        <v>628</v>
      </c>
      <c r="I938" s="15" t="s">
        <v>609</v>
      </c>
      <c r="J938" s="47"/>
      <c r="K938" s="47" t="s">
        <v>654</v>
      </c>
      <c r="L938" s="49">
        <v>1.51</v>
      </c>
      <c r="M938" s="50" t="e">
        <f>IF(ISBLANK(VLOOKUP($C938,[2]MAIN!$C$6:$DF$1572,M$4,FALSE)),"",VLOOKUP($C938,[2]MAIN!$C$6:$DF$1572,M$4,FALSE))</f>
        <v>#N/A</v>
      </c>
      <c r="N938" s="51" t="e">
        <f>IF(ISBLANK(VLOOKUP($C938,[2]MAIN!$C$6:$DF$1572,N$4,FALSE)),"",VLOOKUP($C938,[2]MAIN!$C$6:$DF$1572,N$4,FALSE))</f>
        <v>#N/A</v>
      </c>
      <c r="O938" s="68" t="e">
        <f>IF(ISBLANK(VLOOKUP($C938,[2]MAIN!$C$6:$DF$1572,O$4,FALSE)),"",VLOOKUP($C938,[2]MAIN!$C$6:$DF$1572,O$4,FALSE))</f>
        <v>#N/A</v>
      </c>
      <c r="P938" s="68" t="e">
        <f>IF(ISBLANK(VLOOKUP($C938,[2]MAIN!$C$6:$DF$1572,P$4,FALSE)),"",VLOOKUP($C938,[2]MAIN!$C$6:$DF$1572,P$4,FALSE))</f>
        <v>#N/A</v>
      </c>
      <c r="Q938" s="53" t="e">
        <f>IF(ISBLANK(VLOOKUP($C938,[2]MAIN!$C$6:$DF$1572,Q$4,FALSE)),"",VLOOKUP($C938,[2]MAIN!$C$6:$DF$1572,Q$4,FALSE))</f>
        <v>#N/A</v>
      </c>
      <c r="R938" s="47" t="e">
        <f>IF(ISBLANK(VLOOKUP($C938,[2]MAIN!$C$6:$DF$1572,R$4,FALSE)),"",VLOOKUP($C938,[2]MAIN!$C$6:$DF$1572,R$4,FALSE))</f>
        <v>#N/A</v>
      </c>
      <c r="S938" s="47" t="e">
        <f>IF(ISBLANK(VLOOKUP($C938,[2]MAIN!$C$6:$DF$1572,S$4,FALSE)),"",VLOOKUP($C938,[2]MAIN!$C$6:$DF$1572,S$4,FALSE))</f>
        <v>#N/A</v>
      </c>
      <c r="T938" s="15" t="e">
        <f>IF(ISBLANK(VLOOKUP($C938,[2]MAIN!$C$6:$DF$1572,T$4,FALSE)),"",VLOOKUP($C938,[2]MAIN!$C$6:$DF$1572,T$4,FALSE))</f>
        <v>#N/A</v>
      </c>
      <c r="U938" s="15" t="e">
        <f>IF(ISBLANK(VLOOKUP($C938,[2]MAIN!$C$6:$DF$1572,U$4,FALSE)),"",VLOOKUP($C938,[2]MAIN!$C$6:$DF$1572,U$4,FALSE))</f>
        <v>#N/A</v>
      </c>
      <c r="V938" s="15" t="e">
        <f>IF(ISBLANK(VLOOKUP($C938,[2]MAIN!$C$6:$DF$1572,V$4,FALSE)),"",VLOOKUP($C938,[2]MAIN!$C$6:$DF$1572,V$4,FALSE))</f>
        <v>#N/A</v>
      </c>
      <c r="W938" s="21" t="e">
        <f>IF(ISBLANK(VLOOKUP($C938,[2]MAIN!$C$6:$DF$1572,W$4,FALSE)),"",VLOOKUP($C938,[2]MAIN!$C$6:$DF$1572,W$4,FALSE))</f>
        <v>#N/A</v>
      </c>
      <c r="X938" s="47">
        <v>31500</v>
      </c>
      <c r="Y938" s="15" t="e">
        <f>IF(ISBLANK(VLOOKUP($C938,[2]MAIN!$C$6:$DF$1572,Y$4,FALSE)),"",VLOOKUP($C938,[2]MAIN!$C$6:$DF$1572,Y$4,FALSE))</f>
        <v>#N/A</v>
      </c>
      <c r="AA938" s="47"/>
      <c r="AB938" s="47"/>
      <c r="AC938" s="47"/>
    </row>
    <row r="939" spans="1:29" x14ac:dyDescent="0.25">
      <c r="A939" s="15" t="s">
        <v>1679</v>
      </c>
      <c r="B939" s="21" t="s">
        <v>63</v>
      </c>
      <c r="C939" s="15"/>
      <c r="D939" s="15"/>
      <c r="E939" s="15" t="s">
        <v>609</v>
      </c>
      <c r="F939" s="15"/>
      <c r="G939" s="15"/>
      <c r="H939" s="15" t="s">
        <v>628</v>
      </c>
      <c r="I939" s="15" t="s">
        <v>609</v>
      </c>
      <c r="J939" s="47"/>
      <c r="K939" s="47" t="s">
        <v>654</v>
      </c>
      <c r="L939" s="49"/>
      <c r="M939" s="50" t="e">
        <f>IF(ISBLANK(VLOOKUP($C939,[2]MAIN!$C$6:$DF$1572,M$4,FALSE)),"",VLOOKUP($C939,[2]MAIN!$C$6:$DF$1572,M$4,FALSE))</f>
        <v>#N/A</v>
      </c>
      <c r="N939" s="51" t="e">
        <f>IF(ISBLANK(VLOOKUP($C939,[2]MAIN!$C$6:$DF$1572,N$4,FALSE)),"",VLOOKUP($C939,[2]MAIN!$C$6:$DF$1572,N$4,FALSE))</f>
        <v>#N/A</v>
      </c>
      <c r="O939" s="53" t="e">
        <f>IF(ISBLANK(VLOOKUP($C939,[2]MAIN!$C$6:$DF$1572,O$4,FALSE)),"",VLOOKUP($C939,[2]MAIN!$C$6:$DF$1572,O$4,FALSE))</f>
        <v>#N/A</v>
      </c>
      <c r="P939" s="64" t="e">
        <f>IF(ISBLANK(VLOOKUP($C939,[2]MAIN!$C$6:$DF$1572,P$4,FALSE)),"",VLOOKUP($C939,[2]MAIN!$C$6:$DF$1572,P$4,FALSE))</f>
        <v>#N/A</v>
      </c>
      <c r="Q939" s="65" t="e">
        <f>IF(ISBLANK(VLOOKUP($C939,[2]MAIN!$C$6:$DF$1572,Q$4,FALSE)),"",VLOOKUP($C939,[2]MAIN!$C$6:$DF$1572,Q$4,FALSE))</f>
        <v>#N/A</v>
      </c>
      <c r="R939" s="47" t="e">
        <f>IF(ISBLANK(VLOOKUP($C939,[2]MAIN!$C$6:$DF$1572,R$4,FALSE)),"",VLOOKUP($C939,[2]MAIN!$C$6:$DF$1572,R$4,FALSE))</f>
        <v>#N/A</v>
      </c>
      <c r="S939" s="47" t="e">
        <f>IF(ISBLANK(VLOOKUP($C939,[2]MAIN!$C$6:$DF$1572,S$4,FALSE)),"",VLOOKUP($C939,[2]MAIN!$C$6:$DF$1572,S$4,FALSE))</f>
        <v>#N/A</v>
      </c>
      <c r="T939" s="15" t="e">
        <f>IF(ISBLANK(VLOOKUP($C939,[2]MAIN!$C$6:$DF$1572,T$4,FALSE)),"",VLOOKUP($C939,[2]MAIN!$C$6:$DF$1572,T$4,FALSE))</f>
        <v>#N/A</v>
      </c>
      <c r="U939" s="15" t="e">
        <f>IF(ISBLANK(VLOOKUP($C939,[2]MAIN!$C$6:$DF$1572,U$4,FALSE)),"",VLOOKUP($C939,[2]MAIN!$C$6:$DF$1572,U$4,FALSE))</f>
        <v>#N/A</v>
      </c>
      <c r="V939" s="15" t="e">
        <f>IF(ISBLANK(VLOOKUP($C939,[2]MAIN!$C$6:$DF$1572,V$4,FALSE)),"",VLOOKUP($C939,[2]MAIN!$C$6:$DF$1572,V$4,FALSE))</f>
        <v>#N/A</v>
      </c>
      <c r="W939" s="21" t="e">
        <f>IF(ISBLANK(VLOOKUP($C939,[2]MAIN!$C$6:$DF$1572,W$4,FALSE)),"",VLOOKUP($C939,[2]MAIN!$C$6:$DF$1572,W$4,FALSE))</f>
        <v>#N/A</v>
      </c>
      <c r="X939" s="47">
        <v>31500</v>
      </c>
      <c r="Y939" s="15" t="e">
        <f>IF(ISBLANK(VLOOKUP($C939,[2]MAIN!$C$6:$DF$1572,Y$4,FALSE)),"",VLOOKUP($C939,[2]MAIN!$C$6:$DF$1572,Y$4,FALSE))</f>
        <v>#N/A</v>
      </c>
      <c r="AA939" s="47"/>
      <c r="AB939" s="47"/>
      <c r="AC939" s="47"/>
    </row>
    <row r="940" spans="1:29" x14ac:dyDescent="0.25">
      <c r="A940" s="15" t="s">
        <v>1680</v>
      </c>
      <c r="B940" s="21" t="s">
        <v>63</v>
      </c>
      <c r="C940" s="15"/>
      <c r="D940" s="15"/>
      <c r="E940" s="15" t="s">
        <v>609</v>
      </c>
      <c r="F940" s="15"/>
      <c r="G940" s="15"/>
      <c r="H940" s="15" t="s">
        <v>628</v>
      </c>
      <c r="I940" s="15" t="s">
        <v>609</v>
      </c>
      <c r="J940" s="47"/>
      <c r="K940" s="47" t="s">
        <v>654</v>
      </c>
      <c r="L940" s="49"/>
      <c r="M940" s="50" t="e">
        <f>IF(ISBLANK(VLOOKUP($C940,[2]MAIN!$C$6:$DF$1572,M$4,FALSE)),"",VLOOKUP($C940,[2]MAIN!$C$6:$DF$1572,M$4,FALSE))</f>
        <v>#N/A</v>
      </c>
      <c r="N940" s="51" t="e">
        <f>IF(ISBLANK(VLOOKUP($C940,[2]MAIN!$C$6:$DF$1572,N$4,FALSE)),"",VLOOKUP($C940,[2]MAIN!$C$6:$DF$1572,N$4,FALSE))</f>
        <v>#N/A</v>
      </c>
      <c r="O940" s="53" t="e">
        <f>IF(ISBLANK(VLOOKUP($C940,[2]MAIN!$C$6:$DF$1572,O$4,FALSE)),"",VLOOKUP($C940,[2]MAIN!$C$6:$DF$1572,O$4,FALSE))</f>
        <v>#N/A</v>
      </c>
      <c r="P940" s="64" t="e">
        <f>IF(ISBLANK(VLOOKUP($C940,[2]MAIN!$C$6:$DF$1572,P$4,FALSE)),"",VLOOKUP($C940,[2]MAIN!$C$6:$DF$1572,P$4,FALSE))</f>
        <v>#N/A</v>
      </c>
      <c r="Q940" s="65" t="e">
        <f>IF(ISBLANK(VLOOKUP($C940,[2]MAIN!$C$6:$DF$1572,Q$4,FALSE)),"",VLOOKUP($C940,[2]MAIN!$C$6:$DF$1572,Q$4,FALSE))</f>
        <v>#N/A</v>
      </c>
      <c r="R940" s="47" t="e">
        <f>IF(ISBLANK(VLOOKUP($C940,[2]MAIN!$C$6:$DF$1572,R$4,FALSE)),"",VLOOKUP($C940,[2]MAIN!$C$6:$DF$1572,R$4,FALSE))</f>
        <v>#N/A</v>
      </c>
      <c r="S940" s="47" t="e">
        <f>IF(ISBLANK(VLOOKUP($C940,[2]MAIN!$C$6:$DF$1572,S$4,FALSE)),"",VLOOKUP($C940,[2]MAIN!$C$6:$DF$1572,S$4,FALSE))</f>
        <v>#N/A</v>
      </c>
      <c r="T940" s="15" t="e">
        <f>IF(ISBLANK(VLOOKUP($C940,[2]MAIN!$C$6:$DF$1572,T$4,FALSE)),"",VLOOKUP($C940,[2]MAIN!$C$6:$DF$1572,T$4,FALSE))</f>
        <v>#N/A</v>
      </c>
      <c r="U940" s="15" t="e">
        <f>IF(ISBLANK(VLOOKUP($C940,[2]MAIN!$C$6:$DF$1572,U$4,FALSE)),"",VLOOKUP($C940,[2]MAIN!$C$6:$DF$1572,U$4,FALSE))</f>
        <v>#N/A</v>
      </c>
      <c r="V940" s="15" t="e">
        <f>IF(ISBLANK(VLOOKUP($C940,[2]MAIN!$C$6:$DF$1572,V$4,FALSE)),"",VLOOKUP($C940,[2]MAIN!$C$6:$DF$1572,V$4,FALSE))</f>
        <v>#N/A</v>
      </c>
      <c r="W940" s="21" t="e">
        <f>IF(ISBLANK(VLOOKUP($C940,[2]MAIN!$C$6:$DF$1572,W$4,FALSE)),"",VLOOKUP($C940,[2]MAIN!$C$6:$DF$1572,W$4,FALSE))</f>
        <v>#N/A</v>
      </c>
      <c r="X940" s="47">
        <v>31500</v>
      </c>
      <c r="Y940" s="15" t="e">
        <f>IF(ISBLANK(VLOOKUP($C940,[2]MAIN!$C$6:$DF$1572,Y$4,FALSE)),"",VLOOKUP($C940,[2]MAIN!$C$6:$DF$1572,Y$4,FALSE))</f>
        <v>#N/A</v>
      </c>
      <c r="AA940" s="47"/>
      <c r="AB940" s="47"/>
      <c r="AC940" s="47"/>
    </row>
    <row r="941" spans="1:29" x14ac:dyDescent="0.25">
      <c r="A941" s="15" t="s">
        <v>1681</v>
      </c>
      <c r="B941" s="21" t="s">
        <v>397</v>
      </c>
      <c r="C941" s="47"/>
      <c r="D941" s="15"/>
      <c r="E941" s="15" t="s">
        <v>609</v>
      </c>
      <c r="F941" s="15"/>
      <c r="G941" s="15"/>
      <c r="H941" s="15" t="s">
        <v>609</v>
      </c>
      <c r="I941" s="15"/>
      <c r="J941" s="47"/>
      <c r="K941" s="47" t="s">
        <v>618</v>
      </c>
      <c r="L941" s="49">
        <v>6.65</v>
      </c>
      <c r="M941" s="50" t="e">
        <f>IF(ISBLANK(VLOOKUP($C941,[2]MAIN!$C$6:$DF$1572,M$4,FALSE)),"",VLOOKUP($C941,[2]MAIN!$C$6:$DF$1572,M$4,FALSE))</f>
        <v>#N/A</v>
      </c>
      <c r="N941" s="51" t="e">
        <f>IF(ISBLANK(VLOOKUP($C941,[2]MAIN!$C$6:$DF$1572,N$4,FALSE)),"",VLOOKUP($C941,[2]MAIN!$C$6:$DF$1572,N$4,FALSE))</f>
        <v>#N/A</v>
      </c>
      <c r="O941" s="53" t="e">
        <f>IF(ISBLANK(VLOOKUP($C941,[2]MAIN!$C$6:$DF$1572,O$4,FALSE)),"",VLOOKUP($C941,[2]MAIN!$C$6:$DF$1572,O$4,FALSE))</f>
        <v>#N/A</v>
      </c>
      <c r="P941" s="64" t="e">
        <f>IF(ISBLANK(VLOOKUP($C941,[2]MAIN!$C$6:$DF$1572,P$4,FALSE)),"",VLOOKUP($C941,[2]MAIN!$C$6:$DF$1572,P$4,FALSE))</f>
        <v>#N/A</v>
      </c>
      <c r="Q941" s="50" t="e">
        <f>IF(ISBLANK(VLOOKUP($C941,[2]MAIN!$C$6:$DF$1572,Q$4,FALSE)),"",VLOOKUP($C941,[2]MAIN!$C$6:$DF$1572,Q$4,FALSE))</f>
        <v>#N/A</v>
      </c>
      <c r="R941" s="47" t="e">
        <f>IF(ISBLANK(VLOOKUP($C941,[2]MAIN!$C$6:$DF$1572,R$4,FALSE)),"",VLOOKUP($C941,[2]MAIN!$C$6:$DF$1572,R$4,FALSE))</f>
        <v>#N/A</v>
      </c>
      <c r="S941" s="47" t="e">
        <f>IF(ISBLANK(VLOOKUP($C941,[2]MAIN!$C$6:$DF$1572,S$4,FALSE)),"",VLOOKUP($C941,[2]MAIN!$C$6:$DF$1572,S$4,FALSE))</f>
        <v>#N/A</v>
      </c>
      <c r="T941" s="15" t="e">
        <f>IF(ISBLANK(VLOOKUP($C941,[2]MAIN!$C$6:$DF$1572,T$4,FALSE)),"",VLOOKUP($C941,[2]MAIN!$C$6:$DF$1572,T$4,FALSE))</f>
        <v>#N/A</v>
      </c>
      <c r="U941" s="15" t="e">
        <f>IF(ISBLANK(VLOOKUP($C941,[2]MAIN!$C$6:$DF$1572,U$4,FALSE)),"",VLOOKUP($C941,[2]MAIN!$C$6:$DF$1572,U$4,FALSE))</f>
        <v>#N/A</v>
      </c>
      <c r="V941" s="15" t="e">
        <f>IF(ISBLANK(VLOOKUP($C941,[2]MAIN!$C$6:$DF$1572,V$4,FALSE)),"",VLOOKUP($C941,[2]MAIN!$C$6:$DF$1572,V$4,FALSE))</f>
        <v>#N/A</v>
      </c>
      <c r="W941" s="21" t="e">
        <f>IF(ISBLANK(VLOOKUP($C941,[2]MAIN!$C$6:$DF$1572,W$4,FALSE)),"",VLOOKUP($C941,[2]MAIN!$C$6:$DF$1572,W$4,FALSE))</f>
        <v>#N/A</v>
      </c>
      <c r="X941" s="47">
        <v>15000</v>
      </c>
      <c r="Y941" s="15" t="e">
        <f>IF(ISBLANK(VLOOKUP($C941,[2]MAIN!$C$6:$DF$1572,Y$4,FALSE)),"",VLOOKUP($C941,[2]MAIN!$C$6:$DF$1572,Y$4,FALSE))</f>
        <v>#N/A</v>
      </c>
      <c r="AA941" s="15"/>
      <c r="AB941" s="15" t="s">
        <v>609</v>
      </c>
      <c r="AC941" s="15"/>
    </row>
    <row r="942" spans="1:29" x14ac:dyDescent="0.25">
      <c r="A942" s="15" t="s">
        <v>1682</v>
      </c>
      <c r="B942" s="21" t="s">
        <v>63</v>
      </c>
      <c r="C942" s="15"/>
      <c r="D942" s="15"/>
      <c r="E942" s="15" t="s">
        <v>609</v>
      </c>
      <c r="F942" s="15"/>
      <c r="G942" s="15"/>
      <c r="H942" s="15" t="s">
        <v>628</v>
      </c>
      <c r="I942" s="15" t="s">
        <v>609</v>
      </c>
      <c r="J942" s="47"/>
      <c r="K942" s="47" t="s">
        <v>654</v>
      </c>
      <c r="L942" s="49"/>
      <c r="M942" s="50" t="e">
        <f>IF(ISBLANK(VLOOKUP($C942,[2]MAIN!$C$6:$DF$1572,M$4,FALSE)),"",VLOOKUP($C942,[2]MAIN!$C$6:$DF$1572,M$4,FALSE))</f>
        <v>#N/A</v>
      </c>
      <c r="N942" s="51" t="e">
        <f>IF(ISBLANK(VLOOKUP($C942,[2]MAIN!$C$6:$DF$1572,N$4,FALSE)),"",VLOOKUP($C942,[2]MAIN!$C$6:$DF$1572,N$4,FALSE))</f>
        <v>#N/A</v>
      </c>
      <c r="O942" s="53" t="e">
        <f>IF(ISBLANK(VLOOKUP($C942,[2]MAIN!$C$6:$DF$1572,O$4,FALSE)),"",VLOOKUP($C942,[2]MAIN!$C$6:$DF$1572,O$4,FALSE))</f>
        <v>#N/A</v>
      </c>
      <c r="P942" s="64" t="e">
        <f>IF(ISBLANK(VLOOKUP($C942,[2]MAIN!$C$6:$DF$1572,P$4,FALSE)),"",VLOOKUP($C942,[2]MAIN!$C$6:$DF$1572,P$4,FALSE))</f>
        <v>#N/A</v>
      </c>
      <c r="Q942" s="65" t="e">
        <f>IF(ISBLANK(VLOOKUP($C942,[2]MAIN!$C$6:$DF$1572,Q$4,FALSE)),"",VLOOKUP($C942,[2]MAIN!$C$6:$DF$1572,Q$4,FALSE))</f>
        <v>#N/A</v>
      </c>
      <c r="R942" s="47" t="e">
        <f>IF(ISBLANK(VLOOKUP($C942,[2]MAIN!$C$6:$DF$1572,R$4,FALSE)),"",VLOOKUP($C942,[2]MAIN!$C$6:$DF$1572,R$4,FALSE))</f>
        <v>#N/A</v>
      </c>
      <c r="S942" s="47" t="e">
        <f>IF(ISBLANK(VLOOKUP($C942,[2]MAIN!$C$6:$DF$1572,S$4,FALSE)),"",VLOOKUP($C942,[2]MAIN!$C$6:$DF$1572,S$4,FALSE))</f>
        <v>#N/A</v>
      </c>
      <c r="T942" s="15" t="e">
        <f>IF(ISBLANK(VLOOKUP($C942,[2]MAIN!$C$6:$DF$1572,T$4,FALSE)),"",VLOOKUP($C942,[2]MAIN!$C$6:$DF$1572,T$4,FALSE))</f>
        <v>#N/A</v>
      </c>
      <c r="U942" s="15" t="e">
        <f>IF(ISBLANK(VLOOKUP($C942,[2]MAIN!$C$6:$DF$1572,U$4,FALSE)),"",VLOOKUP($C942,[2]MAIN!$C$6:$DF$1572,U$4,FALSE))</f>
        <v>#N/A</v>
      </c>
      <c r="V942" s="15" t="e">
        <f>IF(ISBLANK(VLOOKUP($C942,[2]MAIN!$C$6:$DF$1572,V$4,FALSE)),"",VLOOKUP($C942,[2]MAIN!$C$6:$DF$1572,V$4,FALSE))</f>
        <v>#N/A</v>
      </c>
      <c r="W942" s="21" t="e">
        <f>IF(ISBLANK(VLOOKUP($C942,[2]MAIN!$C$6:$DF$1572,W$4,FALSE)),"",VLOOKUP($C942,[2]MAIN!$C$6:$DF$1572,W$4,FALSE))</f>
        <v>#N/A</v>
      </c>
      <c r="X942" s="47">
        <v>31500</v>
      </c>
      <c r="Y942" s="15" t="e">
        <f>IF(ISBLANK(VLOOKUP($C942,[2]MAIN!$C$6:$DF$1572,Y$4,FALSE)),"",VLOOKUP($C942,[2]MAIN!$C$6:$DF$1572,Y$4,FALSE))</f>
        <v>#N/A</v>
      </c>
      <c r="AA942" s="47"/>
      <c r="AB942" s="47"/>
      <c r="AC942" s="47"/>
    </row>
    <row r="943" spans="1:29" x14ac:dyDescent="0.25">
      <c r="A943" s="15" t="s">
        <v>1683</v>
      </c>
      <c r="B943" s="21" t="s">
        <v>63</v>
      </c>
      <c r="C943" s="15"/>
      <c r="D943" s="15"/>
      <c r="E943" s="15" t="s">
        <v>609</v>
      </c>
      <c r="F943" s="15"/>
      <c r="G943" s="15"/>
      <c r="H943" s="15" t="s">
        <v>628</v>
      </c>
      <c r="I943" s="15" t="s">
        <v>609</v>
      </c>
      <c r="J943" s="47"/>
      <c r="K943" s="47" t="s">
        <v>654</v>
      </c>
      <c r="L943" s="49"/>
      <c r="M943" s="50" t="e">
        <f>IF(ISBLANK(VLOOKUP($C943,[2]MAIN!$C$6:$DF$1572,M$4,FALSE)),"",VLOOKUP($C943,[2]MAIN!$C$6:$DF$1572,M$4,FALSE))</f>
        <v>#N/A</v>
      </c>
      <c r="N943" s="51" t="e">
        <f>IF(ISBLANK(VLOOKUP($C943,[2]MAIN!$C$6:$DF$1572,N$4,FALSE)),"",VLOOKUP($C943,[2]MAIN!$C$6:$DF$1572,N$4,FALSE))</f>
        <v>#N/A</v>
      </c>
      <c r="O943" s="53" t="e">
        <f>IF(ISBLANK(VLOOKUP($C943,[2]MAIN!$C$6:$DF$1572,O$4,FALSE)),"",VLOOKUP($C943,[2]MAIN!$C$6:$DF$1572,O$4,FALSE))</f>
        <v>#N/A</v>
      </c>
      <c r="P943" s="64" t="e">
        <f>IF(ISBLANK(VLOOKUP($C943,[2]MAIN!$C$6:$DF$1572,P$4,FALSE)),"",VLOOKUP($C943,[2]MAIN!$C$6:$DF$1572,P$4,FALSE))</f>
        <v>#N/A</v>
      </c>
      <c r="Q943" s="65" t="e">
        <f>IF(ISBLANK(VLOOKUP($C943,[2]MAIN!$C$6:$DF$1572,Q$4,FALSE)),"",VLOOKUP($C943,[2]MAIN!$C$6:$DF$1572,Q$4,FALSE))</f>
        <v>#N/A</v>
      </c>
      <c r="R943" s="47" t="e">
        <f>IF(ISBLANK(VLOOKUP($C943,[2]MAIN!$C$6:$DF$1572,R$4,FALSE)),"",VLOOKUP($C943,[2]MAIN!$C$6:$DF$1572,R$4,FALSE))</f>
        <v>#N/A</v>
      </c>
      <c r="S943" s="47" t="e">
        <f>IF(ISBLANK(VLOOKUP($C943,[2]MAIN!$C$6:$DF$1572,S$4,FALSE)),"",VLOOKUP($C943,[2]MAIN!$C$6:$DF$1572,S$4,FALSE))</f>
        <v>#N/A</v>
      </c>
      <c r="T943" s="15" t="e">
        <f>IF(ISBLANK(VLOOKUP($C943,[2]MAIN!$C$6:$DF$1572,T$4,FALSE)),"",VLOOKUP($C943,[2]MAIN!$C$6:$DF$1572,T$4,FALSE))</f>
        <v>#N/A</v>
      </c>
      <c r="U943" s="15" t="e">
        <f>IF(ISBLANK(VLOOKUP($C943,[2]MAIN!$C$6:$DF$1572,U$4,FALSE)),"",VLOOKUP($C943,[2]MAIN!$C$6:$DF$1572,U$4,FALSE))</f>
        <v>#N/A</v>
      </c>
      <c r="V943" s="15" t="e">
        <f>IF(ISBLANK(VLOOKUP($C943,[2]MAIN!$C$6:$DF$1572,V$4,FALSE)),"",VLOOKUP($C943,[2]MAIN!$C$6:$DF$1572,V$4,FALSE))</f>
        <v>#N/A</v>
      </c>
      <c r="W943" s="21" t="e">
        <f>IF(ISBLANK(VLOOKUP($C943,[2]MAIN!$C$6:$DF$1572,W$4,FALSE)),"",VLOOKUP($C943,[2]MAIN!$C$6:$DF$1572,W$4,FALSE))</f>
        <v>#N/A</v>
      </c>
      <c r="X943" s="47">
        <v>31500</v>
      </c>
      <c r="Y943" s="15" t="e">
        <f>IF(ISBLANK(VLOOKUP($C943,[2]MAIN!$C$6:$DF$1572,Y$4,FALSE)),"",VLOOKUP($C943,[2]MAIN!$C$6:$DF$1572,Y$4,FALSE))</f>
        <v>#N/A</v>
      </c>
      <c r="AA943" s="47"/>
      <c r="AB943" s="47"/>
      <c r="AC943" s="47"/>
    </row>
    <row r="944" spans="1:29" x14ac:dyDescent="0.25">
      <c r="A944" s="15" t="s">
        <v>1684</v>
      </c>
      <c r="B944" s="21" t="s">
        <v>1685</v>
      </c>
      <c r="C944" s="47"/>
      <c r="D944" s="15"/>
      <c r="E944" s="15" t="s">
        <v>609</v>
      </c>
      <c r="F944" s="15"/>
      <c r="G944" s="15"/>
      <c r="H944" s="15" t="s">
        <v>628</v>
      </c>
      <c r="I944" s="15" t="s">
        <v>609</v>
      </c>
      <c r="J944" s="47"/>
      <c r="K944" s="47" t="s">
        <v>625</v>
      </c>
      <c r="L944" s="49">
        <v>0.08</v>
      </c>
      <c r="M944" s="50" t="e">
        <f>IF(ISBLANK(VLOOKUP($C944,[2]MAIN!$C$6:$DF$1572,M$4,FALSE)),"",VLOOKUP($C944,[2]MAIN!$C$6:$DF$1572,M$4,FALSE))</f>
        <v>#N/A</v>
      </c>
      <c r="N944" s="51" t="e">
        <f>IF(ISBLANK(VLOOKUP($C944,[2]MAIN!$C$6:$DF$1572,N$4,FALSE)),"",VLOOKUP($C944,[2]MAIN!$C$6:$DF$1572,N$4,FALSE))</f>
        <v>#N/A</v>
      </c>
      <c r="O944" s="52" t="e">
        <f>IF(ISBLANK(VLOOKUP($C944,[2]MAIN!$C$6:$DF$1572,O$4,FALSE)),"",VLOOKUP($C944,[2]MAIN!$C$6:$DF$1572,O$4,FALSE))</f>
        <v>#N/A</v>
      </c>
      <c r="P944" s="52" t="e">
        <f>IF(ISBLANK(VLOOKUP($C944,[2]MAIN!$C$6:$DF$1572,P$4,FALSE)),"",VLOOKUP($C944,[2]MAIN!$C$6:$DF$1572,P$4,FALSE))</f>
        <v>#N/A</v>
      </c>
      <c r="Q944" s="53" t="e">
        <f>IF(ISBLANK(VLOOKUP($C944,[2]MAIN!$C$6:$DF$1572,Q$4,FALSE)),"",VLOOKUP($C944,[2]MAIN!$C$6:$DF$1572,Q$4,FALSE))</f>
        <v>#N/A</v>
      </c>
      <c r="R944" s="47" t="e">
        <f>IF(ISBLANK(VLOOKUP($C944,[2]MAIN!$C$6:$DF$1572,R$4,FALSE)),"",VLOOKUP($C944,[2]MAIN!$C$6:$DF$1572,R$4,FALSE))</f>
        <v>#N/A</v>
      </c>
      <c r="S944" s="47" t="e">
        <f>IF(ISBLANK(VLOOKUP($C944,[2]MAIN!$C$6:$DF$1572,S$4,FALSE)),"",VLOOKUP($C944,[2]MAIN!$C$6:$DF$1572,S$4,FALSE))</f>
        <v>#N/A</v>
      </c>
      <c r="T944" s="15" t="e">
        <f>IF(ISBLANK(VLOOKUP($C944,[2]MAIN!$C$6:$DF$1572,T$4,FALSE)),"",VLOOKUP($C944,[2]MAIN!$C$6:$DF$1572,T$4,FALSE))</f>
        <v>#N/A</v>
      </c>
      <c r="U944" s="15" t="e">
        <f>IF(ISBLANK(VLOOKUP($C944,[2]MAIN!$C$6:$DF$1572,U$4,FALSE)),"",VLOOKUP($C944,[2]MAIN!$C$6:$DF$1572,U$4,FALSE))</f>
        <v>#N/A</v>
      </c>
      <c r="V944" s="15" t="e">
        <f>IF(ISBLANK(VLOOKUP($C944,[2]MAIN!$C$6:$DF$1572,V$4,FALSE)),"",VLOOKUP($C944,[2]MAIN!$C$6:$DF$1572,V$4,FALSE))</f>
        <v>#N/A</v>
      </c>
      <c r="W944" s="21" t="e">
        <f>IF(ISBLANK(VLOOKUP($C944,[2]MAIN!$C$6:$DF$1572,W$4,FALSE)),"",VLOOKUP($C944,[2]MAIN!$C$6:$DF$1572,W$4,FALSE))</f>
        <v>#N/A</v>
      </c>
      <c r="X944" s="47">
        <v>31500</v>
      </c>
      <c r="Y944" s="15" t="e">
        <f>IF(ISBLANK(VLOOKUP($C944,[2]MAIN!$C$6:$DF$1572,Y$4,FALSE)),"",VLOOKUP($C944,[2]MAIN!$C$6:$DF$1572,Y$4,FALSE))</f>
        <v>#N/A</v>
      </c>
      <c r="AA944" s="47"/>
      <c r="AB944" s="47"/>
      <c r="AC944" s="47"/>
    </row>
    <row r="945" spans="1:29" x14ac:dyDescent="0.25">
      <c r="A945" s="15" t="s">
        <v>1686</v>
      </c>
      <c r="B945" s="21" t="s">
        <v>502</v>
      </c>
      <c r="C945" s="47"/>
      <c r="D945" s="15"/>
      <c r="E945" s="15" t="s">
        <v>609</v>
      </c>
      <c r="F945" s="15"/>
      <c r="G945" s="15"/>
      <c r="H945" s="15" t="s">
        <v>628</v>
      </c>
      <c r="I945" s="15" t="s">
        <v>609</v>
      </c>
      <c r="J945" s="47"/>
      <c r="K945" s="47"/>
      <c r="L945" s="49">
        <v>17.41</v>
      </c>
      <c r="M945" s="50" t="e">
        <f>IF(ISBLANK(VLOOKUP($C945,[2]MAIN!$C$6:$DF$1572,M$4,FALSE)),"",VLOOKUP($C945,[2]MAIN!$C$6:$DF$1572,M$4,FALSE))</f>
        <v>#N/A</v>
      </c>
      <c r="N945" s="51" t="e">
        <f>IF(ISBLANK(VLOOKUP($C945,[2]MAIN!$C$6:$DF$1572,N$4,FALSE)),"",VLOOKUP($C945,[2]MAIN!$C$6:$DF$1572,N$4,FALSE))</f>
        <v>#N/A</v>
      </c>
      <c r="O945" s="52" t="e">
        <f>IF(ISBLANK(VLOOKUP($C945,[2]MAIN!$C$6:$DF$1572,O$4,FALSE)),"",VLOOKUP($C945,[2]MAIN!$C$6:$DF$1572,O$4,FALSE))</f>
        <v>#N/A</v>
      </c>
      <c r="P945" s="52" t="e">
        <f>IF(ISBLANK(VLOOKUP($C945,[2]MAIN!$C$6:$DF$1572,P$4,FALSE)),"",VLOOKUP($C945,[2]MAIN!$C$6:$DF$1572,P$4,FALSE))</f>
        <v>#N/A</v>
      </c>
      <c r="Q945" s="50" t="e">
        <f>IF(ISBLANK(VLOOKUP($C945,[2]MAIN!$C$6:$DF$1572,Q$4,FALSE)),"",VLOOKUP($C945,[2]MAIN!$C$6:$DF$1572,Q$4,FALSE))</f>
        <v>#N/A</v>
      </c>
      <c r="R945" s="47" t="e">
        <f>IF(ISBLANK(VLOOKUP($C945,[2]MAIN!$C$6:$DF$1572,R$4,FALSE)),"",VLOOKUP($C945,[2]MAIN!$C$6:$DF$1572,R$4,FALSE))</f>
        <v>#N/A</v>
      </c>
      <c r="S945" s="47" t="e">
        <f>IF(ISBLANK(VLOOKUP($C945,[2]MAIN!$C$6:$DF$1572,S$4,FALSE)),"",VLOOKUP($C945,[2]MAIN!$C$6:$DF$1572,S$4,FALSE))</f>
        <v>#N/A</v>
      </c>
      <c r="T945" s="15" t="e">
        <f>IF(ISBLANK(VLOOKUP($C945,[2]MAIN!$C$6:$DF$1572,T$4,FALSE)),"",VLOOKUP($C945,[2]MAIN!$C$6:$DF$1572,T$4,FALSE))</f>
        <v>#N/A</v>
      </c>
      <c r="U945" s="15" t="e">
        <f>IF(ISBLANK(VLOOKUP($C945,[2]MAIN!$C$6:$DF$1572,U$4,FALSE)),"",VLOOKUP($C945,[2]MAIN!$C$6:$DF$1572,U$4,FALSE))</f>
        <v>#N/A</v>
      </c>
      <c r="V945" s="15" t="e">
        <f>IF(ISBLANK(VLOOKUP($C945,[2]MAIN!$C$6:$DF$1572,V$4,FALSE)),"",VLOOKUP($C945,[2]MAIN!$C$6:$DF$1572,V$4,FALSE))</f>
        <v>#N/A</v>
      </c>
      <c r="W945" s="21" t="e">
        <f>IF(ISBLANK(VLOOKUP($C945,[2]MAIN!$C$6:$DF$1572,W$4,FALSE)),"",VLOOKUP($C945,[2]MAIN!$C$6:$DF$1572,W$4,FALSE))</f>
        <v>#N/A</v>
      </c>
      <c r="X945" s="47">
        <v>150</v>
      </c>
      <c r="Y945" s="15" t="e">
        <f>IF(ISBLANK(VLOOKUP($C945,[2]MAIN!$C$6:$DF$1572,Y$4,FALSE)),"",VLOOKUP($C945,[2]MAIN!$C$6:$DF$1572,Y$4,FALSE))</f>
        <v>#N/A</v>
      </c>
      <c r="AA945" s="47"/>
      <c r="AB945" s="47"/>
      <c r="AC945" s="47"/>
    </row>
    <row r="946" spans="1:29" x14ac:dyDescent="0.25">
      <c r="A946" s="15" t="s">
        <v>1687</v>
      </c>
      <c r="B946" s="21" t="s">
        <v>1688</v>
      </c>
      <c r="C946" s="47"/>
      <c r="D946" s="15"/>
      <c r="E946" s="15" t="s">
        <v>609</v>
      </c>
      <c r="F946" s="15"/>
      <c r="G946" s="15"/>
      <c r="H946" s="15" t="s">
        <v>628</v>
      </c>
      <c r="I946" s="15" t="s">
        <v>609</v>
      </c>
      <c r="J946" s="47"/>
      <c r="K946" s="47" t="s">
        <v>654</v>
      </c>
      <c r="L946" s="49">
        <v>2.89</v>
      </c>
      <c r="M946" s="50" t="e">
        <f>IF(ISBLANK(VLOOKUP($C946,[2]MAIN!$C$6:$DF$1572,M$4,FALSE)),"",VLOOKUP($C946,[2]MAIN!$C$6:$DF$1572,M$4,FALSE))</f>
        <v>#N/A</v>
      </c>
      <c r="N946" s="51" t="e">
        <f>IF(ISBLANK(VLOOKUP($C946,[2]MAIN!$C$6:$DF$1572,N$4,FALSE)),"",VLOOKUP($C946,[2]MAIN!$C$6:$DF$1572,N$4,FALSE))</f>
        <v>#N/A</v>
      </c>
      <c r="O946" s="64" t="e">
        <f>IF(ISBLANK(VLOOKUP($C946,[2]MAIN!$C$6:$DF$1572,O$4,FALSE)),"",VLOOKUP($C946,[2]MAIN!$C$6:$DF$1572,O$4,FALSE))</f>
        <v>#N/A</v>
      </c>
      <c r="P946" s="64" t="e">
        <f>IF(ISBLANK(VLOOKUP($C946,[2]MAIN!$C$6:$DF$1572,P$4,FALSE)),"",VLOOKUP($C946,[2]MAIN!$C$6:$DF$1572,P$4,FALSE))</f>
        <v>#N/A</v>
      </c>
      <c r="Q946" s="53" t="e">
        <f>IF(ISBLANK(VLOOKUP($C946,[2]MAIN!$C$6:$DF$1572,Q$4,FALSE)),"",VLOOKUP($C946,[2]MAIN!$C$6:$DF$1572,Q$4,FALSE))</f>
        <v>#N/A</v>
      </c>
      <c r="R946" s="47" t="e">
        <f>IF(ISBLANK(VLOOKUP($C946,[2]MAIN!$C$6:$DF$1572,R$4,FALSE)),"",VLOOKUP($C946,[2]MAIN!$C$6:$DF$1572,R$4,FALSE))</f>
        <v>#N/A</v>
      </c>
      <c r="S946" s="47" t="e">
        <f>IF(ISBLANK(VLOOKUP($C946,[2]MAIN!$C$6:$DF$1572,S$4,FALSE)),"",VLOOKUP($C946,[2]MAIN!$C$6:$DF$1572,S$4,FALSE))</f>
        <v>#N/A</v>
      </c>
      <c r="T946" s="15" t="e">
        <f>IF(ISBLANK(VLOOKUP($C946,[2]MAIN!$C$6:$DF$1572,T$4,FALSE)),"",VLOOKUP($C946,[2]MAIN!$C$6:$DF$1572,T$4,FALSE))</f>
        <v>#N/A</v>
      </c>
      <c r="U946" s="15" t="e">
        <f>IF(ISBLANK(VLOOKUP($C946,[2]MAIN!$C$6:$DF$1572,U$4,FALSE)),"",VLOOKUP($C946,[2]MAIN!$C$6:$DF$1572,U$4,FALSE))</f>
        <v>#N/A</v>
      </c>
      <c r="V946" s="15" t="e">
        <f>IF(ISBLANK(VLOOKUP($C946,[2]MAIN!$C$6:$DF$1572,V$4,FALSE)),"",VLOOKUP($C946,[2]MAIN!$C$6:$DF$1572,V$4,FALSE))</f>
        <v>#N/A</v>
      </c>
      <c r="W946" s="21" t="e">
        <f>IF(ISBLANK(VLOOKUP($C946,[2]MAIN!$C$6:$DF$1572,W$4,FALSE)),"",VLOOKUP($C946,[2]MAIN!$C$6:$DF$1572,W$4,FALSE))</f>
        <v>#N/A</v>
      </c>
      <c r="X946" s="47">
        <v>15000</v>
      </c>
      <c r="Y946" s="15" t="e">
        <f>IF(ISBLANK(VLOOKUP($C946,[2]MAIN!$C$6:$DF$1572,Y$4,FALSE)),"",VLOOKUP($C946,[2]MAIN!$C$6:$DF$1572,Y$4,FALSE))</f>
        <v>#N/A</v>
      </c>
      <c r="AA946" s="47"/>
      <c r="AB946" s="47"/>
      <c r="AC946" s="47"/>
    </row>
    <row r="947" spans="1:29" x14ac:dyDescent="0.25">
      <c r="A947" s="15" t="s">
        <v>1689</v>
      </c>
      <c r="B947" s="21" t="s">
        <v>61</v>
      </c>
      <c r="C947" s="47"/>
      <c r="D947" s="15"/>
      <c r="E947" s="15" t="s">
        <v>609</v>
      </c>
      <c r="F947" s="15"/>
      <c r="G947" s="15"/>
      <c r="H947" s="15" t="s">
        <v>628</v>
      </c>
      <c r="I947" s="15" t="s">
        <v>609</v>
      </c>
      <c r="J947" s="47"/>
      <c r="K947" s="47"/>
      <c r="L947" s="49"/>
      <c r="M947" s="50" t="e">
        <f>IF(ISBLANK(VLOOKUP($C947,[2]MAIN!$C$6:$DF$1572,M$4,FALSE)),"",VLOOKUP($C947,[2]MAIN!$C$6:$DF$1572,M$4,FALSE))</f>
        <v>#N/A</v>
      </c>
      <c r="N947" s="51" t="e">
        <f>IF(ISBLANK(VLOOKUP($C947,[2]MAIN!$C$6:$DF$1572,N$4,FALSE)),"",VLOOKUP($C947,[2]MAIN!$C$6:$DF$1572,N$4,FALSE))</f>
        <v>#N/A</v>
      </c>
      <c r="O947" s="53" t="e">
        <f>IF(ISBLANK(VLOOKUP($C947,[2]MAIN!$C$6:$DF$1572,O$4,FALSE)),"",VLOOKUP($C947,[2]MAIN!$C$6:$DF$1572,O$4,FALSE))</f>
        <v>#N/A</v>
      </c>
      <c r="P947" s="53" t="e">
        <f>IF(ISBLANK(VLOOKUP($C947,[2]MAIN!$C$6:$DF$1572,P$4,FALSE)),"",VLOOKUP($C947,[2]MAIN!$C$6:$DF$1572,P$4,FALSE))</f>
        <v>#N/A</v>
      </c>
      <c r="Q947" s="53" t="e">
        <f>IF(ISBLANK(VLOOKUP($C947,[2]MAIN!$C$6:$DF$1572,Q$4,FALSE)),"",VLOOKUP($C947,[2]MAIN!$C$6:$DF$1572,Q$4,FALSE))</f>
        <v>#N/A</v>
      </c>
      <c r="R947" s="47" t="e">
        <f>IF(ISBLANK(VLOOKUP($C947,[2]MAIN!$C$6:$DF$1572,R$4,FALSE)),"",VLOOKUP($C947,[2]MAIN!$C$6:$DF$1572,R$4,FALSE))</f>
        <v>#N/A</v>
      </c>
      <c r="S947" s="47" t="e">
        <f>IF(ISBLANK(VLOOKUP($C947,[2]MAIN!$C$6:$DF$1572,S$4,FALSE)),"",VLOOKUP($C947,[2]MAIN!$C$6:$DF$1572,S$4,FALSE))</f>
        <v>#N/A</v>
      </c>
      <c r="T947" s="15" t="e">
        <f>IF(ISBLANK(VLOOKUP($C947,[2]MAIN!$C$6:$DF$1572,T$4,FALSE)),"",VLOOKUP($C947,[2]MAIN!$C$6:$DF$1572,T$4,FALSE))</f>
        <v>#N/A</v>
      </c>
      <c r="U947" s="15" t="e">
        <f>IF(ISBLANK(VLOOKUP($C947,[2]MAIN!$C$6:$DF$1572,U$4,FALSE)),"",VLOOKUP($C947,[2]MAIN!$C$6:$DF$1572,U$4,FALSE))</f>
        <v>#N/A</v>
      </c>
      <c r="V947" s="15" t="e">
        <f>IF(ISBLANK(VLOOKUP($C947,[2]MAIN!$C$6:$DF$1572,V$4,FALSE)),"",VLOOKUP($C947,[2]MAIN!$C$6:$DF$1572,V$4,FALSE))</f>
        <v>#N/A</v>
      </c>
      <c r="W947" s="21" t="e">
        <f>IF(ISBLANK(VLOOKUP($C947,[2]MAIN!$C$6:$DF$1572,W$4,FALSE)),"",VLOOKUP($C947,[2]MAIN!$C$6:$DF$1572,W$4,FALSE))</f>
        <v>#N/A</v>
      </c>
      <c r="X947" s="47">
        <v>15000</v>
      </c>
      <c r="Y947" s="15" t="e">
        <f>IF(ISBLANK(VLOOKUP($C947,[2]MAIN!$C$6:$DF$1572,Y$4,FALSE)),"",VLOOKUP($C947,[2]MAIN!$C$6:$DF$1572,Y$4,FALSE))</f>
        <v>#N/A</v>
      </c>
      <c r="AA947" s="47"/>
      <c r="AB947" s="47"/>
      <c r="AC947" s="47"/>
    </row>
    <row r="948" spans="1:29" x14ac:dyDescent="0.25">
      <c r="A948" s="15" t="s">
        <v>1182</v>
      </c>
      <c r="B948" s="21" t="s">
        <v>521</v>
      </c>
      <c r="C948" s="47"/>
      <c r="D948" s="15"/>
      <c r="E948" s="15" t="s">
        <v>609</v>
      </c>
      <c r="F948" s="15"/>
      <c r="G948" s="15"/>
      <c r="H948" s="15" t="s">
        <v>609</v>
      </c>
      <c r="I948" s="15"/>
      <c r="J948" s="47"/>
      <c r="K948" s="47"/>
      <c r="L948" s="49" t="e">
        <f>#REF!/86.4</f>
        <v>#REF!</v>
      </c>
      <c r="M948" s="50" t="e">
        <f>IF(ISBLANK(VLOOKUP($C948,[2]MAIN!$C$6:$DF$1572,M$4,FALSE)),"",VLOOKUP($C948,[2]MAIN!$C$6:$DF$1572,M$4,FALSE))</f>
        <v>#N/A</v>
      </c>
      <c r="N948" s="51" t="e">
        <f>IF(ISBLANK(VLOOKUP($C948,[2]MAIN!$C$6:$DF$1572,N$4,FALSE)),"",VLOOKUP($C948,[2]MAIN!$C$6:$DF$1572,N$4,FALSE))</f>
        <v>#N/A</v>
      </c>
      <c r="O948" s="53" t="e">
        <f>IF(ISBLANK(VLOOKUP($C948,[2]MAIN!$C$6:$DF$1572,O$4,FALSE)),"",VLOOKUP($C948,[2]MAIN!$C$6:$DF$1572,O$4,FALSE))</f>
        <v>#N/A</v>
      </c>
      <c r="P948" s="53" t="e">
        <f>IF(ISBLANK(VLOOKUP($C948,[2]MAIN!$C$6:$DF$1572,P$4,FALSE)),"",VLOOKUP($C948,[2]MAIN!$C$6:$DF$1572,P$4,FALSE))</f>
        <v>#N/A</v>
      </c>
      <c r="Q948" s="50" t="e">
        <f>IF(ISBLANK(VLOOKUP($C948,[2]MAIN!$C$6:$DF$1572,Q$4,FALSE)),"",VLOOKUP($C948,[2]MAIN!$C$6:$DF$1572,Q$4,FALSE))</f>
        <v>#N/A</v>
      </c>
      <c r="R948" s="47" t="e">
        <f>IF(ISBLANK(VLOOKUP($C948,[2]MAIN!$C$6:$DF$1572,R$4,FALSE)),"",VLOOKUP($C948,[2]MAIN!$C$6:$DF$1572,R$4,FALSE))</f>
        <v>#N/A</v>
      </c>
      <c r="S948" s="47" t="e">
        <f>IF(ISBLANK(VLOOKUP($C948,[2]MAIN!$C$6:$DF$1572,S$4,FALSE)),"",VLOOKUP($C948,[2]MAIN!$C$6:$DF$1572,S$4,FALSE))</f>
        <v>#N/A</v>
      </c>
      <c r="T948" s="15" t="e">
        <f>IF(ISBLANK(VLOOKUP($C948,[2]MAIN!$C$6:$DF$1572,T$4,FALSE)),"",VLOOKUP($C948,[2]MAIN!$C$6:$DF$1572,T$4,FALSE))</f>
        <v>#N/A</v>
      </c>
      <c r="U948" s="15" t="e">
        <f>IF(ISBLANK(VLOOKUP($C948,[2]MAIN!$C$6:$DF$1572,U$4,FALSE)),"",VLOOKUP($C948,[2]MAIN!$C$6:$DF$1572,U$4,FALSE))</f>
        <v>#N/A</v>
      </c>
      <c r="V948" s="15" t="e">
        <f>IF(ISBLANK(VLOOKUP($C948,[2]MAIN!$C$6:$DF$1572,V$4,FALSE)),"",VLOOKUP($C948,[2]MAIN!$C$6:$DF$1572,V$4,FALSE))</f>
        <v>#N/A</v>
      </c>
      <c r="W948" s="21" t="e">
        <f>IF(ISBLANK(VLOOKUP($C948,[2]MAIN!$C$6:$DF$1572,W$4,FALSE)),"",VLOOKUP($C948,[2]MAIN!$C$6:$DF$1572,W$4,FALSE))</f>
        <v>#N/A</v>
      </c>
      <c r="X948" s="47">
        <v>15000</v>
      </c>
      <c r="Y948" s="15" t="e">
        <f>IF(ISBLANK(VLOOKUP($C948,[2]MAIN!$C$6:$DF$1572,Y$4,FALSE)),"",VLOOKUP($C948,[2]MAIN!$C$6:$DF$1572,Y$4,FALSE))</f>
        <v>#N/A</v>
      </c>
      <c r="AA948" s="15"/>
      <c r="AB948" s="15"/>
      <c r="AC948" s="15" t="s">
        <v>609</v>
      </c>
    </row>
    <row r="949" spans="1:29" x14ac:dyDescent="0.25">
      <c r="A949" s="15" t="s">
        <v>1690</v>
      </c>
      <c r="B949" s="21" t="s">
        <v>61</v>
      </c>
      <c r="C949" s="47"/>
      <c r="D949" s="15"/>
      <c r="E949" s="15" t="s">
        <v>609</v>
      </c>
      <c r="F949" s="15"/>
      <c r="G949" s="15"/>
      <c r="H949" s="15" t="s">
        <v>628</v>
      </c>
      <c r="I949" s="15" t="s">
        <v>609</v>
      </c>
      <c r="J949" s="47"/>
      <c r="K949" s="47"/>
      <c r="L949" s="49">
        <v>1.81</v>
      </c>
      <c r="M949" s="50"/>
      <c r="N949" s="51">
        <v>2.9689999999999999</v>
      </c>
      <c r="O949" s="52">
        <v>1640.3314917127072</v>
      </c>
      <c r="P949" s="52">
        <f>IF(ISNUMBER(O949),O949,VLOOKUP(#REF!,[3]MAIN!#REF!,51,FALSE))</f>
        <v>1640.3314917127072</v>
      </c>
      <c r="Q949" s="53" t="s">
        <v>641</v>
      </c>
      <c r="R949" s="47" t="s">
        <v>1315</v>
      </c>
      <c r="S949" s="47" t="s">
        <v>642</v>
      </c>
      <c r="T949" s="15">
        <v>1</v>
      </c>
      <c r="U949" s="15" t="s">
        <v>22</v>
      </c>
      <c r="V949" s="15" t="s">
        <v>783</v>
      </c>
      <c r="W949" s="21" t="s">
        <v>1316</v>
      </c>
      <c r="X949" s="47">
        <v>150</v>
      </c>
      <c r="Y949" s="15"/>
      <c r="AA949" s="47"/>
      <c r="AB949" s="47"/>
      <c r="AC949" s="47"/>
    </row>
    <row r="950" spans="1:29" x14ac:dyDescent="0.25">
      <c r="A950" s="15" t="s">
        <v>1182</v>
      </c>
      <c r="B950" s="21" t="s">
        <v>521</v>
      </c>
      <c r="C950" s="47"/>
      <c r="D950" s="15"/>
      <c r="E950" s="15" t="s">
        <v>609</v>
      </c>
      <c r="F950" s="15"/>
      <c r="G950" s="15"/>
      <c r="H950" s="15" t="s">
        <v>609</v>
      </c>
      <c r="I950" s="15"/>
      <c r="J950" s="47"/>
      <c r="K950" s="47"/>
      <c r="L950" s="49" t="e">
        <f>#REF!/86.4</f>
        <v>#REF!</v>
      </c>
      <c r="M950" s="50" t="e">
        <f>IF(ISBLANK(VLOOKUP($C950,[2]MAIN!$C$6:$DF$1572,M$4,FALSE)),"",VLOOKUP($C950,[2]MAIN!$C$6:$DF$1572,M$4,FALSE))</f>
        <v>#N/A</v>
      </c>
      <c r="N950" s="51" t="e">
        <f>IF(ISBLANK(VLOOKUP($C950,[2]MAIN!$C$6:$DF$1572,N$4,FALSE)),"",VLOOKUP($C950,[2]MAIN!$C$6:$DF$1572,N$4,FALSE))</f>
        <v>#N/A</v>
      </c>
      <c r="O950" s="53" t="e">
        <f>IF(ISBLANK(VLOOKUP($C950,[2]MAIN!$C$6:$DF$1572,O$4,FALSE)),"",VLOOKUP($C950,[2]MAIN!$C$6:$DF$1572,O$4,FALSE))</f>
        <v>#N/A</v>
      </c>
      <c r="P950" s="53" t="e">
        <f>IF(ISBLANK(VLOOKUP($C950,[2]MAIN!$C$6:$DF$1572,P$4,FALSE)),"",VLOOKUP($C950,[2]MAIN!$C$6:$DF$1572,P$4,FALSE))</f>
        <v>#N/A</v>
      </c>
      <c r="Q950" s="50" t="e">
        <f>IF(ISBLANK(VLOOKUP($C950,[2]MAIN!$C$6:$DF$1572,Q$4,FALSE)),"",VLOOKUP($C950,[2]MAIN!$C$6:$DF$1572,Q$4,FALSE))</f>
        <v>#N/A</v>
      </c>
      <c r="R950" s="47" t="e">
        <f>IF(ISBLANK(VLOOKUP($C950,[2]MAIN!$C$6:$DF$1572,R$4,FALSE)),"",VLOOKUP($C950,[2]MAIN!$C$6:$DF$1572,R$4,FALSE))</f>
        <v>#N/A</v>
      </c>
      <c r="S950" s="47" t="e">
        <f>IF(ISBLANK(VLOOKUP($C950,[2]MAIN!$C$6:$DF$1572,S$4,FALSE)),"",VLOOKUP($C950,[2]MAIN!$C$6:$DF$1572,S$4,FALSE))</f>
        <v>#N/A</v>
      </c>
      <c r="T950" s="15" t="e">
        <f>IF(ISBLANK(VLOOKUP($C950,[2]MAIN!$C$6:$DF$1572,T$4,FALSE)),"",VLOOKUP($C950,[2]MAIN!$C$6:$DF$1572,T$4,FALSE))</f>
        <v>#N/A</v>
      </c>
      <c r="U950" s="15" t="e">
        <f>IF(ISBLANK(VLOOKUP($C950,[2]MAIN!$C$6:$DF$1572,U$4,FALSE)),"",VLOOKUP($C950,[2]MAIN!$C$6:$DF$1572,U$4,FALSE))</f>
        <v>#N/A</v>
      </c>
      <c r="V950" s="15" t="e">
        <f>IF(ISBLANK(VLOOKUP($C950,[2]MAIN!$C$6:$DF$1572,V$4,FALSE)),"",VLOOKUP($C950,[2]MAIN!$C$6:$DF$1572,V$4,FALSE))</f>
        <v>#N/A</v>
      </c>
      <c r="W950" s="21" t="e">
        <f>IF(ISBLANK(VLOOKUP($C950,[2]MAIN!$C$6:$DF$1572,W$4,FALSE)),"",VLOOKUP($C950,[2]MAIN!$C$6:$DF$1572,W$4,FALSE))</f>
        <v>#N/A</v>
      </c>
      <c r="X950" s="47">
        <v>15000</v>
      </c>
      <c r="Y950" s="15" t="e">
        <f>IF(ISBLANK(VLOOKUP($C950,[2]MAIN!$C$6:$DF$1572,Y$4,FALSE)),"",VLOOKUP($C950,[2]MAIN!$C$6:$DF$1572,Y$4,FALSE))</f>
        <v>#N/A</v>
      </c>
      <c r="AA950" s="15"/>
      <c r="AB950" s="15"/>
      <c r="AC950" s="15" t="s">
        <v>609</v>
      </c>
    </row>
    <row r="951" spans="1:29" x14ac:dyDescent="0.25">
      <c r="A951" s="15" t="s">
        <v>1691</v>
      </c>
      <c r="B951" s="21" t="s">
        <v>62</v>
      </c>
      <c r="C951" s="47"/>
      <c r="D951" s="15"/>
      <c r="E951" s="15" t="s">
        <v>609</v>
      </c>
      <c r="F951" s="15"/>
      <c r="G951" s="15"/>
      <c r="H951" s="15" t="s">
        <v>628</v>
      </c>
      <c r="I951" s="15" t="s">
        <v>609</v>
      </c>
      <c r="J951" s="47"/>
      <c r="K951" s="47"/>
      <c r="L951" s="49"/>
      <c r="M951" s="50" t="e">
        <f>VLOOKUP(#REF!,[4]Sheet2!#REF!,6,FALSE)</f>
        <v>#REF!</v>
      </c>
      <c r="N951" s="51">
        <v>2.9689999999999999</v>
      </c>
      <c r="O951" s="53" t="e">
        <f>M951*1000/L951</f>
        <v>#REF!</v>
      </c>
      <c r="P951" s="53" t="e">
        <f>IF(ISNUMBER(O951),O951,VLOOKUP(#REF!,[3]MAIN!#REF!,51,FALSE))</f>
        <v>#REF!</v>
      </c>
      <c r="Q951" s="50"/>
      <c r="R951" s="47" t="s">
        <v>673</v>
      </c>
      <c r="S951" s="47"/>
      <c r="T951" s="15">
        <v>1</v>
      </c>
      <c r="U951" s="15">
        <v>0</v>
      </c>
      <c r="V951" s="15">
        <v>1</v>
      </c>
      <c r="W951" s="21" t="s">
        <v>1692</v>
      </c>
      <c r="X951" s="47">
        <v>15000</v>
      </c>
      <c r="Y951" s="15"/>
      <c r="AA951" s="47"/>
      <c r="AB951" s="47"/>
      <c r="AC951" s="47"/>
    </row>
    <row r="952" spans="1:29" x14ac:dyDescent="0.25">
      <c r="A952" s="15" t="s">
        <v>1693</v>
      </c>
      <c r="B952" s="21" t="s">
        <v>377</v>
      </c>
      <c r="C952" s="47"/>
      <c r="D952" s="15"/>
      <c r="E952" s="15"/>
      <c r="F952" s="15"/>
      <c r="G952" s="15"/>
      <c r="H952" s="15" t="s">
        <v>613</v>
      </c>
      <c r="I952" s="15" t="s">
        <v>609</v>
      </c>
      <c r="J952" s="47"/>
      <c r="K952" s="47"/>
      <c r="L952" s="49">
        <v>24.45</v>
      </c>
      <c r="M952" s="50" t="e">
        <f>IF(ISBLANK(VLOOKUP($C952,[2]MAIN!$C$6:$DF$1572,M$4,FALSE)),"",VLOOKUP($C952,[2]MAIN!$C$6:$DF$1572,M$4,FALSE))</f>
        <v>#N/A</v>
      </c>
      <c r="N952" s="51" t="e">
        <f>IF(ISBLANK(VLOOKUP($C952,[2]MAIN!$C$6:$DF$1572,N$4,FALSE)),"",VLOOKUP($C952,[2]MAIN!$C$6:$DF$1572,N$4,FALSE))</f>
        <v>#N/A</v>
      </c>
      <c r="O952" s="52" t="e">
        <f>IF(ISBLANK(VLOOKUP($C952,[2]MAIN!$C$6:$DF$1572,O$4,FALSE)),"",VLOOKUP($C952,[2]MAIN!$C$6:$DF$1572,O$4,FALSE))</f>
        <v>#N/A</v>
      </c>
      <c r="P952" s="52" t="e">
        <f>IF(ISBLANK(VLOOKUP($C952,[2]MAIN!$C$6:$DF$1572,P$4,FALSE)),"",VLOOKUP($C952,[2]MAIN!$C$6:$DF$1572,P$4,FALSE))</f>
        <v>#N/A</v>
      </c>
      <c r="Q952" s="53" t="e">
        <f>IF(ISBLANK(VLOOKUP($C952,[2]MAIN!$C$6:$DF$1572,Q$4,FALSE)),"",VLOOKUP($C952,[2]MAIN!$C$6:$DF$1572,Q$4,FALSE))</f>
        <v>#N/A</v>
      </c>
      <c r="R952" s="47" t="e">
        <f>IF(ISBLANK(VLOOKUP($C952,[2]MAIN!$C$6:$DF$1572,R$4,FALSE)),"",VLOOKUP($C952,[2]MAIN!$C$6:$DF$1572,R$4,FALSE))</f>
        <v>#N/A</v>
      </c>
      <c r="S952" s="47" t="e">
        <f>IF(ISBLANK(VLOOKUP($C952,[2]MAIN!$C$6:$DF$1572,S$4,FALSE)),"",VLOOKUP($C952,[2]MAIN!$C$6:$DF$1572,S$4,FALSE))</f>
        <v>#N/A</v>
      </c>
      <c r="T952" s="15" t="e">
        <f>IF(ISBLANK(VLOOKUP($C952,[2]MAIN!$C$6:$DF$1572,T$4,FALSE)),"",VLOOKUP($C952,[2]MAIN!$C$6:$DF$1572,T$4,FALSE))</f>
        <v>#N/A</v>
      </c>
      <c r="U952" s="15" t="e">
        <f>IF(ISBLANK(VLOOKUP($C952,[2]MAIN!$C$6:$DF$1572,U$4,FALSE)),"",VLOOKUP($C952,[2]MAIN!$C$6:$DF$1572,U$4,FALSE))</f>
        <v>#N/A</v>
      </c>
      <c r="V952" s="15" t="e">
        <f>IF(ISBLANK(VLOOKUP($C952,[2]MAIN!$C$6:$DF$1572,V$4,FALSE)),"",VLOOKUP($C952,[2]MAIN!$C$6:$DF$1572,V$4,FALSE))</f>
        <v>#N/A</v>
      </c>
      <c r="W952" s="21" t="e">
        <f>IF(ISBLANK(VLOOKUP($C952,[2]MAIN!$C$6:$DF$1572,W$4,FALSE)),"",VLOOKUP($C952,[2]MAIN!$C$6:$DF$1572,W$4,FALSE))</f>
        <v>#N/A</v>
      </c>
      <c r="X952" s="47" t="e">
        <f>IF(ISBLANK(VLOOKUP($C952,[2]MAIN!$C$6:$DF$1572,X$4,FALSE)),"",VLOOKUP($C952,[2]MAIN!$C$6:$DF$1572,X$4,FALSE))</f>
        <v>#N/A</v>
      </c>
      <c r="Y952" s="15" t="e">
        <f>IF(ISBLANK(VLOOKUP($C952,[2]MAIN!$C$6:$DF$1572,Y$4,FALSE)),"",VLOOKUP($C952,[2]MAIN!$C$6:$DF$1572,Y$4,FALSE))</f>
        <v>#N/A</v>
      </c>
      <c r="AA952" s="15"/>
      <c r="AB952" s="15" t="s">
        <v>609</v>
      </c>
      <c r="AC952" s="15"/>
    </row>
    <row r="953" spans="1:29" x14ac:dyDescent="0.25">
      <c r="A953" s="15" t="s">
        <v>1694</v>
      </c>
      <c r="B953" s="21" t="s">
        <v>168</v>
      </c>
      <c r="C953" s="47"/>
      <c r="D953" s="15"/>
      <c r="E953" s="15" t="s">
        <v>609</v>
      </c>
      <c r="F953" s="15"/>
      <c r="G953" s="15"/>
      <c r="H953" s="15" t="s">
        <v>609</v>
      </c>
      <c r="I953" s="15" t="s">
        <v>609</v>
      </c>
      <c r="J953" s="47"/>
      <c r="K953" s="47"/>
      <c r="L953" s="49"/>
      <c r="M953" s="50" t="e">
        <f>IF(ISBLANK(VLOOKUP($C953,[2]MAIN!$C$6:$DF$1572,M$4,FALSE)),"",VLOOKUP($C953,[2]MAIN!$C$6:$DF$1572,M$4,FALSE))</f>
        <v>#N/A</v>
      </c>
      <c r="N953" s="51" t="e">
        <f>IF(ISBLANK(VLOOKUP($C953,[2]MAIN!$C$6:$DF$1572,N$4,FALSE)),"",VLOOKUP($C953,[2]MAIN!$C$6:$DF$1572,N$4,FALSE))</f>
        <v>#N/A</v>
      </c>
      <c r="O953" s="53" t="e">
        <f>IF(ISBLANK(VLOOKUP($C953,[2]MAIN!$C$6:$DF$1572,O$4,FALSE)),"",VLOOKUP($C953,[2]MAIN!$C$6:$DF$1572,O$4,FALSE))</f>
        <v>#N/A</v>
      </c>
      <c r="P953" s="53" t="e">
        <f>IF(ISBLANK(VLOOKUP($C953,[2]MAIN!$C$6:$DF$1572,P$4,FALSE)),"",VLOOKUP($C953,[2]MAIN!$C$6:$DF$1572,P$4,FALSE))</f>
        <v>#N/A</v>
      </c>
      <c r="Q953" s="50" t="e">
        <f>IF(ISBLANK(VLOOKUP($C953,[2]MAIN!$C$6:$DF$1572,Q$4,FALSE)),"",VLOOKUP($C953,[2]MAIN!$C$6:$DF$1572,Q$4,FALSE))</f>
        <v>#N/A</v>
      </c>
      <c r="R953" s="47" t="e">
        <f>IF(ISBLANK(VLOOKUP($C953,[2]MAIN!$C$6:$DF$1572,R$4,FALSE)),"",VLOOKUP($C953,[2]MAIN!$C$6:$DF$1572,R$4,FALSE))</f>
        <v>#N/A</v>
      </c>
      <c r="S953" s="47" t="e">
        <f>IF(ISBLANK(VLOOKUP($C953,[2]MAIN!$C$6:$DF$1572,S$4,FALSE)),"",VLOOKUP($C953,[2]MAIN!$C$6:$DF$1572,S$4,FALSE))</f>
        <v>#N/A</v>
      </c>
      <c r="T953" s="15" t="e">
        <f>IF(ISBLANK(VLOOKUP($C953,[2]MAIN!$C$6:$DF$1572,T$4,FALSE)),"",VLOOKUP($C953,[2]MAIN!$C$6:$DF$1572,T$4,FALSE))</f>
        <v>#N/A</v>
      </c>
      <c r="U953" s="15" t="e">
        <f>IF(ISBLANK(VLOOKUP($C953,[2]MAIN!$C$6:$DF$1572,U$4,FALSE)),"",VLOOKUP($C953,[2]MAIN!$C$6:$DF$1572,U$4,FALSE))</f>
        <v>#N/A</v>
      </c>
      <c r="V953" s="15" t="e">
        <f>IF(ISBLANK(VLOOKUP($C953,[2]MAIN!$C$6:$DF$1572,V$4,FALSE)),"",VLOOKUP($C953,[2]MAIN!$C$6:$DF$1572,V$4,FALSE))</f>
        <v>#N/A</v>
      </c>
      <c r="W953" s="21" t="e">
        <f>IF(ISBLANK(VLOOKUP($C953,[2]MAIN!$C$6:$DF$1572,W$4,FALSE)),"",VLOOKUP($C953,[2]MAIN!$C$6:$DF$1572,W$4,FALSE))</f>
        <v>#N/A</v>
      </c>
      <c r="X953" s="47">
        <v>15000</v>
      </c>
      <c r="Y953" s="15" t="e">
        <f>IF(ISBLANK(VLOOKUP($C953,[2]MAIN!$C$6:$DF$1572,Y$4,FALSE)),"",VLOOKUP($C953,[2]MAIN!$C$6:$DF$1572,Y$4,FALSE))</f>
        <v>#N/A</v>
      </c>
      <c r="AA953" s="15"/>
      <c r="AB953" s="15" t="s">
        <v>609</v>
      </c>
      <c r="AC953" s="15"/>
    </row>
    <row r="954" spans="1:29" x14ac:dyDescent="0.25">
      <c r="A954" s="15" t="s">
        <v>1695</v>
      </c>
      <c r="B954" s="21" t="s">
        <v>168</v>
      </c>
      <c r="C954" s="47"/>
      <c r="D954" s="15"/>
      <c r="E954" s="15" t="s">
        <v>609</v>
      </c>
      <c r="F954" s="15"/>
      <c r="G954" s="15"/>
      <c r="H954" s="15" t="s">
        <v>628</v>
      </c>
      <c r="I954" s="15" t="s">
        <v>609</v>
      </c>
      <c r="J954" s="47"/>
      <c r="K954" s="47"/>
      <c r="L954" s="49">
        <v>1.39</v>
      </c>
      <c r="M954" s="50" t="e">
        <f>IF(ISBLANK(VLOOKUP($C954,[2]MAIN!$C$6:$DF$1572,M$4,FALSE)),"",VLOOKUP($C954,[2]MAIN!$C$6:$DF$1572,M$4,FALSE))</f>
        <v>#N/A</v>
      </c>
      <c r="N954" s="51" t="e">
        <f>IF(ISBLANK(VLOOKUP($C954,[2]MAIN!$C$6:$DF$1572,N$4,FALSE)),"",VLOOKUP($C954,[2]MAIN!$C$6:$DF$1572,N$4,FALSE))</f>
        <v>#N/A</v>
      </c>
      <c r="O954" s="52" t="e">
        <f>IF(ISBLANK(VLOOKUP($C954,[2]MAIN!$C$6:$DF$1572,O$4,FALSE)),"",VLOOKUP($C954,[2]MAIN!$C$6:$DF$1572,O$4,FALSE))</f>
        <v>#N/A</v>
      </c>
      <c r="P954" s="52" t="e">
        <f>IF(ISBLANK(VLOOKUP($C954,[2]MAIN!$C$6:$DF$1572,P$4,FALSE)),"",VLOOKUP($C954,[2]MAIN!$C$6:$DF$1572,P$4,FALSE))</f>
        <v>#N/A</v>
      </c>
      <c r="Q954" s="53" t="e">
        <f>IF(ISBLANK(VLOOKUP($C954,[2]MAIN!$C$6:$DF$1572,Q$4,FALSE)),"",VLOOKUP($C954,[2]MAIN!$C$6:$DF$1572,Q$4,FALSE))</f>
        <v>#N/A</v>
      </c>
      <c r="R954" s="47" t="e">
        <f>IF(ISBLANK(VLOOKUP($C954,[2]MAIN!$C$6:$DF$1572,R$4,FALSE)),"",VLOOKUP($C954,[2]MAIN!$C$6:$DF$1572,R$4,FALSE))</f>
        <v>#N/A</v>
      </c>
      <c r="S954" s="47" t="e">
        <f>IF(ISBLANK(VLOOKUP($C954,[2]MAIN!$C$6:$DF$1572,S$4,FALSE)),"",VLOOKUP($C954,[2]MAIN!$C$6:$DF$1572,S$4,FALSE))</f>
        <v>#N/A</v>
      </c>
      <c r="T954" s="15" t="e">
        <f>IF(ISBLANK(VLOOKUP($C954,[2]MAIN!$C$6:$DF$1572,T$4,FALSE)),"",VLOOKUP($C954,[2]MAIN!$C$6:$DF$1572,T$4,FALSE))</f>
        <v>#N/A</v>
      </c>
      <c r="U954" s="15" t="e">
        <f>IF(ISBLANK(VLOOKUP($C954,[2]MAIN!$C$6:$DF$1572,U$4,FALSE)),"",VLOOKUP($C954,[2]MAIN!$C$6:$DF$1572,U$4,FALSE))</f>
        <v>#N/A</v>
      </c>
      <c r="V954" s="15" t="e">
        <f>IF(ISBLANK(VLOOKUP($C954,[2]MAIN!$C$6:$DF$1572,V$4,FALSE)),"",VLOOKUP($C954,[2]MAIN!$C$6:$DF$1572,V$4,FALSE))</f>
        <v>#N/A</v>
      </c>
      <c r="W954" s="21" t="e">
        <f>IF(ISBLANK(VLOOKUP($C954,[2]MAIN!$C$6:$DF$1572,W$4,FALSE)),"",VLOOKUP($C954,[2]MAIN!$C$6:$DF$1572,W$4,FALSE))</f>
        <v>#N/A</v>
      </c>
      <c r="X954" s="47">
        <v>150</v>
      </c>
      <c r="Y954" s="15" t="e">
        <f>IF(ISBLANK(VLOOKUP($C954,[2]MAIN!$C$6:$DF$1572,Y$4,FALSE)),"",VLOOKUP($C954,[2]MAIN!$C$6:$DF$1572,Y$4,FALSE))</f>
        <v>#N/A</v>
      </c>
      <c r="AA954" s="47"/>
      <c r="AB954" s="47"/>
      <c r="AC954" s="47"/>
    </row>
    <row r="955" spans="1:29" x14ac:dyDescent="0.25">
      <c r="A955" s="15" t="s">
        <v>1696</v>
      </c>
      <c r="B955" s="21" t="s">
        <v>378</v>
      </c>
      <c r="C955" s="47"/>
      <c r="D955" s="15"/>
      <c r="E955" s="15" t="s">
        <v>609</v>
      </c>
      <c r="F955" s="15"/>
      <c r="G955" s="15"/>
      <c r="H955" s="15" t="s">
        <v>628</v>
      </c>
      <c r="I955" s="15" t="s">
        <v>609</v>
      </c>
      <c r="J955" s="47"/>
      <c r="K955" s="47"/>
      <c r="L955" s="49">
        <v>0.25</v>
      </c>
      <c r="M955" s="50" t="e">
        <f>IF(ISBLANK(VLOOKUP($C955,[2]MAIN!$C$6:$DF$1572,M$4,FALSE)),"",VLOOKUP($C955,[2]MAIN!$C$6:$DF$1572,M$4,FALSE))</f>
        <v>#N/A</v>
      </c>
      <c r="N955" s="51" t="e">
        <f>IF(ISBLANK(VLOOKUP($C955,[2]MAIN!$C$6:$DF$1572,N$4,FALSE)),"",VLOOKUP($C955,[2]MAIN!$C$6:$DF$1572,N$4,FALSE))</f>
        <v>#N/A</v>
      </c>
      <c r="O955" s="52" t="e">
        <f>IF(ISBLANK(VLOOKUP($C955,[2]MAIN!$C$6:$DF$1572,O$4,FALSE)),"",VLOOKUP($C955,[2]MAIN!$C$6:$DF$1572,O$4,FALSE))</f>
        <v>#N/A</v>
      </c>
      <c r="P955" s="52" t="e">
        <f>IF(ISBLANK(VLOOKUP($C955,[2]MAIN!$C$6:$DF$1572,P$4,FALSE)),"",VLOOKUP($C955,[2]MAIN!$C$6:$DF$1572,P$4,FALSE))</f>
        <v>#N/A</v>
      </c>
      <c r="Q955" s="50" t="e">
        <f>IF(ISBLANK(VLOOKUP($C955,[2]MAIN!$C$6:$DF$1572,Q$4,FALSE)),"",VLOOKUP($C955,[2]MAIN!$C$6:$DF$1572,Q$4,FALSE))</f>
        <v>#N/A</v>
      </c>
      <c r="R955" s="47" t="e">
        <f>IF(ISBLANK(VLOOKUP($C955,[2]MAIN!$C$6:$DF$1572,R$4,FALSE)),"",VLOOKUP($C955,[2]MAIN!$C$6:$DF$1572,R$4,FALSE))</f>
        <v>#N/A</v>
      </c>
      <c r="S955" s="47" t="e">
        <f>IF(ISBLANK(VLOOKUP($C955,[2]MAIN!$C$6:$DF$1572,S$4,FALSE)),"",VLOOKUP($C955,[2]MAIN!$C$6:$DF$1572,S$4,FALSE))</f>
        <v>#N/A</v>
      </c>
      <c r="T955" s="15" t="e">
        <f>IF(ISBLANK(VLOOKUP($C955,[2]MAIN!$C$6:$DF$1572,T$4,FALSE)),"",VLOOKUP($C955,[2]MAIN!$C$6:$DF$1572,T$4,FALSE))</f>
        <v>#N/A</v>
      </c>
      <c r="U955" s="15" t="e">
        <f>IF(ISBLANK(VLOOKUP($C955,[2]MAIN!$C$6:$DF$1572,U$4,FALSE)),"",VLOOKUP($C955,[2]MAIN!$C$6:$DF$1572,U$4,FALSE))</f>
        <v>#N/A</v>
      </c>
      <c r="V955" s="15" t="e">
        <f>IF(ISBLANK(VLOOKUP($C955,[2]MAIN!$C$6:$DF$1572,V$4,FALSE)),"",VLOOKUP($C955,[2]MAIN!$C$6:$DF$1572,V$4,FALSE))</f>
        <v>#N/A</v>
      </c>
      <c r="W955" s="21" t="e">
        <f>IF(ISBLANK(VLOOKUP($C955,[2]MAIN!$C$6:$DF$1572,W$4,FALSE)),"",VLOOKUP($C955,[2]MAIN!$C$6:$DF$1572,W$4,FALSE))</f>
        <v>#N/A</v>
      </c>
      <c r="X955" s="47">
        <v>150</v>
      </c>
      <c r="Y955" s="15" t="e">
        <f>IF(ISBLANK(VLOOKUP($C955,[2]MAIN!$C$6:$DF$1572,Y$4,FALSE)),"",VLOOKUP($C955,[2]MAIN!$C$6:$DF$1572,Y$4,FALSE))</f>
        <v>#N/A</v>
      </c>
      <c r="AA955" s="47"/>
      <c r="AB955" s="47"/>
      <c r="AC955" s="47"/>
    </row>
    <row r="956" spans="1:29" x14ac:dyDescent="0.25">
      <c r="A956" s="15" t="s">
        <v>1697</v>
      </c>
      <c r="B956" s="21" t="s">
        <v>522</v>
      </c>
      <c r="C956" s="47"/>
      <c r="D956" s="15"/>
      <c r="E956" s="15" t="s">
        <v>609</v>
      </c>
      <c r="F956" s="15"/>
      <c r="G956" s="15"/>
      <c r="H956" s="15" t="s">
        <v>609</v>
      </c>
      <c r="I956" s="15"/>
      <c r="J956" s="47"/>
      <c r="K956" s="47"/>
      <c r="L956" s="49">
        <v>1.56</v>
      </c>
      <c r="M956" s="50" t="e">
        <f>IF(ISBLANK(VLOOKUP($C956,[2]MAIN!$C$6:$DF$1572,M$4,FALSE)),"",VLOOKUP($C956,[2]MAIN!$C$6:$DF$1572,M$4,FALSE))</f>
        <v>#N/A</v>
      </c>
      <c r="N956" s="51" t="e">
        <f>IF(ISBLANK(VLOOKUP($C956,[2]MAIN!$C$6:$DF$1572,N$4,FALSE)),"",VLOOKUP($C956,[2]MAIN!$C$6:$DF$1572,N$4,FALSE))</f>
        <v>#N/A</v>
      </c>
      <c r="O956" s="53" t="e">
        <f>IF(ISBLANK(VLOOKUP($C956,[2]MAIN!$C$6:$DF$1572,O$4,FALSE)),"",VLOOKUP($C956,[2]MAIN!$C$6:$DF$1572,O$4,FALSE))</f>
        <v>#N/A</v>
      </c>
      <c r="P956" s="53" t="e">
        <f>IF(ISBLANK(VLOOKUP($C956,[2]MAIN!$C$6:$DF$1572,P$4,FALSE)),"",VLOOKUP($C956,[2]MAIN!$C$6:$DF$1572,P$4,FALSE))</f>
        <v>#N/A</v>
      </c>
      <c r="Q956" s="50" t="e">
        <f>IF(ISBLANK(VLOOKUP($C956,[2]MAIN!$C$6:$DF$1572,Q$4,FALSE)),"",VLOOKUP($C956,[2]MAIN!$C$6:$DF$1572,Q$4,FALSE))</f>
        <v>#N/A</v>
      </c>
      <c r="R956" s="47" t="e">
        <f>IF(ISBLANK(VLOOKUP($C956,[2]MAIN!$C$6:$DF$1572,R$4,FALSE)),"",VLOOKUP($C956,[2]MAIN!$C$6:$DF$1572,R$4,FALSE))</f>
        <v>#N/A</v>
      </c>
      <c r="S956" s="47" t="e">
        <f>IF(ISBLANK(VLOOKUP($C956,[2]MAIN!$C$6:$DF$1572,S$4,FALSE)),"",VLOOKUP($C956,[2]MAIN!$C$6:$DF$1572,S$4,FALSE))</f>
        <v>#N/A</v>
      </c>
      <c r="T956" s="15" t="e">
        <f>IF(ISBLANK(VLOOKUP($C956,[2]MAIN!$C$6:$DF$1572,T$4,FALSE)),"",VLOOKUP($C956,[2]MAIN!$C$6:$DF$1572,T$4,FALSE))</f>
        <v>#N/A</v>
      </c>
      <c r="U956" s="15" t="e">
        <f>IF(ISBLANK(VLOOKUP($C956,[2]MAIN!$C$6:$DF$1572,U$4,FALSE)),"",VLOOKUP($C956,[2]MAIN!$C$6:$DF$1572,U$4,FALSE))</f>
        <v>#N/A</v>
      </c>
      <c r="V956" s="15" t="e">
        <f>IF(ISBLANK(VLOOKUP($C956,[2]MAIN!$C$6:$DF$1572,V$4,FALSE)),"",VLOOKUP($C956,[2]MAIN!$C$6:$DF$1572,V$4,FALSE))</f>
        <v>#N/A</v>
      </c>
      <c r="W956" s="21" t="e">
        <f>IF(ISBLANK(VLOOKUP($C956,[2]MAIN!$C$6:$DF$1572,W$4,FALSE)),"",VLOOKUP($C956,[2]MAIN!$C$6:$DF$1572,W$4,FALSE))</f>
        <v>#N/A</v>
      </c>
      <c r="X956" s="47">
        <v>15000</v>
      </c>
      <c r="Y956" s="15" t="e">
        <f>IF(ISBLANK(VLOOKUP($C956,[2]MAIN!$C$6:$DF$1572,Y$4,FALSE)),"",VLOOKUP($C956,[2]MAIN!$C$6:$DF$1572,Y$4,FALSE))</f>
        <v>#N/A</v>
      </c>
      <c r="AA956" s="15"/>
      <c r="AB956" s="15"/>
      <c r="AC956" s="15" t="s">
        <v>609</v>
      </c>
    </row>
    <row r="957" spans="1:29" x14ac:dyDescent="0.25">
      <c r="A957" s="15" t="s">
        <v>1698</v>
      </c>
      <c r="B957" s="21" t="s">
        <v>269</v>
      </c>
      <c r="C957" s="47"/>
      <c r="D957" s="15"/>
      <c r="E957" s="15" t="s">
        <v>609</v>
      </c>
      <c r="F957" s="15"/>
      <c r="G957" s="15"/>
      <c r="H957" s="15" t="s">
        <v>613</v>
      </c>
      <c r="I957" s="15" t="s">
        <v>609</v>
      </c>
      <c r="J957" s="47"/>
      <c r="K957" s="47"/>
      <c r="L957" s="49">
        <v>4.43</v>
      </c>
      <c r="M957" s="50" t="e">
        <f>IF(ISBLANK(VLOOKUP($C957,[2]MAIN!$C$6:$DF$1572,M$4,FALSE)),"",VLOOKUP($C957,[2]MAIN!$C$6:$DF$1572,M$4,FALSE))</f>
        <v>#N/A</v>
      </c>
      <c r="N957" s="51" t="e">
        <f>IF(ISBLANK(VLOOKUP($C957,[2]MAIN!$C$6:$DF$1572,N$4,FALSE)),"",VLOOKUP($C957,[2]MAIN!$C$6:$DF$1572,N$4,FALSE))</f>
        <v>#N/A</v>
      </c>
      <c r="O957" s="52" t="e">
        <f>IF(ISBLANK(VLOOKUP($C957,[2]MAIN!$C$6:$DF$1572,O$4,FALSE)),"",VLOOKUP($C957,[2]MAIN!$C$6:$DF$1572,O$4,FALSE))</f>
        <v>#N/A</v>
      </c>
      <c r="P957" s="52" t="e">
        <f>IF(ISBLANK(VLOOKUP($C957,[2]MAIN!$C$6:$DF$1572,P$4,FALSE)),"",VLOOKUP($C957,[2]MAIN!$C$6:$DF$1572,P$4,FALSE))</f>
        <v>#N/A</v>
      </c>
      <c r="Q957" s="53" t="e">
        <f>IF(ISBLANK(VLOOKUP($C957,[2]MAIN!$C$6:$DF$1572,Q$4,FALSE)),"",VLOOKUP($C957,[2]MAIN!$C$6:$DF$1572,Q$4,FALSE))</f>
        <v>#N/A</v>
      </c>
      <c r="R957" s="47" t="e">
        <f>IF(ISBLANK(VLOOKUP($C957,[2]MAIN!$C$6:$DF$1572,R$4,FALSE)),"",VLOOKUP($C957,[2]MAIN!$C$6:$DF$1572,R$4,FALSE))</f>
        <v>#N/A</v>
      </c>
      <c r="S957" s="47" t="e">
        <f>IF(ISBLANK(VLOOKUP($C957,[2]MAIN!$C$6:$DF$1572,S$4,FALSE)),"",VLOOKUP($C957,[2]MAIN!$C$6:$DF$1572,S$4,FALSE))</f>
        <v>#N/A</v>
      </c>
      <c r="T957" s="15" t="e">
        <f>IF(ISBLANK(VLOOKUP($C957,[2]MAIN!$C$6:$DF$1572,T$4,FALSE)),"",VLOOKUP($C957,[2]MAIN!$C$6:$DF$1572,T$4,FALSE))</f>
        <v>#N/A</v>
      </c>
      <c r="U957" s="15" t="e">
        <f>IF(ISBLANK(VLOOKUP($C957,[2]MAIN!$C$6:$DF$1572,U$4,FALSE)),"",VLOOKUP($C957,[2]MAIN!$C$6:$DF$1572,U$4,FALSE))</f>
        <v>#N/A</v>
      </c>
      <c r="V957" s="15" t="e">
        <f>IF(ISBLANK(VLOOKUP($C957,[2]MAIN!$C$6:$DF$1572,V$4,FALSE)),"",VLOOKUP($C957,[2]MAIN!$C$6:$DF$1572,V$4,FALSE))</f>
        <v>#N/A</v>
      </c>
      <c r="W957" s="21" t="e">
        <f>IF(ISBLANK(VLOOKUP($C957,[2]MAIN!$C$6:$DF$1572,W$4,FALSE)),"",VLOOKUP($C957,[2]MAIN!$C$6:$DF$1572,W$4,FALSE))</f>
        <v>#N/A</v>
      </c>
      <c r="X957" s="47">
        <v>150</v>
      </c>
      <c r="Y957" s="15" t="e">
        <f>IF(ISBLANK(VLOOKUP($C957,[2]MAIN!$C$6:$DF$1572,Y$4,FALSE)),"",VLOOKUP($C957,[2]MAIN!$C$6:$DF$1572,Y$4,FALSE))</f>
        <v>#N/A</v>
      </c>
      <c r="AA957" s="15" t="s">
        <v>609</v>
      </c>
      <c r="AB957" s="15"/>
      <c r="AC957" s="15"/>
    </row>
    <row r="958" spans="1:29" x14ac:dyDescent="0.25">
      <c r="A958" s="15" t="s">
        <v>1699</v>
      </c>
      <c r="B958" s="21" t="s">
        <v>522</v>
      </c>
      <c r="C958" s="47"/>
      <c r="D958" s="15"/>
      <c r="E958" s="15"/>
      <c r="F958" s="15"/>
      <c r="G958" s="15"/>
      <c r="H958" s="15" t="s">
        <v>609</v>
      </c>
      <c r="I958" s="15"/>
      <c r="J958" s="47"/>
      <c r="K958" s="47"/>
      <c r="L958" s="49">
        <v>9.75</v>
      </c>
      <c r="M958" s="50" t="e">
        <f>IF(ISBLANK(VLOOKUP($C958,[2]MAIN!$C$6:$DF$1572,M$4,FALSE)),"",VLOOKUP($C958,[2]MAIN!$C$6:$DF$1572,M$4,FALSE))</f>
        <v>#N/A</v>
      </c>
      <c r="N958" s="51" t="e">
        <f>IF(ISBLANK(VLOOKUP($C958,[2]MAIN!$C$6:$DF$1572,N$4,FALSE)),"",VLOOKUP($C958,[2]MAIN!$C$6:$DF$1572,N$4,FALSE))</f>
        <v>#N/A</v>
      </c>
      <c r="O958" s="53" t="e">
        <f>IF(ISBLANK(VLOOKUP($C958,[2]MAIN!$C$6:$DF$1572,O$4,FALSE)),"",VLOOKUP($C958,[2]MAIN!$C$6:$DF$1572,O$4,FALSE))</f>
        <v>#N/A</v>
      </c>
      <c r="P958" s="53" t="e">
        <f>IF(ISBLANK(VLOOKUP($C958,[2]MAIN!$C$6:$DF$1572,P$4,FALSE)),"",VLOOKUP($C958,[2]MAIN!$C$6:$DF$1572,P$4,FALSE))</f>
        <v>#N/A</v>
      </c>
      <c r="Q958" s="50" t="e">
        <f>IF(ISBLANK(VLOOKUP($C958,[2]MAIN!$C$6:$DF$1572,Q$4,FALSE)),"",VLOOKUP($C958,[2]MAIN!$C$6:$DF$1572,Q$4,FALSE))</f>
        <v>#N/A</v>
      </c>
      <c r="R958" s="47" t="e">
        <f>IF(ISBLANK(VLOOKUP($C958,[2]MAIN!$C$6:$DF$1572,R$4,FALSE)),"",VLOOKUP($C958,[2]MAIN!$C$6:$DF$1572,R$4,FALSE))</f>
        <v>#N/A</v>
      </c>
      <c r="S958" s="47" t="e">
        <f>IF(ISBLANK(VLOOKUP($C958,[2]MAIN!$C$6:$DF$1572,S$4,FALSE)),"",VLOOKUP($C958,[2]MAIN!$C$6:$DF$1572,S$4,FALSE))</f>
        <v>#N/A</v>
      </c>
      <c r="T958" s="15" t="e">
        <f>IF(ISBLANK(VLOOKUP($C958,[2]MAIN!$C$6:$DF$1572,T$4,FALSE)),"",VLOOKUP($C958,[2]MAIN!$C$6:$DF$1572,T$4,FALSE))</f>
        <v>#N/A</v>
      </c>
      <c r="U958" s="15" t="e">
        <f>IF(ISBLANK(VLOOKUP($C958,[2]MAIN!$C$6:$DF$1572,U$4,FALSE)),"",VLOOKUP($C958,[2]MAIN!$C$6:$DF$1572,U$4,FALSE))</f>
        <v>#N/A</v>
      </c>
      <c r="V958" s="58" t="e">
        <f>IF(ISBLANK(VLOOKUP($C958,[2]MAIN!$C$6:$DF$1572,V$4,FALSE)),"",VLOOKUP($C958,[2]MAIN!$C$6:$DF$1572,V$4,FALSE))</f>
        <v>#N/A</v>
      </c>
      <c r="W958" s="21" t="e">
        <f>IF(ISBLANK(VLOOKUP($C958,[2]MAIN!$C$6:$DF$1572,W$4,FALSE)),"",VLOOKUP($C958,[2]MAIN!$C$6:$DF$1572,W$4,FALSE))</f>
        <v>#N/A</v>
      </c>
      <c r="X958" s="57" t="e">
        <f>IF(ISBLANK(VLOOKUP($C958,[2]MAIN!$C$6:$DF$1572,X$4,FALSE)),"",VLOOKUP($C958,[2]MAIN!$C$6:$DF$1572,X$4,FALSE))</f>
        <v>#N/A</v>
      </c>
      <c r="Y958" s="15" t="e">
        <f>IF(ISBLANK(VLOOKUP($C958,[2]MAIN!$C$6:$DF$1572,Y$4,FALSE)),"",VLOOKUP($C958,[2]MAIN!$C$6:$DF$1572,Y$4,FALSE))</f>
        <v>#N/A</v>
      </c>
      <c r="Z958" s="33" t="s">
        <v>753</v>
      </c>
      <c r="AA958" s="15"/>
      <c r="AB958" s="15"/>
      <c r="AC958" s="15" t="s">
        <v>609</v>
      </c>
    </row>
    <row r="959" spans="1:29" x14ac:dyDescent="0.25">
      <c r="A959" s="15" t="s">
        <v>1700</v>
      </c>
      <c r="B959" s="21" t="s">
        <v>183</v>
      </c>
      <c r="C959" s="47"/>
      <c r="D959" s="15"/>
      <c r="E959" s="15" t="s">
        <v>609</v>
      </c>
      <c r="F959" s="15"/>
      <c r="G959" s="15"/>
      <c r="H959" s="15" t="s">
        <v>609</v>
      </c>
      <c r="I959" s="15"/>
      <c r="J959" s="47"/>
      <c r="K959" s="47"/>
      <c r="L959" s="49"/>
      <c r="M959" s="50" t="e">
        <f>IF(ISBLANK(VLOOKUP($C959,[2]MAIN!$C$6:$DF$1572,M$4,FALSE)),"",VLOOKUP($C959,[2]MAIN!$C$6:$DF$1572,M$4,FALSE))</f>
        <v>#N/A</v>
      </c>
      <c r="N959" s="51" t="e">
        <f>IF(ISBLANK(VLOOKUP($C959,[2]MAIN!$C$6:$DF$1572,N$4,FALSE)),"",VLOOKUP($C959,[2]MAIN!$C$6:$DF$1572,N$4,FALSE))</f>
        <v>#N/A</v>
      </c>
      <c r="O959" s="53" t="e">
        <f>IF(ISBLANK(VLOOKUP($C959,[2]MAIN!$C$6:$DF$1572,O$4,FALSE)),"",VLOOKUP($C959,[2]MAIN!$C$6:$DF$1572,O$4,FALSE))</f>
        <v>#N/A</v>
      </c>
      <c r="P959" s="53" t="e">
        <f>IF(ISBLANK(VLOOKUP($C959,[2]MAIN!$C$6:$DF$1572,P$4,FALSE)),"",VLOOKUP($C959,[2]MAIN!$C$6:$DF$1572,P$4,FALSE))</f>
        <v>#N/A</v>
      </c>
      <c r="Q959" s="50" t="e">
        <f>IF(ISBLANK(VLOOKUP($C959,[2]MAIN!$C$6:$DF$1572,Q$4,FALSE)),"",VLOOKUP($C959,[2]MAIN!$C$6:$DF$1572,Q$4,FALSE))</f>
        <v>#N/A</v>
      </c>
      <c r="R959" s="47" t="e">
        <f>IF(ISBLANK(VLOOKUP($C959,[2]MAIN!$C$6:$DF$1572,R$4,FALSE)),"",VLOOKUP($C959,[2]MAIN!$C$6:$DF$1572,R$4,FALSE))</f>
        <v>#N/A</v>
      </c>
      <c r="S959" s="47" t="e">
        <f>IF(ISBLANK(VLOOKUP($C959,[2]MAIN!$C$6:$DF$1572,S$4,FALSE)),"",VLOOKUP($C959,[2]MAIN!$C$6:$DF$1572,S$4,FALSE))</f>
        <v>#N/A</v>
      </c>
      <c r="T959" s="15" t="e">
        <f>IF(ISBLANK(VLOOKUP($C959,[2]MAIN!$C$6:$DF$1572,T$4,FALSE)),"",VLOOKUP($C959,[2]MAIN!$C$6:$DF$1572,T$4,FALSE))</f>
        <v>#N/A</v>
      </c>
      <c r="U959" s="15" t="e">
        <f>IF(ISBLANK(VLOOKUP($C959,[2]MAIN!$C$6:$DF$1572,U$4,FALSE)),"",VLOOKUP($C959,[2]MAIN!$C$6:$DF$1572,U$4,FALSE))</f>
        <v>#N/A</v>
      </c>
      <c r="V959" s="15" t="e">
        <f>IF(ISBLANK(VLOOKUP($C959,[2]MAIN!$C$6:$DF$1572,V$4,FALSE)),"",VLOOKUP($C959,[2]MAIN!$C$6:$DF$1572,V$4,FALSE))</f>
        <v>#N/A</v>
      </c>
      <c r="W959" s="21" t="e">
        <f>IF(ISBLANK(VLOOKUP($C959,[2]MAIN!$C$6:$DF$1572,W$4,FALSE)),"",VLOOKUP($C959,[2]MAIN!$C$6:$DF$1572,W$4,FALSE))</f>
        <v>#N/A</v>
      </c>
      <c r="X959" s="47">
        <v>15000</v>
      </c>
      <c r="Y959" s="15" t="e">
        <f>IF(ISBLANK(VLOOKUP($C959,[2]MAIN!$C$6:$DF$1572,Y$4,FALSE)),"",VLOOKUP($C959,[2]MAIN!$C$6:$DF$1572,Y$4,FALSE))</f>
        <v>#N/A</v>
      </c>
      <c r="AA959" s="15"/>
      <c r="AB959" s="15"/>
      <c r="AC959" s="15" t="s">
        <v>609</v>
      </c>
    </row>
    <row r="960" spans="1:29" x14ac:dyDescent="0.25">
      <c r="A960" s="15" t="s">
        <v>1701</v>
      </c>
      <c r="B960" s="21" t="s">
        <v>183</v>
      </c>
      <c r="C960" s="47"/>
      <c r="D960" s="15" t="s">
        <v>609</v>
      </c>
      <c r="E960" s="15" t="s">
        <v>609</v>
      </c>
      <c r="F960" s="15"/>
      <c r="G960" s="15"/>
      <c r="H960" s="15" t="s">
        <v>609</v>
      </c>
      <c r="I960" s="15"/>
      <c r="J960" s="55" t="s">
        <v>617</v>
      </c>
      <c r="K960" s="47" t="s">
        <v>618</v>
      </c>
      <c r="L960" s="49">
        <v>78.13</v>
      </c>
      <c r="M960" s="50" t="e">
        <f>IF(ISBLANK(VLOOKUP($C960,[2]MAIN!$C$6:$DF$1572,M$4,FALSE)),"",VLOOKUP($C960,[2]MAIN!$C$6:$DF$1572,M$4,FALSE))</f>
        <v>#N/A</v>
      </c>
      <c r="N960" s="51" t="e">
        <f>IF(ISBLANK(VLOOKUP($C960,[2]MAIN!$C$6:$DF$1572,N$4,FALSE)),"",VLOOKUP($C960,[2]MAIN!$C$6:$DF$1572,N$4,FALSE))</f>
        <v>#N/A</v>
      </c>
      <c r="O960" s="54" t="e">
        <f>IF(ISBLANK(VLOOKUP($C960,[2]MAIN!$C$6:$DF$1572,O$4,FALSE)),"",VLOOKUP($C960,[2]MAIN!$C$6:$DF$1572,O$4,FALSE))</f>
        <v>#N/A</v>
      </c>
      <c r="P960" s="65" t="e">
        <f>IF(ISBLANK(VLOOKUP($C960,[2]MAIN!$C$6:$DF$1572,P$4,FALSE)),"",VLOOKUP($C960,[2]MAIN!$C$6:$DF$1572,P$4,FALSE))</f>
        <v>#N/A</v>
      </c>
      <c r="Q960" s="53" t="e">
        <f>IF(ISBLANK(VLOOKUP($C960,[2]MAIN!$C$6:$DF$1572,Q$4,FALSE)),"",VLOOKUP($C960,[2]MAIN!$C$6:$DF$1572,Q$4,FALSE))</f>
        <v>#N/A</v>
      </c>
      <c r="R960" s="47" t="e">
        <f>IF(ISBLANK(VLOOKUP($C960,[2]MAIN!$C$6:$DF$1572,R$4,FALSE)),"",VLOOKUP($C960,[2]MAIN!$C$6:$DF$1572,R$4,FALSE))</f>
        <v>#N/A</v>
      </c>
      <c r="S960" s="47" t="e">
        <f>IF(ISBLANK(VLOOKUP($C960,[2]MAIN!$C$6:$DF$1572,S$4,FALSE)),"",VLOOKUP($C960,[2]MAIN!$C$6:$DF$1572,S$4,FALSE))</f>
        <v>#N/A</v>
      </c>
      <c r="T960" s="15" t="e">
        <f>IF(ISBLANK(VLOOKUP($C960,[2]MAIN!$C$6:$DF$1572,T$4,FALSE)),"",VLOOKUP($C960,[2]MAIN!$C$6:$DF$1572,T$4,FALSE))</f>
        <v>#N/A</v>
      </c>
      <c r="U960" s="15" t="e">
        <f>IF(ISBLANK(VLOOKUP($C960,[2]MAIN!$C$6:$DF$1572,U$4,FALSE)),"",VLOOKUP($C960,[2]MAIN!$C$6:$DF$1572,U$4,FALSE))</f>
        <v>#N/A</v>
      </c>
      <c r="V960" s="15" t="e">
        <f>IF(ISBLANK(VLOOKUP($C960,[2]MAIN!$C$6:$DF$1572,V$4,FALSE)),"",VLOOKUP($C960,[2]MAIN!$C$6:$DF$1572,V$4,FALSE))</f>
        <v>#N/A</v>
      </c>
      <c r="W960" s="21" t="e">
        <f>IF(ISBLANK(VLOOKUP($C960,[2]MAIN!$C$6:$DF$1572,W$4,FALSE)),"",VLOOKUP($C960,[2]MAIN!$C$6:$DF$1572,W$4,FALSE))</f>
        <v>#N/A</v>
      </c>
      <c r="X960" s="63">
        <v>7500</v>
      </c>
      <c r="Y960" s="15" t="e">
        <f>IF(ISBLANK(VLOOKUP($C960,[2]MAIN!$C$6:$DF$1572,Y$4,FALSE)),"",VLOOKUP($C960,[2]MAIN!$C$6:$DF$1572,Y$4,FALSE))</f>
        <v>#N/A</v>
      </c>
      <c r="AA960" s="15"/>
      <c r="AB960" s="15"/>
      <c r="AC960" s="15"/>
    </row>
    <row r="961" spans="1:29" x14ac:dyDescent="0.25">
      <c r="A961" s="15" t="s">
        <v>1702</v>
      </c>
      <c r="B961" s="21" t="s">
        <v>378</v>
      </c>
      <c r="C961" s="47"/>
      <c r="D961" s="15"/>
      <c r="E961" s="15" t="s">
        <v>609</v>
      </c>
      <c r="F961" s="15"/>
      <c r="G961" s="15"/>
      <c r="H961" s="15" t="s">
        <v>613</v>
      </c>
      <c r="I961" s="15" t="s">
        <v>609</v>
      </c>
      <c r="J961" s="47"/>
      <c r="K961" s="47" t="s">
        <v>618</v>
      </c>
      <c r="L961" s="49">
        <v>0.78</v>
      </c>
      <c r="M961" s="50" t="e">
        <f>IF(ISBLANK(VLOOKUP($C961,[2]MAIN!$C$6:$DF$1572,M$4,FALSE)),"",VLOOKUP($C961,[2]MAIN!$C$6:$DF$1572,M$4,FALSE))</f>
        <v>#N/A</v>
      </c>
      <c r="N961" s="51" t="e">
        <f>IF(ISBLANK(VLOOKUP($C961,[2]MAIN!$C$6:$DF$1572,N$4,FALSE)),"",VLOOKUP($C961,[2]MAIN!$C$6:$DF$1572,N$4,FALSE))</f>
        <v>#N/A</v>
      </c>
      <c r="O961" s="68" t="e">
        <f>IF(ISBLANK(VLOOKUP($C961,[2]MAIN!$C$6:$DF$1572,O$4,FALSE)),"",VLOOKUP($C961,[2]MAIN!$C$6:$DF$1572,O$4,FALSE))</f>
        <v>#N/A</v>
      </c>
      <c r="P961" s="68" t="e">
        <f>IF(ISBLANK(VLOOKUP($C961,[2]MAIN!$C$6:$DF$1572,P$4,FALSE)),"",VLOOKUP($C961,[2]MAIN!$C$6:$DF$1572,P$4,FALSE))</f>
        <v>#N/A</v>
      </c>
      <c r="Q961" s="50" t="e">
        <f>IF(ISBLANK(VLOOKUP($C961,[2]MAIN!$C$6:$DF$1572,Q$4,FALSE)),"",VLOOKUP($C961,[2]MAIN!$C$6:$DF$1572,Q$4,FALSE))</f>
        <v>#N/A</v>
      </c>
      <c r="R961" s="47" t="e">
        <f>IF(ISBLANK(VLOOKUP($C961,[2]MAIN!$C$6:$DF$1572,R$4,FALSE)),"",VLOOKUP($C961,[2]MAIN!$C$6:$DF$1572,R$4,FALSE))</f>
        <v>#N/A</v>
      </c>
      <c r="S961" s="47" t="e">
        <f>IF(ISBLANK(VLOOKUP($C961,[2]MAIN!$C$6:$DF$1572,S$4,FALSE)),"",VLOOKUP($C961,[2]MAIN!$C$6:$DF$1572,S$4,FALSE))</f>
        <v>#N/A</v>
      </c>
      <c r="T961" s="15" t="e">
        <f>IF(ISBLANK(VLOOKUP($C961,[2]MAIN!$C$6:$DF$1572,T$4,FALSE)),"",VLOOKUP($C961,[2]MAIN!$C$6:$DF$1572,T$4,FALSE))</f>
        <v>#N/A</v>
      </c>
      <c r="U961" s="15" t="e">
        <f>IF(ISBLANK(VLOOKUP($C961,[2]MAIN!$C$6:$DF$1572,U$4,FALSE)),"",VLOOKUP($C961,[2]MAIN!$C$6:$DF$1572,U$4,FALSE))</f>
        <v>#N/A</v>
      </c>
      <c r="V961" s="15" t="e">
        <f>IF(ISBLANK(VLOOKUP($C961,[2]MAIN!$C$6:$DF$1572,V$4,FALSE)),"",VLOOKUP($C961,[2]MAIN!$C$6:$DF$1572,V$4,FALSE))</f>
        <v>#N/A</v>
      </c>
      <c r="W961" s="21" t="e">
        <f>IF(ISBLANK(VLOOKUP($C961,[2]MAIN!$C$6:$DF$1572,W$4,FALSE)),"",VLOOKUP($C961,[2]MAIN!$C$6:$DF$1572,W$4,FALSE))</f>
        <v>#N/A</v>
      </c>
      <c r="X961" s="47">
        <v>15000</v>
      </c>
      <c r="Y961" s="15" t="e">
        <f>IF(ISBLANK(VLOOKUP($C961,[2]MAIN!$C$6:$DF$1572,Y$4,FALSE)),"",VLOOKUP($C961,[2]MAIN!$C$6:$DF$1572,Y$4,FALSE))</f>
        <v>#N/A</v>
      </c>
      <c r="AA961" s="15"/>
      <c r="AB961" s="15" t="s">
        <v>609</v>
      </c>
      <c r="AC961" s="15"/>
    </row>
    <row r="962" spans="1:29" x14ac:dyDescent="0.25">
      <c r="A962" s="15" t="s">
        <v>1703</v>
      </c>
      <c r="B962" s="21" t="s">
        <v>1704</v>
      </c>
      <c r="C962" s="47"/>
      <c r="D962" s="15"/>
      <c r="E962" s="15" t="s">
        <v>609</v>
      </c>
      <c r="F962" s="15"/>
      <c r="G962" s="15"/>
      <c r="H962" s="15" t="s">
        <v>628</v>
      </c>
      <c r="I962" s="15" t="s">
        <v>609</v>
      </c>
      <c r="J962" s="47"/>
      <c r="K962" s="47" t="s">
        <v>625</v>
      </c>
      <c r="L962" s="49"/>
      <c r="M962" s="50" t="e">
        <f>IF(ISBLANK(VLOOKUP($C962,[2]MAIN!$C$6:$DF$1572,M$4,FALSE)),"",VLOOKUP($C962,[2]MAIN!$C$6:$DF$1572,M$4,FALSE))</f>
        <v>#N/A</v>
      </c>
      <c r="N962" s="51" t="e">
        <f>IF(ISBLANK(VLOOKUP($C962,[2]MAIN!$C$6:$DF$1572,N$4,FALSE)),"",VLOOKUP($C962,[2]MAIN!$C$6:$DF$1572,N$4,FALSE))</f>
        <v>#N/A</v>
      </c>
      <c r="O962" s="53" t="e">
        <f>IF(ISBLANK(VLOOKUP($C962,[2]MAIN!$C$6:$DF$1572,O$4,FALSE)),"",VLOOKUP($C962,[2]MAIN!$C$6:$DF$1572,O$4,FALSE))</f>
        <v>#N/A</v>
      </c>
      <c r="P962" s="53" t="e">
        <f>IF(ISBLANK(VLOOKUP($C962,[2]MAIN!$C$6:$DF$1572,P$4,FALSE)),"",VLOOKUP($C962,[2]MAIN!$C$6:$DF$1572,P$4,FALSE))</f>
        <v>#N/A</v>
      </c>
      <c r="Q962" s="53" t="e">
        <f>IF(ISBLANK(VLOOKUP($C962,[2]MAIN!$C$6:$DF$1572,Q$4,FALSE)),"",VLOOKUP($C962,[2]MAIN!$C$6:$DF$1572,Q$4,FALSE))</f>
        <v>#N/A</v>
      </c>
      <c r="R962" s="47" t="e">
        <f>IF(ISBLANK(VLOOKUP($C962,[2]MAIN!$C$6:$DF$1572,R$4,FALSE)),"",VLOOKUP($C962,[2]MAIN!$C$6:$DF$1572,R$4,FALSE))</f>
        <v>#N/A</v>
      </c>
      <c r="S962" s="47" t="e">
        <f>IF(ISBLANK(VLOOKUP($C962,[2]MAIN!$C$6:$DF$1572,S$4,FALSE)),"",VLOOKUP($C962,[2]MAIN!$C$6:$DF$1572,S$4,FALSE))</f>
        <v>#N/A</v>
      </c>
      <c r="T962" s="15" t="e">
        <f>IF(ISBLANK(VLOOKUP($C962,[2]MAIN!$C$6:$DF$1572,T$4,FALSE)),"",VLOOKUP($C962,[2]MAIN!$C$6:$DF$1572,T$4,FALSE))</f>
        <v>#N/A</v>
      </c>
      <c r="U962" s="15" t="e">
        <f>IF(ISBLANK(VLOOKUP($C962,[2]MAIN!$C$6:$DF$1572,U$4,FALSE)),"",VLOOKUP($C962,[2]MAIN!$C$6:$DF$1572,U$4,FALSE))</f>
        <v>#N/A</v>
      </c>
      <c r="V962" s="15" t="e">
        <f>IF(ISBLANK(VLOOKUP($C962,[2]MAIN!$C$6:$DF$1572,V$4,FALSE)),"",VLOOKUP($C962,[2]MAIN!$C$6:$DF$1572,V$4,FALSE))</f>
        <v>#N/A</v>
      </c>
      <c r="W962" s="21" t="e">
        <f>IF(ISBLANK(VLOOKUP($C962,[2]MAIN!$C$6:$DF$1572,W$4,FALSE)),"",VLOOKUP($C962,[2]MAIN!$C$6:$DF$1572,W$4,FALSE))</f>
        <v>#N/A</v>
      </c>
      <c r="X962" s="47">
        <v>15000</v>
      </c>
      <c r="Y962" s="15" t="e">
        <f>IF(ISBLANK(VLOOKUP($C962,[2]MAIN!$C$6:$DF$1572,Y$4,FALSE)),"",VLOOKUP($C962,[2]MAIN!$C$6:$DF$1572,Y$4,FALSE))</f>
        <v>#N/A</v>
      </c>
      <c r="AA962" s="47"/>
      <c r="AB962" s="47"/>
      <c r="AC962" s="47"/>
    </row>
    <row r="963" spans="1:29" x14ac:dyDescent="0.25">
      <c r="A963" s="15" t="s">
        <v>1705</v>
      </c>
      <c r="B963" s="21" t="s">
        <v>89</v>
      </c>
      <c r="C963" s="47"/>
      <c r="D963" s="15"/>
      <c r="E963" s="15"/>
      <c r="F963" s="15"/>
      <c r="G963" s="15" t="s">
        <v>693</v>
      </c>
      <c r="H963" s="15" t="s">
        <v>613</v>
      </c>
      <c r="I963" s="15" t="s">
        <v>609</v>
      </c>
      <c r="J963" s="47"/>
      <c r="K963" s="47"/>
      <c r="L963" s="49"/>
      <c r="M963" s="50" t="e">
        <f>IF(ISBLANK(VLOOKUP($C963,[2]MAIN!$C$6:$DF$1572,M$4,FALSE)),"",VLOOKUP($C963,[2]MAIN!$C$6:$DF$1572,M$4,FALSE))</f>
        <v>#N/A</v>
      </c>
      <c r="N963" s="51" t="e">
        <f>IF(ISBLANK(VLOOKUP($C963,[2]MAIN!$C$6:$DF$1572,N$4,FALSE)),"",VLOOKUP($C963,[2]MAIN!$C$6:$DF$1572,N$4,FALSE))</f>
        <v>#N/A</v>
      </c>
      <c r="O963" s="53" t="e">
        <f>IF(ISBLANK(VLOOKUP($C963,[2]MAIN!$C$6:$DF$1572,O$4,FALSE)),"",VLOOKUP($C963,[2]MAIN!$C$6:$DF$1572,O$4,FALSE))</f>
        <v>#N/A</v>
      </c>
      <c r="P963" s="53" t="e">
        <f>IF(ISBLANK(VLOOKUP($C963,[2]MAIN!$C$6:$DF$1572,P$4,FALSE)),"",VLOOKUP($C963,[2]MAIN!$C$6:$DF$1572,P$4,FALSE))</f>
        <v>#N/A</v>
      </c>
      <c r="Q963" s="50" t="e">
        <f>IF(ISBLANK(VLOOKUP($C963,[2]MAIN!$C$6:$DF$1572,Q$4,FALSE)),"",VLOOKUP($C963,[2]MAIN!$C$6:$DF$1572,Q$4,FALSE))</f>
        <v>#N/A</v>
      </c>
      <c r="R963" s="47" t="e">
        <f>IF(ISBLANK(VLOOKUP($C963,[2]MAIN!$C$6:$DF$1572,R$4,FALSE)),"",VLOOKUP($C963,[2]MAIN!$C$6:$DF$1572,R$4,FALSE))</f>
        <v>#N/A</v>
      </c>
      <c r="S963" s="47" t="e">
        <f>IF(ISBLANK(VLOOKUP($C963,[2]MAIN!$C$6:$DF$1572,S$4,FALSE)),"",VLOOKUP($C963,[2]MAIN!$C$6:$DF$1572,S$4,FALSE))</f>
        <v>#N/A</v>
      </c>
      <c r="T963" s="15" t="e">
        <f>IF(ISBLANK(VLOOKUP($C963,[2]MAIN!$C$6:$DF$1572,T$4,FALSE)),"",VLOOKUP($C963,[2]MAIN!$C$6:$DF$1572,T$4,FALSE))</f>
        <v>#N/A</v>
      </c>
      <c r="U963" s="15" t="e">
        <f>IF(ISBLANK(VLOOKUP($C963,[2]MAIN!$C$6:$DF$1572,U$4,FALSE)),"",VLOOKUP($C963,[2]MAIN!$C$6:$DF$1572,U$4,FALSE))</f>
        <v>#N/A</v>
      </c>
      <c r="V963" s="15" t="e">
        <f>IF(ISBLANK(VLOOKUP($C963,[2]MAIN!$C$6:$DF$1572,V$4,FALSE)),"",VLOOKUP($C963,[2]MAIN!$C$6:$DF$1572,V$4,FALSE))</f>
        <v>#N/A</v>
      </c>
      <c r="W963" s="21" t="e">
        <f>IF(ISBLANK(VLOOKUP($C963,[2]MAIN!$C$6:$DF$1572,W$4,FALSE)),"",VLOOKUP($C963,[2]MAIN!$C$6:$DF$1572,W$4,FALSE))</f>
        <v>#N/A</v>
      </c>
      <c r="X963" s="47" t="e">
        <f>IF(ISBLANK(VLOOKUP($C963,[2]MAIN!$C$6:$DF$1572,X$4,FALSE)),"",VLOOKUP($C963,[2]MAIN!$C$6:$DF$1572,X$4,FALSE))</f>
        <v>#N/A</v>
      </c>
      <c r="Y963" s="15" t="e">
        <f>IF(ISBLANK(VLOOKUP($C963,[2]MAIN!$C$6:$DF$1572,Y$4,FALSE)),"",VLOOKUP($C963,[2]MAIN!$C$6:$DF$1572,Y$4,FALSE))</f>
        <v>#N/A</v>
      </c>
      <c r="AA963" s="15"/>
      <c r="AB963" s="15" t="s">
        <v>609</v>
      </c>
      <c r="AC963" s="15"/>
    </row>
    <row r="964" spans="1:29" x14ac:dyDescent="0.25">
      <c r="A964" s="15" t="s">
        <v>1706</v>
      </c>
      <c r="B964" s="21" t="s">
        <v>1707</v>
      </c>
      <c r="C964" s="47"/>
      <c r="D964" s="15"/>
      <c r="E964" s="15" t="s">
        <v>609</v>
      </c>
      <c r="F964" s="15"/>
      <c r="G964" s="15"/>
      <c r="H964" s="15" t="s">
        <v>628</v>
      </c>
      <c r="I964" s="15" t="s">
        <v>609</v>
      </c>
      <c r="J964" s="47"/>
      <c r="K964" s="47"/>
      <c r="L964" s="49">
        <v>40.119999999999997</v>
      </c>
      <c r="M964" s="50" t="e">
        <f>IF(ISBLANK(VLOOKUP($C964,[2]MAIN!$C$6:$DF$1572,M$4,FALSE)),"",VLOOKUP($C964,[2]MAIN!$C$6:$DF$1572,M$4,FALSE))</f>
        <v>#N/A</v>
      </c>
      <c r="N964" s="51" t="e">
        <f>IF(ISBLANK(VLOOKUP($C964,[2]MAIN!$C$6:$DF$1572,N$4,FALSE)),"",VLOOKUP($C964,[2]MAIN!$C$6:$DF$1572,N$4,FALSE))</f>
        <v>#N/A</v>
      </c>
      <c r="O964" s="53" t="e">
        <f>IF(ISBLANK(VLOOKUP($C964,[2]MAIN!$C$6:$DF$1572,O$4,FALSE)),"",VLOOKUP($C964,[2]MAIN!$C$6:$DF$1572,O$4,FALSE))</f>
        <v>#N/A</v>
      </c>
      <c r="P964" s="53" t="e">
        <f>IF(ISBLANK(VLOOKUP($C964,[2]MAIN!$C$6:$DF$1572,P$4,FALSE)),"",VLOOKUP($C964,[2]MAIN!$C$6:$DF$1572,P$4,FALSE))</f>
        <v>#N/A</v>
      </c>
      <c r="Q964" s="50" t="e">
        <f>IF(ISBLANK(VLOOKUP($C964,[2]MAIN!$C$6:$DF$1572,Q$4,FALSE)),"",VLOOKUP($C964,[2]MAIN!$C$6:$DF$1572,Q$4,FALSE))</f>
        <v>#N/A</v>
      </c>
      <c r="R964" s="47" t="e">
        <f>IF(ISBLANK(VLOOKUP($C964,[2]MAIN!$C$6:$DF$1572,R$4,FALSE)),"",VLOOKUP($C964,[2]MAIN!$C$6:$DF$1572,R$4,FALSE))</f>
        <v>#N/A</v>
      </c>
      <c r="S964" s="47" t="e">
        <f>IF(ISBLANK(VLOOKUP($C964,[2]MAIN!$C$6:$DF$1572,S$4,FALSE)),"",VLOOKUP($C964,[2]MAIN!$C$6:$DF$1572,S$4,FALSE))</f>
        <v>#N/A</v>
      </c>
      <c r="T964" s="15" t="e">
        <f>IF(ISBLANK(VLOOKUP($C964,[2]MAIN!$C$6:$DF$1572,T$4,FALSE)),"",VLOOKUP($C964,[2]MAIN!$C$6:$DF$1572,T$4,FALSE))</f>
        <v>#N/A</v>
      </c>
      <c r="U964" s="15" t="e">
        <f>IF(ISBLANK(VLOOKUP($C964,[2]MAIN!$C$6:$DF$1572,U$4,FALSE)),"",VLOOKUP($C964,[2]MAIN!$C$6:$DF$1572,U$4,FALSE))</f>
        <v>#N/A</v>
      </c>
      <c r="V964" s="15" t="e">
        <f>IF(ISBLANK(VLOOKUP($C964,[2]MAIN!$C$6:$DF$1572,V$4,FALSE)),"",VLOOKUP($C964,[2]MAIN!$C$6:$DF$1572,V$4,FALSE))</f>
        <v>#N/A</v>
      </c>
      <c r="W964" s="21" t="e">
        <f>IF(ISBLANK(VLOOKUP($C964,[2]MAIN!$C$6:$DF$1572,W$4,FALSE)),"",VLOOKUP($C964,[2]MAIN!$C$6:$DF$1572,W$4,FALSE))</f>
        <v>#N/A</v>
      </c>
      <c r="X964" s="47">
        <v>15000</v>
      </c>
      <c r="Y964" s="15" t="e">
        <f>IF(ISBLANK(VLOOKUP($C964,[2]MAIN!$C$6:$DF$1572,Y$4,FALSE)),"",VLOOKUP($C964,[2]MAIN!$C$6:$DF$1572,Y$4,FALSE))</f>
        <v>#N/A</v>
      </c>
      <c r="AA964" s="47"/>
      <c r="AB964" s="47"/>
      <c r="AC964" s="47"/>
    </row>
    <row r="965" spans="1:29" x14ac:dyDescent="0.25">
      <c r="A965" s="15" t="s">
        <v>1708</v>
      </c>
      <c r="B965" s="21" t="s">
        <v>1707</v>
      </c>
      <c r="C965" s="47"/>
      <c r="D965" s="15"/>
      <c r="E965" s="15" t="s">
        <v>609</v>
      </c>
      <c r="F965" s="15"/>
      <c r="G965" s="15"/>
      <c r="H965" s="15" t="s">
        <v>628</v>
      </c>
      <c r="I965" s="15" t="s">
        <v>609</v>
      </c>
      <c r="J965" s="47"/>
      <c r="K965" s="47"/>
      <c r="L965" s="49">
        <v>3.01</v>
      </c>
      <c r="M965" s="50" t="e">
        <f>IF(ISBLANK(VLOOKUP($C965,[2]MAIN!$C$6:$DF$1572,M$4,FALSE)),"",VLOOKUP($C965,[2]MAIN!$C$6:$DF$1572,M$4,FALSE))</f>
        <v>#N/A</v>
      </c>
      <c r="N965" s="51" t="e">
        <f>IF(ISBLANK(VLOOKUP($C965,[2]MAIN!$C$6:$DF$1572,N$4,FALSE)),"",VLOOKUP($C965,[2]MAIN!$C$6:$DF$1572,N$4,FALSE))</f>
        <v>#N/A</v>
      </c>
      <c r="O965" s="61" t="e">
        <f>IF(ISBLANK(VLOOKUP($C965,[2]MAIN!$C$6:$DF$1572,O$4,FALSE)),"",VLOOKUP($C965,[2]MAIN!$C$6:$DF$1572,O$4,FALSE))</f>
        <v>#N/A</v>
      </c>
      <c r="P965" s="61" t="e">
        <f>IF(ISBLANK(VLOOKUP($C965,[2]MAIN!$C$6:$DF$1572,P$4,FALSE)),"",VLOOKUP($C965,[2]MAIN!$C$6:$DF$1572,P$4,FALSE))</f>
        <v>#N/A</v>
      </c>
      <c r="Q965" s="50" t="e">
        <f>IF(ISBLANK(VLOOKUP($C965,[2]MAIN!$C$6:$DF$1572,Q$4,FALSE)),"",VLOOKUP($C965,[2]MAIN!$C$6:$DF$1572,Q$4,FALSE))</f>
        <v>#N/A</v>
      </c>
      <c r="R965" s="47" t="e">
        <f>IF(ISBLANK(VLOOKUP($C965,[2]MAIN!$C$6:$DF$1572,R$4,FALSE)),"",VLOOKUP($C965,[2]MAIN!$C$6:$DF$1572,R$4,FALSE))</f>
        <v>#N/A</v>
      </c>
      <c r="S965" s="47" t="e">
        <f>IF(ISBLANK(VLOOKUP($C965,[2]MAIN!$C$6:$DF$1572,S$4,FALSE)),"",VLOOKUP($C965,[2]MAIN!$C$6:$DF$1572,S$4,FALSE))</f>
        <v>#N/A</v>
      </c>
      <c r="T965" s="15" t="e">
        <f>IF(ISBLANK(VLOOKUP($C965,[2]MAIN!$C$6:$DF$1572,T$4,FALSE)),"",VLOOKUP($C965,[2]MAIN!$C$6:$DF$1572,T$4,FALSE))</f>
        <v>#N/A</v>
      </c>
      <c r="U965" s="15" t="e">
        <f>IF(ISBLANK(VLOOKUP($C965,[2]MAIN!$C$6:$DF$1572,U$4,FALSE)),"",VLOOKUP($C965,[2]MAIN!$C$6:$DF$1572,U$4,FALSE))</f>
        <v>#N/A</v>
      </c>
      <c r="V965" s="15" t="e">
        <f>IF(ISBLANK(VLOOKUP($C965,[2]MAIN!$C$6:$DF$1572,V$4,FALSE)),"",VLOOKUP($C965,[2]MAIN!$C$6:$DF$1572,V$4,FALSE))</f>
        <v>#N/A</v>
      </c>
      <c r="W965" s="21" t="e">
        <f>IF(ISBLANK(VLOOKUP($C965,[2]MAIN!$C$6:$DF$1572,W$4,FALSE)),"",VLOOKUP($C965,[2]MAIN!$C$6:$DF$1572,W$4,FALSE))</f>
        <v>#N/A</v>
      </c>
      <c r="X965" s="47">
        <v>15000</v>
      </c>
      <c r="Y965" s="15" t="e">
        <f>IF(ISBLANK(VLOOKUP($C965,[2]MAIN!$C$6:$DF$1572,Y$4,FALSE)),"",VLOOKUP($C965,[2]MAIN!$C$6:$DF$1572,Y$4,FALSE))</f>
        <v>#N/A</v>
      </c>
      <c r="AA965" s="47"/>
      <c r="AB965" s="47"/>
      <c r="AC965" s="47"/>
    </row>
    <row r="966" spans="1:29" x14ac:dyDescent="0.25">
      <c r="A966" s="15" t="s">
        <v>1709</v>
      </c>
      <c r="B966" s="21" t="s">
        <v>1710</v>
      </c>
      <c r="C966" s="47"/>
      <c r="D966" s="15"/>
      <c r="E966" s="15" t="s">
        <v>609</v>
      </c>
      <c r="F966" s="15"/>
      <c r="G966" s="15"/>
      <c r="H966" s="15" t="s">
        <v>628</v>
      </c>
      <c r="I966" s="15" t="s">
        <v>609</v>
      </c>
      <c r="J966" s="47"/>
      <c r="K966" s="47"/>
      <c r="L966" s="49">
        <v>24.51</v>
      </c>
      <c r="M966" s="50" t="e">
        <f>IF(ISBLANK(VLOOKUP($C966,[2]MAIN!$C$6:$DF$1572,M$4,FALSE)),"",VLOOKUP($C966,[2]MAIN!$C$6:$DF$1572,M$4,FALSE))</f>
        <v>#N/A</v>
      </c>
      <c r="N966" s="51" t="e">
        <f>IF(ISBLANK(VLOOKUP($C966,[2]MAIN!$C$6:$DF$1572,N$4,FALSE)),"",VLOOKUP($C966,[2]MAIN!$C$6:$DF$1572,N$4,FALSE))</f>
        <v>#N/A</v>
      </c>
      <c r="O966" s="53" t="e">
        <f>IF(ISBLANK(VLOOKUP($C966,[2]MAIN!$C$6:$DF$1572,O$4,FALSE)),"",VLOOKUP($C966,[2]MAIN!$C$6:$DF$1572,O$4,FALSE))</f>
        <v>#N/A</v>
      </c>
      <c r="P966" s="53" t="e">
        <f>IF(ISBLANK(VLOOKUP($C966,[2]MAIN!$C$6:$DF$1572,P$4,FALSE)),"",VLOOKUP($C966,[2]MAIN!$C$6:$DF$1572,P$4,FALSE))</f>
        <v>#N/A</v>
      </c>
      <c r="Q966" s="50" t="e">
        <f>IF(ISBLANK(VLOOKUP($C966,[2]MAIN!$C$6:$DF$1572,Q$4,FALSE)),"",VLOOKUP($C966,[2]MAIN!$C$6:$DF$1572,Q$4,FALSE))</f>
        <v>#N/A</v>
      </c>
      <c r="R966" s="47" t="e">
        <f>IF(ISBLANK(VLOOKUP($C966,[2]MAIN!$C$6:$DF$1572,R$4,FALSE)),"",VLOOKUP($C966,[2]MAIN!$C$6:$DF$1572,R$4,FALSE))</f>
        <v>#N/A</v>
      </c>
      <c r="S966" s="47" t="e">
        <f>IF(ISBLANK(VLOOKUP($C966,[2]MAIN!$C$6:$DF$1572,S$4,FALSE)),"",VLOOKUP($C966,[2]MAIN!$C$6:$DF$1572,S$4,FALSE))</f>
        <v>#N/A</v>
      </c>
      <c r="T966" s="15" t="e">
        <f>IF(ISBLANK(VLOOKUP($C966,[2]MAIN!$C$6:$DF$1572,T$4,FALSE)),"",VLOOKUP($C966,[2]MAIN!$C$6:$DF$1572,T$4,FALSE))</f>
        <v>#N/A</v>
      </c>
      <c r="U966" s="15" t="e">
        <f>IF(ISBLANK(VLOOKUP($C966,[2]MAIN!$C$6:$DF$1572,U$4,FALSE)),"",VLOOKUP($C966,[2]MAIN!$C$6:$DF$1572,U$4,FALSE))</f>
        <v>#N/A</v>
      </c>
      <c r="V966" s="15" t="e">
        <f>IF(ISBLANK(VLOOKUP($C966,[2]MAIN!$C$6:$DF$1572,V$4,FALSE)),"",VLOOKUP($C966,[2]MAIN!$C$6:$DF$1572,V$4,FALSE))</f>
        <v>#N/A</v>
      </c>
      <c r="W966" s="21" t="e">
        <f>IF(ISBLANK(VLOOKUP($C966,[2]MAIN!$C$6:$DF$1572,W$4,FALSE)),"",VLOOKUP($C966,[2]MAIN!$C$6:$DF$1572,W$4,FALSE))</f>
        <v>#N/A</v>
      </c>
      <c r="X966" s="47">
        <v>15000</v>
      </c>
      <c r="Y966" s="15" t="e">
        <f>IF(ISBLANK(VLOOKUP($C966,[2]MAIN!$C$6:$DF$1572,Y$4,FALSE)),"",VLOOKUP($C966,[2]MAIN!$C$6:$DF$1572,Y$4,FALSE))</f>
        <v>#N/A</v>
      </c>
      <c r="AA966" s="47"/>
      <c r="AB966" s="47"/>
      <c r="AC966" s="47"/>
    </row>
    <row r="967" spans="1:29" x14ac:dyDescent="0.25">
      <c r="A967" s="15" t="s">
        <v>1711</v>
      </c>
      <c r="B967" s="21" t="s">
        <v>382</v>
      </c>
      <c r="C967" s="47"/>
      <c r="D967" s="15"/>
      <c r="E967" s="15" t="s">
        <v>609</v>
      </c>
      <c r="F967" s="15"/>
      <c r="G967" s="15"/>
      <c r="H967" s="15" t="s">
        <v>628</v>
      </c>
      <c r="I967" s="15" t="s">
        <v>609</v>
      </c>
      <c r="J967" s="47"/>
      <c r="K967" s="47" t="s">
        <v>625</v>
      </c>
      <c r="L967" s="49">
        <v>0.16</v>
      </c>
      <c r="M967" s="50" t="e">
        <f>IF(ISBLANK(VLOOKUP($C967,[2]MAIN!$C$6:$DF$1572,M$4,FALSE)),"",VLOOKUP($C967,[2]MAIN!$C$6:$DF$1572,M$4,FALSE))</f>
        <v>#N/A</v>
      </c>
      <c r="N967" s="51" t="e">
        <f>IF(ISBLANK(VLOOKUP($C967,[2]MAIN!$C$6:$DF$1572,N$4,FALSE)),"",VLOOKUP($C967,[2]MAIN!$C$6:$DF$1572,N$4,FALSE))</f>
        <v>#N/A</v>
      </c>
      <c r="O967" s="52" t="e">
        <f>IF(ISBLANK(VLOOKUP($C967,[2]MAIN!$C$6:$DF$1572,O$4,FALSE)),"",VLOOKUP($C967,[2]MAIN!$C$6:$DF$1572,O$4,FALSE))</f>
        <v>#N/A</v>
      </c>
      <c r="P967" s="52" t="e">
        <f>IF(ISBLANK(VLOOKUP($C967,[2]MAIN!$C$6:$DF$1572,P$4,FALSE)),"",VLOOKUP($C967,[2]MAIN!$C$6:$DF$1572,P$4,FALSE))</f>
        <v>#N/A</v>
      </c>
      <c r="Q967" s="53" t="e">
        <f>IF(ISBLANK(VLOOKUP($C967,[2]MAIN!$C$6:$DF$1572,Q$4,FALSE)),"",VLOOKUP($C967,[2]MAIN!$C$6:$DF$1572,Q$4,FALSE))</f>
        <v>#N/A</v>
      </c>
      <c r="R967" s="47" t="e">
        <f>IF(ISBLANK(VLOOKUP($C967,[2]MAIN!$C$6:$DF$1572,R$4,FALSE)),"",VLOOKUP($C967,[2]MAIN!$C$6:$DF$1572,R$4,FALSE))</f>
        <v>#N/A</v>
      </c>
      <c r="S967" s="47" t="e">
        <f>IF(ISBLANK(VLOOKUP($C967,[2]MAIN!$C$6:$DF$1572,S$4,FALSE)),"",VLOOKUP($C967,[2]MAIN!$C$6:$DF$1572,S$4,FALSE))</f>
        <v>#N/A</v>
      </c>
      <c r="T967" s="15" t="e">
        <f>IF(ISBLANK(VLOOKUP($C967,[2]MAIN!$C$6:$DF$1572,T$4,FALSE)),"",VLOOKUP($C967,[2]MAIN!$C$6:$DF$1572,T$4,FALSE))</f>
        <v>#N/A</v>
      </c>
      <c r="U967" s="15" t="e">
        <f>IF(ISBLANK(VLOOKUP($C967,[2]MAIN!$C$6:$DF$1572,U$4,FALSE)),"",VLOOKUP($C967,[2]MAIN!$C$6:$DF$1572,U$4,FALSE))</f>
        <v>#N/A</v>
      </c>
      <c r="V967" s="15" t="e">
        <f>IF(ISBLANK(VLOOKUP($C967,[2]MAIN!$C$6:$DF$1572,V$4,FALSE)),"",VLOOKUP($C967,[2]MAIN!$C$6:$DF$1572,V$4,FALSE))</f>
        <v>#N/A</v>
      </c>
      <c r="W967" s="21" t="e">
        <f>IF(ISBLANK(VLOOKUP($C967,[2]MAIN!$C$6:$DF$1572,W$4,FALSE)),"",VLOOKUP($C967,[2]MAIN!$C$6:$DF$1572,W$4,FALSE))</f>
        <v>#N/A</v>
      </c>
      <c r="X967" s="47">
        <v>15000</v>
      </c>
      <c r="Y967" s="15" t="e">
        <f>IF(ISBLANK(VLOOKUP($C967,[2]MAIN!$C$6:$DF$1572,Y$4,FALSE)),"",VLOOKUP($C967,[2]MAIN!$C$6:$DF$1572,Y$4,FALSE))</f>
        <v>#N/A</v>
      </c>
      <c r="AA967" s="47"/>
      <c r="AB967" s="47"/>
      <c r="AC967" s="47"/>
    </row>
    <row r="968" spans="1:29" x14ac:dyDescent="0.25">
      <c r="A968" s="15" t="s">
        <v>1712</v>
      </c>
      <c r="B968" s="21" t="s">
        <v>382</v>
      </c>
      <c r="C968" s="47"/>
      <c r="D968" s="15"/>
      <c r="E968" s="15" t="s">
        <v>609</v>
      </c>
      <c r="F968" s="15"/>
      <c r="G968" s="15"/>
      <c r="H968" s="15" t="s">
        <v>613</v>
      </c>
      <c r="I968" s="15" t="s">
        <v>609</v>
      </c>
      <c r="J968" s="47"/>
      <c r="K968" s="47" t="s">
        <v>654</v>
      </c>
      <c r="L968" s="49">
        <v>0.89</v>
      </c>
      <c r="M968" s="50" t="e">
        <f>IF(ISBLANK(VLOOKUP($C968,[2]MAIN!$C$6:$DF$1572,M$4,FALSE)),"",VLOOKUP($C968,[2]MAIN!$C$6:$DF$1572,M$4,FALSE))</f>
        <v>#N/A</v>
      </c>
      <c r="N968" s="51" t="e">
        <f>IF(ISBLANK(VLOOKUP($C968,[2]MAIN!$C$6:$DF$1572,N$4,FALSE)),"",VLOOKUP($C968,[2]MAIN!$C$6:$DF$1572,N$4,FALSE))</f>
        <v>#N/A</v>
      </c>
      <c r="O968" s="64" t="e">
        <f>IF(ISBLANK(VLOOKUP($C968,[2]MAIN!$C$6:$DF$1572,O$4,FALSE)),"",VLOOKUP($C968,[2]MAIN!$C$6:$DF$1572,O$4,FALSE))</f>
        <v>#N/A</v>
      </c>
      <c r="P968" s="64" t="e">
        <f>IF(ISBLANK(VLOOKUP($C968,[2]MAIN!$C$6:$DF$1572,P$4,FALSE)),"",VLOOKUP($C968,[2]MAIN!$C$6:$DF$1572,P$4,FALSE))</f>
        <v>#N/A</v>
      </c>
      <c r="Q968" s="53" t="e">
        <f>IF(ISBLANK(VLOOKUP($C968,[2]MAIN!$C$6:$DF$1572,Q$4,FALSE)),"",VLOOKUP($C968,[2]MAIN!$C$6:$DF$1572,Q$4,FALSE))</f>
        <v>#N/A</v>
      </c>
      <c r="R968" s="47" t="e">
        <f>IF(ISBLANK(VLOOKUP($C968,[2]MAIN!$C$6:$DF$1572,R$4,FALSE)),"",VLOOKUP($C968,[2]MAIN!$C$6:$DF$1572,R$4,FALSE))</f>
        <v>#N/A</v>
      </c>
      <c r="S968" s="47" t="e">
        <f>IF(ISBLANK(VLOOKUP($C968,[2]MAIN!$C$6:$DF$1572,S$4,FALSE)),"",VLOOKUP($C968,[2]MAIN!$C$6:$DF$1572,S$4,FALSE))</f>
        <v>#N/A</v>
      </c>
      <c r="T968" s="15" t="e">
        <f>IF(ISBLANK(VLOOKUP($C968,[2]MAIN!$C$6:$DF$1572,T$4,FALSE)),"",VLOOKUP($C968,[2]MAIN!$C$6:$DF$1572,T$4,FALSE))</f>
        <v>#N/A</v>
      </c>
      <c r="U968" s="15" t="e">
        <f>IF(ISBLANK(VLOOKUP($C968,[2]MAIN!$C$6:$DF$1572,U$4,FALSE)),"",VLOOKUP($C968,[2]MAIN!$C$6:$DF$1572,U$4,FALSE))</f>
        <v>#N/A</v>
      </c>
      <c r="V968" s="15" t="e">
        <f>IF(ISBLANK(VLOOKUP($C968,[2]MAIN!$C$6:$DF$1572,V$4,FALSE)),"",VLOOKUP($C968,[2]MAIN!$C$6:$DF$1572,V$4,FALSE))</f>
        <v>#N/A</v>
      </c>
      <c r="W968" s="21" t="e">
        <f>IF(ISBLANK(VLOOKUP($C968,[2]MAIN!$C$6:$DF$1572,W$4,FALSE)),"",VLOOKUP($C968,[2]MAIN!$C$6:$DF$1572,W$4,FALSE))</f>
        <v>#N/A</v>
      </c>
      <c r="X968" s="47">
        <v>15000</v>
      </c>
      <c r="Y968" s="15" t="e">
        <f>IF(ISBLANK(VLOOKUP($C968,[2]MAIN!$C$6:$DF$1572,Y$4,FALSE)),"",VLOOKUP($C968,[2]MAIN!$C$6:$DF$1572,Y$4,FALSE))</f>
        <v>#N/A</v>
      </c>
      <c r="AA968" s="15"/>
      <c r="AB968" s="15" t="s">
        <v>609</v>
      </c>
      <c r="AC968" s="15"/>
    </row>
    <row r="969" spans="1:29" x14ac:dyDescent="0.25">
      <c r="A969" s="15" t="s">
        <v>1713</v>
      </c>
      <c r="B969" s="21" t="s">
        <v>383</v>
      </c>
      <c r="C969" s="47"/>
      <c r="D969" s="15"/>
      <c r="E969" s="15" t="s">
        <v>609</v>
      </c>
      <c r="F969" s="15"/>
      <c r="G969" s="15"/>
      <c r="H969" s="15" t="s">
        <v>609</v>
      </c>
      <c r="I969" s="15" t="s">
        <v>609</v>
      </c>
      <c r="J969" s="47"/>
      <c r="K969" s="47" t="s">
        <v>618</v>
      </c>
      <c r="L969" s="49">
        <v>3.3</v>
      </c>
      <c r="M969" s="50" t="e">
        <f>IF(ISBLANK(VLOOKUP($C969,[2]MAIN!$C$6:$DF$1572,M$4,FALSE)),"",VLOOKUP($C969,[2]MAIN!$C$6:$DF$1572,M$4,FALSE))</f>
        <v>#N/A</v>
      </c>
      <c r="N969" s="51" t="e">
        <f>IF(ISBLANK(VLOOKUP($C969,[2]MAIN!$C$6:$DF$1572,N$4,FALSE)),"",VLOOKUP($C969,[2]MAIN!$C$6:$DF$1572,N$4,FALSE))</f>
        <v>#N/A</v>
      </c>
      <c r="O969" s="53" t="e">
        <f>IF(ISBLANK(VLOOKUP($C969,[2]MAIN!$C$6:$DF$1572,O$4,FALSE)),"",VLOOKUP($C969,[2]MAIN!$C$6:$DF$1572,O$4,FALSE))</f>
        <v>#N/A</v>
      </c>
      <c r="P969" s="64" t="e">
        <f>IF(ISBLANK(VLOOKUP($C969,[2]MAIN!$C$6:$DF$1572,P$4,FALSE)),"",VLOOKUP($C969,[2]MAIN!$C$6:$DF$1572,P$4,FALSE))</f>
        <v>#N/A</v>
      </c>
      <c r="Q969" s="49" t="e">
        <f>IF(ISBLANK(VLOOKUP($C969,[2]MAIN!$C$6:$DF$1572,Q$4,FALSE)),"",VLOOKUP($C969,[2]MAIN!$C$6:$DF$1572,Q$4,FALSE))</f>
        <v>#N/A</v>
      </c>
      <c r="R969" s="47" t="e">
        <f>IF(ISBLANK(VLOOKUP($C969,[2]MAIN!$C$6:$DF$1572,R$4,FALSE)),"",VLOOKUP($C969,[2]MAIN!$C$6:$DF$1572,R$4,FALSE))</f>
        <v>#N/A</v>
      </c>
      <c r="S969" s="47" t="e">
        <f>IF(ISBLANK(VLOOKUP($C969,[2]MAIN!$C$6:$DF$1572,S$4,FALSE)),"",VLOOKUP($C969,[2]MAIN!$C$6:$DF$1572,S$4,FALSE))</f>
        <v>#N/A</v>
      </c>
      <c r="T969" s="15" t="e">
        <f>IF(ISBLANK(VLOOKUP($C969,[2]MAIN!$C$6:$DF$1572,T$4,FALSE)),"",VLOOKUP($C969,[2]MAIN!$C$6:$DF$1572,T$4,FALSE))</f>
        <v>#N/A</v>
      </c>
      <c r="U969" s="15" t="e">
        <f>IF(ISBLANK(VLOOKUP($C969,[2]MAIN!$C$6:$DF$1572,U$4,FALSE)),"",VLOOKUP($C969,[2]MAIN!$C$6:$DF$1572,U$4,FALSE))</f>
        <v>#N/A</v>
      </c>
      <c r="V969" s="15" t="e">
        <f>IF(ISBLANK(VLOOKUP($C969,[2]MAIN!$C$6:$DF$1572,V$4,FALSE)),"",VLOOKUP($C969,[2]MAIN!$C$6:$DF$1572,V$4,FALSE))</f>
        <v>#N/A</v>
      </c>
      <c r="W969" s="21" t="e">
        <f>IF(ISBLANK(VLOOKUP($C969,[2]MAIN!$C$6:$DF$1572,W$4,FALSE)),"",VLOOKUP($C969,[2]MAIN!$C$6:$DF$1572,W$4,FALSE))</f>
        <v>#N/A</v>
      </c>
      <c r="X969" s="63">
        <v>7500</v>
      </c>
      <c r="Y969" s="15" t="e">
        <f>IF(ISBLANK(VLOOKUP($C969,[2]MAIN!$C$6:$DF$1572,Y$4,FALSE)),"",VLOOKUP($C969,[2]MAIN!$C$6:$DF$1572,Y$4,FALSE))</f>
        <v>#N/A</v>
      </c>
      <c r="AA969" s="15"/>
      <c r="AB969" s="15" t="s">
        <v>609</v>
      </c>
      <c r="AC969" s="15"/>
    </row>
    <row r="970" spans="1:29" x14ac:dyDescent="0.25">
      <c r="A970" s="15" t="s">
        <v>1714</v>
      </c>
      <c r="B970" s="21" t="s">
        <v>383</v>
      </c>
      <c r="C970" s="47"/>
      <c r="D970" s="15"/>
      <c r="E970" s="15"/>
      <c r="F970" s="15"/>
      <c r="G970" s="15"/>
      <c r="H970" s="15" t="s">
        <v>691</v>
      </c>
      <c r="I970" s="15" t="s">
        <v>996</v>
      </c>
      <c r="J970" s="47"/>
      <c r="K970" s="47"/>
      <c r="L970" s="49"/>
      <c r="M970" s="50" t="e">
        <f>VLOOKUP(#REF!,[4]Sheet2!#REF!,6,FALSE)</f>
        <v>#REF!</v>
      </c>
      <c r="N970" s="51">
        <v>0</v>
      </c>
      <c r="O970" s="53" t="e">
        <f>M970*1000/L970</f>
        <v>#REF!</v>
      </c>
      <c r="P970" s="53" t="e">
        <f>IF(ISNUMBER(O970),O970,VLOOKUP(#REF!,[3]MAIN!#REF!,51,FALSE))</f>
        <v>#REF!</v>
      </c>
      <c r="Q970" s="50"/>
      <c r="R970" s="47" t="s">
        <v>673</v>
      </c>
      <c r="S970" s="47"/>
      <c r="T970" s="15" t="s">
        <v>716</v>
      </c>
      <c r="U970" s="15">
        <v>0</v>
      </c>
      <c r="V970" s="15" t="s">
        <v>716</v>
      </c>
      <c r="W970" s="21" t="s">
        <v>717</v>
      </c>
      <c r="X970" s="47">
        <v>0</v>
      </c>
      <c r="Y970" s="15"/>
      <c r="AA970" s="47"/>
      <c r="AB970" s="47"/>
      <c r="AC970" s="47"/>
    </row>
    <row r="971" spans="1:29" x14ac:dyDescent="0.25">
      <c r="A971" s="15" t="s">
        <v>1715</v>
      </c>
      <c r="B971" s="21" t="s">
        <v>384</v>
      </c>
      <c r="C971" s="47"/>
      <c r="D971" s="15"/>
      <c r="E971" s="15" t="s">
        <v>609</v>
      </c>
      <c r="F971" s="15"/>
      <c r="G971" s="15"/>
      <c r="H971" s="15" t="s">
        <v>609</v>
      </c>
      <c r="I971" s="15" t="s">
        <v>609</v>
      </c>
      <c r="J971" s="47"/>
      <c r="K971" s="47"/>
      <c r="L971" s="49">
        <v>0.78</v>
      </c>
      <c r="M971" s="50" t="e">
        <f>IF(ISBLANK(VLOOKUP($C971,[2]MAIN!$C$6:$DF$1572,M$4,FALSE)),"",VLOOKUP($C971,[2]MAIN!$C$6:$DF$1572,M$4,FALSE))</f>
        <v>#N/A</v>
      </c>
      <c r="N971" s="51" t="e">
        <f>IF(ISBLANK(VLOOKUP($C971,[2]MAIN!$C$6:$DF$1572,N$4,FALSE)),"",VLOOKUP($C971,[2]MAIN!$C$6:$DF$1572,N$4,FALSE))</f>
        <v>#N/A</v>
      </c>
      <c r="O971" s="53" t="e">
        <f>IF(ISBLANK(VLOOKUP($C971,[2]MAIN!$C$6:$DF$1572,O$4,FALSE)),"",VLOOKUP($C971,[2]MAIN!$C$6:$DF$1572,O$4,FALSE))</f>
        <v>#N/A</v>
      </c>
      <c r="P971" s="53" t="e">
        <f>IF(ISBLANK(VLOOKUP($C971,[2]MAIN!$C$6:$DF$1572,P$4,FALSE)),"",VLOOKUP($C971,[2]MAIN!$C$6:$DF$1572,P$4,FALSE))</f>
        <v>#N/A</v>
      </c>
      <c r="Q971" s="50" t="e">
        <f>IF(ISBLANK(VLOOKUP($C971,[2]MAIN!$C$6:$DF$1572,Q$4,FALSE)),"",VLOOKUP($C971,[2]MAIN!$C$6:$DF$1572,Q$4,FALSE))</f>
        <v>#N/A</v>
      </c>
      <c r="R971" s="47" t="e">
        <f>IF(ISBLANK(VLOOKUP($C971,[2]MAIN!$C$6:$DF$1572,R$4,FALSE)),"",VLOOKUP($C971,[2]MAIN!$C$6:$DF$1572,R$4,FALSE))</f>
        <v>#N/A</v>
      </c>
      <c r="S971" s="47" t="e">
        <f>IF(ISBLANK(VLOOKUP($C971,[2]MAIN!$C$6:$DF$1572,S$4,FALSE)),"",VLOOKUP($C971,[2]MAIN!$C$6:$DF$1572,S$4,FALSE))</f>
        <v>#N/A</v>
      </c>
      <c r="T971" s="15" t="e">
        <f>IF(ISBLANK(VLOOKUP($C971,[2]MAIN!$C$6:$DF$1572,T$4,FALSE)),"",VLOOKUP($C971,[2]MAIN!$C$6:$DF$1572,T$4,FALSE))</f>
        <v>#N/A</v>
      </c>
      <c r="U971" s="15" t="e">
        <f>IF(ISBLANK(VLOOKUP($C971,[2]MAIN!$C$6:$DF$1572,U$4,FALSE)),"",VLOOKUP($C971,[2]MAIN!$C$6:$DF$1572,U$4,FALSE))</f>
        <v>#N/A</v>
      </c>
      <c r="V971" s="15" t="e">
        <f>IF(ISBLANK(VLOOKUP($C971,[2]MAIN!$C$6:$DF$1572,V$4,FALSE)),"",VLOOKUP($C971,[2]MAIN!$C$6:$DF$1572,V$4,FALSE))</f>
        <v>#N/A</v>
      </c>
      <c r="W971" s="21" t="e">
        <f>IF(ISBLANK(VLOOKUP($C971,[2]MAIN!$C$6:$DF$1572,W$4,FALSE)),"",VLOOKUP($C971,[2]MAIN!$C$6:$DF$1572,W$4,FALSE))</f>
        <v>#N/A</v>
      </c>
      <c r="X971" s="47">
        <v>15000</v>
      </c>
      <c r="Y971" s="15" t="e">
        <f>IF(ISBLANK(VLOOKUP($C971,[2]MAIN!$C$6:$DF$1572,Y$4,FALSE)),"",VLOOKUP($C971,[2]MAIN!$C$6:$DF$1572,Y$4,FALSE))</f>
        <v>#N/A</v>
      </c>
      <c r="AA971" s="15"/>
      <c r="AB971" s="15" t="s">
        <v>609</v>
      </c>
      <c r="AC971" s="15"/>
    </row>
    <row r="972" spans="1:29" x14ac:dyDescent="0.25">
      <c r="A972" s="15" t="s">
        <v>1716</v>
      </c>
      <c r="B972" s="21" t="s">
        <v>384</v>
      </c>
      <c r="C972" s="47"/>
      <c r="D972" s="15"/>
      <c r="E972" s="15"/>
      <c r="F972" s="15"/>
      <c r="G972" s="15"/>
      <c r="H972" s="15" t="s">
        <v>613</v>
      </c>
      <c r="I972" s="15" t="s">
        <v>609</v>
      </c>
      <c r="J972" s="47"/>
      <c r="K972" s="47"/>
      <c r="L972" s="49">
        <v>11.22</v>
      </c>
      <c r="M972" s="50" t="e">
        <f>IF(ISBLANK(VLOOKUP($C972,[2]MAIN!$C$6:$DF$1572,M$4,FALSE)),"",VLOOKUP($C972,[2]MAIN!$C$6:$DF$1572,M$4,FALSE))</f>
        <v>#N/A</v>
      </c>
      <c r="N972" s="51" t="e">
        <f>IF(ISBLANK(VLOOKUP($C972,[2]MAIN!$C$6:$DF$1572,N$4,FALSE)),"",VLOOKUP($C972,[2]MAIN!$C$6:$DF$1572,N$4,FALSE))</f>
        <v>#N/A</v>
      </c>
      <c r="O972" s="53" t="e">
        <f>IF(ISBLANK(VLOOKUP($C972,[2]MAIN!$C$6:$DF$1572,O$4,FALSE)),"",VLOOKUP($C972,[2]MAIN!$C$6:$DF$1572,O$4,FALSE))</f>
        <v>#N/A</v>
      </c>
      <c r="P972" s="53" t="e">
        <f>IF(ISBLANK(VLOOKUP($C972,[2]MAIN!$C$6:$DF$1572,P$4,FALSE)),"",VLOOKUP($C972,[2]MAIN!$C$6:$DF$1572,P$4,FALSE))</f>
        <v>#N/A</v>
      </c>
      <c r="Q972" s="53" t="e">
        <f>IF(ISBLANK(VLOOKUP($C972,[2]MAIN!$C$6:$DF$1572,Q$4,FALSE)),"",VLOOKUP($C972,[2]MAIN!$C$6:$DF$1572,Q$4,FALSE))</f>
        <v>#N/A</v>
      </c>
      <c r="R972" s="74" t="e">
        <f>IF(ISBLANK(VLOOKUP($C972,[2]MAIN!$C$6:$DF$1572,R$4,FALSE)),"",VLOOKUP($C972,[2]MAIN!$C$6:$DF$1572,R$4,FALSE))</f>
        <v>#N/A</v>
      </c>
      <c r="S972" s="47" t="e">
        <f>IF(ISBLANK(VLOOKUP($C972,[2]MAIN!$C$6:$DF$1572,S$4,FALSE)),"",VLOOKUP($C972,[2]MAIN!$C$6:$DF$1572,S$4,FALSE))</f>
        <v>#N/A</v>
      </c>
      <c r="T972" s="15" t="e">
        <f>IF(ISBLANK(VLOOKUP($C972,[2]MAIN!$C$6:$DF$1572,T$4,FALSE)),"",VLOOKUP($C972,[2]MAIN!$C$6:$DF$1572,T$4,FALSE))</f>
        <v>#N/A</v>
      </c>
      <c r="U972" s="15" t="e">
        <f>IF(ISBLANK(VLOOKUP($C972,[2]MAIN!$C$6:$DF$1572,U$4,FALSE)),"",VLOOKUP($C972,[2]MAIN!$C$6:$DF$1572,U$4,FALSE))</f>
        <v>#N/A</v>
      </c>
      <c r="V972" s="15" t="e">
        <f>IF(ISBLANK(VLOOKUP($C972,[2]MAIN!$C$6:$DF$1572,V$4,FALSE)),"",VLOOKUP($C972,[2]MAIN!$C$6:$DF$1572,V$4,FALSE))</f>
        <v>#N/A</v>
      </c>
      <c r="W972" s="21" t="e">
        <f>IF(ISBLANK(VLOOKUP($C972,[2]MAIN!$C$6:$DF$1572,W$4,FALSE)),"",VLOOKUP($C972,[2]MAIN!$C$6:$DF$1572,W$4,FALSE))</f>
        <v>#N/A</v>
      </c>
      <c r="X972" s="47" t="e">
        <f>IF(ISBLANK(VLOOKUP($C972,[2]MAIN!$C$6:$DF$1572,X$4,FALSE)),"",VLOOKUP($C972,[2]MAIN!$C$6:$DF$1572,X$4,FALSE))</f>
        <v>#N/A</v>
      </c>
      <c r="Y972" s="15" t="e">
        <f>IF(ISBLANK(VLOOKUP($C972,[2]MAIN!$C$6:$DF$1572,Y$4,FALSE)),"",VLOOKUP($C972,[2]MAIN!$C$6:$DF$1572,Y$4,FALSE))</f>
        <v>#N/A</v>
      </c>
      <c r="AA972" s="15"/>
      <c r="AB972" s="15" t="s">
        <v>609</v>
      </c>
      <c r="AC972" s="15"/>
    </row>
    <row r="973" spans="1:29" x14ac:dyDescent="0.25">
      <c r="A973" s="15" t="s">
        <v>1717</v>
      </c>
      <c r="B973" s="21" t="s">
        <v>384</v>
      </c>
      <c r="C973" s="47"/>
      <c r="D973" s="15"/>
      <c r="E973" s="15"/>
      <c r="F973" s="15"/>
      <c r="G973" s="15"/>
      <c r="H973" s="15" t="s">
        <v>691</v>
      </c>
      <c r="I973" s="15" t="s">
        <v>996</v>
      </c>
      <c r="J973" s="47"/>
      <c r="K973" s="47"/>
      <c r="L973" s="49">
        <v>4.6500000000000004</v>
      </c>
      <c r="M973" s="50" t="e">
        <f>IF(ISBLANK(VLOOKUP($C973,[2]MAIN!$C$6:$DF$1572,M$4,FALSE)),"",VLOOKUP($C973,[2]MAIN!$C$6:$DF$1572,M$4,FALSE))</f>
        <v>#N/A</v>
      </c>
      <c r="N973" s="51" t="e">
        <f>IF(ISBLANK(VLOOKUP($C973,[2]MAIN!$C$6:$DF$1572,N$4,FALSE)),"",VLOOKUP($C973,[2]MAIN!$C$6:$DF$1572,N$4,FALSE))</f>
        <v>#N/A</v>
      </c>
      <c r="O973" s="61" t="e">
        <f>IF(ISBLANK(VLOOKUP($C973,[2]MAIN!$C$6:$DF$1572,O$4,FALSE)),"",VLOOKUP($C973,[2]MAIN!$C$6:$DF$1572,O$4,FALSE))</f>
        <v>#N/A</v>
      </c>
      <c r="P973" s="61" t="e">
        <f>IF(ISBLANK(VLOOKUP($C973,[2]MAIN!$C$6:$DF$1572,P$4,FALSE)),"",VLOOKUP($C973,[2]MAIN!$C$6:$DF$1572,P$4,FALSE))</f>
        <v>#N/A</v>
      </c>
      <c r="Q973" s="50" t="e">
        <f>IF(ISBLANK(VLOOKUP($C973,[2]MAIN!$C$6:$DF$1572,Q$4,FALSE)),"",VLOOKUP($C973,[2]MAIN!$C$6:$DF$1572,Q$4,FALSE))</f>
        <v>#N/A</v>
      </c>
      <c r="R973" s="47" t="e">
        <f>IF(ISBLANK(VLOOKUP($C973,[2]MAIN!$C$6:$DF$1572,R$4,FALSE)),"",VLOOKUP($C973,[2]MAIN!$C$6:$DF$1572,R$4,FALSE))</f>
        <v>#N/A</v>
      </c>
      <c r="S973" s="47" t="e">
        <f>IF(ISBLANK(VLOOKUP($C973,[2]MAIN!$C$6:$DF$1572,S$4,FALSE)),"",VLOOKUP($C973,[2]MAIN!$C$6:$DF$1572,S$4,FALSE))</f>
        <v>#N/A</v>
      </c>
      <c r="T973" s="15" t="e">
        <f>IF(ISBLANK(VLOOKUP($C973,[2]MAIN!$C$6:$DF$1572,T$4,FALSE)),"",VLOOKUP($C973,[2]MAIN!$C$6:$DF$1572,T$4,FALSE))</f>
        <v>#N/A</v>
      </c>
      <c r="U973" s="15" t="e">
        <f>IF(ISBLANK(VLOOKUP($C973,[2]MAIN!$C$6:$DF$1572,U$4,FALSE)),"",VLOOKUP($C973,[2]MAIN!$C$6:$DF$1572,U$4,FALSE))</f>
        <v>#N/A</v>
      </c>
      <c r="V973" s="15" t="e">
        <f>IF(ISBLANK(VLOOKUP($C973,[2]MAIN!$C$6:$DF$1572,V$4,FALSE)),"",VLOOKUP($C973,[2]MAIN!$C$6:$DF$1572,V$4,FALSE))</f>
        <v>#N/A</v>
      </c>
      <c r="W973" s="21" t="e">
        <f>IF(ISBLANK(VLOOKUP($C973,[2]MAIN!$C$6:$DF$1572,W$4,FALSE)),"",VLOOKUP($C973,[2]MAIN!$C$6:$DF$1572,W$4,FALSE))</f>
        <v>#N/A</v>
      </c>
      <c r="X973" s="47" t="e">
        <f>IF(ISBLANK(VLOOKUP($C973,[2]MAIN!$C$6:$DF$1572,X$4,FALSE)),"",VLOOKUP($C973,[2]MAIN!$C$6:$DF$1572,X$4,FALSE))</f>
        <v>#N/A</v>
      </c>
      <c r="Y973" s="15" t="e">
        <f>IF(ISBLANK(VLOOKUP($C973,[2]MAIN!$C$6:$DF$1572,Y$4,FALSE)),"",VLOOKUP($C973,[2]MAIN!$C$6:$DF$1572,Y$4,FALSE))</f>
        <v>#N/A</v>
      </c>
      <c r="AA973" s="47"/>
      <c r="AB973" s="47"/>
      <c r="AC973" s="47"/>
    </row>
    <row r="974" spans="1:29" x14ac:dyDescent="0.25">
      <c r="A974" s="15" t="s">
        <v>1718</v>
      </c>
      <c r="B974" s="21" t="s">
        <v>388</v>
      </c>
      <c r="C974" s="47"/>
      <c r="D974" s="15"/>
      <c r="E974" s="15" t="s">
        <v>609</v>
      </c>
      <c r="F974" s="15"/>
      <c r="G974" s="15"/>
      <c r="H974" s="15" t="s">
        <v>609</v>
      </c>
      <c r="I974" s="15" t="s">
        <v>609</v>
      </c>
      <c r="J974" s="47"/>
      <c r="K974" s="47"/>
      <c r="L974" s="49" t="e">
        <f>#REF!/86.4</f>
        <v>#REF!</v>
      </c>
      <c r="M974" s="50" t="e">
        <f>IF(ISBLANK(VLOOKUP($C974,[2]MAIN!$C$6:$DF$1572,M$4,FALSE)),"",VLOOKUP($C974,[2]MAIN!$C$6:$DF$1572,M$4,FALSE))</f>
        <v>#N/A</v>
      </c>
      <c r="N974" s="51" t="e">
        <f>IF(ISBLANK(VLOOKUP($C974,[2]MAIN!$C$6:$DF$1572,N$4,FALSE)),"",VLOOKUP($C974,[2]MAIN!$C$6:$DF$1572,N$4,FALSE))</f>
        <v>#N/A</v>
      </c>
      <c r="O974" s="53" t="e">
        <f>IF(ISBLANK(VLOOKUP($C974,[2]MAIN!$C$6:$DF$1572,O$4,FALSE)),"",VLOOKUP($C974,[2]MAIN!$C$6:$DF$1572,O$4,FALSE))</f>
        <v>#N/A</v>
      </c>
      <c r="P974" s="53" t="e">
        <f>IF(ISBLANK(VLOOKUP($C974,[2]MAIN!$C$6:$DF$1572,P$4,FALSE)),"",VLOOKUP($C974,[2]MAIN!$C$6:$DF$1572,P$4,FALSE))</f>
        <v>#N/A</v>
      </c>
      <c r="Q974" s="50" t="e">
        <f>IF(ISBLANK(VLOOKUP($C974,[2]MAIN!$C$6:$DF$1572,Q$4,FALSE)),"",VLOOKUP($C974,[2]MAIN!$C$6:$DF$1572,Q$4,FALSE))</f>
        <v>#N/A</v>
      </c>
      <c r="R974" s="47" t="e">
        <f>IF(ISBLANK(VLOOKUP($C974,[2]MAIN!$C$6:$DF$1572,R$4,FALSE)),"",VLOOKUP($C974,[2]MAIN!$C$6:$DF$1572,R$4,FALSE))</f>
        <v>#N/A</v>
      </c>
      <c r="S974" s="47" t="e">
        <f>IF(ISBLANK(VLOOKUP($C974,[2]MAIN!$C$6:$DF$1572,S$4,FALSE)),"",VLOOKUP($C974,[2]MAIN!$C$6:$DF$1572,S$4,FALSE))</f>
        <v>#N/A</v>
      </c>
      <c r="T974" s="15" t="e">
        <f>IF(ISBLANK(VLOOKUP($C974,[2]MAIN!$C$6:$DF$1572,T$4,FALSE)),"",VLOOKUP($C974,[2]MAIN!$C$6:$DF$1572,T$4,FALSE))</f>
        <v>#N/A</v>
      </c>
      <c r="U974" s="15" t="e">
        <f>IF(ISBLANK(VLOOKUP($C974,[2]MAIN!$C$6:$DF$1572,U$4,FALSE)),"",VLOOKUP($C974,[2]MAIN!$C$6:$DF$1572,U$4,FALSE))</f>
        <v>#N/A</v>
      </c>
      <c r="V974" s="15" t="e">
        <f>IF(ISBLANK(VLOOKUP($C974,[2]MAIN!$C$6:$DF$1572,V$4,FALSE)),"",VLOOKUP($C974,[2]MAIN!$C$6:$DF$1572,V$4,FALSE))</f>
        <v>#N/A</v>
      </c>
      <c r="W974" s="21" t="e">
        <f>IF(ISBLANK(VLOOKUP($C974,[2]MAIN!$C$6:$DF$1572,W$4,FALSE)),"",VLOOKUP($C974,[2]MAIN!$C$6:$DF$1572,W$4,FALSE))</f>
        <v>#N/A</v>
      </c>
      <c r="X974" s="47">
        <v>15000</v>
      </c>
      <c r="Y974" s="15" t="e">
        <f>IF(ISBLANK(VLOOKUP($C974,[2]MAIN!$C$6:$DF$1572,Y$4,FALSE)),"",VLOOKUP($C974,[2]MAIN!$C$6:$DF$1572,Y$4,FALSE))</f>
        <v>#N/A</v>
      </c>
      <c r="AA974" s="15"/>
      <c r="AB974" s="15" t="s">
        <v>609</v>
      </c>
      <c r="AC974" s="15"/>
    </row>
    <row r="975" spans="1:29" x14ac:dyDescent="0.25">
      <c r="A975" s="15" t="s">
        <v>1719</v>
      </c>
      <c r="B975" s="21" t="s">
        <v>177</v>
      </c>
      <c r="C975" s="47"/>
      <c r="D975" s="15"/>
      <c r="E975" s="15" t="s">
        <v>609</v>
      </c>
      <c r="F975" s="15"/>
      <c r="G975" s="15"/>
      <c r="H975" s="15" t="s">
        <v>613</v>
      </c>
      <c r="I975" s="15" t="s">
        <v>609</v>
      </c>
      <c r="J975" s="47"/>
      <c r="K975" s="47" t="s">
        <v>654</v>
      </c>
      <c r="L975" s="49">
        <v>3.74</v>
      </c>
      <c r="M975" s="50" t="e">
        <f>IF(ISBLANK(VLOOKUP($C975,[2]MAIN!$C$6:$DF$1572,M$4,FALSE)),"",VLOOKUP($C975,[2]MAIN!$C$6:$DF$1572,M$4,FALSE))</f>
        <v>#N/A</v>
      </c>
      <c r="N975" s="51" t="e">
        <f>IF(ISBLANK(VLOOKUP($C975,[2]MAIN!$C$6:$DF$1572,N$4,FALSE)),"",VLOOKUP($C975,[2]MAIN!$C$6:$DF$1572,N$4,FALSE))</f>
        <v>#N/A</v>
      </c>
      <c r="O975" s="64" t="e">
        <f>IF(ISBLANK(VLOOKUP($C975,[2]MAIN!$C$6:$DF$1572,O$4,FALSE)),"",VLOOKUP($C975,[2]MAIN!$C$6:$DF$1572,O$4,FALSE))</f>
        <v>#N/A</v>
      </c>
      <c r="P975" s="64" t="e">
        <f>IF(ISBLANK(VLOOKUP($C975,[2]MAIN!$C$6:$DF$1572,P$4,FALSE)),"",VLOOKUP($C975,[2]MAIN!$C$6:$DF$1572,P$4,FALSE))</f>
        <v>#N/A</v>
      </c>
      <c r="Q975" s="53" t="e">
        <f>IF(ISBLANK(VLOOKUP($C975,[2]MAIN!$C$6:$DF$1572,Q$4,FALSE)),"",VLOOKUP($C975,[2]MAIN!$C$6:$DF$1572,Q$4,FALSE))</f>
        <v>#N/A</v>
      </c>
      <c r="R975" s="47" t="e">
        <f>IF(ISBLANK(VLOOKUP($C975,[2]MAIN!$C$6:$DF$1572,R$4,FALSE)),"",VLOOKUP($C975,[2]MAIN!$C$6:$DF$1572,R$4,FALSE))</f>
        <v>#N/A</v>
      </c>
      <c r="S975" s="47" t="e">
        <f>IF(ISBLANK(VLOOKUP($C975,[2]MAIN!$C$6:$DF$1572,S$4,FALSE)),"",VLOOKUP($C975,[2]MAIN!$C$6:$DF$1572,S$4,FALSE))</f>
        <v>#N/A</v>
      </c>
      <c r="T975" s="15" t="e">
        <f>IF(ISBLANK(VLOOKUP($C975,[2]MAIN!$C$6:$DF$1572,T$4,FALSE)),"",VLOOKUP($C975,[2]MAIN!$C$6:$DF$1572,T$4,FALSE))</f>
        <v>#N/A</v>
      </c>
      <c r="U975" s="15" t="e">
        <f>IF(ISBLANK(VLOOKUP($C975,[2]MAIN!$C$6:$DF$1572,U$4,FALSE)),"",VLOOKUP($C975,[2]MAIN!$C$6:$DF$1572,U$4,FALSE))</f>
        <v>#N/A</v>
      </c>
      <c r="V975" s="15" t="e">
        <f>IF(ISBLANK(VLOOKUP($C975,[2]MAIN!$C$6:$DF$1572,V$4,FALSE)),"",VLOOKUP($C975,[2]MAIN!$C$6:$DF$1572,V$4,FALSE))</f>
        <v>#N/A</v>
      </c>
      <c r="W975" s="21" t="e">
        <f>IF(ISBLANK(VLOOKUP($C975,[2]MAIN!$C$6:$DF$1572,W$4,FALSE)),"",VLOOKUP($C975,[2]MAIN!$C$6:$DF$1572,W$4,FALSE))</f>
        <v>#N/A</v>
      </c>
      <c r="X975" s="47">
        <v>15000</v>
      </c>
      <c r="Y975" s="15" t="e">
        <f>IF(ISBLANK(VLOOKUP($C975,[2]MAIN!$C$6:$DF$1572,Y$4,FALSE)),"",VLOOKUP($C975,[2]MAIN!$C$6:$DF$1572,Y$4,FALSE))</f>
        <v>#N/A</v>
      </c>
      <c r="AA975" s="15"/>
      <c r="AB975" s="15" t="s">
        <v>609</v>
      </c>
      <c r="AC975" s="15"/>
    </row>
    <row r="976" spans="1:29" x14ac:dyDescent="0.25">
      <c r="A976" s="15" t="s">
        <v>1720</v>
      </c>
      <c r="B976" s="21" t="s">
        <v>524</v>
      </c>
      <c r="C976" s="47"/>
      <c r="D976" s="15"/>
      <c r="E976" s="15"/>
      <c r="F976" s="15"/>
      <c r="G976" s="15"/>
      <c r="H976" s="15" t="s">
        <v>609</v>
      </c>
      <c r="I976" s="15"/>
      <c r="J976" s="47"/>
      <c r="K976" s="47"/>
      <c r="L976" s="49">
        <v>0.98</v>
      </c>
      <c r="M976" s="50" t="e">
        <f>IF(ISBLANK(VLOOKUP($C976,[2]MAIN!$C$6:$DF$1572,M$4,FALSE)),"",VLOOKUP($C976,[2]MAIN!$C$6:$DF$1572,M$4,FALSE))</f>
        <v>#N/A</v>
      </c>
      <c r="N976" s="51" t="e">
        <f>IF(ISBLANK(VLOOKUP($C976,[2]MAIN!$C$6:$DF$1572,N$4,FALSE)),"",VLOOKUP($C976,[2]MAIN!$C$6:$DF$1572,N$4,FALSE))</f>
        <v>#N/A</v>
      </c>
      <c r="O976" s="52" t="e">
        <f>IF(ISBLANK(VLOOKUP($C976,[2]MAIN!$C$6:$DF$1572,O$4,FALSE)),"",VLOOKUP($C976,[2]MAIN!$C$6:$DF$1572,O$4,FALSE))</f>
        <v>#N/A</v>
      </c>
      <c r="P976" s="52" t="e">
        <f>IF(ISBLANK(VLOOKUP($C976,[2]MAIN!$C$6:$DF$1572,P$4,FALSE)),"",VLOOKUP($C976,[2]MAIN!$C$6:$DF$1572,P$4,FALSE))</f>
        <v>#N/A</v>
      </c>
      <c r="Q976" s="50" t="e">
        <f>IF(ISBLANK(VLOOKUP($C976,[2]MAIN!$C$6:$DF$1572,Q$4,FALSE)),"",VLOOKUP($C976,[2]MAIN!$C$6:$DF$1572,Q$4,FALSE))</f>
        <v>#N/A</v>
      </c>
      <c r="R976" s="47" t="e">
        <f>IF(ISBLANK(VLOOKUP($C976,[2]MAIN!$C$6:$DF$1572,R$4,FALSE)),"",VLOOKUP($C976,[2]MAIN!$C$6:$DF$1572,R$4,FALSE))</f>
        <v>#N/A</v>
      </c>
      <c r="S976" s="47" t="e">
        <f>IF(ISBLANK(VLOOKUP($C976,[2]MAIN!$C$6:$DF$1572,S$4,FALSE)),"",VLOOKUP($C976,[2]MAIN!$C$6:$DF$1572,S$4,FALSE))</f>
        <v>#N/A</v>
      </c>
      <c r="T976" s="15" t="e">
        <f>IF(ISBLANK(VLOOKUP($C976,[2]MAIN!$C$6:$DF$1572,T$4,FALSE)),"",VLOOKUP($C976,[2]MAIN!$C$6:$DF$1572,T$4,FALSE))</f>
        <v>#N/A</v>
      </c>
      <c r="U976" s="15" t="e">
        <f>IF(ISBLANK(VLOOKUP($C976,[2]MAIN!$C$6:$DF$1572,U$4,FALSE)),"",VLOOKUP($C976,[2]MAIN!$C$6:$DF$1572,U$4,FALSE))</f>
        <v>#N/A</v>
      </c>
      <c r="V976" s="15" t="e">
        <f>IF(ISBLANK(VLOOKUP($C976,[2]MAIN!$C$6:$DF$1572,V$4,FALSE)),"",VLOOKUP($C976,[2]MAIN!$C$6:$DF$1572,V$4,FALSE))</f>
        <v>#N/A</v>
      </c>
      <c r="W976" s="21" t="e">
        <f>IF(ISBLANK(VLOOKUP($C976,[2]MAIN!$C$6:$DF$1572,W$4,FALSE)),"",VLOOKUP($C976,[2]MAIN!$C$6:$DF$1572,W$4,FALSE))</f>
        <v>#N/A</v>
      </c>
      <c r="X976" s="57" t="e">
        <f>IF(ISBLANK(VLOOKUP($C976,[2]MAIN!$C$6:$DF$1572,X$4,FALSE)),"",VLOOKUP($C976,[2]MAIN!$C$6:$DF$1572,X$4,FALSE))</f>
        <v>#N/A</v>
      </c>
      <c r="Y976" s="15" t="e">
        <f>IF(ISBLANK(VLOOKUP($C976,[2]MAIN!$C$6:$DF$1572,Y$4,FALSE)),"",VLOOKUP($C976,[2]MAIN!$C$6:$DF$1572,Y$4,FALSE))</f>
        <v>#N/A</v>
      </c>
      <c r="Z976" s="33" t="s">
        <v>753</v>
      </c>
      <c r="AA976" s="15"/>
      <c r="AB976" s="15"/>
      <c r="AC976" s="15" t="s">
        <v>609</v>
      </c>
    </row>
    <row r="977" spans="1:29" x14ac:dyDescent="0.25">
      <c r="A977" s="15" t="s">
        <v>1721</v>
      </c>
      <c r="B977" s="21" t="s">
        <v>177</v>
      </c>
      <c r="C977" s="47"/>
      <c r="D977" s="15"/>
      <c r="E977" s="15" t="s">
        <v>609</v>
      </c>
      <c r="F977" s="15"/>
      <c r="G977" s="15"/>
      <c r="H977" s="15" t="s">
        <v>613</v>
      </c>
      <c r="I977" s="15" t="s">
        <v>609</v>
      </c>
      <c r="J977" s="47"/>
      <c r="K977" s="47" t="s">
        <v>625</v>
      </c>
      <c r="L977" s="49"/>
      <c r="M977" s="50" t="e">
        <f>IF(ISBLANK(VLOOKUP($C977,[2]MAIN!$C$6:$DF$1572,M$4,FALSE)),"",VLOOKUP($C977,[2]MAIN!$C$6:$DF$1572,M$4,FALSE))</f>
        <v>#N/A</v>
      </c>
      <c r="N977" s="51" t="e">
        <f>IF(ISBLANK(VLOOKUP($C977,[2]MAIN!$C$6:$DF$1572,N$4,FALSE)),"",VLOOKUP($C977,[2]MAIN!$C$6:$DF$1572,N$4,FALSE))</f>
        <v>#N/A</v>
      </c>
      <c r="O977" s="53" t="e">
        <f>IF(ISBLANK(VLOOKUP($C977,[2]MAIN!$C$6:$DF$1572,O$4,FALSE)),"",VLOOKUP($C977,[2]MAIN!$C$6:$DF$1572,O$4,FALSE))</f>
        <v>#N/A</v>
      </c>
      <c r="P977" s="53" t="e">
        <f>IF(ISBLANK(VLOOKUP($C977,[2]MAIN!$C$6:$DF$1572,P$4,FALSE)),"",VLOOKUP($C977,[2]MAIN!$C$6:$DF$1572,P$4,FALSE))</f>
        <v>#N/A</v>
      </c>
      <c r="Q977" s="53" t="e">
        <f>IF(ISBLANK(VLOOKUP($C977,[2]MAIN!$C$6:$DF$1572,Q$4,FALSE)),"",VLOOKUP($C977,[2]MAIN!$C$6:$DF$1572,Q$4,FALSE))</f>
        <v>#N/A</v>
      </c>
      <c r="R977" s="47" t="e">
        <f>IF(ISBLANK(VLOOKUP($C977,[2]MAIN!$C$6:$DF$1572,R$4,FALSE)),"",VLOOKUP($C977,[2]MAIN!$C$6:$DF$1572,R$4,FALSE))</f>
        <v>#N/A</v>
      </c>
      <c r="S977" s="47" t="e">
        <f>IF(ISBLANK(VLOOKUP($C977,[2]MAIN!$C$6:$DF$1572,S$4,FALSE)),"",VLOOKUP($C977,[2]MAIN!$C$6:$DF$1572,S$4,FALSE))</f>
        <v>#N/A</v>
      </c>
      <c r="T977" s="15" t="e">
        <f>IF(ISBLANK(VLOOKUP($C977,[2]MAIN!$C$6:$DF$1572,T$4,FALSE)),"",VLOOKUP($C977,[2]MAIN!$C$6:$DF$1572,T$4,FALSE))</f>
        <v>#N/A</v>
      </c>
      <c r="U977" s="15" t="e">
        <f>IF(ISBLANK(VLOOKUP($C977,[2]MAIN!$C$6:$DF$1572,U$4,FALSE)),"",VLOOKUP($C977,[2]MAIN!$C$6:$DF$1572,U$4,FALSE))</f>
        <v>#N/A</v>
      </c>
      <c r="V977" s="15" t="e">
        <f>IF(ISBLANK(VLOOKUP($C977,[2]MAIN!$C$6:$DF$1572,V$4,FALSE)),"",VLOOKUP($C977,[2]MAIN!$C$6:$DF$1572,V$4,FALSE))</f>
        <v>#N/A</v>
      </c>
      <c r="W977" s="21" t="e">
        <f>IF(ISBLANK(VLOOKUP($C977,[2]MAIN!$C$6:$DF$1572,W$4,FALSE)),"",VLOOKUP($C977,[2]MAIN!$C$6:$DF$1572,W$4,FALSE))</f>
        <v>#N/A</v>
      </c>
      <c r="X977" s="47">
        <v>15000</v>
      </c>
      <c r="Y977" s="15" t="e">
        <f>IF(ISBLANK(VLOOKUP($C977,[2]MAIN!$C$6:$DF$1572,Y$4,FALSE)),"",VLOOKUP($C977,[2]MAIN!$C$6:$DF$1572,Y$4,FALSE))</f>
        <v>#N/A</v>
      </c>
      <c r="AA977" s="15"/>
      <c r="AB977" s="15" t="s">
        <v>609</v>
      </c>
      <c r="AC977" s="15"/>
    </row>
    <row r="978" spans="1:29" x14ac:dyDescent="0.25">
      <c r="A978" s="15" t="s">
        <v>1722</v>
      </c>
      <c r="B978" s="21" t="s">
        <v>178</v>
      </c>
      <c r="C978" s="47"/>
      <c r="D978" s="15"/>
      <c r="E978" s="15"/>
      <c r="F978" s="15"/>
      <c r="G978" s="15" t="s">
        <v>693</v>
      </c>
      <c r="H978" s="15" t="s">
        <v>628</v>
      </c>
      <c r="I978" s="15" t="s">
        <v>609</v>
      </c>
      <c r="J978" s="47"/>
      <c r="K978" s="47" t="s">
        <v>654</v>
      </c>
      <c r="L978" s="49">
        <v>202.01</v>
      </c>
      <c r="M978" s="50" t="e">
        <f>IF(ISBLANK(VLOOKUP($C978,[2]MAIN!$C$6:$DF$1572,M$4,FALSE)),"",VLOOKUP($C978,[2]MAIN!$C$6:$DF$1572,M$4,FALSE))</f>
        <v>#N/A</v>
      </c>
      <c r="N978" s="51" t="e">
        <f>IF(ISBLANK(VLOOKUP($C978,[2]MAIN!$C$6:$DF$1572,N$4,FALSE)),"",VLOOKUP($C978,[2]MAIN!$C$6:$DF$1572,N$4,FALSE))</f>
        <v>#N/A</v>
      </c>
      <c r="O978" s="66" t="e">
        <f>IF(ISBLANK(VLOOKUP($C978,[2]MAIN!$C$6:$DF$1572,O$4,FALSE)),"",VLOOKUP($C978,[2]MAIN!$C$6:$DF$1572,O$4,FALSE))</f>
        <v>#N/A</v>
      </c>
      <c r="P978" s="66" t="e">
        <f>IF(ISBLANK(VLOOKUP($C978,[2]MAIN!$C$6:$DF$1572,P$4,FALSE)),"",VLOOKUP($C978,[2]MAIN!$C$6:$DF$1572,P$4,FALSE))</f>
        <v>#N/A</v>
      </c>
      <c r="Q978" s="50" t="e">
        <f>IF(ISBLANK(VLOOKUP($C978,[2]MAIN!$C$6:$DF$1572,Q$4,FALSE)),"",VLOOKUP($C978,[2]MAIN!$C$6:$DF$1572,Q$4,FALSE))</f>
        <v>#N/A</v>
      </c>
      <c r="R978" s="47" t="e">
        <f>IF(ISBLANK(VLOOKUP($C978,[2]MAIN!$C$6:$DF$1572,R$4,FALSE)),"",VLOOKUP($C978,[2]MAIN!$C$6:$DF$1572,R$4,FALSE))</f>
        <v>#N/A</v>
      </c>
      <c r="S978" s="47" t="e">
        <f>IF(ISBLANK(VLOOKUP($C978,[2]MAIN!$C$6:$DF$1572,S$4,FALSE)),"",VLOOKUP($C978,[2]MAIN!$C$6:$DF$1572,S$4,FALSE))</f>
        <v>#N/A</v>
      </c>
      <c r="T978" s="15" t="e">
        <f>IF(ISBLANK(VLOOKUP($C978,[2]MAIN!$C$6:$DF$1572,T$4,FALSE)),"",VLOOKUP($C978,[2]MAIN!$C$6:$DF$1572,T$4,FALSE))</f>
        <v>#N/A</v>
      </c>
      <c r="U978" s="15" t="e">
        <f>IF(ISBLANK(VLOOKUP($C978,[2]MAIN!$C$6:$DF$1572,U$4,FALSE)),"",VLOOKUP($C978,[2]MAIN!$C$6:$DF$1572,U$4,FALSE))</f>
        <v>#N/A</v>
      </c>
      <c r="V978" s="15" t="e">
        <f>IF(ISBLANK(VLOOKUP($C978,[2]MAIN!$C$6:$DF$1572,V$4,FALSE)),"",VLOOKUP($C978,[2]MAIN!$C$6:$DF$1572,V$4,FALSE))</f>
        <v>#N/A</v>
      </c>
      <c r="W978" s="21" t="e">
        <f>IF(ISBLANK(VLOOKUP($C978,[2]MAIN!$C$6:$DF$1572,W$4,FALSE)),"",VLOOKUP($C978,[2]MAIN!$C$6:$DF$1572,W$4,FALSE))</f>
        <v>#N/A</v>
      </c>
      <c r="X978" s="47" t="e">
        <f>IF(ISBLANK(VLOOKUP($C978,[2]MAIN!$C$6:$DF$1572,X$4,FALSE)),"",VLOOKUP($C978,[2]MAIN!$C$6:$DF$1572,X$4,FALSE))</f>
        <v>#N/A</v>
      </c>
      <c r="Y978" s="15" t="e">
        <f>IF(ISBLANK(VLOOKUP($C978,[2]MAIN!$C$6:$DF$1572,Y$4,FALSE)),"",VLOOKUP($C978,[2]MAIN!$C$6:$DF$1572,Y$4,FALSE))</f>
        <v>#N/A</v>
      </c>
      <c r="AA978" s="47"/>
      <c r="AB978" s="47"/>
      <c r="AC978" s="47"/>
    </row>
    <row r="979" spans="1:29" x14ac:dyDescent="0.25">
      <c r="A979" s="15" t="s">
        <v>1583</v>
      </c>
      <c r="B979" s="21" t="s">
        <v>390</v>
      </c>
      <c r="C979" s="47"/>
      <c r="D979" s="15"/>
      <c r="E979" s="15"/>
      <c r="F979" s="15"/>
      <c r="G979" s="15" t="s">
        <v>1149</v>
      </c>
      <c r="H979" s="15" t="s">
        <v>1188</v>
      </c>
      <c r="I979" s="15" t="s">
        <v>609</v>
      </c>
      <c r="J979" s="47"/>
      <c r="K979" s="47"/>
      <c r="L979" s="49">
        <v>3.15</v>
      </c>
      <c r="M979" s="50" t="e">
        <f>IF(ISBLANK(VLOOKUP($C979,[2]MAIN!$C$6:$DF$1572,M$4,FALSE)),"",VLOOKUP($C979,[2]MAIN!$C$6:$DF$1572,M$4,FALSE))</f>
        <v>#N/A</v>
      </c>
      <c r="N979" s="51" t="e">
        <f>IF(ISBLANK(VLOOKUP($C979,[2]MAIN!$C$6:$DF$1572,N$4,FALSE)),"",VLOOKUP($C979,[2]MAIN!$C$6:$DF$1572,N$4,FALSE))</f>
        <v>#N/A</v>
      </c>
      <c r="O979" s="53" t="e">
        <f>IF(ISBLANK(VLOOKUP($C979,[2]MAIN!$C$6:$DF$1572,O$4,FALSE)),"",VLOOKUP($C979,[2]MAIN!$C$6:$DF$1572,O$4,FALSE))</f>
        <v>#N/A</v>
      </c>
      <c r="P979" s="53" t="e">
        <f>IF(ISBLANK(VLOOKUP($C979,[2]MAIN!$C$6:$DF$1572,P$4,FALSE)),"",VLOOKUP($C979,[2]MAIN!$C$6:$DF$1572,P$4,FALSE))</f>
        <v>#N/A</v>
      </c>
      <c r="Q979" s="50" t="e">
        <f>IF(ISBLANK(VLOOKUP($C979,[2]MAIN!$C$6:$DF$1572,Q$4,FALSE)),"",VLOOKUP($C979,[2]MAIN!$C$6:$DF$1572,Q$4,FALSE))</f>
        <v>#N/A</v>
      </c>
      <c r="R979" s="47" t="e">
        <f>IF(ISBLANK(VLOOKUP($C979,[2]MAIN!$C$6:$DF$1572,R$4,FALSE)),"",VLOOKUP($C979,[2]MAIN!$C$6:$DF$1572,R$4,FALSE))</f>
        <v>#N/A</v>
      </c>
      <c r="S979" s="47" t="e">
        <f>IF(ISBLANK(VLOOKUP($C979,[2]MAIN!$C$6:$DF$1572,S$4,FALSE)),"",VLOOKUP($C979,[2]MAIN!$C$6:$DF$1572,S$4,FALSE))</f>
        <v>#N/A</v>
      </c>
      <c r="T979" s="15" t="e">
        <f>IF(ISBLANK(VLOOKUP($C979,[2]MAIN!$C$6:$DF$1572,T$4,FALSE)),"",VLOOKUP($C979,[2]MAIN!$C$6:$DF$1572,T$4,FALSE))</f>
        <v>#N/A</v>
      </c>
      <c r="U979" s="15" t="e">
        <f>IF(ISBLANK(VLOOKUP($C979,[2]MAIN!$C$6:$DF$1572,U$4,FALSE)),"",VLOOKUP($C979,[2]MAIN!$C$6:$DF$1572,U$4,FALSE))</f>
        <v>#N/A</v>
      </c>
      <c r="V979" s="15" t="e">
        <f>IF(ISBLANK(VLOOKUP($C979,[2]MAIN!$C$6:$DF$1572,V$4,FALSE)),"",VLOOKUP($C979,[2]MAIN!$C$6:$DF$1572,V$4,FALSE))</f>
        <v>#N/A</v>
      </c>
      <c r="W979" s="21" t="e">
        <f>IF(ISBLANK(VLOOKUP($C979,[2]MAIN!$C$6:$DF$1572,W$4,FALSE)),"",VLOOKUP($C979,[2]MAIN!$C$6:$DF$1572,W$4,FALSE))</f>
        <v>#N/A</v>
      </c>
      <c r="X979" s="47" t="e">
        <f>IF(ISBLANK(VLOOKUP($C979,[2]MAIN!$C$6:$DF$1572,X$4,FALSE)),"",VLOOKUP($C979,[2]MAIN!$C$6:$DF$1572,X$4,FALSE))</f>
        <v>#N/A</v>
      </c>
      <c r="Y979" s="15" t="e">
        <f>IF(ISBLANK(VLOOKUP($C979,[2]MAIN!$C$6:$DF$1572,Y$4,FALSE)),"",VLOOKUP($C979,[2]MAIN!$C$6:$DF$1572,Y$4,FALSE))</f>
        <v>#N/A</v>
      </c>
      <c r="AA979" s="15"/>
      <c r="AB979" s="15" t="s">
        <v>609</v>
      </c>
      <c r="AC979" s="15"/>
    </row>
    <row r="980" spans="1:29" x14ac:dyDescent="0.25">
      <c r="A980" s="15" t="s">
        <v>1723</v>
      </c>
      <c r="B980" s="21" t="s">
        <v>391</v>
      </c>
      <c r="C980" s="47"/>
      <c r="D980" s="15"/>
      <c r="E980" s="15" t="s">
        <v>609</v>
      </c>
      <c r="F980" s="15"/>
      <c r="G980" s="15"/>
      <c r="H980" s="15" t="s">
        <v>609</v>
      </c>
      <c r="I980" s="15" t="s">
        <v>609</v>
      </c>
      <c r="J980" s="47"/>
      <c r="K980" s="47"/>
      <c r="L980" s="49"/>
      <c r="M980" s="50" t="e">
        <f>IF(ISBLANK(VLOOKUP($C980,[2]MAIN!$C$6:$DF$1572,M$4,FALSE)),"",VLOOKUP($C980,[2]MAIN!$C$6:$DF$1572,M$4,FALSE))</f>
        <v>#N/A</v>
      </c>
      <c r="N980" s="51" t="e">
        <f>IF(ISBLANK(VLOOKUP($C980,[2]MAIN!$C$6:$DF$1572,N$4,FALSE)),"",VLOOKUP($C980,[2]MAIN!$C$6:$DF$1572,N$4,FALSE))</f>
        <v>#N/A</v>
      </c>
      <c r="O980" s="53" t="e">
        <f>IF(ISBLANK(VLOOKUP($C980,[2]MAIN!$C$6:$DF$1572,O$4,FALSE)),"",VLOOKUP($C980,[2]MAIN!$C$6:$DF$1572,O$4,FALSE))</f>
        <v>#N/A</v>
      </c>
      <c r="P980" s="53" t="e">
        <f>IF(ISBLANK(VLOOKUP($C980,[2]MAIN!$C$6:$DF$1572,P$4,FALSE)),"",VLOOKUP($C980,[2]MAIN!$C$6:$DF$1572,P$4,FALSE))</f>
        <v>#N/A</v>
      </c>
      <c r="Q980" s="50" t="e">
        <f>IF(ISBLANK(VLOOKUP($C980,[2]MAIN!$C$6:$DF$1572,Q$4,FALSE)),"",VLOOKUP($C980,[2]MAIN!$C$6:$DF$1572,Q$4,FALSE))</f>
        <v>#N/A</v>
      </c>
      <c r="R980" s="47" t="e">
        <f>IF(ISBLANK(VLOOKUP($C980,[2]MAIN!$C$6:$DF$1572,R$4,FALSE)),"",VLOOKUP($C980,[2]MAIN!$C$6:$DF$1572,R$4,FALSE))</f>
        <v>#N/A</v>
      </c>
      <c r="S980" s="47" t="e">
        <f>IF(ISBLANK(VLOOKUP($C980,[2]MAIN!$C$6:$DF$1572,S$4,FALSE)),"",VLOOKUP($C980,[2]MAIN!$C$6:$DF$1572,S$4,FALSE))</f>
        <v>#N/A</v>
      </c>
      <c r="T980" s="15" t="e">
        <f>IF(ISBLANK(VLOOKUP($C980,[2]MAIN!$C$6:$DF$1572,T$4,FALSE)),"",VLOOKUP($C980,[2]MAIN!$C$6:$DF$1572,T$4,FALSE))</f>
        <v>#N/A</v>
      </c>
      <c r="U980" s="15" t="e">
        <f>IF(ISBLANK(VLOOKUP($C980,[2]MAIN!$C$6:$DF$1572,U$4,FALSE)),"",VLOOKUP($C980,[2]MAIN!$C$6:$DF$1572,U$4,FALSE))</f>
        <v>#N/A</v>
      </c>
      <c r="V980" s="15" t="e">
        <f>IF(ISBLANK(VLOOKUP($C980,[2]MAIN!$C$6:$DF$1572,V$4,FALSE)),"",VLOOKUP($C980,[2]MAIN!$C$6:$DF$1572,V$4,FALSE))</f>
        <v>#N/A</v>
      </c>
      <c r="W980" s="21" t="e">
        <f>IF(ISBLANK(VLOOKUP($C980,[2]MAIN!$C$6:$DF$1572,W$4,FALSE)),"",VLOOKUP($C980,[2]MAIN!$C$6:$DF$1572,W$4,FALSE))</f>
        <v>#N/A</v>
      </c>
      <c r="X980" s="47">
        <v>15000</v>
      </c>
      <c r="Y980" s="15" t="e">
        <f>IF(ISBLANK(VLOOKUP($C980,[2]MAIN!$C$6:$DF$1572,Y$4,FALSE)),"",VLOOKUP($C980,[2]MAIN!$C$6:$DF$1572,Y$4,FALSE))</f>
        <v>#N/A</v>
      </c>
      <c r="AA980" s="15"/>
      <c r="AB980" s="15" t="s">
        <v>609</v>
      </c>
      <c r="AC980" s="15"/>
    </row>
    <row r="981" spans="1:29" x14ac:dyDescent="0.25">
      <c r="A981" s="15" t="s">
        <v>1724</v>
      </c>
      <c r="B981" s="21" t="s">
        <v>398</v>
      </c>
      <c r="C981" s="47"/>
      <c r="D981" s="15"/>
      <c r="E981" s="15" t="s">
        <v>609</v>
      </c>
      <c r="F981" s="15"/>
      <c r="G981" s="15"/>
      <c r="H981" s="15" t="s">
        <v>609</v>
      </c>
      <c r="I981" s="15"/>
      <c r="J981" s="47"/>
      <c r="K981" s="47"/>
      <c r="L981" s="49">
        <v>438.4</v>
      </c>
      <c r="M981" s="50" t="e">
        <f>IF(ISBLANK(VLOOKUP($C981,[2]MAIN!$C$6:$DF$1572,M$4,FALSE)),"",VLOOKUP($C981,[2]MAIN!$C$6:$DF$1572,M$4,FALSE))</f>
        <v>#N/A</v>
      </c>
      <c r="N981" s="51" t="e">
        <f>IF(ISBLANK(VLOOKUP($C981,[2]MAIN!$C$6:$DF$1572,N$4,FALSE)),"",VLOOKUP($C981,[2]MAIN!$C$6:$DF$1572,N$4,FALSE))</f>
        <v>#N/A</v>
      </c>
      <c r="O981" s="53" t="e">
        <f>IF(ISBLANK(VLOOKUP($C981,[2]MAIN!$C$6:$DF$1572,O$4,FALSE)),"",VLOOKUP($C981,[2]MAIN!$C$6:$DF$1572,O$4,FALSE))</f>
        <v>#N/A</v>
      </c>
      <c r="P981" s="53" t="e">
        <f>IF(ISBLANK(VLOOKUP($C981,[2]MAIN!$C$6:$DF$1572,P$4,FALSE)),"",VLOOKUP($C981,[2]MAIN!$C$6:$DF$1572,P$4,FALSE))</f>
        <v>#N/A</v>
      </c>
      <c r="Q981" s="50" t="e">
        <f>IF(ISBLANK(VLOOKUP($C981,[2]MAIN!$C$6:$DF$1572,Q$4,FALSE)),"",VLOOKUP($C981,[2]MAIN!$C$6:$DF$1572,Q$4,FALSE))</f>
        <v>#N/A</v>
      </c>
      <c r="R981" s="47" t="e">
        <f>IF(ISBLANK(VLOOKUP($C981,[2]MAIN!$C$6:$DF$1572,R$4,FALSE)),"",VLOOKUP($C981,[2]MAIN!$C$6:$DF$1572,R$4,FALSE))</f>
        <v>#N/A</v>
      </c>
      <c r="S981" s="47" t="e">
        <f>IF(ISBLANK(VLOOKUP($C981,[2]MAIN!$C$6:$DF$1572,S$4,FALSE)),"",VLOOKUP($C981,[2]MAIN!$C$6:$DF$1572,S$4,FALSE))</f>
        <v>#N/A</v>
      </c>
      <c r="T981" s="15" t="e">
        <f>IF(ISBLANK(VLOOKUP($C981,[2]MAIN!$C$6:$DF$1572,T$4,FALSE)),"",VLOOKUP($C981,[2]MAIN!$C$6:$DF$1572,T$4,FALSE))</f>
        <v>#N/A</v>
      </c>
      <c r="U981" s="15" t="e">
        <f>IF(ISBLANK(VLOOKUP($C981,[2]MAIN!$C$6:$DF$1572,U$4,FALSE)),"",VLOOKUP($C981,[2]MAIN!$C$6:$DF$1572,U$4,FALSE))</f>
        <v>#N/A</v>
      </c>
      <c r="V981" s="15" t="e">
        <f>IF(ISBLANK(VLOOKUP($C981,[2]MAIN!$C$6:$DF$1572,V$4,FALSE)),"",VLOOKUP($C981,[2]MAIN!$C$6:$DF$1572,V$4,FALSE))</f>
        <v>#N/A</v>
      </c>
      <c r="W981" s="21" t="e">
        <f>IF(ISBLANK(VLOOKUP($C981,[2]MAIN!$C$6:$DF$1572,W$4,FALSE)),"",VLOOKUP($C981,[2]MAIN!$C$6:$DF$1572,W$4,FALSE))</f>
        <v>#N/A</v>
      </c>
      <c r="X981" s="47">
        <v>15000</v>
      </c>
      <c r="Y981" s="15" t="e">
        <f>IF(ISBLANK(VLOOKUP($C981,[2]MAIN!$C$6:$DF$1572,Y$4,FALSE)),"",VLOOKUP($C981,[2]MAIN!$C$6:$DF$1572,Y$4,FALSE))</f>
        <v>#N/A</v>
      </c>
      <c r="AA981" s="15"/>
      <c r="AB981" s="15" t="s">
        <v>609</v>
      </c>
      <c r="AC981" s="15"/>
    </row>
    <row r="982" spans="1:29" x14ac:dyDescent="0.25">
      <c r="A982" s="15" t="s">
        <v>1725</v>
      </c>
      <c r="B982" s="21" t="s">
        <v>398</v>
      </c>
      <c r="C982" s="47"/>
      <c r="D982" s="15"/>
      <c r="E982" s="15" t="s">
        <v>609</v>
      </c>
      <c r="F982" s="15"/>
      <c r="G982" s="15"/>
      <c r="H982" s="15" t="s">
        <v>609</v>
      </c>
      <c r="I982" s="15"/>
      <c r="J982" s="47"/>
      <c r="K982" s="47"/>
      <c r="L982" s="49">
        <v>5.46</v>
      </c>
      <c r="M982" s="50" t="e">
        <f>IF(ISBLANK(VLOOKUP($C982,[2]MAIN!$C$6:$DF$1572,M$4,FALSE)),"",VLOOKUP($C982,[2]MAIN!$C$6:$DF$1572,M$4,FALSE))</f>
        <v>#N/A</v>
      </c>
      <c r="N982" s="51" t="e">
        <f>IF(ISBLANK(VLOOKUP($C982,[2]MAIN!$C$6:$DF$1572,N$4,FALSE)),"",VLOOKUP($C982,[2]MAIN!$C$6:$DF$1572,N$4,FALSE))</f>
        <v>#N/A</v>
      </c>
      <c r="O982" s="52" t="e">
        <f>IF(ISBLANK(VLOOKUP($C982,[2]MAIN!$C$6:$DF$1572,O$4,FALSE)),"",VLOOKUP($C982,[2]MAIN!$C$6:$DF$1572,O$4,FALSE))</f>
        <v>#N/A</v>
      </c>
      <c r="P982" s="52" t="e">
        <f>IF(ISBLANK(VLOOKUP($C982,[2]MAIN!$C$6:$DF$1572,P$4,FALSE)),"",VLOOKUP($C982,[2]MAIN!$C$6:$DF$1572,P$4,FALSE))</f>
        <v>#N/A</v>
      </c>
      <c r="Q982" s="50" t="e">
        <f>IF(ISBLANK(VLOOKUP($C982,[2]MAIN!$C$6:$DF$1572,Q$4,FALSE)),"",VLOOKUP($C982,[2]MAIN!$C$6:$DF$1572,Q$4,FALSE))</f>
        <v>#N/A</v>
      </c>
      <c r="R982" s="47" t="e">
        <f>IF(ISBLANK(VLOOKUP($C982,[2]MAIN!$C$6:$DF$1572,R$4,FALSE)),"",VLOOKUP($C982,[2]MAIN!$C$6:$DF$1572,R$4,FALSE))</f>
        <v>#N/A</v>
      </c>
      <c r="S982" s="47" t="e">
        <f>IF(ISBLANK(VLOOKUP($C982,[2]MAIN!$C$6:$DF$1572,S$4,FALSE)),"",VLOOKUP($C982,[2]MAIN!$C$6:$DF$1572,S$4,FALSE))</f>
        <v>#N/A</v>
      </c>
      <c r="T982" s="15" t="e">
        <f>IF(ISBLANK(VLOOKUP($C982,[2]MAIN!$C$6:$DF$1572,T$4,FALSE)),"",VLOOKUP($C982,[2]MAIN!$C$6:$DF$1572,T$4,FALSE))</f>
        <v>#N/A</v>
      </c>
      <c r="U982" s="15" t="e">
        <f>IF(ISBLANK(VLOOKUP($C982,[2]MAIN!$C$6:$DF$1572,U$4,FALSE)),"",VLOOKUP($C982,[2]MAIN!$C$6:$DF$1572,U$4,FALSE))</f>
        <v>#N/A</v>
      </c>
      <c r="V982" s="15" t="e">
        <f>IF(ISBLANK(VLOOKUP($C982,[2]MAIN!$C$6:$DF$1572,V$4,FALSE)),"",VLOOKUP($C982,[2]MAIN!$C$6:$DF$1572,V$4,FALSE))</f>
        <v>#N/A</v>
      </c>
      <c r="W982" s="21" t="e">
        <f>IF(ISBLANK(VLOOKUP($C982,[2]MAIN!$C$6:$DF$1572,W$4,FALSE)),"",VLOOKUP($C982,[2]MAIN!$C$6:$DF$1572,W$4,FALSE))</f>
        <v>#N/A</v>
      </c>
      <c r="X982" s="47">
        <v>150</v>
      </c>
      <c r="Y982" s="15" t="e">
        <f>IF(ISBLANK(VLOOKUP($C982,[2]MAIN!$C$6:$DF$1572,Y$4,FALSE)),"",VLOOKUP($C982,[2]MAIN!$C$6:$DF$1572,Y$4,FALSE))</f>
        <v>#N/A</v>
      </c>
      <c r="AA982" s="15"/>
      <c r="AB982" s="15" t="s">
        <v>609</v>
      </c>
      <c r="AC982" s="15"/>
    </row>
    <row r="983" spans="1:29" x14ac:dyDescent="0.25">
      <c r="A983" s="15" t="s">
        <v>1726</v>
      </c>
      <c r="B983" s="21" t="s">
        <v>398</v>
      </c>
      <c r="C983" s="47"/>
      <c r="D983" s="15"/>
      <c r="E983" s="15" t="s">
        <v>609</v>
      </c>
      <c r="F983" s="15"/>
      <c r="G983" s="15"/>
      <c r="H983" s="15" t="s">
        <v>609</v>
      </c>
      <c r="I983" s="15"/>
      <c r="J983" s="47"/>
      <c r="K983" s="47"/>
      <c r="L983" s="49"/>
      <c r="M983" s="50" t="e">
        <f>IF(ISBLANK(VLOOKUP($C983,[2]MAIN!$C$6:$DF$1572,M$4,FALSE)),"",VLOOKUP($C983,[2]MAIN!$C$6:$DF$1572,M$4,FALSE))</f>
        <v>#N/A</v>
      </c>
      <c r="N983" s="51" t="e">
        <f>IF(ISBLANK(VLOOKUP($C983,[2]MAIN!$C$6:$DF$1572,N$4,FALSE)),"",VLOOKUP($C983,[2]MAIN!$C$6:$DF$1572,N$4,FALSE))</f>
        <v>#N/A</v>
      </c>
      <c r="O983" s="53" t="e">
        <f>IF(ISBLANK(VLOOKUP($C983,[2]MAIN!$C$6:$DF$1572,O$4,FALSE)),"",VLOOKUP($C983,[2]MAIN!$C$6:$DF$1572,O$4,FALSE))</f>
        <v>#N/A</v>
      </c>
      <c r="P983" s="53" t="e">
        <f>IF(ISBLANK(VLOOKUP($C983,[2]MAIN!$C$6:$DF$1572,P$4,FALSE)),"",VLOOKUP($C983,[2]MAIN!$C$6:$DF$1572,P$4,FALSE))</f>
        <v>#N/A</v>
      </c>
      <c r="Q983" s="50" t="e">
        <f>IF(ISBLANK(VLOOKUP($C983,[2]MAIN!$C$6:$DF$1572,Q$4,FALSE)),"",VLOOKUP($C983,[2]MAIN!$C$6:$DF$1572,Q$4,FALSE))</f>
        <v>#N/A</v>
      </c>
      <c r="R983" s="47" t="e">
        <f>IF(ISBLANK(VLOOKUP($C983,[2]MAIN!$C$6:$DF$1572,R$4,FALSE)),"",VLOOKUP($C983,[2]MAIN!$C$6:$DF$1572,R$4,FALSE))</f>
        <v>#N/A</v>
      </c>
      <c r="S983" s="47" t="e">
        <f>IF(ISBLANK(VLOOKUP($C983,[2]MAIN!$C$6:$DF$1572,S$4,FALSE)),"",VLOOKUP($C983,[2]MAIN!$C$6:$DF$1572,S$4,FALSE))</f>
        <v>#N/A</v>
      </c>
      <c r="T983" s="15" t="e">
        <f>IF(ISBLANK(VLOOKUP($C983,[2]MAIN!$C$6:$DF$1572,T$4,FALSE)),"",VLOOKUP($C983,[2]MAIN!$C$6:$DF$1572,T$4,FALSE))</f>
        <v>#N/A</v>
      </c>
      <c r="U983" s="15" t="e">
        <f>IF(ISBLANK(VLOOKUP($C983,[2]MAIN!$C$6:$DF$1572,U$4,FALSE)),"",VLOOKUP($C983,[2]MAIN!$C$6:$DF$1572,U$4,FALSE))</f>
        <v>#N/A</v>
      </c>
      <c r="V983" s="15" t="e">
        <f>IF(ISBLANK(VLOOKUP($C983,[2]MAIN!$C$6:$DF$1572,V$4,FALSE)),"",VLOOKUP($C983,[2]MAIN!$C$6:$DF$1572,V$4,FALSE))</f>
        <v>#N/A</v>
      </c>
      <c r="W983" s="21" t="e">
        <f>IF(ISBLANK(VLOOKUP($C983,[2]MAIN!$C$6:$DF$1572,W$4,FALSE)),"",VLOOKUP($C983,[2]MAIN!$C$6:$DF$1572,W$4,FALSE))</f>
        <v>#N/A</v>
      </c>
      <c r="X983" s="47">
        <v>15000</v>
      </c>
      <c r="Y983" s="15" t="e">
        <f>IF(ISBLANK(VLOOKUP($C983,[2]MAIN!$C$6:$DF$1572,Y$4,FALSE)),"",VLOOKUP($C983,[2]MAIN!$C$6:$DF$1572,Y$4,FALSE))</f>
        <v>#N/A</v>
      </c>
      <c r="AA983" s="15"/>
      <c r="AB983" s="15" t="s">
        <v>609</v>
      </c>
      <c r="AC983" s="15"/>
    </row>
    <row r="984" spans="1:29" x14ac:dyDescent="0.25">
      <c r="A984" s="15" t="s">
        <v>1727</v>
      </c>
      <c r="B984" s="21" t="s">
        <v>398</v>
      </c>
      <c r="C984" s="47"/>
      <c r="D984" s="15"/>
      <c r="E984" s="15" t="s">
        <v>609</v>
      </c>
      <c r="F984" s="15"/>
      <c r="G984" s="15"/>
      <c r="H984" s="15" t="s">
        <v>609</v>
      </c>
      <c r="I984" s="15"/>
      <c r="J984" s="47"/>
      <c r="K984" s="47"/>
      <c r="L984" s="49"/>
      <c r="M984" s="50" t="e">
        <f>IF(ISBLANK(VLOOKUP($C984,[2]MAIN!$C$6:$DF$1572,M$4,FALSE)),"",VLOOKUP($C984,[2]MAIN!$C$6:$DF$1572,M$4,FALSE))</f>
        <v>#N/A</v>
      </c>
      <c r="N984" s="51" t="e">
        <f>IF(ISBLANK(VLOOKUP($C984,[2]MAIN!$C$6:$DF$1572,N$4,FALSE)),"",VLOOKUP($C984,[2]MAIN!$C$6:$DF$1572,N$4,FALSE))</f>
        <v>#N/A</v>
      </c>
      <c r="O984" s="53" t="e">
        <f>IF(ISBLANK(VLOOKUP($C984,[2]MAIN!$C$6:$DF$1572,O$4,FALSE)),"",VLOOKUP($C984,[2]MAIN!$C$6:$DF$1572,O$4,FALSE))</f>
        <v>#N/A</v>
      </c>
      <c r="P984" s="53" t="e">
        <f>IF(ISBLANK(VLOOKUP($C984,[2]MAIN!$C$6:$DF$1572,P$4,FALSE)),"",VLOOKUP($C984,[2]MAIN!$C$6:$DF$1572,P$4,FALSE))</f>
        <v>#N/A</v>
      </c>
      <c r="Q984" s="50" t="e">
        <f>IF(ISBLANK(VLOOKUP($C984,[2]MAIN!$C$6:$DF$1572,Q$4,FALSE)),"",VLOOKUP($C984,[2]MAIN!$C$6:$DF$1572,Q$4,FALSE))</f>
        <v>#N/A</v>
      </c>
      <c r="R984" s="47" t="e">
        <f>IF(ISBLANK(VLOOKUP($C984,[2]MAIN!$C$6:$DF$1572,R$4,FALSE)),"",VLOOKUP($C984,[2]MAIN!$C$6:$DF$1572,R$4,FALSE))</f>
        <v>#N/A</v>
      </c>
      <c r="S984" s="47" t="e">
        <f>IF(ISBLANK(VLOOKUP($C984,[2]MAIN!$C$6:$DF$1572,S$4,FALSE)),"",VLOOKUP($C984,[2]MAIN!$C$6:$DF$1572,S$4,FALSE))</f>
        <v>#N/A</v>
      </c>
      <c r="T984" s="15" t="e">
        <f>IF(ISBLANK(VLOOKUP($C984,[2]MAIN!$C$6:$DF$1572,T$4,FALSE)),"",VLOOKUP($C984,[2]MAIN!$C$6:$DF$1572,T$4,FALSE))</f>
        <v>#N/A</v>
      </c>
      <c r="U984" s="15" t="e">
        <f>IF(ISBLANK(VLOOKUP($C984,[2]MAIN!$C$6:$DF$1572,U$4,FALSE)),"",VLOOKUP($C984,[2]MAIN!$C$6:$DF$1572,U$4,FALSE))</f>
        <v>#N/A</v>
      </c>
      <c r="V984" s="15" t="e">
        <f>IF(ISBLANK(VLOOKUP($C984,[2]MAIN!$C$6:$DF$1572,V$4,FALSE)),"",VLOOKUP($C984,[2]MAIN!$C$6:$DF$1572,V$4,FALSE))</f>
        <v>#N/A</v>
      </c>
      <c r="W984" s="21" t="e">
        <f>IF(ISBLANK(VLOOKUP($C984,[2]MAIN!$C$6:$DF$1572,W$4,FALSE)),"",VLOOKUP($C984,[2]MAIN!$C$6:$DF$1572,W$4,FALSE))</f>
        <v>#N/A</v>
      </c>
      <c r="X984" s="47">
        <v>15000</v>
      </c>
      <c r="Y984" s="15" t="e">
        <f>IF(ISBLANK(VLOOKUP($C984,[2]MAIN!$C$6:$DF$1572,Y$4,FALSE)),"",VLOOKUP($C984,[2]MAIN!$C$6:$DF$1572,Y$4,FALSE))</f>
        <v>#N/A</v>
      </c>
      <c r="AA984" s="15"/>
      <c r="AB984" s="15" t="s">
        <v>609</v>
      </c>
      <c r="AC984" s="15"/>
    </row>
    <row r="985" spans="1:29" x14ac:dyDescent="0.25">
      <c r="A985" s="15" t="s">
        <v>1728</v>
      </c>
      <c r="B985" s="21" t="s">
        <v>391</v>
      </c>
      <c r="C985" s="47"/>
      <c r="D985" s="15"/>
      <c r="E985" s="15"/>
      <c r="F985" s="15"/>
      <c r="G985" s="15"/>
      <c r="H985" s="15" t="s">
        <v>609</v>
      </c>
      <c r="I985" s="15" t="s">
        <v>609</v>
      </c>
      <c r="J985" s="47"/>
      <c r="K985" s="47"/>
      <c r="L985" s="49"/>
      <c r="M985" s="50" t="e">
        <f>IF(ISBLANK(VLOOKUP($C985,[2]MAIN!$C$6:$DF$1572,M$4,FALSE)),"",VLOOKUP($C985,[2]MAIN!$C$6:$DF$1572,M$4,FALSE))</f>
        <v>#N/A</v>
      </c>
      <c r="N985" s="51" t="e">
        <f>IF(ISBLANK(VLOOKUP($C985,[2]MAIN!$C$6:$DF$1572,N$4,FALSE)),"",VLOOKUP($C985,[2]MAIN!$C$6:$DF$1572,N$4,FALSE))</f>
        <v>#N/A</v>
      </c>
      <c r="O985" s="53" t="e">
        <f>IF(ISBLANK(VLOOKUP($C985,[2]MAIN!$C$6:$DF$1572,O$4,FALSE)),"",VLOOKUP($C985,[2]MAIN!$C$6:$DF$1572,O$4,FALSE))</f>
        <v>#N/A</v>
      </c>
      <c r="P985" s="53" t="e">
        <f>IF(ISBLANK(VLOOKUP($C985,[2]MAIN!$C$6:$DF$1572,P$4,FALSE)),"",VLOOKUP($C985,[2]MAIN!$C$6:$DF$1572,P$4,FALSE))</f>
        <v>#N/A</v>
      </c>
      <c r="Q985" s="50" t="e">
        <f>IF(ISBLANK(VLOOKUP($C985,[2]MAIN!$C$6:$DF$1572,Q$4,FALSE)),"",VLOOKUP($C985,[2]MAIN!$C$6:$DF$1572,Q$4,FALSE))</f>
        <v>#N/A</v>
      </c>
      <c r="R985" s="47" t="e">
        <f>IF(ISBLANK(VLOOKUP($C985,[2]MAIN!$C$6:$DF$1572,R$4,FALSE)),"",VLOOKUP($C985,[2]MAIN!$C$6:$DF$1572,R$4,FALSE))</f>
        <v>#N/A</v>
      </c>
      <c r="S985" s="47" t="e">
        <f>IF(ISBLANK(VLOOKUP($C985,[2]MAIN!$C$6:$DF$1572,S$4,FALSE)),"",VLOOKUP($C985,[2]MAIN!$C$6:$DF$1572,S$4,FALSE))</f>
        <v>#N/A</v>
      </c>
      <c r="T985" s="15" t="e">
        <f>IF(ISBLANK(VLOOKUP($C985,[2]MAIN!$C$6:$DF$1572,T$4,FALSE)),"",VLOOKUP($C985,[2]MAIN!$C$6:$DF$1572,T$4,FALSE))</f>
        <v>#N/A</v>
      </c>
      <c r="U985" s="15" t="e">
        <f>IF(ISBLANK(VLOOKUP($C985,[2]MAIN!$C$6:$DF$1572,U$4,FALSE)),"",VLOOKUP($C985,[2]MAIN!$C$6:$DF$1572,U$4,FALSE))</f>
        <v>#N/A</v>
      </c>
      <c r="V985" s="15" t="e">
        <f>IF(ISBLANK(VLOOKUP($C985,[2]MAIN!$C$6:$DF$1572,V$4,FALSE)),"",VLOOKUP($C985,[2]MAIN!$C$6:$DF$1572,V$4,FALSE))</f>
        <v>#N/A</v>
      </c>
      <c r="W985" s="21" t="e">
        <f>IF(ISBLANK(VLOOKUP($C985,[2]MAIN!$C$6:$DF$1572,W$4,FALSE)),"",VLOOKUP($C985,[2]MAIN!$C$6:$DF$1572,W$4,FALSE))</f>
        <v>#N/A</v>
      </c>
      <c r="X985" s="47" t="e">
        <f>IF(ISBLANK(VLOOKUP($C985,[2]MAIN!$C$6:$DF$1572,X$4,FALSE)),"",VLOOKUP($C985,[2]MAIN!$C$6:$DF$1572,X$4,FALSE))</f>
        <v>#N/A</v>
      </c>
      <c r="Y985" s="15" t="e">
        <f>IF(ISBLANK(VLOOKUP($C985,[2]MAIN!$C$6:$DF$1572,Y$4,FALSE)),"",VLOOKUP($C985,[2]MAIN!$C$6:$DF$1572,Y$4,FALSE))</f>
        <v>#N/A</v>
      </c>
      <c r="AA985" s="15"/>
      <c r="AB985" s="15" t="s">
        <v>609</v>
      </c>
      <c r="AC985" s="15"/>
    </row>
    <row r="986" spans="1:29" x14ac:dyDescent="0.25">
      <c r="A986" s="15" t="s">
        <v>1729</v>
      </c>
      <c r="B986" s="21" t="s">
        <v>398</v>
      </c>
      <c r="C986" s="47"/>
      <c r="D986" s="15"/>
      <c r="E986" s="15" t="s">
        <v>609</v>
      </c>
      <c r="F986" s="15"/>
      <c r="G986" s="15"/>
      <c r="H986" s="15" t="s">
        <v>609</v>
      </c>
      <c r="I986" s="15"/>
      <c r="J986" s="47"/>
      <c r="K986" s="47" t="s">
        <v>618</v>
      </c>
      <c r="L986" s="49">
        <v>630.94000000000005</v>
      </c>
      <c r="M986" s="50" t="e">
        <f>IF(ISBLANK(VLOOKUP($C986,[2]MAIN!$C$6:$DF$1572,M$4,FALSE)),"",VLOOKUP($C986,[2]MAIN!$C$6:$DF$1572,M$4,FALSE))</f>
        <v>#N/A</v>
      </c>
      <c r="N986" s="51" t="e">
        <f>IF(ISBLANK(VLOOKUP($C986,[2]MAIN!$C$6:$DF$1572,N$4,FALSE)),"",VLOOKUP($C986,[2]MAIN!$C$6:$DF$1572,N$4,FALSE))</f>
        <v>#N/A</v>
      </c>
      <c r="O986" s="68" t="e">
        <f>IF(ISBLANK(VLOOKUP($C986,[2]MAIN!$C$6:$DF$1572,O$4,FALSE)),"",VLOOKUP($C986,[2]MAIN!$C$6:$DF$1572,O$4,FALSE))</f>
        <v>#N/A</v>
      </c>
      <c r="P986" s="68" t="e">
        <f>IF(ISBLANK(VLOOKUP($C986,[2]MAIN!$C$6:$DF$1572,P$4,FALSE)),"",VLOOKUP($C986,[2]MAIN!$C$6:$DF$1572,P$4,FALSE))</f>
        <v>#N/A</v>
      </c>
      <c r="Q986" s="50" t="e">
        <f>IF(ISBLANK(VLOOKUP($C986,[2]MAIN!$C$6:$DF$1572,Q$4,FALSE)),"",VLOOKUP($C986,[2]MAIN!$C$6:$DF$1572,Q$4,FALSE))</f>
        <v>#N/A</v>
      </c>
      <c r="R986" s="47" t="e">
        <f>IF(ISBLANK(VLOOKUP($C986,[2]MAIN!$C$6:$DF$1572,R$4,FALSE)),"",VLOOKUP($C986,[2]MAIN!$C$6:$DF$1572,R$4,FALSE))</f>
        <v>#N/A</v>
      </c>
      <c r="S986" s="47" t="e">
        <f>IF(ISBLANK(VLOOKUP($C986,[2]MAIN!$C$6:$DF$1572,S$4,FALSE)),"",VLOOKUP($C986,[2]MAIN!$C$6:$DF$1572,S$4,FALSE))</f>
        <v>#N/A</v>
      </c>
      <c r="T986" s="15" t="e">
        <f>IF(ISBLANK(VLOOKUP($C986,[2]MAIN!$C$6:$DF$1572,T$4,FALSE)),"",VLOOKUP($C986,[2]MAIN!$C$6:$DF$1572,T$4,FALSE))</f>
        <v>#N/A</v>
      </c>
      <c r="U986" s="15" t="e">
        <f>IF(ISBLANK(VLOOKUP($C986,[2]MAIN!$C$6:$DF$1572,U$4,FALSE)),"",VLOOKUP($C986,[2]MAIN!$C$6:$DF$1572,U$4,FALSE))</f>
        <v>#N/A</v>
      </c>
      <c r="V986" s="17" t="e">
        <f>IF(ISBLANK(VLOOKUP($C986,[2]MAIN!$C$6:$DF$1572,V$4,FALSE)),"",VLOOKUP($C986,[2]MAIN!$C$6:$DF$1572,V$4,FALSE))</f>
        <v>#N/A</v>
      </c>
      <c r="W986" s="21" t="e">
        <f>IF(ISBLANK(VLOOKUP($C986,[2]MAIN!$C$6:$DF$1572,W$4,FALSE)),"",VLOOKUP($C986,[2]MAIN!$C$6:$DF$1572,W$4,FALSE))</f>
        <v>#N/A</v>
      </c>
      <c r="X986" s="57">
        <v>7500</v>
      </c>
      <c r="Y986" s="15" t="e">
        <f>IF(ISBLANK(VLOOKUP($C986,[2]MAIN!$C$6:$DF$1572,Y$4,FALSE)),"",VLOOKUP($C986,[2]MAIN!$C$6:$DF$1572,Y$4,FALSE))</f>
        <v>#N/A</v>
      </c>
      <c r="Z986" s="33" t="s">
        <v>620</v>
      </c>
      <c r="AA986" s="15"/>
      <c r="AB986" s="15" t="s">
        <v>609</v>
      </c>
      <c r="AC986" s="15"/>
    </row>
    <row r="987" spans="1:29" x14ac:dyDescent="0.25">
      <c r="A987" s="15" t="s">
        <v>1730</v>
      </c>
      <c r="B987" s="21" t="s">
        <v>271</v>
      </c>
      <c r="C987" s="47"/>
      <c r="D987" s="15"/>
      <c r="E987" s="15" t="s">
        <v>609</v>
      </c>
      <c r="F987" s="15"/>
      <c r="G987" s="15"/>
      <c r="H987" s="15" t="s">
        <v>609</v>
      </c>
      <c r="I987" s="15" t="s">
        <v>609</v>
      </c>
      <c r="J987" s="48" t="s">
        <v>610</v>
      </c>
      <c r="K987" s="47"/>
      <c r="L987" s="49">
        <v>2.83</v>
      </c>
      <c r="M987" s="50" t="e">
        <f>IF(ISBLANK(VLOOKUP($C987,[2]MAIN!$C$6:$DF$1572,M$4,FALSE)),"",VLOOKUP($C987,[2]MAIN!$C$6:$DF$1572,M$4,FALSE))</f>
        <v>#N/A</v>
      </c>
      <c r="N987" s="51" t="e">
        <f>IF(ISBLANK(VLOOKUP($C987,[2]MAIN!$C$6:$DF$1572,N$4,FALSE)),"",VLOOKUP($C987,[2]MAIN!$C$6:$DF$1572,N$4,FALSE))</f>
        <v>#N/A</v>
      </c>
      <c r="O987" s="52" t="e">
        <f>IF(ISBLANK(VLOOKUP($C987,[2]MAIN!$C$6:$DF$1572,O$4,FALSE)),"",VLOOKUP($C987,[2]MAIN!$C$6:$DF$1572,O$4,FALSE))</f>
        <v>#N/A</v>
      </c>
      <c r="P987" s="52" t="e">
        <f>IF(ISBLANK(VLOOKUP($C987,[2]MAIN!$C$6:$DF$1572,P$4,FALSE)),"",VLOOKUP($C987,[2]MAIN!$C$6:$DF$1572,P$4,FALSE))</f>
        <v>#N/A</v>
      </c>
      <c r="Q987" s="53" t="e">
        <f>IF(ISBLANK(VLOOKUP($C987,[2]MAIN!$C$6:$DF$1572,Q$4,FALSE)),"",VLOOKUP($C987,[2]MAIN!$C$6:$DF$1572,Q$4,FALSE))</f>
        <v>#N/A</v>
      </c>
      <c r="R987" s="47" t="e">
        <f>IF(ISBLANK(VLOOKUP($C987,[2]MAIN!$C$6:$DF$1572,R$4,FALSE)),"",VLOOKUP($C987,[2]MAIN!$C$6:$DF$1572,R$4,FALSE))</f>
        <v>#N/A</v>
      </c>
      <c r="S987" s="47" t="e">
        <f>IF(ISBLANK(VLOOKUP($C987,[2]MAIN!$C$6:$DF$1572,S$4,FALSE)),"",VLOOKUP($C987,[2]MAIN!$C$6:$DF$1572,S$4,FALSE))</f>
        <v>#N/A</v>
      </c>
      <c r="T987" s="15" t="e">
        <f>IF(ISBLANK(VLOOKUP($C987,[2]MAIN!$C$6:$DF$1572,T$4,FALSE)),"",VLOOKUP($C987,[2]MAIN!$C$6:$DF$1572,T$4,FALSE))</f>
        <v>#N/A</v>
      </c>
      <c r="U987" s="15" t="e">
        <f>IF(ISBLANK(VLOOKUP($C987,[2]MAIN!$C$6:$DF$1572,U$4,FALSE)),"",VLOOKUP($C987,[2]MAIN!$C$6:$DF$1572,U$4,FALSE))</f>
        <v>#N/A</v>
      </c>
      <c r="V987" s="15" t="e">
        <f>IF(ISBLANK(VLOOKUP($C987,[2]MAIN!$C$6:$DF$1572,V$4,FALSE)),"",VLOOKUP($C987,[2]MAIN!$C$6:$DF$1572,V$4,FALSE))</f>
        <v>#N/A</v>
      </c>
      <c r="W987" s="21" t="e">
        <f>IF(ISBLANK(VLOOKUP($C987,[2]MAIN!$C$6:$DF$1572,W$4,FALSE)),"",VLOOKUP($C987,[2]MAIN!$C$6:$DF$1572,W$4,FALSE))</f>
        <v>#N/A</v>
      </c>
      <c r="X987" s="47">
        <v>150</v>
      </c>
      <c r="Y987" s="15" t="e">
        <f>IF(ISBLANK(VLOOKUP($C987,[2]MAIN!$C$6:$DF$1572,Y$4,FALSE)),"",VLOOKUP($C987,[2]MAIN!$C$6:$DF$1572,Y$4,FALSE))</f>
        <v>#N/A</v>
      </c>
      <c r="AA987" s="15" t="s">
        <v>609</v>
      </c>
      <c r="AB987" s="15"/>
      <c r="AC987" s="15"/>
    </row>
    <row r="988" spans="1:29" x14ac:dyDescent="0.25">
      <c r="A988" s="15" t="s">
        <v>1731</v>
      </c>
      <c r="B988" s="21" t="s">
        <v>273</v>
      </c>
      <c r="C988" s="47"/>
      <c r="D988" s="15"/>
      <c r="E988" s="15" t="s">
        <v>609</v>
      </c>
      <c r="F988" s="15"/>
      <c r="G988" s="15"/>
      <c r="H988" s="15" t="s">
        <v>628</v>
      </c>
      <c r="I988" s="15" t="s">
        <v>609</v>
      </c>
      <c r="J988" s="47"/>
      <c r="K988" s="47"/>
      <c r="L988" s="49"/>
      <c r="M988" s="50" t="e">
        <f>IF(ISBLANK(VLOOKUP($C988,[2]MAIN!$C$6:$DF$1572,M$4,FALSE)),"",VLOOKUP($C988,[2]MAIN!$C$6:$DF$1572,M$4,FALSE))</f>
        <v>#N/A</v>
      </c>
      <c r="N988" s="51" t="e">
        <f>IF(ISBLANK(VLOOKUP($C988,[2]MAIN!$C$6:$DF$1572,N$4,FALSE)),"",VLOOKUP($C988,[2]MAIN!$C$6:$DF$1572,N$4,FALSE))</f>
        <v>#N/A</v>
      </c>
      <c r="O988" s="53" t="e">
        <f>IF(ISBLANK(VLOOKUP($C988,[2]MAIN!$C$6:$DF$1572,O$4,FALSE)),"",VLOOKUP($C988,[2]MAIN!$C$6:$DF$1572,O$4,FALSE))</f>
        <v>#N/A</v>
      </c>
      <c r="P988" s="53" t="e">
        <f>IF(ISBLANK(VLOOKUP($C988,[2]MAIN!$C$6:$DF$1572,P$4,FALSE)),"",VLOOKUP($C988,[2]MAIN!$C$6:$DF$1572,P$4,FALSE))</f>
        <v>#N/A</v>
      </c>
      <c r="Q988" s="53" t="e">
        <f>IF(ISBLANK(VLOOKUP($C988,[2]MAIN!$C$6:$DF$1572,Q$4,FALSE)),"",VLOOKUP($C988,[2]MAIN!$C$6:$DF$1572,Q$4,FALSE))</f>
        <v>#N/A</v>
      </c>
      <c r="R988" s="47" t="e">
        <f>IF(ISBLANK(VLOOKUP($C988,[2]MAIN!$C$6:$DF$1572,R$4,FALSE)),"",VLOOKUP($C988,[2]MAIN!$C$6:$DF$1572,R$4,FALSE))</f>
        <v>#N/A</v>
      </c>
      <c r="S988" s="47" t="e">
        <f>IF(ISBLANK(VLOOKUP($C988,[2]MAIN!$C$6:$DF$1572,S$4,FALSE)),"",VLOOKUP($C988,[2]MAIN!$C$6:$DF$1572,S$4,FALSE))</f>
        <v>#N/A</v>
      </c>
      <c r="T988" s="15" t="e">
        <f>IF(ISBLANK(VLOOKUP($C988,[2]MAIN!$C$6:$DF$1572,T$4,FALSE)),"",VLOOKUP($C988,[2]MAIN!$C$6:$DF$1572,T$4,FALSE))</f>
        <v>#N/A</v>
      </c>
      <c r="U988" s="15" t="e">
        <f>IF(ISBLANK(VLOOKUP($C988,[2]MAIN!$C$6:$DF$1572,U$4,FALSE)),"",VLOOKUP($C988,[2]MAIN!$C$6:$DF$1572,U$4,FALSE))</f>
        <v>#N/A</v>
      </c>
      <c r="V988" s="15" t="e">
        <f>IF(ISBLANK(VLOOKUP($C988,[2]MAIN!$C$6:$DF$1572,V$4,FALSE)),"",VLOOKUP($C988,[2]MAIN!$C$6:$DF$1572,V$4,FALSE))</f>
        <v>#N/A</v>
      </c>
      <c r="W988" s="21" t="e">
        <f>IF(ISBLANK(VLOOKUP($C988,[2]MAIN!$C$6:$DF$1572,W$4,FALSE)),"",VLOOKUP($C988,[2]MAIN!$C$6:$DF$1572,W$4,FALSE))</f>
        <v>#N/A</v>
      </c>
      <c r="X988" s="47">
        <v>15000</v>
      </c>
      <c r="Y988" s="15" t="e">
        <f>IF(ISBLANK(VLOOKUP($C988,[2]MAIN!$C$6:$DF$1572,Y$4,FALSE)),"",VLOOKUP($C988,[2]MAIN!$C$6:$DF$1572,Y$4,FALSE))</f>
        <v>#N/A</v>
      </c>
      <c r="AA988" s="47"/>
      <c r="AB988" s="47"/>
      <c r="AC988" s="47"/>
    </row>
    <row r="989" spans="1:29" x14ac:dyDescent="0.25">
      <c r="A989" s="15" t="s">
        <v>1732</v>
      </c>
      <c r="B989" s="21" t="s">
        <v>392</v>
      </c>
      <c r="C989" s="47"/>
      <c r="D989" s="15"/>
      <c r="E989" s="15"/>
      <c r="F989" s="15"/>
      <c r="G989" s="15"/>
      <c r="H989" s="15" t="s">
        <v>609</v>
      </c>
      <c r="I989" s="15" t="s">
        <v>609</v>
      </c>
      <c r="J989" s="47"/>
      <c r="K989" s="47"/>
      <c r="L989" s="49">
        <v>28.49</v>
      </c>
      <c r="M989" s="50" t="e">
        <f>IF(ISBLANK(VLOOKUP($C989,[2]MAIN!$C$6:$DF$1572,M$4,FALSE)),"",VLOOKUP($C989,[2]MAIN!$C$6:$DF$1572,M$4,FALSE))</f>
        <v>#N/A</v>
      </c>
      <c r="N989" s="51" t="e">
        <f>IF(ISBLANK(VLOOKUP($C989,[2]MAIN!$C$6:$DF$1572,N$4,FALSE)),"",VLOOKUP($C989,[2]MAIN!$C$6:$DF$1572,N$4,FALSE))</f>
        <v>#N/A</v>
      </c>
      <c r="O989" s="52" t="e">
        <f>IF(ISBLANK(VLOOKUP($C989,[2]MAIN!$C$6:$DF$1572,O$4,FALSE)),"",VLOOKUP($C989,[2]MAIN!$C$6:$DF$1572,O$4,FALSE))</f>
        <v>#N/A</v>
      </c>
      <c r="P989" s="52" t="e">
        <f>IF(ISBLANK(VLOOKUP($C989,[2]MAIN!$C$6:$DF$1572,P$4,FALSE)),"",VLOOKUP($C989,[2]MAIN!$C$6:$DF$1572,P$4,FALSE))</f>
        <v>#N/A</v>
      </c>
      <c r="Q989" s="50" t="e">
        <f>IF(ISBLANK(VLOOKUP($C989,[2]MAIN!$C$6:$DF$1572,Q$4,FALSE)),"",VLOOKUP($C989,[2]MAIN!$C$6:$DF$1572,Q$4,FALSE))</f>
        <v>#N/A</v>
      </c>
      <c r="R989" s="47" t="e">
        <f>IF(ISBLANK(VLOOKUP($C989,[2]MAIN!$C$6:$DF$1572,R$4,FALSE)),"",VLOOKUP($C989,[2]MAIN!$C$6:$DF$1572,R$4,FALSE))</f>
        <v>#N/A</v>
      </c>
      <c r="S989" s="47" t="e">
        <f>IF(ISBLANK(VLOOKUP($C989,[2]MAIN!$C$6:$DF$1572,S$4,FALSE)),"",VLOOKUP($C989,[2]MAIN!$C$6:$DF$1572,S$4,FALSE))</f>
        <v>#N/A</v>
      </c>
      <c r="T989" s="15" t="e">
        <f>IF(ISBLANK(VLOOKUP($C989,[2]MAIN!$C$6:$DF$1572,T$4,FALSE)),"",VLOOKUP($C989,[2]MAIN!$C$6:$DF$1572,T$4,FALSE))</f>
        <v>#N/A</v>
      </c>
      <c r="U989" s="15" t="e">
        <f>IF(ISBLANK(VLOOKUP($C989,[2]MAIN!$C$6:$DF$1572,U$4,FALSE)),"",VLOOKUP($C989,[2]MAIN!$C$6:$DF$1572,U$4,FALSE))</f>
        <v>#N/A</v>
      </c>
      <c r="V989" s="15" t="e">
        <f>IF(ISBLANK(VLOOKUP($C989,[2]MAIN!$C$6:$DF$1572,V$4,FALSE)),"",VLOOKUP($C989,[2]MAIN!$C$6:$DF$1572,V$4,FALSE))</f>
        <v>#N/A</v>
      </c>
      <c r="W989" s="21" t="e">
        <f>IF(ISBLANK(VLOOKUP($C989,[2]MAIN!$C$6:$DF$1572,W$4,FALSE)),"",VLOOKUP($C989,[2]MAIN!$C$6:$DF$1572,W$4,FALSE))</f>
        <v>#N/A</v>
      </c>
      <c r="X989" s="47" t="e">
        <f>IF(ISBLANK(VLOOKUP($C989,[2]MAIN!$C$6:$DF$1572,X$4,FALSE)),"",VLOOKUP($C989,[2]MAIN!$C$6:$DF$1572,X$4,FALSE))</f>
        <v>#N/A</v>
      </c>
      <c r="Y989" s="15" t="e">
        <f>IF(ISBLANK(VLOOKUP($C989,[2]MAIN!$C$6:$DF$1572,Y$4,FALSE)),"",VLOOKUP($C989,[2]MAIN!$C$6:$DF$1572,Y$4,FALSE))</f>
        <v>#N/A</v>
      </c>
      <c r="AA989" s="15"/>
      <c r="AB989" s="15" t="s">
        <v>609</v>
      </c>
      <c r="AC989" s="15"/>
    </row>
    <row r="990" spans="1:29" x14ac:dyDescent="0.25">
      <c r="A990" s="15" t="s">
        <v>1733</v>
      </c>
      <c r="B990" s="21" t="s">
        <v>398</v>
      </c>
      <c r="C990" s="15"/>
      <c r="D990" s="15"/>
      <c r="E990" s="15" t="s">
        <v>609</v>
      </c>
      <c r="F990" s="15"/>
      <c r="G990" s="15"/>
      <c r="H990" s="15" t="s">
        <v>613</v>
      </c>
      <c r="I990" s="15"/>
      <c r="J990" s="47"/>
      <c r="K990" s="47" t="s">
        <v>654</v>
      </c>
      <c r="L990" s="49">
        <v>614.13</v>
      </c>
      <c r="M990" s="50" t="e">
        <f>IF(ISBLANK(VLOOKUP($C990,[2]MAIN!$C$6:$DF$1572,M$4,FALSE)),"",VLOOKUP($C990,[2]MAIN!$C$6:$DF$1572,M$4,FALSE))</f>
        <v>#N/A</v>
      </c>
      <c r="N990" s="51" t="e">
        <f>IF(ISBLANK(VLOOKUP($C990,[2]MAIN!$C$6:$DF$1572,N$4,FALSE)),"",VLOOKUP($C990,[2]MAIN!$C$6:$DF$1572,N$4,FALSE))</f>
        <v>#N/A</v>
      </c>
      <c r="O990" s="66" t="e">
        <f>IF(ISBLANK(VLOOKUP($C990,[2]MAIN!$C$6:$DF$1572,O$4,FALSE)),"",VLOOKUP($C990,[2]MAIN!$C$6:$DF$1572,O$4,FALSE))</f>
        <v>#N/A</v>
      </c>
      <c r="P990" s="66" t="e">
        <f>IF(ISBLANK(VLOOKUP($C990,[2]MAIN!$C$6:$DF$1572,P$4,FALSE)),"",VLOOKUP($C990,[2]MAIN!$C$6:$DF$1572,P$4,FALSE))</f>
        <v>#N/A</v>
      </c>
      <c r="Q990" s="65" t="e">
        <f>IF(ISBLANK(VLOOKUP($C990,[2]MAIN!$C$6:$DF$1572,Q$4,FALSE)),"",VLOOKUP($C990,[2]MAIN!$C$6:$DF$1572,Q$4,FALSE))</f>
        <v>#N/A</v>
      </c>
      <c r="R990" s="47" t="e">
        <f>IF(ISBLANK(VLOOKUP($C990,[2]MAIN!$C$6:$DF$1572,R$4,FALSE)),"",VLOOKUP($C990,[2]MAIN!$C$6:$DF$1572,R$4,FALSE))</f>
        <v>#N/A</v>
      </c>
      <c r="S990" s="47" t="e">
        <f>IF(ISBLANK(VLOOKUP($C990,[2]MAIN!$C$6:$DF$1572,S$4,FALSE)),"",VLOOKUP($C990,[2]MAIN!$C$6:$DF$1572,S$4,FALSE))</f>
        <v>#N/A</v>
      </c>
      <c r="T990" s="15" t="e">
        <f>IF(ISBLANK(VLOOKUP($C990,[2]MAIN!$C$6:$DF$1572,T$4,FALSE)),"",VLOOKUP($C990,[2]MAIN!$C$6:$DF$1572,T$4,FALSE))</f>
        <v>#N/A</v>
      </c>
      <c r="U990" s="15" t="e">
        <f>IF(ISBLANK(VLOOKUP($C990,[2]MAIN!$C$6:$DF$1572,U$4,FALSE)),"",VLOOKUP($C990,[2]MAIN!$C$6:$DF$1572,U$4,FALSE))</f>
        <v>#N/A</v>
      </c>
      <c r="V990" s="15" t="e">
        <f>IF(ISBLANK(VLOOKUP($C990,[2]MAIN!$C$6:$DF$1572,V$4,FALSE)),"",VLOOKUP($C990,[2]MAIN!$C$6:$DF$1572,V$4,FALSE))</f>
        <v>#N/A</v>
      </c>
      <c r="W990" s="21" t="e">
        <f>IF(ISBLANK(VLOOKUP($C990,[2]MAIN!$C$6:$DF$1572,W$4,FALSE)),"",VLOOKUP($C990,[2]MAIN!$C$6:$DF$1572,W$4,FALSE))</f>
        <v>#N/A</v>
      </c>
      <c r="X990" s="47">
        <v>15000</v>
      </c>
      <c r="Y990" s="15" t="e">
        <f>IF(ISBLANK(VLOOKUP($C990,[2]MAIN!$C$6:$DF$1572,Y$4,FALSE)),"",VLOOKUP($C990,[2]MAIN!$C$6:$DF$1572,Y$4,FALSE))</f>
        <v>#N/A</v>
      </c>
      <c r="AA990" s="15"/>
      <c r="AB990" s="15" t="s">
        <v>609</v>
      </c>
      <c r="AC990" s="15"/>
    </row>
    <row r="991" spans="1:29" x14ac:dyDescent="0.25">
      <c r="A991" s="15" t="s">
        <v>1734</v>
      </c>
      <c r="B991" s="21" t="s">
        <v>398</v>
      </c>
      <c r="C991" s="47"/>
      <c r="D991" s="15"/>
      <c r="E991" s="15" t="s">
        <v>609</v>
      </c>
      <c r="F991" s="15"/>
      <c r="G991" s="15"/>
      <c r="H991" s="15" t="s">
        <v>628</v>
      </c>
      <c r="I991" s="15"/>
      <c r="J991" s="47"/>
      <c r="K991" s="47"/>
      <c r="L991" s="49"/>
      <c r="M991" s="50" t="e">
        <f>IF(ISBLANK(VLOOKUP($C991,[2]MAIN!$C$6:$DF$1572,M$4,FALSE)),"",VLOOKUP($C991,[2]MAIN!$C$6:$DF$1572,M$4,FALSE))</f>
        <v>#N/A</v>
      </c>
      <c r="N991" s="51" t="e">
        <f>IF(ISBLANK(VLOOKUP($C991,[2]MAIN!$C$6:$DF$1572,N$4,FALSE)),"",VLOOKUP($C991,[2]MAIN!$C$6:$DF$1572,N$4,FALSE))</f>
        <v>#N/A</v>
      </c>
      <c r="O991" s="53" t="e">
        <f>IF(ISBLANK(VLOOKUP($C991,[2]MAIN!$C$6:$DF$1572,O$4,FALSE)),"",VLOOKUP($C991,[2]MAIN!$C$6:$DF$1572,O$4,FALSE))</f>
        <v>#N/A</v>
      </c>
      <c r="P991" s="53" t="e">
        <f>IF(ISBLANK(VLOOKUP($C991,[2]MAIN!$C$6:$DF$1572,P$4,FALSE)),"",VLOOKUP($C991,[2]MAIN!$C$6:$DF$1572,P$4,FALSE))</f>
        <v>#N/A</v>
      </c>
      <c r="Q991" s="50" t="e">
        <f>IF(ISBLANK(VLOOKUP($C991,[2]MAIN!$C$6:$DF$1572,Q$4,FALSE)),"",VLOOKUP($C991,[2]MAIN!$C$6:$DF$1572,Q$4,FALSE))</f>
        <v>#N/A</v>
      </c>
      <c r="R991" s="47" t="e">
        <f>IF(ISBLANK(VLOOKUP($C991,[2]MAIN!$C$6:$DF$1572,R$4,FALSE)),"",VLOOKUP($C991,[2]MAIN!$C$6:$DF$1572,R$4,FALSE))</f>
        <v>#N/A</v>
      </c>
      <c r="S991" s="47" t="e">
        <f>IF(ISBLANK(VLOOKUP($C991,[2]MAIN!$C$6:$DF$1572,S$4,FALSE)),"",VLOOKUP($C991,[2]MAIN!$C$6:$DF$1572,S$4,FALSE))</f>
        <v>#N/A</v>
      </c>
      <c r="T991" s="15" t="e">
        <f>IF(ISBLANK(VLOOKUP($C991,[2]MAIN!$C$6:$DF$1572,T$4,FALSE)),"",VLOOKUP($C991,[2]MAIN!$C$6:$DF$1572,T$4,FALSE))</f>
        <v>#N/A</v>
      </c>
      <c r="U991" s="15" t="e">
        <f>IF(ISBLANK(VLOOKUP($C991,[2]MAIN!$C$6:$DF$1572,U$4,FALSE)),"",VLOOKUP($C991,[2]MAIN!$C$6:$DF$1572,U$4,FALSE))</f>
        <v>#N/A</v>
      </c>
      <c r="V991" s="15" t="e">
        <f>IF(ISBLANK(VLOOKUP($C991,[2]MAIN!$C$6:$DF$1572,V$4,FALSE)),"",VLOOKUP($C991,[2]MAIN!$C$6:$DF$1572,V$4,FALSE))</f>
        <v>#N/A</v>
      </c>
      <c r="W991" s="21" t="e">
        <f>IF(ISBLANK(VLOOKUP($C991,[2]MAIN!$C$6:$DF$1572,W$4,FALSE)),"",VLOOKUP($C991,[2]MAIN!$C$6:$DF$1572,W$4,FALSE))</f>
        <v>#N/A</v>
      </c>
      <c r="X991" s="47">
        <v>15000</v>
      </c>
      <c r="Y991" s="15" t="e">
        <f>IF(ISBLANK(VLOOKUP($C991,[2]MAIN!$C$6:$DF$1572,Y$4,FALSE)),"",VLOOKUP($C991,[2]MAIN!$C$6:$DF$1572,Y$4,FALSE))</f>
        <v>#N/A</v>
      </c>
      <c r="AA991" s="47"/>
      <c r="AB991" s="47"/>
      <c r="AC991" s="47"/>
    </row>
    <row r="992" spans="1:29" x14ac:dyDescent="0.25">
      <c r="A992" s="15" t="s">
        <v>1735</v>
      </c>
      <c r="B992" s="21" t="s">
        <v>69</v>
      </c>
      <c r="C992" s="15"/>
      <c r="D992" s="15"/>
      <c r="E992" s="15" t="s">
        <v>609</v>
      </c>
      <c r="F992" s="15"/>
      <c r="G992" s="15"/>
      <c r="H992" s="15" t="s">
        <v>628</v>
      </c>
      <c r="I992" s="15"/>
      <c r="J992" s="47"/>
      <c r="K992" s="47" t="s">
        <v>654</v>
      </c>
      <c r="L992" s="49"/>
      <c r="M992" s="50" t="e">
        <f>IF(ISBLANK(VLOOKUP($C992,[2]MAIN!$C$6:$DF$1572,M$4,FALSE)),"",VLOOKUP($C992,[2]MAIN!$C$6:$DF$1572,M$4,FALSE))</f>
        <v>#N/A</v>
      </c>
      <c r="N992" s="51" t="e">
        <f>IF(ISBLANK(VLOOKUP($C992,[2]MAIN!$C$6:$DF$1572,N$4,FALSE)),"",VLOOKUP($C992,[2]MAIN!$C$6:$DF$1572,N$4,FALSE))</f>
        <v>#N/A</v>
      </c>
      <c r="O992" s="53" t="e">
        <f>IF(ISBLANK(VLOOKUP($C992,[2]MAIN!$C$6:$DF$1572,O$4,FALSE)),"",VLOOKUP($C992,[2]MAIN!$C$6:$DF$1572,O$4,FALSE))</f>
        <v>#N/A</v>
      </c>
      <c r="P992" s="65" t="e">
        <f>IF(ISBLANK(VLOOKUP($C992,[2]MAIN!$C$6:$DF$1572,P$4,FALSE)),"",VLOOKUP($C992,[2]MAIN!$C$6:$DF$1572,P$4,FALSE))</f>
        <v>#N/A</v>
      </c>
      <c r="Q992" s="65" t="e">
        <f>IF(ISBLANK(VLOOKUP($C992,[2]MAIN!$C$6:$DF$1572,Q$4,FALSE)),"",VLOOKUP($C992,[2]MAIN!$C$6:$DF$1572,Q$4,FALSE))</f>
        <v>#N/A</v>
      </c>
      <c r="R992" s="47" t="e">
        <f>IF(ISBLANK(VLOOKUP($C992,[2]MAIN!$C$6:$DF$1572,R$4,FALSE)),"",VLOOKUP($C992,[2]MAIN!$C$6:$DF$1572,R$4,FALSE))</f>
        <v>#N/A</v>
      </c>
      <c r="S992" s="47" t="e">
        <f>IF(ISBLANK(VLOOKUP($C992,[2]MAIN!$C$6:$DF$1572,S$4,FALSE)),"",VLOOKUP($C992,[2]MAIN!$C$6:$DF$1572,S$4,FALSE))</f>
        <v>#N/A</v>
      </c>
      <c r="T992" s="15" t="e">
        <f>IF(ISBLANK(VLOOKUP($C992,[2]MAIN!$C$6:$DF$1572,T$4,FALSE)),"",VLOOKUP($C992,[2]MAIN!$C$6:$DF$1572,T$4,FALSE))</f>
        <v>#N/A</v>
      </c>
      <c r="U992" s="15" t="e">
        <f>IF(ISBLANK(VLOOKUP($C992,[2]MAIN!$C$6:$DF$1572,U$4,FALSE)),"",VLOOKUP($C992,[2]MAIN!$C$6:$DF$1572,U$4,FALSE))</f>
        <v>#N/A</v>
      </c>
      <c r="V992" s="15" t="e">
        <f>IF(ISBLANK(VLOOKUP($C992,[2]MAIN!$C$6:$DF$1572,V$4,FALSE)),"",VLOOKUP($C992,[2]MAIN!$C$6:$DF$1572,V$4,FALSE))</f>
        <v>#N/A</v>
      </c>
      <c r="W992" s="21" t="e">
        <f>IF(ISBLANK(VLOOKUP($C992,[2]MAIN!$C$6:$DF$1572,W$4,FALSE)),"",VLOOKUP($C992,[2]MAIN!$C$6:$DF$1572,W$4,FALSE))</f>
        <v>#N/A</v>
      </c>
      <c r="X992" s="47">
        <v>15000</v>
      </c>
      <c r="Y992" s="15" t="e">
        <f>IF(ISBLANK(VLOOKUP($C992,[2]MAIN!$C$6:$DF$1572,Y$4,FALSE)),"",VLOOKUP($C992,[2]MAIN!$C$6:$DF$1572,Y$4,FALSE))</f>
        <v>#N/A</v>
      </c>
      <c r="AA992" s="47"/>
      <c r="AB992" s="47"/>
      <c r="AC992" s="47"/>
    </row>
    <row r="993" spans="1:29" x14ac:dyDescent="0.25">
      <c r="A993" s="15" t="s">
        <v>1736</v>
      </c>
      <c r="B993" s="21" t="s">
        <v>394</v>
      </c>
      <c r="C993" s="47"/>
      <c r="D993" s="15"/>
      <c r="E993" s="15" t="s">
        <v>609</v>
      </c>
      <c r="F993" s="15"/>
      <c r="G993" s="15"/>
      <c r="H993" s="15" t="s">
        <v>609</v>
      </c>
      <c r="I993" s="15" t="s">
        <v>609</v>
      </c>
      <c r="J993" s="47"/>
      <c r="K993" s="47"/>
      <c r="L993" s="49">
        <v>2.94</v>
      </c>
      <c r="M993" s="50" t="e">
        <f>IF(ISBLANK(VLOOKUP($C993,[2]MAIN!$C$6:$DF$1572,M$4,FALSE)),"",VLOOKUP($C993,[2]MAIN!$C$6:$DF$1572,M$4,FALSE))</f>
        <v>#N/A</v>
      </c>
      <c r="N993" s="51" t="e">
        <f>IF(ISBLANK(VLOOKUP($C993,[2]MAIN!$C$6:$DF$1572,N$4,FALSE)),"",VLOOKUP($C993,[2]MAIN!$C$6:$DF$1572,N$4,FALSE))</f>
        <v>#N/A</v>
      </c>
      <c r="O993" s="52" t="e">
        <f>IF(ISBLANK(VLOOKUP($C993,[2]MAIN!$C$6:$DF$1572,O$4,FALSE)),"",VLOOKUP($C993,[2]MAIN!$C$6:$DF$1572,O$4,FALSE))</f>
        <v>#N/A</v>
      </c>
      <c r="P993" s="52" t="e">
        <f>IF(ISBLANK(VLOOKUP($C993,[2]MAIN!$C$6:$DF$1572,P$4,FALSE)),"",VLOOKUP($C993,[2]MAIN!$C$6:$DF$1572,P$4,FALSE))</f>
        <v>#N/A</v>
      </c>
      <c r="Q993" s="50" t="e">
        <f>IF(ISBLANK(VLOOKUP($C993,[2]MAIN!$C$6:$DF$1572,Q$4,FALSE)),"",VLOOKUP($C993,[2]MAIN!$C$6:$DF$1572,Q$4,FALSE))</f>
        <v>#N/A</v>
      </c>
      <c r="R993" s="47" t="e">
        <f>IF(ISBLANK(VLOOKUP($C993,[2]MAIN!$C$6:$DF$1572,R$4,FALSE)),"",VLOOKUP($C993,[2]MAIN!$C$6:$DF$1572,R$4,FALSE))</f>
        <v>#N/A</v>
      </c>
      <c r="S993" s="47" t="e">
        <f>IF(ISBLANK(VLOOKUP($C993,[2]MAIN!$C$6:$DF$1572,S$4,FALSE)),"",VLOOKUP($C993,[2]MAIN!$C$6:$DF$1572,S$4,FALSE))</f>
        <v>#N/A</v>
      </c>
      <c r="T993" s="15" t="e">
        <f>IF(ISBLANK(VLOOKUP($C993,[2]MAIN!$C$6:$DF$1572,T$4,FALSE)),"",VLOOKUP($C993,[2]MAIN!$C$6:$DF$1572,T$4,FALSE))</f>
        <v>#N/A</v>
      </c>
      <c r="U993" s="15" t="e">
        <f>IF(ISBLANK(VLOOKUP($C993,[2]MAIN!$C$6:$DF$1572,U$4,FALSE)),"",VLOOKUP($C993,[2]MAIN!$C$6:$DF$1572,U$4,FALSE))</f>
        <v>#N/A</v>
      </c>
      <c r="V993" s="15" t="e">
        <f>IF(ISBLANK(VLOOKUP($C993,[2]MAIN!$C$6:$DF$1572,V$4,FALSE)),"",VLOOKUP($C993,[2]MAIN!$C$6:$DF$1572,V$4,FALSE))</f>
        <v>#N/A</v>
      </c>
      <c r="W993" s="21" t="e">
        <f>IF(ISBLANK(VLOOKUP($C993,[2]MAIN!$C$6:$DF$1572,W$4,FALSE)),"",VLOOKUP($C993,[2]MAIN!$C$6:$DF$1572,W$4,FALSE))</f>
        <v>#N/A</v>
      </c>
      <c r="X993" s="47">
        <v>150</v>
      </c>
      <c r="Y993" s="15" t="e">
        <f>IF(ISBLANK(VLOOKUP($C993,[2]MAIN!$C$6:$DF$1572,Y$4,FALSE)),"",VLOOKUP($C993,[2]MAIN!$C$6:$DF$1572,Y$4,FALSE))</f>
        <v>#N/A</v>
      </c>
      <c r="AA993" s="15"/>
      <c r="AB993" s="15" t="s">
        <v>609</v>
      </c>
      <c r="AC993" s="15"/>
    </row>
    <row r="994" spans="1:29" x14ac:dyDescent="0.25">
      <c r="A994" s="15" t="s">
        <v>1737</v>
      </c>
      <c r="B994" s="21" t="s">
        <v>69</v>
      </c>
      <c r="C994" s="15" t="s">
        <v>609</v>
      </c>
      <c r="D994" s="15"/>
      <c r="E994" s="15" t="s">
        <v>609</v>
      </c>
      <c r="F994" s="15"/>
      <c r="G994" s="15"/>
      <c r="H994" s="15" t="s">
        <v>609</v>
      </c>
      <c r="I994" s="15"/>
      <c r="J994" s="55" t="s">
        <v>617</v>
      </c>
      <c r="K994" s="60" t="s">
        <v>654</v>
      </c>
      <c r="L994" s="49">
        <v>218</v>
      </c>
      <c r="M994" s="50" t="e">
        <f>IF(ISBLANK(VLOOKUP($C994,[2]MAIN!$C$6:$DF$1572,M$4,FALSE)),"",VLOOKUP($C994,[2]MAIN!$C$6:$DF$1572,M$4,FALSE))</f>
        <v>#N/A</v>
      </c>
      <c r="N994" s="51" t="e">
        <f>IF(ISBLANK(VLOOKUP($C994,[2]MAIN!$C$6:$DF$1572,N$4,FALSE)),"",VLOOKUP($C994,[2]MAIN!$C$6:$DF$1572,N$4,FALSE))</f>
        <v>#N/A</v>
      </c>
      <c r="O994" s="66" t="e">
        <f>IF(ISBLANK(VLOOKUP($C994,[2]MAIN!$C$6:$DF$1572,O$4,FALSE)),"",VLOOKUP($C994,[2]MAIN!$C$6:$DF$1572,O$4,FALSE))</f>
        <v>#N/A</v>
      </c>
      <c r="P994" s="66" t="e">
        <f>IF(ISBLANK(VLOOKUP($C994,[2]MAIN!$C$6:$DF$1572,P$4,FALSE)),"",VLOOKUP($C994,[2]MAIN!$C$6:$DF$1572,P$4,FALSE))</f>
        <v>#N/A</v>
      </c>
      <c r="Q994" s="65" t="e">
        <f>IF(ISBLANK(VLOOKUP($C994,[2]MAIN!$C$6:$DF$1572,Q$4,FALSE)),"",VLOOKUP($C994,[2]MAIN!$C$6:$DF$1572,Q$4,FALSE))</f>
        <v>#N/A</v>
      </c>
      <c r="R994" s="47" t="e">
        <f>IF(ISBLANK(VLOOKUP($C994,[2]MAIN!$C$6:$DF$1572,R$4,FALSE)),"",VLOOKUP($C994,[2]MAIN!$C$6:$DF$1572,R$4,FALSE))</f>
        <v>#N/A</v>
      </c>
      <c r="S994" s="47" t="e">
        <f>IF(ISBLANK(VLOOKUP($C994,[2]MAIN!$C$6:$DF$1572,S$4,FALSE)),"",VLOOKUP($C994,[2]MAIN!$C$6:$DF$1572,S$4,FALSE))</f>
        <v>#N/A</v>
      </c>
      <c r="T994" s="15" t="e">
        <f>IF(ISBLANK(VLOOKUP($C994,[2]MAIN!$C$6:$DF$1572,T$4,FALSE)),"",VLOOKUP($C994,[2]MAIN!$C$6:$DF$1572,T$4,FALSE))</f>
        <v>#N/A</v>
      </c>
      <c r="U994" s="15" t="e">
        <f>IF(ISBLANK(VLOOKUP($C994,[2]MAIN!$C$6:$DF$1572,U$4,FALSE)),"",VLOOKUP($C994,[2]MAIN!$C$6:$DF$1572,U$4,FALSE))</f>
        <v>#N/A</v>
      </c>
      <c r="V994" s="15" t="e">
        <f>IF(ISBLANK(VLOOKUP($C994,[2]MAIN!$C$6:$DF$1572,V$4,FALSE)),"",VLOOKUP($C994,[2]MAIN!$C$6:$DF$1572,V$4,FALSE))</f>
        <v>#N/A</v>
      </c>
      <c r="W994" s="21" t="e">
        <f>IF(ISBLANK(VLOOKUP($C994,[2]MAIN!$C$6:$DF$1572,W$4,FALSE)),"",VLOOKUP($C994,[2]MAIN!$C$6:$DF$1572,W$4,FALSE))</f>
        <v>#N/A</v>
      </c>
      <c r="X994" s="47">
        <v>15000</v>
      </c>
      <c r="Y994" s="15" t="e">
        <f>IF(ISBLANK(VLOOKUP($C994,[2]MAIN!$C$6:$DF$1572,Y$4,FALSE)),"",VLOOKUP($C994,[2]MAIN!$C$6:$DF$1572,Y$4,FALSE))</f>
        <v>#N/A</v>
      </c>
      <c r="AA994" s="15"/>
      <c r="AB994" s="15"/>
      <c r="AC994" s="15"/>
    </row>
    <row r="995" spans="1:29" x14ac:dyDescent="0.25">
      <c r="A995" s="15" t="s">
        <v>1738</v>
      </c>
      <c r="B995" s="21" t="s">
        <v>394</v>
      </c>
      <c r="C995" s="47"/>
      <c r="D995" s="15"/>
      <c r="E995" s="15" t="s">
        <v>609</v>
      </c>
      <c r="F995" s="15"/>
      <c r="G995" s="15"/>
      <c r="H995" s="15" t="s">
        <v>609</v>
      </c>
      <c r="I995" s="15" t="s">
        <v>609</v>
      </c>
      <c r="J995" s="47"/>
      <c r="K995" s="47"/>
      <c r="L995" s="49">
        <v>2.56</v>
      </c>
      <c r="M995" s="50" t="e">
        <f>IF(ISBLANK(VLOOKUP($C995,[2]MAIN!$C$6:$DF$1572,M$4,FALSE)),"",VLOOKUP($C995,[2]MAIN!$C$6:$DF$1572,M$4,FALSE))</f>
        <v>#N/A</v>
      </c>
      <c r="N995" s="51" t="e">
        <f>IF(ISBLANK(VLOOKUP($C995,[2]MAIN!$C$6:$DF$1572,N$4,FALSE)),"",VLOOKUP($C995,[2]MAIN!$C$6:$DF$1572,N$4,FALSE))</f>
        <v>#N/A</v>
      </c>
      <c r="O995" s="52" t="e">
        <f>IF(ISBLANK(VLOOKUP($C995,[2]MAIN!$C$6:$DF$1572,O$4,FALSE)),"",VLOOKUP($C995,[2]MAIN!$C$6:$DF$1572,O$4,FALSE))</f>
        <v>#N/A</v>
      </c>
      <c r="P995" s="52" t="e">
        <f>IF(ISBLANK(VLOOKUP($C995,[2]MAIN!$C$6:$DF$1572,P$4,FALSE)),"",VLOOKUP($C995,[2]MAIN!$C$6:$DF$1572,P$4,FALSE))</f>
        <v>#N/A</v>
      </c>
      <c r="Q995" s="50" t="e">
        <f>IF(ISBLANK(VLOOKUP($C995,[2]MAIN!$C$6:$DF$1572,Q$4,FALSE)),"",VLOOKUP($C995,[2]MAIN!$C$6:$DF$1572,Q$4,FALSE))</f>
        <v>#N/A</v>
      </c>
      <c r="R995" s="47" t="e">
        <f>IF(ISBLANK(VLOOKUP($C995,[2]MAIN!$C$6:$DF$1572,R$4,FALSE)),"",VLOOKUP($C995,[2]MAIN!$C$6:$DF$1572,R$4,FALSE))</f>
        <v>#N/A</v>
      </c>
      <c r="S995" s="47" t="e">
        <f>IF(ISBLANK(VLOOKUP($C995,[2]MAIN!$C$6:$DF$1572,S$4,FALSE)),"",VLOOKUP($C995,[2]MAIN!$C$6:$DF$1572,S$4,FALSE))</f>
        <v>#N/A</v>
      </c>
      <c r="T995" s="15" t="e">
        <f>IF(ISBLANK(VLOOKUP($C995,[2]MAIN!$C$6:$DF$1572,T$4,FALSE)),"",VLOOKUP($C995,[2]MAIN!$C$6:$DF$1572,T$4,FALSE))</f>
        <v>#N/A</v>
      </c>
      <c r="U995" s="15" t="e">
        <f>IF(ISBLANK(VLOOKUP($C995,[2]MAIN!$C$6:$DF$1572,U$4,FALSE)),"",VLOOKUP($C995,[2]MAIN!$C$6:$DF$1572,U$4,FALSE))</f>
        <v>#N/A</v>
      </c>
      <c r="V995" s="15" t="e">
        <f>IF(ISBLANK(VLOOKUP($C995,[2]MAIN!$C$6:$DF$1572,V$4,FALSE)),"",VLOOKUP($C995,[2]MAIN!$C$6:$DF$1572,V$4,FALSE))</f>
        <v>#N/A</v>
      </c>
      <c r="W995" s="21" t="e">
        <f>IF(ISBLANK(VLOOKUP($C995,[2]MAIN!$C$6:$DF$1572,W$4,FALSE)),"",VLOOKUP($C995,[2]MAIN!$C$6:$DF$1572,W$4,FALSE))</f>
        <v>#N/A</v>
      </c>
      <c r="X995" s="47">
        <v>150</v>
      </c>
      <c r="Y995" s="15" t="e">
        <f>IF(ISBLANK(VLOOKUP($C995,[2]MAIN!$C$6:$DF$1572,Y$4,FALSE)),"",VLOOKUP($C995,[2]MAIN!$C$6:$DF$1572,Y$4,FALSE))</f>
        <v>#N/A</v>
      </c>
      <c r="AA995" s="15"/>
      <c r="AB995" s="15" t="s">
        <v>609</v>
      </c>
      <c r="AC995" s="15"/>
    </row>
    <row r="996" spans="1:29" x14ac:dyDescent="0.25">
      <c r="A996" s="15" t="s">
        <v>1739</v>
      </c>
      <c r="B996" s="21" t="s">
        <v>81</v>
      </c>
      <c r="C996" s="47"/>
      <c r="D996" s="15"/>
      <c r="E996" s="15" t="s">
        <v>609</v>
      </c>
      <c r="F996" s="15"/>
      <c r="G996" s="15"/>
      <c r="H996" s="15" t="s">
        <v>628</v>
      </c>
      <c r="I996" s="15" t="s">
        <v>609</v>
      </c>
      <c r="J996" s="47"/>
      <c r="K996" s="47" t="s">
        <v>654</v>
      </c>
      <c r="L996" s="49">
        <v>5.44</v>
      </c>
      <c r="M996" s="50" t="e">
        <f>IF(ISBLANK(VLOOKUP($C996,[2]MAIN!$C$6:$DF$1572,M$4,FALSE)),"",VLOOKUP($C996,[2]MAIN!$C$6:$DF$1572,M$4,FALSE))</f>
        <v>#N/A</v>
      </c>
      <c r="N996" s="51" t="e">
        <f>IF(ISBLANK(VLOOKUP($C996,[2]MAIN!$C$6:$DF$1572,N$4,FALSE)),"",VLOOKUP($C996,[2]MAIN!$C$6:$DF$1572,N$4,FALSE))</f>
        <v>#N/A</v>
      </c>
      <c r="O996" s="64" t="e">
        <f>IF(ISBLANK(VLOOKUP($C996,[2]MAIN!$C$6:$DF$1572,O$4,FALSE)),"",VLOOKUP($C996,[2]MAIN!$C$6:$DF$1572,O$4,FALSE))</f>
        <v>#N/A</v>
      </c>
      <c r="P996" s="64" t="e">
        <f>IF(ISBLANK(VLOOKUP($C996,[2]MAIN!$C$6:$DF$1572,P$4,FALSE)),"",VLOOKUP($C996,[2]MAIN!$C$6:$DF$1572,P$4,FALSE))</f>
        <v>#N/A</v>
      </c>
      <c r="Q996" s="53" t="e">
        <f>IF(ISBLANK(VLOOKUP($C996,[2]MAIN!$C$6:$DF$1572,Q$4,FALSE)),"",VLOOKUP($C996,[2]MAIN!$C$6:$DF$1572,Q$4,FALSE))</f>
        <v>#N/A</v>
      </c>
      <c r="R996" s="47" t="e">
        <f>IF(ISBLANK(VLOOKUP($C996,[2]MAIN!$C$6:$DF$1572,R$4,FALSE)),"",VLOOKUP($C996,[2]MAIN!$C$6:$DF$1572,R$4,FALSE))</f>
        <v>#N/A</v>
      </c>
      <c r="S996" s="47" t="e">
        <f>IF(ISBLANK(VLOOKUP($C996,[2]MAIN!$C$6:$DF$1572,S$4,FALSE)),"",VLOOKUP($C996,[2]MAIN!$C$6:$DF$1572,S$4,FALSE))</f>
        <v>#N/A</v>
      </c>
      <c r="T996" s="15" t="e">
        <f>IF(ISBLANK(VLOOKUP($C996,[2]MAIN!$C$6:$DF$1572,T$4,FALSE)),"",VLOOKUP($C996,[2]MAIN!$C$6:$DF$1572,T$4,FALSE))</f>
        <v>#N/A</v>
      </c>
      <c r="U996" s="15" t="e">
        <f>IF(ISBLANK(VLOOKUP($C996,[2]MAIN!$C$6:$DF$1572,U$4,FALSE)),"",VLOOKUP($C996,[2]MAIN!$C$6:$DF$1572,U$4,FALSE))</f>
        <v>#N/A</v>
      </c>
      <c r="V996" s="15" t="e">
        <f>IF(ISBLANK(VLOOKUP($C996,[2]MAIN!$C$6:$DF$1572,V$4,FALSE)),"",VLOOKUP($C996,[2]MAIN!$C$6:$DF$1572,V$4,FALSE))</f>
        <v>#N/A</v>
      </c>
      <c r="W996" s="21" t="e">
        <f>IF(ISBLANK(VLOOKUP($C996,[2]MAIN!$C$6:$DF$1572,W$4,FALSE)),"",VLOOKUP($C996,[2]MAIN!$C$6:$DF$1572,W$4,FALSE))</f>
        <v>#N/A</v>
      </c>
      <c r="X996" s="47">
        <v>15000</v>
      </c>
      <c r="Y996" s="15" t="e">
        <f>IF(ISBLANK(VLOOKUP($C996,[2]MAIN!$C$6:$DF$1572,Y$4,FALSE)),"",VLOOKUP($C996,[2]MAIN!$C$6:$DF$1572,Y$4,FALSE))</f>
        <v>#N/A</v>
      </c>
      <c r="AA996" s="47"/>
      <c r="AB996" s="47"/>
      <c r="AC996" s="47"/>
    </row>
    <row r="997" spans="1:29" x14ac:dyDescent="0.25">
      <c r="A997" s="15" t="s">
        <v>1740</v>
      </c>
      <c r="B997" s="21" t="s">
        <v>1741</v>
      </c>
      <c r="C997" s="15"/>
      <c r="D997" s="15"/>
      <c r="E997" s="15" t="s">
        <v>609</v>
      </c>
      <c r="F997" s="15"/>
      <c r="G997" s="15"/>
      <c r="H997" s="15" t="s">
        <v>628</v>
      </c>
      <c r="I997" s="15"/>
      <c r="J997" s="47"/>
      <c r="K997" s="47" t="s">
        <v>654</v>
      </c>
      <c r="L997" s="49">
        <v>42.37</v>
      </c>
      <c r="M997" s="50" t="e">
        <f>IF(ISBLANK(VLOOKUP($C997,[2]MAIN!$C$6:$DF$1572,M$4,FALSE)),"",VLOOKUP($C997,[2]MAIN!$C$6:$DF$1572,M$4,FALSE))</f>
        <v>#N/A</v>
      </c>
      <c r="N997" s="51" t="e">
        <f>IF(ISBLANK(VLOOKUP($C997,[2]MAIN!$C$6:$DF$1572,N$4,FALSE)),"",VLOOKUP($C997,[2]MAIN!$C$6:$DF$1572,N$4,FALSE))</f>
        <v>#N/A</v>
      </c>
      <c r="O997" s="64" t="e">
        <f>IF(ISBLANK(VLOOKUP($C997,[2]MAIN!$C$6:$DF$1572,O$4,FALSE)),"",VLOOKUP($C997,[2]MAIN!$C$6:$DF$1572,O$4,FALSE))</f>
        <v>#N/A</v>
      </c>
      <c r="P997" s="64" t="e">
        <f>IF(ISBLANK(VLOOKUP($C997,[2]MAIN!$C$6:$DF$1572,P$4,FALSE)),"",VLOOKUP($C997,[2]MAIN!$C$6:$DF$1572,P$4,FALSE))</f>
        <v>#N/A</v>
      </c>
      <c r="Q997" s="65" t="e">
        <f>IF(ISBLANK(VLOOKUP($C997,[2]MAIN!$C$6:$DF$1572,Q$4,FALSE)),"",VLOOKUP($C997,[2]MAIN!$C$6:$DF$1572,Q$4,FALSE))</f>
        <v>#N/A</v>
      </c>
      <c r="R997" s="47" t="e">
        <f>IF(ISBLANK(VLOOKUP($C997,[2]MAIN!$C$6:$DF$1572,R$4,FALSE)),"",VLOOKUP($C997,[2]MAIN!$C$6:$DF$1572,R$4,FALSE))</f>
        <v>#N/A</v>
      </c>
      <c r="S997" s="47" t="e">
        <f>IF(ISBLANK(VLOOKUP($C997,[2]MAIN!$C$6:$DF$1572,S$4,FALSE)),"",VLOOKUP($C997,[2]MAIN!$C$6:$DF$1572,S$4,FALSE))</f>
        <v>#N/A</v>
      </c>
      <c r="T997" s="15" t="e">
        <f>IF(ISBLANK(VLOOKUP($C997,[2]MAIN!$C$6:$DF$1572,T$4,FALSE)),"",VLOOKUP($C997,[2]MAIN!$C$6:$DF$1572,T$4,FALSE))</f>
        <v>#N/A</v>
      </c>
      <c r="U997" s="15" t="e">
        <f>IF(ISBLANK(VLOOKUP($C997,[2]MAIN!$C$6:$DF$1572,U$4,FALSE)),"",VLOOKUP($C997,[2]MAIN!$C$6:$DF$1572,U$4,FALSE))</f>
        <v>#N/A</v>
      </c>
      <c r="V997" s="15" t="e">
        <f>IF(ISBLANK(VLOOKUP($C997,[2]MAIN!$C$6:$DF$1572,V$4,FALSE)),"",VLOOKUP($C997,[2]MAIN!$C$6:$DF$1572,V$4,FALSE))</f>
        <v>#N/A</v>
      </c>
      <c r="W997" s="21" t="e">
        <f>IF(ISBLANK(VLOOKUP($C997,[2]MAIN!$C$6:$DF$1572,W$4,FALSE)),"",VLOOKUP($C997,[2]MAIN!$C$6:$DF$1572,W$4,FALSE))</f>
        <v>#N/A</v>
      </c>
      <c r="X997" s="47">
        <v>15000</v>
      </c>
      <c r="Y997" s="15" t="e">
        <f>IF(ISBLANK(VLOOKUP($C997,[2]MAIN!$C$6:$DF$1572,Y$4,FALSE)),"",VLOOKUP($C997,[2]MAIN!$C$6:$DF$1572,Y$4,FALSE))</f>
        <v>#N/A</v>
      </c>
      <c r="AA997" s="47"/>
      <c r="AB997" s="47"/>
      <c r="AC997" s="47"/>
    </row>
    <row r="998" spans="1:29" x14ac:dyDescent="0.25">
      <c r="A998" s="15" t="s">
        <v>1742</v>
      </c>
      <c r="B998" s="21" t="s">
        <v>184</v>
      </c>
      <c r="C998" s="15"/>
      <c r="D998" s="15" t="s">
        <v>609</v>
      </c>
      <c r="E998" s="15" t="s">
        <v>609</v>
      </c>
      <c r="F998" s="15" t="s">
        <v>682</v>
      </c>
      <c r="G998" s="15"/>
      <c r="H998" s="15" t="s">
        <v>609</v>
      </c>
      <c r="I998" s="15"/>
      <c r="J998" s="55" t="s">
        <v>617</v>
      </c>
      <c r="K998" s="60" t="s">
        <v>786</v>
      </c>
      <c r="L998" s="49">
        <v>199.52</v>
      </c>
      <c r="M998" s="50" t="e">
        <f>IF(ISBLANK(VLOOKUP($C998,[2]MAIN!$C$6:$DF$1572,M$4,FALSE)),"",VLOOKUP($C998,[2]MAIN!$C$6:$DF$1572,M$4,FALSE))</f>
        <v>#N/A</v>
      </c>
      <c r="N998" s="51" t="e">
        <f>IF(ISBLANK(VLOOKUP($C998,[2]MAIN!$C$6:$DF$1572,N$4,FALSE)),"",VLOOKUP($C998,[2]MAIN!$C$6:$DF$1572,N$4,FALSE))</f>
        <v>#N/A</v>
      </c>
      <c r="O998" s="66" t="e">
        <f>IF(ISBLANK(VLOOKUP($C998,[2]MAIN!$C$6:$DF$1572,O$4,FALSE)),"",VLOOKUP($C998,[2]MAIN!$C$6:$DF$1572,O$4,FALSE))</f>
        <v>#N/A</v>
      </c>
      <c r="P998" s="66" t="e">
        <f>IF(ISBLANK(VLOOKUP($C998,[2]MAIN!$C$6:$DF$1572,P$4,FALSE)),"",VLOOKUP($C998,[2]MAIN!$C$6:$DF$1572,P$4,FALSE))</f>
        <v>#N/A</v>
      </c>
      <c r="Q998" s="65" t="e">
        <f>IF(ISBLANK(VLOOKUP($C998,[2]MAIN!$C$6:$DF$1572,Q$4,FALSE)),"",VLOOKUP($C998,[2]MAIN!$C$6:$DF$1572,Q$4,FALSE))</f>
        <v>#N/A</v>
      </c>
      <c r="R998" s="47" t="e">
        <f>IF(ISBLANK(VLOOKUP($C998,[2]MAIN!$C$6:$DF$1572,R$4,FALSE)),"",VLOOKUP($C998,[2]MAIN!$C$6:$DF$1572,R$4,FALSE))</f>
        <v>#N/A</v>
      </c>
      <c r="S998" s="47" t="e">
        <f>IF(ISBLANK(VLOOKUP($C998,[2]MAIN!$C$6:$DF$1572,S$4,FALSE)),"",VLOOKUP($C998,[2]MAIN!$C$6:$DF$1572,S$4,FALSE))</f>
        <v>#N/A</v>
      </c>
      <c r="T998" s="15" t="e">
        <f>IF(ISBLANK(VLOOKUP($C998,[2]MAIN!$C$6:$DF$1572,T$4,FALSE)),"",VLOOKUP($C998,[2]MAIN!$C$6:$DF$1572,T$4,FALSE))</f>
        <v>#N/A</v>
      </c>
      <c r="U998" s="15" t="e">
        <f>IF(ISBLANK(VLOOKUP($C998,[2]MAIN!$C$6:$DF$1572,U$4,FALSE)),"",VLOOKUP($C998,[2]MAIN!$C$6:$DF$1572,U$4,FALSE))</f>
        <v>#N/A</v>
      </c>
      <c r="V998" s="15" t="e">
        <f>IF(ISBLANK(VLOOKUP($C998,[2]MAIN!$C$6:$DF$1572,V$4,FALSE)),"",VLOOKUP($C998,[2]MAIN!$C$6:$DF$1572,V$4,FALSE))</f>
        <v>#N/A</v>
      </c>
      <c r="W998" s="21" t="e">
        <f>IF(ISBLANK(VLOOKUP($C998,[2]MAIN!$C$6:$DF$1572,W$4,FALSE)),"",VLOOKUP($C998,[2]MAIN!$C$6:$DF$1572,W$4,FALSE))</f>
        <v>#N/A</v>
      </c>
      <c r="X998" s="63">
        <v>7500</v>
      </c>
      <c r="Y998" s="15" t="e">
        <f>IF(ISBLANK(VLOOKUP($C998,[2]MAIN!$C$6:$DF$1572,Y$4,FALSE)),"",VLOOKUP($C998,[2]MAIN!$C$6:$DF$1572,Y$4,FALSE))</f>
        <v>#N/A</v>
      </c>
      <c r="AA998" s="15"/>
      <c r="AB998" s="15"/>
      <c r="AC998" s="15"/>
    </row>
    <row r="999" spans="1:29" x14ac:dyDescent="0.25">
      <c r="A999" s="15" t="s">
        <v>1743</v>
      </c>
      <c r="B999" s="21" t="s">
        <v>81</v>
      </c>
      <c r="C999" s="47"/>
      <c r="D999" s="15"/>
      <c r="E999" s="15" t="s">
        <v>609</v>
      </c>
      <c r="F999" s="15"/>
      <c r="G999" s="15"/>
      <c r="H999" s="15" t="s">
        <v>628</v>
      </c>
      <c r="I999" s="15" t="s">
        <v>609</v>
      </c>
      <c r="J999" s="47"/>
      <c r="K999" s="47" t="s">
        <v>654</v>
      </c>
      <c r="L999" s="49">
        <v>5.68</v>
      </c>
      <c r="M999" s="50" t="e">
        <f>IF(ISBLANK(VLOOKUP($C999,[2]MAIN!$C$6:$DF$1572,M$4,FALSE)),"",VLOOKUP($C999,[2]MAIN!$C$6:$DF$1572,M$4,FALSE))</f>
        <v>#N/A</v>
      </c>
      <c r="N999" s="51" t="e">
        <f>IF(ISBLANK(VLOOKUP($C999,[2]MAIN!$C$6:$DF$1572,N$4,FALSE)),"",VLOOKUP($C999,[2]MAIN!$C$6:$DF$1572,N$4,FALSE))</f>
        <v>#N/A</v>
      </c>
      <c r="O999" s="64" t="e">
        <f>IF(ISBLANK(VLOOKUP($C999,[2]MAIN!$C$6:$DF$1572,O$4,FALSE)),"",VLOOKUP($C999,[2]MAIN!$C$6:$DF$1572,O$4,FALSE))</f>
        <v>#N/A</v>
      </c>
      <c r="P999" s="64" t="e">
        <f>IF(ISBLANK(VLOOKUP($C999,[2]MAIN!$C$6:$DF$1572,P$4,FALSE)),"",VLOOKUP($C999,[2]MAIN!$C$6:$DF$1572,P$4,FALSE))</f>
        <v>#N/A</v>
      </c>
      <c r="Q999" s="53" t="e">
        <f>IF(ISBLANK(VLOOKUP($C999,[2]MAIN!$C$6:$DF$1572,Q$4,FALSE)),"",VLOOKUP($C999,[2]MAIN!$C$6:$DF$1572,Q$4,FALSE))</f>
        <v>#N/A</v>
      </c>
      <c r="R999" s="47" t="e">
        <f>IF(ISBLANK(VLOOKUP($C999,[2]MAIN!$C$6:$DF$1572,R$4,FALSE)),"",VLOOKUP($C999,[2]MAIN!$C$6:$DF$1572,R$4,FALSE))</f>
        <v>#N/A</v>
      </c>
      <c r="S999" s="47" t="e">
        <f>IF(ISBLANK(VLOOKUP($C999,[2]MAIN!$C$6:$DF$1572,S$4,FALSE)),"",VLOOKUP($C999,[2]MAIN!$C$6:$DF$1572,S$4,FALSE))</f>
        <v>#N/A</v>
      </c>
      <c r="T999" s="15" t="e">
        <f>IF(ISBLANK(VLOOKUP($C999,[2]MAIN!$C$6:$DF$1572,T$4,FALSE)),"",VLOOKUP($C999,[2]MAIN!$C$6:$DF$1572,T$4,FALSE))</f>
        <v>#N/A</v>
      </c>
      <c r="U999" s="15" t="e">
        <f>IF(ISBLANK(VLOOKUP($C999,[2]MAIN!$C$6:$DF$1572,U$4,FALSE)),"",VLOOKUP($C999,[2]MAIN!$C$6:$DF$1572,U$4,FALSE))</f>
        <v>#N/A</v>
      </c>
      <c r="V999" s="15" t="e">
        <f>IF(ISBLANK(VLOOKUP($C999,[2]MAIN!$C$6:$DF$1572,V$4,FALSE)),"",VLOOKUP($C999,[2]MAIN!$C$6:$DF$1572,V$4,FALSE))</f>
        <v>#N/A</v>
      </c>
      <c r="W999" s="21" t="e">
        <f>IF(ISBLANK(VLOOKUP($C999,[2]MAIN!$C$6:$DF$1572,W$4,FALSE)),"",VLOOKUP($C999,[2]MAIN!$C$6:$DF$1572,W$4,FALSE))</f>
        <v>#N/A</v>
      </c>
      <c r="X999" s="47">
        <v>15000</v>
      </c>
      <c r="Y999" s="15" t="e">
        <f>IF(ISBLANK(VLOOKUP($C999,[2]MAIN!$C$6:$DF$1572,Y$4,FALSE)),"",VLOOKUP($C999,[2]MAIN!$C$6:$DF$1572,Y$4,FALSE))</f>
        <v>#N/A</v>
      </c>
      <c r="AA999" s="47"/>
      <c r="AB999" s="47"/>
      <c r="AC999" s="47"/>
    </row>
    <row r="1000" spans="1:29" x14ac:dyDescent="0.25">
      <c r="A1000" s="15" t="s">
        <v>1744</v>
      </c>
      <c r="B1000" s="21" t="s">
        <v>185</v>
      </c>
      <c r="C1000" s="15"/>
      <c r="D1000" s="15" t="s">
        <v>609</v>
      </c>
      <c r="E1000" s="15" t="s">
        <v>609</v>
      </c>
      <c r="F1000" s="15"/>
      <c r="G1000" s="15"/>
      <c r="H1000" s="15" t="s">
        <v>609</v>
      </c>
      <c r="I1000" s="15"/>
      <c r="J1000" s="48" t="s">
        <v>610</v>
      </c>
      <c r="K1000" s="47" t="s">
        <v>654</v>
      </c>
      <c r="L1000" s="49">
        <v>47.71</v>
      </c>
      <c r="M1000" s="50"/>
      <c r="N1000" s="51">
        <v>0.03</v>
      </c>
      <c r="O1000" s="64" t="e">
        <f>VLOOKUP(#REF!,[5]Sheet2!#REF!,9,FALSE)</f>
        <v>#REF!</v>
      </c>
      <c r="P1000" s="64" t="e">
        <f>IF(ISNUMBER(O1000),O1000,VLOOKUP(#REF!,[3]MAIN!#REF!,51,FALSE))</f>
        <v>#REF!</v>
      </c>
      <c r="Q1000" s="65">
        <v>1.2582309273161934E-2</v>
      </c>
      <c r="R1000" s="47" t="s">
        <v>1658</v>
      </c>
      <c r="S1000" s="47" t="s">
        <v>1331</v>
      </c>
      <c r="T1000" s="15">
        <v>1</v>
      </c>
      <c r="U1000" s="15" t="s">
        <v>29</v>
      </c>
      <c r="V1000" s="15">
        <v>1</v>
      </c>
      <c r="W1000" s="21" t="s">
        <v>1745</v>
      </c>
      <c r="X1000" s="47">
        <v>15000</v>
      </c>
      <c r="Y1000" s="15" t="s">
        <v>1333</v>
      </c>
      <c r="AA1000" s="15"/>
      <c r="AB1000" s="15"/>
      <c r="AC1000" s="15"/>
    </row>
    <row r="1001" spans="1:29" x14ac:dyDescent="0.25">
      <c r="A1001" s="15" t="s">
        <v>1746</v>
      </c>
      <c r="B1001" s="21" t="s">
        <v>185</v>
      </c>
      <c r="C1001" s="15"/>
      <c r="D1001" s="15"/>
      <c r="E1001" s="15" t="s">
        <v>609</v>
      </c>
      <c r="F1001" s="15"/>
      <c r="G1001" s="15"/>
      <c r="H1001" s="15" t="s">
        <v>628</v>
      </c>
      <c r="I1001" s="15"/>
      <c r="J1001" s="47"/>
      <c r="K1001" s="47" t="s">
        <v>654</v>
      </c>
      <c r="L1001" s="49"/>
      <c r="M1001" s="50" t="e">
        <f>IF(ISBLANK(VLOOKUP($C1001,[2]MAIN!$C$6:$DF$1572,M$4,FALSE)),"",VLOOKUP($C1001,[2]MAIN!$C$6:$DF$1572,M$4,FALSE))</f>
        <v>#N/A</v>
      </c>
      <c r="N1001" s="51" t="e">
        <f>IF(ISBLANK(VLOOKUP($C1001,[2]MAIN!$C$6:$DF$1572,N$4,FALSE)),"",VLOOKUP($C1001,[2]MAIN!$C$6:$DF$1572,N$4,FALSE))</f>
        <v>#N/A</v>
      </c>
      <c r="O1001" s="53" t="e">
        <f>IF(ISBLANK(VLOOKUP($C1001,[2]MAIN!$C$6:$DF$1572,O$4,FALSE)),"",VLOOKUP($C1001,[2]MAIN!$C$6:$DF$1572,O$4,FALSE))</f>
        <v>#N/A</v>
      </c>
      <c r="P1001" s="65" t="e">
        <f>IF(ISBLANK(VLOOKUP($C1001,[2]MAIN!$C$6:$DF$1572,P$4,FALSE)),"",VLOOKUP($C1001,[2]MAIN!$C$6:$DF$1572,P$4,FALSE))</f>
        <v>#N/A</v>
      </c>
      <c r="Q1001" s="65" t="e">
        <f>IF(ISBLANK(VLOOKUP($C1001,[2]MAIN!$C$6:$DF$1572,Q$4,FALSE)),"",VLOOKUP($C1001,[2]MAIN!$C$6:$DF$1572,Q$4,FALSE))</f>
        <v>#N/A</v>
      </c>
      <c r="R1001" s="47" t="e">
        <f>IF(ISBLANK(VLOOKUP($C1001,[2]MAIN!$C$6:$DF$1572,R$4,FALSE)),"",VLOOKUP($C1001,[2]MAIN!$C$6:$DF$1572,R$4,FALSE))</f>
        <v>#N/A</v>
      </c>
      <c r="S1001" s="47" t="e">
        <f>IF(ISBLANK(VLOOKUP($C1001,[2]MAIN!$C$6:$DF$1572,S$4,FALSE)),"",VLOOKUP($C1001,[2]MAIN!$C$6:$DF$1572,S$4,FALSE))</f>
        <v>#N/A</v>
      </c>
      <c r="T1001" s="15" t="e">
        <f>IF(ISBLANK(VLOOKUP($C1001,[2]MAIN!$C$6:$DF$1572,T$4,FALSE)),"",VLOOKUP($C1001,[2]MAIN!$C$6:$DF$1572,T$4,FALSE))</f>
        <v>#N/A</v>
      </c>
      <c r="U1001" s="15" t="e">
        <f>IF(ISBLANK(VLOOKUP($C1001,[2]MAIN!$C$6:$DF$1572,U$4,FALSE)),"",VLOOKUP($C1001,[2]MAIN!$C$6:$DF$1572,U$4,FALSE))</f>
        <v>#N/A</v>
      </c>
      <c r="V1001" s="15" t="e">
        <f>IF(ISBLANK(VLOOKUP($C1001,[2]MAIN!$C$6:$DF$1572,V$4,FALSE)),"",VLOOKUP($C1001,[2]MAIN!$C$6:$DF$1572,V$4,FALSE))</f>
        <v>#N/A</v>
      </c>
      <c r="W1001" s="21" t="e">
        <f>IF(ISBLANK(VLOOKUP($C1001,[2]MAIN!$C$6:$DF$1572,W$4,FALSE)),"",VLOOKUP($C1001,[2]MAIN!$C$6:$DF$1572,W$4,FALSE))</f>
        <v>#N/A</v>
      </c>
      <c r="X1001" s="47">
        <v>15000</v>
      </c>
      <c r="Y1001" s="15" t="e">
        <f>IF(ISBLANK(VLOOKUP($C1001,[2]MAIN!$C$6:$DF$1572,Y$4,FALSE)),"",VLOOKUP($C1001,[2]MAIN!$C$6:$DF$1572,Y$4,FALSE))</f>
        <v>#N/A</v>
      </c>
      <c r="AA1001" s="47"/>
      <c r="AB1001" s="47"/>
      <c r="AC1001" s="47"/>
    </row>
    <row r="1002" spans="1:29" x14ac:dyDescent="0.25">
      <c r="A1002" s="15" t="s">
        <v>1747</v>
      </c>
      <c r="B1002" s="21" t="s">
        <v>81</v>
      </c>
      <c r="C1002" s="47"/>
      <c r="D1002" s="15"/>
      <c r="E1002" s="15" t="s">
        <v>609</v>
      </c>
      <c r="F1002" s="15"/>
      <c r="G1002" s="15"/>
      <c r="H1002" s="15" t="s">
        <v>628</v>
      </c>
      <c r="I1002" s="15" t="s">
        <v>609</v>
      </c>
      <c r="J1002" s="47"/>
      <c r="K1002" s="47" t="s">
        <v>654</v>
      </c>
      <c r="L1002" s="49">
        <v>2.86</v>
      </c>
      <c r="M1002" s="50" t="e">
        <f>IF(ISBLANK(VLOOKUP($C1002,[2]MAIN!$C$6:$DF$1572,M$4,FALSE)),"",VLOOKUP($C1002,[2]MAIN!$C$6:$DF$1572,M$4,FALSE))</f>
        <v>#N/A</v>
      </c>
      <c r="N1002" s="51" t="e">
        <f>IF(ISBLANK(VLOOKUP($C1002,[2]MAIN!$C$6:$DF$1572,N$4,FALSE)),"",VLOOKUP($C1002,[2]MAIN!$C$6:$DF$1572,N$4,FALSE))</f>
        <v>#N/A</v>
      </c>
      <c r="O1002" s="68" t="e">
        <f>IF(ISBLANK(VLOOKUP($C1002,[2]MAIN!$C$6:$DF$1572,O$4,FALSE)),"",VLOOKUP($C1002,[2]MAIN!$C$6:$DF$1572,O$4,FALSE))</f>
        <v>#N/A</v>
      </c>
      <c r="P1002" s="68" t="e">
        <f>IF(ISBLANK(VLOOKUP($C1002,[2]MAIN!$C$6:$DF$1572,P$4,FALSE)),"",VLOOKUP($C1002,[2]MAIN!$C$6:$DF$1572,P$4,FALSE))</f>
        <v>#N/A</v>
      </c>
      <c r="Q1002" s="53" t="e">
        <f>IF(ISBLANK(VLOOKUP($C1002,[2]MAIN!$C$6:$DF$1572,Q$4,FALSE)),"",VLOOKUP($C1002,[2]MAIN!$C$6:$DF$1572,Q$4,FALSE))</f>
        <v>#N/A</v>
      </c>
      <c r="R1002" s="47" t="e">
        <f>IF(ISBLANK(VLOOKUP($C1002,[2]MAIN!$C$6:$DF$1572,R$4,FALSE)),"",VLOOKUP($C1002,[2]MAIN!$C$6:$DF$1572,R$4,FALSE))</f>
        <v>#N/A</v>
      </c>
      <c r="S1002" s="47" t="e">
        <f>IF(ISBLANK(VLOOKUP($C1002,[2]MAIN!$C$6:$DF$1572,S$4,FALSE)),"",VLOOKUP($C1002,[2]MAIN!$C$6:$DF$1572,S$4,FALSE))</f>
        <v>#N/A</v>
      </c>
      <c r="T1002" s="15" t="e">
        <f>IF(ISBLANK(VLOOKUP($C1002,[2]MAIN!$C$6:$DF$1572,T$4,FALSE)),"",VLOOKUP($C1002,[2]MAIN!$C$6:$DF$1572,T$4,FALSE))</f>
        <v>#N/A</v>
      </c>
      <c r="U1002" s="15" t="e">
        <f>IF(ISBLANK(VLOOKUP($C1002,[2]MAIN!$C$6:$DF$1572,U$4,FALSE)),"",VLOOKUP($C1002,[2]MAIN!$C$6:$DF$1572,U$4,FALSE))</f>
        <v>#N/A</v>
      </c>
      <c r="V1002" s="15" t="e">
        <f>IF(ISBLANK(VLOOKUP($C1002,[2]MAIN!$C$6:$DF$1572,V$4,FALSE)),"",VLOOKUP($C1002,[2]MAIN!$C$6:$DF$1572,V$4,FALSE))</f>
        <v>#N/A</v>
      </c>
      <c r="W1002" s="21" t="e">
        <f>IF(ISBLANK(VLOOKUP($C1002,[2]MAIN!$C$6:$DF$1572,W$4,FALSE)),"",VLOOKUP($C1002,[2]MAIN!$C$6:$DF$1572,W$4,FALSE))</f>
        <v>#N/A</v>
      </c>
      <c r="X1002" s="47">
        <v>15000</v>
      </c>
      <c r="Y1002" s="15" t="e">
        <f>IF(ISBLANK(VLOOKUP($C1002,[2]MAIN!$C$6:$DF$1572,Y$4,FALSE)),"",VLOOKUP($C1002,[2]MAIN!$C$6:$DF$1572,Y$4,FALSE))</f>
        <v>#N/A</v>
      </c>
      <c r="AA1002" s="47"/>
      <c r="AB1002" s="47"/>
      <c r="AC1002" s="47"/>
    </row>
    <row r="1003" spans="1:29" x14ac:dyDescent="0.25">
      <c r="A1003" s="15" t="s">
        <v>1748</v>
      </c>
      <c r="B1003" s="21" t="s">
        <v>186</v>
      </c>
      <c r="C1003" s="47"/>
      <c r="D1003" s="15"/>
      <c r="E1003" s="15" t="s">
        <v>609</v>
      </c>
      <c r="F1003" s="15"/>
      <c r="G1003" s="15"/>
      <c r="H1003" s="15" t="s">
        <v>609</v>
      </c>
      <c r="I1003" s="15"/>
      <c r="J1003" s="47"/>
      <c r="K1003" s="47" t="s">
        <v>618</v>
      </c>
      <c r="L1003" s="49">
        <v>6.62</v>
      </c>
      <c r="M1003" s="50" t="e">
        <f>IF(ISBLANK(VLOOKUP($C1003,[2]MAIN!$C$6:$DF$1572,M$4,FALSE)),"",VLOOKUP($C1003,[2]MAIN!$C$6:$DF$1572,M$4,FALSE))</f>
        <v>#N/A</v>
      </c>
      <c r="N1003" s="51" t="e">
        <f>IF(ISBLANK(VLOOKUP($C1003,[2]MAIN!$C$6:$DF$1572,N$4,FALSE)),"",VLOOKUP($C1003,[2]MAIN!$C$6:$DF$1572,N$4,FALSE))</f>
        <v>#N/A</v>
      </c>
      <c r="O1003" s="53" t="e">
        <f>IF(ISBLANK(VLOOKUP($C1003,[2]MAIN!$C$6:$DF$1572,O$4,FALSE)),"",VLOOKUP($C1003,[2]MAIN!$C$6:$DF$1572,O$4,FALSE))</f>
        <v>#N/A</v>
      </c>
      <c r="P1003" s="64" t="e">
        <f>IF(ISBLANK(VLOOKUP($C1003,[2]MAIN!$C$6:$DF$1572,P$4,FALSE)),"",VLOOKUP($C1003,[2]MAIN!$C$6:$DF$1572,P$4,FALSE))</f>
        <v>#N/A</v>
      </c>
      <c r="Q1003" s="50" t="e">
        <f>IF(ISBLANK(VLOOKUP($C1003,[2]MAIN!$C$6:$DF$1572,Q$4,FALSE)),"",VLOOKUP($C1003,[2]MAIN!$C$6:$DF$1572,Q$4,FALSE))</f>
        <v>#N/A</v>
      </c>
      <c r="R1003" s="47" t="e">
        <f>IF(ISBLANK(VLOOKUP($C1003,[2]MAIN!$C$6:$DF$1572,R$4,FALSE)),"",VLOOKUP($C1003,[2]MAIN!$C$6:$DF$1572,R$4,FALSE))</f>
        <v>#N/A</v>
      </c>
      <c r="S1003" s="47" t="e">
        <f>IF(ISBLANK(VLOOKUP($C1003,[2]MAIN!$C$6:$DF$1572,S$4,FALSE)),"",VLOOKUP($C1003,[2]MAIN!$C$6:$DF$1572,S$4,FALSE))</f>
        <v>#N/A</v>
      </c>
      <c r="T1003" s="15" t="e">
        <f>IF(ISBLANK(VLOOKUP($C1003,[2]MAIN!$C$6:$DF$1572,T$4,FALSE)),"",VLOOKUP($C1003,[2]MAIN!$C$6:$DF$1572,T$4,FALSE))</f>
        <v>#N/A</v>
      </c>
      <c r="U1003" s="15" t="e">
        <f>IF(ISBLANK(VLOOKUP($C1003,[2]MAIN!$C$6:$DF$1572,U$4,FALSE)),"",VLOOKUP($C1003,[2]MAIN!$C$6:$DF$1572,U$4,FALSE))</f>
        <v>#N/A</v>
      </c>
      <c r="V1003" s="15" t="e">
        <f>IF(ISBLANK(VLOOKUP($C1003,[2]MAIN!$C$6:$DF$1572,V$4,FALSE)),"",VLOOKUP($C1003,[2]MAIN!$C$6:$DF$1572,V$4,FALSE))</f>
        <v>#N/A</v>
      </c>
      <c r="W1003" s="21" t="e">
        <f>IF(ISBLANK(VLOOKUP($C1003,[2]MAIN!$C$6:$DF$1572,W$4,FALSE)),"",VLOOKUP($C1003,[2]MAIN!$C$6:$DF$1572,W$4,FALSE))</f>
        <v>#N/A</v>
      </c>
      <c r="X1003" s="47">
        <v>15000</v>
      </c>
      <c r="Y1003" s="15" t="e">
        <f>IF(ISBLANK(VLOOKUP($C1003,[2]MAIN!$C$6:$DF$1572,Y$4,FALSE)),"",VLOOKUP($C1003,[2]MAIN!$C$6:$DF$1572,Y$4,FALSE))</f>
        <v>#N/A</v>
      </c>
      <c r="AA1003" s="15"/>
      <c r="AB1003" s="15"/>
      <c r="AC1003" s="15" t="s">
        <v>609</v>
      </c>
    </row>
    <row r="1004" spans="1:29" x14ac:dyDescent="0.25">
      <c r="A1004" s="15" t="s">
        <v>1749</v>
      </c>
      <c r="B1004" s="21" t="s">
        <v>186</v>
      </c>
      <c r="C1004" s="47"/>
      <c r="D1004" s="15"/>
      <c r="E1004" s="15" t="s">
        <v>609</v>
      </c>
      <c r="F1004" s="15"/>
      <c r="G1004" s="15"/>
      <c r="H1004" s="15" t="s">
        <v>609</v>
      </c>
      <c r="I1004" s="15"/>
      <c r="J1004" s="47"/>
      <c r="K1004" s="47" t="s">
        <v>618</v>
      </c>
      <c r="L1004" s="49">
        <v>4.03</v>
      </c>
      <c r="M1004" s="50" t="e">
        <f>IF(ISBLANK(VLOOKUP($C1004,[2]MAIN!$C$6:$DF$1572,M$4,FALSE)),"",VLOOKUP($C1004,[2]MAIN!$C$6:$DF$1572,M$4,FALSE))</f>
        <v>#N/A</v>
      </c>
      <c r="N1004" s="51" t="e">
        <f>IF(ISBLANK(VLOOKUP($C1004,[2]MAIN!$C$6:$DF$1572,N$4,FALSE)),"",VLOOKUP($C1004,[2]MAIN!$C$6:$DF$1572,N$4,FALSE))</f>
        <v>#N/A</v>
      </c>
      <c r="O1004" s="53" t="e">
        <f>IF(ISBLANK(VLOOKUP($C1004,[2]MAIN!$C$6:$DF$1572,O$4,FALSE)),"",VLOOKUP($C1004,[2]MAIN!$C$6:$DF$1572,O$4,FALSE))</f>
        <v>#N/A</v>
      </c>
      <c r="P1004" s="68" t="e">
        <f>IF(ISBLANK(VLOOKUP($C1004,[2]MAIN!$C$6:$DF$1572,P$4,FALSE)),"",VLOOKUP($C1004,[2]MAIN!$C$6:$DF$1572,P$4,FALSE))</f>
        <v>#N/A</v>
      </c>
      <c r="Q1004" s="50" t="e">
        <f>IF(ISBLANK(VLOOKUP($C1004,[2]MAIN!$C$6:$DF$1572,Q$4,FALSE)),"",VLOOKUP($C1004,[2]MAIN!$C$6:$DF$1572,Q$4,FALSE))</f>
        <v>#N/A</v>
      </c>
      <c r="R1004" s="47" t="e">
        <f>IF(ISBLANK(VLOOKUP($C1004,[2]MAIN!$C$6:$DF$1572,R$4,FALSE)),"",VLOOKUP($C1004,[2]MAIN!$C$6:$DF$1572,R$4,FALSE))</f>
        <v>#N/A</v>
      </c>
      <c r="S1004" s="47" t="e">
        <f>IF(ISBLANK(VLOOKUP($C1004,[2]MAIN!$C$6:$DF$1572,S$4,FALSE)),"",VLOOKUP($C1004,[2]MAIN!$C$6:$DF$1572,S$4,FALSE))</f>
        <v>#N/A</v>
      </c>
      <c r="T1004" s="15" t="e">
        <f>IF(ISBLANK(VLOOKUP($C1004,[2]MAIN!$C$6:$DF$1572,T$4,FALSE)),"",VLOOKUP($C1004,[2]MAIN!$C$6:$DF$1572,T$4,FALSE))</f>
        <v>#N/A</v>
      </c>
      <c r="U1004" s="15" t="e">
        <f>IF(ISBLANK(VLOOKUP($C1004,[2]MAIN!$C$6:$DF$1572,U$4,FALSE)),"",VLOOKUP($C1004,[2]MAIN!$C$6:$DF$1572,U$4,FALSE))</f>
        <v>#N/A</v>
      </c>
      <c r="V1004" s="15" t="e">
        <f>IF(ISBLANK(VLOOKUP($C1004,[2]MAIN!$C$6:$DF$1572,V$4,FALSE)),"",VLOOKUP($C1004,[2]MAIN!$C$6:$DF$1572,V$4,FALSE))</f>
        <v>#N/A</v>
      </c>
      <c r="W1004" s="21" t="e">
        <f>IF(ISBLANK(VLOOKUP($C1004,[2]MAIN!$C$6:$DF$1572,W$4,FALSE)),"",VLOOKUP($C1004,[2]MAIN!$C$6:$DF$1572,W$4,FALSE))</f>
        <v>#N/A</v>
      </c>
      <c r="X1004" s="47">
        <v>15000</v>
      </c>
      <c r="Y1004" s="15" t="e">
        <f>IF(ISBLANK(VLOOKUP($C1004,[2]MAIN!$C$6:$DF$1572,Y$4,FALSE)),"",VLOOKUP($C1004,[2]MAIN!$C$6:$DF$1572,Y$4,FALSE))</f>
        <v>#N/A</v>
      </c>
      <c r="AA1004" s="15"/>
      <c r="AB1004" s="15"/>
      <c r="AC1004" s="15" t="s">
        <v>609</v>
      </c>
    </row>
    <row r="1005" spans="1:29" x14ac:dyDescent="0.25">
      <c r="A1005" s="15" t="s">
        <v>1750</v>
      </c>
      <c r="B1005" s="21" t="s">
        <v>186</v>
      </c>
      <c r="C1005" s="15"/>
      <c r="D1005" s="15" t="s">
        <v>609</v>
      </c>
      <c r="E1005" s="15" t="s">
        <v>609</v>
      </c>
      <c r="F1005" s="15" t="s">
        <v>682</v>
      </c>
      <c r="G1005" s="15"/>
      <c r="H1005" s="15" t="s">
        <v>609</v>
      </c>
      <c r="I1005" s="15"/>
      <c r="J1005" s="47"/>
      <c r="K1005" s="60" t="s">
        <v>737</v>
      </c>
      <c r="L1005" s="49">
        <v>18.32</v>
      </c>
      <c r="M1005" s="50" t="e">
        <f>IF(ISBLANK(VLOOKUP($C1005,[2]MAIN!$C$6:$DF$1572,M$4,FALSE)),"",VLOOKUP($C1005,[2]MAIN!$C$6:$DF$1572,M$4,FALSE))</f>
        <v>#N/A</v>
      </c>
      <c r="N1005" s="51" t="e">
        <f>IF(ISBLANK(VLOOKUP($C1005,[2]MAIN!$C$6:$DF$1572,N$4,FALSE)),"",VLOOKUP($C1005,[2]MAIN!$C$6:$DF$1572,N$4,FALSE))</f>
        <v>#N/A</v>
      </c>
      <c r="O1005" s="64" t="e">
        <f>IF(ISBLANK(VLOOKUP($C1005,[2]MAIN!$C$6:$DF$1572,O$4,FALSE)),"",VLOOKUP($C1005,[2]MAIN!$C$6:$DF$1572,O$4,FALSE))</f>
        <v>#N/A</v>
      </c>
      <c r="P1005" s="64" t="e">
        <f>IF(ISBLANK(VLOOKUP($C1005,[2]MAIN!$C$6:$DF$1572,P$4,FALSE)),"",VLOOKUP($C1005,[2]MAIN!$C$6:$DF$1572,P$4,FALSE))</f>
        <v>#N/A</v>
      </c>
      <c r="Q1005" s="65" t="e">
        <f>IF(ISBLANK(VLOOKUP($C1005,[2]MAIN!$C$6:$DF$1572,Q$4,FALSE)),"",VLOOKUP($C1005,[2]MAIN!$C$6:$DF$1572,Q$4,FALSE))</f>
        <v>#N/A</v>
      </c>
      <c r="R1005" s="47" t="e">
        <f>IF(ISBLANK(VLOOKUP($C1005,[2]MAIN!$C$6:$DF$1572,R$4,FALSE)),"",VLOOKUP($C1005,[2]MAIN!$C$6:$DF$1572,R$4,FALSE))</f>
        <v>#N/A</v>
      </c>
      <c r="S1005" s="47" t="e">
        <f>IF(ISBLANK(VLOOKUP($C1005,[2]MAIN!$C$6:$DF$1572,S$4,FALSE)),"",VLOOKUP($C1005,[2]MAIN!$C$6:$DF$1572,S$4,FALSE))</f>
        <v>#N/A</v>
      </c>
      <c r="T1005" s="15" t="e">
        <f>IF(ISBLANK(VLOOKUP($C1005,[2]MAIN!$C$6:$DF$1572,T$4,FALSE)),"",VLOOKUP($C1005,[2]MAIN!$C$6:$DF$1572,T$4,FALSE))</f>
        <v>#N/A</v>
      </c>
      <c r="U1005" s="15" t="e">
        <f>IF(ISBLANK(VLOOKUP($C1005,[2]MAIN!$C$6:$DF$1572,U$4,FALSE)),"",VLOOKUP($C1005,[2]MAIN!$C$6:$DF$1572,U$4,FALSE))</f>
        <v>#N/A</v>
      </c>
      <c r="V1005" s="15" t="e">
        <f>IF(ISBLANK(VLOOKUP($C1005,[2]MAIN!$C$6:$DF$1572,V$4,FALSE)),"",VLOOKUP($C1005,[2]MAIN!$C$6:$DF$1572,V$4,FALSE))</f>
        <v>#N/A</v>
      </c>
      <c r="W1005" s="21" t="e">
        <f>IF(ISBLANK(VLOOKUP($C1005,[2]MAIN!$C$6:$DF$1572,W$4,FALSE)),"",VLOOKUP($C1005,[2]MAIN!$C$6:$DF$1572,W$4,FALSE))</f>
        <v>#N/A</v>
      </c>
      <c r="X1005" s="63">
        <v>7500</v>
      </c>
      <c r="Y1005" s="15" t="e">
        <f>IF(ISBLANK(VLOOKUP($C1005,[2]MAIN!$C$6:$DF$1572,Y$4,FALSE)),"",VLOOKUP($C1005,[2]MAIN!$C$6:$DF$1572,Y$4,FALSE))</f>
        <v>#N/A</v>
      </c>
      <c r="AA1005" s="15"/>
      <c r="AB1005" s="15"/>
      <c r="AC1005" s="15"/>
    </row>
    <row r="1006" spans="1:29" x14ac:dyDescent="0.25">
      <c r="A1006" s="15" t="s">
        <v>1751</v>
      </c>
      <c r="B1006" s="21" t="s">
        <v>396</v>
      </c>
      <c r="C1006" s="47"/>
      <c r="D1006" s="15"/>
      <c r="E1006" s="15" t="s">
        <v>609</v>
      </c>
      <c r="F1006" s="15"/>
      <c r="G1006" s="15"/>
      <c r="H1006" s="15" t="s">
        <v>609</v>
      </c>
      <c r="I1006" s="15" t="s">
        <v>609</v>
      </c>
      <c r="J1006" s="47"/>
      <c r="K1006" s="47" t="s">
        <v>618</v>
      </c>
      <c r="L1006" s="49">
        <v>5.6</v>
      </c>
      <c r="M1006" s="50" t="e">
        <f>IF(ISBLANK(VLOOKUP($C1006,[2]MAIN!$C$6:$DF$1572,M$4,FALSE)),"",VLOOKUP($C1006,[2]MAIN!$C$6:$DF$1572,M$4,FALSE))</f>
        <v>#N/A</v>
      </c>
      <c r="N1006" s="51" t="e">
        <f>IF(ISBLANK(VLOOKUP($C1006,[2]MAIN!$C$6:$DF$1572,N$4,FALSE)),"",VLOOKUP($C1006,[2]MAIN!$C$6:$DF$1572,N$4,FALSE))</f>
        <v>#N/A</v>
      </c>
      <c r="O1006" s="53" t="e">
        <f>IF(ISBLANK(VLOOKUP($C1006,[2]MAIN!$C$6:$DF$1572,O$4,FALSE)),"",VLOOKUP($C1006,[2]MAIN!$C$6:$DF$1572,O$4,FALSE))</f>
        <v>#N/A</v>
      </c>
      <c r="P1006" s="68" t="e">
        <f>IF(ISBLANK(VLOOKUP($C1006,[2]MAIN!$C$6:$DF$1572,P$4,FALSE)),"",VLOOKUP($C1006,[2]MAIN!$C$6:$DF$1572,P$4,FALSE))</f>
        <v>#N/A</v>
      </c>
      <c r="Q1006" s="50" t="e">
        <f>IF(ISBLANK(VLOOKUP($C1006,[2]MAIN!$C$6:$DF$1572,Q$4,FALSE)),"",VLOOKUP($C1006,[2]MAIN!$C$6:$DF$1572,Q$4,FALSE))</f>
        <v>#N/A</v>
      </c>
      <c r="R1006" s="47" t="e">
        <f>IF(ISBLANK(VLOOKUP($C1006,[2]MAIN!$C$6:$DF$1572,R$4,FALSE)),"",VLOOKUP($C1006,[2]MAIN!$C$6:$DF$1572,R$4,FALSE))</f>
        <v>#N/A</v>
      </c>
      <c r="S1006" s="47" t="e">
        <f>IF(ISBLANK(VLOOKUP($C1006,[2]MAIN!$C$6:$DF$1572,S$4,FALSE)),"",VLOOKUP($C1006,[2]MAIN!$C$6:$DF$1572,S$4,FALSE))</f>
        <v>#N/A</v>
      </c>
      <c r="T1006" s="15" t="e">
        <f>IF(ISBLANK(VLOOKUP($C1006,[2]MAIN!$C$6:$DF$1572,T$4,FALSE)),"",VLOOKUP($C1006,[2]MAIN!$C$6:$DF$1572,T$4,FALSE))</f>
        <v>#N/A</v>
      </c>
      <c r="U1006" s="15" t="e">
        <f>IF(ISBLANK(VLOOKUP($C1006,[2]MAIN!$C$6:$DF$1572,U$4,FALSE)),"",VLOOKUP($C1006,[2]MAIN!$C$6:$DF$1572,U$4,FALSE))</f>
        <v>#N/A</v>
      </c>
      <c r="V1006" s="15" t="e">
        <f>IF(ISBLANK(VLOOKUP($C1006,[2]MAIN!$C$6:$DF$1572,V$4,FALSE)),"",VLOOKUP($C1006,[2]MAIN!$C$6:$DF$1572,V$4,FALSE))</f>
        <v>#N/A</v>
      </c>
      <c r="W1006" s="21" t="e">
        <f>IF(ISBLANK(VLOOKUP($C1006,[2]MAIN!$C$6:$DF$1572,W$4,FALSE)),"",VLOOKUP($C1006,[2]MAIN!$C$6:$DF$1572,W$4,FALSE))</f>
        <v>#N/A</v>
      </c>
      <c r="X1006" s="47">
        <v>15000</v>
      </c>
      <c r="Y1006" s="15" t="e">
        <f>IF(ISBLANK(VLOOKUP($C1006,[2]MAIN!$C$6:$DF$1572,Y$4,FALSE)),"",VLOOKUP($C1006,[2]MAIN!$C$6:$DF$1572,Y$4,FALSE))</f>
        <v>#N/A</v>
      </c>
      <c r="AA1006" s="15"/>
      <c r="AB1006" s="15" t="s">
        <v>609</v>
      </c>
      <c r="AC1006" s="15"/>
    </row>
    <row r="1007" spans="1:29" x14ac:dyDescent="0.25">
      <c r="A1007" s="15" t="s">
        <v>1752</v>
      </c>
      <c r="B1007" s="21" t="s">
        <v>396</v>
      </c>
      <c r="C1007" s="47"/>
      <c r="D1007" s="15"/>
      <c r="E1007" s="15" t="s">
        <v>609</v>
      </c>
      <c r="F1007" s="15"/>
      <c r="G1007" s="15"/>
      <c r="H1007" s="15" t="s">
        <v>609</v>
      </c>
      <c r="I1007" s="15" t="s">
        <v>609</v>
      </c>
      <c r="J1007" s="47"/>
      <c r="K1007" s="47" t="s">
        <v>618</v>
      </c>
      <c r="L1007" s="49">
        <v>3.87</v>
      </c>
      <c r="M1007" s="50" t="e">
        <f>IF(ISBLANK(VLOOKUP($C1007,[2]MAIN!$C$6:$DF$1572,M$4,FALSE)),"",VLOOKUP($C1007,[2]MAIN!$C$6:$DF$1572,M$4,FALSE))</f>
        <v>#N/A</v>
      </c>
      <c r="N1007" s="51" t="e">
        <f>IF(ISBLANK(VLOOKUP($C1007,[2]MAIN!$C$6:$DF$1572,N$4,FALSE)),"",VLOOKUP($C1007,[2]MAIN!$C$6:$DF$1572,N$4,FALSE))</f>
        <v>#N/A</v>
      </c>
      <c r="O1007" s="53" t="e">
        <f>IF(ISBLANK(VLOOKUP($C1007,[2]MAIN!$C$6:$DF$1572,O$4,FALSE)),"",VLOOKUP($C1007,[2]MAIN!$C$6:$DF$1572,O$4,FALSE))</f>
        <v>#N/A</v>
      </c>
      <c r="P1007" s="68" t="e">
        <f>IF(ISBLANK(VLOOKUP($C1007,[2]MAIN!$C$6:$DF$1572,P$4,FALSE)),"",VLOOKUP($C1007,[2]MAIN!$C$6:$DF$1572,P$4,FALSE))</f>
        <v>#N/A</v>
      </c>
      <c r="Q1007" s="50" t="e">
        <f>IF(ISBLANK(VLOOKUP($C1007,[2]MAIN!$C$6:$DF$1572,Q$4,FALSE)),"",VLOOKUP($C1007,[2]MAIN!$C$6:$DF$1572,Q$4,FALSE))</f>
        <v>#N/A</v>
      </c>
      <c r="R1007" s="47" t="e">
        <f>IF(ISBLANK(VLOOKUP($C1007,[2]MAIN!$C$6:$DF$1572,R$4,FALSE)),"",VLOOKUP($C1007,[2]MAIN!$C$6:$DF$1572,R$4,FALSE))</f>
        <v>#N/A</v>
      </c>
      <c r="S1007" s="47" t="e">
        <f>IF(ISBLANK(VLOOKUP($C1007,[2]MAIN!$C$6:$DF$1572,S$4,FALSE)),"",VLOOKUP($C1007,[2]MAIN!$C$6:$DF$1572,S$4,FALSE))</f>
        <v>#N/A</v>
      </c>
      <c r="T1007" s="15" t="e">
        <f>IF(ISBLANK(VLOOKUP($C1007,[2]MAIN!$C$6:$DF$1572,T$4,FALSE)),"",VLOOKUP($C1007,[2]MAIN!$C$6:$DF$1572,T$4,FALSE))</f>
        <v>#N/A</v>
      </c>
      <c r="U1007" s="15" t="e">
        <f>IF(ISBLANK(VLOOKUP($C1007,[2]MAIN!$C$6:$DF$1572,U$4,FALSE)),"",VLOOKUP($C1007,[2]MAIN!$C$6:$DF$1572,U$4,FALSE))</f>
        <v>#N/A</v>
      </c>
      <c r="V1007" s="15" t="e">
        <f>IF(ISBLANK(VLOOKUP($C1007,[2]MAIN!$C$6:$DF$1572,V$4,FALSE)),"",VLOOKUP($C1007,[2]MAIN!$C$6:$DF$1572,V$4,FALSE))</f>
        <v>#N/A</v>
      </c>
      <c r="W1007" s="21" t="e">
        <f>IF(ISBLANK(VLOOKUP($C1007,[2]MAIN!$C$6:$DF$1572,W$4,FALSE)),"",VLOOKUP($C1007,[2]MAIN!$C$6:$DF$1572,W$4,FALSE))</f>
        <v>#N/A</v>
      </c>
      <c r="X1007" s="47">
        <v>15000</v>
      </c>
      <c r="Y1007" s="15" t="e">
        <f>IF(ISBLANK(VLOOKUP($C1007,[2]MAIN!$C$6:$DF$1572,Y$4,FALSE)),"",VLOOKUP($C1007,[2]MAIN!$C$6:$DF$1572,Y$4,FALSE))</f>
        <v>#N/A</v>
      </c>
      <c r="AA1007" s="15"/>
      <c r="AB1007" s="15" t="s">
        <v>609</v>
      </c>
      <c r="AC1007" s="15"/>
    </row>
    <row r="1008" spans="1:29" x14ac:dyDescent="0.25">
      <c r="A1008" s="15" t="s">
        <v>1753</v>
      </c>
      <c r="B1008" s="21" t="s">
        <v>396</v>
      </c>
      <c r="C1008" s="47"/>
      <c r="D1008" s="15"/>
      <c r="E1008" s="15" t="s">
        <v>609</v>
      </c>
      <c r="F1008" s="15"/>
      <c r="G1008" s="15"/>
      <c r="H1008" s="15" t="s">
        <v>609</v>
      </c>
      <c r="I1008" s="15" t="s">
        <v>609</v>
      </c>
      <c r="J1008" s="47"/>
      <c r="K1008" s="47" t="s">
        <v>618</v>
      </c>
      <c r="L1008" s="49">
        <v>50.88</v>
      </c>
      <c r="M1008" s="50" t="e">
        <f>IF(ISBLANK(VLOOKUP($C1008,[2]MAIN!$C$6:$DF$1572,M$4,FALSE)),"",VLOOKUP($C1008,[2]MAIN!$C$6:$DF$1572,M$4,FALSE))</f>
        <v>#N/A</v>
      </c>
      <c r="N1008" s="51" t="e">
        <f>IF(ISBLANK(VLOOKUP($C1008,[2]MAIN!$C$6:$DF$1572,N$4,FALSE)),"",VLOOKUP($C1008,[2]MAIN!$C$6:$DF$1572,N$4,FALSE))</f>
        <v>#N/A</v>
      </c>
      <c r="O1008" s="53" t="e">
        <f>IF(ISBLANK(VLOOKUP($C1008,[2]MAIN!$C$6:$DF$1572,O$4,FALSE)),"",VLOOKUP($C1008,[2]MAIN!$C$6:$DF$1572,O$4,FALSE))</f>
        <v>#N/A</v>
      </c>
      <c r="P1008" s="64" t="e">
        <f>IF(ISBLANK(VLOOKUP($C1008,[2]MAIN!$C$6:$DF$1572,P$4,FALSE)),"",VLOOKUP($C1008,[2]MAIN!$C$6:$DF$1572,P$4,FALSE))</f>
        <v>#N/A</v>
      </c>
      <c r="Q1008" s="50" t="e">
        <f>IF(ISBLANK(VLOOKUP($C1008,[2]MAIN!$C$6:$DF$1572,Q$4,FALSE)),"",VLOOKUP($C1008,[2]MAIN!$C$6:$DF$1572,Q$4,FALSE))</f>
        <v>#N/A</v>
      </c>
      <c r="R1008" s="47" t="e">
        <f>IF(ISBLANK(VLOOKUP($C1008,[2]MAIN!$C$6:$DF$1572,R$4,FALSE)),"",VLOOKUP($C1008,[2]MAIN!$C$6:$DF$1572,R$4,FALSE))</f>
        <v>#N/A</v>
      </c>
      <c r="S1008" s="47" t="e">
        <f>IF(ISBLANK(VLOOKUP($C1008,[2]MAIN!$C$6:$DF$1572,S$4,FALSE)),"",VLOOKUP($C1008,[2]MAIN!$C$6:$DF$1572,S$4,FALSE))</f>
        <v>#N/A</v>
      </c>
      <c r="T1008" s="15" t="e">
        <f>IF(ISBLANK(VLOOKUP($C1008,[2]MAIN!$C$6:$DF$1572,T$4,FALSE)),"",VLOOKUP($C1008,[2]MAIN!$C$6:$DF$1572,T$4,FALSE))</f>
        <v>#N/A</v>
      </c>
      <c r="U1008" s="15" t="e">
        <f>IF(ISBLANK(VLOOKUP($C1008,[2]MAIN!$C$6:$DF$1572,U$4,FALSE)),"",VLOOKUP($C1008,[2]MAIN!$C$6:$DF$1572,U$4,FALSE))</f>
        <v>#N/A</v>
      </c>
      <c r="V1008" s="15" t="e">
        <f>IF(ISBLANK(VLOOKUP($C1008,[2]MAIN!$C$6:$DF$1572,V$4,FALSE)),"",VLOOKUP($C1008,[2]MAIN!$C$6:$DF$1572,V$4,FALSE))</f>
        <v>#N/A</v>
      </c>
      <c r="W1008" s="21" t="e">
        <f>IF(ISBLANK(VLOOKUP($C1008,[2]MAIN!$C$6:$DF$1572,W$4,FALSE)),"",VLOOKUP($C1008,[2]MAIN!$C$6:$DF$1572,W$4,FALSE))</f>
        <v>#N/A</v>
      </c>
      <c r="X1008" s="47">
        <v>15000</v>
      </c>
      <c r="Y1008" s="15" t="e">
        <f>IF(ISBLANK(VLOOKUP($C1008,[2]MAIN!$C$6:$DF$1572,Y$4,FALSE)),"",VLOOKUP($C1008,[2]MAIN!$C$6:$DF$1572,Y$4,FALSE))</f>
        <v>#N/A</v>
      </c>
      <c r="AA1008" s="15"/>
      <c r="AB1008" s="15" t="s">
        <v>609</v>
      </c>
      <c r="AC1008" s="15"/>
    </row>
    <row r="1009" spans="1:29" x14ac:dyDescent="0.25">
      <c r="A1009" s="15" t="s">
        <v>1754</v>
      </c>
      <c r="B1009" s="21" t="s">
        <v>397</v>
      </c>
      <c r="C1009" s="47"/>
      <c r="D1009" s="15"/>
      <c r="E1009" s="15" t="s">
        <v>609</v>
      </c>
      <c r="F1009" s="15"/>
      <c r="G1009" s="15"/>
      <c r="H1009" s="15" t="s">
        <v>628</v>
      </c>
      <c r="I1009" s="15" t="s">
        <v>609</v>
      </c>
      <c r="J1009" s="47"/>
      <c r="K1009" s="47" t="s">
        <v>618</v>
      </c>
      <c r="L1009" s="49">
        <v>11.24</v>
      </c>
      <c r="M1009" s="50" t="e">
        <f>IF(ISBLANK(VLOOKUP($C1009,[2]MAIN!$C$6:$DF$1572,M$4,FALSE)),"",VLOOKUP($C1009,[2]MAIN!$C$6:$DF$1572,M$4,FALSE))</f>
        <v>#N/A</v>
      </c>
      <c r="N1009" s="51" t="e">
        <f>IF(ISBLANK(VLOOKUP($C1009,[2]MAIN!$C$6:$DF$1572,N$4,FALSE)),"",VLOOKUP($C1009,[2]MAIN!$C$6:$DF$1572,N$4,FALSE))</f>
        <v>#N/A</v>
      </c>
      <c r="O1009" s="53" t="e">
        <f>IF(ISBLANK(VLOOKUP($C1009,[2]MAIN!$C$6:$DF$1572,O$4,FALSE)),"",VLOOKUP($C1009,[2]MAIN!$C$6:$DF$1572,O$4,FALSE))</f>
        <v>#N/A</v>
      </c>
      <c r="P1009" s="64" t="e">
        <f>IF(ISBLANK(VLOOKUP($C1009,[2]MAIN!$C$6:$DF$1572,P$4,FALSE)),"",VLOOKUP($C1009,[2]MAIN!$C$6:$DF$1572,P$4,FALSE))</f>
        <v>#N/A</v>
      </c>
      <c r="Q1009" s="50" t="e">
        <f>IF(ISBLANK(VLOOKUP($C1009,[2]MAIN!$C$6:$DF$1572,Q$4,FALSE)),"",VLOOKUP($C1009,[2]MAIN!$C$6:$DF$1572,Q$4,FALSE))</f>
        <v>#N/A</v>
      </c>
      <c r="R1009" s="47" t="e">
        <f>IF(ISBLANK(VLOOKUP($C1009,[2]MAIN!$C$6:$DF$1572,R$4,FALSE)),"",VLOOKUP($C1009,[2]MAIN!$C$6:$DF$1572,R$4,FALSE))</f>
        <v>#N/A</v>
      </c>
      <c r="S1009" s="47" t="e">
        <f>IF(ISBLANK(VLOOKUP($C1009,[2]MAIN!$C$6:$DF$1572,S$4,FALSE)),"",VLOOKUP($C1009,[2]MAIN!$C$6:$DF$1572,S$4,FALSE))</f>
        <v>#N/A</v>
      </c>
      <c r="T1009" s="15" t="e">
        <f>IF(ISBLANK(VLOOKUP($C1009,[2]MAIN!$C$6:$DF$1572,T$4,FALSE)),"",VLOOKUP($C1009,[2]MAIN!$C$6:$DF$1572,T$4,FALSE))</f>
        <v>#N/A</v>
      </c>
      <c r="U1009" s="15" t="e">
        <f>IF(ISBLANK(VLOOKUP($C1009,[2]MAIN!$C$6:$DF$1572,U$4,FALSE)),"",VLOOKUP($C1009,[2]MAIN!$C$6:$DF$1572,U$4,FALSE))</f>
        <v>#N/A</v>
      </c>
      <c r="V1009" s="15" t="e">
        <f>IF(ISBLANK(VLOOKUP($C1009,[2]MAIN!$C$6:$DF$1572,V$4,FALSE)),"",VLOOKUP($C1009,[2]MAIN!$C$6:$DF$1572,V$4,FALSE))</f>
        <v>#N/A</v>
      </c>
      <c r="W1009" s="21" t="e">
        <f>IF(ISBLANK(VLOOKUP($C1009,[2]MAIN!$C$6:$DF$1572,W$4,FALSE)),"",VLOOKUP($C1009,[2]MAIN!$C$6:$DF$1572,W$4,FALSE))</f>
        <v>#N/A</v>
      </c>
      <c r="X1009" s="47">
        <v>15000</v>
      </c>
      <c r="Y1009" s="15" t="e">
        <f>IF(ISBLANK(VLOOKUP($C1009,[2]MAIN!$C$6:$DF$1572,Y$4,FALSE)),"",VLOOKUP($C1009,[2]MAIN!$C$6:$DF$1572,Y$4,FALSE))</f>
        <v>#N/A</v>
      </c>
      <c r="AA1009" s="47"/>
      <c r="AB1009" s="47"/>
      <c r="AC1009" s="47"/>
    </row>
    <row r="1010" spans="1:29" x14ac:dyDescent="0.25">
      <c r="A1010" s="15" t="s">
        <v>1755</v>
      </c>
      <c r="B1010" s="21" t="s">
        <v>397</v>
      </c>
      <c r="C1010" s="15"/>
      <c r="D1010" s="15"/>
      <c r="E1010" s="15" t="s">
        <v>609</v>
      </c>
      <c r="F1010" s="15"/>
      <c r="G1010" s="15"/>
      <c r="H1010" s="15" t="s">
        <v>609</v>
      </c>
      <c r="I1010" s="15" t="s">
        <v>609</v>
      </c>
      <c r="J1010" s="47"/>
      <c r="K1010" s="47" t="s">
        <v>618</v>
      </c>
      <c r="L1010" s="49">
        <v>6.87</v>
      </c>
      <c r="M1010" s="50" t="e">
        <f>IF(ISBLANK(VLOOKUP($C1010,[2]MAIN!$C$6:$DF$1572,M$4,FALSE)),"",VLOOKUP($C1010,[2]MAIN!$C$6:$DF$1572,M$4,FALSE))</f>
        <v>#N/A</v>
      </c>
      <c r="N1010" s="51" t="e">
        <f>IF(ISBLANK(VLOOKUP($C1010,[2]MAIN!$C$6:$DF$1572,N$4,FALSE)),"",VLOOKUP($C1010,[2]MAIN!$C$6:$DF$1572,N$4,FALSE))</f>
        <v>#N/A</v>
      </c>
      <c r="O1010" s="68" t="e">
        <f>IF(ISBLANK(VLOOKUP($C1010,[2]MAIN!$C$6:$DF$1572,O$4,FALSE)),"",VLOOKUP($C1010,[2]MAIN!$C$6:$DF$1572,O$4,FALSE))</f>
        <v>#N/A</v>
      </c>
      <c r="P1010" s="68" t="e">
        <f>IF(ISBLANK(VLOOKUP($C1010,[2]MAIN!$C$6:$DF$1572,P$4,FALSE)),"",VLOOKUP($C1010,[2]MAIN!$C$6:$DF$1572,P$4,FALSE))</f>
        <v>#N/A</v>
      </c>
      <c r="Q1010" s="65" t="e">
        <f>IF(ISBLANK(VLOOKUP($C1010,[2]MAIN!$C$6:$DF$1572,Q$4,FALSE)),"",VLOOKUP($C1010,[2]MAIN!$C$6:$DF$1572,Q$4,FALSE))</f>
        <v>#N/A</v>
      </c>
      <c r="R1010" s="47" t="e">
        <f>IF(ISBLANK(VLOOKUP($C1010,[2]MAIN!$C$6:$DF$1572,R$4,FALSE)),"",VLOOKUP($C1010,[2]MAIN!$C$6:$DF$1572,R$4,FALSE))</f>
        <v>#N/A</v>
      </c>
      <c r="S1010" s="47" t="e">
        <f>IF(ISBLANK(VLOOKUP($C1010,[2]MAIN!$C$6:$DF$1572,S$4,FALSE)),"",VLOOKUP($C1010,[2]MAIN!$C$6:$DF$1572,S$4,FALSE))</f>
        <v>#N/A</v>
      </c>
      <c r="T1010" s="15" t="e">
        <f>IF(ISBLANK(VLOOKUP($C1010,[2]MAIN!$C$6:$DF$1572,T$4,FALSE)),"",VLOOKUP($C1010,[2]MAIN!$C$6:$DF$1572,T$4,FALSE))</f>
        <v>#N/A</v>
      </c>
      <c r="U1010" s="15" t="e">
        <f>IF(ISBLANK(VLOOKUP($C1010,[2]MAIN!$C$6:$DF$1572,U$4,FALSE)),"",VLOOKUP($C1010,[2]MAIN!$C$6:$DF$1572,U$4,FALSE))</f>
        <v>#N/A</v>
      </c>
      <c r="V1010" s="15" t="e">
        <f>IF(ISBLANK(VLOOKUP($C1010,[2]MAIN!$C$6:$DF$1572,V$4,FALSE)),"",VLOOKUP($C1010,[2]MAIN!$C$6:$DF$1572,V$4,FALSE))</f>
        <v>#N/A</v>
      </c>
      <c r="W1010" s="21" t="e">
        <f>IF(ISBLANK(VLOOKUP($C1010,[2]MAIN!$C$6:$DF$1572,W$4,FALSE)),"",VLOOKUP($C1010,[2]MAIN!$C$6:$DF$1572,W$4,FALSE))</f>
        <v>#N/A</v>
      </c>
      <c r="X1010" s="63">
        <v>7500</v>
      </c>
      <c r="Y1010" s="15" t="e">
        <f>IF(ISBLANK(VLOOKUP($C1010,[2]MAIN!$C$6:$DF$1572,Y$4,FALSE)),"",VLOOKUP($C1010,[2]MAIN!$C$6:$DF$1572,Y$4,FALSE))</f>
        <v>#N/A</v>
      </c>
      <c r="AA1010" s="15"/>
      <c r="AB1010" s="15" t="s">
        <v>609</v>
      </c>
      <c r="AC1010" s="15"/>
    </row>
    <row r="1011" spans="1:29" x14ac:dyDescent="0.25">
      <c r="A1011" s="15" t="s">
        <v>1756</v>
      </c>
      <c r="B1011" s="21" t="s">
        <v>397</v>
      </c>
      <c r="C1011" s="47"/>
      <c r="D1011" s="15"/>
      <c r="E1011" s="15" t="s">
        <v>609</v>
      </c>
      <c r="F1011" s="15"/>
      <c r="G1011" s="15"/>
      <c r="H1011" s="15" t="s">
        <v>628</v>
      </c>
      <c r="I1011" s="15" t="s">
        <v>609</v>
      </c>
      <c r="J1011" s="47"/>
      <c r="K1011" s="47" t="s">
        <v>618</v>
      </c>
      <c r="L1011" s="49">
        <v>6.87</v>
      </c>
      <c r="M1011" s="50" t="e">
        <f>IF(ISBLANK(VLOOKUP($C1011,[2]MAIN!$C$6:$DF$1572,M$4,FALSE)),"",VLOOKUP($C1011,[2]MAIN!$C$6:$DF$1572,M$4,FALSE))</f>
        <v>#N/A</v>
      </c>
      <c r="N1011" s="51" t="e">
        <f>IF(ISBLANK(VLOOKUP($C1011,[2]MAIN!$C$6:$DF$1572,N$4,FALSE)),"",VLOOKUP($C1011,[2]MAIN!$C$6:$DF$1572,N$4,FALSE))</f>
        <v>#N/A</v>
      </c>
      <c r="O1011" s="53" t="e">
        <f>IF(ISBLANK(VLOOKUP($C1011,[2]MAIN!$C$6:$DF$1572,O$4,FALSE)),"",VLOOKUP($C1011,[2]MAIN!$C$6:$DF$1572,O$4,FALSE))</f>
        <v>#N/A</v>
      </c>
      <c r="P1011" s="64" t="e">
        <f>IF(ISBLANK(VLOOKUP($C1011,[2]MAIN!$C$6:$DF$1572,P$4,FALSE)),"",VLOOKUP($C1011,[2]MAIN!$C$6:$DF$1572,P$4,FALSE))</f>
        <v>#N/A</v>
      </c>
      <c r="Q1011" s="50" t="e">
        <f>IF(ISBLANK(VLOOKUP($C1011,[2]MAIN!$C$6:$DF$1572,Q$4,FALSE)),"",VLOOKUP($C1011,[2]MAIN!$C$6:$DF$1572,Q$4,FALSE))</f>
        <v>#N/A</v>
      </c>
      <c r="R1011" s="47" t="e">
        <f>IF(ISBLANK(VLOOKUP($C1011,[2]MAIN!$C$6:$DF$1572,R$4,FALSE)),"",VLOOKUP($C1011,[2]MAIN!$C$6:$DF$1572,R$4,FALSE))</f>
        <v>#N/A</v>
      </c>
      <c r="S1011" s="47" t="e">
        <f>IF(ISBLANK(VLOOKUP($C1011,[2]MAIN!$C$6:$DF$1572,S$4,FALSE)),"",VLOOKUP($C1011,[2]MAIN!$C$6:$DF$1572,S$4,FALSE))</f>
        <v>#N/A</v>
      </c>
      <c r="T1011" s="15" t="e">
        <f>IF(ISBLANK(VLOOKUP($C1011,[2]MAIN!$C$6:$DF$1572,T$4,FALSE)),"",VLOOKUP($C1011,[2]MAIN!$C$6:$DF$1572,T$4,FALSE))</f>
        <v>#N/A</v>
      </c>
      <c r="U1011" s="15" t="e">
        <f>IF(ISBLANK(VLOOKUP($C1011,[2]MAIN!$C$6:$DF$1572,U$4,FALSE)),"",VLOOKUP($C1011,[2]MAIN!$C$6:$DF$1572,U$4,FALSE))</f>
        <v>#N/A</v>
      </c>
      <c r="V1011" s="15" t="e">
        <f>IF(ISBLANK(VLOOKUP($C1011,[2]MAIN!$C$6:$DF$1572,V$4,FALSE)),"",VLOOKUP($C1011,[2]MAIN!$C$6:$DF$1572,V$4,FALSE))</f>
        <v>#N/A</v>
      </c>
      <c r="W1011" s="21" t="e">
        <f>IF(ISBLANK(VLOOKUP($C1011,[2]MAIN!$C$6:$DF$1572,W$4,FALSE)),"",VLOOKUP($C1011,[2]MAIN!$C$6:$DF$1572,W$4,FALSE))</f>
        <v>#N/A</v>
      </c>
      <c r="X1011" s="47">
        <v>15000</v>
      </c>
      <c r="Y1011" s="15" t="e">
        <f>IF(ISBLANK(VLOOKUP($C1011,[2]MAIN!$C$6:$DF$1572,Y$4,FALSE)),"",VLOOKUP($C1011,[2]MAIN!$C$6:$DF$1572,Y$4,FALSE))</f>
        <v>#N/A</v>
      </c>
      <c r="AA1011" s="47"/>
      <c r="AB1011" s="47"/>
      <c r="AC1011" s="47"/>
    </row>
    <row r="1012" spans="1:29" x14ac:dyDescent="0.25">
      <c r="A1012" s="15" t="s">
        <v>1757</v>
      </c>
      <c r="B1012" s="21" t="s">
        <v>397</v>
      </c>
      <c r="C1012" s="47"/>
      <c r="D1012" s="15"/>
      <c r="E1012" s="15" t="s">
        <v>609</v>
      </c>
      <c r="F1012" s="15"/>
      <c r="G1012" s="15"/>
      <c r="H1012" s="15" t="s">
        <v>609</v>
      </c>
      <c r="I1012" s="15" t="s">
        <v>609</v>
      </c>
      <c r="J1012" s="47"/>
      <c r="K1012" s="47" t="s">
        <v>618</v>
      </c>
      <c r="L1012" s="49">
        <v>4.13</v>
      </c>
      <c r="M1012" s="50" t="e">
        <f>IF(ISBLANK(VLOOKUP($C1012,[2]MAIN!$C$6:$DF$1572,M$4,FALSE)),"",VLOOKUP($C1012,[2]MAIN!$C$6:$DF$1572,M$4,FALSE))</f>
        <v>#N/A</v>
      </c>
      <c r="N1012" s="51" t="e">
        <f>IF(ISBLANK(VLOOKUP($C1012,[2]MAIN!$C$6:$DF$1572,N$4,FALSE)),"",VLOOKUP($C1012,[2]MAIN!$C$6:$DF$1572,N$4,FALSE))</f>
        <v>#N/A</v>
      </c>
      <c r="O1012" s="53" t="e">
        <f>IF(ISBLANK(VLOOKUP($C1012,[2]MAIN!$C$6:$DF$1572,O$4,FALSE)),"",VLOOKUP($C1012,[2]MAIN!$C$6:$DF$1572,O$4,FALSE))</f>
        <v>#N/A</v>
      </c>
      <c r="P1012" s="68" t="e">
        <f>IF(ISBLANK(VLOOKUP($C1012,[2]MAIN!$C$6:$DF$1572,P$4,FALSE)),"",VLOOKUP($C1012,[2]MAIN!$C$6:$DF$1572,P$4,FALSE))</f>
        <v>#N/A</v>
      </c>
      <c r="Q1012" s="50" t="e">
        <f>IF(ISBLANK(VLOOKUP($C1012,[2]MAIN!$C$6:$DF$1572,Q$4,FALSE)),"",VLOOKUP($C1012,[2]MAIN!$C$6:$DF$1572,Q$4,FALSE))</f>
        <v>#N/A</v>
      </c>
      <c r="R1012" s="47" t="e">
        <f>IF(ISBLANK(VLOOKUP($C1012,[2]MAIN!$C$6:$DF$1572,R$4,FALSE)),"",VLOOKUP($C1012,[2]MAIN!$C$6:$DF$1572,R$4,FALSE))</f>
        <v>#N/A</v>
      </c>
      <c r="S1012" s="47" t="e">
        <f>IF(ISBLANK(VLOOKUP($C1012,[2]MAIN!$C$6:$DF$1572,S$4,FALSE)),"",VLOOKUP($C1012,[2]MAIN!$C$6:$DF$1572,S$4,FALSE))</f>
        <v>#N/A</v>
      </c>
      <c r="T1012" s="15" t="e">
        <f>IF(ISBLANK(VLOOKUP($C1012,[2]MAIN!$C$6:$DF$1572,T$4,FALSE)),"",VLOOKUP($C1012,[2]MAIN!$C$6:$DF$1572,T$4,FALSE))</f>
        <v>#N/A</v>
      </c>
      <c r="U1012" s="15" t="e">
        <f>IF(ISBLANK(VLOOKUP($C1012,[2]MAIN!$C$6:$DF$1572,U$4,FALSE)),"",VLOOKUP($C1012,[2]MAIN!$C$6:$DF$1572,U$4,FALSE))</f>
        <v>#N/A</v>
      </c>
      <c r="V1012" s="15" t="e">
        <f>IF(ISBLANK(VLOOKUP($C1012,[2]MAIN!$C$6:$DF$1572,V$4,FALSE)),"",VLOOKUP($C1012,[2]MAIN!$C$6:$DF$1572,V$4,FALSE))</f>
        <v>#N/A</v>
      </c>
      <c r="W1012" s="21" t="e">
        <f>IF(ISBLANK(VLOOKUP($C1012,[2]MAIN!$C$6:$DF$1572,W$4,FALSE)),"",VLOOKUP($C1012,[2]MAIN!$C$6:$DF$1572,W$4,FALSE))</f>
        <v>#N/A</v>
      </c>
      <c r="X1012" s="47">
        <v>15000</v>
      </c>
      <c r="Y1012" s="15" t="e">
        <f>IF(ISBLANK(VLOOKUP($C1012,[2]MAIN!$C$6:$DF$1572,Y$4,FALSE)),"",VLOOKUP($C1012,[2]MAIN!$C$6:$DF$1572,Y$4,FALSE))</f>
        <v>#N/A</v>
      </c>
      <c r="AA1012" s="15"/>
      <c r="AB1012" s="15" t="s">
        <v>609</v>
      </c>
      <c r="AC1012" s="15"/>
    </row>
    <row r="1013" spans="1:29" x14ac:dyDescent="0.25">
      <c r="A1013" s="15" t="s">
        <v>1758</v>
      </c>
      <c r="B1013" s="21" t="s">
        <v>524</v>
      </c>
      <c r="C1013" s="47"/>
      <c r="D1013" s="15"/>
      <c r="E1013" s="15" t="s">
        <v>609</v>
      </c>
      <c r="F1013" s="15"/>
      <c r="G1013" s="15"/>
      <c r="H1013" s="15" t="s">
        <v>628</v>
      </c>
      <c r="I1013" s="15" t="s">
        <v>609</v>
      </c>
      <c r="J1013" s="47"/>
      <c r="K1013" s="47"/>
      <c r="L1013" s="49"/>
      <c r="M1013" s="50" t="e">
        <f>IF(ISBLANK(VLOOKUP($C1013,[2]MAIN!$C$6:$DF$1572,M$4,FALSE)),"",VLOOKUP($C1013,[2]MAIN!$C$6:$DF$1572,M$4,FALSE))</f>
        <v>#N/A</v>
      </c>
      <c r="N1013" s="51" t="e">
        <f>IF(ISBLANK(VLOOKUP($C1013,[2]MAIN!$C$6:$DF$1572,N$4,FALSE)),"",VLOOKUP($C1013,[2]MAIN!$C$6:$DF$1572,N$4,FALSE))</f>
        <v>#N/A</v>
      </c>
      <c r="O1013" s="53" t="e">
        <f>IF(ISBLANK(VLOOKUP($C1013,[2]MAIN!$C$6:$DF$1572,O$4,FALSE)),"",VLOOKUP($C1013,[2]MAIN!$C$6:$DF$1572,O$4,FALSE))</f>
        <v>#N/A</v>
      </c>
      <c r="P1013" s="53" t="e">
        <f>IF(ISBLANK(VLOOKUP($C1013,[2]MAIN!$C$6:$DF$1572,P$4,FALSE)),"",VLOOKUP($C1013,[2]MAIN!$C$6:$DF$1572,P$4,FALSE))</f>
        <v>#N/A</v>
      </c>
      <c r="Q1013" s="50" t="e">
        <f>IF(ISBLANK(VLOOKUP($C1013,[2]MAIN!$C$6:$DF$1572,Q$4,FALSE)),"",VLOOKUP($C1013,[2]MAIN!$C$6:$DF$1572,Q$4,FALSE))</f>
        <v>#N/A</v>
      </c>
      <c r="R1013" s="47" t="e">
        <f>IF(ISBLANK(VLOOKUP($C1013,[2]MAIN!$C$6:$DF$1572,R$4,FALSE)),"",VLOOKUP($C1013,[2]MAIN!$C$6:$DF$1572,R$4,FALSE))</f>
        <v>#N/A</v>
      </c>
      <c r="S1013" s="47" t="e">
        <f>IF(ISBLANK(VLOOKUP($C1013,[2]MAIN!$C$6:$DF$1572,S$4,FALSE)),"",VLOOKUP($C1013,[2]MAIN!$C$6:$DF$1572,S$4,FALSE))</f>
        <v>#N/A</v>
      </c>
      <c r="T1013" s="15" t="e">
        <f>IF(ISBLANK(VLOOKUP($C1013,[2]MAIN!$C$6:$DF$1572,T$4,FALSE)),"",VLOOKUP($C1013,[2]MAIN!$C$6:$DF$1572,T$4,FALSE))</f>
        <v>#N/A</v>
      </c>
      <c r="U1013" s="15" t="e">
        <f>IF(ISBLANK(VLOOKUP($C1013,[2]MAIN!$C$6:$DF$1572,U$4,FALSE)),"",VLOOKUP($C1013,[2]MAIN!$C$6:$DF$1572,U$4,FALSE))</f>
        <v>#N/A</v>
      </c>
      <c r="V1013" s="15" t="e">
        <f>IF(ISBLANK(VLOOKUP($C1013,[2]MAIN!$C$6:$DF$1572,V$4,FALSE)),"",VLOOKUP($C1013,[2]MAIN!$C$6:$DF$1572,V$4,FALSE))</f>
        <v>#N/A</v>
      </c>
      <c r="W1013" s="21" t="e">
        <f>IF(ISBLANK(VLOOKUP($C1013,[2]MAIN!$C$6:$DF$1572,W$4,FALSE)),"",VLOOKUP($C1013,[2]MAIN!$C$6:$DF$1572,W$4,FALSE))</f>
        <v>#N/A</v>
      </c>
      <c r="X1013" s="47">
        <v>15000</v>
      </c>
      <c r="Y1013" s="15" t="e">
        <f>IF(ISBLANK(VLOOKUP($C1013,[2]MAIN!$C$6:$DF$1572,Y$4,FALSE)),"",VLOOKUP($C1013,[2]MAIN!$C$6:$DF$1572,Y$4,FALSE))</f>
        <v>#N/A</v>
      </c>
      <c r="AA1013" s="47"/>
      <c r="AB1013" s="47"/>
      <c r="AC1013" s="47"/>
    </row>
    <row r="1014" spans="1:29" x14ac:dyDescent="0.25">
      <c r="A1014" s="15" t="s">
        <v>1759</v>
      </c>
      <c r="B1014" s="21" t="s">
        <v>524</v>
      </c>
      <c r="C1014" s="47"/>
      <c r="D1014" s="15"/>
      <c r="E1014" s="15" t="s">
        <v>609</v>
      </c>
      <c r="F1014" s="15"/>
      <c r="G1014" s="15"/>
      <c r="H1014" s="15" t="s">
        <v>628</v>
      </c>
      <c r="I1014" s="15" t="s">
        <v>609</v>
      </c>
      <c r="J1014" s="47"/>
      <c r="K1014" s="47"/>
      <c r="L1014" s="49"/>
      <c r="M1014" s="50" t="e">
        <f>IF(ISBLANK(VLOOKUP($C1014,[2]MAIN!$C$6:$DF$1572,M$4,FALSE)),"",VLOOKUP($C1014,[2]MAIN!$C$6:$DF$1572,M$4,FALSE))</f>
        <v>#N/A</v>
      </c>
      <c r="N1014" s="51" t="e">
        <f>IF(ISBLANK(VLOOKUP($C1014,[2]MAIN!$C$6:$DF$1572,N$4,FALSE)),"",VLOOKUP($C1014,[2]MAIN!$C$6:$DF$1572,N$4,FALSE))</f>
        <v>#N/A</v>
      </c>
      <c r="O1014" s="53" t="e">
        <f>IF(ISBLANK(VLOOKUP($C1014,[2]MAIN!$C$6:$DF$1572,O$4,FALSE)),"",VLOOKUP($C1014,[2]MAIN!$C$6:$DF$1572,O$4,FALSE))</f>
        <v>#N/A</v>
      </c>
      <c r="P1014" s="53" t="e">
        <f>IF(ISBLANK(VLOOKUP($C1014,[2]MAIN!$C$6:$DF$1572,P$4,FALSE)),"",VLOOKUP($C1014,[2]MAIN!$C$6:$DF$1572,P$4,FALSE))</f>
        <v>#N/A</v>
      </c>
      <c r="Q1014" s="50" t="e">
        <f>IF(ISBLANK(VLOOKUP($C1014,[2]MAIN!$C$6:$DF$1572,Q$4,FALSE)),"",VLOOKUP($C1014,[2]MAIN!$C$6:$DF$1572,Q$4,FALSE))</f>
        <v>#N/A</v>
      </c>
      <c r="R1014" s="47" t="e">
        <f>IF(ISBLANK(VLOOKUP($C1014,[2]MAIN!$C$6:$DF$1572,R$4,FALSE)),"",VLOOKUP($C1014,[2]MAIN!$C$6:$DF$1572,R$4,FALSE))</f>
        <v>#N/A</v>
      </c>
      <c r="S1014" s="47" t="e">
        <f>IF(ISBLANK(VLOOKUP($C1014,[2]MAIN!$C$6:$DF$1572,S$4,FALSE)),"",VLOOKUP($C1014,[2]MAIN!$C$6:$DF$1572,S$4,FALSE))</f>
        <v>#N/A</v>
      </c>
      <c r="T1014" s="15" t="e">
        <f>IF(ISBLANK(VLOOKUP($C1014,[2]MAIN!$C$6:$DF$1572,T$4,FALSE)),"",VLOOKUP($C1014,[2]MAIN!$C$6:$DF$1572,T$4,FALSE))</f>
        <v>#N/A</v>
      </c>
      <c r="U1014" s="15" t="e">
        <f>IF(ISBLANK(VLOOKUP($C1014,[2]MAIN!$C$6:$DF$1572,U$4,FALSE)),"",VLOOKUP($C1014,[2]MAIN!$C$6:$DF$1572,U$4,FALSE))</f>
        <v>#N/A</v>
      </c>
      <c r="V1014" s="15" t="e">
        <f>IF(ISBLANK(VLOOKUP($C1014,[2]MAIN!$C$6:$DF$1572,V$4,FALSE)),"",VLOOKUP($C1014,[2]MAIN!$C$6:$DF$1572,V$4,FALSE))</f>
        <v>#N/A</v>
      </c>
      <c r="W1014" s="21" t="e">
        <f>IF(ISBLANK(VLOOKUP($C1014,[2]MAIN!$C$6:$DF$1572,W$4,FALSE)),"",VLOOKUP($C1014,[2]MAIN!$C$6:$DF$1572,W$4,FALSE))</f>
        <v>#N/A</v>
      </c>
      <c r="X1014" s="47">
        <v>15000</v>
      </c>
      <c r="Y1014" s="15" t="e">
        <f>IF(ISBLANK(VLOOKUP($C1014,[2]MAIN!$C$6:$DF$1572,Y$4,FALSE)),"",VLOOKUP($C1014,[2]MAIN!$C$6:$DF$1572,Y$4,FALSE))</f>
        <v>#N/A</v>
      </c>
      <c r="AA1014" s="47"/>
      <c r="AB1014" s="47"/>
      <c r="AC1014" s="47"/>
    </row>
    <row r="1015" spans="1:29" x14ac:dyDescent="0.25">
      <c r="A1015" s="15" t="s">
        <v>1760</v>
      </c>
      <c r="B1015" s="21" t="s">
        <v>398</v>
      </c>
      <c r="C1015" s="47"/>
      <c r="D1015" s="15"/>
      <c r="E1015" s="15" t="s">
        <v>609</v>
      </c>
      <c r="F1015" s="15"/>
      <c r="G1015" s="15"/>
      <c r="H1015" s="15" t="s">
        <v>628</v>
      </c>
      <c r="I1015" s="15" t="s">
        <v>609</v>
      </c>
      <c r="J1015" s="47"/>
      <c r="K1015" s="47" t="s">
        <v>618</v>
      </c>
      <c r="L1015" s="49">
        <v>387.31</v>
      </c>
      <c r="M1015" s="50" t="e">
        <f>IF(ISBLANK(VLOOKUP($C1015,[2]MAIN!$C$6:$DF$1572,M$4,FALSE)),"",VLOOKUP($C1015,[2]MAIN!$C$6:$DF$1572,M$4,FALSE))</f>
        <v>#N/A</v>
      </c>
      <c r="N1015" s="51" t="e">
        <f>IF(ISBLANK(VLOOKUP($C1015,[2]MAIN!$C$6:$DF$1572,N$4,FALSE)),"",VLOOKUP($C1015,[2]MAIN!$C$6:$DF$1572,N$4,FALSE))</f>
        <v>#N/A</v>
      </c>
      <c r="O1015" s="68" t="e">
        <f>IF(ISBLANK(VLOOKUP($C1015,[2]MAIN!$C$6:$DF$1572,O$4,FALSE)),"",VLOOKUP($C1015,[2]MAIN!$C$6:$DF$1572,O$4,FALSE))</f>
        <v>#N/A</v>
      </c>
      <c r="P1015" s="68" t="e">
        <f>IF(ISBLANK(VLOOKUP($C1015,[2]MAIN!$C$6:$DF$1572,P$4,FALSE)),"",VLOOKUP($C1015,[2]MAIN!$C$6:$DF$1572,P$4,FALSE))</f>
        <v>#N/A</v>
      </c>
      <c r="Q1015" s="50" t="e">
        <f>IF(ISBLANK(VLOOKUP($C1015,[2]MAIN!$C$6:$DF$1572,Q$4,FALSE)),"",VLOOKUP($C1015,[2]MAIN!$C$6:$DF$1572,Q$4,FALSE))</f>
        <v>#N/A</v>
      </c>
      <c r="R1015" s="47" t="e">
        <f>IF(ISBLANK(VLOOKUP($C1015,[2]MAIN!$C$6:$DF$1572,R$4,FALSE)),"",VLOOKUP($C1015,[2]MAIN!$C$6:$DF$1572,R$4,FALSE))</f>
        <v>#N/A</v>
      </c>
      <c r="S1015" s="47" t="e">
        <f>IF(ISBLANK(VLOOKUP($C1015,[2]MAIN!$C$6:$DF$1572,S$4,FALSE)),"",VLOOKUP($C1015,[2]MAIN!$C$6:$DF$1572,S$4,FALSE))</f>
        <v>#N/A</v>
      </c>
      <c r="T1015" s="15" t="e">
        <f>IF(ISBLANK(VLOOKUP($C1015,[2]MAIN!$C$6:$DF$1572,T$4,FALSE)),"",VLOOKUP($C1015,[2]MAIN!$C$6:$DF$1572,T$4,FALSE))</f>
        <v>#N/A</v>
      </c>
      <c r="U1015" s="15" t="e">
        <f>IF(ISBLANK(VLOOKUP($C1015,[2]MAIN!$C$6:$DF$1572,U$4,FALSE)),"",VLOOKUP($C1015,[2]MAIN!$C$6:$DF$1572,U$4,FALSE))</f>
        <v>#N/A</v>
      </c>
      <c r="V1015" s="15" t="e">
        <f>IF(ISBLANK(VLOOKUP($C1015,[2]MAIN!$C$6:$DF$1572,V$4,FALSE)),"",VLOOKUP($C1015,[2]MAIN!$C$6:$DF$1572,V$4,FALSE))</f>
        <v>#N/A</v>
      </c>
      <c r="W1015" s="21" t="e">
        <f>IF(ISBLANK(VLOOKUP($C1015,[2]MAIN!$C$6:$DF$1572,W$4,FALSE)),"",VLOOKUP($C1015,[2]MAIN!$C$6:$DF$1572,W$4,FALSE))</f>
        <v>#N/A</v>
      </c>
      <c r="X1015" s="47">
        <v>15000</v>
      </c>
      <c r="Y1015" s="15" t="e">
        <f>IF(ISBLANK(VLOOKUP($C1015,[2]MAIN!$C$6:$DF$1572,Y$4,FALSE)),"",VLOOKUP($C1015,[2]MAIN!$C$6:$DF$1572,Y$4,FALSE))</f>
        <v>#N/A</v>
      </c>
      <c r="AA1015" s="47"/>
      <c r="AB1015" s="47"/>
      <c r="AC1015" s="47"/>
    </row>
    <row r="1016" spans="1:29" x14ac:dyDescent="0.25">
      <c r="A1016" s="15" t="s">
        <v>1761</v>
      </c>
      <c r="B1016" s="21" t="s">
        <v>398</v>
      </c>
      <c r="C1016" s="47"/>
      <c r="D1016" s="15"/>
      <c r="E1016" s="15"/>
      <c r="F1016" s="15"/>
      <c r="G1016" s="15"/>
      <c r="H1016" s="15" t="s">
        <v>609</v>
      </c>
      <c r="I1016" s="15" t="s">
        <v>609</v>
      </c>
      <c r="J1016" s="47"/>
      <c r="K1016" s="47"/>
      <c r="L1016" s="49">
        <v>50.46</v>
      </c>
      <c r="M1016" s="50" t="e">
        <f>IF(ISBLANK(VLOOKUP($C1016,[2]MAIN!$C$6:$DF$1572,M$4,FALSE)),"",VLOOKUP($C1016,[2]MAIN!$C$6:$DF$1572,M$4,FALSE))</f>
        <v>#N/A</v>
      </c>
      <c r="N1016" s="51" t="e">
        <f>IF(ISBLANK(VLOOKUP($C1016,[2]MAIN!$C$6:$DF$1572,N$4,FALSE)),"",VLOOKUP($C1016,[2]MAIN!$C$6:$DF$1572,N$4,FALSE))</f>
        <v>#N/A</v>
      </c>
      <c r="O1016" s="52" t="e">
        <f>IF(ISBLANK(VLOOKUP($C1016,[2]MAIN!$C$6:$DF$1572,O$4,FALSE)),"",VLOOKUP($C1016,[2]MAIN!$C$6:$DF$1572,O$4,FALSE))</f>
        <v>#N/A</v>
      </c>
      <c r="P1016" s="52" t="e">
        <f>IF(ISBLANK(VLOOKUP($C1016,[2]MAIN!$C$6:$DF$1572,P$4,FALSE)),"",VLOOKUP($C1016,[2]MAIN!$C$6:$DF$1572,P$4,FALSE))</f>
        <v>#N/A</v>
      </c>
      <c r="Q1016" s="50" t="e">
        <f>IF(ISBLANK(VLOOKUP($C1016,[2]MAIN!$C$6:$DF$1572,Q$4,FALSE)),"",VLOOKUP($C1016,[2]MAIN!$C$6:$DF$1572,Q$4,FALSE))</f>
        <v>#N/A</v>
      </c>
      <c r="R1016" s="47" t="e">
        <f>IF(ISBLANK(VLOOKUP($C1016,[2]MAIN!$C$6:$DF$1572,R$4,FALSE)),"",VLOOKUP($C1016,[2]MAIN!$C$6:$DF$1572,R$4,FALSE))</f>
        <v>#N/A</v>
      </c>
      <c r="S1016" s="47" t="e">
        <f>IF(ISBLANK(VLOOKUP($C1016,[2]MAIN!$C$6:$DF$1572,S$4,FALSE)),"",VLOOKUP($C1016,[2]MAIN!$C$6:$DF$1572,S$4,FALSE))</f>
        <v>#N/A</v>
      </c>
      <c r="T1016" s="15" t="e">
        <f>IF(ISBLANK(VLOOKUP($C1016,[2]MAIN!$C$6:$DF$1572,T$4,FALSE)),"",VLOOKUP($C1016,[2]MAIN!$C$6:$DF$1572,T$4,FALSE))</f>
        <v>#N/A</v>
      </c>
      <c r="U1016" s="15" t="e">
        <f>IF(ISBLANK(VLOOKUP($C1016,[2]MAIN!$C$6:$DF$1572,U$4,FALSE)),"",VLOOKUP($C1016,[2]MAIN!$C$6:$DF$1572,U$4,FALSE))</f>
        <v>#N/A</v>
      </c>
      <c r="V1016" s="15" t="e">
        <f>IF(ISBLANK(VLOOKUP($C1016,[2]MAIN!$C$6:$DF$1572,V$4,FALSE)),"",VLOOKUP($C1016,[2]MAIN!$C$6:$DF$1572,V$4,FALSE))</f>
        <v>#N/A</v>
      </c>
      <c r="W1016" s="21" t="e">
        <f>IF(ISBLANK(VLOOKUP($C1016,[2]MAIN!$C$6:$DF$1572,W$4,FALSE)),"",VLOOKUP($C1016,[2]MAIN!$C$6:$DF$1572,W$4,FALSE))</f>
        <v>#N/A</v>
      </c>
      <c r="X1016" s="57" t="e">
        <f>IF(ISBLANK(VLOOKUP($C1016,[2]MAIN!$C$6:$DF$1572,X$4,FALSE)),"",VLOOKUP($C1016,[2]MAIN!$C$6:$DF$1572,X$4,FALSE))</f>
        <v>#N/A</v>
      </c>
      <c r="Y1016" s="15" t="e">
        <f>IF(ISBLANK(VLOOKUP($C1016,[2]MAIN!$C$6:$DF$1572,Y$4,FALSE)),"",VLOOKUP($C1016,[2]MAIN!$C$6:$DF$1572,Y$4,FALSE))</f>
        <v>#N/A</v>
      </c>
      <c r="Z1016" s="33" t="s">
        <v>753</v>
      </c>
      <c r="AA1016" s="15"/>
      <c r="AB1016" s="15" t="s">
        <v>609</v>
      </c>
      <c r="AC1016" s="15"/>
    </row>
    <row r="1017" spans="1:29" x14ac:dyDescent="0.25">
      <c r="A1017" s="15" t="s">
        <v>1762</v>
      </c>
      <c r="B1017" s="21" t="s">
        <v>398</v>
      </c>
      <c r="C1017" s="47"/>
      <c r="D1017" s="15"/>
      <c r="E1017" s="15" t="s">
        <v>609</v>
      </c>
      <c r="F1017" s="15"/>
      <c r="G1017" s="15"/>
      <c r="H1017" s="15" t="s">
        <v>1149</v>
      </c>
      <c r="I1017" s="15" t="s">
        <v>609</v>
      </c>
      <c r="J1017" s="47"/>
      <c r="K1017" s="47"/>
      <c r="L1017" s="49">
        <v>0.02</v>
      </c>
      <c r="M1017" s="50" t="e">
        <f>IF(ISBLANK(VLOOKUP($C1017,[2]MAIN!$C$6:$DF$1572,M$4,FALSE)),"",VLOOKUP($C1017,[2]MAIN!$C$6:$DF$1572,M$4,FALSE))</f>
        <v>#N/A</v>
      </c>
      <c r="N1017" s="51" t="e">
        <f>IF(ISBLANK(VLOOKUP($C1017,[2]MAIN!$C$6:$DF$1572,N$4,FALSE)),"",VLOOKUP($C1017,[2]MAIN!$C$6:$DF$1572,N$4,FALSE))</f>
        <v>#N/A</v>
      </c>
      <c r="O1017" s="52" t="e">
        <f>IF(ISBLANK(VLOOKUP($C1017,[2]MAIN!$C$6:$DF$1572,O$4,FALSE)),"",VLOOKUP($C1017,[2]MAIN!$C$6:$DF$1572,O$4,FALSE))</f>
        <v>#N/A</v>
      </c>
      <c r="P1017" s="52" t="e">
        <f>IF(ISBLANK(VLOOKUP($C1017,[2]MAIN!$C$6:$DF$1572,P$4,FALSE)),"",VLOOKUP($C1017,[2]MAIN!$C$6:$DF$1572,P$4,FALSE))</f>
        <v>#N/A</v>
      </c>
      <c r="Q1017" s="50" t="e">
        <f>IF(ISBLANK(VLOOKUP($C1017,[2]MAIN!$C$6:$DF$1572,Q$4,FALSE)),"",VLOOKUP($C1017,[2]MAIN!$C$6:$DF$1572,Q$4,FALSE))</f>
        <v>#N/A</v>
      </c>
      <c r="R1017" s="47" t="e">
        <f>IF(ISBLANK(VLOOKUP($C1017,[2]MAIN!$C$6:$DF$1572,R$4,FALSE)),"",VLOOKUP($C1017,[2]MAIN!$C$6:$DF$1572,R$4,FALSE))</f>
        <v>#N/A</v>
      </c>
      <c r="S1017" s="47" t="e">
        <f>IF(ISBLANK(VLOOKUP($C1017,[2]MAIN!$C$6:$DF$1572,S$4,FALSE)),"",VLOOKUP($C1017,[2]MAIN!$C$6:$DF$1572,S$4,FALSE))</f>
        <v>#N/A</v>
      </c>
      <c r="T1017" s="15" t="e">
        <f>IF(ISBLANK(VLOOKUP($C1017,[2]MAIN!$C$6:$DF$1572,T$4,FALSE)),"",VLOOKUP($C1017,[2]MAIN!$C$6:$DF$1572,T$4,FALSE))</f>
        <v>#N/A</v>
      </c>
      <c r="U1017" s="15" t="e">
        <f>IF(ISBLANK(VLOOKUP($C1017,[2]MAIN!$C$6:$DF$1572,U$4,FALSE)),"",VLOOKUP($C1017,[2]MAIN!$C$6:$DF$1572,U$4,FALSE))</f>
        <v>#N/A</v>
      </c>
      <c r="V1017" s="15" t="e">
        <f>IF(ISBLANK(VLOOKUP($C1017,[2]MAIN!$C$6:$DF$1572,V$4,FALSE)),"",VLOOKUP($C1017,[2]MAIN!$C$6:$DF$1572,V$4,FALSE))</f>
        <v>#N/A</v>
      </c>
      <c r="W1017" s="21" t="e">
        <f>IF(ISBLANK(VLOOKUP($C1017,[2]MAIN!$C$6:$DF$1572,W$4,FALSE)),"",VLOOKUP($C1017,[2]MAIN!$C$6:$DF$1572,W$4,FALSE))</f>
        <v>#N/A</v>
      </c>
      <c r="X1017" s="47">
        <v>150</v>
      </c>
      <c r="Y1017" s="15" t="e">
        <f>IF(ISBLANK(VLOOKUP($C1017,[2]MAIN!$C$6:$DF$1572,Y$4,FALSE)),"",VLOOKUP($C1017,[2]MAIN!$C$6:$DF$1572,Y$4,FALSE))</f>
        <v>#N/A</v>
      </c>
      <c r="AA1017" s="47"/>
      <c r="AB1017" s="47"/>
      <c r="AC1017" s="47"/>
    </row>
    <row r="1018" spans="1:29" x14ac:dyDescent="0.25">
      <c r="A1018" s="15" t="s">
        <v>1763</v>
      </c>
      <c r="B1018" s="21" t="s">
        <v>278</v>
      </c>
      <c r="C1018" s="47"/>
      <c r="D1018" s="15"/>
      <c r="E1018" s="15" t="s">
        <v>609</v>
      </c>
      <c r="F1018" s="15"/>
      <c r="G1018" s="15"/>
      <c r="H1018" s="15" t="s">
        <v>609</v>
      </c>
      <c r="I1018" s="15" t="s">
        <v>609</v>
      </c>
      <c r="J1018" s="47"/>
      <c r="K1018" s="47"/>
      <c r="L1018" s="49"/>
      <c r="M1018" s="50" t="e">
        <f>IF(ISBLANK(VLOOKUP($C1018,[2]MAIN!$C$6:$DF$1572,M$4,FALSE)),"",VLOOKUP($C1018,[2]MAIN!$C$6:$DF$1572,M$4,FALSE))</f>
        <v>#N/A</v>
      </c>
      <c r="N1018" s="51" t="e">
        <f>IF(ISBLANK(VLOOKUP($C1018,[2]MAIN!$C$6:$DF$1572,N$4,FALSE)),"",VLOOKUP($C1018,[2]MAIN!$C$6:$DF$1572,N$4,FALSE))</f>
        <v>#N/A</v>
      </c>
      <c r="O1018" s="53" t="e">
        <f>IF(ISBLANK(VLOOKUP($C1018,[2]MAIN!$C$6:$DF$1572,O$4,FALSE)),"",VLOOKUP($C1018,[2]MAIN!$C$6:$DF$1572,O$4,FALSE))</f>
        <v>#N/A</v>
      </c>
      <c r="P1018" s="53" t="e">
        <f>IF(ISBLANK(VLOOKUP($C1018,[2]MAIN!$C$6:$DF$1572,P$4,FALSE)),"",VLOOKUP($C1018,[2]MAIN!$C$6:$DF$1572,P$4,FALSE))</f>
        <v>#N/A</v>
      </c>
      <c r="Q1018" s="50" t="e">
        <f>IF(ISBLANK(VLOOKUP($C1018,[2]MAIN!$C$6:$DF$1572,Q$4,FALSE)),"",VLOOKUP($C1018,[2]MAIN!$C$6:$DF$1572,Q$4,FALSE))</f>
        <v>#N/A</v>
      </c>
      <c r="R1018" s="47" t="e">
        <f>IF(ISBLANK(VLOOKUP($C1018,[2]MAIN!$C$6:$DF$1572,R$4,FALSE)),"",VLOOKUP($C1018,[2]MAIN!$C$6:$DF$1572,R$4,FALSE))</f>
        <v>#N/A</v>
      </c>
      <c r="S1018" s="47" t="e">
        <f>IF(ISBLANK(VLOOKUP($C1018,[2]MAIN!$C$6:$DF$1572,S$4,FALSE)),"",VLOOKUP($C1018,[2]MAIN!$C$6:$DF$1572,S$4,FALSE))</f>
        <v>#N/A</v>
      </c>
      <c r="T1018" s="15" t="e">
        <f>IF(ISBLANK(VLOOKUP($C1018,[2]MAIN!$C$6:$DF$1572,T$4,FALSE)),"",VLOOKUP($C1018,[2]MAIN!$C$6:$DF$1572,T$4,FALSE))</f>
        <v>#N/A</v>
      </c>
      <c r="U1018" s="15" t="e">
        <f>IF(ISBLANK(VLOOKUP($C1018,[2]MAIN!$C$6:$DF$1572,U$4,FALSE)),"",VLOOKUP($C1018,[2]MAIN!$C$6:$DF$1572,U$4,FALSE))</f>
        <v>#N/A</v>
      </c>
      <c r="V1018" s="58" t="e">
        <f>IF(ISBLANK(VLOOKUP($C1018,[2]MAIN!$C$6:$DF$1572,V$4,FALSE)),"",VLOOKUP($C1018,[2]MAIN!$C$6:$DF$1572,V$4,FALSE))</f>
        <v>#N/A</v>
      </c>
      <c r="W1018" s="21" t="e">
        <f>IF(ISBLANK(VLOOKUP($C1018,[2]MAIN!$C$6:$DF$1572,W$4,FALSE)),"",VLOOKUP($C1018,[2]MAIN!$C$6:$DF$1572,W$4,FALSE))</f>
        <v>#N/A</v>
      </c>
      <c r="X1018" s="59">
        <v>150</v>
      </c>
      <c r="Y1018" s="15" t="e">
        <f>IF(ISBLANK(VLOOKUP($C1018,[2]MAIN!$C$6:$DF$1572,Y$4,FALSE)),"",VLOOKUP($C1018,[2]MAIN!$C$6:$DF$1572,Y$4,FALSE))</f>
        <v>#N/A</v>
      </c>
      <c r="Z1018" s="33" t="s">
        <v>631</v>
      </c>
      <c r="AA1018" s="15" t="s">
        <v>609</v>
      </c>
      <c r="AB1018" s="15"/>
      <c r="AC1018" s="15"/>
    </row>
    <row r="1019" spans="1:29" x14ac:dyDescent="0.25">
      <c r="A1019" s="15" t="s">
        <v>1764</v>
      </c>
      <c r="B1019" s="21" t="s">
        <v>398</v>
      </c>
      <c r="C1019" s="15"/>
      <c r="D1019" s="15"/>
      <c r="E1019" s="15" t="s">
        <v>609</v>
      </c>
      <c r="F1019" s="15"/>
      <c r="G1019" s="15"/>
      <c r="H1019" s="15" t="s">
        <v>628</v>
      </c>
      <c r="I1019" s="15" t="s">
        <v>609</v>
      </c>
      <c r="J1019" s="47"/>
      <c r="K1019" s="47" t="s">
        <v>654</v>
      </c>
      <c r="L1019" s="49">
        <v>5.52</v>
      </c>
      <c r="M1019" s="50" t="e">
        <f>IF(ISBLANK(VLOOKUP($C1019,[2]MAIN!$C$6:$DF$1572,M$4,FALSE)),"",VLOOKUP($C1019,[2]MAIN!$C$6:$DF$1572,M$4,FALSE))</f>
        <v>#N/A</v>
      </c>
      <c r="N1019" s="51" t="e">
        <f>IF(ISBLANK(VLOOKUP($C1019,[2]MAIN!$C$6:$DF$1572,N$4,FALSE)),"",VLOOKUP($C1019,[2]MAIN!$C$6:$DF$1572,N$4,FALSE))</f>
        <v>#N/A</v>
      </c>
      <c r="O1019" s="64" t="e">
        <f>IF(ISBLANK(VLOOKUP($C1019,[2]MAIN!$C$6:$DF$1572,O$4,FALSE)),"",VLOOKUP($C1019,[2]MAIN!$C$6:$DF$1572,O$4,FALSE))</f>
        <v>#N/A</v>
      </c>
      <c r="P1019" s="64" t="e">
        <f>IF(ISBLANK(VLOOKUP($C1019,[2]MAIN!$C$6:$DF$1572,P$4,FALSE)),"",VLOOKUP($C1019,[2]MAIN!$C$6:$DF$1572,P$4,FALSE))</f>
        <v>#N/A</v>
      </c>
      <c r="Q1019" s="65" t="e">
        <f>IF(ISBLANK(VLOOKUP($C1019,[2]MAIN!$C$6:$DF$1572,Q$4,FALSE)),"",VLOOKUP($C1019,[2]MAIN!$C$6:$DF$1572,Q$4,FALSE))</f>
        <v>#N/A</v>
      </c>
      <c r="R1019" s="47" t="e">
        <f>IF(ISBLANK(VLOOKUP($C1019,[2]MAIN!$C$6:$DF$1572,R$4,FALSE)),"",VLOOKUP($C1019,[2]MAIN!$C$6:$DF$1572,R$4,FALSE))</f>
        <v>#N/A</v>
      </c>
      <c r="S1019" s="47" t="e">
        <f>IF(ISBLANK(VLOOKUP($C1019,[2]MAIN!$C$6:$DF$1572,S$4,FALSE)),"",VLOOKUP($C1019,[2]MAIN!$C$6:$DF$1572,S$4,FALSE))</f>
        <v>#N/A</v>
      </c>
      <c r="T1019" s="15" t="e">
        <f>IF(ISBLANK(VLOOKUP($C1019,[2]MAIN!$C$6:$DF$1572,T$4,FALSE)),"",VLOOKUP($C1019,[2]MAIN!$C$6:$DF$1572,T$4,FALSE))</f>
        <v>#N/A</v>
      </c>
      <c r="U1019" s="15" t="e">
        <f>IF(ISBLANK(VLOOKUP($C1019,[2]MAIN!$C$6:$DF$1572,U$4,FALSE)),"",VLOOKUP($C1019,[2]MAIN!$C$6:$DF$1572,U$4,FALSE))</f>
        <v>#N/A</v>
      </c>
      <c r="V1019" s="15" t="e">
        <f>IF(ISBLANK(VLOOKUP($C1019,[2]MAIN!$C$6:$DF$1572,V$4,FALSE)),"",VLOOKUP($C1019,[2]MAIN!$C$6:$DF$1572,V$4,FALSE))</f>
        <v>#N/A</v>
      </c>
      <c r="W1019" s="21" t="e">
        <f>IF(ISBLANK(VLOOKUP($C1019,[2]MAIN!$C$6:$DF$1572,W$4,FALSE)),"",VLOOKUP($C1019,[2]MAIN!$C$6:$DF$1572,W$4,FALSE))</f>
        <v>#N/A</v>
      </c>
      <c r="X1019" s="47">
        <v>15000</v>
      </c>
      <c r="Y1019" s="15" t="e">
        <f>IF(ISBLANK(VLOOKUP($C1019,[2]MAIN!$C$6:$DF$1572,Y$4,FALSE)),"",VLOOKUP($C1019,[2]MAIN!$C$6:$DF$1572,Y$4,FALSE))</f>
        <v>#N/A</v>
      </c>
      <c r="AA1019" s="47"/>
      <c r="AB1019" s="47"/>
      <c r="AC1019" s="47"/>
    </row>
    <row r="1020" spans="1:29" x14ac:dyDescent="0.25">
      <c r="A1020" s="15" t="s">
        <v>1765</v>
      </c>
      <c r="B1020" s="21" t="s">
        <v>399</v>
      </c>
      <c r="C1020" s="47"/>
      <c r="D1020" s="15"/>
      <c r="E1020" s="15" t="s">
        <v>609</v>
      </c>
      <c r="F1020" s="15"/>
      <c r="G1020" s="15"/>
      <c r="H1020" s="15" t="s">
        <v>609</v>
      </c>
      <c r="I1020" s="15" t="s">
        <v>609</v>
      </c>
      <c r="J1020" s="47"/>
      <c r="K1020" s="47"/>
      <c r="L1020" s="49">
        <v>4.58</v>
      </c>
      <c r="M1020" s="50" t="e">
        <f>IF(ISBLANK(VLOOKUP($C1020,[2]MAIN!$C$6:$DF$1572,M$4,FALSE)),"",VLOOKUP($C1020,[2]MAIN!$C$6:$DF$1572,M$4,FALSE))</f>
        <v>#N/A</v>
      </c>
      <c r="N1020" s="51" t="e">
        <f>IF(ISBLANK(VLOOKUP($C1020,[2]MAIN!$C$6:$DF$1572,N$4,FALSE)),"",VLOOKUP($C1020,[2]MAIN!$C$6:$DF$1572,N$4,FALSE))</f>
        <v>#N/A</v>
      </c>
      <c r="O1020" s="52" t="e">
        <f>IF(ISBLANK(VLOOKUP($C1020,[2]MAIN!$C$6:$DF$1572,O$4,FALSE)),"",VLOOKUP($C1020,[2]MAIN!$C$6:$DF$1572,O$4,FALSE))</f>
        <v>#N/A</v>
      </c>
      <c r="P1020" s="52" t="e">
        <f>IF(ISBLANK(VLOOKUP($C1020,[2]MAIN!$C$6:$DF$1572,P$4,FALSE)),"",VLOOKUP($C1020,[2]MAIN!$C$6:$DF$1572,P$4,FALSE))</f>
        <v>#N/A</v>
      </c>
      <c r="Q1020" s="50" t="e">
        <f>IF(ISBLANK(VLOOKUP($C1020,[2]MAIN!$C$6:$DF$1572,Q$4,FALSE)),"",VLOOKUP($C1020,[2]MAIN!$C$6:$DF$1572,Q$4,FALSE))</f>
        <v>#N/A</v>
      </c>
      <c r="R1020" s="47" t="e">
        <f>IF(ISBLANK(VLOOKUP($C1020,[2]MAIN!$C$6:$DF$1572,R$4,FALSE)),"",VLOOKUP($C1020,[2]MAIN!$C$6:$DF$1572,R$4,FALSE))</f>
        <v>#N/A</v>
      </c>
      <c r="S1020" s="47" t="e">
        <f>IF(ISBLANK(VLOOKUP($C1020,[2]MAIN!$C$6:$DF$1572,S$4,FALSE)),"",VLOOKUP($C1020,[2]MAIN!$C$6:$DF$1572,S$4,FALSE))</f>
        <v>#N/A</v>
      </c>
      <c r="T1020" s="15" t="e">
        <f>IF(ISBLANK(VLOOKUP($C1020,[2]MAIN!$C$6:$DF$1572,T$4,FALSE)),"",VLOOKUP($C1020,[2]MAIN!$C$6:$DF$1572,T$4,FALSE))</f>
        <v>#N/A</v>
      </c>
      <c r="U1020" s="15" t="e">
        <f>IF(ISBLANK(VLOOKUP($C1020,[2]MAIN!$C$6:$DF$1572,U$4,FALSE)),"",VLOOKUP($C1020,[2]MAIN!$C$6:$DF$1572,U$4,FALSE))</f>
        <v>#N/A</v>
      </c>
      <c r="V1020" s="15" t="e">
        <f>IF(ISBLANK(VLOOKUP($C1020,[2]MAIN!$C$6:$DF$1572,V$4,FALSE)),"",VLOOKUP($C1020,[2]MAIN!$C$6:$DF$1572,V$4,FALSE))</f>
        <v>#N/A</v>
      </c>
      <c r="W1020" s="21" t="e">
        <f>IF(ISBLANK(VLOOKUP($C1020,[2]MAIN!$C$6:$DF$1572,W$4,FALSE)),"",VLOOKUP($C1020,[2]MAIN!$C$6:$DF$1572,W$4,FALSE))</f>
        <v>#N/A</v>
      </c>
      <c r="X1020" s="47">
        <v>150</v>
      </c>
      <c r="Y1020" s="15" t="e">
        <f>IF(ISBLANK(VLOOKUP($C1020,[2]MAIN!$C$6:$DF$1572,Y$4,FALSE)),"",VLOOKUP($C1020,[2]MAIN!$C$6:$DF$1572,Y$4,FALSE))</f>
        <v>#N/A</v>
      </c>
      <c r="AA1020" s="15"/>
      <c r="AB1020" s="15" t="s">
        <v>609</v>
      </c>
      <c r="AC1020" s="15"/>
    </row>
    <row r="1021" spans="1:29" x14ac:dyDescent="0.25">
      <c r="A1021" s="15" t="s">
        <v>1766</v>
      </c>
      <c r="B1021" s="21" t="s">
        <v>288</v>
      </c>
      <c r="C1021" s="47"/>
      <c r="D1021" s="15"/>
      <c r="E1021" s="15" t="s">
        <v>609</v>
      </c>
      <c r="F1021" s="15"/>
      <c r="G1021" s="15"/>
      <c r="H1021" s="15" t="s">
        <v>609</v>
      </c>
      <c r="I1021" s="15"/>
      <c r="J1021" s="47"/>
      <c r="K1021" s="47"/>
      <c r="L1021" s="49">
        <v>3.75</v>
      </c>
      <c r="M1021" s="50" t="e">
        <f>IF(ISBLANK(VLOOKUP($C1021,[2]MAIN!$C$6:$DF$1572,M$4,FALSE)),"",VLOOKUP($C1021,[2]MAIN!$C$6:$DF$1572,M$4,FALSE))</f>
        <v>#N/A</v>
      </c>
      <c r="N1021" s="51" t="e">
        <f>IF(ISBLANK(VLOOKUP($C1021,[2]MAIN!$C$6:$DF$1572,N$4,FALSE)),"",VLOOKUP($C1021,[2]MAIN!$C$6:$DF$1572,N$4,FALSE))</f>
        <v>#N/A</v>
      </c>
      <c r="O1021" s="52" t="e">
        <f>IF(ISBLANK(VLOOKUP($C1021,[2]MAIN!$C$6:$DF$1572,O$4,FALSE)),"",VLOOKUP($C1021,[2]MAIN!$C$6:$DF$1572,O$4,FALSE))</f>
        <v>#N/A</v>
      </c>
      <c r="P1021" s="52" t="e">
        <f>IF(ISBLANK(VLOOKUP($C1021,[2]MAIN!$C$6:$DF$1572,P$4,FALSE)),"",VLOOKUP($C1021,[2]MAIN!$C$6:$DF$1572,P$4,FALSE))</f>
        <v>#N/A</v>
      </c>
      <c r="Q1021" s="50" t="e">
        <f>IF(ISBLANK(VLOOKUP($C1021,[2]MAIN!$C$6:$DF$1572,Q$4,FALSE)),"",VLOOKUP($C1021,[2]MAIN!$C$6:$DF$1572,Q$4,FALSE))</f>
        <v>#N/A</v>
      </c>
      <c r="R1021" s="47" t="e">
        <f>IF(ISBLANK(VLOOKUP($C1021,[2]MAIN!$C$6:$DF$1572,R$4,FALSE)),"",VLOOKUP($C1021,[2]MAIN!$C$6:$DF$1572,R$4,FALSE))</f>
        <v>#N/A</v>
      </c>
      <c r="S1021" s="47" t="e">
        <f>IF(ISBLANK(VLOOKUP($C1021,[2]MAIN!$C$6:$DF$1572,S$4,FALSE)),"",VLOOKUP($C1021,[2]MAIN!$C$6:$DF$1572,S$4,FALSE))</f>
        <v>#N/A</v>
      </c>
      <c r="T1021" s="15" t="e">
        <f>IF(ISBLANK(VLOOKUP($C1021,[2]MAIN!$C$6:$DF$1572,T$4,FALSE)),"",VLOOKUP($C1021,[2]MAIN!$C$6:$DF$1572,T$4,FALSE))</f>
        <v>#N/A</v>
      </c>
      <c r="U1021" s="15" t="e">
        <f>IF(ISBLANK(VLOOKUP($C1021,[2]MAIN!$C$6:$DF$1572,U$4,FALSE)),"",VLOOKUP($C1021,[2]MAIN!$C$6:$DF$1572,U$4,FALSE))</f>
        <v>#N/A</v>
      </c>
      <c r="V1021" s="15" t="e">
        <f>IF(ISBLANK(VLOOKUP($C1021,[2]MAIN!$C$6:$DF$1572,V$4,FALSE)),"",VLOOKUP($C1021,[2]MAIN!$C$6:$DF$1572,V$4,FALSE))</f>
        <v>#N/A</v>
      </c>
      <c r="W1021" s="21" t="e">
        <f>IF(ISBLANK(VLOOKUP($C1021,[2]MAIN!$C$6:$DF$1572,W$4,FALSE)),"",VLOOKUP($C1021,[2]MAIN!$C$6:$DF$1572,W$4,FALSE))</f>
        <v>#N/A</v>
      </c>
      <c r="X1021" s="47">
        <v>150</v>
      </c>
      <c r="Y1021" s="15" t="e">
        <f>IF(ISBLANK(VLOOKUP($C1021,[2]MAIN!$C$6:$DF$1572,Y$4,FALSE)),"",VLOOKUP($C1021,[2]MAIN!$C$6:$DF$1572,Y$4,FALSE))</f>
        <v>#N/A</v>
      </c>
      <c r="AA1021" s="15" t="s">
        <v>609</v>
      </c>
      <c r="AB1021" s="15"/>
      <c r="AC1021" s="15"/>
    </row>
    <row r="1022" spans="1:29" x14ac:dyDescent="0.25">
      <c r="A1022" s="15" t="s">
        <v>1767</v>
      </c>
      <c r="B1022" s="21" t="s">
        <v>399</v>
      </c>
      <c r="C1022" s="47"/>
      <c r="D1022" s="15"/>
      <c r="E1022" s="15" t="s">
        <v>609</v>
      </c>
      <c r="F1022" s="15"/>
      <c r="G1022" s="15"/>
      <c r="H1022" s="15" t="s">
        <v>613</v>
      </c>
      <c r="I1022" s="15" t="s">
        <v>609</v>
      </c>
      <c r="J1022" s="47"/>
      <c r="K1022" s="47"/>
      <c r="L1022" s="49">
        <v>0.65</v>
      </c>
      <c r="M1022" s="50" t="e">
        <f>IF(ISBLANK(VLOOKUP($C1022,[2]MAIN!$C$6:$DF$1572,M$4,FALSE)),"",VLOOKUP($C1022,[2]MAIN!$C$6:$DF$1572,M$4,FALSE))</f>
        <v>#N/A</v>
      </c>
      <c r="N1022" s="51" t="e">
        <f>IF(ISBLANK(VLOOKUP($C1022,[2]MAIN!$C$6:$DF$1572,N$4,FALSE)),"",VLOOKUP($C1022,[2]MAIN!$C$6:$DF$1572,N$4,FALSE))</f>
        <v>#N/A</v>
      </c>
      <c r="O1022" s="52" t="e">
        <f>IF(ISBLANK(VLOOKUP($C1022,[2]MAIN!$C$6:$DF$1572,O$4,FALSE)),"",VLOOKUP($C1022,[2]MAIN!$C$6:$DF$1572,O$4,FALSE))</f>
        <v>#N/A</v>
      </c>
      <c r="P1022" s="52" t="e">
        <f>IF(ISBLANK(VLOOKUP($C1022,[2]MAIN!$C$6:$DF$1572,P$4,FALSE)),"",VLOOKUP($C1022,[2]MAIN!$C$6:$DF$1572,P$4,FALSE))</f>
        <v>#N/A</v>
      </c>
      <c r="Q1022" s="50" t="e">
        <f>IF(ISBLANK(VLOOKUP($C1022,[2]MAIN!$C$6:$DF$1572,Q$4,FALSE)),"",VLOOKUP($C1022,[2]MAIN!$C$6:$DF$1572,Q$4,FALSE))</f>
        <v>#N/A</v>
      </c>
      <c r="R1022" s="47" t="e">
        <f>IF(ISBLANK(VLOOKUP($C1022,[2]MAIN!$C$6:$DF$1572,R$4,FALSE)),"",VLOOKUP($C1022,[2]MAIN!$C$6:$DF$1572,R$4,FALSE))</f>
        <v>#N/A</v>
      </c>
      <c r="S1022" s="47" t="e">
        <f>IF(ISBLANK(VLOOKUP($C1022,[2]MAIN!$C$6:$DF$1572,S$4,FALSE)),"",VLOOKUP($C1022,[2]MAIN!$C$6:$DF$1572,S$4,FALSE))</f>
        <v>#N/A</v>
      </c>
      <c r="T1022" s="15" t="e">
        <f>IF(ISBLANK(VLOOKUP($C1022,[2]MAIN!$C$6:$DF$1572,T$4,FALSE)),"",VLOOKUP($C1022,[2]MAIN!$C$6:$DF$1572,T$4,FALSE))</f>
        <v>#N/A</v>
      </c>
      <c r="U1022" s="15" t="e">
        <f>IF(ISBLANK(VLOOKUP($C1022,[2]MAIN!$C$6:$DF$1572,U$4,FALSE)),"",VLOOKUP($C1022,[2]MAIN!$C$6:$DF$1572,U$4,FALSE))</f>
        <v>#N/A</v>
      </c>
      <c r="V1022" s="15" t="e">
        <f>IF(ISBLANK(VLOOKUP($C1022,[2]MAIN!$C$6:$DF$1572,V$4,FALSE)),"",VLOOKUP($C1022,[2]MAIN!$C$6:$DF$1572,V$4,FALSE))</f>
        <v>#N/A</v>
      </c>
      <c r="W1022" s="21" t="e">
        <f>IF(ISBLANK(VLOOKUP($C1022,[2]MAIN!$C$6:$DF$1572,W$4,FALSE)),"",VLOOKUP($C1022,[2]MAIN!$C$6:$DF$1572,W$4,FALSE))</f>
        <v>#N/A</v>
      </c>
      <c r="X1022" s="47">
        <v>150</v>
      </c>
      <c r="Y1022" s="15" t="e">
        <f>IF(ISBLANK(VLOOKUP($C1022,[2]MAIN!$C$6:$DF$1572,Y$4,FALSE)),"",VLOOKUP($C1022,[2]MAIN!$C$6:$DF$1572,Y$4,FALSE))</f>
        <v>#N/A</v>
      </c>
      <c r="AA1022" s="15"/>
      <c r="AB1022" s="15" t="s">
        <v>609</v>
      </c>
      <c r="AC1022" s="15"/>
    </row>
    <row r="1023" spans="1:29" x14ac:dyDescent="0.25">
      <c r="A1023" s="15" t="s">
        <v>1768</v>
      </c>
      <c r="B1023" s="21" t="s">
        <v>399</v>
      </c>
      <c r="C1023" s="47"/>
      <c r="D1023" s="15"/>
      <c r="E1023" s="15" t="s">
        <v>609</v>
      </c>
      <c r="F1023" s="15"/>
      <c r="G1023" s="15"/>
      <c r="H1023" s="15" t="s">
        <v>609</v>
      </c>
      <c r="I1023" s="15" t="s">
        <v>609</v>
      </c>
      <c r="J1023" s="47"/>
      <c r="K1023" s="47"/>
      <c r="L1023" s="49">
        <v>0.08</v>
      </c>
      <c r="M1023" s="50" t="e">
        <f>IF(ISBLANK(VLOOKUP($C1023,[2]MAIN!$C$6:$DF$1572,M$4,FALSE)),"",VLOOKUP($C1023,[2]MAIN!$C$6:$DF$1572,M$4,FALSE))</f>
        <v>#N/A</v>
      </c>
      <c r="N1023" s="51" t="e">
        <f>IF(ISBLANK(VLOOKUP($C1023,[2]MAIN!$C$6:$DF$1572,N$4,FALSE)),"",VLOOKUP($C1023,[2]MAIN!$C$6:$DF$1572,N$4,FALSE))</f>
        <v>#N/A</v>
      </c>
      <c r="O1023" s="52" t="e">
        <f>IF(ISBLANK(VLOOKUP($C1023,[2]MAIN!$C$6:$DF$1572,O$4,FALSE)),"",VLOOKUP($C1023,[2]MAIN!$C$6:$DF$1572,O$4,FALSE))</f>
        <v>#N/A</v>
      </c>
      <c r="P1023" s="52" t="e">
        <f>IF(ISBLANK(VLOOKUP($C1023,[2]MAIN!$C$6:$DF$1572,P$4,FALSE)),"",VLOOKUP($C1023,[2]MAIN!$C$6:$DF$1572,P$4,FALSE))</f>
        <v>#N/A</v>
      </c>
      <c r="Q1023" s="50" t="e">
        <f>IF(ISBLANK(VLOOKUP($C1023,[2]MAIN!$C$6:$DF$1572,Q$4,FALSE)),"",VLOOKUP($C1023,[2]MAIN!$C$6:$DF$1572,Q$4,FALSE))</f>
        <v>#N/A</v>
      </c>
      <c r="R1023" s="47" t="e">
        <f>IF(ISBLANK(VLOOKUP($C1023,[2]MAIN!$C$6:$DF$1572,R$4,FALSE)),"",VLOOKUP($C1023,[2]MAIN!$C$6:$DF$1572,R$4,FALSE))</f>
        <v>#N/A</v>
      </c>
      <c r="S1023" s="47" t="e">
        <f>IF(ISBLANK(VLOOKUP($C1023,[2]MAIN!$C$6:$DF$1572,S$4,FALSE)),"",VLOOKUP($C1023,[2]MAIN!$C$6:$DF$1572,S$4,FALSE))</f>
        <v>#N/A</v>
      </c>
      <c r="T1023" s="15" t="e">
        <f>IF(ISBLANK(VLOOKUP($C1023,[2]MAIN!$C$6:$DF$1572,T$4,FALSE)),"",VLOOKUP($C1023,[2]MAIN!$C$6:$DF$1572,T$4,FALSE))</f>
        <v>#N/A</v>
      </c>
      <c r="U1023" s="15" t="e">
        <f>IF(ISBLANK(VLOOKUP($C1023,[2]MAIN!$C$6:$DF$1572,U$4,FALSE)),"",VLOOKUP($C1023,[2]MAIN!$C$6:$DF$1572,U$4,FALSE))</f>
        <v>#N/A</v>
      </c>
      <c r="V1023" s="15" t="e">
        <f>IF(ISBLANK(VLOOKUP($C1023,[2]MAIN!$C$6:$DF$1572,V$4,FALSE)),"",VLOOKUP($C1023,[2]MAIN!$C$6:$DF$1572,V$4,FALSE))</f>
        <v>#N/A</v>
      </c>
      <c r="W1023" s="21" t="e">
        <f>IF(ISBLANK(VLOOKUP($C1023,[2]MAIN!$C$6:$DF$1572,W$4,FALSE)),"",VLOOKUP($C1023,[2]MAIN!$C$6:$DF$1572,W$4,FALSE))</f>
        <v>#N/A</v>
      </c>
      <c r="X1023" s="47">
        <v>150</v>
      </c>
      <c r="Y1023" s="15" t="e">
        <f>IF(ISBLANK(VLOOKUP($C1023,[2]MAIN!$C$6:$DF$1572,Y$4,FALSE)),"",VLOOKUP($C1023,[2]MAIN!$C$6:$DF$1572,Y$4,FALSE))</f>
        <v>#N/A</v>
      </c>
      <c r="AA1023" s="15"/>
      <c r="AB1023" s="15" t="s">
        <v>609</v>
      </c>
      <c r="AC1023" s="15"/>
    </row>
    <row r="1024" spans="1:29" x14ac:dyDescent="0.25">
      <c r="A1024" s="15" t="s">
        <v>1769</v>
      </c>
      <c r="B1024" s="21" t="s">
        <v>399</v>
      </c>
      <c r="C1024" s="47"/>
      <c r="D1024" s="15"/>
      <c r="E1024" s="15" t="s">
        <v>609</v>
      </c>
      <c r="F1024" s="15"/>
      <c r="G1024" s="15"/>
      <c r="H1024" s="15" t="s">
        <v>609</v>
      </c>
      <c r="I1024" s="15" t="s">
        <v>609</v>
      </c>
      <c r="J1024" s="47"/>
      <c r="K1024" s="47"/>
      <c r="L1024" s="49">
        <v>3.62</v>
      </c>
      <c r="M1024" s="50" t="e">
        <f>IF(ISBLANK(VLOOKUP($C1024,[2]MAIN!$C$6:$DF$1572,M$4,FALSE)),"",VLOOKUP($C1024,[2]MAIN!$C$6:$DF$1572,M$4,FALSE))</f>
        <v>#N/A</v>
      </c>
      <c r="N1024" s="51" t="e">
        <f>IF(ISBLANK(VLOOKUP($C1024,[2]MAIN!$C$6:$DF$1572,N$4,FALSE)),"",VLOOKUP($C1024,[2]MAIN!$C$6:$DF$1572,N$4,FALSE))</f>
        <v>#N/A</v>
      </c>
      <c r="O1024" s="52" t="e">
        <f>IF(ISBLANK(VLOOKUP($C1024,[2]MAIN!$C$6:$DF$1572,O$4,FALSE)),"",VLOOKUP($C1024,[2]MAIN!$C$6:$DF$1572,O$4,FALSE))</f>
        <v>#N/A</v>
      </c>
      <c r="P1024" s="52" t="e">
        <f>IF(ISBLANK(VLOOKUP($C1024,[2]MAIN!$C$6:$DF$1572,P$4,FALSE)),"",VLOOKUP($C1024,[2]MAIN!$C$6:$DF$1572,P$4,FALSE))</f>
        <v>#N/A</v>
      </c>
      <c r="Q1024" s="50" t="e">
        <f>IF(ISBLANK(VLOOKUP($C1024,[2]MAIN!$C$6:$DF$1572,Q$4,FALSE)),"",VLOOKUP($C1024,[2]MAIN!$C$6:$DF$1572,Q$4,FALSE))</f>
        <v>#N/A</v>
      </c>
      <c r="R1024" s="47" t="e">
        <f>IF(ISBLANK(VLOOKUP($C1024,[2]MAIN!$C$6:$DF$1572,R$4,FALSE)),"",VLOOKUP($C1024,[2]MAIN!$C$6:$DF$1572,R$4,FALSE))</f>
        <v>#N/A</v>
      </c>
      <c r="S1024" s="47" t="e">
        <f>IF(ISBLANK(VLOOKUP($C1024,[2]MAIN!$C$6:$DF$1572,S$4,FALSE)),"",VLOOKUP($C1024,[2]MAIN!$C$6:$DF$1572,S$4,FALSE))</f>
        <v>#N/A</v>
      </c>
      <c r="T1024" s="15" t="e">
        <f>IF(ISBLANK(VLOOKUP($C1024,[2]MAIN!$C$6:$DF$1572,T$4,FALSE)),"",VLOOKUP($C1024,[2]MAIN!$C$6:$DF$1572,T$4,FALSE))</f>
        <v>#N/A</v>
      </c>
      <c r="U1024" s="15" t="e">
        <f>IF(ISBLANK(VLOOKUP($C1024,[2]MAIN!$C$6:$DF$1572,U$4,FALSE)),"",VLOOKUP($C1024,[2]MAIN!$C$6:$DF$1572,U$4,FALSE))</f>
        <v>#N/A</v>
      </c>
      <c r="V1024" s="15" t="e">
        <f>IF(ISBLANK(VLOOKUP($C1024,[2]MAIN!$C$6:$DF$1572,V$4,FALSE)),"",VLOOKUP($C1024,[2]MAIN!$C$6:$DF$1572,V$4,FALSE))</f>
        <v>#N/A</v>
      </c>
      <c r="W1024" s="21" t="e">
        <f>IF(ISBLANK(VLOOKUP($C1024,[2]MAIN!$C$6:$DF$1572,W$4,FALSE)),"",VLOOKUP($C1024,[2]MAIN!$C$6:$DF$1572,W$4,FALSE))</f>
        <v>#N/A</v>
      </c>
      <c r="X1024" s="47">
        <v>150</v>
      </c>
      <c r="Y1024" s="15" t="e">
        <f>IF(ISBLANK(VLOOKUP($C1024,[2]MAIN!$C$6:$DF$1572,Y$4,FALSE)),"",VLOOKUP($C1024,[2]MAIN!$C$6:$DF$1572,Y$4,FALSE))</f>
        <v>#N/A</v>
      </c>
      <c r="AA1024" s="15"/>
      <c r="AB1024" s="15" t="s">
        <v>609</v>
      </c>
      <c r="AC1024" s="15"/>
    </row>
    <row r="1025" spans="1:29" x14ac:dyDescent="0.25">
      <c r="A1025" s="15" t="s">
        <v>1770</v>
      </c>
      <c r="B1025" s="21" t="s">
        <v>399</v>
      </c>
      <c r="C1025" s="47"/>
      <c r="D1025" s="15"/>
      <c r="E1025" s="15" t="s">
        <v>609</v>
      </c>
      <c r="F1025" s="15"/>
      <c r="G1025" s="15"/>
      <c r="H1025" s="15" t="s">
        <v>609</v>
      </c>
      <c r="I1025" s="15" t="s">
        <v>609</v>
      </c>
      <c r="J1025" s="47"/>
      <c r="K1025" s="47"/>
      <c r="L1025" s="49">
        <v>1.89</v>
      </c>
      <c r="M1025" s="50" t="e">
        <f>IF(ISBLANK(VLOOKUP($C1025,[2]MAIN!$C$6:$DF$1572,M$4,FALSE)),"",VLOOKUP($C1025,[2]MAIN!$C$6:$DF$1572,M$4,FALSE))</f>
        <v>#N/A</v>
      </c>
      <c r="N1025" s="51" t="e">
        <f>IF(ISBLANK(VLOOKUP($C1025,[2]MAIN!$C$6:$DF$1572,N$4,FALSE)),"",VLOOKUP($C1025,[2]MAIN!$C$6:$DF$1572,N$4,FALSE))</f>
        <v>#N/A</v>
      </c>
      <c r="O1025" s="52" t="e">
        <f>IF(ISBLANK(VLOOKUP($C1025,[2]MAIN!$C$6:$DF$1572,O$4,FALSE)),"",VLOOKUP($C1025,[2]MAIN!$C$6:$DF$1572,O$4,FALSE))</f>
        <v>#N/A</v>
      </c>
      <c r="P1025" s="52" t="e">
        <f>IF(ISBLANK(VLOOKUP($C1025,[2]MAIN!$C$6:$DF$1572,P$4,FALSE)),"",VLOOKUP($C1025,[2]MAIN!$C$6:$DF$1572,P$4,FALSE))</f>
        <v>#N/A</v>
      </c>
      <c r="Q1025" s="50" t="e">
        <f>IF(ISBLANK(VLOOKUP($C1025,[2]MAIN!$C$6:$DF$1572,Q$4,FALSE)),"",VLOOKUP($C1025,[2]MAIN!$C$6:$DF$1572,Q$4,FALSE))</f>
        <v>#N/A</v>
      </c>
      <c r="R1025" s="47" t="e">
        <f>IF(ISBLANK(VLOOKUP($C1025,[2]MAIN!$C$6:$DF$1572,R$4,FALSE)),"",VLOOKUP($C1025,[2]MAIN!$C$6:$DF$1572,R$4,FALSE))</f>
        <v>#N/A</v>
      </c>
      <c r="S1025" s="47" t="e">
        <f>IF(ISBLANK(VLOOKUP($C1025,[2]MAIN!$C$6:$DF$1572,S$4,FALSE)),"",VLOOKUP($C1025,[2]MAIN!$C$6:$DF$1572,S$4,FALSE))</f>
        <v>#N/A</v>
      </c>
      <c r="T1025" s="15" t="e">
        <f>IF(ISBLANK(VLOOKUP($C1025,[2]MAIN!$C$6:$DF$1572,T$4,FALSE)),"",VLOOKUP($C1025,[2]MAIN!$C$6:$DF$1572,T$4,FALSE))</f>
        <v>#N/A</v>
      </c>
      <c r="U1025" s="15" t="e">
        <f>IF(ISBLANK(VLOOKUP($C1025,[2]MAIN!$C$6:$DF$1572,U$4,FALSE)),"",VLOOKUP($C1025,[2]MAIN!$C$6:$DF$1572,U$4,FALSE))</f>
        <v>#N/A</v>
      </c>
      <c r="V1025" s="15" t="e">
        <f>IF(ISBLANK(VLOOKUP($C1025,[2]MAIN!$C$6:$DF$1572,V$4,FALSE)),"",VLOOKUP($C1025,[2]MAIN!$C$6:$DF$1572,V$4,FALSE))</f>
        <v>#N/A</v>
      </c>
      <c r="W1025" s="21" t="e">
        <f>IF(ISBLANK(VLOOKUP($C1025,[2]MAIN!$C$6:$DF$1572,W$4,FALSE)),"",VLOOKUP($C1025,[2]MAIN!$C$6:$DF$1572,W$4,FALSE))</f>
        <v>#N/A</v>
      </c>
      <c r="X1025" s="47">
        <v>150</v>
      </c>
      <c r="Y1025" s="15" t="e">
        <f>IF(ISBLANK(VLOOKUP($C1025,[2]MAIN!$C$6:$DF$1572,Y$4,FALSE)),"",VLOOKUP($C1025,[2]MAIN!$C$6:$DF$1572,Y$4,FALSE))</f>
        <v>#N/A</v>
      </c>
      <c r="AA1025" s="15"/>
      <c r="AB1025" s="15" t="s">
        <v>609</v>
      </c>
      <c r="AC1025" s="15"/>
    </row>
    <row r="1026" spans="1:29" x14ac:dyDescent="0.25">
      <c r="A1026" s="15" t="s">
        <v>1771</v>
      </c>
      <c r="B1026" s="21" t="s">
        <v>399</v>
      </c>
      <c r="C1026" s="47"/>
      <c r="D1026" s="15"/>
      <c r="E1026" s="15" t="s">
        <v>609</v>
      </c>
      <c r="F1026" s="15"/>
      <c r="G1026" s="15"/>
      <c r="H1026" s="15" t="s">
        <v>609</v>
      </c>
      <c r="I1026" s="15" t="s">
        <v>609</v>
      </c>
      <c r="J1026" s="47"/>
      <c r="K1026" s="47"/>
      <c r="L1026" s="49">
        <v>14.26</v>
      </c>
      <c r="M1026" s="50" t="e">
        <f>IF(ISBLANK(VLOOKUP($C1026,[2]MAIN!$C$6:$DF$1572,M$4,FALSE)),"",VLOOKUP($C1026,[2]MAIN!$C$6:$DF$1572,M$4,FALSE))</f>
        <v>#N/A</v>
      </c>
      <c r="N1026" s="51" t="e">
        <f>IF(ISBLANK(VLOOKUP($C1026,[2]MAIN!$C$6:$DF$1572,N$4,FALSE)),"",VLOOKUP($C1026,[2]MAIN!$C$6:$DF$1572,N$4,FALSE))</f>
        <v>#N/A</v>
      </c>
      <c r="O1026" s="52" t="e">
        <f>IF(ISBLANK(VLOOKUP($C1026,[2]MAIN!$C$6:$DF$1572,O$4,FALSE)),"",VLOOKUP($C1026,[2]MAIN!$C$6:$DF$1572,O$4,FALSE))</f>
        <v>#N/A</v>
      </c>
      <c r="P1026" s="52" t="e">
        <f>IF(ISBLANK(VLOOKUP($C1026,[2]MAIN!$C$6:$DF$1572,P$4,FALSE)),"",VLOOKUP($C1026,[2]MAIN!$C$6:$DF$1572,P$4,FALSE))</f>
        <v>#N/A</v>
      </c>
      <c r="Q1026" s="50" t="e">
        <f>IF(ISBLANK(VLOOKUP($C1026,[2]MAIN!$C$6:$DF$1572,Q$4,FALSE)),"",VLOOKUP($C1026,[2]MAIN!$C$6:$DF$1572,Q$4,FALSE))</f>
        <v>#N/A</v>
      </c>
      <c r="R1026" s="47" t="e">
        <f>IF(ISBLANK(VLOOKUP($C1026,[2]MAIN!$C$6:$DF$1572,R$4,FALSE)),"",VLOOKUP($C1026,[2]MAIN!$C$6:$DF$1572,R$4,FALSE))</f>
        <v>#N/A</v>
      </c>
      <c r="S1026" s="47" t="e">
        <f>IF(ISBLANK(VLOOKUP($C1026,[2]MAIN!$C$6:$DF$1572,S$4,FALSE)),"",VLOOKUP($C1026,[2]MAIN!$C$6:$DF$1572,S$4,FALSE))</f>
        <v>#N/A</v>
      </c>
      <c r="T1026" s="15" t="e">
        <f>IF(ISBLANK(VLOOKUP($C1026,[2]MAIN!$C$6:$DF$1572,T$4,FALSE)),"",VLOOKUP($C1026,[2]MAIN!$C$6:$DF$1572,T$4,FALSE))</f>
        <v>#N/A</v>
      </c>
      <c r="U1026" s="15" t="e">
        <f>IF(ISBLANK(VLOOKUP($C1026,[2]MAIN!$C$6:$DF$1572,U$4,FALSE)),"",VLOOKUP($C1026,[2]MAIN!$C$6:$DF$1572,U$4,FALSE))</f>
        <v>#N/A</v>
      </c>
      <c r="V1026" s="15" t="e">
        <f>IF(ISBLANK(VLOOKUP($C1026,[2]MAIN!$C$6:$DF$1572,V$4,FALSE)),"",VLOOKUP($C1026,[2]MAIN!$C$6:$DF$1572,V$4,FALSE))</f>
        <v>#N/A</v>
      </c>
      <c r="W1026" s="21" t="e">
        <f>IF(ISBLANK(VLOOKUP($C1026,[2]MAIN!$C$6:$DF$1572,W$4,FALSE)),"",VLOOKUP($C1026,[2]MAIN!$C$6:$DF$1572,W$4,FALSE))</f>
        <v>#N/A</v>
      </c>
      <c r="X1026" s="47">
        <v>150</v>
      </c>
      <c r="Y1026" s="15" t="e">
        <f>IF(ISBLANK(VLOOKUP($C1026,[2]MAIN!$C$6:$DF$1572,Y$4,FALSE)),"",VLOOKUP($C1026,[2]MAIN!$C$6:$DF$1572,Y$4,FALSE))</f>
        <v>#N/A</v>
      </c>
      <c r="AA1026" s="15"/>
      <c r="AB1026" s="15" t="s">
        <v>609</v>
      </c>
      <c r="AC1026" s="15"/>
    </row>
    <row r="1027" spans="1:29" x14ac:dyDescent="0.25">
      <c r="A1027" s="15" t="s">
        <v>1772</v>
      </c>
      <c r="B1027" s="21" t="s">
        <v>525</v>
      </c>
      <c r="C1027" s="47"/>
      <c r="D1027" s="15"/>
      <c r="E1027" s="15" t="s">
        <v>609</v>
      </c>
      <c r="F1027" s="15"/>
      <c r="G1027" s="15"/>
      <c r="H1027" s="15" t="s">
        <v>609</v>
      </c>
      <c r="I1027" s="15"/>
      <c r="J1027" s="47"/>
      <c r="K1027" s="47"/>
      <c r="L1027" s="49"/>
      <c r="M1027" s="50" t="e">
        <f>IF(ISBLANK(VLOOKUP($C1027,[2]MAIN!$C$6:$DF$1572,M$4,FALSE)),"",VLOOKUP($C1027,[2]MAIN!$C$6:$DF$1572,M$4,FALSE))</f>
        <v>#N/A</v>
      </c>
      <c r="N1027" s="51" t="e">
        <f>IF(ISBLANK(VLOOKUP($C1027,[2]MAIN!$C$6:$DF$1572,N$4,FALSE)),"",VLOOKUP($C1027,[2]MAIN!$C$6:$DF$1572,N$4,FALSE))</f>
        <v>#N/A</v>
      </c>
      <c r="O1027" s="53" t="e">
        <f>IF(ISBLANK(VLOOKUP($C1027,[2]MAIN!$C$6:$DF$1572,O$4,FALSE)),"",VLOOKUP($C1027,[2]MAIN!$C$6:$DF$1572,O$4,FALSE))</f>
        <v>#N/A</v>
      </c>
      <c r="P1027" s="53" t="e">
        <f>IF(ISBLANK(VLOOKUP($C1027,[2]MAIN!$C$6:$DF$1572,P$4,FALSE)),"",VLOOKUP($C1027,[2]MAIN!$C$6:$DF$1572,P$4,FALSE))</f>
        <v>#N/A</v>
      </c>
      <c r="Q1027" s="50" t="e">
        <f>IF(ISBLANK(VLOOKUP($C1027,[2]MAIN!$C$6:$DF$1572,Q$4,FALSE)),"",VLOOKUP($C1027,[2]MAIN!$C$6:$DF$1572,Q$4,FALSE))</f>
        <v>#N/A</v>
      </c>
      <c r="R1027" s="47" t="e">
        <f>IF(ISBLANK(VLOOKUP($C1027,[2]MAIN!$C$6:$DF$1572,R$4,FALSE)),"",VLOOKUP($C1027,[2]MAIN!$C$6:$DF$1572,R$4,FALSE))</f>
        <v>#N/A</v>
      </c>
      <c r="S1027" s="47" t="e">
        <f>IF(ISBLANK(VLOOKUP($C1027,[2]MAIN!$C$6:$DF$1572,S$4,FALSE)),"",VLOOKUP($C1027,[2]MAIN!$C$6:$DF$1572,S$4,FALSE))</f>
        <v>#N/A</v>
      </c>
      <c r="T1027" s="15" t="e">
        <f>IF(ISBLANK(VLOOKUP($C1027,[2]MAIN!$C$6:$DF$1572,T$4,FALSE)),"",VLOOKUP($C1027,[2]MAIN!$C$6:$DF$1572,T$4,FALSE))</f>
        <v>#N/A</v>
      </c>
      <c r="U1027" s="15" t="e">
        <f>IF(ISBLANK(VLOOKUP($C1027,[2]MAIN!$C$6:$DF$1572,U$4,FALSE)),"",VLOOKUP($C1027,[2]MAIN!$C$6:$DF$1572,U$4,FALSE))</f>
        <v>#N/A</v>
      </c>
      <c r="V1027" s="15" t="e">
        <f>IF(ISBLANK(VLOOKUP($C1027,[2]MAIN!$C$6:$DF$1572,V$4,FALSE)),"",VLOOKUP($C1027,[2]MAIN!$C$6:$DF$1572,V$4,FALSE))</f>
        <v>#N/A</v>
      </c>
      <c r="W1027" s="21" t="e">
        <f>IF(ISBLANK(VLOOKUP($C1027,[2]MAIN!$C$6:$DF$1572,W$4,FALSE)),"",VLOOKUP($C1027,[2]MAIN!$C$6:$DF$1572,W$4,FALSE))</f>
        <v>#N/A</v>
      </c>
      <c r="X1027" s="47">
        <v>15000</v>
      </c>
      <c r="Y1027" s="15" t="e">
        <f>IF(ISBLANK(VLOOKUP($C1027,[2]MAIN!$C$6:$DF$1572,Y$4,FALSE)),"",VLOOKUP($C1027,[2]MAIN!$C$6:$DF$1572,Y$4,FALSE))</f>
        <v>#N/A</v>
      </c>
      <c r="AA1027" s="15"/>
      <c r="AB1027" s="15"/>
      <c r="AC1027" s="15" t="s">
        <v>609</v>
      </c>
    </row>
    <row r="1028" spans="1:29" x14ac:dyDescent="0.25">
      <c r="A1028" s="15" t="s">
        <v>1773</v>
      </c>
      <c r="B1028" s="21" t="s">
        <v>525</v>
      </c>
      <c r="C1028" s="47"/>
      <c r="D1028" s="15"/>
      <c r="E1028" s="15"/>
      <c r="F1028" s="15"/>
      <c r="G1028" s="15"/>
      <c r="H1028" s="15" t="s">
        <v>609</v>
      </c>
      <c r="I1028" s="15"/>
      <c r="J1028" s="47"/>
      <c r="K1028" s="47"/>
      <c r="L1028" s="49">
        <v>6.64</v>
      </c>
      <c r="M1028" s="50" t="e">
        <f>IF(ISBLANK(VLOOKUP($C1028,[2]MAIN!$C$6:$DF$1572,M$4,FALSE)),"",VLOOKUP($C1028,[2]MAIN!$C$6:$DF$1572,M$4,FALSE))</f>
        <v>#N/A</v>
      </c>
      <c r="N1028" s="51" t="e">
        <f>IF(ISBLANK(VLOOKUP($C1028,[2]MAIN!$C$6:$DF$1572,N$4,FALSE)),"",VLOOKUP($C1028,[2]MAIN!$C$6:$DF$1572,N$4,FALSE))</f>
        <v>#N/A</v>
      </c>
      <c r="O1028" s="53" t="e">
        <f>IF(ISBLANK(VLOOKUP($C1028,[2]MAIN!$C$6:$DF$1572,O$4,FALSE)),"",VLOOKUP($C1028,[2]MAIN!$C$6:$DF$1572,O$4,FALSE))</f>
        <v>#N/A</v>
      </c>
      <c r="P1028" s="53" t="e">
        <f>IF(ISBLANK(VLOOKUP($C1028,[2]MAIN!$C$6:$DF$1572,P$4,FALSE)),"",VLOOKUP($C1028,[2]MAIN!$C$6:$DF$1572,P$4,FALSE))</f>
        <v>#N/A</v>
      </c>
      <c r="Q1028" s="50" t="e">
        <f>IF(ISBLANK(VLOOKUP($C1028,[2]MAIN!$C$6:$DF$1572,Q$4,FALSE)),"",VLOOKUP($C1028,[2]MAIN!$C$6:$DF$1572,Q$4,FALSE))</f>
        <v>#N/A</v>
      </c>
      <c r="R1028" s="47" t="e">
        <f>IF(ISBLANK(VLOOKUP($C1028,[2]MAIN!$C$6:$DF$1572,R$4,FALSE)),"",VLOOKUP($C1028,[2]MAIN!$C$6:$DF$1572,R$4,FALSE))</f>
        <v>#N/A</v>
      </c>
      <c r="S1028" s="47" t="e">
        <f>IF(ISBLANK(VLOOKUP($C1028,[2]MAIN!$C$6:$DF$1572,S$4,FALSE)),"",VLOOKUP($C1028,[2]MAIN!$C$6:$DF$1572,S$4,FALSE))</f>
        <v>#N/A</v>
      </c>
      <c r="T1028" s="15" t="e">
        <f>IF(ISBLANK(VLOOKUP($C1028,[2]MAIN!$C$6:$DF$1572,T$4,FALSE)),"",VLOOKUP($C1028,[2]MAIN!$C$6:$DF$1572,T$4,FALSE))</f>
        <v>#N/A</v>
      </c>
      <c r="U1028" s="15" t="e">
        <f>IF(ISBLANK(VLOOKUP($C1028,[2]MAIN!$C$6:$DF$1572,U$4,FALSE)),"",VLOOKUP($C1028,[2]MAIN!$C$6:$DF$1572,U$4,FALSE))</f>
        <v>#N/A</v>
      </c>
      <c r="V1028" s="58" t="e">
        <f>IF(ISBLANK(VLOOKUP($C1028,[2]MAIN!$C$6:$DF$1572,V$4,FALSE)),"",VLOOKUP($C1028,[2]MAIN!$C$6:$DF$1572,V$4,FALSE))</f>
        <v>#N/A</v>
      </c>
      <c r="W1028" s="21" t="e">
        <f>IF(ISBLANK(VLOOKUP($C1028,[2]MAIN!$C$6:$DF$1572,W$4,FALSE)),"",VLOOKUP($C1028,[2]MAIN!$C$6:$DF$1572,W$4,FALSE))</f>
        <v>#N/A</v>
      </c>
      <c r="X1028" s="57" t="e">
        <f>IF(ISBLANK(VLOOKUP($C1028,[2]MAIN!$C$6:$DF$1572,X$4,FALSE)),"",VLOOKUP($C1028,[2]MAIN!$C$6:$DF$1572,X$4,FALSE))</f>
        <v>#N/A</v>
      </c>
      <c r="Y1028" s="15" t="e">
        <f>IF(ISBLANK(VLOOKUP($C1028,[2]MAIN!$C$6:$DF$1572,Y$4,FALSE)),"",VLOOKUP($C1028,[2]MAIN!$C$6:$DF$1572,Y$4,FALSE))</f>
        <v>#N/A</v>
      </c>
      <c r="Z1028" s="33" t="s">
        <v>753</v>
      </c>
      <c r="AA1028" s="15"/>
      <c r="AB1028" s="15"/>
      <c r="AC1028" s="15" t="s">
        <v>609</v>
      </c>
    </row>
    <row r="1029" spans="1:29" x14ac:dyDescent="0.25">
      <c r="A1029" s="15" t="s">
        <v>1774</v>
      </c>
      <c r="B1029" s="21" t="s">
        <v>525</v>
      </c>
      <c r="C1029" s="47"/>
      <c r="D1029" s="15"/>
      <c r="E1029" s="15" t="s">
        <v>609</v>
      </c>
      <c r="F1029" s="15"/>
      <c r="G1029" s="15"/>
      <c r="H1029" s="15" t="s">
        <v>609</v>
      </c>
      <c r="I1029" s="15"/>
      <c r="J1029" s="47"/>
      <c r="K1029" s="47"/>
      <c r="L1029" s="49">
        <v>32.840000000000003</v>
      </c>
      <c r="M1029" s="50" t="e">
        <f>IF(ISBLANK(VLOOKUP($C1029,[2]MAIN!$C$6:$DF$1572,M$4,FALSE)),"",VLOOKUP($C1029,[2]MAIN!$C$6:$DF$1572,M$4,FALSE))</f>
        <v>#N/A</v>
      </c>
      <c r="N1029" s="51" t="e">
        <f>IF(ISBLANK(VLOOKUP($C1029,[2]MAIN!$C$6:$DF$1572,N$4,FALSE)),"",VLOOKUP($C1029,[2]MAIN!$C$6:$DF$1572,N$4,FALSE))</f>
        <v>#N/A</v>
      </c>
      <c r="O1029" s="52" t="e">
        <f>IF(ISBLANK(VLOOKUP($C1029,[2]MAIN!$C$6:$DF$1572,O$4,FALSE)),"",VLOOKUP($C1029,[2]MAIN!$C$6:$DF$1572,O$4,FALSE))</f>
        <v>#N/A</v>
      </c>
      <c r="P1029" s="52" t="e">
        <f>IF(ISBLANK(VLOOKUP($C1029,[2]MAIN!$C$6:$DF$1572,P$4,FALSE)),"",VLOOKUP($C1029,[2]MAIN!$C$6:$DF$1572,P$4,FALSE))</f>
        <v>#N/A</v>
      </c>
      <c r="Q1029" s="50" t="e">
        <f>IF(ISBLANK(VLOOKUP($C1029,[2]MAIN!$C$6:$DF$1572,Q$4,FALSE)),"",VLOOKUP($C1029,[2]MAIN!$C$6:$DF$1572,Q$4,FALSE))</f>
        <v>#N/A</v>
      </c>
      <c r="R1029" s="47" t="e">
        <f>IF(ISBLANK(VLOOKUP($C1029,[2]MAIN!$C$6:$DF$1572,R$4,FALSE)),"",VLOOKUP($C1029,[2]MAIN!$C$6:$DF$1572,R$4,FALSE))</f>
        <v>#N/A</v>
      </c>
      <c r="S1029" s="47" t="e">
        <f>IF(ISBLANK(VLOOKUP($C1029,[2]MAIN!$C$6:$DF$1572,S$4,FALSE)),"",VLOOKUP($C1029,[2]MAIN!$C$6:$DF$1572,S$4,FALSE))</f>
        <v>#N/A</v>
      </c>
      <c r="T1029" s="15" t="e">
        <f>IF(ISBLANK(VLOOKUP($C1029,[2]MAIN!$C$6:$DF$1572,T$4,FALSE)),"",VLOOKUP($C1029,[2]MAIN!$C$6:$DF$1572,T$4,FALSE))</f>
        <v>#N/A</v>
      </c>
      <c r="U1029" s="15" t="e">
        <f>IF(ISBLANK(VLOOKUP($C1029,[2]MAIN!$C$6:$DF$1572,U$4,FALSE)),"",VLOOKUP($C1029,[2]MAIN!$C$6:$DF$1572,U$4,FALSE))</f>
        <v>#N/A</v>
      </c>
      <c r="V1029" s="15" t="e">
        <f>IF(ISBLANK(VLOOKUP($C1029,[2]MAIN!$C$6:$DF$1572,V$4,FALSE)),"",VLOOKUP($C1029,[2]MAIN!$C$6:$DF$1572,V$4,FALSE))</f>
        <v>#N/A</v>
      </c>
      <c r="W1029" s="21" t="e">
        <f>IF(ISBLANK(VLOOKUP($C1029,[2]MAIN!$C$6:$DF$1572,W$4,FALSE)),"",VLOOKUP($C1029,[2]MAIN!$C$6:$DF$1572,W$4,FALSE))</f>
        <v>#N/A</v>
      </c>
      <c r="X1029" s="47">
        <v>150</v>
      </c>
      <c r="Y1029" s="15" t="e">
        <f>IF(ISBLANK(VLOOKUP($C1029,[2]MAIN!$C$6:$DF$1572,Y$4,FALSE)),"",VLOOKUP($C1029,[2]MAIN!$C$6:$DF$1572,Y$4,FALSE))</f>
        <v>#N/A</v>
      </c>
      <c r="AA1029" s="15"/>
      <c r="AB1029" s="15"/>
      <c r="AC1029" s="15" t="s">
        <v>609</v>
      </c>
    </row>
    <row r="1030" spans="1:29" x14ac:dyDescent="0.25">
      <c r="A1030" s="15" t="s">
        <v>1775</v>
      </c>
      <c r="B1030" s="21" t="s">
        <v>525</v>
      </c>
      <c r="C1030" s="47"/>
      <c r="D1030" s="15"/>
      <c r="E1030" s="15" t="s">
        <v>609</v>
      </c>
      <c r="F1030" s="15"/>
      <c r="G1030" s="15"/>
      <c r="H1030" s="15" t="s">
        <v>609</v>
      </c>
      <c r="I1030" s="15"/>
      <c r="J1030" s="47"/>
      <c r="K1030" s="47"/>
      <c r="L1030" s="49"/>
      <c r="M1030" s="50" t="e">
        <f>IF(ISBLANK(VLOOKUP($C1030,[2]MAIN!$C$6:$DF$1572,M$4,FALSE)),"",VLOOKUP($C1030,[2]MAIN!$C$6:$DF$1572,M$4,FALSE))</f>
        <v>#N/A</v>
      </c>
      <c r="N1030" s="51" t="e">
        <f>IF(ISBLANK(VLOOKUP($C1030,[2]MAIN!$C$6:$DF$1572,N$4,FALSE)),"",VLOOKUP($C1030,[2]MAIN!$C$6:$DF$1572,N$4,FALSE))</f>
        <v>#N/A</v>
      </c>
      <c r="O1030" s="53" t="e">
        <f>IF(ISBLANK(VLOOKUP($C1030,[2]MAIN!$C$6:$DF$1572,O$4,FALSE)),"",VLOOKUP($C1030,[2]MAIN!$C$6:$DF$1572,O$4,FALSE))</f>
        <v>#N/A</v>
      </c>
      <c r="P1030" s="53" t="e">
        <f>IF(ISBLANK(VLOOKUP($C1030,[2]MAIN!$C$6:$DF$1572,P$4,FALSE)),"",VLOOKUP($C1030,[2]MAIN!$C$6:$DF$1572,P$4,FALSE))</f>
        <v>#N/A</v>
      </c>
      <c r="Q1030" s="50" t="e">
        <f>IF(ISBLANK(VLOOKUP($C1030,[2]MAIN!$C$6:$DF$1572,Q$4,FALSE)),"",VLOOKUP($C1030,[2]MAIN!$C$6:$DF$1572,Q$4,FALSE))</f>
        <v>#N/A</v>
      </c>
      <c r="R1030" s="47" t="e">
        <f>IF(ISBLANK(VLOOKUP($C1030,[2]MAIN!$C$6:$DF$1572,R$4,FALSE)),"",VLOOKUP($C1030,[2]MAIN!$C$6:$DF$1572,R$4,FALSE))</f>
        <v>#N/A</v>
      </c>
      <c r="S1030" s="47" t="e">
        <f>IF(ISBLANK(VLOOKUP($C1030,[2]MAIN!$C$6:$DF$1572,S$4,FALSE)),"",VLOOKUP($C1030,[2]MAIN!$C$6:$DF$1572,S$4,FALSE))</f>
        <v>#N/A</v>
      </c>
      <c r="T1030" s="15" t="e">
        <f>IF(ISBLANK(VLOOKUP($C1030,[2]MAIN!$C$6:$DF$1572,T$4,FALSE)),"",VLOOKUP($C1030,[2]MAIN!$C$6:$DF$1572,T$4,FALSE))</f>
        <v>#N/A</v>
      </c>
      <c r="U1030" s="15" t="e">
        <f>IF(ISBLANK(VLOOKUP($C1030,[2]MAIN!$C$6:$DF$1572,U$4,FALSE)),"",VLOOKUP($C1030,[2]MAIN!$C$6:$DF$1572,U$4,FALSE))</f>
        <v>#N/A</v>
      </c>
      <c r="V1030" s="15" t="e">
        <f>IF(ISBLANK(VLOOKUP($C1030,[2]MAIN!$C$6:$DF$1572,V$4,FALSE)),"",VLOOKUP($C1030,[2]MAIN!$C$6:$DF$1572,V$4,FALSE))</f>
        <v>#N/A</v>
      </c>
      <c r="W1030" s="21" t="e">
        <f>IF(ISBLANK(VLOOKUP($C1030,[2]MAIN!$C$6:$DF$1572,W$4,FALSE)),"",VLOOKUP($C1030,[2]MAIN!$C$6:$DF$1572,W$4,FALSE))</f>
        <v>#N/A</v>
      </c>
      <c r="X1030" s="47">
        <v>15000</v>
      </c>
      <c r="Y1030" s="15" t="e">
        <f>IF(ISBLANK(VLOOKUP($C1030,[2]MAIN!$C$6:$DF$1572,Y$4,FALSE)),"",VLOOKUP($C1030,[2]MAIN!$C$6:$DF$1572,Y$4,FALSE))</f>
        <v>#N/A</v>
      </c>
      <c r="AA1030" s="15"/>
      <c r="AB1030" s="15"/>
      <c r="AC1030" s="15" t="s">
        <v>609</v>
      </c>
    </row>
    <row r="1031" spans="1:29" x14ac:dyDescent="0.25">
      <c r="A1031" s="15" t="s">
        <v>1776</v>
      </c>
      <c r="B1031" s="21" t="s">
        <v>525</v>
      </c>
      <c r="C1031" s="47"/>
      <c r="D1031" s="15"/>
      <c r="E1031" s="15"/>
      <c r="F1031" s="15"/>
      <c r="G1031" s="15"/>
      <c r="H1031" s="15" t="s">
        <v>609</v>
      </c>
      <c r="I1031" s="15"/>
      <c r="J1031" s="47"/>
      <c r="K1031" s="47"/>
      <c r="L1031" s="49">
        <v>82.26</v>
      </c>
      <c r="M1031" s="50" t="e">
        <f>IF(ISBLANK(VLOOKUP($C1031,[2]MAIN!$C$6:$DF$1572,M$4,FALSE)),"",VLOOKUP($C1031,[2]MAIN!$C$6:$DF$1572,M$4,FALSE))</f>
        <v>#N/A</v>
      </c>
      <c r="N1031" s="51" t="e">
        <f>IF(ISBLANK(VLOOKUP($C1031,[2]MAIN!$C$6:$DF$1572,N$4,FALSE)),"",VLOOKUP($C1031,[2]MAIN!$C$6:$DF$1572,N$4,FALSE))</f>
        <v>#N/A</v>
      </c>
      <c r="O1031" s="53" t="e">
        <f>IF(ISBLANK(VLOOKUP($C1031,[2]MAIN!$C$6:$DF$1572,O$4,FALSE)),"",VLOOKUP($C1031,[2]MAIN!$C$6:$DF$1572,O$4,FALSE))</f>
        <v>#N/A</v>
      </c>
      <c r="P1031" s="53" t="e">
        <f>IF(ISBLANK(VLOOKUP($C1031,[2]MAIN!$C$6:$DF$1572,P$4,FALSE)),"",VLOOKUP($C1031,[2]MAIN!$C$6:$DF$1572,P$4,FALSE))</f>
        <v>#N/A</v>
      </c>
      <c r="Q1031" s="50" t="e">
        <f>IF(ISBLANK(VLOOKUP($C1031,[2]MAIN!$C$6:$DF$1572,Q$4,FALSE)),"",VLOOKUP($C1031,[2]MAIN!$C$6:$DF$1572,Q$4,FALSE))</f>
        <v>#N/A</v>
      </c>
      <c r="R1031" s="47" t="e">
        <f>IF(ISBLANK(VLOOKUP($C1031,[2]MAIN!$C$6:$DF$1572,R$4,FALSE)),"",VLOOKUP($C1031,[2]MAIN!$C$6:$DF$1572,R$4,FALSE))</f>
        <v>#N/A</v>
      </c>
      <c r="S1031" s="47" t="e">
        <f>IF(ISBLANK(VLOOKUP($C1031,[2]MAIN!$C$6:$DF$1572,S$4,FALSE)),"",VLOOKUP($C1031,[2]MAIN!$C$6:$DF$1572,S$4,FALSE))</f>
        <v>#N/A</v>
      </c>
      <c r="T1031" s="15" t="e">
        <f>IF(ISBLANK(VLOOKUP($C1031,[2]MAIN!$C$6:$DF$1572,T$4,FALSE)),"",VLOOKUP($C1031,[2]MAIN!$C$6:$DF$1572,T$4,FALSE))</f>
        <v>#N/A</v>
      </c>
      <c r="U1031" s="15" t="e">
        <f>IF(ISBLANK(VLOOKUP($C1031,[2]MAIN!$C$6:$DF$1572,U$4,FALSE)),"",VLOOKUP($C1031,[2]MAIN!$C$6:$DF$1572,U$4,FALSE))</f>
        <v>#N/A</v>
      </c>
      <c r="V1031" s="58" t="e">
        <f>IF(ISBLANK(VLOOKUP($C1031,[2]MAIN!$C$6:$DF$1572,V$4,FALSE)),"",VLOOKUP($C1031,[2]MAIN!$C$6:$DF$1572,V$4,FALSE))</f>
        <v>#N/A</v>
      </c>
      <c r="W1031" s="21" t="e">
        <f>IF(ISBLANK(VLOOKUP($C1031,[2]MAIN!$C$6:$DF$1572,W$4,FALSE)),"",VLOOKUP($C1031,[2]MAIN!$C$6:$DF$1572,W$4,FALSE))</f>
        <v>#N/A</v>
      </c>
      <c r="X1031" s="57" t="e">
        <f>IF(ISBLANK(VLOOKUP($C1031,[2]MAIN!$C$6:$DF$1572,X$4,FALSE)),"",VLOOKUP($C1031,[2]MAIN!$C$6:$DF$1572,X$4,FALSE))</f>
        <v>#N/A</v>
      </c>
      <c r="Y1031" s="15" t="e">
        <f>IF(ISBLANK(VLOOKUP($C1031,[2]MAIN!$C$6:$DF$1572,Y$4,FALSE)),"",VLOOKUP($C1031,[2]MAIN!$C$6:$DF$1572,Y$4,FALSE))</f>
        <v>#N/A</v>
      </c>
      <c r="Z1031" s="33" t="s">
        <v>753</v>
      </c>
      <c r="AA1031" s="15"/>
      <c r="AB1031" s="15"/>
      <c r="AC1031" s="15" t="s">
        <v>609</v>
      </c>
    </row>
    <row r="1032" spans="1:29" x14ac:dyDescent="0.25">
      <c r="A1032" s="15" t="s">
        <v>1777</v>
      </c>
      <c r="B1032" s="21" t="s">
        <v>399</v>
      </c>
      <c r="C1032" s="47"/>
      <c r="D1032" s="15"/>
      <c r="E1032" s="15" t="s">
        <v>609</v>
      </c>
      <c r="F1032" s="15"/>
      <c r="G1032" s="15"/>
      <c r="H1032" s="15" t="s">
        <v>609</v>
      </c>
      <c r="I1032" s="15" t="s">
        <v>609</v>
      </c>
      <c r="J1032" s="47"/>
      <c r="K1032" s="47"/>
      <c r="L1032" s="49"/>
      <c r="M1032" s="50" t="e">
        <f>IF(ISBLANK(VLOOKUP($C1032,[2]MAIN!$C$6:$DF$1572,M$4,FALSE)),"",VLOOKUP($C1032,[2]MAIN!$C$6:$DF$1572,M$4,FALSE))</f>
        <v>#N/A</v>
      </c>
      <c r="N1032" s="51" t="e">
        <f>IF(ISBLANK(VLOOKUP($C1032,[2]MAIN!$C$6:$DF$1572,N$4,FALSE)),"",VLOOKUP($C1032,[2]MAIN!$C$6:$DF$1572,N$4,FALSE))</f>
        <v>#N/A</v>
      </c>
      <c r="O1032" s="53" t="e">
        <f>IF(ISBLANK(VLOOKUP($C1032,[2]MAIN!$C$6:$DF$1572,O$4,FALSE)),"",VLOOKUP($C1032,[2]MAIN!$C$6:$DF$1572,O$4,FALSE))</f>
        <v>#N/A</v>
      </c>
      <c r="P1032" s="53" t="e">
        <f>IF(ISBLANK(VLOOKUP($C1032,[2]MAIN!$C$6:$DF$1572,P$4,FALSE)),"",VLOOKUP($C1032,[2]MAIN!$C$6:$DF$1572,P$4,FALSE))</f>
        <v>#N/A</v>
      </c>
      <c r="Q1032" s="50" t="e">
        <f>IF(ISBLANK(VLOOKUP($C1032,[2]MAIN!$C$6:$DF$1572,Q$4,FALSE)),"",VLOOKUP($C1032,[2]MAIN!$C$6:$DF$1572,Q$4,FALSE))</f>
        <v>#N/A</v>
      </c>
      <c r="R1032" s="47" t="e">
        <f>IF(ISBLANK(VLOOKUP($C1032,[2]MAIN!$C$6:$DF$1572,R$4,FALSE)),"",VLOOKUP($C1032,[2]MAIN!$C$6:$DF$1572,R$4,FALSE))</f>
        <v>#N/A</v>
      </c>
      <c r="S1032" s="47" t="e">
        <f>IF(ISBLANK(VLOOKUP($C1032,[2]MAIN!$C$6:$DF$1572,S$4,FALSE)),"",VLOOKUP($C1032,[2]MAIN!$C$6:$DF$1572,S$4,FALSE))</f>
        <v>#N/A</v>
      </c>
      <c r="T1032" s="15" t="e">
        <f>IF(ISBLANK(VLOOKUP($C1032,[2]MAIN!$C$6:$DF$1572,T$4,FALSE)),"",VLOOKUP($C1032,[2]MAIN!$C$6:$DF$1572,T$4,FALSE))</f>
        <v>#N/A</v>
      </c>
      <c r="U1032" s="15" t="e">
        <f>IF(ISBLANK(VLOOKUP($C1032,[2]MAIN!$C$6:$DF$1572,U$4,FALSE)),"",VLOOKUP($C1032,[2]MAIN!$C$6:$DF$1572,U$4,FALSE))</f>
        <v>#N/A</v>
      </c>
      <c r="V1032" s="15" t="e">
        <f>IF(ISBLANK(VLOOKUP($C1032,[2]MAIN!$C$6:$DF$1572,V$4,FALSE)),"",VLOOKUP($C1032,[2]MAIN!$C$6:$DF$1572,V$4,FALSE))</f>
        <v>#N/A</v>
      </c>
      <c r="W1032" s="21" t="e">
        <f>IF(ISBLANK(VLOOKUP($C1032,[2]MAIN!$C$6:$DF$1572,W$4,FALSE)),"",VLOOKUP($C1032,[2]MAIN!$C$6:$DF$1572,W$4,FALSE))</f>
        <v>#N/A</v>
      </c>
      <c r="X1032" s="47">
        <v>15000</v>
      </c>
      <c r="Y1032" s="15" t="e">
        <f>IF(ISBLANK(VLOOKUP($C1032,[2]MAIN!$C$6:$DF$1572,Y$4,FALSE)),"",VLOOKUP($C1032,[2]MAIN!$C$6:$DF$1572,Y$4,FALSE))</f>
        <v>#N/A</v>
      </c>
      <c r="AA1032" s="15"/>
      <c r="AB1032" s="15" t="s">
        <v>609</v>
      </c>
      <c r="AC1032" s="15"/>
    </row>
    <row r="1033" spans="1:29" x14ac:dyDescent="0.25">
      <c r="A1033" s="15" t="s">
        <v>1778</v>
      </c>
      <c r="B1033" s="21" t="s">
        <v>526</v>
      </c>
      <c r="C1033" s="47"/>
      <c r="D1033" s="15"/>
      <c r="E1033" s="15" t="s">
        <v>609</v>
      </c>
      <c r="F1033" s="15"/>
      <c r="G1033" s="15"/>
      <c r="H1033" s="15" t="s">
        <v>609</v>
      </c>
      <c r="I1033" s="15"/>
      <c r="J1033" s="47"/>
      <c r="K1033" s="47"/>
      <c r="L1033" s="49"/>
      <c r="M1033" s="50" t="e">
        <f>IF(ISBLANK(VLOOKUP($C1033,[2]MAIN!$C$6:$DF$1572,M$4,FALSE)),"",VLOOKUP($C1033,[2]MAIN!$C$6:$DF$1572,M$4,FALSE))</f>
        <v>#N/A</v>
      </c>
      <c r="N1033" s="51" t="e">
        <f>IF(ISBLANK(VLOOKUP($C1033,[2]MAIN!$C$6:$DF$1572,N$4,FALSE)),"",VLOOKUP($C1033,[2]MAIN!$C$6:$DF$1572,N$4,FALSE))</f>
        <v>#N/A</v>
      </c>
      <c r="O1033" s="53" t="e">
        <f>IF(ISBLANK(VLOOKUP($C1033,[2]MAIN!$C$6:$DF$1572,O$4,FALSE)),"",VLOOKUP($C1033,[2]MAIN!$C$6:$DF$1572,O$4,FALSE))</f>
        <v>#N/A</v>
      </c>
      <c r="P1033" s="53" t="e">
        <f>IF(ISBLANK(VLOOKUP($C1033,[2]MAIN!$C$6:$DF$1572,P$4,FALSE)),"",VLOOKUP($C1033,[2]MAIN!$C$6:$DF$1572,P$4,FALSE))</f>
        <v>#N/A</v>
      </c>
      <c r="Q1033" s="50" t="e">
        <f>IF(ISBLANK(VLOOKUP($C1033,[2]MAIN!$C$6:$DF$1572,Q$4,FALSE)),"",VLOOKUP($C1033,[2]MAIN!$C$6:$DF$1572,Q$4,FALSE))</f>
        <v>#N/A</v>
      </c>
      <c r="R1033" s="47" t="e">
        <f>IF(ISBLANK(VLOOKUP($C1033,[2]MAIN!$C$6:$DF$1572,R$4,FALSE)),"",VLOOKUP($C1033,[2]MAIN!$C$6:$DF$1572,R$4,FALSE))</f>
        <v>#N/A</v>
      </c>
      <c r="S1033" s="47" t="e">
        <f>IF(ISBLANK(VLOOKUP($C1033,[2]MAIN!$C$6:$DF$1572,S$4,FALSE)),"",VLOOKUP($C1033,[2]MAIN!$C$6:$DF$1572,S$4,FALSE))</f>
        <v>#N/A</v>
      </c>
      <c r="T1033" s="15" t="e">
        <f>IF(ISBLANK(VLOOKUP($C1033,[2]MAIN!$C$6:$DF$1572,T$4,FALSE)),"",VLOOKUP($C1033,[2]MAIN!$C$6:$DF$1572,T$4,FALSE))</f>
        <v>#N/A</v>
      </c>
      <c r="U1033" s="15" t="e">
        <f>IF(ISBLANK(VLOOKUP($C1033,[2]MAIN!$C$6:$DF$1572,U$4,FALSE)),"",VLOOKUP($C1033,[2]MAIN!$C$6:$DF$1572,U$4,FALSE))</f>
        <v>#N/A</v>
      </c>
      <c r="V1033" s="15" t="e">
        <f>IF(ISBLANK(VLOOKUP($C1033,[2]MAIN!$C$6:$DF$1572,V$4,FALSE)),"",VLOOKUP($C1033,[2]MAIN!$C$6:$DF$1572,V$4,FALSE))</f>
        <v>#N/A</v>
      </c>
      <c r="W1033" s="21" t="e">
        <f>IF(ISBLANK(VLOOKUP($C1033,[2]MAIN!$C$6:$DF$1572,W$4,FALSE)),"",VLOOKUP($C1033,[2]MAIN!$C$6:$DF$1572,W$4,FALSE))</f>
        <v>#N/A</v>
      </c>
      <c r="X1033" s="47">
        <v>15000</v>
      </c>
      <c r="Y1033" s="15" t="e">
        <f>IF(ISBLANK(VLOOKUP($C1033,[2]MAIN!$C$6:$DF$1572,Y$4,FALSE)),"",VLOOKUP($C1033,[2]MAIN!$C$6:$DF$1572,Y$4,FALSE))</f>
        <v>#N/A</v>
      </c>
      <c r="AA1033" s="15"/>
      <c r="AB1033" s="15"/>
      <c r="AC1033" s="15" t="s">
        <v>609</v>
      </c>
    </row>
    <row r="1034" spans="1:29" x14ac:dyDescent="0.25">
      <c r="A1034" s="15" t="s">
        <v>1779</v>
      </c>
      <c r="B1034" s="21" t="s">
        <v>399</v>
      </c>
      <c r="C1034" s="47"/>
      <c r="D1034" s="15"/>
      <c r="E1034" s="15" t="s">
        <v>609</v>
      </c>
      <c r="F1034" s="15"/>
      <c r="G1034" s="15"/>
      <c r="H1034" s="15" t="s">
        <v>628</v>
      </c>
      <c r="I1034" s="15" t="s">
        <v>609</v>
      </c>
      <c r="J1034" s="47"/>
      <c r="K1034" s="47"/>
      <c r="L1034" s="49">
        <v>0.56999999999999995</v>
      </c>
      <c r="M1034" s="50" t="e">
        <f>IF(ISBLANK(VLOOKUP($C1034,[2]MAIN!$C$6:$DF$1572,M$4,FALSE)),"",VLOOKUP($C1034,[2]MAIN!$C$6:$DF$1572,M$4,FALSE))</f>
        <v>#N/A</v>
      </c>
      <c r="N1034" s="51" t="e">
        <f>IF(ISBLANK(VLOOKUP($C1034,[2]MAIN!$C$6:$DF$1572,N$4,FALSE)),"",VLOOKUP($C1034,[2]MAIN!$C$6:$DF$1572,N$4,FALSE))</f>
        <v>#N/A</v>
      </c>
      <c r="O1034" s="52" t="e">
        <f>IF(ISBLANK(VLOOKUP($C1034,[2]MAIN!$C$6:$DF$1572,O$4,FALSE)),"",VLOOKUP($C1034,[2]MAIN!$C$6:$DF$1572,O$4,FALSE))</f>
        <v>#N/A</v>
      </c>
      <c r="P1034" s="52" t="e">
        <f>IF(ISBLANK(VLOOKUP($C1034,[2]MAIN!$C$6:$DF$1572,P$4,FALSE)),"",VLOOKUP($C1034,[2]MAIN!$C$6:$DF$1572,P$4,FALSE))</f>
        <v>#N/A</v>
      </c>
      <c r="Q1034" s="50" t="e">
        <f>IF(ISBLANK(VLOOKUP($C1034,[2]MAIN!$C$6:$DF$1572,Q$4,FALSE)),"",VLOOKUP($C1034,[2]MAIN!$C$6:$DF$1572,Q$4,FALSE))</f>
        <v>#N/A</v>
      </c>
      <c r="R1034" s="47" t="e">
        <f>IF(ISBLANK(VLOOKUP($C1034,[2]MAIN!$C$6:$DF$1572,R$4,FALSE)),"",VLOOKUP($C1034,[2]MAIN!$C$6:$DF$1572,R$4,FALSE))</f>
        <v>#N/A</v>
      </c>
      <c r="S1034" s="47" t="e">
        <f>IF(ISBLANK(VLOOKUP($C1034,[2]MAIN!$C$6:$DF$1572,S$4,FALSE)),"",VLOOKUP($C1034,[2]MAIN!$C$6:$DF$1572,S$4,FALSE))</f>
        <v>#N/A</v>
      </c>
      <c r="T1034" s="15" t="e">
        <f>IF(ISBLANK(VLOOKUP($C1034,[2]MAIN!$C$6:$DF$1572,T$4,FALSE)),"",VLOOKUP($C1034,[2]MAIN!$C$6:$DF$1572,T$4,FALSE))</f>
        <v>#N/A</v>
      </c>
      <c r="U1034" s="15" t="e">
        <f>IF(ISBLANK(VLOOKUP($C1034,[2]MAIN!$C$6:$DF$1572,U$4,FALSE)),"",VLOOKUP($C1034,[2]MAIN!$C$6:$DF$1572,U$4,FALSE))</f>
        <v>#N/A</v>
      </c>
      <c r="V1034" s="15" t="e">
        <f>IF(ISBLANK(VLOOKUP($C1034,[2]MAIN!$C$6:$DF$1572,V$4,FALSE)),"",VLOOKUP($C1034,[2]MAIN!$C$6:$DF$1572,V$4,FALSE))</f>
        <v>#N/A</v>
      </c>
      <c r="W1034" s="21" t="e">
        <f>IF(ISBLANK(VLOOKUP($C1034,[2]MAIN!$C$6:$DF$1572,W$4,FALSE)),"",VLOOKUP($C1034,[2]MAIN!$C$6:$DF$1572,W$4,FALSE))</f>
        <v>#N/A</v>
      </c>
      <c r="X1034" s="47">
        <v>150</v>
      </c>
      <c r="Y1034" s="15" t="e">
        <f>IF(ISBLANK(VLOOKUP($C1034,[2]MAIN!$C$6:$DF$1572,Y$4,FALSE)),"",VLOOKUP($C1034,[2]MAIN!$C$6:$DF$1572,Y$4,FALSE))</f>
        <v>#N/A</v>
      </c>
      <c r="AA1034" s="47"/>
      <c r="AB1034" s="47"/>
      <c r="AC1034" s="47"/>
    </row>
    <row r="1035" spans="1:29" x14ac:dyDescent="0.25">
      <c r="A1035" s="15" t="s">
        <v>1780</v>
      </c>
      <c r="B1035" s="21" t="s">
        <v>400</v>
      </c>
      <c r="C1035" s="15"/>
      <c r="D1035" s="15"/>
      <c r="E1035" s="15" t="s">
        <v>609</v>
      </c>
      <c r="F1035" s="15"/>
      <c r="G1035" s="15"/>
      <c r="H1035" s="15" t="s">
        <v>609</v>
      </c>
      <c r="I1035" s="15" t="s">
        <v>609</v>
      </c>
      <c r="J1035" s="47"/>
      <c r="K1035" s="47" t="s">
        <v>618</v>
      </c>
      <c r="L1035" s="49">
        <v>0.92</v>
      </c>
      <c r="M1035" s="50" t="e">
        <f>IF(ISBLANK(VLOOKUP($C1035,[2]MAIN!$C$6:$DF$1572,M$4,FALSE)),"",VLOOKUP($C1035,[2]MAIN!$C$6:$DF$1572,M$4,FALSE))</f>
        <v>#N/A</v>
      </c>
      <c r="N1035" s="51" t="e">
        <f>IF(ISBLANK(VLOOKUP($C1035,[2]MAIN!$C$6:$DF$1572,N$4,FALSE)),"",VLOOKUP($C1035,[2]MAIN!$C$6:$DF$1572,N$4,FALSE))</f>
        <v>#N/A</v>
      </c>
      <c r="O1035" s="52" t="e">
        <f>IF(ISBLANK(VLOOKUP($C1035,[2]MAIN!$C$6:$DF$1572,O$4,FALSE)),"",VLOOKUP($C1035,[2]MAIN!$C$6:$DF$1572,O$4,FALSE))</f>
        <v>#N/A</v>
      </c>
      <c r="P1035" s="52" t="e">
        <f>IF(ISBLANK(VLOOKUP($C1035,[2]MAIN!$C$6:$DF$1572,P$4,FALSE)),"",VLOOKUP($C1035,[2]MAIN!$C$6:$DF$1572,P$4,FALSE))</f>
        <v>#N/A</v>
      </c>
      <c r="Q1035" s="65" t="e">
        <f>IF(ISBLANK(VLOOKUP($C1035,[2]MAIN!$C$6:$DF$1572,Q$4,FALSE)),"",VLOOKUP($C1035,[2]MAIN!$C$6:$DF$1572,Q$4,FALSE))</f>
        <v>#N/A</v>
      </c>
      <c r="R1035" s="47" t="e">
        <f>IF(ISBLANK(VLOOKUP($C1035,[2]MAIN!$C$6:$DF$1572,R$4,FALSE)),"",VLOOKUP($C1035,[2]MAIN!$C$6:$DF$1572,R$4,FALSE))</f>
        <v>#N/A</v>
      </c>
      <c r="S1035" s="47" t="e">
        <f>IF(ISBLANK(VLOOKUP($C1035,[2]MAIN!$C$6:$DF$1572,S$4,FALSE)),"",VLOOKUP($C1035,[2]MAIN!$C$6:$DF$1572,S$4,FALSE))</f>
        <v>#N/A</v>
      </c>
      <c r="T1035" s="15" t="e">
        <f>IF(ISBLANK(VLOOKUP($C1035,[2]MAIN!$C$6:$DF$1572,T$4,FALSE)),"",VLOOKUP($C1035,[2]MAIN!$C$6:$DF$1572,T$4,FALSE))</f>
        <v>#N/A</v>
      </c>
      <c r="U1035" s="15" t="e">
        <f>IF(ISBLANK(VLOOKUP($C1035,[2]MAIN!$C$6:$DF$1572,U$4,FALSE)),"",VLOOKUP($C1035,[2]MAIN!$C$6:$DF$1572,U$4,FALSE))</f>
        <v>#N/A</v>
      </c>
      <c r="V1035" s="15" t="e">
        <f>IF(ISBLANK(VLOOKUP($C1035,[2]MAIN!$C$6:$DF$1572,V$4,FALSE)),"",VLOOKUP($C1035,[2]MAIN!$C$6:$DF$1572,V$4,FALSE))</f>
        <v>#N/A</v>
      </c>
      <c r="W1035" s="21" t="e">
        <f>IF(ISBLANK(VLOOKUP($C1035,[2]MAIN!$C$6:$DF$1572,W$4,FALSE)),"",VLOOKUP($C1035,[2]MAIN!$C$6:$DF$1572,W$4,FALSE))</f>
        <v>#N/A</v>
      </c>
      <c r="X1035" s="63">
        <v>7500</v>
      </c>
      <c r="Y1035" s="15" t="e">
        <f>IF(ISBLANK(VLOOKUP($C1035,[2]MAIN!$C$6:$DF$1572,Y$4,FALSE)),"",VLOOKUP($C1035,[2]MAIN!$C$6:$DF$1572,Y$4,FALSE))</f>
        <v>#N/A</v>
      </c>
      <c r="AA1035" s="15"/>
      <c r="AB1035" s="15" t="s">
        <v>609</v>
      </c>
      <c r="AC1035" s="15"/>
    </row>
    <row r="1036" spans="1:29" x14ac:dyDescent="0.25">
      <c r="A1036" s="15" t="s">
        <v>1781</v>
      </c>
      <c r="B1036" s="21" t="s">
        <v>400</v>
      </c>
      <c r="C1036" s="47"/>
      <c r="D1036" s="15"/>
      <c r="E1036" s="15" t="s">
        <v>609</v>
      </c>
      <c r="F1036" s="15"/>
      <c r="G1036" s="15"/>
      <c r="H1036" s="15" t="s">
        <v>609</v>
      </c>
      <c r="I1036" s="15" t="s">
        <v>609</v>
      </c>
      <c r="J1036" s="47"/>
      <c r="K1036" s="47"/>
      <c r="L1036" s="49">
        <v>27.56</v>
      </c>
      <c r="M1036" s="50" t="e">
        <f>IF(ISBLANK(VLOOKUP($C1036,[2]MAIN!$C$6:$DF$1572,M$4,FALSE)),"",VLOOKUP($C1036,[2]MAIN!$C$6:$DF$1572,M$4,FALSE))</f>
        <v>#N/A</v>
      </c>
      <c r="N1036" s="51" t="e">
        <f>IF(ISBLANK(VLOOKUP($C1036,[2]MAIN!$C$6:$DF$1572,N$4,FALSE)),"",VLOOKUP($C1036,[2]MAIN!$C$6:$DF$1572,N$4,FALSE))</f>
        <v>#N/A</v>
      </c>
      <c r="O1036" s="52" t="e">
        <f>IF(ISBLANK(VLOOKUP($C1036,[2]MAIN!$C$6:$DF$1572,O$4,FALSE)),"",VLOOKUP($C1036,[2]MAIN!$C$6:$DF$1572,O$4,FALSE))</f>
        <v>#N/A</v>
      </c>
      <c r="P1036" s="52" t="e">
        <f>IF(ISBLANK(VLOOKUP($C1036,[2]MAIN!$C$6:$DF$1572,P$4,FALSE)),"",VLOOKUP($C1036,[2]MAIN!$C$6:$DF$1572,P$4,FALSE))</f>
        <v>#N/A</v>
      </c>
      <c r="Q1036" s="50" t="e">
        <f>IF(ISBLANK(VLOOKUP($C1036,[2]MAIN!$C$6:$DF$1572,Q$4,FALSE)),"",VLOOKUP($C1036,[2]MAIN!$C$6:$DF$1572,Q$4,FALSE))</f>
        <v>#N/A</v>
      </c>
      <c r="R1036" s="47" t="e">
        <f>IF(ISBLANK(VLOOKUP($C1036,[2]MAIN!$C$6:$DF$1572,R$4,FALSE)),"",VLOOKUP($C1036,[2]MAIN!$C$6:$DF$1572,R$4,FALSE))</f>
        <v>#N/A</v>
      </c>
      <c r="S1036" s="47" t="e">
        <f>IF(ISBLANK(VLOOKUP($C1036,[2]MAIN!$C$6:$DF$1572,S$4,FALSE)),"",VLOOKUP($C1036,[2]MAIN!$C$6:$DF$1572,S$4,FALSE))</f>
        <v>#N/A</v>
      </c>
      <c r="T1036" s="15" t="e">
        <f>IF(ISBLANK(VLOOKUP($C1036,[2]MAIN!$C$6:$DF$1572,T$4,FALSE)),"",VLOOKUP($C1036,[2]MAIN!$C$6:$DF$1572,T$4,FALSE))</f>
        <v>#N/A</v>
      </c>
      <c r="U1036" s="15" t="e">
        <f>IF(ISBLANK(VLOOKUP($C1036,[2]MAIN!$C$6:$DF$1572,U$4,FALSE)),"",VLOOKUP($C1036,[2]MAIN!$C$6:$DF$1572,U$4,FALSE))</f>
        <v>#N/A</v>
      </c>
      <c r="V1036" s="15" t="e">
        <f>IF(ISBLANK(VLOOKUP($C1036,[2]MAIN!$C$6:$DF$1572,V$4,FALSE)),"",VLOOKUP($C1036,[2]MAIN!$C$6:$DF$1572,V$4,FALSE))</f>
        <v>#N/A</v>
      </c>
      <c r="W1036" s="21" t="e">
        <f>IF(ISBLANK(VLOOKUP($C1036,[2]MAIN!$C$6:$DF$1572,W$4,FALSE)),"",VLOOKUP($C1036,[2]MAIN!$C$6:$DF$1572,W$4,FALSE))</f>
        <v>#N/A</v>
      </c>
      <c r="X1036" s="47">
        <v>150</v>
      </c>
      <c r="Y1036" s="15" t="e">
        <f>IF(ISBLANK(VLOOKUP($C1036,[2]MAIN!$C$6:$DF$1572,Y$4,FALSE)),"",VLOOKUP($C1036,[2]MAIN!$C$6:$DF$1572,Y$4,FALSE))</f>
        <v>#N/A</v>
      </c>
      <c r="AA1036" s="15"/>
      <c r="AB1036" s="15" t="s">
        <v>609</v>
      </c>
      <c r="AC1036" s="15"/>
    </row>
    <row r="1037" spans="1:29" x14ac:dyDescent="0.25">
      <c r="A1037" s="15" t="s">
        <v>1782</v>
      </c>
      <c r="B1037" s="21" t="s">
        <v>526</v>
      </c>
      <c r="C1037" s="47"/>
      <c r="D1037" s="15"/>
      <c r="E1037" s="15" t="s">
        <v>609</v>
      </c>
      <c r="F1037" s="15"/>
      <c r="G1037" s="15"/>
      <c r="H1037" s="15" t="s">
        <v>609</v>
      </c>
      <c r="I1037" s="15"/>
      <c r="J1037" s="47"/>
      <c r="K1037" s="47"/>
      <c r="L1037" s="49"/>
      <c r="M1037" s="50" t="e">
        <f>IF(ISBLANK(VLOOKUP($C1037,[2]MAIN!$C$6:$DF$1572,M$4,FALSE)),"",VLOOKUP($C1037,[2]MAIN!$C$6:$DF$1572,M$4,FALSE))</f>
        <v>#N/A</v>
      </c>
      <c r="N1037" s="51" t="e">
        <f>IF(ISBLANK(VLOOKUP($C1037,[2]MAIN!$C$6:$DF$1572,N$4,FALSE)),"",VLOOKUP($C1037,[2]MAIN!$C$6:$DF$1572,N$4,FALSE))</f>
        <v>#N/A</v>
      </c>
      <c r="O1037" s="53" t="e">
        <f>IF(ISBLANK(VLOOKUP($C1037,[2]MAIN!$C$6:$DF$1572,O$4,FALSE)),"",VLOOKUP($C1037,[2]MAIN!$C$6:$DF$1572,O$4,FALSE))</f>
        <v>#N/A</v>
      </c>
      <c r="P1037" s="53" t="e">
        <f>IF(ISBLANK(VLOOKUP($C1037,[2]MAIN!$C$6:$DF$1572,P$4,FALSE)),"",VLOOKUP($C1037,[2]MAIN!$C$6:$DF$1572,P$4,FALSE))</f>
        <v>#N/A</v>
      </c>
      <c r="Q1037" s="50" t="e">
        <f>IF(ISBLANK(VLOOKUP($C1037,[2]MAIN!$C$6:$DF$1572,Q$4,FALSE)),"",VLOOKUP($C1037,[2]MAIN!$C$6:$DF$1572,Q$4,FALSE))</f>
        <v>#N/A</v>
      </c>
      <c r="R1037" s="47" t="e">
        <f>IF(ISBLANK(VLOOKUP($C1037,[2]MAIN!$C$6:$DF$1572,R$4,FALSE)),"",VLOOKUP($C1037,[2]MAIN!$C$6:$DF$1572,R$4,FALSE))</f>
        <v>#N/A</v>
      </c>
      <c r="S1037" s="47" t="e">
        <f>IF(ISBLANK(VLOOKUP($C1037,[2]MAIN!$C$6:$DF$1572,S$4,FALSE)),"",VLOOKUP($C1037,[2]MAIN!$C$6:$DF$1572,S$4,FALSE))</f>
        <v>#N/A</v>
      </c>
      <c r="T1037" s="15" t="e">
        <f>IF(ISBLANK(VLOOKUP($C1037,[2]MAIN!$C$6:$DF$1572,T$4,FALSE)),"",VLOOKUP($C1037,[2]MAIN!$C$6:$DF$1572,T$4,FALSE))</f>
        <v>#N/A</v>
      </c>
      <c r="U1037" s="15" t="e">
        <f>IF(ISBLANK(VLOOKUP($C1037,[2]MAIN!$C$6:$DF$1572,U$4,FALSE)),"",VLOOKUP($C1037,[2]MAIN!$C$6:$DF$1572,U$4,FALSE))</f>
        <v>#N/A</v>
      </c>
      <c r="V1037" s="15" t="e">
        <f>IF(ISBLANK(VLOOKUP($C1037,[2]MAIN!$C$6:$DF$1572,V$4,FALSE)),"",VLOOKUP($C1037,[2]MAIN!$C$6:$DF$1572,V$4,FALSE))</f>
        <v>#N/A</v>
      </c>
      <c r="W1037" s="21" t="e">
        <f>IF(ISBLANK(VLOOKUP($C1037,[2]MAIN!$C$6:$DF$1572,W$4,FALSE)),"",VLOOKUP($C1037,[2]MAIN!$C$6:$DF$1572,W$4,FALSE))</f>
        <v>#N/A</v>
      </c>
      <c r="X1037" s="47">
        <v>15000</v>
      </c>
      <c r="Y1037" s="15" t="e">
        <f>IF(ISBLANK(VLOOKUP($C1037,[2]MAIN!$C$6:$DF$1572,Y$4,FALSE)),"",VLOOKUP($C1037,[2]MAIN!$C$6:$DF$1572,Y$4,FALSE))</f>
        <v>#N/A</v>
      </c>
      <c r="AA1037" s="15"/>
      <c r="AB1037" s="15"/>
      <c r="AC1037" s="15" t="s">
        <v>609</v>
      </c>
    </row>
    <row r="1038" spans="1:29" x14ac:dyDescent="0.25">
      <c r="A1038" s="15" t="s">
        <v>1783</v>
      </c>
      <c r="B1038" s="21" t="s">
        <v>1784</v>
      </c>
      <c r="C1038" s="47"/>
      <c r="D1038" s="15"/>
      <c r="E1038" s="15" t="s">
        <v>609</v>
      </c>
      <c r="F1038" s="15"/>
      <c r="G1038" s="15"/>
      <c r="H1038" s="15" t="s">
        <v>628</v>
      </c>
      <c r="I1038" s="15" t="s">
        <v>609</v>
      </c>
      <c r="J1038" s="47"/>
      <c r="K1038" s="47" t="s">
        <v>618</v>
      </c>
      <c r="L1038" s="49">
        <v>20.04</v>
      </c>
      <c r="M1038" s="50" t="e">
        <f>IF(ISBLANK(VLOOKUP($C1038,[2]MAIN!$C$6:$DF$1572,M$4,FALSE)),"",VLOOKUP($C1038,[2]MAIN!$C$6:$DF$1572,M$4,FALSE))</f>
        <v>#N/A</v>
      </c>
      <c r="N1038" s="51" t="e">
        <f>IF(ISBLANK(VLOOKUP($C1038,[2]MAIN!$C$6:$DF$1572,N$4,FALSE)),"",VLOOKUP($C1038,[2]MAIN!$C$6:$DF$1572,N$4,FALSE))</f>
        <v>#N/A</v>
      </c>
      <c r="O1038" s="53" t="e">
        <f>IF(ISBLANK(VLOOKUP($C1038,[2]MAIN!$C$6:$DF$1572,O$4,FALSE)),"",VLOOKUP($C1038,[2]MAIN!$C$6:$DF$1572,O$4,FALSE))</f>
        <v>#N/A</v>
      </c>
      <c r="P1038" s="64" t="e">
        <f>IF(ISBLANK(VLOOKUP($C1038,[2]MAIN!$C$6:$DF$1572,P$4,FALSE)),"",VLOOKUP($C1038,[2]MAIN!$C$6:$DF$1572,P$4,FALSE))</f>
        <v>#N/A</v>
      </c>
      <c r="Q1038" s="50" t="e">
        <f>IF(ISBLANK(VLOOKUP($C1038,[2]MAIN!$C$6:$DF$1572,Q$4,FALSE)),"",VLOOKUP($C1038,[2]MAIN!$C$6:$DF$1572,Q$4,FALSE))</f>
        <v>#N/A</v>
      </c>
      <c r="R1038" s="47" t="e">
        <f>IF(ISBLANK(VLOOKUP($C1038,[2]MAIN!$C$6:$DF$1572,R$4,FALSE)),"",VLOOKUP($C1038,[2]MAIN!$C$6:$DF$1572,R$4,FALSE))</f>
        <v>#N/A</v>
      </c>
      <c r="S1038" s="47" t="e">
        <f>IF(ISBLANK(VLOOKUP($C1038,[2]MAIN!$C$6:$DF$1572,S$4,FALSE)),"",VLOOKUP($C1038,[2]MAIN!$C$6:$DF$1572,S$4,FALSE))</f>
        <v>#N/A</v>
      </c>
      <c r="T1038" s="15" t="e">
        <f>IF(ISBLANK(VLOOKUP($C1038,[2]MAIN!$C$6:$DF$1572,T$4,FALSE)),"",VLOOKUP($C1038,[2]MAIN!$C$6:$DF$1572,T$4,FALSE))</f>
        <v>#N/A</v>
      </c>
      <c r="U1038" s="15" t="e">
        <f>IF(ISBLANK(VLOOKUP($C1038,[2]MAIN!$C$6:$DF$1572,U$4,FALSE)),"",VLOOKUP($C1038,[2]MAIN!$C$6:$DF$1572,U$4,FALSE))</f>
        <v>#N/A</v>
      </c>
      <c r="V1038" s="15" t="e">
        <f>IF(ISBLANK(VLOOKUP($C1038,[2]MAIN!$C$6:$DF$1572,V$4,FALSE)),"",VLOOKUP($C1038,[2]MAIN!$C$6:$DF$1572,V$4,FALSE))</f>
        <v>#N/A</v>
      </c>
      <c r="W1038" s="21" t="e">
        <f>IF(ISBLANK(VLOOKUP($C1038,[2]MAIN!$C$6:$DF$1572,W$4,FALSE)),"",VLOOKUP($C1038,[2]MAIN!$C$6:$DF$1572,W$4,FALSE))</f>
        <v>#N/A</v>
      </c>
      <c r="X1038" s="47">
        <v>15000</v>
      </c>
      <c r="Y1038" s="15" t="e">
        <f>IF(ISBLANK(VLOOKUP($C1038,[2]MAIN!$C$6:$DF$1572,Y$4,FALSE)),"",VLOOKUP($C1038,[2]MAIN!$C$6:$DF$1572,Y$4,FALSE))</f>
        <v>#N/A</v>
      </c>
      <c r="AA1038" s="47"/>
      <c r="AB1038" s="47"/>
      <c r="AC1038" s="47"/>
    </row>
    <row r="1039" spans="1:29" x14ac:dyDescent="0.25">
      <c r="A1039" s="15" t="s">
        <v>1785</v>
      </c>
      <c r="B1039" s="21" t="s">
        <v>526</v>
      </c>
      <c r="C1039" s="15"/>
      <c r="D1039" s="15"/>
      <c r="E1039" s="15" t="s">
        <v>609</v>
      </c>
      <c r="F1039" s="15"/>
      <c r="G1039" s="15"/>
      <c r="H1039" s="15" t="s">
        <v>628</v>
      </c>
      <c r="I1039" s="15"/>
      <c r="J1039" s="47"/>
      <c r="K1039" s="47" t="s">
        <v>654</v>
      </c>
      <c r="L1039" s="49"/>
      <c r="M1039" s="50" t="e">
        <f>IF(ISBLANK(VLOOKUP($C1039,[2]MAIN!$C$6:$DF$1572,M$4,FALSE)),"",VLOOKUP($C1039,[2]MAIN!$C$6:$DF$1572,M$4,FALSE))</f>
        <v>#N/A</v>
      </c>
      <c r="N1039" s="51" t="e">
        <f>IF(ISBLANK(VLOOKUP($C1039,[2]MAIN!$C$6:$DF$1572,N$4,FALSE)),"",VLOOKUP($C1039,[2]MAIN!$C$6:$DF$1572,N$4,FALSE))</f>
        <v>#N/A</v>
      </c>
      <c r="O1039" s="53" t="e">
        <f>IF(ISBLANK(VLOOKUP($C1039,[2]MAIN!$C$6:$DF$1572,O$4,FALSE)),"",VLOOKUP($C1039,[2]MAIN!$C$6:$DF$1572,O$4,FALSE))</f>
        <v>#N/A</v>
      </c>
      <c r="P1039" s="65" t="e">
        <f>IF(ISBLANK(VLOOKUP($C1039,[2]MAIN!$C$6:$DF$1572,P$4,FALSE)),"",VLOOKUP($C1039,[2]MAIN!$C$6:$DF$1572,P$4,FALSE))</f>
        <v>#N/A</v>
      </c>
      <c r="Q1039" s="65" t="e">
        <f>IF(ISBLANK(VLOOKUP($C1039,[2]MAIN!$C$6:$DF$1572,Q$4,FALSE)),"",VLOOKUP($C1039,[2]MAIN!$C$6:$DF$1572,Q$4,FALSE))</f>
        <v>#N/A</v>
      </c>
      <c r="R1039" s="47" t="e">
        <f>IF(ISBLANK(VLOOKUP($C1039,[2]MAIN!$C$6:$DF$1572,R$4,FALSE)),"",VLOOKUP($C1039,[2]MAIN!$C$6:$DF$1572,R$4,FALSE))</f>
        <v>#N/A</v>
      </c>
      <c r="S1039" s="47" t="e">
        <f>IF(ISBLANK(VLOOKUP($C1039,[2]MAIN!$C$6:$DF$1572,S$4,FALSE)),"",VLOOKUP($C1039,[2]MAIN!$C$6:$DF$1572,S$4,FALSE))</f>
        <v>#N/A</v>
      </c>
      <c r="T1039" s="15" t="e">
        <f>IF(ISBLANK(VLOOKUP($C1039,[2]MAIN!$C$6:$DF$1572,T$4,FALSE)),"",VLOOKUP($C1039,[2]MAIN!$C$6:$DF$1572,T$4,FALSE))</f>
        <v>#N/A</v>
      </c>
      <c r="U1039" s="15" t="e">
        <f>IF(ISBLANK(VLOOKUP($C1039,[2]MAIN!$C$6:$DF$1572,U$4,FALSE)),"",VLOOKUP($C1039,[2]MAIN!$C$6:$DF$1572,U$4,FALSE))</f>
        <v>#N/A</v>
      </c>
      <c r="V1039" s="15" t="e">
        <f>IF(ISBLANK(VLOOKUP($C1039,[2]MAIN!$C$6:$DF$1572,V$4,FALSE)),"",VLOOKUP($C1039,[2]MAIN!$C$6:$DF$1572,V$4,FALSE))</f>
        <v>#N/A</v>
      </c>
      <c r="W1039" s="21" t="e">
        <f>IF(ISBLANK(VLOOKUP($C1039,[2]MAIN!$C$6:$DF$1572,W$4,FALSE)),"",VLOOKUP($C1039,[2]MAIN!$C$6:$DF$1572,W$4,FALSE))</f>
        <v>#N/A</v>
      </c>
      <c r="X1039" s="47">
        <v>15000</v>
      </c>
      <c r="Y1039" s="15" t="e">
        <f>IF(ISBLANK(VLOOKUP($C1039,[2]MAIN!$C$6:$DF$1572,Y$4,FALSE)),"",VLOOKUP($C1039,[2]MAIN!$C$6:$DF$1572,Y$4,FALSE))</f>
        <v>#N/A</v>
      </c>
      <c r="AA1039" s="47"/>
      <c r="AB1039" s="47"/>
      <c r="AC1039" s="47"/>
    </row>
    <row r="1040" spans="1:29" x14ac:dyDescent="0.25">
      <c r="A1040" s="15" t="s">
        <v>1786</v>
      </c>
      <c r="B1040" s="21" t="s">
        <v>404</v>
      </c>
      <c r="C1040" s="47"/>
      <c r="D1040" s="15"/>
      <c r="E1040" s="15" t="s">
        <v>609</v>
      </c>
      <c r="F1040" s="15"/>
      <c r="G1040" s="15"/>
      <c r="H1040" s="15" t="s">
        <v>609</v>
      </c>
      <c r="I1040" s="15" t="s">
        <v>609</v>
      </c>
      <c r="J1040" s="47"/>
      <c r="K1040" s="47"/>
      <c r="L1040" s="49">
        <v>4.49</v>
      </c>
      <c r="M1040" s="50" t="e">
        <f>IF(ISBLANK(VLOOKUP($C1040,[2]MAIN!$C$6:$DF$1572,M$4,FALSE)),"",VLOOKUP($C1040,[2]MAIN!$C$6:$DF$1572,M$4,FALSE))</f>
        <v>#N/A</v>
      </c>
      <c r="N1040" s="51" t="e">
        <f>IF(ISBLANK(VLOOKUP($C1040,[2]MAIN!$C$6:$DF$1572,N$4,FALSE)),"",VLOOKUP($C1040,[2]MAIN!$C$6:$DF$1572,N$4,FALSE))</f>
        <v>#N/A</v>
      </c>
      <c r="O1040" s="53" t="e">
        <f>IF(ISBLANK(VLOOKUP($C1040,[2]MAIN!$C$6:$DF$1572,O$4,FALSE)),"",VLOOKUP($C1040,[2]MAIN!$C$6:$DF$1572,O$4,FALSE))</f>
        <v>#N/A</v>
      </c>
      <c r="P1040" s="53" t="e">
        <f>IF(ISBLANK(VLOOKUP($C1040,[2]MAIN!$C$6:$DF$1572,P$4,FALSE)),"",VLOOKUP($C1040,[2]MAIN!$C$6:$DF$1572,P$4,FALSE))</f>
        <v>#N/A</v>
      </c>
      <c r="Q1040" s="50" t="e">
        <f>IF(ISBLANK(VLOOKUP($C1040,[2]MAIN!$C$6:$DF$1572,Q$4,FALSE)),"",VLOOKUP($C1040,[2]MAIN!$C$6:$DF$1572,Q$4,FALSE))</f>
        <v>#N/A</v>
      </c>
      <c r="R1040" s="47" t="e">
        <f>IF(ISBLANK(VLOOKUP($C1040,[2]MAIN!$C$6:$DF$1572,R$4,FALSE)),"",VLOOKUP($C1040,[2]MAIN!$C$6:$DF$1572,R$4,FALSE))</f>
        <v>#N/A</v>
      </c>
      <c r="S1040" s="47" t="e">
        <f>IF(ISBLANK(VLOOKUP($C1040,[2]MAIN!$C$6:$DF$1572,S$4,FALSE)),"",VLOOKUP($C1040,[2]MAIN!$C$6:$DF$1572,S$4,FALSE))</f>
        <v>#N/A</v>
      </c>
      <c r="T1040" s="15" t="e">
        <f>IF(ISBLANK(VLOOKUP($C1040,[2]MAIN!$C$6:$DF$1572,T$4,FALSE)),"",VLOOKUP($C1040,[2]MAIN!$C$6:$DF$1572,T$4,FALSE))</f>
        <v>#N/A</v>
      </c>
      <c r="U1040" s="15" t="e">
        <f>IF(ISBLANK(VLOOKUP($C1040,[2]MAIN!$C$6:$DF$1572,U$4,FALSE)),"",VLOOKUP($C1040,[2]MAIN!$C$6:$DF$1572,U$4,FALSE))</f>
        <v>#N/A</v>
      </c>
      <c r="V1040" s="15" t="e">
        <f>IF(ISBLANK(VLOOKUP($C1040,[2]MAIN!$C$6:$DF$1572,V$4,FALSE)),"",VLOOKUP($C1040,[2]MAIN!$C$6:$DF$1572,V$4,FALSE))</f>
        <v>#N/A</v>
      </c>
      <c r="W1040" s="21" t="e">
        <f>IF(ISBLANK(VLOOKUP($C1040,[2]MAIN!$C$6:$DF$1572,W$4,FALSE)),"",VLOOKUP($C1040,[2]MAIN!$C$6:$DF$1572,W$4,FALSE))</f>
        <v>#N/A</v>
      </c>
      <c r="X1040" s="47">
        <v>18000</v>
      </c>
      <c r="Y1040" s="15" t="e">
        <f>IF(ISBLANK(VLOOKUP($C1040,[2]MAIN!$C$6:$DF$1572,Y$4,FALSE)),"",VLOOKUP($C1040,[2]MAIN!$C$6:$DF$1572,Y$4,FALSE))</f>
        <v>#N/A</v>
      </c>
      <c r="AA1040" s="15"/>
      <c r="AB1040" s="15" t="s">
        <v>609</v>
      </c>
      <c r="AC1040" s="15"/>
    </row>
    <row r="1041" spans="1:29" x14ac:dyDescent="0.25">
      <c r="A1041" s="15" t="s">
        <v>1787</v>
      </c>
      <c r="B1041" s="21" t="s">
        <v>526</v>
      </c>
      <c r="C1041" s="47"/>
      <c r="D1041" s="15"/>
      <c r="E1041" s="15" t="s">
        <v>609</v>
      </c>
      <c r="F1041" s="15"/>
      <c r="G1041" s="15"/>
      <c r="H1041" s="15" t="s">
        <v>628</v>
      </c>
      <c r="I1041" s="15"/>
      <c r="J1041" s="47"/>
      <c r="K1041" s="47"/>
      <c r="L1041" s="49"/>
      <c r="M1041" s="50" t="e">
        <f>IF(ISBLANK(VLOOKUP($C1041,[2]MAIN!$C$6:$DF$1572,M$4,FALSE)),"",VLOOKUP($C1041,[2]MAIN!$C$6:$DF$1572,M$4,FALSE))</f>
        <v>#N/A</v>
      </c>
      <c r="N1041" s="51" t="e">
        <f>IF(ISBLANK(VLOOKUP($C1041,[2]MAIN!$C$6:$DF$1572,N$4,FALSE)),"",VLOOKUP($C1041,[2]MAIN!$C$6:$DF$1572,N$4,FALSE))</f>
        <v>#N/A</v>
      </c>
      <c r="O1041" s="53" t="e">
        <f>IF(ISBLANK(VLOOKUP($C1041,[2]MAIN!$C$6:$DF$1572,O$4,FALSE)),"",VLOOKUP($C1041,[2]MAIN!$C$6:$DF$1572,O$4,FALSE))</f>
        <v>#N/A</v>
      </c>
      <c r="P1041" s="53" t="e">
        <f>IF(ISBLANK(VLOOKUP($C1041,[2]MAIN!$C$6:$DF$1572,P$4,FALSE)),"",VLOOKUP($C1041,[2]MAIN!$C$6:$DF$1572,P$4,FALSE))</f>
        <v>#N/A</v>
      </c>
      <c r="Q1041" s="50" t="e">
        <f>IF(ISBLANK(VLOOKUP($C1041,[2]MAIN!$C$6:$DF$1572,Q$4,FALSE)),"",VLOOKUP($C1041,[2]MAIN!$C$6:$DF$1572,Q$4,FALSE))</f>
        <v>#N/A</v>
      </c>
      <c r="R1041" s="47" t="e">
        <f>IF(ISBLANK(VLOOKUP($C1041,[2]MAIN!$C$6:$DF$1572,R$4,FALSE)),"",VLOOKUP($C1041,[2]MAIN!$C$6:$DF$1572,R$4,FALSE))</f>
        <v>#N/A</v>
      </c>
      <c r="S1041" s="47" t="e">
        <f>IF(ISBLANK(VLOOKUP($C1041,[2]MAIN!$C$6:$DF$1572,S$4,FALSE)),"",VLOOKUP($C1041,[2]MAIN!$C$6:$DF$1572,S$4,FALSE))</f>
        <v>#N/A</v>
      </c>
      <c r="T1041" s="15" t="e">
        <f>IF(ISBLANK(VLOOKUP($C1041,[2]MAIN!$C$6:$DF$1572,T$4,FALSE)),"",VLOOKUP($C1041,[2]MAIN!$C$6:$DF$1572,T$4,FALSE))</f>
        <v>#N/A</v>
      </c>
      <c r="U1041" s="15" t="e">
        <f>IF(ISBLANK(VLOOKUP($C1041,[2]MAIN!$C$6:$DF$1572,U$4,FALSE)),"",VLOOKUP($C1041,[2]MAIN!$C$6:$DF$1572,U$4,FALSE))</f>
        <v>#N/A</v>
      </c>
      <c r="V1041" s="15" t="e">
        <f>IF(ISBLANK(VLOOKUP($C1041,[2]MAIN!$C$6:$DF$1572,V$4,FALSE)),"",VLOOKUP($C1041,[2]MAIN!$C$6:$DF$1572,V$4,FALSE))</f>
        <v>#N/A</v>
      </c>
      <c r="W1041" s="21" t="e">
        <f>IF(ISBLANK(VLOOKUP($C1041,[2]MAIN!$C$6:$DF$1572,W$4,FALSE)),"",VLOOKUP($C1041,[2]MAIN!$C$6:$DF$1572,W$4,FALSE))</f>
        <v>#N/A</v>
      </c>
      <c r="X1041" s="47">
        <v>15000</v>
      </c>
      <c r="Y1041" s="15" t="e">
        <f>IF(ISBLANK(VLOOKUP($C1041,[2]MAIN!$C$6:$DF$1572,Y$4,FALSE)),"",VLOOKUP($C1041,[2]MAIN!$C$6:$DF$1572,Y$4,FALSE))</f>
        <v>#N/A</v>
      </c>
      <c r="AA1041" s="47"/>
      <c r="AB1041" s="47"/>
      <c r="AC1041" s="47"/>
    </row>
    <row r="1042" spans="1:29" x14ac:dyDescent="0.25">
      <c r="A1042" s="15" t="s">
        <v>1788</v>
      </c>
      <c r="B1042" s="21" t="s">
        <v>1789</v>
      </c>
      <c r="C1042" s="47"/>
      <c r="D1042" s="15"/>
      <c r="E1042" s="15" t="s">
        <v>609</v>
      </c>
      <c r="F1042" s="15"/>
      <c r="G1042" s="15"/>
      <c r="H1042" s="15" t="s">
        <v>628</v>
      </c>
      <c r="I1042" s="15" t="s">
        <v>609</v>
      </c>
      <c r="J1042" s="47"/>
      <c r="K1042" s="47"/>
      <c r="L1042" s="49">
        <v>0.8</v>
      </c>
      <c r="M1042" s="50" t="e">
        <f>IF(ISBLANK(VLOOKUP($C1042,[2]MAIN!$C$6:$DF$1572,M$4,FALSE)),"",VLOOKUP($C1042,[2]MAIN!$C$6:$DF$1572,M$4,FALSE))</f>
        <v>#N/A</v>
      </c>
      <c r="N1042" s="51" t="e">
        <f>IF(ISBLANK(VLOOKUP($C1042,[2]MAIN!$C$6:$DF$1572,N$4,FALSE)),"",VLOOKUP($C1042,[2]MAIN!$C$6:$DF$1572,N$4,FALSE))</f>
        <v>#N/A</v>
      </c>
      <c r="O1042" s="53" t="e">
        <f>IF(ISBLANK(VLOOKUP($C1042,[2]MAIN!$C$6:$DF$1572,O$4,FALSE)),"",VLOOKUP($C1042,[2]MAIN!$C$6:$DF$1572,O$4,FALSE))</f>
        <v>#N/A</v>
      </c>
      <c r="P1042" s="53" t="e">
        <f>IF(ISBLANK(VLOOKUP($C1042,[2]MAIN!$C$6:$DF$1572,P$4,FALSE)),"",VLOOKUP($C1042,[2]MAIN!$C$6:$DF$1572,P$4,FALSE))</f>
        <v>#N/A</v>
      </c>
      <c r="Q1042" s="50" t="e">
        <f>IF(ISBLANK(VLOOKUP($C1042,[2]MAIN!$C$6:$DF$1572,Q$4,FALSE)),"",VLOOKUP($C1042,[2]MAIN!$C$6:$DF$1572,Q$4,FALSE))</f>
        <v>#N/A</v>
      </c>
      <c r="R1042" s="47" t="e">
        <f>IF(ISBLANK(VLOOKUP($C1042,[2]MAIN!$C$6:$DF$1572,R$4,FALSE)),"",VLOOKUP($C1042,[2]MAIN!$C$6:$DF$1572,R$4,FALSE))</f>
        <v>#N/A</v>
      </c>
      <c r="S1042" s="47" t="e">
        <f>IF(ISBLANK(VLOOKUP($C1042,[2]MAIN!$C$6:$DF$1572,S$4,FALSE)),"",VLOOKUP($C1042,[2]MAIN!$C$6:$DF$1572,S$4,FALSE))</f>
        <v>#N/A</v>
      </c>
      <c r="T1042" s="15" t="e">
        <f>IF(ISBLANK(VLOOKUP($C1042,[2]MAIN!$C$6:$DF$1572,T$4,FALSE)),"",VLOOKUP($C1042,[2]MAIN!$C$6:$DF$1572,T$4,FALSE))</f>
        <v>#N/A</v>
      </c>
      <c r="U1042" s="15" t="e">
        <f>IF(ISBLANK(VLOOKUP($C1042,[2]MAIN!$C$6:$DF$1572,U$4,FALSE)),"",VLOOKUP($C1042,[2]MAIN!$C$6:$DF$1572,U$4,FALSE))</f>
        <v>#N/A</v>
      </c>
      <c r="V1042" s="15" t="e">
        <f>IF(ISBLANK(VLOOKUP($C1042,[2]MAIN!$C$6:$DF$1572,V$4,FALSE)),"",VLOOKUP($C1042,[2]MAIN!$C$6:$DF$1572,V$4,FALSE))</f>
        <v>#N/A</v>
      </c>
      <c r="W1042" s="21" t="e">
        <f>IF(ISBLANK(VLOOKUP($C1042,[2]MAIN!$C$6:$DF$1572,W$4,FALSE)),"",VLOOKUP($C1042,[2]MAIN!$C$6:$DF$1572,W$4,FALSE))</f>
        <v>#N/A</v>
      </c>
      <c r="X1042" s="47">
        <v>18000</v>
      </c>
      <c r="Y1042" s="15" t="e">
        <f>IF(ISBLANK(VLOOKUP($C1042,[2]MAIN!$C$6:$DF$1572,Y$4,FALSE)),"",VLOOKUP($C1042,[2]MAIN!$C$6:$DF$1572,Y$4,FALSE))</f>
        <v>#N/A</v>
      </c>
      <c r="AA1042" s="47"/>
      <c r="AB1042" s="47"/>
      <c r="AC1042" s="47"/>
    </row>
    <row r="1043" spans="1:29" x14ac:dyDescent="0.25">
      <c r="A1043" s="15" t="s">
        <v>1790</v>
      </c>
      <c r="B1043" s="21" t="s">
        <v>289</v>
      </c>
      <c r="C1043" s="47"/>
      <c r="D1043" s="15"/>
      <c r="E1043" s="15" t="s">
        <v>609</v>
      </c>
      <c r="F1043" s="15"/>
      <c r="G1043" s="15"/>
      <c r="H1043" s="15" t="s">
        <v>613</v>
      </c>
      <c r="I1043" s="15"/>
      <c r="J1043" s="47"/>
      <c r="K1043" s="47"/>
      <c r="L1043" s="49">
        <v>4.53</v>
      </c>
      <c r="M1043" s="50" t="e">
        <f>IF(ISBLANK(VLOOKUP($C1043,[2]MAIN!$C$6:$DF$1572,M$4,FALSE)),"",VLOOKUP($C1043,[2]MAIN!$C$6:$DF$1572,M$4,FALSE))</f>
        <v>#N/A</v>
      </c>
      <c r="N1043" s="51" t="e">
        <f>IF(ISBLANK(VLOOKUP($C1043,[2]MAIN!$C$6:$DF$1572,N$4,FALSE)),"",VLOOKUP($C1043,[2]MAIN!$C$6:$DF$1572,N$4,FALSE))</f>
        <v>#N/A</v>
      </c>
      <c r="O1043" s="53" t="e">
        <f>IF(ISBLANK(VLOOKUP($C1043,[2]MAIN!$C$6:$DF$1572,O$4,FALSE)),"",VLOOKUP($C1043,[2]MAIN!$C$6:$DF$1572,O$4,FALSE))</f>
        <v>#N/A</v>
      </c>
      <c r="P1043" s="53" t="e">
        <f>IF(ISBLANK(VLOOKUP($C1043,[2]MAIN!$C$6:$DF$1572,P$4,FALSE)),"",VLOOKUP($C1043,[2]MAIN!$C$6:$DF$1572,P$4,FALSE))</f>
        <v>#N/A</v>
      </c>
      <c r="Q1043" s="50" t="e">
        <f>IF(ISBLANK(VLOOKUP($C1043,[2]MAIN!$C$6:$DF$1572,Q$4,FALSE)),"",VLOOKUP($C1043,[2]MAIN!$C$6:$DF$1572,Q$4,FALSE))</f>
        <v>#N/A</v>
      </c>
      <c r="R1043" s="47" t="e">
        <f>IF(ISBLANK(VLOOKUP($C1043,[2]MAIN!$C$6:$DF$1572,R$4,FALSE)),"",VLOOKUP($C1043,[2]MAIN!$C$6:$DF$1572,R$4,FALSE))</f>
        <v>#N/A</v>
      </c>
      <c r="S1043" s="47" t="e">
        <f>IF(ISBLANK(VLOOKUP($C1043,[2]MAIN!$C$6:$DF$1572,S$4,FALSE)),"",VLOOKUP($C1043,[2]MAIN!$C$6:$DF$1572,S$4,FALSE))</f>
        <v>#N/A</v>
      </c>
      <c r="T1043" s="15" t="e">
        <f>IF(ISBLANK(VLOOKUP($C1043,[2]MAIN!$C$6:$DF$1572,T$4,FALSE)),"",VLOOKUP($C1043,[2]MAIN!$C$6:$DF$1572,T$4,FALSE))</f>
        <v>#N/A</v>
      </c>
      <c r="U1043" s="15" t="e">
        <f>IF(ISBLANK(VLOOKUP($C1043,[2]MAIN!$C$6:$DF$1572,U$4,FALSE)),"",VLOOKUP($C1043,[2]MAIN!$C$6:$DF$1572,U$4,FALSE))</f>
        <v>#N/A</v>
      </c>
      <c r="V1043" s="15" t="e">
        <f>IF(ISBLANK(VLOOKUP($C1043,[2]MAIN!$C$6:$DF$1572,V$4,FALSE)),"",VLOOKUP($C1043,[2]MAIN!$C$6:$DF$1572,V$4,FALSE))</f>
        <v>#N/A</v>
      </c>
      <c r="W1043" s="21" t="e">
        <f>IF(ISBLANK(VLOOKUP($C1043,[2]MAIN!$C$6:$DF$1572,W$4,FALSE)),"",VLOOKUP($C1043,[2]MAIN!$C$6:$DF$1572,W$4,FALSE))</f>
        <v>#N/A</v>
      </c>
      <c r="X1043" s="47">
        <v>15000</v>
      </c>
      <c r="Y1043" s="15" t="e">
        <f>IF(ISBLANK(VLOOKUP($C1043,[2]MAIN!$C$6:$DF$1572,Y$4,FALSE)),"",VLOOKUP($C1043,[2]MAIN!$C$6:$DF$1572,Y$4,FALSE))</f>
        <v>#N/A</v>
      </c>
      <c r="AA1043" s="15" t="s">
        <v>609</v>
      </c>
      <c r="AB1043" s="15"/>
      <c r="AC1043" s="15"/>
    </row>
    <row r="1044" spans="1:29" x14ac:dyDescent="0.25">
      <c r="A1044" s="15" t="s">
        <v>1791</v>
      </c>
      <c r="B1044" s="21" t="s">
        <v>289</v>
      </c>
      <c r="C1044" s="47"/>
      <c r="D1044" s="15"/>
      <c r="E1044" s="15" t="s">
        <v>609</v>
      </c>
      <c r="F1044" s="15"/>
      <c r="G1044" s="15"/>
      <c r="H1044" s="15" t="s">
        <v>609</v>
      </c>
      <c r="I1044" s="15"/>
      <c r="J1044" s="47"/>
      <c r="K1044" s="47"/>
      <c r="L1044" s="49">
        <v>9.98</v>
      </c>
      <c r="M1044" s="50" t="e">
        <f>IF(ISBLANK(VLOOKUP($C1044,[2]MAIN!$C$6:$DF$1572,M$4,FALSE)),"",VLOOKUP($C1044,[2]MAIN!$C$6:$DF$1572,M$4,FALSE))</f>
        <v>#N/A</v>
      </c>
      <c r="N1044" s="51" t="e">
        <f>IF(ISBLANK(VLOOKUP($C1044,[2]MAIN!$C$6:$DF$1572,N$4,FALSE)),"",VLOOKUP($C1044,[2]MAIN!$C$6:$DF$1572,N$4,FALSE))</f>
        <v>#N/A</v>
      </c>
      <c r="O1044" s="53" t="e">
        <f>IF(ISBLANK(VLOOKUP($C1044,[2]MAIN!$C$6:$DF$1572,O$4,FALSE)),"",VLOOKUP($C1044,[2]MAIN!$C$6:$DF$1572,O$4,FALSE))</f>
        <v>#N/A</v>
      </c>
      <c r="P1044" s="53" t="e">
        <f>IF(ISBLANK(VLOOKUP($C1044,[2]MAIN!$C$6:$DF$1572,P$4,FALSE)),"",VLOOKUP($C1044,[2]MAIN!$C$6:$DF$1572,P$4,FALSE))</f>
        <v>#N/A</v>
      </c>
      <c r="Q1044" s="50" t="e">
        <f>IF(ISBLANK(VLOOKUP($C1044,[2]MAIN!$C$6:$DF$1572,Q$4,FALSE)),"",VLOOKUP($C1044,[2]MAIN!$C$6:$DF$1572,Q$4,FALSE))</f>
        <v>#N/A</v>
      </c>
      <c r="R1044" s="47" t="e">
        <f>IF(ISBLANK(VLOOKUP($C1044,[2]MAIN!$C$6:$DF$1572,R$4,FALSE)),"",VLOOKUP($C1044,[2]MAIN!$C$6:$DF$1572,R$4,FALSE))</f>
        <v>#N/A</v>
      </c>
      <c r="S1044" s="47" t="e">
        <f>IF(ISBLANK(VLOOKUP($C1044,[2]MAIN!$C$6:$DF$1572,S$4,FALSE)),"",VLOOKUP($C1044,[2]MAIN!$C$6:$DF$1572,S$4,FALSE))</f>
        <v>#N/A</v>
      </c>
      <c r="T1044" s="15" t="e">
        <f>IF(ISBLANK(VLOOKUP($C1044,[2]MAIN!$C$6:$DF$1572,T$4,FALSE)),"",VLOOKUP($C1044,[2]MAIN!$C$6:$DF$1572,T$4,FALSE))</f>
        <v>#N/A</v>
      </c>
      <c r="U1044" s="15" t="e">
        <f>IF(ISBLANK(VLOOKUP($C1044,[2]MAIN!$C$6:$DF$1572,U$4,FALSE)),"",VLOOKUP($C1044,[2]MAIN!$C$6:$DF$1572,U$4,FALSE))</f>
        <v>#N/A</v>
      </c>
      <c r="V1044" s="15" t="e">
        <f>IF(ISBLANK(VLOOKUP($C1044,[2]MAIN!$C$6:$DF$1572,V$4,FALSE)),"",VLOOKUP($C1044,[2]MAIN!$C$6:$DF$1572,V$4,FALSE))</f>
        <v>#N/A</v>
      </c>
      <c r="W1044" s="21" t="e">
        <f>IF(ISBLANK(VLOOKUP($C1044,[2]MAIN!$C$6:$DF$1572,W$4,FALSE)),"",VLOOKUP($C1044,[2]MAIN!$C$6:$DF$1572,W$4,FALSE))</f>
        <v>#N/A</v>
      </c>
      <c r="X1044" s="47">
        <v>15000</v>
      </c>
      <c r="Y1044" s="15" t="e">
        <f>IF(ISBLANK(VLOOKUP($C1044,[2]MAIN!$C$6:$DF$1572,Y$4,FALSE)),"",VLOOKUP($C1044,[2]MAIN!$C$6:$DF$1572,Y$4,FALSE))</f>
        <v>#N/A</v>
      </c>
      <c r="AA1044" s="15" t="s">
        <v>609</v>
      </c>
      <c r="AB1044" s="15"/>
      <c r="AC1044" s="15"/>
    </row>
    <row r="1045" spans="1:29" x14ac:dyDescent="0.25">
      <c r="A1045" s="15" t="s">
        <v>1792</v>
      </c>
      <c r="B1045" s="21" t="s">
        <v>406</v>
      </c>
      <c r="C1045" s="47"/>
      <c r="D1045" s="15"/>
      <c r="E1045" s="15" t="s">
        <v>609</v>
      </c>
      <c r="F1045" s="15"/>
      <c r="G1045" s="15"/>
      <c r="H1045" s="15" t="s">
        <v>1188</v>
      </c>
      <c r="I1045" s="15" t="s">
        <v>609</v>
      </c>
      <c r="J1045" s="47"/>
      <c r="K1045" s="47"/>
      <c r="L1045" s="49"/>
      <c r="M1045" s="50" t="e">
        <f>IF(ISBLANK(VLOOKUP($C1045,[2]MAIN!$C$6:$DF$1572,M$4,FALSE)),"",VLOOKUP($C1045,[2]MAIN!$C$6:$DF$1572,M$4,FALSE))</f>
        <v>#N/A</v>
      </c>
      <c r="N1045" s="51" t="e">
        <f>IF(ISBLANK(VLOOKUP($C1045,[2]MAIN!$C$6:$DF$1572,N$4,FALSE)),"",VLOOKUP($C1045,[2]MAIN!$C$6:$DF$1572,N$4,FALSE))</f>
        <v>#N/A</v>
      </c>
      <c r="O1045" s="53" t="e">
        <f>IF(ISBLANK(VLOOKUP($C1045,[2]MAIN!$C$6:$DF$1572,O$4,FALSE)),"",VLOOKUP($C1045,[2]MAIN!$C$6:$DF$1572,O$4,FALSE))</f>
        <v>#N/A</v>
      </c>
      <c r="P1045" s="53" t="e">
        <f>IF(ISBLANK(VLOOKUP($C1045,[2]MAIN!$C$6:$DF$1572,P$4,FALSE)),"",VLOOKUP($C1045,[2]MAIN!$C$6:$DF$1572,P$4,FALSE))</f>
        <v>#N/A</v>
      </c>
      <c r="Q1045" s="50" t="e">
        <f>IF(ISBLANK(VLOOKUP($C1045,[2]MAIN!$C$6:$DF$1572,Q$4,FALSE)),"",VLOOKUP($C1045,[2]MAIN!$C$6:$DF$1572,Q$4,FALSE))</f>
        <v>#N/A</v>
      </c>
      <c r="R1045" s="47" t="e">
        <f>IF(ISBLANK(VLOOKUP($C1045,[2]MAIN!$C$6:$DF$1572,R$4,FALSE)),"",VLOOKUP($C1045,[2]MAIN!$C$6:$DF$1572,R$4,FALSE))</f>
        <v>#N/A</v>
      </c>
      <c r="S1045" s="47" t="e">
        <f>IF(ISBLANK(VLOOKUP($C1045,[2]MAIN!$C$6:$DF$1572,S$4,FALSE)),"",VLOOKUP($C1045,[2]MAIN!$C$6:$DF$1572,S$4,FALSE))</f>
        <v>#N/A</v>
      </c>
      <c r="T1045" s="15" t="e">
        <f>IF(ISBLANK(VLOOKUP($C1045,[2]MAIN!$C$6:$DF$1572,T$4,FALSE)),"",VLOOKUP($C1045,[2]MAIN!$C$6:$DF$1572,T$4,FALSE))</f>
        <v>#N/A</v>
      </c>
      <c r="U1045" s="15" t="e">
        <f>IF(ISBLANK(VLOOKUP($C1045,[2]MAIN!$C$6:$DF$1572,U$4,FALSE)),"",VLOOKUP($C1045,[2]MAIN!$C$6:$DF$1572,U$4,FALSE))</f>
        <v>#N/A</v>
      </c>
      <c r="V1045" s="15" t="e">
        <f>IF(ISBLANK(VLOOKUP($C1045,[2]MAIN!$C$6:$DF$1572,V$4,FALSE)),"",VLOOKUP($C1045,[2]MAIN!$C$6:$DF$1572,V$4,FALSE))</f>
        <v>#N/A</v>
      </c>
      <c r="W1045" s="21" t="e">
        <f>IF(ISBLANK(VLOOKUP($C1045,[2]MAIN!$C$6:$DF$1572,W$4,FALSE)),"",VLOOKUP($C1045,[2]MAIN!$C$6:$DF$1572,W$4,FALSE))</f>
        <v>#N/A</v>
      </c>
      <c r="X1045" s="47">
        <v>15000</v>
      </c>
      <c r="Y1045" s="15" t="e">
        <f>IF(ISBLANK(VLOOKUP($C1045,[2]MAIN!$C$6:$DF$1572,Y$4,FALSE)),"",VLOOKUP($C1045,[2]MAIN!$C$6:$DF$1572,Y$4,FALSE))</f>
        <v>#N/A</v>
      </c>
      <c r="AA1045" s="15"/>
      <c r="AB1045" s="15" t="s">
        <v>609</v>
      </c>
      <c r="AC1045" s="15"/>
    </row>
    <row r="1046" spans="1:29" x14ac:dyDescent="0.25">
      <c r="A1046" s="15" t="s">
        <v>1793</v>
      </c>
      <c r="B1046" s="21" t="s">
        <v>527</v>
      </c>
      <c r="C1046" s="47"/>
      <c r="D1046" s="15"/>
      <c r="E1046" s="15" t="s">
        <v>609</v>
      </c>
      <c r="F1046" s="15"/>
      <c r="G1046" s="15"/>
      <c r="H1046" s="15" t="s">
        <v>628</v>
      </c>
      <c r="I1046" s="15"/>
      <c r="J1046" s="47"/>
      <c r="K1046" s="47" t="s">
        <v>654</v>
      </c>
      <c r="L1046" s="49">
        <v>5.71</v>
      </c>
      <c r="M1046" s="50" t="e">
        <f>IF(ISBLANK(VLOOKUP($C1046,[2]MAIN!$C$6:$DF$1572,M$4,FALSE)),"",VLOOKUP($C1046,[2]MAIN!$C$6:$DF$1572,M$4,FALSE))</f>
        <v>#N/A</v>
      </c>
      <c r="N1046" s="51" t="e">
        <f>IF(ISBLANK(VLOOKUP($C1046,[2]MAIN!$C$6:$DF$1572,N$4,FALSE)),"",VLOOKUP($C1046,[2]MAIN!$C$6:$DF$1572,N$4,FALSE))</f>
        <v>#N/A</v>
      </c>
      <c r="O1046" s="64" t="e">
        <f>IF(ISBLANK(VLOOKUP($C1046,[2]MAIN!$C$6:$DF$1572,O$4,FALSE)),"",VLOOKUP($C1046,[2]MAIN!$C$6:$DF$1572,O$4,FALSE))</f>
        <v>#N/A</v>
      </c>
      <c r="P1046" s="64" t="e">
        <f>IF(ISBLANK(VLOOKUP($C1046,[2]MAIN!$C$6:$DF$1572,P$4,FALSE)),"",VLOOKUP($C1046,[2]MAIN!$C$6:$DF$1572,P$4,FALSE))</f>
        <v>#N/A</v>
      </c>
      <c r="Q1046" s="53" t="e">
        <f>IF(ISBLANK(VLOOKUP($C1046,[2]MAIN!$C$6:$DF$1572,Q$4,FALSE)),"",VLOOKUP($C1046,[2]MAIN!$C$6:$DF$1572,Q$4,FALSE))</f>
        <v>#N/A</v>
      </c>
      <c r="R1046" s="47" t="e">
        <f>IF(ISBLANK(VLOOKUP($C1046,[2]MAIN!$C$6:$DF$1572,R$4,FALSE)),"",VLOOKUP($C1046,[2]MAIN!$C$6:$DF$1572,R$4,FALSE))</f>
        <v>#N/A</v>
      </c>
      <c r="S1046" s="47" t="e">
        <f>IF(ISBLANK(VLOOKUP($C1046,[2]MAIN!$C$6:$DF$1572,S$4,FALSE)),"",VLOOKUP($C1046,[2]MAIN!$C$6:$DF$1572,S$4,FALSE))</f>
        <v>#N/A</v>
      </c>
      <c r="T1046" s="15" t="e">
        <f>IF(ISBLANK(VLOOKUP($C1046,[2]MAIN!$C$6:$DF$1572,T$4,FALSE)),"",VLOOKUP($C1046,[2]MAIN!$C$6:$DF$1572,T$4,FALSE))</f>
        <v>#N/A</v>
      </c>
      <c r="U1046" s="15" t="e">
        <f>IF(ISBLANK(VLOOKUP($C1046,[2]MAIN!$C$6:$DF$1572,U$4,FALSE)),"",VLOOKUP($C1046,[2]MAIN!$C$6:$DF$1572,U$4,FALSE))</f>
        <v>#N/A</v>
      </c>
      <c r="V1046" s="15" t="e">
        <f>IF(ISBLANK(VLOOKUP($C1046,[2]MAIN!$C$6:$DF$1572,V$4,FALSE)),"",VLOOKUP($C1046,[2]MAIN!$C$6:$DF$1572,V$4,FALSE))</f>
        <v>#N/A</v>
      </c>
      <c r="W1046" s="21" t="e">
        <f>IF(ISBLANK(VLOOKUP($C1046,[2]MAIN!$C$6:$DF$1572,W$4,FALSE)),"",VLOOKUP($C1046,[2]MAIN!$C$6:$DF$1572,W$4,FALSE))</f>
        <v>#N/A</v>
      </c>
      <c r="X1046" s="47">
        <v>15000</v>
      </c>
      <c r="Y1046" s="15" t="e">
        <f>IF(ISBLANK(VLOOKUP($C1046,[2]MAIN!$C$6:$DF$1572,Y$4,FALSE)),"",VLOOKUP($C1046,[2]MAIN!$C$6:$DF$1572,Y$4,FALSE))</f>
        <v>#N/A</v>
      </c>
      <c r="AA1046" s="47"/>
      <c r="AB1046" s="47"/>
      <c r="AC1046" s="47"/>
    </row>
    <row r="1047" spans="1:29" x14ac:dyDescent="0.25">
      <c r="A1047" s="15" t="s">
        <v>1794</v>
      </c>
      <c r="B1047" s="21" t="s">
        <v>1795</v>
      </c>
      <c r="C1047" s="47"/>
      <c r="D1047" s="15"/>
      <c r="E1047" s="15" t="s">
        <v>609</v>
      </c>
      <c r="F1047" s="15"/>
      <c r="G1047" s="15"/>
      <c r="H1047" s="15" t="s">
        <v>628</v>
      </c>
      <c r="I1047" s="15" t="s">
        <v>609</v>
      </c>
      <c r="J1047" s="47"/>
      <c r="K1047" s="47"/>
      <c r="L1047" s="49"/>
      <c r="M1047" s="50" t="e">
        <f>IF(ISBLANK(VLOOKUP($C1047,[2]MAIN!$C$6:$DF$1572,M$4,FALSE)),"",VLOOKUP($C1047,[2]MAIN!$C$6:$DF$1572,M$4,FALSE))</f>
        <v>#N/A</v>
      </c>
      <c r="N1047" s="51" t="e">
        <f>IF(ISBLANK(VLOOKUP($C1047,[2]MAIN!$C$6:$DF$1572,N$4,FALSE)),"",VLOOKUP($C1047,[2]MAIN!$C$6:$DF$1572,N$4,FALSE))</f>
        <v>#N/A</v>
      </c>
      <c r="O1047" s="53" t="e">
        <f>IF(ISBLANK(VLOOKUP($C1047,[2]MAIN!$C$6:$DF$1572,O$4,FALSE)),"",VLOOKUP($C1047,[2]MAIN!$C$6:$DF$1572,O$4,FALSE))</f>
        <v>#N/A</v>
      </c>
      <c r="P1047" s="53" t="e">
        <f>IF(ISBLANK(VLOOKUP($C1047,[2]MAIN!$C$6:$DF$1572,P$4,FALSE)),"",VLOOKUP($C1047,[2]MAIN!$C$6:$DF$1572,P$4,FALSE))</f>
        <v>#N/A</v>
      </c>
      <c r="Q1047" s="50" t="e">
        <f>IF(ISBLANK(VLOOKUP($C1047,[2]MAIN!$C$6:$DF$1572,Q$4,FALSE)),"",VLOOKUP($C1047,[2]MAIN!$C$6:$DF$1572,Q$4,FALSE))</f>
        <v>#N/A</v>
      </c>
      <c r="R1047" s="47" t="e">
        <f>IF(ISBLANK(VLOOKUP($C1047,[2]MAIN!$C$6:$DF$1572,R$4,FALSE)),"",VLOOKUP($C1047,[2]MAIN!$C$6:$DF$1572,R$4,FALSE))</f>
        <v>#N/A</v>
      </c>
      <c r="S1047" s="47" t="e">
        <f>IF(ISBLANK(VLOOKUP($C1047,[2]MAIN!$C$6:$DF$1572,S$4,FALSE)),"",VLOOKUP($C1047,[2]MAIN!$C$6:$DF$1572,S$4,FALSE))</f>
        <v>#N/A</v>
      </c>
      <c r="T1047" s="15" t="e">
        <f>IF(ISBLANK(VLOOKUP($C1047,[2]MAIN!$C$6:$DF$1572,T$4,FALSE)),"",VLOOKUP($C1047,[2]MAIN!$C$6:$DF$1572,T$4,FALSE))</f>
        <v>#N/A</v>
      </c>
      <c r="U1047" s="15" t="e">
        <f>IF(ISBLANK(VLOOKUP($C1047,[2]MAIN!$C$6:$DF$1572,U$4,FALSE)),"",VLOOKUP($C1047,[2]MAIN!$C$6:$DF$1572,U$4,FALSE))</f>
        <v>#N/A</v>
      </c>
      <c r="V1047" s="15" t="e">
        <f>IF(ISBLANK(VLOOKUP($C1047,[2]MAIN!$C$6:$DF$1572,V$4,FALSE)),"",VLOOKUP($C1047,[2]MAIN!$C$6:$DF$1572,V$4,FALSE))</f>
        <v>#N/A</v>
      </c>
      <c r="W1047" s="21" t="e">
        <f>IF(ISBLANK(VLOOKUP($C1047,[2]MAIN!$C$6:$DF$1572,W$4,FALSE)),"",VLOOKUP($C1047,[2]MAIN!$C$6:$DF$1572,W$4,FALSE))</f>
        <v>#N/A</v>
      </c>
      <c r="X1047" s="47">
        <v>18000</v>
      </c>
      <c r="Y1047" s="15" t="e">
        <f>IF(ISBLANK(VLOOKUP($C1047,[2]MAIN!$C$6:$DF$1572,Y$4,FALSE)),"",VLOOKUP($C1047,[2]MAIN!$C$6:$DF$1572,Y$4,FALSE))</f>
        <v>#N/A</v>
      </c>
      <c r="AA1047" s="47"/>
      <c r="AB1047" s="47"/>
      <c r="AC1047" s="47"/>
    </row>
    <row r="1048" spans="1:29" x14ac:dyDescent="0.25">
      <c r="A1048" s="15" t="s">
        <v>1796</v>
      </c>
      <c r="B1048" s="21" t="s">
        <v>408</v>
      </c>
      <c r="C1048" s="47"/>
      <c r="D1048" s="15"/>
      <c r="E1048" s="15" t="s">
        <v>609</v>
      </c>
      <c r="F1048" s="15"/>
      <c r="G1048" s="15"/>
      <c r="H1048" s="15" t="s">
        <v>609</v>
      </c>
      <c r="I1048" s="15" t="s">
        <v>609</v>
      </c>
      <c r="J1048" s="47"/>
      <c r="K1048" s="47"/>
      <c r="L1048" s="49">
        <v>7.86</v>
      </c>
      <c r="M1048" s="50" t="e">
        <f>IF(ISBLANK(VLOOKUP($C1048,[2]MAIN!$C$6:$DF$1572,M$4,FALSE)),"",VLOOKUP($C1048,[2]MAIN!$C$6:$DF$1572,M$4,FALSE))</f>
        <v>#N/A</v>
      </c>
      <c r="N1048" s="51" t="e">
        <f>IF(ISBLANK(VLOOKUP($C1048,[2]MAIN!$C$6:$DF$1572,N$4,FALSE)),"",VLOOKUP($C1048,[2]MAIN!$C$6:$DF$1572,N$4,FALSE))</f>
        <v>#N/A</v>
      </c>
      <c r="O1048" s="53" t="e">
        <f>IF(ISBLANK(VLOOKUP($C1048,[2]MAIN!$C$6:$DF$1572,O$4,FALSE)),"",VLOOKUP($C1048,[2]MAIN!$C$6:$DF$1572,O$4,FALSE))</f>
        <v>#N/A</v>
      </c>
      <c r="P1048" s="53" t="e">
        <f>IF(ISBLANK(VLOOKUP($C1048,[2]MAIN!$C$6:$DF$1572,P$4,FALSE)),"",VLOOKUP($C1048,[2]MAIN!$C$6:$DF$1572,P$4,FALSE))</f>
        <v>#N/A</v>
      </c>
      <c r="Q1048" s="50" t="e">
        <f>IF(ISBLANK(VLOOKUP($C1048,[2]MAIN!$C$6:$DF$1572,Q$4,FALSE)),"",VLOOKUP($C1048,[2]MAIN!$C$6:$DF$1572,Q$4,FALSE))</f>
        <v>#N/A</v>
      </c>
      <c r="R1048" s="47" t="e">
        <f>IF(ISBLANK(VLOOKUP($C1048,[2]MAIN!$C$6:$DF$1572,R$4,FALSE)),"",VLOOKUP($C1048,[2]MAIN!$C$6:$DF$1572,R$4,FALSE))</f>
        <v>#N/A</v>
      </c>
      <c r="S1048" s="47" t="e">
        <f>IF(ISBLANK(VLOOKUP($C1048,[2]MAIN!$C$6:$DF$1572,S$4,FALSE)),"",VLOOKUP($C1048,[2]MAIN!$C$6:$DF$1572,S$4,FALSE))</f>
        <v>#N/A</v>
      </c>
      <c r="T1048" s="15" t="e">
        <f>IF(ISBLANK(VLOOKUP($C1048,[2]MAIN!$C$6:$DF$1572,T$4,FALSE)),"",VLOOKUP($C1048,[2]MAIN!$C$6:$DF$1572,T$4,FALSE))</f>
        <v>#N/A</v>
      </c>
      <c r="U1048" s="15" t="e">
        <f>IF(ISBLANK(VLOOKUP($C1048,[2]MAIN!$C$6:$DF$1572,U$4,FALSE)),"",VLOOKUP($C1048,[2]MAIN!$C$6:$DF$1572,U$4,FALSE))</f>
        <v>#N/A</v>
      </c>
      <c r="V1048" s="15" t="e">
        <f>IF(ISBLANK(VLOOKUP($C1048,[2]MAIN!$C$6:$DF$1572,V$4,FALSE)),"",VLOOKUP($C1048,[2]MAIN!$C$6:$DF$1572,V$4,FALSE))</f>
        <v>#N/A</v>
      </c>
      <c r="W1048" s="21" t="e">
        <f>IF(ISBLANK(VLOOKUP($C1048,[2]MAIN!$C$6:$DF$1572,W$4,FALSE)),"",VLOOKUP($C1048,[2]MAIN!$C$6:$DF$1572,W$4,FALSE))</f>
        <v>#N/A</v>
      </c>
      <c r="X1048" s="47">
        <v>15000</v>
      </c>
      <c r="Y1048" s="15" t="e">
        <f>IF(ISBLANK(VLOOKUP($C1048,[2]MAIN!$C$6:$DF$1572,Y$4,FALSE)),"",VLOOKUP($C1048,[2]MAIN!$C$6:$DF$1572,Y$4,FALSE))</f>
        <v>#N/A</v>
      </c>
      <c r="AA1048" s="15"/>
      <c r="AB1048" s="15" t="s">
        <v>609</v>
      </c>
      <c r="AC1048" s="15"/>
    </row>
    <row r="1049" spans="1:29" x14ac:dyDescent="0.25">
      <c r="A1049" s="15" t="s">
        <v>1797</v>
      </c>
      <c r="B1049" s="21" t="s">
        <v>409</v>
      </c>
      <c r="C1049" s="47"/>
      <c r="D1049" s="15"/>
      <c r="E1049" s="15" t="s">
        <v>609</v>
      </c>
      <c r="F1049" s="15"/>
      <c r="G1049" s="15"/>
      <c r="H1049" s="15" t="s">
        <v>628</v>
      </c>
      <c r="I1049" s="15" t="s">
        <v>609</v>
      </c>
      <c r="J1049" s="47"/>
      <c r="K1049" s="47"/>
      <c r="L1049" s="49">
        <v>2.27</v>
      </c>
      <c r="M1049" s="50" t="e">
        <f>IF(ISBLANK(VLOOKUP($C1049,[2]MAIN!$C$6:$DF$1572,M$4,FALSE)),"",VLOOKUP($C1049,[2]MAIN!$C$6:$DF$1572,M$4,FALSE))</f>
        <v>#N/A</v>
      </c>
      <c r="N1049" s="51" t="e">
        <f>IF(ISBLANK(VLOOKUP($C1049,[2]MAIN!$C$6:$DF$1572,N$4,FALSE)),"",VLOOKUP($C1049,[2]MAIN!$C$6:$DF$1572,N$4,FALSE))</f>
        <v>#N/A</v>
      </c>
      <c r="O1049" s="53" t="e">
        <f>IF(ISBLANK(VLOOKUP($C1049,[2]MAIN!$C$6:$DF$1572,O$4,FALSE)),"",VLOOKUP($C1049,[2]MAIN!$C$6:$DF$1572,O$4,FALSE))</f>
        <v>#N/A</v>
      </c>
      <c r="P1049" s="53" t="e">
        <f>IF(ISBLANK(VLOOKUP($C1049,[2]MAIN!$C$6:$DF$1572,P$4,FALSE)),"",VLOOKUP($C1049,[2]MAIN!$C$6:$DF$1572,P$4,FALSE))</f>
        <v>#N/A</v>
      </c>
      <c r="Q1049" s="50" t="e">
        <f>IF(ISBLANK(VLOOKUP($C1049,[2]MAIN!$C$6:$DF$1572,Q$4,FALSE)),"",VLOOKUP($C1049,[2]MAIN!$C$6:$DF$1572,Q$4,FALSE))</f>
        <v>#N/A</v>
      </c>
      <c r="R1049" s="47" t="e">
        <f>IF(ISBLANK(VLOOKUP($C1049,[2]MAIN!$C$6:$DF$1572,R$4,FALSE)),"",VLOOKUP($C1049,[2]MAIN!$C$6:$DF$1572,R$4,FALSE))</f>
        <v>#N/A</v>
      </c>
      <c r="S1049" s="47" t="e">
        <f>IF(ISBLANK(VLOOKUP($C1049,[2]MAIN!$C$6:$DF$1572,S$4,FALSE)),"",VLOOKUP($C1049,[2]MAIN!$C$6:$DF$1572,S$4,FALSE))</f>
        <v>#N/A</v>
      </c>
      <c r="T1049" s="15" t="e">
        <f>IF(ISBLANK(VLOOKUP($C1049,[2]MAIN!$C$6:$DF$1572,T$4,FALSE)),"",VLOOKUP($C1049,[2]MAIN!$C$6:$DF$1572,T$4,FALSE))</f>
        <v>#N/A</v>
      </c>
      <c r="U1049" s="15" t="e">
        <f>IF(ISBLANK(VLOOKUP($C1049,[2]MAIN!$C$6:$DF$1572,U$4,FALSE)),"",VLOOKUP($C1049,[2]MAIN!$C$6:$DF$1572,U$4,FALSE))</f>
        <v>#N/A</v>
      </c>
      <c r="V1049" s="15" t="e">
        <f>IF(ISBLANK(VLOOKUP($C1049,[2]MAIN!$C$6:$DF$1572,V$4,FALSE)),"",VLOOKUP($C1049,[2]MAIN!$C$6:$DF$1572,V$4,FALSE))</f>
        <v>#N/A</v>
      </c>
      <c r="W1049" s="21" t="e">
        <f>IF(ISBLANK(VLOOKUP($C1049,[2]MAIN!$C$6:$DF$1572,W$4,FALSE)),"",VLOOKUP($C1049,[2]MAIN!$C$6:$DF$1572,W$4,FALSE))</f>
        <v>#N/A</v>
      </c>
      <c r="X1049" s="47">
        <v>15000</v>
      </c>
      <c r="Y1049" s="15" t="e">
        <f>IF(ISBLANK(VLOOKUP($C1049,[2]MAIN!$C$6:$DF$1572,Y$4,FALSE)),"",VLOOKUP($C1049,[2]MAIN!$C$6:$DF$1572,Y$4,FALSE))</f>
        <v>#N/A</v>
      </c>
      <c r="AA1049" s="47"/>
      <c r="AB1049" s="47"/>
      <c r="AC1049" s="47"/>
    </row>
    <row r="1050" spans="1:29" x14ac:dyDescent="0.25">
      <c r="A1050" s="15" t="s">
        <v>1798</v>
      </c>
      <c r="B1050" s="21" t="s">
        <v>411</v>
      </c>
      <c r="C1050" s="47"/>
      <c r="D1050" s="15"/>
      <c r="E1050" s="15" t="s">
        <v>609</v>
      </c>
      <c r="F1050" s="15"/>
      <c r="G1050" s="15"/>
      <c r="H1050" s="15" t="s">
        <v>609</v>
      </c>
      <c r="I1050" s="15" t="s">
        <v>609</v>
      </c>
      <c r="J1050" s="47"/>
      <c r="K1050" s="47"/>
      <c r="L1050" s="49">
        <v>0.4</v>
      </c>
      <c r="M1050" s="50" t="e">
        <f>IF(ISBLANK(VLOOKUP($C1050,[2]MAIN!$C$6:$DF$1572,M$4,FALSE)),"",VLOOKUP($C1050,[2]MAIN!$C$6:$DF$1572,M$4,FALSE))</f>
        <v>#N/A</v>
      </c>
      <c r="N1050" s="51" t="e">
        <f>IF(ISBLANK(VLOOKUP($C1050,[2]MAIN!$C$6:$DF$1572,N$4,FALSE)),"",VLOOKUP($C1050,[2]MAIN!$C$6:$DF$1572,N$4,FALSE))</f>
        <v>#N/A</v>
      </c>
      <c r="O1050" s="53" t="e">
        <f>IF(ISBLANK(VLOOKUP($C1050,[2]MAIN!$C$6:$DF$1572,O$4,FALSE)),"",VLOOKUP($C1050,[2]MAIN!$C$6:$DF$1572,O$4,FALSE))</f>
        <v>#N/A</v>
      </c>
      <c r="P1050" s="53" t="e">
        <f>IF(ISBLANK(VLOOKUP($C1050,[2]MAIN!$C$6:$DF$1572,P$4,FALSE)),"",VLOOKUP($C1050,[2]MAIN!$C$6:$DF$1572,P$4,FALSE))</f>
        <v>#N/A</v>
      </c>
      <c r="Q1050" s="50" t="e">
        <f>IF(ISBLANK(VLOOKUP($C1050,[2]MAIN!$C$6:$DF$1572,Q$4,FALSE)),"",VLOOKUP($C1050,[2]MAIN!$C$6:$DF$1572,Q$4,FALSE))</f>
        <v>#N/A</v>
      </c>
      <c r="R1050" s="47" t="e">
        <f>IF(ISBLANK(VLOOKUP($C1050,[2]MAIN!$C$6:$DF$1572,R$4,FALSE)),"",VLOOKUP($C1050,[2]MAIN!$C$6:$DF$1572,R$4,FALSE))</f>
        <v>#N/A</v>
      </c>
      <c r="S1050" s="47" t="e">
        <f>IF(ISBLANK(VLOOKUP($C1050,[2]MAIN!$C$6:$DF$1572,S$4,FALSE)),"",VLOOKUP($C1050,[2]MAIN!$C$6:$DF$1572,S$4,FALSE))</f>
        <v>#N/A</v>
      </c>
      <c r="T1050" s="15" t="e">
        <f>IF(ISBLANK(VLOOKUP($C1050,[2]MAIN!$C$6:$DF$1572,T$4,FALSE)),"",VLOOKUP($C1050,[2]MAIN!$C$6:$DF$1572,T$4,FALSE))</f>
        <v>#N/A</v>
      </c>
      <c r="U1050" s="15" t="e">
        <f>IF(ISBLANK(VLOOKUP($C1050,[2]MAIN!$C$6:$DF$1572,U$4,FALSE)),"",VLOOKUP($C1050,[2]MAIN!$C$6:$DF$1572,U$4,FALSE))</f>
        <v>#N/A</v>
      </c>
      <c r="V1050" s="15" t="e">
        <f>IF(ISBLANK(VLOOKUP($C1050,[2]MAIN!$C$6:$DF$1572,V$4,FALSE)),"",VLOOKUP($C1050,[2]MAIN!$C$6:$DF$1572,V$4,FALSE))</f>
        <v>#N/A</v>
      </c>
      <c r="W1050" s="21" t="e">
        <f>IF(ISBLANK(VLOOKUP($C1050,[2]MAIN!$C$6:$DF$1572,W$4,FALSE)),"",VLOOKUP($C1050,[2]MAIN!$C$6:$DF$1572,W$4,FALSE))</f>
        <v>#N/A</v>
      </c>
      <c r="X1050" s="47">
        <v>15000</v>
      </c>
      <c r="Y1050" s="15" t="e">
        <f>IF(ISBLANK(VLOOKUP($C1050,[2]MAIN!$C$6:$DF$1572,Y$4,FALSE)),"",VLOOKUP($C1050,[2]MAIN!$C$6:$DF$1572,Y$4,FALSE))</f>
        <v>#N/A</v>
      </c>
      <c r="AA1050" s="15"/>
      <c r="AB1050" s="15" t="s">
        <v>609</v>
      </c>
      <c r="AC1050" s="15"/>
    </row>
    <row r="1051" spans="1:29" x14ac:dyDescent="0.25">
      <c r="A1051" s="15" t="s">
        <v>1799</v>
      </c>
      <c r="B1051" s="21" t="s">
        <v>1800</v>
      </c>
      <c r="C1051" s="47"/>
      <c r="D1051" s="15"/>
      <c r="E1051" s="15" t="s">
        <v>609</v>
      </c>
      <c r="F1051" s="15"/>
      <c r="G1051" s="15"/>
      <c r="H1051" s="15" t="s">
        <v>628</v>
      </c>
      <c r="I1051" s="15" t="s">
        <v>609</v>
      </c>
      <c r="J1051" s="47"/>
      <c r="K1051" s="47"/>
      <c r="L1051" s="49">
        <v>0.27</v>
      </c>
      <c r="M1051" s="50" t="e">
        <f>IF(ISBLANK(VLOOKUP($C1051,[2]MAIN!$C$6:$DF$1572,M$4,FALSE)),"",VLOOKUP($C1051,[2]MAIN!$C$6:$DF$1572,M$4,FALSE))</f>
        <v>#N/A</v>
      </c>
      <c r="N1051" s="51" t="e">
        <f>IF(ISBLANK(VLOOKUP($C1051,[2]MAIN!$C$6:$DF$1572,N$4,FALSE)),"",VLOOKUP($C1051,[2]MAIN!$C$6:$DF$1572,N$4,FALSE))</f>
        <v>#N/A</v>
      </c>
      <c r="O1051" s="53" t="e">
        <f>IF(ISBLANK(VLOOKUP($C1051,[2]MAIN!$C$6:$DF$1572,O$4,FALSE)),"",VLOOKUP($C1051,[2]MAIN!$C$6:$DF$1572,O$4,FALSE))</f>
        <v>#N/A</v>
      </c>
      <c r="P1051" s="53" t="e">
        <f>IF(ISBLANK(VLOOKUP($C1051,[2]MAIN!$C$6:$DF$1572,P$4,FALSE)),"",VLOOKUP($C1051,[2]MAIN!$C$6:$DF$1572,P$4,FALSE))</f>
        <v>#N/A</v>
      </c>
      <c r="Q1051" s="50" t="e">
        <f>IF(ISBLANK(VLOOKUP($C1051,[2]MAIN!$C$6:$DF$1572,Q$4,FALSE)),"",VLOOKUP($C1051,[2]MAIN!$C$6:$DF$1572,Q$4,FALSE))</f>
        <v>#N/A</v>
      </c>
      <c r="R1051" s="47" t="e">
        <f>IF(ISBLANK(VLOOKUP($C1051,[2]MAIN!$C$6:$DF$1572,R$4,FALSE)),"",VLOOKUP($C1051,[2]MAIN!$C$6:$DF$1572,R$4,FALSE))</f>
        <v>#N/A</v>
      </c>
      <c r="S1051" s="47" t="e">
        <f>IF(ISBLANK(VLOOKUP($C1051,[2]MAIN!$C$6:$DF$1572,S$4,FALSE)),"",VLOOKUP($C1051,[2]MAIN!$C$6:$DF$1572,S$4,FALSE))</f>
        <v>#N/A</v>
      </c>
      <c r="T1051" s="15" t="e">
        <f>IF(ISBLANK(VLOOKUP($C1051,[2]MAIN!$C$6:$DF$1572,T$4,FALSE)),"",VLOOKUP($C1051,[2]MAIN!$C$6:$DF$1572,T$4,FALSE))</f>
        <v>#N/A</v>
      </c>
      <c r="U1051" s="15" t="e">
        <f>IF(ISBLANK(VLOOKUP($C1051,[2]MAIN!$C$6:$DF$1572,U$4,FALSE)),"",VLOOKUP($C1051,[2]MAIN!$C$6:$DF$1572,U$4,FALSE))</f>
        <v>#N/A</v>
      </c>
      <c r="V1051" s="15" t="e">
        <f>IF(ISBLANK(VLOOKUP($C1051,[2]MAIN!$C$6:$DF$1572,V$4,FALSE)),"",VLOOKUP($C1051,[2]MAIN!$C$6:$DF$1572,V$4,FALSE))</f>
        <v>#N/A</v>
      </c>
      <c r="W1051" s="21" t="e">
        <f>IF(ISBLANK(VLOOKUP($C1051,[2]MAIN!$C$6:$DF$1572,W$4,FALSE)),"",VLOOKUP($C1051,[2]MAIN!$C$6:$DF$1572,W$4,FALSE))</f>
        <v>#N/A</v>
      </c>
      <c r="X1051" s="47">
        <v>15000</v>
      </c>
      <c r="Y1051" s="15" t="e">
        <f>IF(ISBLANK(VLOOKUP($C1051,[2]MAIN!$C$6:$DF$1572,Y$4,FALSE)),"",VLOOKUP($C1051,[2]MAIN!$C$6:$DF$1572,Y$4,FALSE))</f>
        <v>#N/A</v>
      </c>
      <c r="AA1051" s="47"/>
      <c r="AB1051" s="47"/>
      <c r="AC1051" s="47"/>
    </row>
    <row r="1052" spans="1:29" x14ac:dyDescent="0.25">
      <c r="A1052" s="15" t="s">
        <v>1801</v>
      </c>
      <c r="B1052" s="21" t="s">
        <v>194</v>
      </c>
      <c r="C1052" s="47"/>
      <c r="D1052" s="15"/>
      <c r="E1052" s="15" t="s">
        <v>609</v>
      </c>
      <c r="F1052" s="15"/>
      <c r="G1052" s="15"/>
      <c r="H1052" s="15" t="s">
        <v>1149</v>
      </c>
      <c r="I1052" s="15" t="s">
        <v>609</v>
      </c>
      <c r="J1052" s="47"/>
      <c r="K1052" s="47"/>
      <c r="L1052" s="49">
        <v>40.19</v>
      </c>
      <c r="M1052" s="50" t="e">
        <f>IF(ISBLANK(VLOOKUP($C1052,[2]MAIN!$C$6:$DF$1572,M$4,FALSE)),"",VLOOKUP($C1052,[2]MAIN!$C$6:$DF$1572,M$4,FALSE))</f>
        <v>#N/A</v>
      </c>
      <c r="N1052" s="51" t="e">
        <f>IF(ISBLANK(VLOOKUP($C1052,[2]MAIN!$C$6:$DF$1572,N$4,FALSE)),"",VLOOKUP($C1052,[2]MAIN!$C$6:$DF$1572,N$4,FALSE))</f>
        <v>#N/A</v>
      </c>
      <c r="O1052" s="53" t="e">
        <f>IF(ISBLANK(VLOOKUP($C1052,[2]MAIN!$C$6:$DF$1572,O$4,FALSE)),"",VLOOKUP($C1052,[2]MAIN!$C$6:$DF$1572,O$4,FALSE))</f>
        <v>#N/A</v>
      </c>
      <c r="P1052" s="53" t="e">
        <f>IF(ISBLANK(VLOOKUP($C1052,[2]MAIN!$C$6:$DF$1572,P$4,FALSE)),"",VLOOKUP($C1052,[2]MAIN!$C$6:$DF$1572,P$4,FALSE))</f>
        <v>#N/A</v>
      </c>
      <c r="Q1052" s="50" t="e">
        <f>IF(ISBLANK(VLOOKUP($C1052,[2]MAIN!$C$6:$DF$1572,Q$4,FALSE)),"",VLOOKUP($C1052,[2]MAIN!$C$6:$DF$1572,Q$4,FALSE))</f>
        <v>#N/A</v>
      </c>
      <c r="R1052" s="47" t="e">
        <f>IF(ISBLANK(VLOOKUP($C1052,[2]MAIN!$C$6:$DF$1572,R$4,FALSE)),"",VLOOKUP($C1052,[2]MAIN!$C$6:$DF$1572,R$4,FALSE))</f>
        <v>#N/A</v>
      </c>
      <c r="S1052" s="47" t="e">
        <f>IF(ISBLANK(VLOOKUP($C1052,[2]MAIN!$C$6:$DF$1572,S$4,FALSE)),"",VLOOKUP($C1052,[2]MAIN!$C$6:$DF$1572,S$4,FALSE))</f>
        <v>#N/A</v>
      </c>
      <c r="T1052" s="15" t="e">
        <f>IF(ISBLANK(VLOOKUP($C1052,[2]MAIN!$C$6:$DF$1572,T$4,FALSE)),"",VLOOKUP($C1052,[2]MAIN!$C$6:$DF$1572,T$4,FALSE))</f>
        <v>#N/A</v>
      </c>
      <c r="U1052" s="15" t="e">
        <f>IF(ISBLANK(VLOOKUP($C1052,[2]MAIN!$C$6:$DF$1572,U$4,FALSE)),"",VLOOKUP($C1052,[2]MAIN!$C$6:$DF$1572,U$4,FALSE))</f>
        <v>#N/A</v>
      </c>
      <c r="V1052" s="15" t="e">
        <f>IF(ISBLANK(VLOOKUP($C1052,[2]MAIN!$C$6:$DF$1572,V$4,FALSE)),"",VLOOKUP($C1052,[2]MAIN!$C$6:$DF$1572,V$4,FALSE))</f>
        <v>#N/A</v>
      </c>
      <c r="W1052" s="21" t="e">
        <f>IF(ISBLANK(VLOOKUP($C1052,[2]MAIN!$C$6:$DF$1572,W$4,FALSE)),"",VLOOKUP($C1052,[2]MAIN!$C$6:$DF$1572,W$4,FALSE))</f>
        <v>#N/A</v>
      </c>
      <c r="X1052" s="47">
        <v>15000</v>
      </c>
      <c r="Y1052" s="15" t="e">
        <f>IF(ISBLANK(VLOOKUP($C1052,[2]MAIN!$C$6:$DF$1572,Y$4,FALSE)),"",VLOOKUP($C1052,[2]MAIN!$C$6:$DF$1572,Y$4,FALSE))</f>
        <v>#N/A</v>
      </c>
      <c r="AA1052" s="47"/>
      <c r="AB1052" s="47"/>
      <c r="AC1052" s="47"/>
    </row>
    <row r="1053" spans="1:29" x14ac:dyDescent="0.25">
      <c r="A1053" s="15" t="s">
        <v>1802</v>
      </c>
      <c r="B1053" s="21" t="s">
        <v>414</v>
      </c>
      <c r="C1053" s="47"/>
      <c r="D1053" s="15"/>
      <c r="E1053" s="15" t="s">
        <v>609</v>
      </c>
      <c r="F1053" s="15"/>
      <c r="G1053" s="15"/>
      <c r="H1053" s="15" t="s">
        <v>628</v>
      </c>
      <c r="I1053" s="15" t="s">
        <v>609</v>
      </c>
      <c r="J1053" s="47"/>
      <c r="K1053" s="47"/>
      <c r="L1053" s="49">
        <v>0.19</v>
      </c>
      <c r="M1053" s="50" t="e">
        <f>IF(ISBLANK(VLOOKUP($C1053,[2]MAIN!$C$6:$DF$1572,M$4,FALSE)),"",VLOOKUP($C1053,[2]MAIN!$C$6:$DF$1572,M$4,FALSE))</f>
        <v>#N/A</v>
      </c>
      <c r="N1053" s="51" t="e">
        <f>IF(ISBLANK(VLOOKUP($C1053,[2]MAIN!$C$6:$DF$1572,N$4,FALSE)),"",VLOOKUP($C1053,[2]MAIN!$C$6:$DF$1572,N$4,FALSE))</f>
        <v>#N/A</v>
      </c>
      <c r="O1053" s="53" t="e">
        <f>IF(ISBLANK(VLOOKUP($C1053,[2]MAIN!$C$6:$DF$1572,O$4,FALSE)),"",VLOOKUP($C1053,[2]MAIN!$C$6:$DF$1572,O$4,FALSE))</f>
        <v>#N/A</v>
      </c>
      <c r="P1053" s="53" t="e">
        <f>IF(ISBLANK(VLOOKUP($C1053,[2]MAIN!$C$6:$DF$1572,P$4,FALSE)),"",VLOOKUP($C1053,[2]MAIN!$C$6:$DF$1572,P$4,FALSE))</f>
        <v>#N/A</v>
      </c>
      <c r="Q1053" s="50" t="e">
        <f>IF(ISBLANK(VLOOKUP($C1053,[2]MAIN!$C$6:$DF$1572,Q$4,FALSE)),"",VLOOKUP($C1053,[2]MAIN!$C$6:$DF$1572,Q$4,FALSE))</f>
        <v>#N/A</v>
      </c>
      <c r="R1053" s="47" t="e">
        <f>IF(ISBLANK(VLOOKUP($C1053,[2]MAIN!$C$6:$DF$1572,R$4,FALSE)),"",VLOOKUP($C1053,[2]MAIN!$C$6:$DF$1572,R$4,FALSE))</f>
        <v>#N/A</v>
      </c>
      <c r="S1053" s="47" t="e">
        <f>IF(ISBLANK(VLOOKUP($C1053,[2]MAIN!$C$6:$DF$1572,S$4,FALSE)),"",VLOOKUP($C1053,[2]MAIN!$C$6:$DF$1572,S$4,FALSE))</f>
        <v>#N/A</v>
      </c>
      <c r="T1053" s="15" t="e">
        <f>IF(ISBLANK(VLOOKUP($C1053,[2]MAIN!$C$6:$DF$1572,T$4,FALSE)),"",VLOOKUP($C1053,[2]MAIN!$C$6:$DF$1572,T$4,FALSE))</f>
        <v>#N/A</v>
      </c>
      <c r="U1053" s="15" t="e">
        <f>IF(ISBLANK(VLOOKUP($C1053,[2]MAIN!$C$6:$DF$1572,U$4,FALSE)),"",VLOOKUP($C1053,[2]MAIN!$C$6:$DF$1572,U$4,FALSE))</f>
        <v>#N/A</v>
      </c>
      <c r="V1053" s="15" t="e">
        <f>IF(ISBLANK(VLOOKUP($C1053,[2]MAIN!$C$6:$DF$1572,V$4,FALSE)),"",VLOOKUP($C1053,[2]MAIN!$C$6:$DF$1572,V$4,FALSE))</f>
        <v>#N/A</v>
      </c>
      <c r="W1053" s="21" t="e">
        <f>IF(ISBLANK(VLOOKUP($C1053,[2]MAIN!$C$6:$DF$1572,W$4,FALSE)),"",VLOOKUP($C1053,[2]MAIN!$C$6:$DF$1572,W$4,FALSE))</f>
        <v>#N/A</v>
      </c>
      <c r="X1053" s="47">
        <v>15000</v>
      </c>
      <c r="Y1053" s="15" t="e">
        <f>IF(ISBLANK(VLOOKUP($C1053,[2]MAIN!$C$6:$DF$1572,Y$4,FALSE)),"",VLOOKUP($C1053,[2]MAIN!$C$6:$DF$1572,Y$4,FALSE))</f>
        <v>#N/A</v>
      </c>
      <c r="AA1053" s="47"/>
      <c r="AB1053" s="47"/>
      <c r="AC1053" s="47"/>
    </row>
    <row r="1054" spans="1:29" x14ac:dyDescent="0.25">
      <c r="A1054" s="15" t="s">
        <v>1803</v>
      </c>
      <c r="B1054" s="21" t="s">
        <v>46</v>
      </c>
      <c r="C1054" s="47"/>
      <c r="D1054" s="15"/>
      <c r="E1054" s="15" t="s">
        <v>609</v>
      </c>
      <c r="F1054" s="15"/>
      <c r="G1054" s="15"/>
      <c r="H1054" s="15" t="s">
        <v>613</v>
      </c>
      <c r="I1054" s="15" t="s">
        <v>609</v>
      </c>
      <c r="J1054" s="47"/>
      <c r="K1054" s="47" t="s">
        <v>625</v>
      </c>
      <c r="L1054" s="49">
        <v>0.14000000000000001</v>
      </c>
      <c r="M1054" s="50" t="e">
        <f>IF(ISBLANK(VLOOKUP($C1054,[2]MAIN!$C$6:$DF$1572,M$4,FALSE)),"",VLOOKUP($C1054,[2]MAIN!$C$6:$DF$1572,M$4,FALSE))</f>
        <v>#N/A</v>
      </c>
      <c r="N1054" s="51" t="e">
        <f>IF(ISBLANK(VLOOKUP($C1054,[2]MAIN!$C$6:$DF$1572,N$4,FALSE)),"",VLOOKUP($C1054,[2]MAIN!$C$6:$DF$1572,N$4,FALSE))</f>
        <v>#N/A</v>
      </c>
      <c r="O1054" s="52" t="e">
        <f>IF(ISBLANK(VLOOKUP($C1054,[2]MAIN!$C$6:$DF$1572,O$4,FALSE)),"",VLOOKUP($C1054,[2]MAIN!$C$6:$DF$1572,O$4,FALSE))</f>
        <v>#N/A</v>
      </c>
      <c r="P1054" s="52" t="e">
        <f>IF(ISBLANK(VLOOKUP($C1054,[2]MAIN!$C$6:$DF$1572,P$4,FALSE)),"",VLOOKUP($C1054,[2]MAIN!$C$6:$DF$1572,P$4,FALSE))</f>
        <v>#N/A</v>
      </c>
      <c r="Q1054" s="53" t="e">
        <f>IF(ISBLANK(VLOOKUP($C1054,[2]MAIN!$C$6:$DF$1572,Q$4,FALSE)),"",VLOOKUP($C1054,[2]MAIN!$C$6:$DF$1572,Q$4,FALSE))</f>
        <v>#N/A</v>
      </c>
      <c r="R1054" s="47" t="e">
        <f>IF(ISBLANK(VLOOKUP($C1054,[2]MAIN!$C$6:$DF$1572,R$4,FALSE)),"",VLOOKUP($C1054,[2]MAIN!$C$6:$DF$1572,R$4,FALSE))</f>
        <v>#N/A</v>
      </c>
      <c r="S1054" s="47" t="e">
        <f>IF(ISBLANK(VLOOKUP($C1054,[2]MAIN!$C$6:$DF$1572,S$4,FALSE)),"",VLOOKUP($C1054,[2]MAIN!$C$6:$DF$1572,S$4,FALSE))</f>
        <v>#N/A</v>
      </c>
      <c r="T1054" s="15" t="e">
        <f>IF(ISBLANK(VLOOKUP($C1054,[2]MAIN!$C$6:$DF$1572,T$4,FALSE)),"",VLOOKUP($C1054,[2]MAIN!$C$6:$DF$1572,T$4,FALSE))</f>
        <v>#N/A</v>
      </c>
      <c r="U1054" s="15" t="e">
        <f>IF(ISBLANK(VLOOKUP($C1054,[2]MAIN!$C$6:$DF$1572,U$4,FALSE)),"",VLOOKUP($C1054,[2]MAIN!$C$6:$DF$1572,U$4,FALSE))</f>
        <v>#N/A</v>
      </c>
      <c r="V1054" s="15" t="e">
        <f>IF(ISBLANK(VLOOKUP($C1054,[2]MAIN!$C$6:$DF$1572,V$4,FALSE)),"",VLOOKUP($C1054,[2]MAIN!$C$6:$DF$1572,V$4,FALSE))</f>
        <v>#N/A</v>
      </c>
      <c r="W1054" s="21" t="e">
        <f>IF(ISBLANK(VLOOKUP($C1054,[2]MAIN!$C$6:$DF$1572,W$4,FALSE)),"",VLOOKUP($C1054,[2]MAIN!$C$6:$DF$1572,W$4,FALSE))</f>
        <v>#N/A</v>
      </c>
      <c r="X1054" s="47">
        <v>15000</v>
      </c>
      <c r="Y1054" s="15" t="e">
        <f>IF(ISBLANK(VLOOKUP($C1054,[2]MAIN!$C$6:$DF$1572,Y$4,FALSE)),"",VLOOKUP($C1054,[2]MAIN!$C$6:$DF$1572,Y$4,FALSE))</f>
        <v>#N/A</v>
      </c>
      <c r="AA1054" s="15"/>
      <c r="AB1054" s="15" t="s">
        <v>609</v>
      </c>
      <c r="AC1054" s="15"/>
    </row>
    <row r="1055" spans="1:29" x14ac:dyDescent="0.25">
      <c r="A1055" s="15" t="s">
        <v>1804</v>
      </c>
      <c r="B1055" s="21" t="s">
        <v>1805</v>
      </c>
      <c r="C1055" s="47"/>
      <c r="D1055" s="15"/>
      <c r="E1055" s="15" t="s">
        <v>609</v>
      </c>
      <c r="F1055" s="15"/>
      <c r="G1055" s="15"/>
      <c r="H1055" s="15" t="s">
        <v>628</v>
      </c>
      <c r="I1055" s="15" t="s">
        <v>609</v>
      </c>
      <c r="J1055" s="47"/>
      <c r="K1055" s="47"/>
      <c r="L1055" s="49"/>
      <c r="M1055" s="50" t="e">
        <f>IF(ISBLANK(VLOOKUP($C1055,[2]MAIN!$C$6:$DF$1572,M$4,FALSE)),"",VLOOKUP($C1055,[2]MAIN!$C$6:$DF$1572,M$4,FALSE))</f>
        <v>#N/A</v>
      </c>
      <c r="N1055" s="51" t="e">
        <f>IF(ISBLANK(VLOOKUP($C1055,[2]MAIN!$C$6:$DF$1572,N$4,FALSE)),"",VLOOKUP($C1055,[2]MAIN!$C$6:$DF$1572,N$4,FALSE))</f>
        <v>#N/A</v>
      </c>
      <c r="O1055" s="53" t="e">
        <f>IF(ISBLANK(VLOOKUP($C1055,[2]MAIN!$C$6:$DF$1572,O$4,FALSE)),"",VLOOKUP($C1055,[2]MAIN!$C$6:$DF$1572,O$4,FALSE))</f>
        <v>#N/A</v>
      </c>
      <c r="P1055" s="53" t="e">
        <f>IF(ISBLANK(VLOOKUP($C1055,[2]MAIN!$C$6:$DF$1572,P$4,FALSE)),"",VLOOKUP($C1055,[2]MAIN!$C$6:$DF$1572,P$4,FALSE))</f>
        <v>#N/A</v>
      </c>
      <c r="Q1055" s="50" t="e">
        <f>IF(ISBLANK(VLOOKUP($C1055,[2]MAIN!$C$6:$DF$1572,Q$4,FALSE)),"",VLOOKUP($C1055,[2]MAIN!$C$6:$DF$1572,Q$4,FALSE))</f>
        <v>#N/A</v>
      </c>
      <c r="R1055" s="47" t="e">
        <f>IF(ISBLANK(VLOOKUP($C1055,[2]MAIN!$C$6:$DF$1572,R$4,FALSE)),"",VLOOKUP($C1055,[2]MAIN!$C$6:$DF$1572,R$4,FALSE))</f>
        <v>#N/A</v>
      </c>
      <c r="S1055" s="47" t="e">
        <f>IF(ISBLANK(VLOOKUP($C1055,[2]MAIN!$C$6:$DF$1572,S$4,FALSE)),"",VLOOKUP($C1055,[2]MAIN!$C$6:$DF$1572,S$4,FALSE))</f>
        <v>#N/A</v>
      </c>
      <c r="T1055" s="15" t="e">
        <f>IF(ISBLANK(VLOOKUP($C1055,[2]MAIN!$C$6:$DF$1572,T$4,FALSE)),"",VLOOKUP($C1055,[2]MAIN!$C$6:$DF$1572,T$4,FALSE))</f>
        <v>#N/A</v>
      </c>
      <c r="U1055" s="15" t="e">
        <f>IF(ISBLANK(VLOOKUP($C1055,[2]MAIN!$C$6:$DF$1572,U$4,FALSE)),"",VLOOKUP($C1055,[2]MAIN!$C$6:$DF$1572,U$4,FALSE))</f>
        <v>#N/A</v>
      </c>
      <c r="V1055" s="15" t="e">
        <f>IF(ISBLANK(VLOOKUP($C1055,[2]MAIN!$C$6:$DF$1572,V$4,FALSE)),"",VLOOKUP($C1055,[2]MAIN!$C$6:$DF$1572,V$4,FALSE))</f>
        <v>#N/A</v>
      </c>
      <c r="W1055" s="21" t="e">
        <f>IF(ISBLANK(VLOOKUP($C1055,[2]MAIN!$C$6:$DF$1572,W$4,FALSE)),"",VLOOKUP($C1055,[2]MAIN!$C$6:$DF$1572,W$4,FALSE))</f>
        <v>#N/A</v>
      </c>
      <c r="X1055" s="47">
        <v>15000</v>
      </c>
      <c r="Y1055" s="15" t="e">
        <f>IF(ISBLANK(VLOOKUP($C1055,[2]MAIN!$C$6:$DF$1572,Y$4,FALSE)),"",VLOOKUP($C1055,[2]MAIN!$C$6:$DF$1572,Y$4,FALSE))</f>
        <v>#N/A</v>
      </c>
      <c r="AA1055" s="47"/>
      <c r="AB1055" s="47"/>
      <c r="AC1055" s="47"/>
    </row>
    <row r="1056" spans="1:29" x14ac:dyDescent="0.25">
      <c r="A1056" s="15" t="s">
        <v>1806</v>
      </c>
      <c r="B1056" s="21" t="s">
        <v>415</v>
      </c>
      <c r="C1056" s="15"/>
      <c r="D1056" s="15"/>
      <c r="E1056" s="15" t="s">
        <v>609</v>
      </c>
      <c r="F1056" s="15" t="s">
        <v>735</v>
      </c>
      <c r="G1056" s="15"/>
      <c r="H1056" s="15" t="s">
        <v>609</v>
      </c>
      <c r="I1056" s="15" t="s">
        <v>609</v>
      </c>
      <c r="J1056" s="47"/>
      <c r="K1056" s="47"/>
      <c r="L1056" s="49"/>
      <c r="M1056" s="50" t="e">
        <f>IF(ISBLANK(VLOOKUP($C1056,[2]MAIN!$C$6:$DF$1572,M$4,FALSE)),"",VLOOKUP($C1056,[2]MAIN!$C$6:$DF$1572,M$4,FALSE))</f>
        <v>#N/A</v>
      </c>
      <c r="N1056" s="51" t="e">
        <f>IF(ISBLANK(VLOOKUP($C1056,[2]MAIN!$C$6:$DF$1572,N$4,FALSE)),"",VLOOKUP($C1056,[2]MAIN!$C$6:$DF$1572,N$4,FALSE))</f>
        <v>#N/A</v>
      </c>
      <c r="O1056" s="52" t="e">
        <f>IF(ISBLANK(VLOOKUP($C1056,[2]MAIN!$C$6:$DF$1572,O$4,FALSE)),"",VLOOKUP($C1056,[2]MAIN!$C$6:$DF$1572,O$4,FALSE))</f>
        <v>#N/A</v>
      </c>
      <c r="P1056" s="52" t="e">
        <f>IF(ISBLANK(VLOOKUP($C1056,[2]MAIN!$C$6:$DF$1572,P$4,FALSE)),"",VLOOKUP($C1056,[2]MAIN!$C$6:$DF$1572,P$4,FALSE))</f>
        <v>#N/A</v>
      </c>
      <c r="Q1056" s="53" t="e">
        <f>IF(ISBLANK(VLOOKUP($C1056,[2]MAIN!$C$6:$DF$1572,Q$4,FALSE)),"",VLOOKUP($C1056,[2]MAIN!$C$6:$DF$1572,Q$4,FALSE))</f>
        <v>#N/A</v>
      </c>
      <c r="R1056" s="47" t="e">
        <f>IF(ISBLANK(VLOOKUP($C1056,[2]MAIN!$C$6:$DF$1572,R$4,FALSE)),"",VLOOKUP($C1056,[2]MAIN!$C$6:$DF$1572,R$4,FALSE))</f>
        <v>#N/A</v>
      </c>
      <c r="S1056" s="47" t="e">
        <f>IF(ISBLANK(VLOOKUP($C1056,[2]MAIN!$C$6:$DF$1572,S$4,FALSE)),"",VLOOKUP($C1056,[2]MAIN!$C$6:$DF$1572,S$4,FALSE))</f>
        <v>#N/A</v>
      </c>
      <c r="T1056" s="15" t="e">
        <f>IF(ISBLANK(VLOOKUP($C1056,[2]MAIN!$C$6:$DF$1572,T$4,FALSE)),"",VLOOKUP($C1056,[2]MAIN!$C$6:$DF$1572,T$4,FALSE))</f>
        <v>#N/A</v>
      </c>
      <c r="U1056" s="15" t="e">
        <f>IF(ISBLANK(VLOOKUP($C1056,[2]MAIN!$C$6:$DF$1572,U$4,FALSE)),"",VLOOKUP($C1056,[2]MAIN!$C$6:$DF$1572,U$4,FALSE))</f>
        <v>#N/A</v>
      </c>
      <c r="V1056" s="15" t="e">
        <f>IF(ISBLANK(VLOOKUP($C1056,[2]MAIN!$C$6:$DF$1572,V$4,FALSE)),"",VLOOKUP($C1056,[2]MAIN!$C$6:$DF$1572,V$4,FALSE))</f>
        <v>#N/A</v>
      </c>
      <c r="W1056" s="21" t="e">
        <f>IF(ISBLANK(VLOOKUP($C1056,[2]MAIN!$C$6:$DF$1572,W$4,FALSE)),"",VLOOKUP($C1056,[2]MAIN!$C$6:$DF$1572,W$4,FALSE))</f>
        <v>#N/A</v>
      </c>
      <c r="X1056" s="63">
        <v>7500</v>
      </c>
      <c r="Y1056" s="15" t="e">
        <f>IF(ISBLANK(VLOOKUP($C1056,[2]MAIN!$C$6:$DF$1572,Y$4,FALSE)),"",VLOOKUP($C1056,[2]MAIN!$C$6:$DF$1572,Y$4,FALSE))</f>
        <v>#N/A</v>
      </c>
      <c r="AA1056" s="15"/>
      <c r="AB1056" s="15" t="s">
        <v>609</v>
      </c>
      <c r="AC1056" s="15"/>
    </row>
    <row r="1057" spans="1:29" x14ac:dyDescent="0.25">
      <c r="A1057" s="15" t="s">
        <v>1807</v>
      </c>
      <c r="B1057" s="21" t="s">
        <v>416</v>
      </c>
      <c r="C1057" s="47"/>
      <c r="D1057" s="15"/>
      <c r="E1057" s="15" t="s">
        <v>609</v>
      </c>
      <c r="F1057" s="15"/>
      <c r="G1057" s="15"/>
      <c r="H1057" s="15" t="s">
        <v>609</v>
      </c>
      <c r="I1057" s="15" t="s">
        <v>609</v>
      </c>
      <c r="J1057" s="47"/>
      <c r="K1057" s="47"/>
      <c r="L1057" s="49" t="e">
        <f>#REF!/86.4</f>
        <v>#REF!</v>
      </c>
      <c r="M1057" s="50" t="e">
        <f>IF(ISBLANK(VLOOKUP($C1057,[2]MAIN!$C$6:$DF$1572,M$4,FALSE)),"",VLOOKUP($C1057,[2]MAIN!$C$6:$DF$1572,M$4,FALSE))</f>
        <v>#N/A</v>
      </c>
      <c r="N1057" s="51" t="e">
        <f>IF(ISBLANK(VLOOKUP($C1057,[2]MAIN!$C$6:$DF$1572,N$4,FALSE)),"",VLOOKUP($C1057,[2]MAIN!$C$6:$DF$1572,N$4,FALSE))</f>
        <v>#N/A</v>
      </c>
      <c r="O1057" s="53" t="e">
        <f>IF(ISBLANK(VLOOKUP($C1057,[2]MAIN!$C$6:$DF$1572,O$4,FALSE)),"",VLOOKUP($C1057,[2]MAIN!$C$6:$DF$1572,O$4,FALSE))</f>
        <v>#N/A</v>
      </c>
      <c r="P1057" s="53" t="e">
        <f>IF(ISBLANK(VLOOKUP($C1057,[2]MAIN!$C$6:$DF$1572,P$4,FALSE)),"",VLOOKUP($C1057,[2]MAIN!$C$6:$DF$1572,P$4,FALSE))</f>
        <v>#N/A</v>
      </c>
      <c r="Q1057" s="50" t="e">
        <f>IF(ISBLANK(VLOOKUP($C1057,[2]MAIN!$C$6:$DF$1572,Q$4,FALSE)),"",VLOOKUP($C1057,[2]MAIN!$C$6:$DF$1572,Q$4,FALSE))</f>
        <v>#N/A</v>
      </c>
      <c r="R1057" s="47" t="e">
        <f>IF(ISBLANK(VLOOKUP($C1057,[2]MAIN!$C$6:$DF$1572,R$4,FALSE)),"",VLOOKUP($C1057,[2]MAIN!$C$6:$DF$1572,R$4,FALSE))</f>
        <v>#N/A</v>
      </c>
      <c r="S1057" s="47" t="e">
        <f>IF(ISBLANK(VLOOKUP($C1057,[2]MAIN!$C$6:$DF$1572,S$4,FALSE)),"",VLOOKUP($C1057,[2]MAIN!$C$6:$DF$1572,S$4,FALSE))</f>
        <v>#N/A</v>
      </c>
      <c r="T1057" s="15" t="e">
        <f>IF(ISBLANK(VLOOKUP($C1057,[2]MAIN!$C$6:$DF$1572,T$4,FALSE)),"",VLOOKUP($C1057,[2]MAIN!$C$6:$DF$1572,T$4,FALSE))</f>
        <v>#N/A</v>
      </c>
      <c r="U1057" s="15" t="e">
        <f>IF(ISBLANK(VLOOKUP($C1057,[2]MAIN!$C$6:$DF$1572,U$4,FALSE)),"",VLOOKUP($C1057,[2]MAIN!$C$6:$DF$1572,U$4,FALSE))</f>
        <v>#N/A</v>
      </c>
      <c r="V1057" s="15" t="e">
        <f>IF(ISBLANK(VLOOKUP($C1057,[2]MAIN!$C$6:$DF$1572,V$4,FALSE)),"",VLOOKUP($C1057,[2]MAIN!$C$6:$DF$1572,V$4,FALSE))</f>
        <v>#N/A</v>
      </c>
      <c r="W1057" s="21" t="e">
        <f>IF(ISBLANK(VLOOKUP($C1057,[2]MAIN!$C$6:$DF$1572,W$4,FALSE)),"",VLOOKUP($C1057,[2]MAIN!$C$6:$DF$1572,W$4,FALSE))</f>
        <v>#N/A</v>
      </c>
      <c r="X1057" s="47">
        <v>15000</v>
      </c>
      <c r="Y1057" s="15" t="e">
        <f>IF(ISBLANK(VLOOKUP($C1057,[2]MAIN!$C$6:$DF$1572,Y$4,FALSE)),"",VLOOKUP($C1057,[2]MAIN!$C$6:$DF$1572,Y$4,FALSE))</f>
        <v>#N/A</v>
      </c>
      <c r="AA1057" s="15"/>
      <c r="AB1057" s="15" t="s">
        <v>609</v>
      </c>
      <c r="AC1057" s="15"/>
    </row>
    <row r="1058" spans="1:29" x14ac:dyDescent="0.25">
      <c r="A1058" s="15" t="s">
        <v>1808</v>
      </c>
      <c r="B1058" s="21" t="s">
        <v>1809</v>
      </c>
      <c r="C1058" s="47"/>
      <c r="D1058" s="15"/>
      <c r="E1058" s="15" t="s">
        <v>609</v>
      </c>
      <c r="F1058" s="15"/>
      <c r="G1058" s="15"/>
      <c r="H1058" s="15" t="s">
        <v>628</v>
      </c>
      <c r="I1058" s="15" t="s">
        <v>609</v>
      </c>
      <c r="J1058" s="47"/>
      <c r="K1058" s="47" t="s">
        <v>618</v>
      </c>
      <c r="L1058" s="49">
        <v>2.5099999999999998</v>
      </c>
      <c r="M1058" s="50" t="e">
        <f>IF(ISBLANK(VLOOKUP($C1058,[2]MAIN!$C$6:$DF$1572,M$4,FALSE)),"",VLOOKUP($C1058,[2]MAIN!$C$6:$DF$1572,M$4,FALSE))</f>
        <v>#N/A</v>
      </c>
      <c r="N1058" s="51" t="e">
        <f>IF(ISBLANK(VLOOKUP($C1058,[2]MAIN!$C$6:$DF$1572,N$4,FALSE)),"",VLOOKUP($C1058,[2]MAIN!$C$6:$DF$1572,N$4,FALSE))</f>
        <v>#N/A</v>
      </c>
      <c r="O1058" s="66" t="e">
        <f>IF(ISBLANK(VLOOKUP($C1058,[2]MAIN!$C$6:$DF$1572,O$4,FALSE)),"",VLOOKUP($C1058,[2]MAIN!$C$6:$DF$1572,O$4,FALSE))</f>
        <v>#N/A</v>
      </c>
      <c r="P1058" s="66" t="e">
        <f>IF(ISBLANK(VLOOKUP($C1058,[2]MAIN!$C$6:$DF$1572,P$4,FALSE)),"",VLOOKUP($C1058,[2]MAIN!$C$6:$DF$1572,P$4,FALSE))</f>
        <v>#N/A</v>
      </c>
      <c r="Q1058" s="50" t="e">
        <f>IF(ISBLANK(VLOOKUP($C1058,[2]MAIN!$C$6:$DF$1572,Q$4,FALSE)),"",VLOOKUP($C1058,[2]MAIN!$C$6:$DF$1572,Q$4,FALSE))</f>
        <v>#N/A</v>
      </c>
      <c r="R1058" s="47" t="e">
        <f>IF(ISBLANK(VLOOKUP($C1058,[2]MAIN!$C$6:$DF$1572,R$4,FALSE)),"",VLOOKUP($C1058,[2]MAIN!$C$6:$DF$1572,R$4,FALSE))</f>
        <v>#N/A</v>
      </c>
      <c r="S1058" s="47" t="e">
        <f>IF(ISBLANK(VLOOKUP($C1058,[2]MAIN!$C$6:$DF$1572,S$4,FALSE)),"",VLOOKUP($C1058,[2]MAIN!$C$6:$DF$1572,S$4,FALSE))</f>
        <v>#N/A</v>
      </c>
      <c r="T1058" s="15" t="e">
        <f>IF(ISBLANK(VLOOKUP($C1058,[2]MAIN!$C$6:$DF$1572,T$4,FALSE)),"",VLOOKUP($C1058,[2]MAIN!$C$6:$DF$1572,T$4,FALSE))</f>
        <v>#N/A</v>
      </c>
      <c r="U1058" s="15" t="e">
        <f>IF(ISBLANK(VLOOKUP($C1058,[2]MAIN!$C$6:$DF$1572,U$4,FALSE)),"",VLOOKUP($C1058,[2]MAIN!$C$6:$DF$1572,U$4,FALSE))</f>
        <v>#N/A</v>
      </c>
      <c r="V1058" s="15" t="e">
        <f>IF(ISBLANK(VLOOKUP($C1058,[2]MAIN!$C$6:$DF$1572,V$4,FALSE)),"",VLOOKUP($C1058,[2]MAIN!$C$6:$DF$1572,V$4,FALSE))</f>
        <v>#N/A</v>
      </c>
      <c r="W1058" s="21" t="e">
        <f>IF(ISBLANK(VLOOKUP($C1058,[2]MAIN!$C$6:$DF$1572,W$4,FALSE)),"",VLOOKUP($C1058,[2]MAIN!$C$6:$DF$1572,W$4,FALSE))</f>
        <v>#N/A</v>
      </c>
      <c r="X1058" s="47">
        <v>15000</v>
      </c>
      <c r="Y1058" s="15" t="e">
        <f>IF(ISBLANK(VLOOKUP($C1058,[2]MAIN!$C$6:$DF$1572,Y$4,FALSE)),"",VLOOKUP($C1058,[2]MAIN!$C$6:$DF$1572,Y$4,FALSE))</f>
        <v>#N/A</v>
      </c>
      <c r="AA1058" s="47"/>
      <c r="AB1058" s="47"/>
      <c r="AC1058" s="47"/>
    </row>
    <row r="1059" spans="1:29" x14ac:dyDescent="0.25">
      <c r="A1059" s="15" t="s">
        <v>1810</v>
      </c>
      <c r="B1059" s="21" t="s">
        <v>417</v>
      </c>
      <c r="C1059" s="47"/>
      <c r="D1059" s="15"/>
      <c r="E1059" s="15" t="s">
        <v>609</v>
      </c>
      <c r="F1059" s="15"/>
      <c r="G1059" s="15"/>
      <c r="H1059" s="15" t="s">
        <v>613</v>
      </c>
      <c r="I1059" s="15" t="s">
        <v>609</v>
      </c>
      <c r="J1059" s="47"/>
      <c r="K1059" s="47" t="s">
        <v>618</v>
      </c>
      <c r="L1059" s="49">
        <v>1.24</v>
      </c>
      <c r="M1059" s="50" t="e">
        <f>IF(ISBLANK(VLOOKUP($C1059,[2]MAIN!$C$6:$DF$1572,M$4,FALSE)),"",VLOOKUP($C1059,[2]MAIN!$C$6:$DF$1572,M$4,FALSE))</f>
        <v>#N/A</v>
      </c>
      <c r="N1059" s="51" t="e">
        <f>IF(ISBLANK(VLOOKUP($C1059,[2]MAIN!$C$6:$DF$1572,N$4,FALSE)),"",VLOOKUP($C1059,[2]MAIN!$C$6:$DF$1572,N$4,FALSE))</f>
        <v>#N/A</v>
      </c>
      <c r="O1059" s="68" t="e">
        <f>IF(ISBLANK(VLOOKUP($C1059,[2]MAIN!$C$6:$DF$1572,O$4,FALSE)),"",VLOOKUP($C1059,[2]MAIN!$C$6:$DF$1572,O$4,FALSE))</f>
        <v>#N/A</v>
      </c>
      <c r="P1059" s="68" t="e">
        <f>IF(ISBLANK(VLOOKUP($C1059,[2]MAIN!$C$6:$DF$1572,P$4,FALSE)),"",VLOOKUP($C1059,[2]MAIN!$C$6:$DF$1572,P$4,FALSE))</f>
        <v>#N/A</v>
      </c>
      <c r="Q1059" s="50" t="e">
        <f>IF(ISBLANK(VLOOKUP($C1059,[2]MAIN!$C$6:$DF$1572,Q$4,FALSE)),"",VLOOKUP($C1059,[2]MAIN!$C$6:$DF$1572,Q$4,FALSE))</f>
        <v>#N/A</v>
      </c>
      <c r="R1059" s="47" t="e">
        <f>IF(ISBLANK(VLOOKUP($C1059,[2]MAIN!$C$6:$DF$1572,R$4,FALSE)),"",VLOOKUP($C1059,[2]MAIN!$C$6:$DF$1572,R$4,FALSE))</f>
        <v>#N/A</v>
      </c>
      <c r="S1059" s="47" t="e">
        <f>IF(ISBLANK(VLOOKUP($C1059,[2]MAIN!$C$6:$DF$1572,S$4,FALSE)),"",VLOOKUP($C1059,[2]MAIN!$C$6:$DF$1572,S$4,FALSE))</f>
        <v>#N/A</v>
      </c>
      <c r="T1059" s="15" t="e">
        <f>IF(ISBLANK(VLOOKUP($C1059,[2]MAIN!$C$6:$DF$1572,T$4,FALSE)),"",VLOOKUP($C1059,[2]MAIN!$C$6:$DF$1572,T$4,FALSE))</f>
        <v>#N/A</v>
      </c>
      <c r="U1059" s="15" t="e">
        <f>IF(ISBLANK(VLOOKUP($C1059,[2]MAIN!$C$6:$DF$1572,U$4,FALSE)),"",VLOOKUP($C1059,[2]MAIN!$C$6:$DF$1572,U$4,FALSE))</f>
        <v>#N/A</v>
      </c>
      <c r="V1059" s="15" t="e">
        <f>IF(ISBLANK(VLOOKUP($C1059,[2]MAIN!$C$6:$DF$1572,V$4,FALSE)),"",VLOOKUP($C1059,[2]MAIN!$C$6:$DF$1572,V$4,FALSE))</f>
        <v>#N/A</v>
      </c>
      <c r="W1059" s="21" t="e">
        <f>IF(ISBLANK(VLOOKUP($C1059,[2]MAIN!$C$6:$DF$1572,W$4,FALSE)),"",VLOOKUP($C1059,[2]MAIN!$C$6:$DF$1572,W$4,FALSE))</f>
        <v>#N/A</v>
      </c>
      <c r="X1059" s="47">
        <v>15000</v>
      </c>
      <c r="Y1059" s="15" t="e">
        <f>IF(ISBLANK(VLOOKUP($C1059,[2]MAIN!$C$6:$DF$1572,Y$4,FALSE)),"",VLOOKUP($C1059,[2]MAIN!$C$6:$DF$1572,Y$4,FALSE))</f>
        <v>#N/A</v>
      </c>
      <c r="AA1059" s="15"/>
      <c r="AB1059" s="15" t="s">
        <v>609</v>
      </c>
      <c r="AC1059" s="15"/>
    </row>
    <row r="1060" spans="1:29" x14ac:dyDescent="0.25">
      <c r="A1060" s="15" t="s">
        <v>1811</v>
      </c>
      <c r="B1060" s="21" t="s">
        <v>418</v>
      </c>
      <c r="C1060" s="47"/>
      <c r="D1060" s="15"/>
      <c r="E1060" s="15" t="s">
        <v>609</v>
      </c>
      <c r="F1060" s="15"/>
      <c r="G1060" s="15"/>
      <c r="H1060" s="15" t="s">
        <v>613</v>
      </c>
      <c r="I1060" s="15" t="s">
        <v>609</v>
      </c>
      <c r="J1060" s="47"/>
      <c r="K1060" s="47" t="s">
        <v>618</v>
      </c>
      <c r="L1060" s="49">
        <v>3.5</v>
      </c>
      <c r="M1060" s="50" t="e">
        <f>IF(ISBLANK(VLOOKUP($C1060,[2]MAIN!$C$6:$DF$1572,M$4,FALSE)),"",VLOOKUP($C1060,[2]MAIN!$C$6:$DF$1572,M$4,FALSE))</f>
        <v>#N/A</v>
      </c>
      <c r="N1060" s="51" t="e">
        <f>IF(ISBLANK(VLOOKUP($C1060,[2]MAIN!$C$6:$DF$1572,N$4,FALSE)),"",VLOOKUP($C1060,[2]MAIN!$C$6:$DF$1572,N$4,FALSE))</f>
        <v>#N/A</v>
      </c>
      <c r="O1060" s="66" t="e">
        <f>IF(ISBLANK(VLOOKUP($C1060,[2]MAIN!$C$6:$DF$1572,O$4,FALSE)),"",VLOOKUP($C1060,[2]MAIN!$C$6:$DF$1572,O$4,FALSE))</f>
        <v>#N/A</v>
      </c>
      <c r="P1060" s="66" t="e">
        <f>IF(ISBLANK(VLOOKUP($C1060,[2]MAIN!$C$6:$DF$1572,P$4,FALSE)),"",VLOOKUP($C1060,[2]MAIN!$C$6:$DF$1572,P$4,FALSE))</f>
        <v>#N/A</v>
      </c>
      <c r="Q1060" s="50" t="e">
        <f>IF(ISBLANK(VLOOKUP($C1060,[2]MAIN!$C$6:$DF$1572,Q$4,FALSE)),"",VLOOKUP($C1060,[2]MAIN!$C$6:$DF$1572,Q$4,FALSE))</f>
        <v>#N/A</v>
      </c>
      <c r="R1060" s="47" t="e">
        <f>IF(ISBLANK(VLOOKUP($C1060,[2]MAIN!$C$6:$DF$1572,R$4,FALSE)),"",VLOOKUP($C1060,[2]MAIN!$C$6:$DF$1572,R$4,FALSE))</f>
        <v>#N/A</v>
      </c>
      <c r="S1060" s="47" t="e">
        <f>IF(ISBLANK(VLOOKUP($C1060,[2]MAIN!$C$6:$DF$1572,S$4,FALSE)),"",VLOOKUP($C1060,[2]MAIN!$C$6:$DF$1572,S$4,FALSE))</f>
        <v>#N/A</v>
      </c>
      <c r="T1060" s="15" t="e">
        <f>IF(ISBLANK(VLOOKUP($C1060,[2]MAIN!$C$6:$DF$1572,T$4,FALSE)),"",VLOOKUP($C1060,[2]MAIN!$C$6:$DF$1572,T$4,FALSE))</f>
        <v>#N/A</v>
      </c>
      <c r="U1060" s="15" t="e">
        <f>IF(ISBLANK(VLOOKUP($C1060,[2]MAIN!$C$6:$DF$1572,U$4,FALSE)),"",VLOOKUP($C1060,[2]MAIN!$C$6:$DF$1572,U$4,FALSE))</f>
        <v>#N/A</v>
      </c>
      <c r="V1060" s="15" t="e">
        <f>IF(ISBLANK(VLOOKUP($C1060,[2]MAIN!$C$6:$DF$1572,V$4,FALSE)),"",VLOOKUP($C1060,[2]MAIN!$C$6:$DF$1572,V$4,FALSE))</f>
        <v>#N/A</v>
      </c>
      <c r="W1060" s="21" t="e">
        <f>IF(ISBLANK(VLOOKUP($C1060,[2]MAIN!$C$6:$DF$1572,W$4,FALSE)),"",VLOOKUP($C1060,[2]MAIN!$C$6:$DF$1572,W$4,FALSE))</f>
        <v>#N/A</v>
      </c>
      <c r="X1060" s="47">
        <v>15000</v>
      </c>
      <c r="Y1060" s="15" t="e">
        <f>IF(ISBLANK(VLOOKUP($C1060,[2]MAIN!$C$6:$DF$1572,Y$4,FALSE)),"",VLOOKUP($C1060,[2]MAIN!$C$6:$DF$1572,Y$4,FALSE))</f>
        <v>#N/A</v>
      </c>
      <c r="AA1060" s="15"/>
      <c r="AB1060" s="15" t="s">
        <v>609</v>
      </c>
      <c r="AC1060" s="15"/>
    </row>
    <row r="1061" spans="1:29" x14ac:dyDescent="0.25">
      <c r="A1061" s="15" t="s">
        <v>1812</v>
      </c>
      <c r="B1061" s="21" t="s">
        <v>419</v>
      </c>
      <c r="C1061" s="47"/>
      <c r="D1061" s="15"/>
      <c r="E1061" s="15" t="s">
        <v>609</v>
      </c>
      <c r="F1061" s="15"/>
      <c r="G1061" s="15"/>
      <c r="H1061" s="15" t="s">
        <v>613</v>
      </c>
      <c r="I1061" s="15" t="s">
        <v>609</v>
      </c>
      <c r="J1061" s="47"/>
      <c r="K1061" s="47"/>
      <c r="L1061" s="49">
        <v>0.17</v>
      </c>
      <c r="M1061" s="50" t="e">
        <f>VLOOKUP(#REF!,[4]Sheet2!#REF!,6,FALSE)</f>
        <v>#REF!</v>
      </c>
      <c r="N1061" s="51">
        <v>0.02</v>
      </c>
      <c r="O1061" s="52" t="e">
        <f>M1061*1000/L1061</f>
        <v>#REF!</v>
      </c>
      <c r="P1061" s="52" t="e">
        <f>IF(ISNUMBER(O1061),O1061,VLOOKUP(#REF!,[3]MAIN!#REF!,51,FALSE))</f>
        <v>#REF!</v>
      </c>
      <c r="Q1061" s="50"/>
      <c r="R1061" s="47" t="s">
        <v>673</v>
      </c>
      <c r="S1061" s="47"/>
      <c r="T1061" s="15">
        <v>1</v>
      </c>
      <c r="U1061" s="15" t="s">
        <v>22</v>
      </c>
      <c r="V1061" s="15" t="s">
        <v>783</v>
      </c>
      <c r="W1061" s="21" t="s">
        <v>1813</v>
      </c>
      <c r="X1061" s="47">
        <v>150</v>
      </c>
      <c r="Y1061" s="15"/>
      <c r="AA1061" s="15"/>
      <c r="AB1061" s="15" t="s">
        <v>609</v>
      </c>
      <c r="AC1061" s="15"/>
    </row>
    <row r="1062" spans="1:29" x14ac:dyDescent="0.25">
      <c r="A1062" s="15" t="s">
        <v>1814</v>
      </c>
      <c r="B1062" s="21" t="s">
        <v>420</v>
      </c>
      <c r="C1062" s="47"/>
      <c r="D1062" s="15"/>
      <c r="E1062" s="15" t="s">
        <v>609</v>
      </c>
      <c r="F1062" s="15"/>
      <c r="G1062" s="15"/>
      <c r="H1062" s="15" t="s">
        <v>609</v>
      </c>
      <c r="I1062" s="15" t="s">
        <v>609</v>
      </c>
      <c r="J1062" s="47"/>
      <c r="K1062" s="47" t="s">
        <v>618</v>
      </c>
      <c r="L1062" s="49">
        <v>0.7</v>
      </c>
      <c r="M1062" s="50" t="e">
        <f>IF(ISBLANK(VLOOKUP($C1062,[2]MAIN!$C$6:$DF$1572,M$4,FALSE)),"",VLOOKUP($C1062,[2]MAIN!$C$6:$DF$1572,M$4,FALSE))</f>
        <v>#N/A</v>
      </c>
      <c r="N1062" s="51" t="e">
        <f>IF(ISBLANK(VLOOKUP($C1062,[2]MAIN!$C$6:$DF$1572,N$4,FALSE)),"",VLOOKUP($C1062,[2]MAIN!$C$6:$DF$1572,N$4,FALSE))</f>
        <v>#N/A</v>
      </c>
      <c r="O1062" s="53" t="e">
        <f>IF(ISBLANK(VLOOKUP($C1062,[2]MAIN!$C$6:$DF$1572,O$4,FALSE)),"",VLOOKUP($C1062,[2]MAIN!$C$6:$DF$1572,O$4,FALSE))</f>
        <v>#N/A</v>
      </c>
      <c r="P1062" s="64" t="e">
        <f>IF(ISBLANK(VLOOKUP($C1062,[2]MAIN!$C$6:$DF$1572,P$4,FALSE)),"",VLOOKUP($C1062,[2]MAIN!$C$6:$DF$1572,P$4,FALSE))</f>
        <v>#N/A</v>
      </c>
      <c r="Q1062" s="50" t="e">
        <f>IF(ISBLANK(VLOOKUP($C1062,[2]MAIN!$C$6:$DF$1572,Q$4,FALSE)),"",VLOOKUP($C1062,[2]MAIN!$C$6:$DF$1572,Q$4,FALSE))</f>
        <v>#N/A</v>
      </c>
      <c r="R1062" s="47" t="e">
        <f>IF(ISBLANK(VLOOKUP($C1062,[2]MAIN!$C$6:$DF$1572,R$4,FALSE)),"",VLOOKUP($C1062,[2]MAIN!$C$6:$DF$1572,R$4,FALSE))</f>
        <v>#N/A</v>
      </c>
      <c r="S1062" s="47" t="e">
        <f>IF(ISBLANK(VLOOKUP($C1062,[2]MAIN!$C$6:$DF$1572,S$4,FALSE)),"",VLOOKUP($C1062,[2]MAIN!$C$6:$DF$1572,S$4,FALSE))</f>
        <v>#N/A</v>
      </c>
      <c r="T1062" s="15" t="e">
        <f>IF(ISBLANK(VLOOKUP($C1062,[2]MAIN!$C$6:$DF$1572,T$4,FALSE)),"",VLOOKUP($C1062,[2]MAIN!$C$6:$DF$1572,T$4,FALSE))</f>
        <v>#N/A</v>
      </c>
      <c r="U1062" s="15" t="e">
        <f>IF(ISBLANK(VLOOKUP($C1062,[2]MAIN!$C$6:$DF$1572,U$4,FALSE)),"",VLOOKUP($C1062,[2]MAIN!$C$6:$DF$1572,U$4,FALSE))</f>
        <v>#N/A</v>
      </c>
      <c r="V1062" s="15" t="e">
        <f>IF(ISBLANK(VLOOKUP($C1062,[2]MAIN!$C$6:$DF$1572,V$4,FALSE)),"",VLOOKUP($C1062,[2]MAIN!$C$6:$DF$1572,V$4,FALSE))</f>
        <v>#N/A</v>
      </c>
      <c r="W1062" s="21" t="e">
        <f>IF(ISBLANK(VLOOKUP($C1062,[2]MAIN!$C$6:$DF$1572,W$4,FALSE)),"",VLOOKUP($C1062,[2]MAIN!$C$6:$DF$1572,W$4,FALSE))</f>
        <v>#N/A</v>
      </c>
      <c r="X1062" s="47">
        <v>15000</v>
      </c>
      <c r="Y1062" s="15" t="e">
        <f>IF(ISBLANK(VLOOKUP($C1062,[2]MAIN!$C$6:$DF$1572,Y$4,FALSE)),"",VLOOKUP($C1062,[2]MAIN!$C$6:$DF$1572,Y$4,FALSE))</f>
        <v>#N/A</v>
      </c>
      <c r="AA1062" s="15"/>
      <c r="AB1062" s="15" t="s">
        <v>609</v>
      </c>
      <c r="AC1062" s="15"/>
    </row>
    <row r="1063" spans="1:29" x14ac:dyDescent="0.25">
      <c r="A1063" s="15" t="s">
        <v>1815</v>
      </c>
      <c r="B1063" s="21" t="s">
        <v>528</v>
      </c>
      <c r="C1063" s="47"/>
      <c r="D1063" s="15"/>
      <c r="E1063" s="15" t="s">
        <v>609</v>
      </c>
      <c r="F1063" s="15"/>
      <c r="G1063" s="15"/>
      <c r="H1063" s="15" t="s">
        <v>1149</v>
      </c>
      <c r="I1063" s="15"/>
      <c r="J1063" s="47"/>
      <c r="K1063" s="47"/>
      <c r="L1063" s="49"/>
      <c r="M1063" s="50" t="e">
        <f>IF(ISBLANK(VLOOKUP($C1063,[2]MAIN!$C$6:$DF$1572,M$4,FALSE)),"",VLOOKUP($C1063,[2]MAIN!$C$6:$DF$1572,M$4,FALSE))</f>
        <v>#N/A</v>
      </c>
      <c r="N1063" s="51" t="e">
        <f>IF(ISBLANK(VLOOKUP($C1063,[2]MAIN!$C$6:$DF$1572,N$4,FALSE)),"",VLOOKUP($C1063,[2]MAIN!$C$6:$DF$1572,N$4,FALSE))</f>
        <v>#N/A</v>
      </c>
      <c r="O1063" s="53" t="e">
        <f>IF(ISBLANK(VLOOKUP($C1063,[2]MAIN!$C$6:$DF$1572,O$4,FALSE)),"",VLOOKUP($C1063,[2]MAIN!$C$6:$DF$1572,O$4,FALSE))</f>
        <v>#N/A</v>
      </c>
      <c r="P1063" s="53" t="e">
        <f>IF(ISBLANK(VLOOKUP($C1063,[2]MAIN!$C$6:$DF$1572,P$4,FALSE)),"",VLOOKUP($C1063,[2]MAIN!$C$6:$DF$1572,P$4,FALSE))</f>
        <v>#N/A</v>
      </c>
      <c r="Q1063" s="50" t="e">
        <f>IF(ISBLANK(VLOOKUP($C1063,[2]MAIN!$C$6:$DF$1572,Q$4,FALSE)),"",VLOOKUP($C1063,[2]MAIN!$C$6:$DF$1572,Q$4,FALSE))</f>
        <v>#N/A</v>
      </c>
      <c r="R1063" s="47" t="e">
        <f>IF(ISBLANK(VLOOKUP($C1063,[2]MAIN!$C$6:$DF$1572,R$4,FALSE)),"",VLOOKUP($C1063,[2]MAIN!$C$6:$DF$1572,R$4,FALSE))</f>
        <v>#N/A</v>
      </c>
      <c r="S1063" s="47" t="e">
        <f>IF(ISBLANK(VLOOKUP($C1063,[2]MAIN!$C$6:$DF$1572,S$4,FALSE)),"",VLOOKUP($C1063,[2]MAIN!$C$6:$DF$1572,S$4,FALSE))</f>
        <v>#N/A</v>
      </c>
      <c r="T1063" s="15" t="e">
        <f>IF(ISBLANK(VLOOKUP($C1063,[2]MAIN!$C$6:$DF$1572,T$4,FALSE)),"",VLOOKUP($C1063,[2]MAIN!$C$6:$DF$1572,T$4,FALSE))</f>
        <v>#N/A</v>
      </c>
      <c r="U1063" s="15" t="e">
        <f>IF(ISBLANK(VLOOKUP($C1063,[2]MAIN!$C$6:$DF$1572,U$4,FALSE)),"",VLOOKUP($C1063,[2]MAIN!$C$6:$DF$1572,U$4,FALSE))</f>
        <v>#N/A</v>
      </c>
      <c r="V1063" s="15" t="e">
        <f>IF(ISBLANK(VLOOKUP($C1063,[2]MAIN!$C$6:$DF$1572,V$4,FALSE)),"",VLOOKUP($C1063,[2]MAIN!$C$6:$DF$1572,V$4,FALSE))</f>
        <v>#N/A</v>
      </c>
      <c r="W1063" s="21" t="e">
        <f>IF(ISBLANK(VLOOKUP($C1063,[2]MAIN!$C$6:$DF$1572,W$4,FALSE)),"",VLOOKUP($C1063,[2]MAIN!$C$6:$DF$1572,W$4,FALSE))</f>
        <v>#N/A</v>
      </c>
      <c r="X1063" s="47">
        <v>15000</v>
      </c>
      <c r="Y1063" s="15" t="e">
        <f>IF(ISBLANK(VLOOKUP($C1063,[2]MAIN!$C$6:$DF$1572,Y$4,FALSE)),"",VLOOKUP($C1063,[2]MAIN!$C$6:$DF$1572,Y$4,FALSE))</f>
        <v>#N/A</v>
      </c>
      <c r="AA1063" s="47"/>
      <c r="AB1063" s="47"/>
      <c r="AC1063" s="47"/>
    </row>
    <row r="1064" spans="1:29" x14ac:dyDescent="0.25">
      <c r="A1064" s="15" t="s">
        <v>1816</v>
      </c>
      <c r="B1064" s="21" t="s">
        <v>421</v>
      </c>
      <c r="C1064" s="47"/>
      <c r="D1064" s="15"/>
      <c r="E1064" s="15" t="s">
        <v>609</v>
      </c>
      <c r="F1064" s="15"/>
      <c r="G1064" s="15"/>
      <c r="H1064" s="15" t="s">
        <v>609</v>
      </c>
      <c r="I1064" s="15" t="s">
        <v>609</v>
      </c>
      <c r="J1064" s="47"/>
      <c r="K1064" s="47" t="s">
        <v>618</v>
      </c>
      <c r="L1064" s="49">
        <v>0.95</v>
      </c>
      <c r="M1064" s="50" t="e">
        <f>IF(ISBLANK(VLOOKUP($C1064,[2]MAIN!$C$6:$DF$1572,M$4,FALSE)),"",VLOOKUP($C1064,[2]MAIN!$C$6:$DF$1572,M$4,FALSE))</f>
        <v>#N/A</v>
      </c>
      <c r="N1064" s="51" t="e">
        <f>IF(ISBLANK(VLOOKUP($C1064,[2]MAIN!$C$6:$DF$1572,N$4,FALSE)),"",VLOOKUP($C1064,[2]MAIN!$C$6:$DF$1572,N$4,FALSE))</f>
        <v>#N/A</v>
      </c>
      <c r="O1064" s="53" t="e">
        <f>IF(ISBLANK(VLOOKUP($C1064,[2]MAIN!$C$6:$DF$1572,O$4,FALSE)),"",VLOOKUP($C1064,[2]MAIN!$C$6:$DF$1572,O$4,FALSE))</f>
        <v>#N/A</v>
      </c>
      <c r="P1064" s="64" t="e">
        <f>IF(ISBLANK(VLOOKUP($C1064,[2]MAIN!$C$6:$DF$1572,P$4,FALSE)),"",VLOOKUP($C1064,[2]MAIN!$C$6:$DF$1572,P$4,FALSE))</f>
        <v>#N/A</v>
      </c>
      <c r="Q1064" s="50" t="e">
        <f>IF(ISBLANK(VLOOKUP($C1064,[2]MAIN!$C$6:$DF$1572,Q$4,FALSE)),"",VLOOKUP($C1064,[2]MAIN!$C$6:$DF$1572,Q$4,FALSE))</f>
        <v>#N/A</v>
      </c>
      <c r="R1064" s="47" t="e">
        <f>IF(ISBLANK(VLOOKUP($C1064,[2]MAIN!$C$6:$DF$1572,R$4,FALSE)),"",VLOOKUP($C1064,[2]MAIN!$C$6:$DF$1572,R$4,FALSE))</f>
        <v>#N/A</v>
      </c>
      <c r="S1064" s="47" t="e">
        <f>IF(ISBLANK(VLOOKUP($C1064,[2]MAIN!$C$6:$DF$1572,S$4,FALSE)),"",VLOOKUP($C1064,[2]MAIN!$C$6:$DF$1572,S$4,FALSE))</f>
        <v>#N/A</v>
      </c>
      <c r="T1064" s="15" t="e">
        <f>IF(ISBLANK(VLOOKUP($C1064,[2]MAIN!$C$6:$DF$1572,T$4,FALSE)),"",VLOOKUP($C1064,[2]MAIN!$C$6:$DF$1572,T$4,FALSE))</f>
        <v>#N/A</v>
      </c>
      <c r="U1064" s="15" t="e">
        <f>IF(ISBLANK(VLOOKUP($C1064,[2]MAIN!$C$6:$DF$1572,U$4,FALSE)),"",VLOOKUP($C1064,[2]MAIN!$C$6:$DF$1572,U$4,FALSE))</f>
        <v>#N/A</v>
      </c>
      <c r="V1064" s="15" t="e">
        <f>IF(ISBLANK(VLOOKUP($C1064,[2]MAIN!$C$6:$DF$1572,V$4,FALSE)),"",VLOOKUP($C1064,[2]MAIN!$C$6:$DF$1572,V$4,FALSE))</f>
        <v>#N/A</v>
      </c>
      <c r="W1064" s="21" t="e">
        <f>IF(ISBLANK(VLOOKUP($C1064,[2]MAIN!$C$6:$DF$1572,W$4,FALSE)),"",VLOOKUP($C1064,[2]MAIN!$C$6:$DF$1572,W$4,FALSE))</f>
        <v>#N/A</v>
      </c>
      <c r="X1064" s="47">
        <v>15000</v>
      </c>
      <c r="Y1064" s="15" t="e">
        <f>IF(ISBLANK(VLOOKUP($C1064,[2]MAIN!$C$6:$DF$1572,Y$4,FALSE)),"",VLOOKUP($C1064,[2]MAIN!$C$6:$DF$1572,Y$4,FALSE))</f>
        <v>#N/A</v>
      </c>
      <c r="AA1064" s="15"/>
      <c r="AB1064" s="15" t="s">
        <v>609</v>
      </c>
      <c r="AC1064" s="15"/>
    </row>
    <row r="1065" spans="1:29" x14ac:dyDescent="0.25">
      <c r="A1065" s="15" t="s">
        <v>1817</v>
      </c>
      <c r="B1065" s="21" t="s">
        <v>422</v>
      </c>
      <c r="C1065" s="47"/>
      <c r="D1065" s="15"/>
      <c r="E1065" s="15" t="s">
        <v>609</v>
      </c>
      <c r="F1065" s="15"/>
      <c r="G1065" s="15"/>
      <c r="H1065" s="15" t="s">
        <v>609</v>
      </c>
      <c r="I1065" s="15" t="s">
        <v>609</v>
      </c>
      <c r="J1065" s="47"/>
      <c r="K1065" s="47"/>
      <c r="L1065" s="49">
        <v>2.76</v>
      </c>
      <c r="M1065" s="50" t="e">
        <f>IF(ISBLANK(VLOOKUP($C1065,[2]MAIN!$C$6:$DF$1572,M$4,FALSE)),"",VLOOKUP($C1065,[2]MAIN!$C$6:$DF$1572,M$4,FALSE))</f>
        <v>#N/A</v>
      </c>
      <c r="N1065" s="51" t="e">
        <f>IF(ISBLANK(VLOOKUP($C1065,[2]MAIN!$C$6:$DF$1572,N$4,FALSE)),"",VLOOKUP($C1065,[2]MAIN!$C$6:$DF$1572,N$4,FALSE))</f>
        <v>#N/A</v>
      </c>
      <c r="O1065" s="53" t="e">
        <f>IF(ISBLANK(VLOOKUP($C1065,[2]MAIN!$C$6:$DF$1572,O$4,FALSE)),"",VLOOKUP($C1065,[2]MAIN!$C$6:$DF$1572,O$4,FALSE))</f>
        <v>#N/A</v>
      </c>
      <c r="P1065" s="53" t="e">
        <f>IF(ISBLANK(VLOOKUP($C1065,[2]MAIN!$C$6:$DF$1572,P$4,FALSE)),"",VLOOKUP($C1065,[2]MAIN!$C$6:$DF$1572,P$4,FALSE))</f>
        <v>#N/A</v>
      </c>
      <c r="Q1065" s="50" t="e">
        <f>IF(ISBLANK(VLOOKUP($C1065,[2]MAIN!$C$6:$DF$1572,Q$4,FALSE)),"",VLOOKUP($C1065,[2]MAIN!$C$6:$DF$1572,Q$4,FALSE))</f>
        <v>#N/A</v>
      </c>
      <c r="R1065" s="47" t="e">
        <f>IF(ISBLANK(VLOOKUP($C1065,[2]MAIN!$C$6:$DF$1572,R$4,FALSE)),"",VLOOKUP($C1065,[2]MAIN!$C$6:$DF$1572,R$4,FALSE))</f>
        <v>#N/A</v>
      </c>
      <c r="S1065" s="47" t="e">
        <f>IF(ISBLANK(VLOOKUP($C1065,[2]MAIN!$C$6:$DF$1572,S$4,FALSE)),"",VLOOKUP($C1065,[2]MAIN!$C$6:$DF$1572,S$4,FALSE))</f>
        <v>#N/A</v>
      </c>
      <c r="T1065" s="15" t="e">
        <f>IF(ISBLANK(VLOOKUP($C1065,[2]MAIN!$C$6:$DF$1572,T$4,FALSE)),"",VLOOKUP($C1065,[2]MAIN!$C$6:$DF$1572,T$4,FALSE))</f>
        <v>#N/A</v>
      </c>
      <c r="U1065" s="15" t="e">
        <f>IF(ISBLANK(VLOOKUP($C1065,[2]MAIN!$C$6:$DF$1572,U$4,FALSE)),"",VLOOKUP($C1065,[2]MAIN!$C$6:$DF$1572,U$4,FALSE))</f>
        <v>#N/A</v>
      </c>
      <c r="V1065" s="15" t="e">
        <f>IF(ISBLANK(VLOOKUP($C1065,[2]MAIN!$C$6:$DF$1572,V$4,FALSE)),"",VLOOKUP($C1065,[2]MAIN!$C$6:$DF$1572,V$4,FALSE))</f>
        <v>#N/A</v>
      </c>
      <c r="W1065" s="21" t="e">
        <f>IF(ISBLANK(VLOOKUP($C1065,[2]MAIN!$C$6:$DF$1572,W$4,FALSE)),"",VLOOKUP($C1065,[2]MAIN!$C$6:$DF$1572,W$4,FALSE))</f>
        <v>#N/A</v>
      </c>
      <c r="X1065" s="47">
        <v>15000</v>
      </c>
      <c r="Y1065" s="15" t="e">
        <f>IF(ISBLANK(VLOOKUP($C1065,[2]MAIN!$C$6:$DF$1572,Y$4,FALSE)),"",VLOOKUP($C1065,[2]MAIN!$C$6:$DF$1572,Y$4,FALSE))</f>
        <v>#N/A</v>
      </c>
      <c r="AA1065" s="15"/>
      <c r="AB1065" s="15" t="s">
        <v>609</v>
      </c>
      <c r="AC1065" s="15"/>
    </row>
    <row r="1066" spans="1:29" x14ac:dyDescent="0.25">
      <c r="A1066" s="15" t="s">
        <v>1818</v>
      </c>
      <c r="B1066" s="21" t="s">
        <v>422</v>
      </c>
      <c r="C1066" s="47"/>
      <c r="D1066" s="15"/>
      <c r="E1066" s="15" t="s">
        <v>609</v>
      </c>
      <c r="F1066" s="15"/>
      <c r="G1066" s="15"/>
      <c r="H1066" s="15" t="s">
        <v>613</v>
      </c>
      <c r="I1066" s="15" t="s">
        <v>609</v>
      </c>
      <c r="J1066" s="47"/>
      <c r="K1066" s="47" t="s">
        <v>618</v>
      </c>
      <c r="L1066" s="49">
        <v>14.91</v>
      </c>
      <c r="M1066" s="50" t="e">
        <f>IF(ISBLANK(VLOOKUP($C1066,[2]MAIN!$C$6:$DF$1572,M$4,FALSE)),"",VLOOKUP($C1066,[2]MAIN!$C$6:$DF$1572,M$4,FALSE))</f>
        <v>#N/A</v>
      </c>
      <c r="N1066" s="51" t="e">
        <f>IF(ISBLANK(VLOOKUP($C1066,[2]MAIN!$C$6:$DF$1572,N$4,FALSE)),"",VLOOKUP($C1066,[2]MAIN!$C$6:$DF$1572,N$4,FALSE))</f>
        <v>#N/A</v>
      </c>
      <c r="O1066" s="66" t="e">
        <f>IF(ISBLANK(VLOOKUP($C1066,[2]MAIN!$C$6:$DF$1572,O$4,FALSE)),"",VLOOKUP($C1066,[2]MAIN!$C$6:$DF$1572,O$4,FALSE))</f>
        <v>#N/A</v>
      </c>
      <c r="P1066" s="66" t="e">
        <f>IF(ISBLANK(VLOOKUP($C1066,[2]MAIN!$C$6:$DF$1572,P$4,FALSE)),"",VLOOKUP($C1066,[2]MAIN!$C$6:$DF$1572,P$4,FALSE))</f>
        <v>#N/A</v>
      </c>
      <c r="Q1066" s="53" t="e">
        <f>IF(ISBLANK(VLOOKUP($C1066,[2]MAIN!$C$6:$DF$1572,Q$4,FALSE)),"",VLOOKUP($C1066,[2]MAIN!$C$6:$DF$1572,Q$4,FALSE))</f>
        <v>#N/A</v>
      </c>
      <c r="R1066" s="47" t="e">
        <f>IF(ISBLANK(VLOOKUP($C1066,[2]MAIN!$C$6:$DF$1572,R$4,FALSE)),"",VLOOKUP($C1066,[2]MAIN!$C$6:$DF$1572,R$4,FALSE))</f>
        <v>#N/A</v>
      </c>
      <c r="S1066" s="47" t="e">
        <f>IF(ISBLANK(VLOOKUP($C1066,[2]MAIN!$C$6:$DF$1572,S$4,FALSE)),"",VLOOKUP($C1066,[2]MAIN!$C$6:$DF$1572,S$4,FALSE))</f>
        <v>#N/A</v>
      </c>
      <c r="T1066" s="15" t="e">
        <f>IF(ISBLANK(VLOOKUP($C1066,[2]MAIN!$C$6:$DF$1572,T$4,FALSE)),"",VLOOKUP($C1066,[2]MAIN!$C$6:$DF$1572,T$4,FALSE))</f>
        <v>#N/A</v>
      </c>
      <c r="U1066" s="15" t="e">
        <f>IF(ISBLANK(VLOOKUP($C1066,[2]MAIN!$C$6:$DF$1572,U$4,FALSE)),"",VLOOKUP($C1066,[2]MAIN!$C$6:$DF$1572,U$4,FALSE))</f>
        <v>#N/A</v>
      </c>
      <c r="V1066" s="15" t="e">
        <f>IF(ISBLANK(VLOOKUP($C1066,[2]MAIN!$C$6:$DF$1572,V$4,FALSE)),"",VLOOKUP($C1066,[2]MAIN!$C$6:$DF$1572,V$4,FALSE))</f>
        <v>#N/A</v>
      </c>
      <c r="W1066" s="21" t="e">
        <f>IF(ISBLANK(VLOOKUP($C1066,[2]MAIN!$C$6:$DF$1572,W$4,FALSE)),"",VLOOKUP($C1066,[2]MAIN!$C$6:$DF$1572,W$4,FALSE))</f>
        <v>#N/A</v>
      </c>
      <c r="X1066" s="47">
        <v>15000</v>
      </c>
      <c r="Y1066" s="15" t="e">
        <f>IF(ISBLANK(VLOOKUP($C1066,[2]MAIN!$C$6:$DF$1572,Y$4,FALSE)),"",VLOOKUP($C1066,[2]MAIN!$C$6:$DF$1572,Y$4,FALSE))</f>
        <v>#N/A</v>
      </c>
      <c r="AA1066" s="15"/>
      <c r="AB1066" s="15" t="s">
        <v>609</v>
      </c>
      <c r="AC1066" s="15"/>
    </row>
    <row r="1067" spans="1:29" x14ac:dyDescent="0.25">
      <c r="A1067" s="15" t="s">
        <v>1819</v>
      </c>
      <c r="B1067" s="21" t="s">
        <v>49</v>
      </c>
      <c r="C1067" s="47"/>
      <c r="D1067" s="15"/>
      <c r="E1067" s="15" t="s">
        <v>609</v>
      </c>
      <c r="F1067" s="15"/>
      <c r="G1067" s="15"/>
      <c r="H1067" s="15" t="s">
        <v>628</v>
      </c>
      <c r="I1067" s="15" t="s">
        <v>609</v>
      </c>
      <c r="J1067" s="47"/>
      <c r="K1067" s="47" t="s">
        <v>625</v>
      </c>
      <c r="L1067" s="49">
        <v>0.16</v>
      </c>
      <c r="M1067" s="50" t="e">
        <f>IF(ISBLANK(VLOOKUP($C1067,[2]MAIN!$C$6:$DF$1572,M$4,FALSE)),"",VLOOKUP($C1067,[2]MAIN!$C$6:$DF$1572,M$4,FALSE))</f>
        <v>#N/A</v>
      </c>
      <c r="N1067" s="51" t="e">
        <f>IF(ISBLANK(VLOOKUP($C1067,[2]MAIN!$C$6:$DF$1572,N$4,FALSE)),"",VLOOKUP($C1067,[2]MAIN!$C$6:$DF$1572,N$4,FALSE))</f>
        <v>#N/A</v>
      </c>
      <c r="O1067" s="52" t="e">
        <f>IF(ISBLANK(VLOOKUP($C1067,[2]MAIN!$C$6:$DF$1572,O$4,FALSE)),"",VLOOKUP($C1067,[2]MAIN!$C$6:$DF$1572,O$4,FALSE))</f>
        <v>#N/A</v>
      </c>
      <c r="P1067" s="52" t="e">
        <f>IF(ISBLANK(VLOOKUP($C1067,[2]MAIN!$C$6:$DF$1572,P$4,FALSE)),"",VLOOKUP($C1067,[2]MAIN!$C$6:$DF$1572,P$4,FALSE))</f>
        <v>#N/A</v>
      </c>
      <c r="Q1067" s="53" t="e">
        <f>IF(ISBLANK(VLOOKUP($C1067,[2]MAIN!$C$6:$DF$1572,Q$4,FALSE)),"",VLOOKUP($C1067,[2]MAIN!$C$6:$DF$1572,Q$4,FALSE))</f>
        <v>#N/A</v>
      </c>
      <c r="R1067" s="47" t="e">
        <f>IF(ISBLANK(VLOOKUP($C1067,[2]MAIN!$C$6:$DF$1572,R$4,FALSE)),"",VLOOKUP($C1067,[2]MAIN!$C$6:$DF$1572,R$4,FALSE))</f>
        <v>#N/A</v>
      </c>
      <c r="S1067" s="47" t="e">
        <f>IF(ISBLANK(VLOOKUP($C1067,[2]MAIN!$C$6:$DF$1572,S$4,FALSE)),"",VLOOKUP($C1067,[2]MAIN!$C$6:$DF$1572,S$4,FALSE))</f>
        <v>#N/A</v>
      </c>
      <c r="T1067" s="15" t="e">
        <f>IF(ISBLANK(VLOOKUP($C1067,[2]MAIN!$C$6:$DF$1572,T$4,FALSE)),"",VLOOKUP($C1067,[2]MAIN!$C$6:$DF$1572,T$4,FALSE))</f>
        <v>#N/A</v>
      </c>
      <c r="U1067" s="15" t="e">
        <f>IF(ISBLANK(VLOOKUP($C1067,[2]MAIN!$C$6:$DF$1572,U$4,FALSE)),"",VLOOKUP($C1067,[2]MAIN!$C$6:$DF$1572,U$4,FALSE))</f>
        <v>#N/A</v>
      </c>
      <c r="V1067" s="15" t="e">
        <f>IF(ISBLANK(VLOOKUP($C1067,[2]MAIN!$C$6:$DF$1572,V$4,FALSE)),"",VLOOKUP($C1067,[2]MAIN!$C$6:$DF$1572,V$4,FALSE))</f>
        <v>#N/A</v>
      </c>
      <c r="W1067" s="21" t="e">
        <f>IF(ISBLANK(VLOOKUP($C1067,[2]MAIN!$C$6:$DF$1572,W$4,FALSE)),"",VLOOKUP($C1067,[2]MAIN!$C$6:$DF$1572,W$4,FALSE))</f>
        <v>#N/A</v>
      </c>
      <c r="X1067" s="47">
        <v>150</v>
      </c>
      <c r="Y1067" s="15" t="e">
        <f>IF(ISBLANK(VLOOKUP($C1067,[2]MAIN!$C$6:$DF$1572,Y$4,FALSE)),"",VLOOKUP($C1067,[2]MAIN!$C$6:$DF$1572,Y$4,FALSE))</f>
        <v>#N/A</v>
      </c>
      <c r="AA1067" s="47"/>
      <c r="AB1067" s="47"/>
      <c r="AC1067" s="47"/>
    </row>
    <row r="1068" spans="1:29" x14ac:dyDescent="0.25">
      <c r="A1068" s="15" t="s">
        <v>1820</v>
      </c>
      <c r="B1068" s="21" t="s">
        <v>425</v>
      </c>
      <c r="C1068" s="47"/>
      <c r="D1068" s="15"/>
      <c r="E1068" s="15" t="s">
        <v>609</v>
      </c>
      <c r="F1068" s="15"/>
      <c r="G1068" s="15"/>
      <c r="H1068" s="15" t="s">
        <v>613</v>
      </c>
      <c r="I1068" s="15" t="s">
        <v>609</v>
      </c>
      <c r="J1068" s="47"/>
      <c r="K1068" s="47" t="s">
        <v>654</v>
      </c>
      <c r="L1068" s="49">
        <v>0.6</v>
      </c>
      <c r="M1068" s="50" t="e">
        <f>IF(ISBLANK(VLOOKUP($C1068,[2]MAIN!$C$6:$DF$1572,M$4,FALSE)),"",VLOOKUP($C1068,[2]MAIN!$C$6:$DF$1572,M$4,FALSE))</f>
        <v>#N/A</v>
      </c>
      <c r="N1068" s="51" t="e">
        <f>IF(ISBLANK(VLOOKUP($C1068,[2]MAIN!$C$6:$DF$1572,N$4,FALSE)),"",VLOOKUP($C1068,[2]MAIN!$C$6:$DF$1572,N$4,FALSE))</f>
        <v>#N/A</v>
      </c>
      <c r="O1068" s="68" t="e">
        <f>IF(ISBLANK(VLOOKUP($C1068,[2]MAIN!$C$6:$DF$1572,O$4,FALSE)),"",VLOOKUP($C1068,[2]MAIN!$C$6:$DF$1572,O$4,FALSE))</f>
        <v>#N/A</v>
      </c>
      <c r="P1068" s="68" t="e">
        <f>IF(ISBLANK(VLOOKUP($C1068,[2]MAIN!$C$6:$DF$1572,P$4,FALSE)),"",VLOOKUP($C1068,[2]MAIN!$C$6:$DF$1572,P$4,FALSE))</f>
        <v>#N/A</v>
      </c>
      <c r="Q1068" s="53" t="e">
        <f>IF(ISBLANK(VLOOKUP($C1068,[2]MAIN!$C$6:$DF$1572,Q$4,FALSE)),"",VLOOKUP($C1068,[2]MAIN!$C$6:$DF$1572,Q$4,FALSE))</f>
        <v>#N/A</v>
      </c>
      <c r="R1068" s="47" t="e">
        <f>IF(ISBLANK(VLOOKUP($C1068,[2]MAIN!$C$6:$DF$1572,R$4,FALSE)),"",VLOOKUP($C1068,[2]MAIN!$C$6:$DF$1572,R$4,FALSE))</f>
        <v>#N/A</v>
      </c>
      <c r="S1068" s="47" t="e">
        <f>IF(ISBLANK(VLOOKUP($C1068,[2]MAIN!$C$6:$DF$1572,S$4,FALSE)),"",VLOOKUP($C1068,[2]MAIN!$C$6:$DF$1572,S$4,FALSE))</f>
        <v>#N/A</v>
      </c>
      <c r="T1068" s="15" t="e">
        <f>IF(ISBLANK(VLOOKUP($C1068,[2]MAIN!$C$6:$DF$1572,T$4,FALSE)),"",VLOOKUP($C1068,[2]MAIN!$C$6:$DF$1572,T$4,FALSE))</f>
        <v>#N/A</v>
      </c>
      <c r="U1068" s="15" t="e">
        <f>IF(ISBLANK(VLOOKUP($C1068,[2]MAIN!$C$6:$DF$1572,U$4,FALSE)),"",VLOOKUP($C1068,[2]MAIN!$C$6:$DF$1572,U$4,FALSE))</f>
        <v>#N/A</v>
      </c>
      <c r="V1068" s="15" t="e">
        <f>IF(ISBLANK(VLOOKUP($C1068,[2]MAIN!$C$6:$DF$1572,V$4,FALSE)),"",VLOOKUP($C1068,[2]MAIN!$C$6:$DF$1572,V$4,FALSE))</f>
        <v>#N/A</v>
      </c>
      <c r="W1068" s="21" t="e">
        <f>IF(ISBLANK(VLOOKUP($C1068,[2]MAIN!$C$6:$DF$1572,W$4,FALSE)),"",VLOOKUP($C1068,[2]MAIN!$C$6:$DF$1572,W$4,FALSE))</f>
        <v>#N/A</v>
      </c>
      <c r="X1068" s="47">
        <v>18000</v>
      </c>
      <c r="Y1068" s="15" t="e">
        <f>IF(ISBLANK(VLOOKUP($C1068,[2]MAIN!$C$6:$DF$1572,Y$4,FALSE)),"",VLOOKUP($C1068,[2]MAIN!$C$6:$DF$1572,Y$4,FALSE))</f>
        <v>#N/A</v>
      </c>
      <c r="AA1068" s="15"/>
      <c r="AB1068" s="15" t="s">
        <v>609</v>
      </c>
      <c r="AC1068" s="15"/>
    </row>
    <row r="1069" spans="1:29" x14ac:dyDescent="0.25">
      <c r="A1069" s="15" t="s">
        <v>1821</v>
      </c>
      <c r="B1069" s="21" t="s">
        <v>291</v>
      </c>
      <c r="C1069" s="47"/>
      <c r="D1069" s="15"/>
      <c r="E1069" s="15" t="s">
        <v>609</v>
      </c>
      <c r="F1069" s="15"/>
      <c r="G1069" s="15"/>
      <c r="H1069" s="15" t="s">
        <v>609</v>
      </c>
      <c r="I1069" s="15"/>
      <c r="J1069" s="47"/>
      <c r="K1069" s="47"/>
      <c r="L1069" s="49">
        <v>1.18</v>
      </c>
      <c r="M1069" s="72" t="e">
        <f>IF(ISBLANK(VLOOKUP($C1069,[2]MAIN!$C$6:$DF$1572,M$4,FALSE)),"",VLOOKUP($C1069,[2]MAIN!$C$6:$DF$1572,M$4,FALSE))</f>
        <v>#N/A</v>
      </c>
      <c r="N1069" s="78" t="e">
        <f>IF(ISBLANK(VLOOKUP($C1069,[2]MAIN!$C$6:$DF$1572,N$4,FALSE)),"",VLOOKUP($C1069,[2]MAIN!$C$6:$DF$1572,N$4,FALSE))</f>
        <v>#N/A</v>
      </c>
      <c r="O1069" s="52" t="e">
        <f>IF(ISBLANK(VLOOKUP($C1069,[2]MAIN!$C$6:$DF$1572,O$4,FALSE)),"",VLOOKUP($C1069,[2]MAIN!$C$6:$DF$1572,O$4,FALSE))</f>
        <v>#N/A</v>
      </c>
      <c r="P1069" s="73" t="e">
        <f>IF(ISBLANK(VLOOKUP($C1069,[2]MAIN!$C$6:$DF$1572,P$4,FALSE)),"",VLOOKUP($C1069,[2]MAIN!$C$6:$DF$1572,P$4,FALSE))</f>
        <v>#N/A</v>
      </c>
      <c r="Q1069" s="50" t="e">
        <f>IF(ISBLANK(VLOOKUP($C1069,[2]MAIN!$C$6:$DF$1572,Q$4,FALSE)),"",VLOOKUP($C1069,[2]MAIN!$C$6:$DF$1572,Q$4,FALSE))</f>
        <v>#N/A</v>
      </c>
      <c r="R1069" s="47" t="e">
        <f>IF(ISBLANK(VLOOKUP($C1069,[2]MAIN!$C$6:$DF$1572,R$4,FALSE)),"",VLOOKUP($C1069,[2]MAIN!$C$6:$DF$1572,R$4,FALSE))</f>
        <v>#N/A</v>
      </c>
      <c r="S1069" s="47" t="e">
        <f>IF(ISBLANK(VLOOKUP($C1069,[2]MAIN!$C$6:$DF$1572,S$4,FALSE)),"",VLOOKUP($C1069,[2]MAIN!$C$6:$DF$1572,S$4,FALSE))</f>
        <v>#N/A</v>
      </c>
      <c r="T1069" s="15" t="e">
        <f>IF(ISBLANK(VLOOKUP($C1069,[2]MAIN!$C$6:$DF$1572,T$4,FALSE)),"",VLOOKUP($C1069,[2]MAIN!$C$6:$DF$1572,T$4,FALSE))</f>
        <v>#N/A</v>
      </c>
      <c r="U1069" s="58" t="e">
        <f>IF(ISBLANK(VLOOKUP($C1069,[2]MAIN!$C$6:$DF$1572,U$4,FALSE)),"",VLOOKUP($C1069,[2]MAIN!$C$6:$DF$1572,U$4,FALSE))</f>
        <v>#N/A</v>
      </c>
      <c r="V1069" s="58" t="e">
        <f>IF(ISBLANK(VLOOKUP($C1069,[2]MAIN!$C$6:$DF$1572,V$4,FALSE)),"",VLOOKUP($C1069,[2]MAIN!$C$6:$DF$1572,V$4,FALSE))</f>
        <v>#N/A</v>
      </c>
      <c r="W1069" s="21" t="e">
        <f>IF(ISBLANK(VLOOKUP($C1069,[2]MAIN!$C$6:$DF$1572,W$4,FALSE)),"",VLOOKUP($C1069,[2]MAIN!$C$6:$DF$1572,W$4,FALSE))</f>
        <v>#N/A</v>
      </c>
      <c r="X1069" s="59">
        <v>15000</v>
      </c>
      <c r="Y1069" s="15" t="e">
        <f>IF(ISBLANK(VLOOKUP($C1069,[2]MAIN!$C$6:$DF$1572,Y$4,FALSE)),"",VLOOKUP($C1069,[2]MAIN!$C$6:$DF$1572,Y$4,FALSE))</f>
        <v>#N/A</v>
      </c>
      <c r="Z1069" s="33" t="s">
        <v>1822</v>
      </c>
      <c r="AA1069" s="15" t="s">
        <v>609</v>
      </c>
      <c r="AB1069" s="15"/>
      <c r="AC1069" s="15"/>
    </row>
    <row r="1070" spans="1:29" x14ac:dyDescent="0.25">
      <c r="A1070" s="15" t="s">
        <v>1823</v>
      </c>
      <c r="B1070" s="21" t="s">
        <v>51</v>
      </c>
      <c r="C1070" s="15"/>
      <c r="D1070" s="15"/>
      <c r="E1070" s="15" t="s">
        <v>609</v>
      </c>
      <c r="F1070" s="15"/>
      <c r="G1070" s="15"/>
      <c r="H1070" s="15" t="s">
        <v>613</v>
      </c>
      <c r="I1070" s="15" t="s">
        <v>609</v>
      </c>
      <c r="J1070" s="47"/>
      <c r="K1070" s="47" t="s">
        <v>654</v>
      </c>
      <c r="L1070" s="49">
        <v>49.31</v>
      </c>
      <c r="M1070" s="50" t="e">
        <f>IF(ISBLANK(VLOOKUP($C1070,[2]MAIN!$C$6:$DF$1572,M$4,FALSE)),"",VLOOKUP($C1070,[2]MAIN!$C$6:$DF$1572,M$4,FALSE))</f>
        <v>#N/A</v>
      </c>
      <c r="N1070" s="51" t="e">
        <f>IF(ISBLANK(VLOOKUP($C1070,[2]MAIN!$C$6:$DF$1572,N$4,FALSE)),"",VLOOKUP($C1070,[2]MAIN!$C$6:$DF$1572,N$4,FALSE))</f>
        <v>#N/A</v>
      </c>
      <c r="O1070" s="66" t="e">
        <f>IF(ISBLANK(VLOOKUP($C1070,[2]MAIN!$C$6:$DF$1572,O$4,FALSE)),"",VLOOKUP($C1070,[2]MAIN!$C$6:$DF$1572,O$4,FALSE))</f>
        <v>#N/A</v>
      </c>
      <c r="P1070" s="66" t="e">
        <f>IF(ISBLANK(VLOOKUP($C1070,[2]MAIN!$C$6:$DF$1572,P$4,FALSE)),"",VLOOKUP($C1070,[2]MAIN!$C$6:$DF$1572,P$4,FALSE))</f>
        <v>#N/A</v>
      </c>
      <c r="Q1070" s="65" t="e">
        <f>IF(ISBLANK(VLOOKUP($C1070,[2]MAIN!$C$6:$DF$1572,Q$4,FALSE)),"",VLOOKUP($C1070,[2]MAIN!$C$6:$DF$1572,Q$4,FALSE))</f>
        <v>#N/A</v>
      </c>
      <c r="R1070" s="47" t="e">
        <f>IF(ISBLANK(VLOOKUP($C1070,[2]MAIN!$C$6:$DF$1572,R$4,FALSE)),"",VLOOKUP($C1070,[2]MAIN!$C$6:$DF$1572,R$4,FALSE))</f>
        <v>#N/A</v>
      </c>
      <c r="S1070" s="47" t="e">
        <f>IF(ISBLANK(VLOOKUP($C1070,[2]MAIN!$C$6:$DF$1572,S$4,FALSE)),"",VLOOKUP($C1070,[2]MAIN!$C$6:$DF$1572,S$4,FALSE))</f>
        <v>#N/A</v>
      </c>
      <c r="T1070" s="15" t="e">
        <f>IF(ISBLANK(VLOOKUP($C1070,[2]MAIN!$C$6:$DF$1572,T$4,FALSE)),"",VLOOKUP($C1070,[2]MAIN!$C$6:$DF$1572,T$4,FALSE))</f>
        <v>#N/A</v>
      </c>
      <c r="U1070" s="15" t="e">
        <f>IF(ISBLANK(VLOOKUP($C1070,[2]MAIN!$C$6:$DF$1572,U$4,FALSE)),"",VLOOKUP($C1070,[2]MAIN!$C$6:$DF$1572,U$4,FALSE))</f>
        <v>#N/A</v>
      </c>
      <c r="V1070" s="15" t="e">
        <f>IF(ISBLANK(VLOOKUP($C1070,[2]MAIN!$C$6:$DF$1572,V$4,FALSE)),"",VLOOKUP($C1070,[2]MAIN!$C$6:$DF$1572,V$4,FALSE))</f>
        <v>#N/A</v>
      </c>
      <c r="W1070" s="21" t="e">
        <f>IF(ISBLANK(VLOOKUP($C1070,[2]MAIN!$C$6:$DF$1572,W$4,FALSE)),"",VLOOKUP($C1070,[2]MAIN!$C$6:$DF$1572,W$4,FALSE))</f>
        <v>#N/A</v>
      </c>
      <c r="X1070" s="47">
        <v>18000</v>
      </c>
      <c r="Y1070" s="15" t="e">
        <f>IF(ISBLANK(VLOOKUP($C1070,[2]MAIN!$C$6:$DF$1572,Y$4,FALSE)),"",VLOOKUP($C1070,[2]MAIN!$C$6:$DF$1572,Y$4,FALSE))</f>
        <v>#N/A</v>
      </c>
      <c r="AA1070" s="15"/>
      <c r="AB1070" s="15" t="s">
        <v>609</v>
      </c>
      <c r="AC1070" s="15"/>
    </row>
    <row r="1071" spans="1:29" x14ac:dyDescent="0.25">
      <c r="A1071" s="15" t="s">
        <v>1824</v>
      </c>
      <c r="B1071" s="21" t="s">
        <v>426</v>
      </c>
      <c r="C1071" s="47"/>
      <c r="D1071" s="15"/>
      <c r="E1071" s="15" t="s">
        <v>609</v>
      </c>
      <c r="F1071" s="15"/>
      <c r="G1071" s="15"/>
      <c r="H1071" s="15" t="s">
        <v>609</v>
      </c>
      <c r="I1071" s="15" t="s">
        <v>609</v>
      </c>
      <c r="J1071" s="47"/>
      <c r="K1071" s="47"/>
      <c r="L1071" s="49"/>
      <c r="M1071" s="50" t="e">
        <f>IF(ISBLANK(VLOOKUP($C1071,[2]MAIN!$C$6:$DF$1572,M$4,FALSE)),"",VLOOKUP($C1071,[2]MAIN!$C$6:$DF$1572,M$4,FALSE))</f>
        <v>#N/A</v>
      </c>
      <c r="N1071" s="51" t="e">
        <f>IF(ISBLANK(VLOOKUP($C1071,[2]MAIN!$C$6:$DF$1572,N$4,FALSE)),"",VLOOKUP($C1071,[2]MAIN!$C$6:$DF$1572,N$4,FALSE))</f>
        <v>#N/A</v>
      </c>
      <c r="O1071" s="53" t="e">
        <f>IF(ISBLANK(VLOOKUP($C1071,[2]MAIN!$C$6:$DF$1572,O$4,FALSE)),"",VLOOKUP($C1071,[2]MAIN!$C$6:$DF$1572,O$4,FALSE))</f>
        <v>#N/A</v>
      </c>
      <c r="P1071" s="53" t="e">
        <f>IF(ISBLANK(VLOOKUP($C1071,[2]MAIN!$C$6:$DF$1572,P$4,FALSE)),"",VLOOKUP($C1071,[2]MAIN!$C$6:$DF$1572,P$4,FALSE))</f>
        <v>#N/A</v>
      </c>
      <c r="Q1071" s="50" t="e">
        <f>IF(ISBLANK(VLOOKUP($C1071,[2]MAIN!$C$6:$DF$1572,Q$4,FALSE)),"",VLOOKUP($C1071,[2]MAIN!$C$6:$DF$1572,Q$4,FALSE))</f>
        <v>#N/A</v>
      </c>
      <c r="R1071" s="47" t="e">
        <f>IF(ISBLANK(VLOOKUP($C1071,[2]MAIN!$C$6:$DF$1572,R$4,FALSE)),"",VLOOKUP($C1071,[2]MAIN!$C$6:$DF$1572,R$4,FALSE))</f>
        <v>#N/A</v>
      </c>
      <c r="S1071" s="47" t="e">
        <f>IF(ISBLANK(VLOOKUP($C1071,[2]MAIN!$C$6:$DF$1572,S$4,FALSE)),"",VLOOKUP($C1071,[2]MAIN!$C$6:$DF$1572,S$4,FALSE))</f>
        <v>#N/A</v>
      </c>
      <c r="T1071" s="15" t="e">
        <f>IF(ISBLANK(VLOOKUP($C1071,[2]MAIN!$C$6:$DF$1572,T$4,FALSE)),"",VLOOKUP($C1071,[2]MAIN!$C$6:$DF$1572,T$4,FALSE))</f>
        <v>#N/A</v>
      </c>
      <c r="U1071" s="15" t="e">
        <f>IF(ISBLANK(VLOOKUP($C1071,[2]MAIN!$C$6:$DF$1572,U$4,FALSE)),"",VLOOKUP($C1071,[2]MAIN!$C$6:$DF$1572,U$4,FALSE))</f>
        <v>#N/A</v>
      </c>
      <c r="V1071" s="15" t="e">
        <f>IF(ISBLANK(VLOOKUP($C1071,[2]MAIN!$C$6:$DF$1572,V$4,FALSE)),"",VLOOKUP($C1071,[2]MAIN!$C$6:$DF$1572,V$4,FALSE))</f>
        <v>#N/A</v>
      </c>
      <c r="W1071" s="21" t="e">
        <f>IF(ISBLANK(VLOOKUP($C1071,[2]MAIN!$C$6:$DF$1572,W$4,FALSE)),"",VLOOKUP($C1071,[2]MAIN!$C$6:$DF$1572,W$4,FALSE))</f>
        <v>#N/A</v>
      </c>
      <c r="X1071" s="47">
        <v>15000</v>
      </c>
      <c r="Y1071" s="15" t="e">
        <f>IF(ISBLANK(VLOOKUP($C1071,[2]MAIN!$C$6:$DF$1572,Y$4,FALSE)),"",VLOOKUP($C1071,[2]MAIN!$C$6:$DF$1572,Y$4,FALSE))</f>
        <v>#N/A</v>
      </c>
      <c r="AA1071" s="15"/>
      <c r="AB1071" s="15" t="s">
        <v>609</v>
      </c>
      <c r="AC1071" s="15"/>
    </row>
    <row r="1072" spans="1:29" x14ac:dyDescent="0.25">
      <c r="A1072" s="15" t="s">
        <v>1825</v>
      </c>
      <c r="B1072" s="21" t="s">
        <v>427</v>
      </c>
      <c r="C1072" s="47"/>
      <c r="D1072" s="15"/>
      <c r="E1072" s="15" t="s">
        <v>609</v>
      </c>
      <c r="F1072" s="15"/>
      <c r="G1072" s="15"/>
      <c r="H1072" s="15" t="s">
        <v>609</v>
      </c>
      <c r="I1072" s="15" t="s">
        <v>609</v>
      </c>
      <c r="J1072" s="47"/>
      <c r="K1072" s="47"/>
      <c r="L1072" s="49" t="e">
        <f>#REF!/86.4</f>
        <v>#REF!</v>
      </c>
      <c r="M1072" s="50" t="e">
        <f>IF(ISBLANK(VLOOKUP($C1072,[2]MAIN!$C$6:$DF$1572,M$4,FALSE)),"",VLOOKUP($C1072,[2]MAIN!$C$6:$DF$1572,M$4,FALSE))</f>
        <v>#N/A</v>
      </c>
      <c r="N1072" s="51" t="e">
        <f>IF(ISBLANK(VLOOKUP($C1072,[2]MAIN!$C$6:$DF$1572,N$4,FALSE)),"",VLOOKUP($C1072,[2]MAIN!$C$6:$DF$1572,N$4,FALSE))</f>
        <v>#N/A</v>
      </c>
      <c r="O1072" s="53" t="e">
        <f>IF(ISBLANK(VLOOKUP($C1072,[2]MAIN!$C$6:$DF$1572,O$4,FALSE)),"",VLOOKUP($C1072,[2]MAIN!$C$6:$DF$1572,O$4,FALSE))</f>
        <v>#N/A</v>
      </c>
      <c r="P1072" s="53" t="e">
        <f>IF(ISBLANK(VLOOKUP($C1072,[2]MAIN!$C$6:$DF$1572,P$4,FALSE)),"",VLOOKUP($C1072,[2]MAIN!$C$6:$DF$1572,P$4,FALSE))</f>
        <v>#N/A</v>
      </c>
      <c r="Q1072" s="50" t="e">
        <f>IF(ISBLANK(VLOOKUP($C1072,[2]MAIN!$C$6:$DF$1572,Q$4,FALSE)),"",VLOOKUP($C1072,[2]MAIN!$C$6:$DF$1572,Q$4,FALSE))</f>
        <v>#N/A</v>
      </c>
      <c r="R1072" s="47" t="e">
        <f>IF(ISBLANK(VLOOKUP($C1072,[2]MAIN!$C$6:$DF$1572,R$4,FALSE)),"",VLOOKUP($C1072,[2]MAIN!$C$6:$DF$1572,R$4,FALSE))</f>
        <v>#N/A</v>
      </c>
      <c r="S1072" s="47" t="e">
        <f>IF(ISBLANK(VLOOKUP($C1072,[2]MAIN!$C$6:$DF$1572,S$4,FALSE)),"",VLOOKUP($C1072,[2]MAIN!$C$6:$DF$1572,S$4,FALSE))</f>
        <v>#N/A</v>
      </c>
      <c r="T1072" s="15" t="e">
        <f>IF(ISBLANK(VLOOKUP($C1072,[2]MAIN!$C$6:$DF$1572,T$4,FALSE)),"",VLOOKUP($C1072,[2]MAIN!$C$6:$DF$1572,T$4,FALSE))</f>
        <v>#N/A</v>
      </c>
      <c r="U1072" s="15" t="e">
        <f>IF(ISBLANK(VLOOKUP($C1072,[2]MAIN!$C$6:$DF$1572,U$4,FALSE)),"",VLOOKUP($C1072,[2]MAIN!$C$6:$DF$1572,U$4,FALSE))</f>
        <v>#N/A</v>
      </c>
      <c r="V1072" s="15" t="e">
        <f>IF(ISBLANK(VLOOKUP($C1072,[2]MAIN!$C$6:$DF$1572,V$4,FALSE)),"",VLOOKUP($C1072,[2]MAIN!$C$6:$DF$1572,V$4,FALSE))</f>
        <v>#N/A</v>
      </c>
      <c r="W1072" s="21" t="e">
        <f>IF(ISBLANK(VLOOKUP($C1072,[2]MAIN!$C$6:$DF$1572,W$4,FALSE)),"",VLOOKUP($C1072,[2]MAIN!$C$6:$DF$1572,W$4,FALSE))</f>
        <v>#N/A</v>
      </c>
      <c r="X1072" s="47">
        <v>18000</v>
      </c>
      <c r="Y1072" s="15" t="e">
        <f>IF(ISBLANK(VLOOKUP($C1072,[2]MAIN!$C$6:$DF$1572,Y$4,FALSE)),"",VLOOKUP($C1072,[2]MAIN!$C$6:$DF$1572,Y$4,FALSE))</f>
        <v>#N/A</v>
      </c>
      <c r="AA1072" s="15"/>
      <c r="AB1072" s="15" t="s">
        <v>609</v>
      </c>
      <c r="AC1072" s="15"/>
    </row>
    <row r="1073" spans="1:29" x14ac:dyDescent="0.25">
      <c r="A1073" s="15" t="s">
        <v>1826</v>
      </c>
      <c r="B1073" s="21" t="s">
        <v>427</v>
      </c>
      <c r="C1073" s="47"/>
      <c r="D1073" s="15"/>
      <c r="E1073" s="15" t="s">
        <v>609</v>
      </c>
      <c r="F1073" s="15"/>
      <c r="G1073" s="15"/>
      <c r="H1073" s="15" t="s">
        <v>628</v>
      </c>
      <c r="I1073" s="15" t="s">
        <v>609</v>
      </c>
      <c r="J1073" s="47"/>
      <c r="K1073" s="47"/>
      <c r="L1073" s="49"/>
      <c r="M1073" s="50" t="e">
        <f>IF(ISBLANK(VLOOKUP($C1073,[2]MAIN!$C$6:$DF$1572,M$4,FALSE)),"",VLOOKUP($C1073,[2]MAIN!$C$6:$DF$1572,M$4,FALSE))</f>
        <v>#N/A</v>
      </c>
      <c r="N1073" s="51" t="e">
        <f>IF(ISBLANK(VLOOKUP($C1073,[2]MAIN!$C$6:$DF$1572,N$4,FALSE)),"",VLOOKUP($C1073,[2]MAIN!$C$6:$DF$1572,N$4,FALSE))</f>
        <v>#N/A</v>
      </c>
      <c r="O1073" s="53" t="e">
        <f>IF(ISBLANK(VLOOKUP($C1073,[2]MAIN!$C$6:$DF$1572,O$4,FALSE)),"",VLOOKUP($C1073,[2]MAIN!$C$6:$DF$1572,O$4,FALSE))</f>
        <v>#N/A</v>
      </c>
      <c r="P1073" s="53" t="e">
        <f>IF(ISBLANK(VLOOKUP($C1073,[2]MAIN!$C$6:$DF$1572,P$4,FALSE)),"",VLOOKUP($C1073,[2]MAIN!$C$6:$DF$1572,P$4,FALSE))</f>
        <v>#N/A</v>
      </c>
      <c r="Q1073" s="50" t="e">
        <f>IF(ISBLANK(VLOOKUP($C1073,[2]MAIN!$C$6:$DF$1572,Q$4,FALSE)),"",VLOOKUP($C1073,[2]MAIN!$C$6:$DF$1572,Q$4,FALSE))</f>
        <v>#N/A</v>
      </c>
      <c r="R1073" s="47" t="e">
        <f>IF(ISBLANK(VLOOKUP($C1073,[2]MAIN!$C$6:$DF$1572,R$4,FALSE)),"",VLOOKUP($C1073,[2]MAIN!$C$6:$DF$1572,R$4,FALSE))</f>
        <v>#N/A</v>
      </c>
      <c r="S1073" s="47" t="e">
        <f>IF(ISBLANK(VLOOKUP($C1073,[2]MAIN!$C$6:$DF$1572,S$4,FALSE)),"",VLOOKUP($C1073,[2]MAIN!$C$6:$DF$1572,S$4,FALSE))</f>
        <v>#N/A</v>
      </c>
      <c r="T1073" s="15" t="e">
        <f>IF(ISBLANK(VLOOKUP($C1073,[2]MAIN!$C$6:$DF$1572,T$4,FALSE)),"",VLOOKUP($C1073,[2]MAIN!$C$6:$DF$1572,T$4,FALSE))</f>
        <v>#N/A</v>
      </c>
      <c r="U1073" s="15" t="e">
        <f>IF(ISBLANK(VLOOKUP($C1073,[2]MAIN!$C$6:$DF$1572,U$4,FALSE)),"",VLOOKUP($C1073,[2]MAIN!$C$6:$DF$1572,U$4,FALSE))</f>
        <v>#N/A</v>
      </c>
      <c r="V1073" s="15" t="e">
        <f>IF(ISBLANK(VLOOKUP($C1073,[2]MAIN!$C$6:$DF$1572,V$4,FALSE)),"",VLOOKUP($C1073,[2]MAIN!$C$6:$DF$1572,V$4,FALSE))</f>
        <v>#N/A</v>
      </c>
      <c r="W1073" s="21" t="e">
        <f>IF(ISBLANK(VLOOKUP($C1073,[2]MAIN!$C$6:$DF$1572,W$4,FALSE)),"",VLOOKUP($C1073,[2]MAIN!$C$6:$DF$1572,W$4,FALSE))</f>
        <v>#N/A</v>
      </c>
      <c r="X1073" s="47">
        <v>18000</v>
      </c>
      <c r="Y1073" s="15" t="e">
        <f>IF(ISBLANK(VLOOKUP($C1073,[2]MAIN!$C$6:$DF$1572,Y$4,FALSE)),"",VLOOKUP($C1073,[2]MAIN!$C$6:$DF$1572,Y$4,FALSE))</f>
        <v>#N/A</v>
      </c>
      <c r="AA1073" s="47"/>
      <c r="AB1073" s="47"/>
      <c r="AC1073" s="47"/>
    </row>
    <row r="1074" spans="1:29" x14ac:dyDescent="0.25">
      <c r="A1074" s="15" t="s">
        <v>1827</v>
      </c>
      <c r="B1074" s="21" t="s">
        <v>427</v>
      </c>
      <c r="C1074" s="47"/>
      <c r="D1074" s="15"/>
      <c r="E1074" s="15" t="s">
        <v>609</v>
      </c>
      <c r="F1074" s="15"/>
      <c r="G1074" s="15"/>
      <c r="H1074" s="15" t="s">
        <v>628</v>
      </c>
      <c r="I1074" s="15" t="s">
        <v>609</v>
      </c>
      <c r="J1074" s="47"/>
      <c r="K1074" s="47"/>
      <c r="L1074" s="49"/>
      <c r="M1074" s="50" t="e">
        <f>IF(ISBLANK(VLOOKUP($C1074,[2]MAIN!$C$6:$DF$1572,M$4,FALSE)),"",VLOOKUP($C1074,[2]MAIN!$C$6:$DF$1572,M$4,FALSE))</f>
        <v>#N/A</v>
      </c>
      <c r="N1074" s="51" t="e">
        <f>IF(ISBLANK(VLOOKUP($C1074,[2]MAIN!$C$6:$DF$1572,N$4,FALSE)),"",VLOOKUP($C1074,[2]MAIN!$C$6:$DF$1572,N$4,FALSE))</f>
        <v>#N/A</v>
      </c>
      <c r="O1074" s="53" t="e">
        <f>IF(ISBLANK(VLOOKUP($C1074,[2]MAIN!$C$6:$DF$1572,O$4,FALSE)),"",VLOOKUP($C1074,[2]MAIN!$C$6:$DF$1572,O$4,FALSE))</f>
        <v>#N/A</v>
      </c>
      <c r="P1074" s="53" t="e">
        <f>IF(ISBLANK(VLOOKUP($C1074,[2]MAIN!$C$6:$DF$1572,P$4,FALSE)),"",VLOOKUP($C1074,[2]MAIN!$C$6:$DF$1572,P$4,FALSE))</f>
        <v>#N/A</v>
      </c>
      <c r="Q1074" s="50" t="e">
        <f>IF(ISBLANK(VLOOKUP($C1074,[2]MAIN!$C$6:$DF$1572,Q$4,FALSE)),"",VLOOKUP($C1074,[2]MAIN!$C$6:$DF$1572,Q$4,FALSE))</f>
        <v>#N/A</v>
      </c>
      <c r="R1074" s="47" t="e">
        <f>IF(ISBLANK(VLOOKUP($C1074,[2]MAIN!$C$6:$DF$1572,R$4,FALSE)),"",VLOOKUP($C1074,[2]MAIN!$C$6:$DF$1572,R$4,FALSE))</f>
        <v>#N/A</v>
      </c>
      <c r="S1074" s="47" t="e">
        <f>IF(ISBLANK(VLOOKUP($C1074,[2]MAIN!$C$6:$DF$1572,S$4,FALSE)),"",VLOOKUP($C1074,[2]MAIN!$C$6:$DF$1572,S$4,FALSE))</f>
        <v>#N/A</v>
      </c>
      <c r="T1074" s="15" t="e">
        <f>IF(ISBLANK(VLOOKUP($C1074,[2]MAIN!$C$6:$DF$1572,T$4,FALSE)),"",VLOOKUP($C1074,[2]MAIN!$C$6:$DF$1572,T$4,FALSE))</f>
        <v>#N/A</v>
      </c>
      <c r="U1074" s="15" t="e">
        <f>IF(ISBLANK(VLOOKUP($C1074,[2]MAIN!$C$6:$DF$1572,U$4,FALSE)),"",VLOOKUP($C1074,[2]MAIN!$C$6:$DF$1572,U$4,FALSE))</f>
        <v>#N/A</v>
      </c>
      <c r="V1074" s="15" t="e">
        <f>IF(ISBLANK(VLOOKUP($C1074,[2]MAIN!$C$6:$DF$1572,V$4,FALSE)),"",VLOOKUP($C1074,[2]MAIN!$C$6:$DF$1572,V$4,FALSE))</f>
        <v>#N/A</v>
      </c>
      <c r="W1074" s="21" t="e">
        <f>IF(ISBLANK(VLOOKUP($C1074,[2]MAIN!$C$6:$DF$1572,W$4,FALSE)),"",VLOOKUP($C1074,[2]MAIN!$C$6:$DF$1572,W$4,FALSE))</f>
        <v>#N/A</v>
      </c>
      <c r="X1074" s="47">
        <v>18000</v>
      </c>
      <c r="Y1074" s="15" t="e">
        <f>IF(ISBLANK(VLOOKUP($C1074,[2]MAIN!$C$6:$DF$1572,Y$4,FALSE)),"",VLOOKUP($C1074,[2]MAIN!$C$6:$DF$1572,Y$4,FALSE))</f>
        <v>#N/A</v>
      </c>
      <c r="AA1074" s="47"/>
      <c r="AB1074" s="47"/>
      <c r="AC1074" s="47"/>
    </row>
    <row r="1075" spans="1:29" x14ac:dyDescent="0.25">
      <c r="A1075" s="15" t="s">
        <v>1828</v>
      </c>
      <c r="B1075" s="21" t="s">
        <v>428</v>
      </c>
      <c r="C1075" s="47"/>
      <c r="D1075" s="15"/>
      <c r="E1075" s="15" t="s">
        <v>609</v>
      </c>
      <c r="F1075" s="15"/>
      <c r="G1075" s="15"/>
      <c r="H1075" s="15" t="s">
        <v>613</v>
      </c>
      <c r="I1075" s="15" t="s">
        <v>609</v>
      </c>
      <c r="J1075" s="47"/>
      <c r="K1075" s="47"/>
      <c r="L1075" s="49">
        <v>0.5</v>
      </c>
      <c r="M1075" s="50" t="e">
        <f>IF(ISBLANK(VLOOKUP($C1075,[2]MAIN!$C$6:$DF$1572,M$4,FALSE)),"",VLOOKUP($C1075,[2]MAIN!$C$6:$DF$1572,M$4,FALSE))</f>
        <v>#N/A</v>
      </c>
      <c r="N1075" s="51" t="e">
        <f>IF(ISBLANK(VLOOKUP($C1075,[2]MAIN!$C$6:$DF$1572,N$4,FALSE)),"",VLOOKUP($C1075,[2]MAIN!$C$6:$DF$1572,N$4,FALSE))</f>
        <v>#N/A</v>
      </c>
      <c r="O1075" s="53" t="e">
        <f>IF(ISBLANK(VLOOKUP($C1075,[2]MAIN!$C$6:$DF$1572,O$4,FALSE)),"",VLOOKUP($C1075,[2]MAIN!$C$6:$DF$1572,O$4,FALSE))</f>
        <v>#N/A</v>
      </c>
      <c r="P1075" s="53" t="e">
        <f>IF(ISBLANK(VLOOKUP($C1075,[2]MAIN!$C$6:$DF$1572,P$4,FALSE)),"",VLOOKUP($C1075,[2]MAIN!$C$6:$DF$1572,P$4,FALSE))</f>
        <v>#N/A</v>
      </c>
      <c r="Q1075" s="50" t="e">
        <f>IF(ISBLANK(VLOOKUP($C1075,[2]MAIN!$C$6:$DF$1572,Q$4,FALSE)),"",VLOOKUP($C1075,[2]MAIN!$C$6:$DF$1572,Q$4,FALSE))</f>
        <v>#N/A</v>
      </c>
      <c r="R1075" s="47" t="e">
        <f>IF(ISBLANK(VLOOKUP($C1075,[2]MAIN!$C$6:$DF$1572,R$4,FALSE)),"",VLOOKUP($C1075,[2]MAIN!$C$6:$DF$1572,R$4,FALSE))</f>
        <v>#N/A</v>
      </c>
      <c r="S1075" s="47" t="e">
        <f>IF(ISBLANK(VLOOKUP($C1075,[2]MAIN!$C$6:$DF$1572,S$4,FALSE)),"",VLOOKUP($C1075,[2]MAIN!$C$6:$DF$1572,S$4,FALSE))</f>
        <v>#N/A</v>
      </c>
      <c r="T1075" s="15" t="e">
        <f>IF(ISBLANK(VLOOKUP($C1075,[2]MAIN!$C$6:$DF$1572,T$4,FALSE)),"",VLOOKUP($C1075,[2]MAIN!$C$6:$DF$1572,T$4,FALSE))</f>
        <v>#N/A</v>
      </c>
      <c r="U1075" s="15" t="e">
        <f>IF(ISBLANK(VLOOKUP($C1075,[2]MAIN!$C$6:$DF$1572,U$4,FALSE)),"",VLOOKUP($C1075,[2]MAIN!$C$6:$DF$1572,U$4,FALSE))</f>
        <v>#N/A</v>
      </c>
      <c r="V1075" s="15" t="e">
        <f>IF(ISBLANK(VLOOKUP($C1075,[2]MAIN!$C$6:$DF$1572,V$4,FALSE)),"",VLOOKUP($C1075,[2]MAIN!$C$6:$DF$1572,V$4,FALSE))</f>
        <v>#N/A</v>
      </c>
      <c r="W1075" s="21" t="e">
        <f>IF(ISBLANK(VLOOKUP($C1075,[2]MAIN!$C$6:$DF$1572,W$4,FALSE)),"",VLOOKUP($C1075,[2]MAIN!$C$6:$DF$1572,W$4,FALSE))</f>
        <v>#N/A</v>
      </c>
      <c r="X1075" s="47">
        <v>15000</v>
      </c>
      <c r="Y1075" s="15" t="e">
        <f>IF(ISBLANK(VLOOKUP($C1075,[2]MAIN!$C$6:$DF$1572,Y$4,FALSE)),"",VLOOKUP($C1075,[2]MAIN!$C$6:$DF$1572,Y$4,FALSE))</f>
        <v>#N/A</v>
      </c>
      <c r="AA1075" s="15"/>
      <c r="AB1075" s="15" t="s">
        <v>609</v>
      </c>
      <c r="AC1075" s="15"/>
    </row>
    <row r="1076" spans="1:29" x14ac:dyDescent="0.25">
      <c r="A1076" s="15" t="s">
        <v>1829</v>
      </c>
      <c r="B1076" s="21" t="s">
        <v>431</v>
      </c>
      <c r="C1076" s="47"/>
      <c r="D1076" s="15"/>
      <c r="E1076" s="15" t="s">
        <v>609</v>
      </c>
      <c r="F1076" s="15"/>
      <c r="G1076" s="15"/>
      <c r="H1076" s="15" t="s">
        <v>609</v>
      </c>
      <c r="I1076" s="15" t="s">
        <v>609</v>
      </c>
      <c r="J1076" s="47"/>
      <c r="K1076" s="47"/>
      <c r="L1076" s="49" t="e">
        <f>#REF!/86.4</f>
        <v>#REF!</v>
      </c>
      <c r="M1076" s="50" t="e">
        <f>IF(ISBLANK(VLOOKUP($C1076,[2]MAIN!$C$6:$DF$1572,M$4,FALSE)),"",VLOOKUP($C1076,[2]MAIN!$C$6:$DF$1572,M$4,FALSE))</f>
        <v>#N/A</v>
      </c>
      <c r="N1076" s="51" t="e">
        <f>IF(ISBLANK(VLOOKUP($C1076,[2]MAIN!$C$6:$DF$1572,N$4,FALSE)),"",VLOOKUP($C1076,[2]MAIN!$C$6:$DF$1572,N$4,FALSE))</f>
        <v>#N/A</v>
      </c>
      <c r="O1076" s="53" t="e">
        <f>IF(ISBLANK(VLOOKUP($C1076,[2]MAIN!$C$6:$DF$1572,O$4,FALSE)),"",VLOOKUP($C1076,[2]MAIN!$C$6:$DF$1572,O$4,FALSE))</f>
        <v>#N/A</v>
      </c>
      <c r="P1076" s="53" t="e">
        <f>IF(ISBLANK(VLOOKUP($C1076,[2]MAIN!$C$6:$DF$1572,P$4,FALSE)),"",VLOOKUP($C1076,[2]MAIN!$C$6:$DF$1572,P$4,FALSE))</f>
        <v>#N/A</v>
      </c>
      <c r="Q1076" s="50" t="e">
        <f>IF(ISBLANK(VLOOKUP($C1076,[2]MAIN!$C$6:$DF$1572,Q$4,FALSE)),"",VLOOKUP($C1076,[2]MAIN!$C$6:$DF$1572,Q$4,FALSE))</f>
        <v>#N/A</v>
      </c>
      <c r="R1076" s="47" t="e">
        <f>IF(ISBLANK(VLOOKUP($C1076,[2]MAIN!$C$6:$DF$1572,R$4,FALSE)),"",VLOOKUP($C1076,[2]MAIN!$C$6:$DF$1572,R$4,FALSE))</f>
        <v>#N/A</v>
      </c>
      <c r="S1076" s="47" t="e">
        <f>IF(ISBLANK(VLOOKUP($C1076,[2]MAIN!$C$6:$DF$1572,S$4,FALSE)),"",VLOOKUP($C1076,[2]MAIN!$C$6:$DF$1572,S$4,FALSE))</f>
        <v>#N/A</v>
      </c>
      <c r="T1076" s="15" t="e">
        <f>IF(ISBLANK(VLOOKUP($C1076,[2]MAIN!$C$6:$DF$1572,T$4,FALSE)),"",VLOOKUP($C1076,[2]MAIN!$C$6:$DF$1572,T$4,FALSE))</f>
        <v>#N/A</v>
      </c>
      <c r="U1076" s="15" t="e">
        <f>IF(ISBLANK(VLOOKUP($C1076,[2]MAIN!$C$6:$DF$1572,U$4,FALSE)),"",VLOOKUP($C1076,[2]MAIN!$C$6:$DF$1572,U$4,FALSE))</f>
        <v>#N/A</v>
      </c>
      <c r="V1076" s="15" t="e">
        <f>IF(ISBLANK(VLOOKUP($C1076,[2]MAIN!$C$6:$DF$1572,V$4,FALSE)),"",VLOOKUP($C1076,[2]MAIN!$C$6:$DF$1572,V$4,FALSE))</f>
        <v>#N/A</v>
      </c>
      <c r="W1076" s="21" t="e">
        <f>IF(ISBLANK(VLOOKUP($C1076,[2]MAIN!$C$6:$DF$1572,W$4,FALSE)),"",VLOOKUP($C1076,[2]MAIN!$C$6:$DF$1572,W$4,FALSE))</f>
        <v>#N/A</v>
      </c>
      <c r="X1076" s="47">
        <v>18000</v>
      </c>
      <c r="Y1076" s="15" t="e">
        <f>IF(ISBLANK(VLOOKUP($C1076,[2]MAIN!$C$6:$DF$1572,Y$4,FALSE)),"",VLOOKUP($C1076,[2]MAIN!$C$6:$DF$1572,Y$4,FALSE))</f>
        <v>#N/A</v>
      </c>
      <c r="AA1076" s="15"/>
      <c r="AB1076" s="15" t="s">
        <v>609</v>
      </c>
      <c r="AC1076" s="15"/>
    </row>
    <row r="1077" spans="1:29" x14ac:dyDescent="0.25">
      <c r="A1077" s="15" t="s">
        <v>1830</v>
      </c>
      <c r="B1077" s="21" t="s">
        <v>1831</v>
      </c>
      <c r="C1077" s="47"/>
      <c r="D1077" s="15"/>
      <c r="E1077" s="15" t="s">
        <v>609</v>
      </c>
      <c r="F1077" s="15"/>
      <c r="G1077" s="15"/>
      <c r="H1077" s="15" t="s">
        <v>628</v>
      </c>
      <c r="I1077" s="15" t="s">
        <v>609</v>
      </c>
      <c r="J1077" s="47"/>
      <c r="K1077" s="47"/>
      <c r="L1077" s="49">
        <v>5.81</v>
      </c>
      <c r="M1077" s="50" t="e">
        <f>IF(ISBLANK(VLOOKUP($C1077,[2]MAIN!$C$6:$DF$1572,M$4,FALSE)),"",VLOOKUP($C1077,[2]MAIN!$C$6:$DF$1572,M$4,FALSE))</f>
        <v>#N/A</v>
      </c>
      <c r="N1077" s="51" t="e">
        <f>IF(ISBLANK(VLOOKUP($C1077,[2]MAIN!$C$6:$DF$1572,N$4,FALSE)),"",VLOOKUP($C1077,[2]MAIN!$C$6:$DF$1572,N$4,FALSE))</f>
        <v>#N/A</v>
      </c>
      <c r="O1077" s="53" t="e">
        <f>IF(ISBLANK(VLOOKUP($C1077,[2]MAIN!$C$6:$DF$1572,O$4,FALSE)),"",VLOOKUP($C1077,[2]MAIN!$C$6:$DF$1572,O$4,FALSE))</f>
        <v>#N/A</v>
      </c>
      <c r="P1077" s="53" t="e">
        <f>IF(ISBLANK(VLOOKUP($C1077,[2]MAIN!$C$6:$DF$1572,P$4,FALSE)),"",VLOOKUP($C1077,[2]MAIN!$C$6:$DF$1572,P$4,FALSE))</f>
        <v>#N/A</v>
      </c>
      <c r="Q1077" s="50" t="e">
        <f>IF(ISBLANK(VLOOKUP($C1077,[2]MAIN!$C$6:$DF$1572,Q$4,FALSE)),"",VLOOKUP($C1077,[2]MAIN!$C$6:$DF$1572,Q$4,FALSE))</f>
        <v>#N/A</v>
      </c>
      <c r="R1077" s="47" t="e">
        <f>IF(ISBLANK(VLOOKUP($C1077,[2]MAIN!$C$6:$DF$1572,R$4,FALSE)),"",VLOOKUP($C1077,[2]MAIN!$C$6:$DF$1572,R$4,FALSE))</f>
        <v>#N/A</v>
      </c>
      <c r="S1077" s="47" t="e">
        <f>IF(ISBLANK(VLOOKUP($C1077,[2]MAIN!$C$6:$DF$1572,S$4,FALSE)),"",VLOOKUP($C1077,[2]MAIN!$C$6:$DF$1572,S$4,FALSE))</f>
        <v>#N/A</v>
      </c>
      <c r="T1077" s="15" t="e">
        <f>IF(ISBLANK(VLOOKUP($C1077,[2]MAIN!$C$6:$DF$1572,T$4,FALSE)),"",VLOOKUP($C1077,[2]MAIN!$C$6:$DF$1572,T$4,FALSE))</f>
        <v>#N/A</v>
      </c>
      <c r="U1077" s="15" t="e">
        <f>IF(ISBLANK(VLOOKUP($C1077,[2]MAIN!$C$6:$DF$1572,U$4,FALSE)),"",VLOOKUP($C1077,[2]MAIN!$C$6:$DF$1572,U$4,FALSE))</f>
        <v>#N/A</v>
      </c>
      <c r="V1077" s="15" t="e">
        <f>IF(ISBLANK(VLOOKUP($C1077,[2]MAIN!$C$6:$DF$1572,V$4,FALSE)),"",VLOOKUP($C1077,[2]MAIN!$C$6:$DF$1572,V$4,FALSE))</f>
        <v>#N/A</v>
      </c>
      <c r="W1077" s="21" t="e">
        <f>IF(ISBLANK(VLOOKUP($C1077,[2]MAIN!$C$6:$DF$1572,W$4,FALSE)),"",VLOOKUP($C1077,[2]MAIN!$C$6:$DF$1572,W$4,FALSE))</f>
        <v>#N/A</v>
      </c>
      <c r="X1077" s="47">
        <v>18000</v>
      </c>
      <c r="Y1077" s="15" t="e">
        <f>IF(ISBLANK(VLOOKUP($C1077,[2]MAIN!$C$6:$DF$1572,Y$4,FALSE)),"",VLOOKUP($C1077,[2]MAIN!$C$6:$DF$1572,Y$4,FALSE))</f>
        <v>#N/A</v>
      </c>
      <c r="AA1077" s="47"/>
      <c r="AB1077" s="47"/>
      <c r="AC1077" s="47"/>
    </row>
    <row r="1078" spans="1:29" x14ac:dyDescent="0.25">
      <c r="A1078" s="15" t="s">
        <v>1832</v>
      </c>
      <c r="B1078" s="21" t="s">
        <v>1833</v>
      </c>
      <c r="C1078" s="47"/>
      <c r="D1078" s="15"/>
      <c r="E1078" s="15" t="s">
        <v>609</v>
      </c>
      <c r="F1078" s="15"/>
      <c r="G1078" s="15"/>
      <c r="H1078" s="15" t="s">
        <v>628</v>
      </c>
      <c r="I1078" s="15" t="s">
        <v>609</v>
      </c>
      <c r="J1078" s="47"/>
      <c r="K1078" s="47"/>
      <c r="L1078" s="49">
        <v>2.65</v>
      </c>
      <c r="M1078" s="50" t="e">
        <f>IF(ISBLANK(VLOOKUP($C1078,[2]MAIN!$C$6:$DF$1572,M$4,FALSE)),"",VLOOKUP($C1078,[2]MAIN!$C$6:$DF$1572,M$4,FALSE))</f>
        <v>#N/A</v>
      </c>
      <c r="N1078" s="51" t="e">
        <f>IF(ISBLANK(VLOOKUP($C1078,[2]MAIN!$C$6:$DF$1572,N$4,FALSE)),"",VLOOKUP($C1078,[2]MAIN!$C$6:$DF$1572,N$4,FALSE))</f>
        <v>#N/A</v>
      </c>
      <c r="O1078" s="53" t="e">
        <f>IF(ISBLANK(VLOOKUP($C1078,[2]MAIN!$C$6:$DF$1572,O$4,FALSE)),"",VLOOKUP($C1078,[2]MAIN!$C$6:$DF$1572,O$4,FALSE))</f>
        <v>#N/A</v>
      </c>
      <c r="P1078" s="53" t="e">
        <f>IF(ISBLANK(VLOOKUP($C1078,[2]MAIN!$C$6:$DF$1572,P$4,FALSE)),"",VLOOKUP($C1078,[2]MAIN!$C$6:$DF$1572,P$4,FALSE))</f>
        <v>#N/A</v>
      </c>
      <c r="Q1078" s="50" t="e">
        <f>IF(ISBLANK(VLOOKUP($C1078,[2]MAIN!$C$6:$DF$1572,Q$4,FALSE)),"",VLOOKUP($C1078,[2]MAIN!$C$6:$DF$1572,Q$4,FALSE))</f>
        <v>#N/A</v>
      </c>
      <c r="R1078" s="47" t="e">
        <f>IF(ISBLANK(VLOOKUP($C1078,[2]MAIN!$C$6:$DF$1572,R$4,FALSE)),"",VLOOKUP($C1078,[2]MAIN!$C$6:$DF$1572,R$4,FALSE))</f>
        <v>#N/A</v>
      </c>
      <c r="S1078" s="47" t="e">
        <f>IF(ISBLANK(VLOOKUP($C1078,[2]MAIN!$C$6:$DF$1572,S$4,FALSE)),"",VLOOKUP($C1078,[2]MAIN!$C$6:$DF$1572,S$4,FALSE))</f>
        <v>#N/A</v>
      </c>
      <c r="T1078" s="15" t="e">
        <f>IF(ISBLANK(VLOOKUP($C1078,[2]MAIN!$C$6:$DF$1572,T$4,FALSE)),"",VLOOKUP($C1078,[2]MAIN!$C$6:$DF$1572,T$4,FALSE))</f>
        <v>#N/A</v>
      </c>
      <c r="U1078" s="15" t="e">
        <f>IF(ISBLANK(VLOOKUP($C1078,[2]MAIN!$C$6:$DF$1572,U$4,FALSE)),"",VLOOKUP($C1078,[2]MAIN!$C$6:$DF$1572,U$4,FALSE))</f>
        <v>#N/A</v>
      </c>
      <c r="V1078" s="15" t="e">
        <f>IF(ISBLANK(VLOOKUP($C1078,[2]MAIN!$C$6:$DF$1572,V$4,FALSE)),"",VLOOKUP($C1078,[2]MAIN!$C$6:$DF$1572,V$4,FALSE))</f>
        <v>#N/A</v>
      </c>
      <c r="W1078" s="21" t="e">
        <f>IF(ISBLANK(VLOOKUP($C1078,[2]MAIN!$C$6:$DF$1572,W$4,FALSE)),"",VLOOKUP($C1078,[2]MAIN!$C$6:$DF$1572,W$4,FALSE))</f>
        <v>#N/A</v>
      </c>
      <c r="X1078" s="47">
        <v>15000</v>
      </c>
      <c r="Y1078" s="15" t="e">
        <f>IF(ISBLANK(VLOOKUP($C1078,[2]MAIN!$C$6:$DF$1572,Y$4,FALSE)),"",VLOOKUP($C1078,[2]MAIN!$C$6:$DF$1572,Y$4,FALSE))</f>
        <v>#N/A</v>
      </c>
      <c r="AA1078" s="47"/>
      <c r="AB1078" s="47"/>
      <c r="AC1078" s="47"/>
    </row>
    <row r="1079" spans="1:29" x14ac:dyDescent="0.25">
      <c r="A1079" s="15" t="s">
        <v>1834</v>
      </c>
      <c r="B1079" s="21" t="s">
        <v>101</v>
      </c>
      <c r="C1079" s="47"/>
      <c r="D1079" s="15"/>
      <c r="E1079" s="15" t="s">
        <v>609</v>
      </c>
      <c r="F1079" s="15"/>
      <c r="G1079" s="15"/>
      <c r="H1079" s="15" t="s">
        <v>628</v>
      </c>
      <c r="I1079" s="15" t="s">
        <v>609</v>
      </c>
      <c r="J1079" s="47"/>
      <c r="K1079" s="47"/>
      <c r="L1079" s="49">
        <v>0.03</v>
      </c>
      <c r="M1079" s="50" t="s">
        <v>672</v>
      </c>
      <c r="N1079" s="51">
        <v>0</v>
      </c>
      <c r="O1079" s="53" t="e">
        <f>M1079*1000/L1079</f>
        <v>#VALUE!</v>
      </c>
      <c r="P1079" s="53" t="e">
        <f>IF(ISNUMBER(O1079),O1079,VLOOKUP(#REF!,[3]MAIN!#REF!,51,FALSE))</f>
        <v>#REF!</v>
      </c>
      <c r="Q1079" s="50"/>
      <c r="R1079" s="47" t="s">
        <v>673</v>
      </c>
      <c r="S1079" s="47"/>
      <c r="T1079" s="15">
        <v>1</v>
      </c>
      <c r="U1079" s="15">
        <v>0</v>
      </c>
      <c r="V1079" s="15">
        <v>1</v>
      </c>
      <c r="W1079" s="21" t="s">
        <v>1835</v>
      </c>
      <c r="X1079" s="47">
        <v>15000</v>
      </c>
      <c r="Y1079" s="15"/>
      <c r="AA1079" s="47"/>
      <c r="AB1079" s="47"/>
      <c r="AC1079" s="47"/>
    </row>
    <row r="1080" spans="1:29" x14ac:dyDescent="0.25">
      <c r="A1080" s="15" t="s">
        <v>1836</v>
      </c>
      <c r="B1080" s="21" t="s">
        <v>432</v>
      </c>
      <c r="C1080" s="47"/>
      <c r="D1080" s="15"/>
      <c r="E1080" s="15" t="s">
        <v>609</v>
      </c>
      <c r="F1080" s="15"/>
      <c r="G1080" s="15"/>
      <c r="H1080" s="15" t="s">
        <v>613</v>
      </c>
      <c r="I1080" s="15" t="s">
        <v>609</v>
      </c>
      <c r="J1080" s="47"/>
      <c r="K1080" s="47"/>
      <c r="L1080" s="49">
        <v>0.54</v>
      </c>
      <c r="M1080" s="50" t="e">
        <f>IF(ISBLANK(VLOOKUP($C1080,[2]MAIN!$C$6:$DF$1572,M$4,FALSE)),"",VLOOKUP($C1080,[2]MAIN!$C$6:$DF$1572,M$4,FALSE))</f>
        <v>#N/A</v>
      </c>
      <c r="N1080" s="51" t="e">
        <f>IF(ISBLANK(VLOOKUP($C1080,[2]MAIN!$C$6:$DF$1572,N$4,FALSE)),"",VLOOKUP($C1080,[2]MAIN!$C$6:$DF$1572,N$4,FALSE))</f>
        <v>#N/A</v>
      </c>
      <c r="O1080" s="52" t="e">
        <f>IF(ISBLANK(VLOOKUP($C1080,[2]MAIN!$C$6:$DF$1572,O$4,FALSE)),"",VLOOKUP($C1080,[2]MAIN!$C$6:$DF$1572,O$4,FALSE))</f>
        <v>#N/A</v>
      </c>
      <c r="P1080" s="52" t="e">
        <f>IF(ISBLANK(VLOOKUP($C1080,[2]MAIN!$C$6:$DF$1572,P$4,FALSE)),"",VLOOKUP($C1080,[2]MAIN!$C$6:$DF$1572,P$4,FALSE))</f>
        <v>#N/A</v>
      </c>
      <c r="Q1080" s="50" t="e">
        <f>IF(ISBLANK(VLOOKUP($C1080,[2]MAIN!$C$6:$DF$1572,Q$4,FALSE)),"",VLOOKUP($C1080,[2]MAIN!$C$6:$DF$1572,Q$4,FALSE))</f>
        <v>#N/A</v>
      </c>
      <c r="R1080" s="47" t="e">
        <f>IF(ISBLANK(VLOOKUP($C1080,[2]MAIN!$C$6:$DF$1572,R$4,FALSE)),"",VLOOKUP($C1080,[2]MAIN!$C$6:$DF$1572,R$4,FALSE))</f>
        <v>#N/A</v>
      </c>
      <c r="S1080" s="47" t="e">
        <f>IF(ISBLANK(VLOOKUP($C1080,[2]MAIN!$C$6:$DF$1572,S$4,FALSE)),"",VLOOKUP($C1080,[2]MAIN!$C$6:$DF$1572,S$4,FALSE))</f>
        <v>#N/A</v>
      </c>
      <c r="T1080" s="15" t="e">
        <f>IF(ISBLANK(VLOOKUP($C1080,[2]MAIN!$C$6:$DF$1572,T$4,FALSE)),"",VLOOKUP($C1080,[2]MAIN!$C$6:$DF$1572,T$4,FALSE))</f>
        <v>#N/A</v>
      </c>
      <c r="U1080" s="15" t="e">
        <f>IF(ISBLANK(VLOOKUP($C1080,[2]MAIN!$C$6:$DF$1572,U$4,FALSE)),"",VLOOKUP($C1080,[2]MAIN!$C$6:$DF$1572,U$4,FALSE))</f>
        <v>#N/A</v>
      </c>
      <c r="V1080" s="15" t="e">
        <f>IF(ISBLANK(VLOOKUP($C1080,[2]MAIN!$C$6:$DF$1572,V$4,FALSE)),"",VLOOKUP($C1080,[2]MAIN!$C$6:$DF$1572,V$4,FALSE))</f>
        <v>#N/A</v>
      </c>
      <c r="W1080" s="21" t="e">
        <f>IF(ISBLANK(VLOOKUP($C1080,[2]MAIN!$C$6:$DF$1572,W$4,FALSE)),"",VLOOKUP($C1080,[2]MAIN!$C$6:$DF$1572,W$4,FALSE))</f>
        <v>#N/A</v>
      </c>
      <c r="X1080" s="47">
        <v>150</v>
      </c>
      <c r="Y1080" s="15" t="e">
        <f>IF(ISBLANK(VLOOKUP($C1080,[2]MAIN!$C$6:$DF$1572,Y$4,FALSE)),"",VLOOKUP($C1080,[2]MAIN!$C$6:$DF$1572,Y$4,FALSE))</f>
        <v>#N/A</v>
      </c>
      <c r="AA1080" s="15"/>
      <c r="AB1080" s="15" t="s">
        <v>609</v>
      </c>
      <c r="AC1080" s="15"/>
    </row>
    <row r="1081" spans="1:29" x14ac:dyDescent="0.25">
      <c r="A1081" s="15" t="s">
        <v>1837</v>
      </c>
      <c r="B1081" s="21" t="s">
        <v>432</v>
      </c>
      <c r="C1081" s="47"/>
      <c r="D1081" s="15"/>
      <c r="E1081" s="15" t="s">
        <v>609</v>
      </c>
      <c r="F1081" s="15"/>
      <c r="G1081" s="15"/>
      <c r="H1081" s="15" t="s">
        <v>609</v>
      </c>
      <c r="I1081" s="15" t="s">
        <v>609</v>
      </c>
      <c r="J1081" s="47"/>
      <c r="K1081" s="47"/>
      <c r="L1081" s="49">
        <v>2.76</v>
      </c>
      <c r="M1081" s="50" t="e">
        <f>IF(ISBLANK(VLOOKUP($C1081,[2]MAIN!$C$6:$DF$1572,M$4,FALSE)),"",VLOOKUP($C1081,[2]MAIN!$C$6:$DF$1572,M$4,FALSE))</f>
        <v>#N/A</v>
      </c>
      <c r="N1081" s="51" t="e">
        <f>IF(ISBLANK(VLOOKUP($C1081,[2]MAIN!$C$6:$DF$1572,N$4,FALSE)),"",VLOOKUP($C1081,[2]MAIN!$C$6:$DF$1572,N$4,FALSE))</f>
        <v>#N/A</v>
      </c>
      <c r="O1081" s="62" t="e">
        <f>IF(ISBLANK(VLOOKUP($C1081,[2]MAIN!$C$6:$DF$1572,O$4,FALSE)),"",VLOOKUP($C1081,[2]MAIN!$C$6:$DF$1572,O$4,FALSE))</f>
        <v>#N/A</v>
      </c>
      <c r="P1081" s="62" t="e">
        <f>IF(ISBLANK(VLOOKUP($C1081,[2]MAIN!$C$6:$DF$1572,P$4,FALSE)),"",VLOOKUP($C1081,[2]MAIN!$C$6:$DF$1572,P$4,FALSE))</f>
        <v>#N/A</v>
      </c>
      <c r="Q1081" s="53" t="e">
        <f>IF(ISBLANK(VLOOKUP($C1081,[2]MAIN!$C$6:$DF$1572,Q$4,FALSE)),"",VLOOKUP($C1081,[2]MAIN!$C$6:$DF$1572,Q$4,FALSE))</f>
        <v>#N/A</v>
      </c>
      <c r="R1081" s="47" t="e">
        <f>IF(ISBLANK(VLOOKUP($C1081,[2]MAIN!$C$6:$DF$1572,R$4,FALSE)),"",VLOOKUP($C1081,[2]MAIN!$C$6:$DF$1572,R$4,FALSE))</f>
        <v>#N/A</v>
      </c>
      <c r="S1081" s="47" t="e">
        <f>IF(ISBLANK(VLOOKUP($C1081,[2]MAIN!$C$6:$DF$1572,S$4,FALSE)),"",VLOOKUP($C1081,[2]MAIN!$C$6:$DF$1572,S$4,FALSE))</f>
        <v>#N/A</v>
      </c>
      <c r="T1081" s="15" t="e">
        <f>IF(ISBLANK(VLOOKUP($C1081,[2]MAIN!$C$6:$DF$1572,T$4,FALSE)),"",VLOOKUP($C1081,[2]MAIN!$C$6:$DF$1572,T$4,FALSE))</f>
        <v>#N/A</v>
      </c>
      <c r="U1081" s="15" t="e">
        <f>IF(ISBLANK(VLOOKUP($C1081,[2]MAIN!$C$6:$DF$1572,U$4,FALSE)),"",VLOOKUP($C1081,[2]MAIN!$C$6:$DF$1572,U$4,FALSE))</f>
        <v>#N/A</v>
      </c>
      <c r="V1081" s="15" t="e">
        <f>IF(ISBLANK(VLOOKUP($C1081,[2]MAIN!$C$6:$DF$1572,V$4,FALSE)),"",VLOOKUP($C1081,[2]MAIN!$C$6:$DF$1572,V$4,FALSE))</f>
        <v>#N/A</v>
      </c>
      <c r="W1081" s="21" t="e">
        <f>IF(ISBLANK(VLOOKUP($C1081,[2]MAIN!$C$6:$DF$1572,W$4,FALSE)),"",VLOOKUP($C1081,[2]MAIN!$C$6:$DF$1572,W$4,FALSE))</f>
        <v>#N/A</v>
      </c>
      <c r="X1081" s="47">
        <v>150</v>
      </c>
      <c r="Y1081" s="15" t="e">
        <f>IF(ISBLANK(VLOOKUP($C1081,[2]MAIN!$C$6:$DF$1572,Y$4,FALSE)),"",VLOOKUP($C1081,[2]MAIN!$C$6:$DF$1572,Y$4,FALSE))</f>
        <v>#N/A</v>
      </c>
      <c r="AA1081" s="15"/>
      <c r="AB1081" s="15" t="s">
        <v>609</v>
      </c>
      <c r="AC1081" s="15"/>
    </row>
    <row r="1082" spans="1:29" x14ac:dyDescent="0.25">
      <c r="A1082" s="15" t="s">
        <v>1838</v>
      </c>
      <c r="B1082" s="21" t="s">
        <v>433</v>
      </c>
      <c r="C1082" s="47"/>
      <c r="D1082" s="15"/>
      <c r="E1082" s="15" t="s">
        <v>609</v>
      </c>
      <c r="F1082" s="15"/>
      <c r="G1082" s="15"/>
      <c r="H1082" s="15" t="s">
        <v>609</v>
      </c>
      <c r="I1082" s="15" t="s">
        <v>609</v>
      </c>
      <c r="J1082" s="47"/>
      <c r="K1082" s="47"/>
      <c r="L1082" s="49"/>
      <c r="M1082" s="50" t="e">
        <f>IF(ISBLANK(VLOOKUP($C1082,[2]MAIN!$C$6:$DF$1572,M$4,FALSE)),"",VLOOKUP($C1082,[2]MAIN!$C$6:$DF$1572,M$4,FALSE))</f>
        <v>#N/A</v>
      </c>
      <c r="N1082" s="51" t="e">
        <f>IF(ISBLANK(VLOOKUP($C1082,[2]MAIN!$C$6:$DF$1572,N$4,FALSE)),"",VLOOKUP($C1082,[2]MAIN!$C$6:$DF$1572,N$4,FALSE))</f>
        <v>#N/A</v>
      </c>
      <c r="O1082" s="53" t="e">
        <f>IF(ISBLANK(VLOOKUP($C1082,[2]MAIN!$C$6:$DF$1572,O$4,FALSE)),"",VLOOKUP($C1082,[2]MAIN!$C$6:$DF$1572,O$4,FALSE))</f>
        <v>#N/A</v>
      </c>
      <c r="P1082" s="53" t="e">
        <f>IF(ISBLANK(VLOOKUP($C1082,[2]MAIN!$C$6:$DF$1572,P$4,FALSE)),"",VLOOKUP($C1082,[2]MAIN!$C$6:$DF$1572,P$4,FALSE))</f>
        <v>#N/A</v>
      </c>
      <c r="Q1082" s="50" t="e">
        <f>IF(ISBLANK(VLOOKUP($C1082,[2]MAIN!$C$6:$DF$1572,Q$4,FALSE)),"",VLOOKUP($C1082,[2]MAIN!$C$6:$DF$1572,Q$4,FALSE))</f>
        <v>#N/A</v>
      </c>
      <c r="R1082" s="47" t="e">
        <f>IF(ISBLANK(VLOOKUP($C1082,[2]MAIN!$C$6:$DF$1572,R$4,FALSE)),"",VLOOKUP($C1082,[2]MAIN!$C$6:$DF$1572,R$4,FALSE))</f>
        <v>#N/A</v>
      </c>
      <c r="S1082" s="47" t="e">
        <f>IF(ISBLANK(VLOOKUP($C1082,[2]MAIN!$C$6:$DF$1572,S$4,FALSE)),"",VLOOKUP($C1082,[2]MAIN!$C$6:$DF$1572,S$4,FALSE))</f>
        <v>#N/A</v>
      </c>
      <c r="T1082" s="15" t="e">
        <f>IF(ISBLANK(VLOOKUP($C1082,[2]MAIN!$C$6:$DF$1572,T$4,FALSE)),"",VLOOKUP($C1082,[2]MAIN!$C$6:$DF$1572,T$4,FALSE))</f>
        <v>#N/A</v>
      </c>
      <c r="U1082" s="15" t="e">
        <f>IF(ISBLANK(VLOOKUP($C1082,[2]MAIN!$C$6:$DF$1572,U$4,FALSE)),"",VLOOKUP($C1082,[2]MAIN!$C$6:$DF$1572,U$4,FALSE))</f>
        <v>#N/A</v>
      </c>
      <c r="V1082" s="15" t="e">
        <f>IF(ISBLANK(VLOOKUP($C1082,[2]MAIN!$C$6:$DF$1572,V$4,FALSE)),"",VLOOKUP($C1082,[2]MAIN!$C$6:$DF$1572,V$4,FALSE))</f>
        <v>#N/A</v>
      </c>
      <c r="W1082" s="21" t="e">
        <f>IF(ISBLANK(VLOOKUP($C1082,[2]MAIN!$C$6:$DF$1572,W$4,FALSE)),"",VLOOKUP($C1082,[2]MAIN!$C$6:$DF$1572,W$4,FALSE))</f>
        <v>#N/A</v>
      </c>
      <c r="X1082" s="47">
        <v>15000</v>
      </c>
      <c r="Y1082" s="15" t="e">
        <f>IF(ISBLANK(VLOOKUP($C1082,[2]MAIN!$C$6:$DF$1572,Y$4,FALSE)),"",VLOOKUP($C1082,[2]MAIN!$C$6:$DF$1572,Y$4,FALSE))</f>
        <v>#N/A</v>
      </c>
      <c r="AA1082" s="15"/>
      <c r="AB1082" s="15" t="s">
        <v>609</v>
      </c>
      <c r="AC1082" s="15"/>
    </row>
    <row r="1083" spans="1:29" x14ac:dyDescent="0.25">
      <c r="A1083" s="15" t="s">
        <v>1839</v>
      </c>
      <c r="B1083" s="21" t="s">
        <v>434</v>
      </c>
      <c r="C1083" s="47"/>
      <c r="D1083" s="15"/>
      <c r="E1083" s="15" t="s">
        <v>609</v>
      </c>
      <c r="F1083" s="15"/>
      <c r="G1083" s="15"/>
      <c r="H1083" s="15" t="s">
        <v>628</v>
      </c>
      <c r="I1083" s="15" t="s">
        <v>609</v>
      </c>
      <c r="J1083" s="47"/>
      <c r="K1083" s="47"/>
      <c r="L1083" s="49">
        <v>2.78</v>
      </c>
      <c r="M1083" s="50" t="e">
        <f>IF(ISBLANK(VLOOKUP($C1083,[2]MAIN!$C$6:$DF$1572,M$4,FALSE)),"",VLOOKUP($C1083,[2]MAIN!$C$6:$DF$1572,M$4,FALSE))</f>
        <v>#N/A</v>
      </c>
      <c r="N1083" s="51" t="e">
        <f>IF(ISBLANK(VLOOKUP($C1083,[2]MAIN!$C$6:$DF$1572,N$4,FALSE)),"",VLOOKUP($C1083,[2]MAIN!$C$6:$DF$1572,N$4,FALSE))</f>
        <v>#N/A</v>
      </c>
      <c r="O1083" s="53" t="e">
        <f>IF(ISBLANK(VLOOKUP($C1083,[2]MAIN!$C$6:$DF$1572,O$4,FALSE)),"",VLOOKUP($C1083,[2]MAIN!$C$6:$DF$1572,O$4,FALSE))</f>
        <v>#N/A</v>
      </c>
      <c r="P1083" s="53" t="e">
        <f>IF(ISBLANK(VLOOKUP($C1083,[2]MAIN!$C$6:$DF$1572,P$4,FALSE)),"",VLOOKUP($C1083,[2]MAIN!$C$6:$DF$1572,P$4,FALSE))</f>
        <v>#N/A</v>
      </c>
      <c r="Q1083" s="50" t="e">
        <f>IF(ISBLANK(VLOOKUP($C1083,[2]MAIN!$C$6:$DF$1572,Q$4,FALSE)),"",VLOOKUP($C1083,[2]MAIN!$C$6:$DF$1572,Q$4,FALSE))</f>
        <v>#N/A</v>
      </c>
      <c r="R1083" s="47" t="e">
        <f>IF(ISBLANK(VLOOKUP($C1083,[2]MAIN!$C$6:$DF$1572,R$4,FALSE)),"",VLOOKUP($C1083,[2]MAIN!$C$6:$DF$1572,R$4,FALSE))</f>
        <v>#N/A</v>
      </c>
      <c r="S1083" s="47" t="e">
        <f>IF(ISBLANK(VLOOKUP($C1083,[2]MAIN!$C$6:$DF$1572,S$4,FALSE)),"",VLOOKUP($C1083,[2]MAIN!$C$6:$DF$1572,S$4,FALSE))</f>
        <v>#N/A</v>
      </c>
      <c r="T1083" s="15" t="e">
        <f>IF(ISBLANK(VLOOKUP($C1083,[2]MAIN!$C$6:$DF$1572,T$4,FALSE)),"",VLOOKUP($C1083,[2]MAIN!$C$6:$DF$1572,T$4,FALSE))</f>
        <v>#N/A</v>
      </c>
      <c r="U1083" s="15" t="e">
        <f>IF(ISBLANK(VLOOKUP($C1083,[2]MAIN!$C$6:$DF$1572,U$4,FALSE)),"",VLOOKUP($C1083,[2]MAIN!$C$6:$DF$1572,U$4,FALSE))</f>
        <v>#N/A</v>
      </c>
      <c r="V1083" s="15" t="e">
        <f>IF(ISBLANK(VLOOKUP($C1083,[2]MAIN!$C$6:$DF$1572,V$4,FALSE)),"",VLOOKUP($C1083,[2]MAIN!$C$6:$DF$1572,V$4,FALSE))</f>
        <v>#N/A</v>
      </c>
      <c r="W1083" s="21" t="e">
        <f>IF(ISBLANK(VLOOKUP($C1083,[2]MAIN!$C$6:$DF$1572,W$4,FALSE)),"",VLOOKUP($C1083,[2]MAIN!$C$6:$DF$1572,W$4,FALSE))</f>
        <v>#N/A</v>
      </c>
      <c r="X1083" s="47">
        <v>150</v>
      </c>
      <c r="Y1083" s="15" t="e">
        <f>IF(ISBLANK(VLOOKUP($C1083,[2]MAIN!$C$6:$DF$1572,Y$4,FALSE)),"",VLOOKUP($C1083,[2]MAIN!$C$6:$DF$1572,Y$4,FALSE))</f>
        <v>#N/A</v>
      </c>
      <c r="AA1083" s="47"/>
      <c r="AB1083" s="47"/>
      <c r="AC1083" s="47"/>
    </row>
    <row r="1084" spans="1:29" x14ac:dyDescent="0.25">
      <c r="A1084" s="15" t="s">
        <v>1840</v>
      </c>
      <c r="B1084" s="21" t="s">
        <v>434</v>
      </c>
      <c r="C1084" s="47"/>
      <c r="D1084" s="15"/>
      <c r="E1084" s="15" t="s">
        <v>609</v>
      </c>
      <c r="F1084" s="15"/>
      <c r="G1084" s="15"/>
      <c r="H1084" s="15" t="s">
        <v>609</v>
      </c>
      <c r="I1084" s="15" t="s">
        <v>609</v>
      </c>
      <c r="J1084" s="47"/>
      <c r="K1084" s="47"/>
      <c r="L1084" s="49">
        <v>4.3</v>
      </c>
      <c r="M1084" s="50" t="e">
        <f>IF(ISBLANK(VLOOKUP($C1084,[2]MAIN!$C$6:$DF$1572,M$4,FALSE)),"",VLOOKUP($C1084,[2]MAIN!$C$6:$DF$1572,M$4,FALSE))</f>
        <v>#N/A</v>
      </c>
      <c r="N1084" s="51" t="e">
        <f>IF(ISBLANK(VLOOKUP($C1084,[2]MAIN!$C$6:$DF$1572,N$4,FALSE)),"",VLOOKUP($C1084,[2]MAIN!$C$6:$DF$1572,N$4,FALSE))</f>
        <v>#N/A</v>
      </c>
      <c r="O1084" s="53" t="e">
        <f>IF(ISBLANK(VLOOKUP($C1084,[2]MAIN!$C$6:$DF$1572,O$4,FALSE)),"",VLOOKUP($C1084,[2]MAIN!$C$6:$DF$1572,O$4,FALSE))</f>
        <v>#N/A</v>
      </c>
      <c r="P1084" s="53" t="e">
        <f>IF(ISBLANK(VLOOKUP($C1084,[2]MAIN!$C$6:$DF$1572,P$4,FALSE)),"",VLOOKUP($C1084,[2]MAIN!$C$6:$DF$1572,P$4,FALSE))</f>
        <v>#N/A</v>
      </c>
      <c r="Q1084" s="50" t="e">
        <f>IF(ISBLANK(VLOOKUP($C1084,[2]MAIN!$C$6:$DF$1572,Q$4,FALSE)),"",VLOOKUP($C1084,[2]MAIN!$C$6:$DF$1572,Q$4,FALSE))</f>
        <v>#N/A</v>
      </c>
      <c r="R1084" s="47" t="e">
        <f>IF(ISBLANK(VLOOKUP($C1084,[2]MAIN!$C$6:$DF$1572,R$4,FALSE)),"",VLOOKUP($C1084,[2]MAIN!$C$6:$DF$1572,R$4,FALSE))</f>
        <v>#N/A</v>
      </c>
      <c r="S1084" s="47" t="e">
        <f>IF(ISBLANK(VLOOKUP($C1084,[2]MAIN!$C$6:$DF$1572,S$4,FALSE)),"",VLOOKUP($C1084,[2]MAIN!$C$6:$DF$1572,S$4,FALSE))</f>
        <v>#N/A</v>
      </c>
      <c r="T1084" s="15" t="e">
        <f>IF(ISBLANK(VLOOKUP($C1084,[2]MAIN!$C$6:$DF$1572,T$4,FALSE)),"",VLOOKUP($C1084,[2]MAIN!$C$6:$DF$1572,T$4,FALSE))</f>
        <v>#N/A</v>
      </c>
      <c r="U1084" s="15" t="e">
        <f>IF(ISBLANK(VLOOKUP($C1084,[2]MAIN!$C$6:$DF$1572,U$4,FALSE)),"",VLOOKUP($C1084,[2]MAIN!$C$6:$DF$1572,U$4,FALSE))</f>
        <v>#N/A</v>
      </c>
      <c r="V1084" s="15" t="e">
        <f>IF(ISBLANK(VLOOKUP($C1084,[2]MAIN!$C$6:$DF$1572,V$4,FALSE)),"",VLOOKUP($C1084,[2]MAIN!$C$6:$DF$1572,V$4,FALSE))</f>
        <v>#N/A</v>
      </c>
      <c r="W1084" s="21" t="e">
        <f>IF(ISBLANK(VLOOKUP($C1084,[2]MAIN!$C$6:$DF$1572,W$4,FALSE)),"",VLOOKUP($C1084,[2]MAIN!$C$6:$DF$1572,W$4,FALSE))</f>
        <v>#N/A</v>
      </c>
      <c r="X1084" s="47">
        <v>150</v>
      </c>
      <c r="Y1084" s="15" t="e">
        <f>IF(ISBLANK(VLOOKUP($C1084,[2]MAIN!$C$6:$DF$1572,Y$4,FALSE)),"",VLOOKUP($C1084,[2]MAIN!$C$6:$DF$1572,Y$4,FALSE))</f>
        <v>#N/A</v>
      </c>
      <c r="AA1084" s="15"/>
      <c r="AB1084" s="15" t="s">
        <v>609</v>
      </c>
      <c r="AC1084" s="15"/>
    </row>
    <row r="1085" spans="1:29" x14ac:dyDescent="0.25">
      <c r="A1085" s="15" t="s">
        <v>1841</v>
      </c>
      <c r="B1085" s="21" t="s">
        <v>293</v>
      </c>
      <c r="C1085" s="47"/>
      <c r="D1085" s="15"/>
      <c r="E1085" s="15"/>
      <c r="F1085" s="15"/>
      <c r="G1085" s="15"/>
      <c r="H1085" s="15" t="s">
        <v>609</v>
      </c>
      <c r="I1085" s="15"/>
      <c r="J1085" s="47"/>
      <c r="K1085" s="47"/>
      <c r="L1085" s="49">
        <v>12.62</v>
      </c>
      <c r="M1085" s="50" t="e">
        <f>IF(ISBLANK(VLOOKUP($C1085,[2]MAIN!$C$6:$DF$1572,M$4,FALSE)),"",VLOOKUP($C1085,[2]MAIN!$C$6:$DF$1572,M$4,FALSE))</f>
        <v>#N/A</v>
      </c>
      <c r="N1085" s="51" t="e">
        <f>IF(ISBLANK(VLOOKUP($C1085,[2]MAIN!$C$6:$DF$1572,N$4,FALSE)),"",VLOOKUP($C1085,[2]MAIN!$C$6:$DF$1572,N$4,FALSE))</f>
        <v>#N/A</v>
      </c>
      <c r="O1085" s="52" t="e">
        <f>IF(ISBLANK(VLOOKUP($C1085,[2]MAIN!$C$6:$DF$1572,O$4,FALSE)),"",VLOOKUP($C1085,[2]MAIN!$C$6:$DF$1572,O$4,FALSE))</f>
        <v>#N/A</v>
      </c>
      <c r="P1085" s="52" t="e">
        <f>IF(ISBLANK(VLOOKUP($C1085,[2]MAIN!$C$6:$DF$1572,P$4,FALSE)),"",VLOOKUP($C1085,[2]MAIN!$C$6:$DF$1572,P$4,FALSE))</f>
        <v>#N/A</v>
      </c>
      <c r="Q1085" s="50" t="e">
        <f>IF(ISBLANK(VLOOKUP($C1085,[2]MAIN!$C$6:$DF$1572,Q$4,FALSE)),"",VLOOKUP($C1085,[2]MAIN!$C$6:$DF$1572,Q$4,FALSE))</f>
        <v>#N/A</v>
      </c>
      <c r="R1085" s="47" t="e">
        <f>IF(ISBLANK(VLOOKUP($C1085,[2]MAIN!$C$6:$DF$1572,R$4,FALSE)),"",VLOOKUP($C1085,[2]MAIN!$C$6:$DF$1572,R$4,FALSE))</f>
        <v>#N/A</v>
      </c>
      <c r="S1085" s="47" t="e">
        <f>IF(ISBLANK(VLOOKUP($C1085,[2]MAIN!$C$6:$DF$1572,S$4,FALSE)),"",VLOOKUP($C1085,[2]MAIN!$C$6:$DF$1572,S$4,FALSE))</f>
        <v>#N/A</v>
      </c>
      <c r="T1085" s="15" t="e">
        <f>IF(ISBLANK(VLOOKUP($C1085,[2]MAIN!$C$6:$DF$1572,T$4,FALSE)),"",VLOOKUP($C1085,[2]MAIN!$C$6:$DF$1572,T$4,FALSE))</f>
        <v>#N/A</v>
      </c>
      <c r="U1085" s="15" t="e">
        <f>IF(ISBLANK(VLOOKUP($C1085,[2]MAIN!$C$6:$DF$1572,U$4,FALSE)),"",VLOOKUP($C1085,[2]MAIN!$C$6:$DF$1572,U$4,FALSE))</f>
        <v>#N/A</v>
      </c>
      <c r="V1085" s="15" t="e">
        <f>IF(ISBLANK(VLOOKUP($C1085,[2]MAIN!$C$6:$DF$1572,V$4,FALSE)),"",VLOOKUP($C1085,[2]MAIN!$C$6:$DF$1572,V$4,FALSE))</f>
        <v>#N/A</v>
      </c>
      <c r="W1085" s="21" t="e">
        <f>IF(ISBLANK(VLOOKUP($C1085,[2]MAIN!$C$6:$DF$1572,W$4,FALSE)),"",VLOOKUP($C1085,[2]MAIN!$C$6:$DF$1572,W$4,FALSE))</f>
        <v>#N/A</v>
      </c>
      <c r="X1085" s="57" t="e">
        <f>IF(ISBLANK(VLOOKUP($C1085,[2]MAIN!$C$6:$DF$1572,X$4,FALSE)),"",VLOOKUP($C1085,[2]MAIN!$C$6:$DF$1572,X$4,FALSE))</f>
        <v>#N/A</v>
      </c>
      <c r="Y1085" s="15" t="e">
        <f>IF(ISBLANK(VLOOKUP($C1085,[2]MAIN!$C$6:$DF$1572,Y$4,FALSE)),"",VLOOKUP($C1085,[2]MAIN!$C$6:$DF$1572,Y$4,FALSE))</f>
        <v>#N/A</v>
      </c>
      <c r="Z1085" s="33" t="s">
        <v>753</v>
      </c>
      <c r="AA1085" s="15" t="s">
        <v>609</v>
      </c>
      <c r="AB1085" s="15"/>
      <c r="AC1085" s="15"/>
    </row>
    <row r="1086" spans="1:29" x14ac:dyDescent="0.25">
      <c r="A1086" s="15" t="s">
        <v>1842</v>
      </c>
      <c r="B1086" s="21" t="s">
        <v>434</v>
      </c>
      <c r="C1086" s="47"/>
      <c r="D1086" s="15"/>
      <c r="E1086" s="15" t="s">
        <v>609</v>
      </c>
      <c r="F1086" s="15"/>
      <c r="G1086" s="15"/>
      <c r="H1086" s="15" t="s">
        <v>628</v>
      </c>
      <c r="I1086" s="15" t="s">
        <v>609</v>
      </c>
      <c r="J1086" s="47"/>
      <c r="K1086" s="47" t="s">
        <v>618</v>
      </c>
      <c r="L1086" s="49">
        <v>6.51</v>
      </c>
      <c r="M1086" s="50" t="e">
        <f>IF(ISBLANK(VLOOKUP($C1086,[2]MAIN!$C$6:$DF$1572,M$4,FALSE)),"",VLOOKUP($C1086,[2]MAIN!$C$6:$DF$1572,M$4,FALSE))</f>
        <v>#N/A</v>
      </c>
      <c r="N1086" s="51" t="e">
        <f>IF(ISBLANK(VLOOKUP($C1086,[2]MAIN!$C$6:$DF$1572,N$4,FALSE)),"",VLOOKUP($C1086,[2]MAIN!$C$6:$DF$1572,N$4,FALSE))</f>
        <v>#N/A</v>
      </c>
      <c r="O1086" s="53" t="e">
        <f>IF(ISBLANK(VLOOKUP($C1086,[2]MAIN!$C$6:$DF$1572,O$4,FALSE)),"",VLOOKUP($C1086,[2]MAIN!$C$6:$DF$1572,O$4,FALSE))</f>
        <v>#N/A</v>
      </c>
      <c r="P1086" s="68" t="e">
        <f>IF(ISBLANK(VLOOKUP($C1086,[2]MAIN!$C$6:$DF$1572,P$4,FALSE)),"",VLOOKUP($C1086,[2]MAIN!$C$6:$DF$1572,P$4,FALSE))</f>
        <v>#N/A</v>
      </c>
      <c r="Q1086" s="50" t="e">
        <f>IF(ISBLANK(VLOOKUP($C1086,[2]MAIN!$C$6:$DF$1572,Q$4,FALSE)),"",VLOOKUP($C1086,[2]MAIN!$C$6:$DF$1572,Q$4,FALSE))</f>
        <v>#N/A</v>
      </c>
      <c r="R1086" s="47" t="e">
        <f>IF(ISBLANK(VLOOKUP($C1086,[2]MAIN!$C$6:$DF$1572,R$4,FALSE)),"",VLOOKUP($C1086,[2]MAIN!$C$6:$DF$1572,R$4,FALSE))</f>
        <v>#N/A</v>
      </c>
      <c r="S1086" s="47" t="e">
        <f>IF(ISBLANK(VLOOKUP($C1086,[2]MAIN!$C$6:$DF$1572,S$4,FALSE)),"",VLOOKUP($C1086,[2]MAIN!$C$6:$DF$1572,S$4,FALSE))</f>
        <v>#N/A</v>
      </c>
      <c r="T1086" s="15" t="e">
        <f>IF(ISBLANK(VLOOKUP($C1086,[2]MAIN!$C$6:$DF$1572,T$4,FALSE)),"",VLOOKUP($C1086,[2]MAIN!$C$6:$DF$1572,T$4,FALSE))</f>
        <v>#N/A</v>
      </c>
      <c r="U1086" s="15" t="e">
        <f>IF(ISBLANK(VLOOKUP($C1086,[2]MAIN!$C$6:$DF$1572,U$4,FALSE)),"",VLOOKUP($C1086,[2]MAIN!$C$6:$DF$1572,U$4,FALSE))</f>
        <v>#N/A</v>
      </c>
      <c r="V1086" s="15" t="e">
        <f>IF(ISBLANK(VLOOKUP($C1086,[2]MAIN!$C$6:$DF$1572,V$4,FALSE)),"",VLOOKUP($C1086,[2]MAIN!$C$6:$DF$1572,V$4,FALSE))</f>
        <v>#N/A</v>
      </c>
      <c r="W1086" s="21" t="e">
        <f>IF(ISBLANK(VLOOKUP($C1086,[2]MAIN!$C$6:$DF$1572,W$4,FALSE)),"",VLOOKUP($C1086,[2]MAIN!$C$6:$DF$1572,W$4,FALSE))</f>
        <v>#N/A</v>
      </c>
      <c r="X1086" s="47">
        <v>15000</v>
      </c>
      <c r="Y1086" s="15" t="e">
        <f>IF(ISBLANK(VLOOKUP($C1086,[2]MAIN!$C$6:$DF$1572,Y$4,FALSE)),"",VLOOKUP($C1086,[2]MAIN!$C$6:$DF$1572,Y$4,FALSE))</f>
        <v>#N/A</v>
      </c>
      <c r="AA1086" s="47"/>
      <c r="AB1086" s="47"/>
      <c r="AC1086" s="47"/>
    </row>
    <row r="1087" spans="1:29" x14ac:dyDescent="0.25">
      <c r="A1087" s="15" t="s">
        <v>1843</v>
      </c>
      <c r="B1087" s="21" t="s">
        <v>188</v>
      </c>
      <c r="C1087" s="47"/>
      <c r="D1087" s="15"/>
      <c r="E1087" s="15" t="s">
        <v>609</v>
      </c>
      <c r="F1087" s="15"/>
      <c r="G1087" s="15"/>
      <c r="H1087" s="15" t="s">
        <v>609</v>
      </c>
      <c r="I1087" s="15"/>
      <c r="J1087" s="47"/>
      <c r="K1087" s="47"/>
      <c r="L1087" s="49"/>
      <c r="M1087" s="50" t="e">
        <f>IF(ISBLANK(VLOOKUP($C1087,[2]MAIN!$C$6:$DF$1572,M$4,FALSE)),"",VLOOKUP($C1087,[2]MAIN!$C$6:$DF$1572,M$4,FALSE))</f>
        <v>#N/A</v>
      </c>
      <c r="N1087" s="51" t="e">
        <f>IF(ISBLANK(VLOOKUP($C1087,[2]MAIN!$C$6:$DF$1572,N$4,FALSE)),"",VLOOKUP($C1087,[2]MAIN!$C$6:$DF$1572,N$4,FALSE))</f>
        <v>#N/A</v>
      </c>
      <c r="O1087" s="53" t="e">
        <f>IF(ISBLANK(VLOOKUP($C1087,[2]MAIN!$C$6:$DF$1572,O$4,FALSE)),"",VLOOKUP($C1087,[2]MAIN!$C$6:$DF$1572,O$4,FALSE))</f>
        <v>#N/A</v>
      </c>
      <c r="P1087" s="53" t="e">
        <f>IF(ISBLANK(VLOOKUP($C1087,[2]MAIN!$C$6:$DF$1572,P$4,FALSE)),"",VLOOKUP($C1087,[2]MAIN!$C$6:$DF$1572,P$4,FALSE))</f>
        <v>#N/A</v>
      </c>
      <c r="Q1087" s="50" t="e">
        <f>IF(ISBLANK(VLOOKUP($C1087,[2]MAIN!$C$6:$DF$1572,Q$4,FALSE)),"",VLOOKUP($C1087,[2]MAIN!$C$6:$DF$1572,Q$4,FALSE))</f>
        <v>#N/A</v>
      </c>
      <c r="R1087" s="47" t="e">
        <f>IF(ISBLANK(VLOOKUP($C1087,[2]MAIN!$C$6:$DF$1572,R$4,FALSE)),"",VLOOKUP($C1087,[2]MAIN!$C$6:$DF$1572,R$4,FALSE))</f>
        <v>#N/A</v>
      </c>
      <c r="S1087" s="47" t="e">
        <f>IF(ISBLANK(VLOOKUP($C1087,[2]MAIN!$C$6:$DF$1572,S$4,FALSE)),"",VLOOKUP($C1087,[2]MAIN!$C$6:$DF$1572,S$4,FALSE))</f>
        <v>#N/A</v>
      </c>
      <c r="T1087" s="15" t="e">
        <f>IF(ISBLANK(VLOOKUP($C1087,[2]MAIN!$C$6:$DF$1572,T$4,FALSE)),"",VLOOKUP($C1087,[2]MAIN!$C$6:$DF$1572,T$4,FALSE))</f>
        <v>#N/A</v>
      </c>
      <c r="U1087" s="15" t="e">
        <f>IF(ISBLANK(VLOOKUP($C1087,[2]MAIN!$C$6:$DF$1572,U$4,FALSE)),"",VLOOKUP($C1087,[2]MAIN!$C$6:$DF$1572,U$4,FALSE))</f>
        <v>#N/A</v>
      </c>
      <c r="V1087" s="15" t="e">
        <f>IF(ISBLANK(VLOOKUP($C1087,[2]MAIN!$C$6:$DF$1572,V$4,FALSE)),"",VLOOKUP($C1087,[2]MAIN!$C$6:$DF$1572,V$4,FALSE))</f>
        <v>#N/A</v>
      </c>
      <c r="W1087" s="21" t="e">
        <f>IF(ISBLANK(VLOOKUP($C1087,[2]MAIN!$C$6:$DF$1572,W$4,FALSE)),"",VLOOKUP($C1087,[2]MAIN!$C$6:$DF$1572,W$4,FALSE))</f>
        <v>#N/A</v>
      </c>
      <c r="X1087" s="47">
        <v>15000</v>
      </c>
      <c r="Y1087" s="15" t="e">
        <f>IF(ISBLANK(VLOOKUP($C1087,[2]MAIN!$C$6:$DF$1572,Y$4,FALSE)),"",VLOOKUP($C1087,[2]MAIN!$C$6:$DF$1572,Y$4,FALSE))</f>
        <v>#N/A</v>
      </c>
      <c r="AA1087" s="15"/>
      <c r="AB1087" s="15"/>
      <c r="AC1087" s="15" t="s">
        <v>609</v>
      </c>
    </row>
    <row r="1088" spans="1:29" x14ac:dyDescent="0.25">
      <c r="A1088" s="15" t="s">
        <v>1844</v>
      </c>
      <c r="B1088" s="21" t="s">
        <v>188</v>
      </c>
      <c r="C1088" s="47"/>
      <c r="D1088" s="15"/>
      <c r="E1088" s="15" t="s">
        <v>609</v>
      </c>
      <c r="F1088" s="15"/>
      <c r="G1088" s="15"/>
      <c r="H1088" s="15" t="s">
        <v>613</v>
      </c>
      <c r="I1088" s="15"/>
      <c r="J1088" s="47"/>
      <c r="K1088" s="47"/>
      <c r="L1088" s="49">
        <v>1.36</v>
      </c>
      <c r="M1088" s="50" t="e">
        <f>IF(ISBLANK(VLOOKUP($C1088,[2]MAIN!$C$6:$DF$1572,M$4,FALSE)),"",VLOOKUP($C1088,[2]MAIN!$C$6:$DF$1572,M$4,FALSE))</f>
        <v>#N/A</v>
      </c>
      <c r="N1088" s="51" t="e">
        <f>IF(ISBLANK(VLOOKUP($C1088,[2]MAIN!$C$6:$DF$1572,N$4,FALSE)),"",VLOOKUP($C1088,[2]MAIN!$C$6:$DF$1572,N$4,FALSE))</f>
        <v>#N/A</v>
      </c>
      <c r="O1088" s="53" t="e">
        <f>IF(ISBLANK(VLOOKUP($C1088,[2]MAIN!$C$6:$DF$1572,O$4,FALSE)),"",VLOOKUP($C1088,[2]MAIN!$C$6:$DF$1572,O$4,FALSE))</f>
        <v>#N/A</v>
      </c>
      <c r="P1088" s="53" t="e">
        <f>IF(ISBLANK(VLOOKUP($C1088,[2]MAIN!$C$6:$DF$1572,P$4,FALSE)),"",VLOOKUP($C1088,[2]MAIN!$C$6:$DF$1572,P$4,FALSE))</f>
        <v>#N/A</v>
      </c>
      <c r="Q1088" s="50" t="e">
        <f>IF(ISBLANK(VLOOKUP($C1088,[2]MAIN!$C$6:$DF$1572,Q$4,FALSE)),"",VLOOKUP($C1088,[2]MAIN!$C$6:$DF$1572,Q$4,FALSE))</f>
        <v>#N/A</v>
      </c>
      <c r="R1088" s="47" t="e">
        <f>IF(ISBLANK(VLOOKUP($C1088,[2]MAIN!$C$6:$DF$1572,R$4,FALSE)),"",VLOOKUP($C1088,[2]MAIN!$C$6:$DF$1572,R$4,FALSE))</f>
        <v>#N/A</v>
      </c>
      <c r="S1088" s="47" t="e">
        <f>IF(ISBLANK(VLOOKUP($C1088,[2]MAIN!$C$6:$DF$1572,S$4,FALSE)),"",VLOOKUP($C1088,[2]MAIN!$C$6:$DF$1572,S$4,FALSE))</f>
        <v>#N/A</v>
      </c>
      <c r="T1088" s="15" t="e">
        <f>IF(ISBLANK(VLOOKUP($C1088,[2]MAIN!$C$6:$DF$1572,T$4,FALSE)),"",VLOOKUP($C1088,[2]MAIN!$C$6:$DF$1572,T$4,FALSE))</f>
        <v>#N/A</v>
      </c>
      <c r="U1088" s="15" t="e">
        <f>IF(ISBLANK(VLOOKUP($C1088,[2]MAIN!$C$6:$DF$1572,U$4,FALSE)),"",VLOOKUP($C1088,[2]MAIN!$C$6:$DF$1572,U$4,FALSE))</f>
        <v>#N/A</v>
      </c>
      <c r="V1088" s="15" t="e">
        <f>IF(ISBLANK(VLOOKUP($C1088,[2]MAIN!$C$6:$DF$1572,V$4,FALSE)),"",VLOOKUP($C1088,[2]MAIN!$C$6:$DF$1572,V$4,FALSE))</f>
        <v>#N/A</v>
      </c>
      <c r="W1088" s="21" t="e">
        <f>IF(ISBLANK(VLOOKUP($C1088,[2]MAIN!$C$6:$DF$1572,W$4,FALSE)),"",VLOOKUP($C1088,[2]MAIN!$C$6:$DF$1572,W$4,FALSE))</f>
        <v>#N/A</v>
      </c>
      <c r="X1088" s="47">
        <v>15000</v>
      </c>
      <c r="Y1088" s="15" t="e">
        <f>IF(ISBLANK(VLOOKUP($C1088,[2]MAIN!$C$6:$DF$1572,Y$4,FALSE)),"",VLOOKUP($C1088,[2]MAIN!$C$6:$DF$1572,Y$4,FALSE))</f>
        <v>#N/A</v>
      </c>
      <c r="AA1088" s="15"/>
      <c r="AB1088" s="15"/>
      <c r="AC1088" s="15" t="s">
        <v>609</v>
      </c>
    </row>
    <row r="1089" spans="1:29" x14ac:dyDescent="0.25">
      <c r="A1089" s="15" t="s">
        <v>1845</v>
      </c>
      <c r="B1089" s="21" t="s">
        <v>188</v>
      </c>
      <c r="C1089" s="47"/>
      <c r="D1089" s="15"/>
      <c r="E1089" s="15" t="s">
        <v>609</v>
      </c>
      <c r="F1089" s="15"/>
      <c r="G1089" s="15"/>
      <c r="H1089" s="15" t="s">
        <v>609</v>
      </c>
      <c r="I1089" s="15"/>
      <c r="J1089" s="47"/>
      <c r="K1089" s="47" t="s">
        <v>618</v>
      </c>
      <c r="L1089" s="49">
        <v>32.44</v>
      </c>
      <c r="M1089" s="50" t="e">
        <f>IF(ISBLANK(VLOOKUP($C1089,[2]MAIN!$C$6:$DF$1572,M$4,FALSE)),"",VLOOKUP($C1089,[2]MAIN!$C$6:$DF$1572,M$4,FALSE))</f>
        <v>#N/A</v>
      </c>
      <c r="N1089" s="51" t="e">
        <f>IF(ISBLANK(VLOOKUP($C1089,[2]MAIN!$C$6:$DF$1572,N$4,FALSE)),"",VLOOKUP($C1089,[2]MAIN!$C$6:$DF$1572,N$4,FALSE))</f>
        <v>#N/A</v>
      </c>
      <c r="O1089" s="53" t="e">
        <f>IF(ISBLANK(VLOOKUP($C1089,[2]MAIN!$C$6:$DF$1572,O$4,FALSE)),"",VLOOKUP($C1089,[2]MAIN!$C$6:$DF$1572,O$4,FALSE))</f>
        <v>#N/A</v>
      </c>
      <c r="P1089" s="66" t="e">
        <f>IF(ISBLANK(VLOOKUP($C1089,[2]MAIN!$C$6:$DF$1572,P$4,FALSE)),"",VLOOKUP($C1089,[2]MAIN!$C$6:$DF$1572,P$4,FALSE))</f>
        <v>#N/A</v>
      </c>
      <c r="Q1089" s="50" t="e">
        <f>IF(ISBLANK(VLOOKUP($C1089,[2]MAIN!$C$6:$DF$1572,Q$4,FALSE)),"",VLOOKUP($C1089,[2]MAIN!$C$6:$DF$1572,Q$4,FALSE))</f>
        <v>#N/A</v>
      </c>
      <c r="R1089" s="47" t="e">
        <f>IF(ISBLANK(VLOOKUP($C1089,[2]MAIN!$C$6:$DF$1572,R$4,FALSE)),"",VLOOKUP($C1089,[2]MAIN!$C$6:$DF$1572,R$4,FALSE))</f>
        <v>#N/A</v>
      </c>
      <c r="S1089" s="47" t="e">
        <f>IF(ISBLANK(VLOOKUP($C1089,[2]MAIN!$C$6:$DF$1572,S$4,FALSE)),"",VLOOKUP($C1089,[2]MAIN!$C$6:$DF$1572,S$4,FALSE))</f>
        <v>#N/A</v>
      </c>
      <c r="T1089" s="15" t="e">
        <f>IF(ISBLANK(VLOOKUP($C1089,[2]MAIN!$C$6:$DF$1572,T$4,FALSE)),"",VLOOKUP($C1089,[2]MAIN!$C$6:$DF$1572,T$4,FALSE))</f>
        <v>#N/A</v>
      </c>
      <c r="U1089" s="15" t="e">
        <f>IF(ISBLANK(VLOOKUP($C1089,[2]MAIN!$C$6:$DF$1572,U$4,FALSE)),"",VLOOKUP($C1089,[2]MAIN!$C$6:$DF$1572,U$4,FALSE))</f>
        <v>#N/A</v>
      </c>
      <c r="V1089" s="15" t="e">
        <f>IF(ISBLANK(VLOOKUP($C1089,[2]MAIN!$C$6:$DF$1572,V$4,FALSE)),"",VLOOKUP($C1089,[2]MAIN!$C$6:$DF$1572,V$4,FALSE))</f>
        <v>#N/A</v>
      </c>
      <c r="W1089" s="21" t="e">
        <f>IF(ISBLANK(VLOOKUP($C1089,[2]MAIN!$C$6:$DF$1572,W$4,FALSE)),"",VLOOKUP($C1089,[2]MAIN!$C$6:$DF$1572,W$4,FALSE))</f>
        <v>#N/A</v>
      </c>
      <c r="X1089" s="47">
        <v>15000</v>
      </c>
      <c r="Y1089" s="15" t="e">
        <f>IF(ISBLANK(VLOOKUP($C1089,[2]MAIN!$C$6:$DF$1572,Y$4,FALSE)),"",VLOOKUP($C1089,[2]MAIN!$C$6:$DF$1572,Y$4,FALSE))</f>
        <v>#N/A</v>
      </c>
      <c r="AA1089" s="15"/>
      <c r="AB1089" s="15"/>
      <c r="AC1089" s="15" t="s">
        <v>609</v>
      </c>
    </row>
    <row r="1090" spans="1:29" x14ac:dyDescent="0.25">
      <c r="A1090" s="15" t="s">
        <v>1846</v>
      </c>
      <c r="B1090" s="21" t="s">
        <v>209</v>
      </c>
      <c r="C1090" s="47"/>
      <c r="D1090" s="15"/>
      <c r="E1090" s="15" t="s">
        <v>609</v>
      </c>
      <c r="F1090" s="15"/>
      <c r="G1090" s="15"/>
      <c r="H1090" s="15" t="s">
        <v>628</v>
      </c>
      <c r="I1090" s="15" t="s">
        <v>609</v>
      </c>
      <c r="J1090" s="47"/>
      <c r="K1090" s="47"/>
      <c r="L1090" s="49" t="e">
        <f>#REF!/86.4</f>
        <v>#REF!</v>
      </c>
      <c r="M1090" s="50" t="e">
        <f>IF(ISBLANK(VLOOKUP($C1090,[2]MAIN!$C$6:$DF$1572,M$4,FALSE)),"",VLOOKUP($C1090,[2]MAIN!$C$6:$DF$1572,M$4,FALSE))</f>
        <v>#N/A</v>
      </c>
      <c r="N1090" s="51" t="e">
        <f>IF(ISBLANK(VLOOKUP($C1090,[2]MAIN!$C$6:$DF$1572,N$4,FALSE)),"",VLOOKUP($C1090,[2]MAIN!$C$6:$DF$1572,N$4,FALSE))</f>
        <v>#N/A</v>
      </c>
      <c r="O1090" s="53" t="e">
        <f>IF(ISBLANK(VLOOKUP($C1090,[2]MAIN!$C$6:$DF$1572,O$4,FALSE)),"",VLOOKUP($C1090,[2]MAIN!$C$6:$DF$1572,O$4,FALSE))</f>
        <v>#N/A</v>
      </c>
      <c r="P1090" s="53" t="e">
        <f>IF(ISBLANK(VLOOKUP($C1090,[2]MAIN!$C$6:$DF$1572,P$4,FALSE)),"",VLOOKUP($C1090,[2]MAIN!$C$6:$DF$1572,P$4,FALSE))</f>
        <v>#N/A</v>
      </c>
      <c r="Q1090" s="50" t="e">
        <f>IF(ISBLANK(VLOOKUP($C1090,[2]MAIN!$C$6:$DF$1572,Q$4,FALSE)),"",VLOOKUP($C1090,[2]MAIN!$C$6:$DF$1572,Q$4,FALSE))</f>
        <v>#N/A</v>
      </c>
      <c r="R1090" s="47" t="e">
        <f>IF(ISBLANK(VLOOKUP($C1090,[2]MAIN!$C$6:$DF$1572,R$4,FALSE)),"",VLOOKUP($C1090,[2]MAIN!$C$6:$DF$1572,R$4,FALSE))</f>
        <v>#N/A</v>
      </c>
      <c r="S1090" s="47" t="e">
        <f>IF(ISBLANK(VLOOKUP($C1090,[2]MAIN!$C$6:$DF$1572,S$4,FALSE)),"",VLOOKUP($C1090,[2]MAIN!$C$6:$DF$1572,S$4,FALSE))</f>
        <v>#N/A</v>
      </c>
      <c r="T1090" s="15" t="e">
        <f>IF(ISBLANK(VLOOKUP($C1090,[2]MAIN!$C$6:$DF$1572,T$4,FALSE)),"",VLOOKUP($C1090,[2]MAIN!$C$6:$DF$1572,T$4,FALSE))</f>
        <v>#N/A</v>
      </c>
      <c r="U1090" s="15" t="e">
        <f>IF(ISBLANK(VLOOKUP($C1090,[2]MAIN!$C$6:$DF$1572,U$4,FALSE)),"",VLOOKUP($C1090,[2]MAIN!$C$6:$DF$1572,U$4,FALSE))</f>
        <v>#N/A</v>
      </c>
      <c r="V1090" s="15" t="e">
        <f>IF(ISBLANK(VLOOKUP($C1090,[2]MAIN!$C$6:$DF$1572,V$4,FALSE)),"",VLOOKUP($C1090,[2]MAIN!$C$6:$DF$1572,V$4,FALSE))</f>
        <v>#N/A</v>
      </c>
      <c r="W1090" s="21" t="e">
        <f>IF(ISBLANK(VLOOKUP($C1090,[2]MAIN!$C$6:$DF$1572,W$4,FALSE)),"",VLOOKUP($C1090,[2]MAIN!$C$6:$DF$1572,W$4,FALSE))</f>
        <v>#N/A</v>
      </c>
      <c r="X1090" s="47">
        <v>15000</v>
      </c>
      <c r="Y1090" s="15" t="e">
        <f>IF(ISBLANK(VLOOKUP($C1090,[2]MAIN!$C$6:$DF$1572,Y$4,FALSE)),"",VLOOKUP($C1090,[2]MAIN!$C$6:$DF$1572,Y$4,FALSE))</f>
        <v>#N/A</v>
      </c>
      <c r="AA1090" s="47"/>
      <c r="AB1090" s="47"/>
      <c r="AC1090" s="47"/>
    </row>
    <row r="1091" spans="1:29" x14ac:dyDescent="0.25">
      <c r="A1091" s="15" t="s">
        <v>1847</v>
      </c>
      <c r="B1091" s="21" t="s">
        <v>209</v>
      </c>
      <c r="C1091" s="47"/>
      <c r="D1091" s="15"/>
      <c r="E1091" s="15" t="s">
        <v>609</v>
      </c>
      <c r="F1091" s="15"/>
      <c r="G1091" s="15"/>
      <c r="H1091" s="15" t="s">
        <v>609</v>
      </c>
      <c r="I1091" s="15" t="s">
        <v>609</v>
      </c>
      <c r="J1091" s="47"/>
      <c r="K1091" s="47"/>
      <c r="L1091" s="49">
        <v>3.09</v>
      </c>
      <c r="M1091" s="50" t="e">
        <f>IF(ISBLANK(VLOOKUP($C1091,[2]MAIN!$C$6:$DF$1572,M$4,FALSE)),"",VLOOKUP($C1091,[2]MAIN!$C$6:$DF$1572,M$4,FALSE))</f>
        <v>#N/A</v>
      </c>
      <c r="N1091" s="51" t="e">
        <f>IF(ISBLANK(VLOOKUP($C1091,[2]MAIN!$C$6:$DF$1572,N$4,FALSE)),"",VLOOKUP($C1091,[2]MAIN!$C$6:$DF$1572,N$4,FALSE))</f>
        <v>#N/A</v>
      </c>
      <c r="O1091" s="53" t="e">
        <f>IF(ISBLANK(VLOOKUP($C1091,[2]MAIN!$C$6:$DF$1572,O$4,FALSE)),"",VLOOKUP($C1091,[2]MAIN!$C$6:$DF$1572,O$4,FALSE))</f>
        <v>#N/A</v>
      </c>
      <c r="P1091" s="53" t="e">
        <f>IF(ISBLANK(VLOOKUP($C1091,[2]MAIN!$C$6:$DF$1572,P$4,FALSE)),"",VLOOKUP($C1091,[2]MAIN!$C$6:$DF$1572,P$4,FALSE))</f>
        <v>#N/A</v>
      </c>
      <c r="Q1091" s="50" t="e">
        <f>IF(ISBLANK(VLOOKUP($C1091,[2]MAIN!$C$6:$DF$1572,Q$4,FALSE)),"",VLOOKUP($C1091,[2]MAIN!$C$6:$DF$1572,Q$4,FALSE))</f>
        <v>#N/A</v>
      </c>
      <c r="R1091" s="47" t="e">
        <f>IF(ISBLANK(VLOOKUP($C1091,[2]MAIN!$C$6:$DF$1572,R$4,FALSE)),"",VLOOKUP($C1091,[2]MAIN!$C$6:$DF$1572,R$4,FALSE))</f>
        <v>#N/A</v>
      </c>
      <c r="S1091" s="47" t="e">
        <f>IF(ISBLANK(VLOOKUP($C1091,[2]MAIN!$C$6:$DF$1572,S$4,FALSE)),"",VLOOKUP($C1091,[2]MAIN!$C$6:$DF$1572,S$4,FALSE))</f>
        <v>#N/A</v>
      </c>
      <c r="T1091" s="15" t="e">
        <f>IF(ISBLANK(VLOOKUP($C1091,[2]MAIN!$C$6:$DF$1572,T$4,FALSE)),"",VLOOKUP($C1091,[2]MAIN!$C$6:$DF$1572,T$4,FALSE))</f>
        <v>#N/A</v>
      </c>
      <c r="U1091" s="15" t="e">
        <f>IF(ISBLANK(VLOOKUP($C1091,[2]MAIN!$C$6:$DF$1572,U$4,FALSE)),"",VLOOKUP($C1091,[2]MAIN!$C$6:$DF$1572,U$4,FALSE))</f>
        <v>#N/A</v>
      </c>
      <c r="V1091" s="15" t="e">
        <f>IF(ISBLANK(VLOOKUP($C1091,[2]MAIN!$C$6:$DF$1572,V$4,FALSE)),"",VLOOKUP($C1091,[2]MAIN!$C$6:$DF$1572,V$4,FALSE))</f>
        <v>#N/A</v>
      </c>
      <c r="W1091" s="21" t="e">
        <f>IF(ISBLANK(VLOOKUP($C1091,[2]MAIN!$C$6:$DF$1572,W$4,FALSE)),"",VLOOKUP($C1091,[2]MAIN!$C$6:$DF$1572,W$4,FALSE))</f>
        <v>#N/A</v>
      </c>
      <c r="X1091" s="47">
        <v>150</v>
      </c>
      <c r="Y1091" s="15" t="e">
        <f>IF(ISBLANK(VLOOKUP($C1091,[2]MAIN!$C$6:$DF$1572,Y$4,FALSE)),"",VLOOKUP($C1091,[2]MAIN!$C$6:$DF$1572,Y$4,FALSE))</f>
        <v>#N/A</v>
      </c>
      <c r="AA1091" s="15"/>
      <c r="AB1091" s="15" t="s">
        <v>609</v>
      </c>
      <c r="AC1091" s="15"/>
    </row>
    <row r="1092" spans="1:29" x14ac:dyDescent="0.25">
      <c r="A1092" s="15" t="s">
        <v>1848</v>
      </c>
      <c r="B1092" s="21" t="s">
        <v>437</v>
      </c>
      <c r="C1092" s="47"/>
      <c r="D1092" s="15"/>
      <c r="E1092" s="15" t="s">
        <v>609</v>
      </c>
      <c r="F1092" s="15"/>
      <c r="G1092" s="15"/>
      <c r="H1092" s="15" t="s">
        <v>609</v>
      </c>
      <c r="I1092" s="15" t="s">
        <v>609</v>
      </c>
      <c r="J1092" s="47"/>
      <c r="K1092" s="47"/>
      <c r="L1092" s="49">
        <v>1.2</v>
      </c>
      <c r="M1092" s="50" t="e">
        <f>IF(ISBLANK(VLOOKUP($C1092,[2]MAIN!$C$6:$DF$1572,M$4,FALSE)),"",VLOOKUP($C1092,[2]MAIN!$C$6:$DF$1572,M$4,FALSE))</f>
        <v>#N/A</v>
      </c>
      <c r="N1092" s="51" t="e">
        <f>IF(ISBLANK(VLOOKUP($C1092,[2]MAIN!$C$6:$DF$1572,N$4,FALSE)),"",VLOOKUP($C1092,[2]MAIN!$C$6:$DF$1572,N$4,FALSE))</f>
        <v>#N/A</v>
      </c>
      <c r="O1092" s="53" t="e">
        <f>IF(ISBLANK(VLOOKUP($C1092,[2]MAIN!$C$6:$DF$1572,O$4,FALSE)),"",VLOOKUP($C1092,[2]MAIN!$C$6:$DF$1572,O$4,FALSE))</f>
        <v>#N/A</v>
      </c>
      <c r="P1092" s="53" t="e">
        <f>IF(ISBLANK(VLOOKUP($C1092,[2]MAIN!$C$6:$DF$1572,P$4,FALSE)),"",VLOOKUP($C1092,[2]MAIN!$C$6:$DF$1572,P$4,FALSE))</f>
        <v>#N/A</v>
      </c>
      <c r="Q1092" s="50" t="e">
        <f>IF(ISBLANK(VLOOKUP($C1092,[2]MAIN!$C$6:$DF$1572,Q$4,FALSE)),"",VLOOKUP($C1092,[2]MAIN!$C$6:$DF$1572,Q$4,FALSE))</f>
        <v>#N/A</v>
      </c>
      <c r="R1092" s="47" t="e">
        <f>IF(ISBLANK(VLOOKUP($C1092,[2]MAIN!$C$6:$DF$1572,R$4,FALSE)),"",VLOOKUP($C1092,[2]MAIN!$C$6:$DF$1572,R$4,FALSE))</f>
        <v>#N/A</v>
      </c>
      <c r="S1092" s="47" t="e">
        <f>IF(ISBLANK(VLOOKUP($C1092,[2]MAIN!$C$6:$DF$1572,S$4,FALSE)),"",VLOOKUP($C1092,[2]MAIN!$C$6:$DF$1572,S$4,FALSE))</f>
        <v>#N/A</v>
      </c>
      <c r="T1092" s="15" t="e">
        <f>IF(ISBLANK(VLOOKUP($C1092,[2]MAIN!$C$6:$DF$1572,T$4,FALSE)),"",VLOOKUP($C1092,[2]MAIN!$C$6:$DF$1572,T$4,FALSE))</f>
        <v>#N/A</v>
      </c>
      <c r="U1092" s="15" t="e">
        <f>IF(ISBLANK(VLOOKUP($C1092,[2]MAIN!$C$6:$DF$1572,U$4,FALSE)),"",VLOOKUP($C1092,[2]MAIN!$C$6:$DF$1572,U$4,FALSE))</f>
        <v>#N/A</v>
      </c>
      <c r="V1092" s="15" t="e">
        <f>IF(ISBLANK(VLOOKUP($C1092,[2]MAIN!$C$6:$DF$1572,V$4,FALSE)),"",VLOOKUP($C1092,[2]MAIN!$C$6:$DF$1572,V$4,FALSE))</f>
        <v>#N/A</v>
      </c>
      <c r="W1092" s="21" t="e">
        <f>IF(ISBLANK(VLOOKUP($C1092,[2]MAIN!$C$6:$DF$1572,W$4,FALSE)),"",VLOOKUP($C1092,[2]MAIN!$C$6:$DF$1572,W$4,FALSE))</f>
        <v>#N/A</v>
      </c>
      <c r="X1092" s="47">
        <v>15000</v>
      </c>
      <c r="Y1092" s="15" t="e">
        <f>IF(ISBLANK(VLOOKUP($C1092,[2]MAIN!$C$6:$DF$1572,Y$4,FALSE)),"",VLOOKUP($C1092,[2]MAIN!$C$6:$DF$1572,Y$4,FALSE))</f>
        <v>#N/A</v>
      </c>
      <c r="AA1092" s="15"/>
      <c r="AB1092" s="15" t="s">
        <v>609</v>
      </c>
      <c r="AC1092" s="15"/>
    </row>
    <row r="1093" spans="1:29" x14ac:dyDescent="0.25">
      <c r="A1093" s="15" t="s">
        <v>1849</v>
      </c>
      <c r="B1093" s="21" t="s">
        <v>438</v>
      </c>
      <c r="C1093" s="47"/>
      <c r="D1093" s="15"/>
      <c r="E1093" s="15" t="s">
        <v>609</v>
      </c>
      <c r="F1093" s="15"/>
      <c r="G1093" s="15"/>
      <c r="H1093" s="15" t="s">
        <v>609</v>
      </c>
      <c r="I1093" s="15" t="s">
        <v>609</v>
      </c>
      <c r="J1093" s="47"/>
      <c r="K1093" s="47"/>
      <c r="L1093" s="49">
        <v>1.97</v>
      </c>
      <c r="M1093" s="50" t="e">
        <f>IF(ISBLANK(VLOOKUP($C1093,[2]MAIN!$C$6:$DF$1572,M$4,FALSE)),"",VLOOKUP($C1093,[2]MAIN!$C$6:$DF$1572,M$4,FALSE))</f>
        <v>#N/A</v>
      </c>
      <c r="N1093" s="51" t="e">
        <f>IF(ISBLANK(VLOOKUP($C1093,[2]MAIN!$C$6:$DF$1572,N$4,FALSE)),"",VLOOKUP($C1093,[2]MAIN!$C$6:$DF$1572,N$4,FALSE))</f>
        <v>#N/A</v>
      </c>
      <c r="O1093" s="53" t="e">
        <f>IF(ISBLANK(VLOOKUP($C1093,[2]MAIN!$C$6:$DF$1572,O$4,FALSE)),"",VLOOKUP($C1093,[2]MAIN!$C$6:$DF$1572,O$4,FALSE))</f>
        <v>#N/A</v>
      </c>
      <c r="P1093" s="53" t="e">
        <f>IF(ISBLANK(VLOOKUP($C1093,[2]MAIN!$C$6:$DF$1572,P$4,FALSE)),"",VLOOKUP($C1093,[2]MAIN!$C$6:$DF$1572,P$4,FALSE))</f>
        <v>#N/A</v>
      </c>
      <c r="Q1093" s="50" t="e">
        <f>IF(ISBLANK(VLOOKUP($C1093,[2]MAIN!$C$6:$DF$1572,Q$4,FALSE)),"",VLOOKUP($C1093,[2]MAIN!$C$6:$DF$1572,Q$4,FALSE))</f>
        <v>#N/A</v>
      </c>
      <c r="R1093" s="47" t="e">
        <f>IF(ISBLANK(VLOOKUP($C1093,[2]MAIN!$C$6:$DF$1572,R$4,FALSE)),"",VLOOKUP($C1093,[2]MAIN!$C$6:$DF$1572,R$4,FALSE))</f>
        <v>#N/A</v>
      </c>
      <c r="S1093" s="47" t="e">
        <f>IF(ISBLANK(VLOOKUP($C1093,[2]MAIN!$C$6:$DF$1572,S$4,FALSE)),"",VLOOKUP($C1093,[2]MAIN!$C$6:$DF$1572,S$4,FALSE))</f>
        <v>#N/A</v>
      </c>
      <c r="T1093" s="15" t="e">
        <f>IF(ISBLANK(VLOOKUP($C1093,[2]MAIN!$C$6:$DF$1572,T$4,FALSE)),"",VLOOKUP($C1093,[2]MAIN!$C$6:$DF$1572,T$4,FALSE))</f>
        <v>#N/A</v>
      </c>
      <c r="U1093" s="15" t="e">
        <f>IF(ISBLANK(VLOOKUP($C1093,[2]MAIN!$C$6:$DF$1572,U$4,FALSE)),"",VLOOKUP($C1093,[2]MAIN!$C$6:$DF$1572,U$4,FALSE))</f>
        <v>#N/A</v>
      </c>
      <c r="V1093" s="15" t="e">
        <f>IF(ISBLANK(VLOOKUP($C1093,[2]MAIN!$C$6:$DF$1572,V$4,FALSE)),"",VLOOKUP($C1093,[2]MAIN!$C$6:$DF$1572,V$4,FALSE))</f>
        <v>#N/A</v>
      </c>
      <c r="W1093" s="21" t="e">
        <f>IF(ISBLANK(VLOOKUP($C1093,[2]MAIN!$C$6:$DF$1572,W$4,FALSE)),"",VLOOKUP($C1093,[2]MAIN!$C$6:$DF$1572,W$4,FALSE))</f>
        <v>#N/A</v>
      </c>
      <c r="X1093" s="47">
        <v>15000</v>
      </c>
      <c r="Y1093" s="15" t="e">
        <f>IF(ISBLANK(VLOOKUP($C1093,[2]MAIN!$C$6:$DF$1572,Y$4,FALSE)),"",VLOOKUP($C1093,[2]MAIN!$C$6:$DF$1572,Y$4,FALSE))</f>
        <v>#N/A</v>
      </c>
      <c r="AA1093" s="15"/>
      <c r="AB1093" s="15" t="s">
        <v>609</v>
      </c>
      <c r="AC1093" s="15"/>
    </row>
    <row r="1094" spans="1:29" x14ac:dyDescent="0.25">
      <c r="A1094" s="15" t="s">
        <v>1850</v>
      </c>
      <c r="B1094" s="21" t="s">
        <v>189</v>
      </c>
      <c r="C1094" s="47"/>
      <c r="D1094" s="15"/>
      <c r="E1094" s="15" t="s">
        <v>609</v>
      </c>
      <c r="F1094" s="15"/>
      <c r="G1094" s="15"/>
      <c r="H1094" s="15" t="s">
        <v>613</v>
      </c>
      <c r="I1094" s="15"/>
      <c r="J1094" s="47"/>
      <c r="K1094" s="47" t="s">
        <v>618</v>
      </c>
      <c r="L1094" s="49">
        <v>15.79</v>
      </c>
      <c r="M1094" s="50" t="e">
        <f>IF(ISBLANK(VLOOKUP($C1094,[2]MAIN!$C$6:$DF$1572,M$4,FALSE)),"",VLOOKUP($C1094,[2]MAIN!$C$6:$DF$1572,M$4,FALSE))</f>
        <v>#N/A</v>
      </c>
      <c r="N1094" s="51" t="e">
        <f>IF(ISBLANK(VLOOKUP($C1094,[2]MAIN!$C$6:$DF$1572,N$4,FALSE)),"",VLOOKUP($C1094,[2]MAIN!$C$6:$DF$1572,N$4,FALSE))</f>
        <v>#N/A</v>
      </c>
      <c r="O1094" s="53" t="e">
        <f>IF(ISBLANK(VLOOKUP($C1094,[2]MAIN!$C$6:$DF$1572,O$4,FALSE)),"",VLOOKUP($C1094,[2]MAIN!$C$6:$DF$1572,O$4,FALSE))</f>
        <v>#N/A</v>
      </c>
      <c r="P1094" s="66" t="e">
        <f>IF(ISBLANK(VLOOKUP($C1094,[2]MAIN!$C$6:$DF$1572,P$4,FALSE)),"",VLOOKUP($C1094,[2]MAIN!$C$6:$DF$1572,P$4,FALSE))</f>
        <v>#N/A</v>
      </c>
      <c r="Q1094" s="50" t="e">
        <f>IF(ISBLANK(VLOOKUP($C1094,[2]MAIN!$C$6:$DF$1572,Q$4,FALSE)),"",VLOOKUP($C1094,[2]MAIN!$C$6:$DF$1572,Q$4,FALSE))</f>
        <v>#N/A</v>
      </c>
      <c r="R1094" s="47" t="e">
        <f>IF(ISBLANK(VLOOKUP($C1094,[2]MAIN!$C$6:$DF$1572,R$4,FALSE)),"",VLOOKUP($C1094,[2]MAIN!$C$6:$DF$1572,R$4,FALSE))</f>
        <v>#N/A</v>
      </c>
      <c r="S1094" s="47" t="e">
        <f>IF(ISBLANK(VLOOKUP($C1094,[2]MAIN!$C$6:$DF$1572,S$4,FALSE)),"",VLOOKUP($C1094,[2]MAIN!$C$6:$DF$1572,S$4,FALSE))</f>
        <v>#N/A</v>
      </c>
      <c r="T1094" s="15" t="e">
        <f>IF(ISBLANK(VLOOKUP($C1094,[2]MAIN!$C$6:$DF$1572,T$4,FALSE)),"",VLOOKUP($C1094,[2]MAIN!$C$6:$DF$1572,T$4,FALSE))</f>
        <v>#N/A</v>
      </c>
      <c r="U1094" s="15" t="e">
        <f>IF(ISBLANK(VLOOKUP($C1094,[2]MAIN!$C$6:$DF$1572,U$4,FALSE)),"",VLOOKUP($C1094,[2]MAIN!$C$6:$DF$1572,U$4,FALSE))</f>
        <v>#N/A</v>
      </c>
      <c r="V1094" s="15" t="e">
        <f>IF(ISBLANK(VLOOKUP($C1094,[2]MAIN!$C$6:$DF$1572,V$4,FALSE)),"",VLOOKUP($C1094,[2]MAIN!$C$6:$DF$1572,V$4,FALSE))</f>
        <v>#N/A</v>
      </c>
      <c r="W1094" s="21" t="e">
        <f>IF(ISBLANK(VLOOKUP($C1094,[2]MAIN!$C$6:$DF$1572,W$4,FALSE)),"",VLOOKUP($C1094,[2]MAIN!$C$6:$DF$1572,W$4,FALSE))</f>
        <v>#N/A</v>
      </c>
      <c r="X1094" s="47">
        <v>15000</v>
      </c>
      <c r="Y1094" s="15" t="e">
        <f>IF(ISBLANK(VLOOKUP($C1094,[2]MAIN!$C$6:$DF$1572,Y$4,FALSE)),"",VLOOKUP($C1094,[2]MAIN!$C$6:$DF$1572,Y$4,FALSE))</f>
        <v>#N/A</v>
      </c>
      <c r="AA1094" s="15"/>
      <c r="AB1094" s="15"/>
      <c r="AC1094" s="15" t="s">
        <v>609</v>
      </c>
    </row>
    <row r="1095" spans="1:29" x14ac:dyDescent="0.25">
      <c r="A1095" s="15" t="s">
        <v>1851</v>
      </c>
      <c r="B1095" s="21" t="s">
        <v>189</v>
      </c>
      <c r="C1095" s="15"/>
      <c r="D1095" s="15" t="s">
        <v>609</v>
      </c>
      <c r="E1095" s="15" t="s">
        <v>609</v>
      </c>
      <c r="F1095" s="15" t="s">
        <v>682</v>
      </c>
      <c r="G1095" s="15"/>
      <c r="H1095" s="15" t="s">
        <v>609</v>
      </c>
      <c r="I1095" s="15"/>
      <c r="J1095" s="48" t="s">
        <v>610</v>
      </c>
      <c r="K1095" s="47" t="s">
        <v>737</v>
      </c>
      <c r="L1095" s="49">
        <v>21.94</v>
      </c>
      <c r="M1095" s="50" t="e">
        <f>IF(ISBLANK(VLOOKUP($C1095,[2]MAIN!$C$6:$DF$1572,M$4,FALSE)),"",VLOOKUP($C1095,[2]MAIN!$C$6:$DF$1572,M$4,FALSE))</f>
        <v>#N/A</v>
      </c>
      <c r="N1095" s="51" t="e">
        <f>IF(ISBLANK(VLOOKUP($C1095,[2]MAIN!$C$6:$DF$1572,N$4,FALSE)),"",VLOOKUP($C1095,[2]MAIN!$C$6:$DF$1572,N$4,FALSE))</f>
        <v>#N/A</v>
      </c>
      <c r="O1095" s="66" t="e">
        <f>IF(ISBLANK(VLOOKUP($C1095,[2]MAIN!$C$6:$DF$1572,O$4,FALSE)),"",VLOOKUP($C1095,[2]MAIN!$C$6:$DF$1572,O$4,FALSE))</f>
        <v>#N/A</v>
      </c>
      <c r="P1095" s="66" t="e">
        <f>IF(ISBLANK(VLOOKUP($C1095,[2]MAIN!$C$6:$DF$1572,P$4,FALSE)),"",VLOOKUP($C1095,[2]MAIN!$C$6:$DF$1572,P$4,FALSE))</f>
        <v>#N/A</v>
      </c>
      <c r="Q1095" s="65" t="e">
        <f>IF(ISBLANK(VLOOKUP($C1095,[2]MAIN!$C$6:$DF$1572,Q$4,FALSE)),"",VLOOKUP($C1095,[2]MAIN!$C$6:$DF$1572,Q$4,FALSE))</f>
        <v>#N/A</v>
      </c>
      <c r="R1095" s="47" t="e">
        <f>IF(ISBLANK(VLOOKUP($C1095,[2]MAIN!$C$6:$DF$1572,R$4,FALSE)),"",VLOOKUP($C1095,[2]MAIN!$C$6:$DF$1572,R$4,FALSE))</f>
        <v>#N/A</v>
      </c>
      <c r="S1095" s="47" t="e">
        <f>IF(ISBLANK(VLOOKUP($C1095,[2]MAIN!$C$6:$DF$1572,S$4,FALSE)),"",VLOOKUP($C1095,[2]MAIN!$C$6:$DF$1572,S$4,FALSE))</f>
        <v>#N/A</v>
      </c>
      <c r="T1095" s="15" t="e">
        <f>IF(ISBLANK(VLOOKUP($C1095,[2]MAIN!$C$6:$DF$1572,T$4,FALSE)),"",VLOOKUP($C1095,[2]MAIN!$C$6:$DF$1572,T$4,FALSE))</f>
        <v>#N/A</v>
      </c>
      <c r="U1095" s="15" t="e">
        <f>IF(ISBLANK(VLOOKUP($C1095,[2]MAIN!$C$6:$DF$1572,U$4,FALSE)),"",VLOOKUP($C1095,[2]MAIN!$C$6:$DF$1572,U$4,FALSE))</f>
        <v>#N/A</v>
      </c>
      <c r="V1095" s="15" t="e">
        <f>IF(ISBLANK(VLOOKUP($C1095,[2]MAIN!$C$6:$DF$1572,V$4,FALSE)),"",VLOOKUP($C1095,[2]MAIN!$C$6:$DF$1572,V$4,FALSE))</f>
        <v>#N/A</v>
      </c>
      <c r="W1095" s="21" t="e">
        <f>IF(ISBLANK(VLOOKUP($C1095,[2]MAIN!$C$6:$DF$1572,W$4,FALSE)),"",VLOOKUP($C1095,[2]MAIN!$C$6:$DF$1572,W$4,FALSE))</f>
        <v>#N/A</v>
      </c>
      <c r="X1095" s="63">
        <v>7500</v>
      </c>
      <c r="Y1095" s="15" t="e">
        <f>IF(ISBLANK(VLOOKUP($C1095,[2]MAIN!$C$6:$DF$1572,Y$4,FALSE)),"",VLOOKUP($C1095,[2]MAIN!$C$6:$DF$1572,Y$4,FALSE))</f>
        <v>#N/A</v>
      </c>
      <c r="AA1095" s="15"/>
      <c r="AB1095" s="15"/>
      <c r="AC1095" s="15"/>
    </row>
    <row r="1096" spans="1:29" x14ac:dyDescent="0.25">
      <c r="A1096" s="15" t="s">
        <v>1852</v>
      </c>
      <c r="B1096" s="21" t="s">
        <v>438</v>
      </c>
      <c r="C1096" s="47"/>
      <c r="D1096" s="15"/>
      <c r="E1096" s="15" t="s">
        <v>609</v>
      </c>
      <c r="F1096" s="15"/>
      <c r="G1096" s="15"/>
      <c r="H1096" s="15" t="s">
        <v>628</v>
      </c>
      <c r="I1096" s="15" t="s">
        <v>609</v>
      </c>
      <c r="J1096" s="47"/>
      <c r="K1096" s="47"/>
      <c r="L1096" s="49">
        <v>1.56</v>
      </c>
      <c r="M1096" s="50" t="e">
        <f>IF(ISBLANK(VLOOKUP($C1096,[2]MAIN!$C$6:$DF$1572,M$4,FALSE)),"",VLOOKUP($C1096,[2]MAIN!$C$6:$DF$1572,M$4,FALSE))</f>
        <v>#N/A</v>
      </c>
      <c r="N1096" s="51" t="e">
        <f>IF(ISBLANK(VLOOKUP($C1096,[2]MAIN!$C$6:$DF$1572,N$4,FALSE)),"",VLOOKUP($C1096,[2]MAIN!$C$6:$DF$1572,N$4,FALSE))</f>
        <v>#N/A</v>
      </c>
      <c r="O1096" s="53" t="e">
        <f>IF(ISBLANK(VLOOKUP($C1096,[2]MAIN!$C$6:$DF$1572,O$4,FALSE)),"",VLOOKUP($C1096,[2]MAIN!$C$6:$DF$1572,O$4,FALSE))</f>
        <v>#N/A</v>
      </c>
      <c r="P1096" s="53" t="e">
        <f>IF(ISBLANK(VLOOKUP($C1096,[2]MAIN!$C$6:$DF$1572,P$4,FALSE)),"",VLOOKUP($C1096,[2]MAIN!$C$6:$DF$1572,P$4,FALSE))</f>
        <v>#N/A</v>
      </c>
      <c r="Q1096" s="50" t="e">
        <f>IF(ISBLANK(VLOOKUP($C1096,[2]MAIN!$C$6:$DF$1572,Q$4,FALSE)),"",VLOOKUP($C1096,[2]MAIN!$C$6:$DF$1572,Q$4,FALSE))</f>
        <v>#N/A</v>
      </c>
      <c r="R1096" s="47" t="e">
        <f>IF(ISBLANK(VLOOKUP($C1096,[2]MAIN!$C$6:$DF$1572,R$4,FALSE)),"",VLOOKUP($C1096,[2]MAIN!$C$6:$DF$1572,R$4,FALSE))</f>
        <v>#N/A</v>
      </c>
      <c r="S1096" s="47" t="e">
        <f>IF(ISBLANK(VLOOKUP($C1096,[2]MAIN!$C$6:$DF$1572,S$4,FALSE)),"",VLOOKUP($C1096,[2]MAIN!$C$6:$DF$1572,S$4,FALSE))</f>
        <v>#N/A</v>
      </c>
      <c r="T1096" s="15" t="e">
        <f>IF(ISBLANK(VLOOKUP($C1096,[2]MAIN!$C$6:$DF$1572,T$4,FALSE)),"",VLOOKUP($C1096,[2]MAIN!$C$6:$DF$1572,T$4,FALSE))</f>
        <v>#N/A</v>
      </c>
      <c r="U1096" s="15" t="e">
        <f>IF(ISBLANK(VLOOKUP($C1096,[2]MAIN!$C$6:$DF$1572,U$4,FALSE)),"",VLOOKUP($C1096,[2]MAIN!$C$6:$DF$1572,U$4,FALSE))</f>
        <v>#N/A</v>
      </c>
      <c r="V1096" s="15" t="e">
        <f>IF(ISBLANK(VLOOKUP($C1096,[2]MAIN!$C$6:$DF$1572,V$4,FALSE)),"",VLOOKUP($C1096,[2]MAIN!$C$6:$DF$1572,V$4,FALSE))</f>
        <v>#N/A</v>
      </c>
      <c r="W1096" s="21" t="e">
        <f>IF(ISBLANK(VLOOKUP($C1096,[2]MAIN!$C$6:$DF$1572,W$4,FALSE)),"",VLOOKUP($C1096,[2]MAIN!$C$6:$DF$1572,W$4,FALSE))</f>
        <v>#N/A</v>
      </c>
      <c r="X1096" s="47">
        <v>15000</v>
      </c>
      <c r="Y1096" s="15" t="e">
        <f>IF(ISBLANK(VLOOKUP($C1096,[2]MAIN!$C$6:$DF$1572,Y$4,FALSE)),"",VLOOKUP($C1096,[2]MAIN!$C$6:$DF$1572,Y$4,FALSE))</f>
        <v>#N/A</v>
      </c>
      <c r="AA1096" s="47"/>
      <c r="AB1096" s="47"/>
      <c r="AC1096" s="47"/>
    </row>
    <row r="1097" spans="1:29" x14ac:dyDescent="0.25">
      <c r="A1097" s="15" t="s">
        <v>1853</v>
      </c>
      <c r="B1097" s="21" t="s">
        <v>210</v>
      </c>
      <c r="C1097" s="47"/>
      <c r="D1097" s="15"/>
      <c r="E1097" s="15" t="s">
        <v>609</v>
      </c>
      <c r="F1097" s="15"/>
      <c r="G1097" s="15"/>
      <c r="H1097" s="15" t="s">
        <v>609</v>
      </c>
      <c r="I1097" s="15" t="s">
        <v>609</v>
      </c>
      <c r="J1097" s="47"/>
      <c r="K1097" s="47" t="s">
        <v>618</v>
      </c>
      <c r="L1097" s="49">
        <v>0.96</v>
      </c>
      <c r="M1097" s="50" t="e">
        <f>IF(ISBLANK(VLOOKUP($C1097,[2]MAIN!$C$6:$DF$1572,M$4,FALSE)),"",VLOOKUP($C1097,[2]MAIN!$C$6:$DF$1572,M$4,FALSE))</f>
        <v>#N/A</v>
      </c>
      <c r="N1097" s="51" t="e">
        <f>IF(ISBLANK(VLOOKUP($C1097,[2]MAIN!$C$6:$DF$1572,N$4,FALSE)),"",VLOOKUP($C1097,[2]MAIN!$C$6:$DF$1572,N$4,FALSE))</f>
        <v>#N/A</v>
      </c>
      <c r="O1097" s="66" t="e">
        <f>IF(ISBLANK(VLOOKUP($C1097,[2]MAIN!$C$6:$DF$1572,O$4,FALSE)),"",VLOOKUP($C1097,[2]MAIN!$C$6:$DF$1572,O$4,FALSE))</f>
        <v>#N/A</v>
      </c>
      <c r="P1097" s="66" t="e">
        <f>IF(ISBLANK(VLOOKUP($C1097,[2]MAIN!$C$6:$DF$1572,P$4,FALSE)),"",VLOOKUP($C1097,[2]MAIN!$C$6:$DF$1572,P$4,FALSE))</f>
        <v>#N/A</v>
      </c>
      <c r="Q1097" s="50" t="e">
        <f>IF(ISBLANK(VLOOKUP($C1097,[2]MAIN!$C$6:$DF$1572,Q$4,FALSE)),"",VLOOKUP($C1097,[2]MAIN!$C$6:$DF$1572,Q$4,FALSE))</f>
        <v>#N/A</v>
      </c>
      <c r="R1097" s="47" t="e">
        <f>IF(ISBLANK(VLOOKUP($C1097,[2]MAIN!$C$6:$DF$1572,R$4,FALSE)),"",VLOOKUP($C1097,[2]MAIN!$C$6:$DF$1572,R$4,FALSE))</f>
        <v>#N/A</v>
      </c>
      <c r="S1097" s="47" t="e">
        <f>IF(ISBLANK(VLOOKUP($C1097,[2]MAIN!$C$6:$DF$1572,S$4,FALSE)),"",VLOOKUP($C1097,[2]MAIN!$C$6:$DF$1572,S$4,FALSE))</f>
        <v>#N/A</v>
      </c>
      <c r="T1097" s="15" t="e">
        <f>IF(ISBLANK(VLOOKUP($C1097,[2]MAIN!$C$6:$DF$1572,T$4,FALSE)),"",VLOOKUP($C1097,[2]MAIN!$C$6:$DF$1572,T$4,FALSE))</f>
        <v>#N/A</v>
      </c>
      <c r="U1097" s="15" t="e">
        <f>IF(ISBLANK(VLOOKUP($C1097,[2]MAIN!$C$6:$DF$1572,U$4,FALSE)),"",VLOOKUP($C1097,[2]MAIN!$C$6:$DF$1572,U$4,FALSE))</f>
        <v>#N/A</v>
      </c>
      <c r="V1097" s="15" t="e">
        <f>IF(ISBLANK(VLOOKUP($C1097,[2]MAIN!$C$6:$DF$1572,V$4,FALSE)),"",VLOOKUP($C1097,[2]MAIN!$C$6:$DF$1572,V$4,FALSE))</f>
        <v>#N/A</v>
      </c>
      <c r="W1097" s="21" t="e">
        <f>IF(ISBLANK(VLOOKUP($C1097,[2]MAIN!$C$6:$DF$1572,W$4,FALSE)),"",VLOOKUP($C1097,[2]MAIN!$C$6:$DF$1572,W$4,FALSE))</f>
        <v>#N/A</v>
      </c>
      <c r="X1097" s="47">
        <v>15000</v>
      </c>
      <c r="Y1097" s="15" t="e">
        <f>IF(ISBLANK(VLOOKUP($C1097,[2]MAIN!$C$6:$DF$1572,Y$4,FALSE)),"",VLOOKUP($C1097,[2]MAIN!$C$6:$DF$1572,Y$4,FALSE))</f>
        <v>#N/A</v>
      </c>
      <c r="AA1097" s="15"/>
      <c r="AB1097" s="15" t="s">
        <v>609</v>
      </c>
      <c r="AC1097" s="15"/>
    </row>
    <row r="1098" spans="1:29" x14ac:dyDescent="0.25">
      <c r="A1098" s="15" t="s">
        <v>1854</v>
      </c>
      <c r="B1098" s="21" t="s">
        <v>210</v>
      </c>
      <c r="C1098" s="47"/>
      <c r="D1098" s="15"/>
      <c r="E1098" s="15" t="s">
        <v>609</v>
      </c>
      <c r="F1098" s="15"/>
      <c r="G1098" s="15"/>
      <c r="H1098" s="15" t="s">
        <v>1149</v>
      </c>
      <c r="I1098" s="15" t="s">
        <v>609</v>
      </c>
      <c r="J1098" s="47"/>
      <c r="K1098" s="47" t="s">
        <v>618</v>
      </c>
      <c r="L1098" s="49">
        <v>16.45</v>
      </c>
      <c r="M1098" s="50" t="e">
        <f>IF(ISBLANK(VLOOKUP($C1098,[2]MAIN!$C$6:$DF$1572,M$4,FALSE)),"",VLOOKUP($C1098,[2]MAIN!$C$6:$DF$1572,M$4,FALSE))</f>
        <v>#N/A</v>
      </c>
      <c r="N1098" s="51" t="e">
        <f>IF(ISBLANK(VLOOKUP($C1098,[2]MAIN!$C$6:$DF$1572,N$4,FALSE)),"",VLOOKUP($C1098,[2]MAIN!$C$6:$DF$1572,N$4,FALSE))</f>
        <v>#N/A</v>
      </c>
      <c r="O1098" s="66" t="e">
        <f>IF(ISBLANK(VLOOKUP($C1098,[2]MAIN!$C$6:$DF$1572,O$4,FALSE)),"",VLOOKUP($C1098,[2]MAIN!$C$6:$DF$1572,O$4,FALSE))</f>
        <v>#N/A</v>
      </c>
      <c r="P1098" s="66" t="e">
        <f>IF(ISBLANK(VLOOKUP($C1098,[2]MAIN!$C$6:$DF$1572,P$4,FALSE)),"",VLOOKUP($C1098,[2]MAIN!$C$6:$DF$1572,P$4,FALSE))</f>
        <v>#N/A</v>
      </c>
      <c r="Q1098" s="50" t="e">
        <f>IF(ISBLANK(VLOOKUP($C1098,[2]MAIN!$C$6:$DF$1572,Q$4,FALSE)),"",VLOOKUP($C1098,[2]MAIN!$C$6:$DF$1572,Q$4,FALSE))</f>
        <v>#N/A</v>
      </c>
      <c r="R1098" s="47" t="e">
        <f>IF(ISBLANK(VLOOKUP($C1098,[2]MAIN!$C$6:$DF$1572,R$4,FALSE)),"",VLOOKUP($C1098,[2]MAIN!$C$6:$DF$1572,R$4,FALSE))</f>
        <v>#N/A</v>
      </c>
      <c r="S1098" s="47" t="e">
        <f>IF(ISBLANK(VLOOKUP($C1098,[2]MAIN!$C$6:$DF$1572,S$4,FALSE)),"",VLOOKUP($C1098,[2]MAIN!$C$6:$DF$1572,S$4,FALSE))</f>
        <v>#N/A</v>
      </c>
      <c r="T1098" s="15" t="e">
        <f>IF(ISBLANK(VLOOKUP($C1098,[2]MAIN!$C$6:$DF$1572,T$4,FALSE)),"",VLOOKUP($C1098,[2]MAIN!$C$6:$DF$1572,T$4,FALSE))</f>
        <v>#N/A</v>
      </c>
      <c r="U1098" s="15" t="e">
        <f>IF(ISBLANK(VLOOKUP($C1098,[2]MAIN!$C$6:$DF$1572,U$4,FALSE)),"",VLOOKUP($C1098,[2]MAIN!$C$6:$DF$1572,U$4,FALSE))</f>
        <v>#N/A</v>
      </c>
      <c r="V1098" s="15" t="e">
        <f>IF(ISBLANK(VLOOKUP($C1098,[2]MAIN!$C$6:$DF$1572,V$4,FALSE)),"",VLOOKUP($C1098,[2]MAIN!$C$6:$DF$1572,V$4,FALSE))</f>
        <v>#N/A</v>
      </c>
      <c r="W1098" s="21" t="e">
        <f>IF(ISBLANK(VLOOKUP($C1098,[2]MAIN!$C$6:$DF$1572,W$4,FALSE)),"",VLOOKUP($C1098,[2]MAIN!$C$6:$DF$1572,W$4,FALSE))</f>
        <v>#N/A</v>
      </c>
      <c r="X1098" s="47">
        <v>15000</v>
      </c>
      <c r="Y1098" s="15" t="e">
        <f>IF(ISBLANK(VLOOKUP($C1098,[2]MAIN!$C$6:$DF$1572,Y$4,FALSE)),"",VLOOKUP($C1098,[2]MAIN!$C$6:$DF$1572,Y$4,FALSE))</f>
        <v>#N/A</v>
      </c>
      <c r="AA1098" s="47"/>
      <c r="AB1098" s="47"/>
      <c r="AC1098" s="47"/>
    </row>
    <row r="1099" spans="1:29" x14ac:dyDescent="0.25">
      <c r="A1099" s="15" t="s">
        <v>1855</v>
      </c>
      <c r="B1099" s="21" t="s">
        <v>1856</v>
      </c>
      <c r="C1099" s="47"/>
      <c r="D1099" s="15"/>
      <c r="E1099" s="15" t="s">
        <v>609</v>
      </c>
      <c r="F1099" s="15"/>
      <c r="G1099" s="15"/>
      <c r="H1099" s="15" t="s">
        <v>628</v>
      </c>
      <c r="I1099" s="15" t="s">
        <v>609</v>
      </c>
      <c r="J1099" s="47"/>
      <c r="K1099" s="47" t="s">
        <v>618</v>
      </c>
      <c r="L1099" s="49">
        <v>1.75</v>
      </c>
      <c r="M1099" s="50" t="e">
        <f>IF(ISBLANK(VLOOKUP($C1099,[2]MAIN!$C$6:$DF$1572,M$4,FALSE)),"",VLOOKUP($C1099,[2]MAIN!$C$6:$DF$1572,M$4,FALSE))</f>
        <v>#N/A</v>
      </c>
      <c r="N1099" s="51" t="e">
        <f>IF(ISBLANK(VLOOKUP($C1099,[2]MAIN!$C$6:$DF$1572,N$4,FALSE)),"",VLOOKUP($C1099,[2]MAIN!$C$6:$DF$1572,N$4,FALSE))</f>
        <v>#N/A</v>
      </c>
      <c r="O1099" s="64" t="e">
        <f>IF(ISBLANK(VLOOKUP($C1099,[2]MAIN!$C$6:$DF$1572,O$4,FALSE)),"",VLOOKUP($C1099,[2]MAIN!$C$6:$DF$1572,O$4,FALSE))</f>
        <v>#N/A</v>
      </c>
      <c r="P1099" s="64" t="e">
        <f>IF(ISBLANK(VLOOKUP($C1099,[2]MAIN!$C$6:$DF$1572,P$4,FALSE)),"",VLOOKUP($C1099,[2]MAIN!$C$6:$DF$1572,P$4,FALSE))</f>
        <v>#N/A</v>
      </c>
      <c r="Q1099" s="53" t="e">
        <f>IF(ISBLANK(VLOOKUP($C1099,[2]MAIN!$C$6:$DF$1572,Q$4,FALSE)),"",VLOOKUP($C1099,[2]MAIN!$C$6:$DF$1572,Q$4,FALSE))</f>
        <v>#N/A</v>
      </c>
      <c r="R1099" s="47" t="e">
        <f>IF(ISBLANK(VLOOKUP($C1099,[2]MAIN!$C$6:$DF$1572,R$4,FALSE)),"",VLOOKUP($C1099,[2]MAIN!$C$6:$DF$1572,R$4,FALSE))</f>
        <v>#N/A</v>
      </c>
      <c r="S1099" s="47" t="e">
        <f>IF(ISBLANK(VLOOKUP($C1099,[2]MAIN!$C$6:$DF$1572,S$4,FALSE)),"",VLOOKUP($C1099,[2]MAIN!$C$6:$DF$1572,S$4,FALSE))</f>
        <v>#N/A</v>
      </c>
      <c r="T1099" s="15" t="e">
        <f>IF(ISBLANK(VLOOKUP($C1099,[2]MAIN!$C$6:$DF$1572,T$4,FALSE)),"",VLOOKUP($C1099,[2]MAIN!$C$6:$DF$1572,T$4,FALSE))</f>
        <v>#N/A</v>
      </c>
      <c r="U1099" s="15" t="e">
        <f>IF(ISBLANK(VLOOKUP($C1099,[2]MAIN!$C$6:$DF$1572,U$4,FALSE)),"",VLOOKUP($C1099,[2]MAIN!$C$6:$DF$1572,U$4,FALSE))</f>
        <v>#N/A</v>
      </c>
      <c r="V1099" s="15" t="e">
        <f>IF(ISBLANK(VLOOKUP($C1099,[2]MAIN!$C$6:$DF$1572,V$4,FALSE)),"",VLOOKUP($C1099,[2]MAIN!$C$6:$DF$1572,V$4,FALSE))</f>
        <v>#N/A</v>
      </c>
      <c r="W1099" s="21" t="e">
        <f>IF(ISBLANK(VLOOKUP($C1099,[2]MAIN!$C$6:$DF$1572,W$4,FALSE)),"",VLOOKUP($C1099,[2]MAIN!$C$6:$DF$1572,W$4,FALSE))</f>
        <v>#N/A</v>
      </c>
      <c r="X1099" s="47">
        <v>15000</v>
      </c>
      <c r="Y1099" s="15" t="e">
        <f>IF(ISBLANK(VLOOKUP($C1099,[2]MAIN!$C$6:$DF$1572,Y$4,FALSE)),"",VLOOKUP($C1099,[2]MAIN!$C$6:$DF$1572,Y$4,FALSE))</f>
        <v>#N/A</v>
      </c>
      <c r="AA1099" s="47"/>
      <c r="AB1099" s="47"/>
      <c r="AC1099" s="47"/>
    </row>
    <row r="1100" spans="1:29" x14ac:dyDescent="0.25">
      <c r="A1100" s="15" t="s">
        <v>1857</v>
      </c>
      <c r="B1100" s="21" t="s">
        <v>1856</v>
      </c>
      <c r="C1100" s="47"/>
      <c r="D1100" s="15"/>
      <c r="E1100" s="15" t="s">
        <v>609</v>
      </c>
      <c r="F1100" s="15"/>
      <c r="G1100" s="15"/>
      <c r="H1100" s="15" t="s">
        <v>628</v>
      </c>
      <c r="I1100" s="15" t="s">
        <v>609</v>
      </c>
      <c r="J1100" s="47"/>
      <c r="K1100" s="47" t="s">
        <v>618</v>
      </c>
      <c r="L1100" s="49">
        <v>4.8899999999999997</v>
      </c>
      <c r="M1100" s="50" t="e">
        <f>IF(ISBLANK(VLOOKUP($C1100,[2]MAIN!$C$6:$DF$1572,M$4,FALSE)),"",VLOOKUP($C1100,[2]MAIN!$C$6:$DF$1572,M$4,FALSE))</f>
        <v>#N/A</v>
      </c>
      <c r="N1100" s="51" t="e">
        <f>IF(ISBLANK(VLOOKUP($C1100,[2]MAIN!$C$6:$DF$1572,N$4,FALSE)),"",VLOOKUP($C1100,[2]MAIN!$C$6:$DF$1572,N$4,FALSE))</f>
        <v>#N/A</v>
      </c>
      <c r="O1100" s="66" t="e">
        <f>IF(ISBLANK(VLOOKUP($C1100,[2]MAIN!$C$6:$DF$1572,O$4,FALSE)),"",VLOOKUP($C1100,[2]MAIN!$C$6:$DF$1572,O$4,FALSE))</f>
        <v>#N/A</v>
      </c>
      <c r="P1100" s="66" t="e">
        <f>IF(ISBLANK(VLOOKUP($C1100,[2]MAIN!$C$6:$DF$1572,P$4,FALSE)),"",VLOOKUP($C1100,[2]MAIN!$C$6:$DF$1572,P$4,FALSE))</f>
        <v>#N/A</v>
      </c>
      <c r="Q1100" s="50" t="e">
        <f>IF(ISBLANK(VLOOKUP($C1100,[2]MAIN!$C$6:$DF$1572,Q$4,FALSE)),"",VLOOKUP($C1100,[2]MAIN!$C$6:$DF$1572,Q$4,FALSE))</f>
        <v>#N/A</v>
      </c>
      <c r="R1100" s="47" t="e">
        <f>IF(ISBLANK(VLOOKUP($C1100,[2]MAIN!$C$6:$DF$1572,R$4,FALSE)),"",VLOOKUP($C1100,[2]MAIN!$C$6:$DF$1572,R$4,FALSE))</f>
        <v>#N/A</v>
      </c>
      <c r="S1100" s="47" t="e">
        <f>IF(ISBLANK(VLOOKUP($C1100,[2]MAIN!$C$6:$DF$1572,S$4,FALSE)),"",VLOOKUP($C1100,[2]MAIN!$C$6:$DF$1572,S$4,FALSE))</f>
        <v>#N/A</v>
      </c>
      <c r="T1100" s="15" t="e">
        <f>IF(ISBLANK(VLOOKUP($C1100,[2]MAIN!$C$6:$DF$1572,T$4,FALSE)),"",VLOOKUP($C1100,[2]MAIN!$C$6:$DF$1572,T$4,FALSE))</f>
        <v>#N/A</v>
      </c>
      <c r="U1100" s="15" t="e">
        <f>IF(ISBLANK(VLOOKUP($C1100,[2]MAIN!$C$6:$DF$1572,U$4,FALSE)),"",VLOOKUP($C1100,[2]MAIN!$C$6:$DF$1572,U$4,FALSE))</f>
        <v>#N/A</v>
      </c>
      <c r="V1100" s="15" t="e">
        <f>IF(ISBLANK(VLOOKUP($C1100,[2]MAIN!$C$6:$DF$1572,V$4,FALSE)),"",VLOOKUP($C1100,[2]MAIN!$C$6:$DF$1572,V$4,FALSE))</f>
        <v>#N/A</v>
      </c>
      <c r="W1100" s="21" t="e">
        <f>IF(ISBLANK(VLOOKUP($C1100,[2]MAIN!$C$6:$DF$1572,W$4,FALSE)),"",VLOOKUP($C1100,[2]MAIN!$C$6:$DF$1572,W$4,FALSE))</f>
        <v>#N/A</v>
      </c>
      <c r="X1100" s="47">
        <v>15000</v>
      </c>
      <c r="Y1100" s="15" t="e">
        <f>IF(ISBLANK(VLOOKUP($C1100,[2]MAIN!$C$6:$DF$1572,Y$4,FALSE)),"",VLOOKUP($C1100,[2]MAIN!$C$6:$DF$1572,Y$4,FALSE))</f>
        <v>#N/A</v>
      </c>
      <c r="AA1100" s="47"/>
      <c r="AB1100" s="47"/>
      <c r="AC1100" s="47"/>
    </row>
    <row r="1101" spans="1:29" x14ac:dyDescent="0.25">
      <c r="A1101" s="15" t="s">
        <v>1858</v>
      </c>
      <c r="B1101" s="21" t="s">
        <v>439</v>
      </c>
      <c r="C1101" s="47"/>
      <c r="D1101" s="15"/>
      <c r="E1101" s="15" t="s">
        <v>609</v>
      </c>
      <c r="F1101" s="15"/>
      <c r="G1101" s="15"/>
      <c r="H1101" s="15" t="s">
        <v>609</v>
      </c>
      <c r="I1101" s="15" t="s">
        <v>609</v>
      </c>
      <c r="J1101" s="47"/>
      <c r="K1101" s="47" t="s">
        <v>618</v>
      </c>
      <c r="L1101" s="49">
        <v>4.09</v>
      </c>
      <c r="M1101" s="50" t="e">
        <f>IF(ISBLANK(VLOOKUP($C1101,[2]MAIN!$C$6:$DF$1572,M$4,FALSE)),"",VLOOKUP($C1101,[2]MAIN!$C$6:$DF$1572,M$4,FALSE))</f>
        <v>#N/A</v>
      </c>
      <c r="N1101" s="51" t="e">
        <f>IF(ISBLANK(VLOOKUP($C1101,[2]MAIN!$C$6:$DF$1572,N$4,FALSE)),"",VLOOKUP($C1101,[2]MAIN!$C$6:$DF$1572,N$4,FALSE))</f>
        <v>#N/A</v>
      </c>
      <c r="O1101" s="66" t="e">
        <f>IF(ISBLANK(VLOOKUP($C1101,[2]MAIN!$C$6:$DF$1572,O$4,FALSE)),"",VLOOKUP($C1101,[2]MAIN!$C$6:$DF$1572,O$4,FALSE))</f>
        <v>#N/A</v>
      </c>
      <c r="P1101" s="66" t="e">
        <f>IF(ISBLANK(VLOOKUP($C1101,[2]MAIN!$C$6:$DF$1572,P$4,FALSE)),"",VLOOKUP($C1101,[2]MAIN!$C$6:$DF$1572,P$4,FALSE))</f>
        <v>#N/A</v>
      </c>
      <c r="Q1101" s="50" t="e">
        <f>IF(ISBLANK(VLOOKUP($C1101,[2]MAIN!$C$6:$DF$1572,Q$4,FALSE)),"",VLOOKUP($C1101,[2]MAIN!$C$6:$DF$1572,Q$4,FALSE))</f>
        <v>#N/A</v>
      </c>
      <c r="R1101" s="47" t="e">
        <f>IF(ISBLANK(VLOOKUP($C1101,[2]MAIN!$C$6:$DF$1572,R$4,FALSE)),"",VLOOKUP($C1101,[2]MAIN!$C$6:$DF$1572,R$4,FALSE))</f>
        <v>#N/A</v>
      </c>
      <c r="S1101" s="47" t="e">
        <f>IF(ISBLANK(VLOOKUP($C1101,[2]MAIN!$C$6:$DF$1572,S$4,FALSE)),"",VLOOKUP($C1101,[2]MAIN!$C$6:$DF$1572,S$4,FALSE))</f>
        <v>#N/A</v>
      </c>
      <c r="T1101" s="15" t="e">
        <f>IF(ISBLANK(VLOOKUP($C1101,[2]MAIN!$C$6:$DF$1572,T$4,FALSE)),"",VLOOKUP($C1101,[2]MAIN!$C$6:$DF$1572,T$4,FALSE))</f>
        <v>#N/A</v>
      </c>
      <c r="U1101" s="15" t="e">
        <f>IF(ISBLANK(VLOOKUP($C1101,[2]MAIN!$C$6:$DF$1572,U$4,FALSE)),"",VLOOKUP($C1101,[2]MAIN!$C$6:$DF$1572,U$4,FALSE))</f>
        <v>#N/A</v>
      </c>
      <c r="V1101" s="15" t="e">
        <f>IF(ISBLANK(VLOOKUP($C1101,[2]MAIN!$C$6:$DF$1572,V$4,FALSE)),"",VLOOKUP($C1101,[2]MAIN!$C$6:$DF$1572,V$4,FALSE))</f>
        <v>#N/A</v>
      </c>
      <c r="W1101" s="21" t="e">
        <f>IF(ISBLANK(VLOOKUP($C1101,[2]MAIN!$C$6:$DF$1572,W$4,FALSE)),"",VLOOKUP($C1101,[2]MAIN!$C$6:$DF$1572,W$4,FALSE))</f>
        <v>#N/A</v>
      </c>
      <c r="X1101" s="47">
        <v>15000</v>
      </c>
      <c r="Y1101" s="15" t="e">
        <f>IF(ISBLANK(VLOOKUP($C1101,[2]MAIN!$C$6:$DF$1572,Y$4,FALSE)),"",VLOOKUP($C1101,[2]MAIN!$C$6:$DF$1572,Y$4,FALSE))</f>
        <v>#N/A</v>
      </c>
      <c r="AA1101" s="15"/>
      <c r="AB1101" s="15" t="s">
        <v>609</v>
      </c>
      <c r="AC1101" s="15"/>
    </row>
    <row r="1102" spans="1:29" x14ac:dyDescent="0.25">
      <c r="A1102" s="15" t="s">
        <v>1859</v>
      </c>
      <c r="B1102" s="21" t="s">
        <v>211</v>
      </c>
      <c r="C1102" s="47"/>
      <c r="D1102" s="15"/>
      <c r="E1102" s="15" t="s">
        <v>609</v>
      </c>
      <c r="F1102" s="15"/>
      <c r="G1102" s="15"/>
      <c r="H1102" s="15" t="s">
        <v>628</v>
      </c>
      <c r="I1102" s="15" t="s">
        <v>609</v>
      </c>
      <c r="J1102" s="47"/>
      <c r="K1102" s="47" t="s">
        <v>618</v>
      </c>
      <c r="L1102" s="49">
        <v>3.77</v>
      </c>
      <c r="M1102" s="50" t="e">
        <f>IF(ISBLANK(VLOOKUP($C1102,[2]MAIN!$C$6:$DF$1572,M$4,FALSE)),"",VLOOKUP($C1102,[2]MAIN!$C$6:$DF$1572,M$4,FALSE))</f>
        <v>#N/A</v>
      </c>
      <c r="N1102" s="51" t="e">
        <f>IF(ISBLANK(VLOOKUP($C1102,[2]MAIN!$C$6:$DF$1572,N$4,FALSE)),"",VLOOKUP($C1102,[2]MAIN!$C$6:$DF$1572,N$4,FALSE))</f>
        <v>#N/A</v>
      </c>
      <c r="O1102" s="64" t="e">
        <f>IF(ISBLANK(VLOOKUP($C1102,[2]MAIN!$C$6:$DF$1572,O$4,FALSE)),"",VLOOKUP($C1102,[2]MAIN!$C$6:$DF$1572,O$4,FALSE))</f>
        <v>#N/A</v>
      </c>
      <c r="P1102" s="64" t="e">
        <f>IF(ISBLANK(VLOOKUP($C1102,[2]MAIN!$C$6:$DF$1572,P$4,FALSE)),"",VLOOKUP($C1102,[2]MAIN!$C$6:$DF$1572,P$4,FALSE))</f>
        <v>#N/A</v>
      </c>
      <c r="Q1102" s="53" t="e">
        <f>IF(ISBLANK(VLOOKUP($C1102,[2]MAIN!$C$6:$DF$1572,Q$4,FALSE)),"",VLOOKUP($C1102,[2]MAIN!$C$6:$DF$1572,Q$4,FALSE))</f>
        <v>#N/A</v>
      </c>
      <c r="R1102" s="47" t="e">
        <f>IF(ISBLANK(VLOOKUP($C1102,[2]MAIN!$C$6:$DF$1572,R$4,FALSE)),"",VLOOKUP($C1102,[2]MAIN!$C$6:$DF$1572,R$4,FALSE))</f>
        <v>#N/A</v>
      </c>
      <c r="S1102" s="47" t="e">
        <f>IF(ISBLANK(VLOOKUP($C1102,[2]MAIN!$C$6:$DF$1572,S$4,FALSE)),"",VLOOKUP($C1102,[2]MAIN!$C$6:$DF$1572,S$4,FALSE))</f>
        <v>#N/A</v>
      </c>
      <c r="T1102" s="15" t="e">
        <f>IF(ISBLANK(VLOOKUP($C1102,[2]MAIN!$C$6:$DF$1572,T$4,FALSE)),"",VLOOKUP($C1102,[2]MAIN!$C$6:$DF$1572,T$4,FALSE))</f>
        <v>#N/A</v>
      </c>
      <c r="U1102" s="15" t="e">
        <f>IF(ISBLANK(VLOOKUP($C1102,[2]MAIN!$C$6:$DF$1572,U$4,FALSE)),"",VLOOKUP($C1102,[2]MAIN!$C$6:$DF$1572,U$4,FALSE))</f>
        <v>#N/A</v>
      </c>
      <c r="V1102" s="15" t="e">
        <f>IF(ISBLANK(VLOOKUP($C1102,[2]MAIN!$C$6:$DF$1572,V$4,FALSE)),"",VLOOKUP($C1102,[2]MAIN!$C$6:$DF$1572,V$4,FALSE))</f>
        <v>#N/A</v>
      </c>
      <c r="W1102" s="21" t="e">
        <f>IF(ISBLANK(VLOOKUP($C1102,[2]MAIN!$C$6:$DF$1572,W$4,FALSE)),"",VLOOKUP($C1102,[2]MAIN!$C$6:$DF$1572,W$4,FALSE))</f>
        <v>#N/A</v>
      </c>
      <c r="X1102" s="47">
        <v>15000</v>
      </c>
      <c r="Y1102" s="15" t="e">
        <f>IF(ISBLANK(VLOOKUP($C1102,[2]MAIN!$C$6:$DF$1572,Y$4,FALSE)),"",VLOOKUP($C1102,[2]MAIN!$C$6:$DF$1572,Y$4,FALSE))</f>
        <v>#N/A</v>
      </c>
      <c r="AA1102" s="47"/>
      <c r="AB1102" s="47"/>
      <c r="AC1102" s="47"/>
    </row>
    <row r="1103" spans="1:29" x14ac:dyDescent="0.25">
      <c r="A1103" s="15" t="s">
        <v>1860</v>
      </c>
      <c r="B1103" s="21" t="s">
        <v>211</v>
      </c>
      <c r="C1103" s="47"/>
      <c r="D1103" s="15"/>
      <c r="E1103" s="15" t="s">
        <v>609</v>
      </c>
      <c r="F1103" s="15"/>
      <c r="G1103" s="15"/>
      <c r="H1103" s="15" t="s">
        <v>628</v>
      </c>
      <c r="I1103" s="15" t="s">
        <v>609</v>
      </c>
      <c r="J1103" s="47"/>
      <c r="K1103" s="47" t="s">
        <v>618</v>
      </c>
      <c r="L1103" s="49">
        <v>8.0500000000000007</v>
      </c>
      <c r="M1103" s="50" t="e">
        <f>IF(ISBLANK(VLOOKUP($C1103,[2]MAIN!$C$6:$DF$1572,M$4,FALSE)),"",VLOOKUP($C1103,[2]MAIN!$C$6:$DF$1572,M$4,FALSE))</f>
        <v>#N/A</v>
      </c>
      <c r="N1103" s="51" t="e">
        <f>IF(ISBLANK(VLOOKUP($C1103,[2]MAIN!$C$6:$DF$1572,N$4,FALSE)),"",VLOOKUP($C1103,[2]MAIN!$C$6:$DF$1572,N$4,FALSE))</f>
        <v>#N/A</v>
      </c>
      <c r="O1103" s="66" t="e">
        <f>IF(ISBLANK(VLOOKUP($C1103,[2]MAIN!$C$6:$DF$1572,O$4,FALSE)),"",VLOOKUP($C1103,[2]MAIN!$C$6:$DF$1572,O$4,FALSE))</f>
        <v>#N/A</v>
      </c>
      <c r="P1103" s="66" t="e">
        <f>IF(ISBLANK(VLOOKUP($C1103,[2]MAIN!$C$6:$DF$1572,P$4,FALSE)),"",VLOOKUP($C1103,[2]MAIN!$C$6:$DF$1572,P$4,FALSE))</f>
        <v>#N/A</v>
      </c>
      <c r="Q1103" s="50" t="e">
        <f>IF(ISBLANK(VLOOKUP($C1103,[2]MAIN!$C$6:$DF$1572,Q$4,FALSE)),"",VLOOKUP($C1103,[2]MAIN!$C$6:$DF$1572,Q$4,FALSE))</f>
        <v>#N/A</v>
      </c>
      <c r="R1103" s="47" t="e">
        <f>IF(ISBLANK(VLOOKUP($C1103,[2]MAIN!$C$6:$DF$1572,R$4,FALSE)),"",VLOOKUP($C1103,[2]MAIN!$C$6:$DF$1572,R$4,FALSE))</f>
        <v>#N/A</v>
      </c>
      <c r="S1103" s="47" t="e">
        <f>IF(ISBLANK(VLOOKUP($C1103,[2]MAIN!$C$6:$DF$1572,S$4,FALSE)),"",VLOOKUP($C1103,[2]MAIN!$C$6:$DF$1572,S$4,FALSE))</f>
        <v>#N/A</v>
      </c>
      <c r="T1103" s="15" t="e">
        <f>IF(ISBLANK(VLOOKUP($C1103,[2]MAIN!$C$6:$DF$1572,T$4,FALSE)),"",VLOOKUP($C1103,[2]MAIN!$C$6:$DF$1572,T$4,FALSE))</f>
        <v>#N/A</v>
      </c>
      <c r="U1103" s="15" t="e">
        <f>IF(ISBLANK(VLOOKUP($C1103,[2]MAIN!$C$6:$DF$1572,U$4,FALSE)),"",VLOOKUP($C1103,[2]MAIN!$C$6:$DF$1572,U$4,FALSE))</f>
        <v>#N/A</v>
      </c>
      <c r="V1103" s="15" t="e">
        <f>IF(ISBLANK(VLOOKUP($C1103,[2]MAIN!$C$6:$DF$1572,V$4,FALSE)),"",VLOOKUP($C1103,[2]MAIN!$C$6:$DF$1572,V$4,FALSE))</f>
        <v>#N/A</v>
      </c>
      <c r="W1103" s="21" t="e">
        <f>IF(ISBLANK(VLOOKUP($C1103,[2]MAIN!$C$6:$DF$1572,W$4,FALSE)),"",VLOOKUP($C1103,[2]MAIN!$C$6:$DF$1572,W$4,FALSE))</f>
        <v>#N/A</v>
      </c>
      <c r="X1103" s="47">
        <v>15000</v>
      </c>
      <c r="Y1103" s="15" t="e">
        <f>IF(ISBLANK(VLOOKUP($C1103,[2]MAIN!$C$6:$DF$1572,Y$4,FALSE)),"",VLOOKUP($C1103,[2]MAIN!$C$6:$DF$1572,Y$4,FALSE))</f>
        <v>#N/A</v>
      </c>
      <c r="AA1103" s="47"/>
      <c r="AB1103" s="47"/>
      <c r="AC1103" s="47"/>
    </row>
    <row r="1104" spans="1:29" x14ac:dyDescent="0.25">
      <c r="A1104" s="15" t="s">
        <v>1861</v>
      </c>
      <c r="B1104" s="21" t="s">
        <v>399</v>
      </c>
      <c r="C1104" s="47"/>
      <c r="D1104" s="15"/>
      <c r="E1104" s="15" t="s">
        <v>609</v>
      </c>
      <c r="F1104" s="15"/>
      <c r="G1104" s="15"/>
      <c r="H1104" s="15" t="s">
        <v>609</v>
      </c>
      <c r="I1104" s="15"/>
      <c r="J1104" s="47"/>
      <c r="K1104" s="47"/>
      <c r="L1104" s="49">
        <v>2.81</v>
      </c>
      <c r="M1104" s="50" t="e">
        <f>IF(ISBLANK(VLOOKUP($C1104,[2]MAIN!$C$6:$DF$1572,M$4,FALSE)),"",VLOOKUP($C1104,[2]MAIN!$C$6:$DF$1572,M$4,FALSE))</f>
        <v>#N/A</v>
      </c>
      <c r="N1104" s="51" t="e">
        <f>IF(ISBLANK(VLOOKUP($C1104,[2]MAIN!$C$6:$DF$1572,N$4,FALSE)),"",VLOOKUP($C1104,[2]MAIN!$C$6:$DF$1572,N$4,FALSE))</f>
        <v>#N/A</v>
      </c>
      <c r="O1104" s="52" t="e">
        <f>IF(ISBLANK(VLOOKUP($C1104,[2]MAIN!$C$6:$DF$1572,O$4,FALSE)),"",VLOOKUP($C1104,[2]MAIN!$C$6:$DF$1572,O$4,FALSE))</f>
        <v>#N/A</v>
      </c>
      <c r="P1104" s="52" t="e">
        <f>IF(ISBLANK(VLOOKUP($C1104,[2]MAIN!$C$6:$DF$1572,P$4,FALSE)),"",VLOOKUP($C1104,[2]MAIN!$C$6:$DF$1572,P$4,FALSE))</f>
        <v>#N/A</v>
      </c>
      <c r="Q1104" s="50" t="e">
        <f>IF(ISBLANK(VLOOKUP($C1104,[2]MAIN!$C$6:$DF$1572,Q$4,FALSE)),"",VLOOKUP($C1104,[2]MAIN!$C$6:$DF$1572,Q$4,FALSE))</f>
        <v>#N/A</v>
      </c>
      <c r="R1104" s="47" t="e">
        <f>IF(ISBLANK(VLOOKUP($C1104,[2]MAIN!$C$6:$DF$1572,R$4,FALSE)),"",VLOOKUP($C1104,[2]MAIN!$C$6:$DF$1572,R$4,FALSE))</f>
        <v>#N/A</v>
      </c>
      <c r="S1104" s="47" t="e">
        <f>IF(ISBLANK(VLOOKUP($C1104,[2]MAIN!$C$6:$DF$1572,S$4,FALSE)),"",VLOOKUP($C1104,[2]MAIN!$C$6:$DF$1572,S$4,FALSE))</f>
        <v>#N/A</v>
      </c>
      <c r="T1104" s="15" t="e">
        <f>IF(ISBLANK(VLOOKUP($C1104,[2]MAIN!$C$6:$DF$1572,T$4,FALSE)),"",VLOOKUP($C1104,[2]MAIN!$C$6:$DF$1572,T$4,FALSE))</f>
        <v>#N/A</v>
      </c>
      <c r="U1104" s="15" t="e">
        <f>IF(ISBLANK(VLOOKUP($C1104,[2]MAIN!$C$6:$DF$1572,U$4,FALSE)),"",VLOOKUP($C1104,[2]MAIN!$C$6:$DF$1572,U$4,FALSE))</f>
        <v>#N/A</v>
      </c>
      <c r="V1104" s="15" t="e">
        <f>IF(ISBLANK(VLOOKUP($C1104,[2]MAIN!$C$6:$DF$1572,V$4,FALSE)),"",VLOOKUP($C1104,[2]MAIN!$C$6:$DF$1572,V$4,FALSE))</f>
        <v>#N/A</v>
      </c>
      <c r="W1104" s="21" t="e">
        <f>IF(ISBLANK(VLOOKUP($C1104,[2]MAIN!$C$6:$DF$1572,W$4,FALSE)),"",VLOOKUP($C1104,[2]MAIN!$C$6:$DF$1572,W$4,FALSE))</f>
        <v>#N/A</v>
      </c>
      <c r="X1104" s="47">
        <v>150</v>
      </c>
      <c r="Y1104" s="15" t="e">
        <f>IF(ISBLANK(VLOOKUP($C1104,[2]MAIN!$C$6:$DF$1572,Y$4,FALSE)),"",VLOOKUP($C1104,[2]MAIN!$C$6:$DF$1572,Y$4,FALSE))</f>
        <v>#N/A</v>
      </c>
      <c r="AA1104" s="15"/>
      <c r="AB1104" s="15" t="s">
        <v>609</v>
      </c>
      <c r="AC1104" s="15"/>
    </row>
    <row r="1105" spans="1:29" x14ac:dyDescent="0.25">
      <c r="A1105" s="15" t="s">
        <v>1862</v>
      </c>
      <c r="B1105" s="21" t="s">
        <v>212</v>
      </c>
      <c r="C1105" s="47"/>
      <c r="D1105" s="15"/>
      <c r="E1105" s="15" t="s">
        <v>609</v>
      </c>
      <c r="F1105" s="15"/>
      <c r="G1105" s="15"/>
      <c r="H1105" s="15" t="s">
        <v>628</v>
      </c>
      <c r="I1105" s="15" t="s">
        <v>609</v>
      </c>
      <c r="J1105" s="47"/>
      <c r="K1105" s="47"/>
      <c r="L1105" s="49">
        <v>0.31</v>
      </c>
      <c r="M1105" s="50" t="e">
        <f>IF(ISBLANK(VLOOKUP($C1105,[2]MAIN!$C$6:$DF$1572,M$4,FALSE)),"",VLOOKUP($C1105,[2]MAIN!$C$6:$DF$1572,M$4,FALSE))</f>
        <v>#N/A</v>
      </c>
      <c r="N1105" s="51" t="e">
        <f>IF(ISBLANK(VLOOKUP($C1105,[2]MAIN!$C$6:$DF$1572,N$4,FALSE)),"",VLOOKUP($C1105,[2]MAIN!$C$6:$DF$1572,N$4,FALSE))</f>
        <v>#N/A</v>
      </c>
      <c r="O1105" s="53" t="e">
        <f>IF(ISBLANK(VLOOKUP($C1105,[2]MAIN!$C$6:$DF$1572,O$4,FALSE)),"",VLOOKUP($C1105,[2]MAIN!$C$6:$DF$1572,O$4,FALSE))</f>
        <v>#N/A</v>
      </c>
      <c r="P1105" s="53" t="e">
        <f>IF(ISBLANK(VLOOKUP($C1105,[2]MAIN!$C$6:$DF$1572,P$4,FALSE)),"",VLOOKUP($C1105,[2]MAIN!$C$6:$DF$1572,P$4,FALSE))</f>
        <v>#N/A</v>
      </c>
      <c r="Q1105" s="50" t="e">
        <f>IF(ISBLANK(VLOOKUP($C1105,[2]MAIN!$C$6:$DF$1572,Q$4,FALSE)),"",VLOOKUP($C1105,[2]MAIN!$C$6:$DF$1572,Q$4,FALSE))</f>
        <v>#N/A</v>
      </c>
      <c r="R1105" s="47" t="e">
        <f>IF(ISBLANK(VLOOKUP($C1105,[2]MAIN!$C$6:$DF$1572,R$4,FALSE)),"",VLOOKUP($C1105,[2]MAIN!$C$6:$DF$1572,R$4,FALSE))</f>
        <v>#N/A</v>
      </c>
      <c r="S1105" s="47" t="e">
        <f>IF(ISBLANK(VLOOKUP($C1105,[2]MAIN!$C$6:$DF$1572,S$4,FALSE)),"",VLOOKUP($C1105,[2]MAIN!$C$6:$DF$1572,S$4,FALSE))</f>
        <v>#N/A</v>
      </c>
      <c r="T1105" s="15" t="e">
        <f>IF(ISBLANK(VLOOKUP($C1105,[2]MAIN!$C$6:$DF$1572,T$4,FALSE)),"",VLOOKUP($C1105,[2]MAIN!$C$6:$DF$1572,T$4,FALSE))</f>
        <v>#N/A</v>
      </c>
      <c r="U1105" s="15" t="e">
        <f>IF(ISBLANK(VLOOKUP($C1105,[2]MAIN!$C$6:$DF$1572,U$4,FALSE)),"",VLOOKUP($C1105,[2]MAIN!$C$6:$DF$1572,U$4,FALSE))</f>
        <v>#N/A</v>
      </c>
      <c r="V1105" s="15" t="e">
        <f>IF(ISBLANK(VLOOKUP($C1105,[2]MAIN!$C$6:$DF$1572,V$4,FALSE)),"",VLOOKUP($C1105,[2]MAIN!$C$6:$DF$1572,V$4,FALSE))</f>
        <v>#N/A</v>
      </c>
      <c r="W1105" s="21" t="e">
        <f>IF(ISBLANK(VLOOKUP($C1105,[2]MAIN!$C$6:$DF$1572,W$4,FALSE)),"",VLOOKUP($C1105,[2]MAIN!$C$6:$DF$1572,W$4,FALSE))</f>
        <v>#N/A</v>
      </c>
      <c r="X1105" s="47">
        <v>15000</v>
      </c>
      <c r="Y1105" s="15" t="e">
        <f>IF(ISBLANK(VLOOKUP($C1105,[2]MAIN!$C$6:$DF$1572,Y$4,FALSE)),"",VLOOKUP($C1105,[2]MAIN!$C$6:$DF$1572,Y$4,FALSE))</f>
        <v>#N/A</v>
      </c>
      <c r="AA1105" s="47"/>
      <c r="AB1105" s="47"/>
      <c r="AC1105" s="47"/>
    </row>
    <row r="1106" spans="1:29" x14ac:dyDescent="0.25">
      <c r="A1106" s="15" t="s">
        <v>1863</v>
      </c>
      <c r="B1106" s="21" t="s">
        <v>400</v>
      </c>
      <c r="C1106" s="47"/>
      <c r="D1106" s="15"/>
      <c r="E1106" s="15" t="s">
        <v>609</v>
      </c>
      <c r="F1106" s="15"/>
      <c r="G1106" s="15"/>
      <c r="H1106" s="15" t="s">
        <v>609</v>
      </c>
      <c r="I1106" s="15"/>
      <c r="J1106" s="47"/>
      <c r="K1106" s="47" t="s">
        <v>618</v>
      </c>
      <c r="L1106" s="49">
        <v>4.6500000000000004</v>
      </c>
      <c r="M1106" s="50" t="e">
        <f>IF(ISBLANK(VLOOKUP($C1106,[2]MAIN!$C$6:$DF$1572,M$4,FALSE)),"",VLOOKUP($C1106,[2]MAIN!$C$6:$DF$1572,M$4,FALSE))</f>
        <v>#N/A</v>
      </c>
      <c r="N1106" s="51" t="e">
        <f>IF(ISBLANK(VLOOKUP($C1106,[2]MAIN!$C$6:$DF$1572,N$4,FALSE)),"",VLOOKUP($C1106,[2]MAIN!$C$6:$DF$1572,N$4,FALSE))</f>
        <v>#N/A</v>
      </c>
      <c r="O1106" s="53" t="e">
        <f>IF(ISBLANK(VLOOKUP($C1106,[2]MAIN!$C$6:$DF$1572,O$4,FALSE)),"",VLOOKUP($C1106,[2]MAIN!$C$6:$DF$1572,O$4,FALSE))</f>
        <v>#N/A</v>
      </c>
      <c r="P1106" s="68" t="e">
        <f>IF(ISBLANK(VLOOKUP($C1106,[2]MAIN!$C$6:$DF$1572,P$4,FALSE)),"",VLOOKUP($C1106,[2]MAIN!$C$6:$DF$1572,P$4,FALSE))</f>
        <v>#N/A</v>
      </c>
      <c r="Q1106" s="50" t="e">
        <f>IF(ISBLANK(VLOOKUP($C1106,[2]MAIN!$C$6:$DF$1572,Q$4,FALSE)),"",VLOOKUP($C1106,[2]MAIN!$C$6:$DF$1572,Q$4,FALSE))</f>
        <v>#N/A</v>
      </c>
      <c r="R1106" s="47" t="e">
        <f>IF(ISBLANK(VLOOKUP($C1106,[2]MAIN!$C$6:$DF$1572,R$4,FALSE)),"",VLOOKUP($C1106,[2]MAIN!$C$6:$DF$1572,R$4,FALSE))</f>
        <v>#N/A</v>
      </c>
      <c r="S1106" s="47" t="e">
        <f>IF(ISBLANK(VLOOKUP($C1106,[2]MAIN!$C$6:$DF$1572,S$4,FALSE)),"",VLOOKUP($C1106,[2]MAIN!$C$6:$DF$1572,S$4,FALSE))</f>
        <v>#N/A</v>
      </c>
      <c r="T1106" s="15" t="e">
        <f>IF(ISBLANK(VLOOKUP($C1106,[2]MAIN!$C$6:$DF$1572,T$4,FALSE)),"",VLOOKUP($C1106,[2]MAIN!$C$6:$DF$1572,T$4,FALSE))</f>
        <v>#N/A</v>
      </c>
      <c r="U1106" s="15" t="e">
        <f>IF(ISBLANK(VLOOKUP($C1106,[2]MAIN!$C$6:$DF$1572,U$4,FALSE)),"",VLOOKUP($C1106,[2]MAIN!$C$6:$DF$1572,U$4,FALSE))</f>
        <v>#N/A</v>
      </c>
      <c r="V1106" s="15" t="e">
        <f>IF(ISBLANK(VLOOKUP($C1106,[2]MAIN!$C$6:$DF$1572,V$4,FALSE)),"",VLOOKUP($C1106,[2]MAIN!$C$6:$DF$1572,V$4,FALSE))</f>
        <v>#N/A</v>
      </c>
      <c r="W1106" s="21" t="e">
        <f>IF(ISBLANK(VLOOKUP($C1106,[2]MAIN!$C$6:$DF$1572,W$4,FALSE)),"",VLOOKUP($C1106,[2]MAIN!$C$6:$DF$1572,W$4,FALSE))</f>
        <v>#N/A</v>
      </c>
      <c r="X1106" s="47">
        <v>15000</v>
      </c>
      <c r="Y1106" s="15" t="e">
        <f>IF(ISBLANK(VLOOKUP($C1106,[2]MAIN!$C$6:$DF$1572,Y$4,FALSE)),"",VLOOKUP($C1106,[2]MAIN!$C$6:$DF$1572,Y$4,FALSE))</f>
        <v>#N/A</v>
      </c>
      <c r="AA1106" s="15"/>
      <c r="AB1106" s="15" t="s">
        <v>609</v>
      </c>
      <c r="AC1106" s="15"/>
    </row>
    <row r="1107" spans="1:29" x14ac:dyDescent="0.25">
      <c r="A1107" s="15" t="s">
        <v>1864</v>
      </c>
      <c r="B1107" s="21" t="s">
        <v>212</v>
      </c>
      <c r="C1107" s="47"/>
      <c r="D1107" s="15"/>
      <c r="E1107" s="15" t="s">
        <v>609</v>
      </c>
      <c r="F1107" s="15"/>
      <c r="G1107" s="15"/>
      <c r="H1107" s="15" t="s">
        <v>613</v>
      </c>
      <c r="I1107" s="15" t="s">
        <v>609</v>
      </c>
      <c r="J1107" s="47"/>
      <c r="K1107" s="47"/>
      <c r="L1107" s="49">
        <v>2.5</v>
      </c>
      <c r="M1107" s="50" t="e">
        <f>IF(ISBLANK(VLOOKUP($C1107,[2]MAIN!$C$6:$DF$1572,M$4,FALSE)),"",VLOOKUP($C1107,[2]MAIN!$C$6:$DF$1572,M$4,FALSE))</f>
        <v>#N/A</v>
      </c>
      <c r="N1107" s="51" t="e">
        <f>IF(ISBLANK(VLOOKUP($C1107,[2]MAIN!$C$6:$DF$1572,N$4,FALSE)),"",VLOOKUP($C1107,[2]MAIN!$C$6:$DF$1572,N$4,FALSE))</f>
        <v>#N/A</v>
      </c>
      <c r="O1107" s="53" t="e">
        <f>IF(ISBLANK(VLOOKUP($C1107,[2]MAIN!$C$6:$DF$1572,O$4,FALSE)),"",VLOOKUP($C1107,[2]MAIN!$C$6:$DF$1572,O$4,FALSE))</f>
        <v>#N/A</v>
      </c>
      <c r="P1107" s="53" t="e">
        <f>IF(ISBLANK(VLOOKUP($C1107,[2]MAIN!$C$6:$DF$1572,P$4,FALSE)),"",VLOOKUP($C1107,[2]MAIN!$C$6:$DF$1572,P$4,FALSE))</f>
        <v>#N/A</v>
      </c>
      <c r="Q1107" s="50" t="e">
        <f>IF(ISBLANK(VLOOKUP($C1107,[2]MAIN!$C$6:$DF$1572,Q$4,FALSE)),"",VLOOKUP($C1107,[2]MAIN!$C$6:$DF$1572,Q$4,FALSE))</f>
        <v>#N/A</v>
      </c>
      <c r="R1107" s="47" t="e">
        <f>IF(ISBLANK(VLOOKUP($C1107,[2]MAIN!$C$6:$DF$1572,R$4,FALSE)),"",VLOOKUP($C1107,[2]MAIN!$C$6:$DF$1572,R$4,FALSE))</f>
        <v>#N/A</v>
      </c>
      <c r="S1107" s="47" t="e">
        <f>IF(ISBLANK(VLOOKUP($C1107,[2]MAIN!$C$6:$DF$1572,S$4,FALSE)),"",VLOOKUP($C1107,[2]MAIN!$C$6:$DF$1572,S$4,FALSE))</f>
        <v>#N/A</v>
      </c>
      <c r="T1107" s="15" t="e">
        <f>IF(ISBLANK(VLOOKUP($C1107,[2]MAIN!$C$6:$DF$1572,T$4,FALSE)),"",VLOOKUP($C1107,[2]MAIN!$C$6:$DF$1572,T$4,FALSE))</f>
        <v>#N/A</v>
      </c>
      <c r="U1107" s="15" t="e">
        <f>IF(ISBLANK(VLOOKUP($C1107,[2]MAIN!$C$6:$DF$1572,U$4,FALSE)),"",VLOOKUP($C1107,[2]MAIN!$C$6:$DF$1572,U$4,FALSE))</f>
        <v>#N/A</v>
      </c>
      <c r="V1107" s="15" t="e">
        <f>IF(ISBLANK(VLOOKUP($C1107,[2]MAIN!$C$6:$DF$1572,V$4,FALSE)),"",VLOOKUP($C1107,[2]MAIN!$C$6:$DF$1572,V$4,FALSE))</f>
        <v>#N/A</v>
      </c>
      <c r="W1107" s="21" t="e">
        <f>IF(ISBLANK(VLOOKUP($C1107,[2]MAIN!$C$6:$DF$1572,W$4,FALSE)),"",VLOOKUP($C1107,[2]MAIN!$C$6:$DF$1572,W$4,FALSE))</f>
        <v>#N/A</v>
      </c>
      <c r="X1107" s="47">
        <v>15000</v>
      </c>
      <c r="Y1107" s="15" t="e">
        <f>IF(ISBLANK(VLOOKUP($C1107,[2]MAIN!$C$6:$DF$1572,Y$4,FALSE)),"",VLOOKUP($C1107,[2]MAIN!$C$6:$DF$1572,Y$4,FALSE))</f>
        <v>#N/A</v>
      </c>
      <c r="AA1107" s="15"/>
      <c r="AB1107" s="15" t="s">
        <v>609</v>
      </c>
      <c r="AC1107" s="15"/>
    </row>
    <row r="1108" spans="1:29" x14ac:dyDescent="0.25">
      <c r="A1108" s="15" t="s">
        <v>1865</v>
      </c>
      <c r="B1108" s="21" t="s">
        <v>213</v>
      </c>
      <c r="C1108" s="47"/>
      <c r="D1108" s="15"/>
      <c r="E1108" s="15" t="s">
        <v>609</v>
      </c>
      <c r="F1108" s="15"/>
      <c r="G1108" s="15"/>
      <c r="H1108" s="15" t="s">
        <v>609</v>
      </c>
      <c r="I1108" s="15" t="s">
        <v>609</v>
      </c>
      <c r="J1108" s="47"/>
      <c r="K1108" s="47" t="s">
        <v>618</v>
      </c>
      <c r="L1108" s="49">
        <v>6.57</v>
      </c>
      <c r="M1108" s="50" t="e">
        <f>IF(ISBLANK(VLOOKUP($C1108,[2]MAIN!$C$6:$DF$1572,M$4,FALSE)),"",VLOOKUP($C1108,[2]MAIN!$C$6:$DF$1572,M$4,FALSE))</f>
        <v>#N/A</v>
      </c>
      <c r="N1108" s="51" t="e">
        <f>IF(ISBLANK(VLOOKUP($C1108,[2]MAIN!$C$6:$DF$1572,N$4,FALSE)),"",VLOOKUP($C1108,[2]MAIN!$C$6:$DF$1572,N$4,FALSE))</f>
        <v>#N/A</v>
      </c>
      <c r="O1108" s="66" t="e">
        <f>IF(ISBLANK(VLOOKUP($C1108,[2]MAIN!$C$6:$DF$1572,O$4,FALSE)),"",VLOOKUP($C1108,[2]MAIN!$C$6:$DF$1572,O$4,FALSE))</f>
        <v>#N/A</v>
      </c>
      <c r="P1108" s="66" t="e">
        <f>IF(ISBLANK(VLOOKUP($C1108,[2]MAIN!$C$6:$DF$1572,P$4,FALSE)),"",VLOOKUP($C1108,[2]MAIN!$C$6:$DF$1572,P$4,FALSE))</f>
        <v>#N/A</v>
      </c>
      <c r="Q1108" s="50" t="e">
        <f>IF(ISBLANK(VLOOKUP($C1108,[2]MAIN!$C$6:$DF$1572,Q$4,FALSE)),"",VLOOKUP($C1108,[2]MAIN!$C$6:$DF$1572,Q$4,FALSE))</f>
        <v>#N/A</v>
      </c>
      <c r="R1108" s="47" t="e">
        <f>IF(ISBLANK(VLOOKUP($C1108,[2]MAIN!$C$6:$DF$1572,R$4,FALSE)),"",VLOOKUP($C1108,[2]MAIN!$C$6:$DF$1572,R$4,FALSE))</f>
        <v>#N/A</v>
      </c>
      <c r="S1108" s="47" t="e">
        <f>IF(ISBLANK(VLOOKUP($C1108,[2]MAIN!$C$6:$DF$1572,S$4,FALSE)),"",VLOOKUP($C1108,[2]MAIN!$C$6:$DF$1572,S$4,FALSE))</f>
        <v>#N/A</v>
      </c>
      <c r="T1108" s="15" t="e">
        <f>IF(ISBLANK(VLOOKUP($C1108,[2]MAIN!$C$6:$DF$1572,T$4,FALSE)),"",VLOOKUP($C1108,[2]MAIN!$C$6:$DF$1572,T$4,FALSE))</f>
        <v>#N/A</v>
      </c>
      <c r="U1108" s="15" t="e">
        <f>IF(ISBLANK(VLOOKUP($C1108,[2]MAIN!$C$6:$DF$1572,U$4,FALSE)),"",VLOOKUP($C1108,[2]MAIN!$C$6:$DF$1572,U$4,FALSE))</f>
        <v>#N/A</v>
      </c>
      <c r="V1108" s="15" t="e">
        <f>IF(ISBLANK(VLOOKUP($C1108,[2]MAIN!$C$6:$DF$1572,V$4,FALSE)),"",VLOOKUP($C1108,[2]MAIN!$C$6:$DF$1572,V$4,FALSE))</f>
        <v>#N/A</v>
      </c>
      <c r="W1108" s="21" t="e">
        <f>IF(ISBLANK(VLOOKUP($C1108,[2]MAIN!$C$6:$DF$1572,W$4,FALSE)),"",VLOOKUP($C1108,[2]MAIN!$C$6:$DF$1572,W$4,FALSE))</f>
        <v>#N/A</v>
      </c>
      <c r="X1108" s="47">
        <v>15000</v>
      </c>
      <c r="Y1108" s="15" t="e">
        <f>IF(ISBLANK(VLOOKUP($C1108,[2]MAIN!$C$6:$DF$1572,Y$4,FALSE)),"",VLOOKUP($C1108,[2]MAIN!$C$6:$DF$1572,Y$4,FALSE))</f>
        <v>#N/A</v>
      </c>
      <c r="AA1108" s="15"/>
      <c r="AB1108" s="15" t="s">
        <v>609</v>
      </c>
      <c r="AC1108" s="15"/>
    </row>
    <row r="1109" spans="1:29" x14ac:dyDescent="0.25">
      <c r="A1109" s="15" t="s">
        <v>1866</v>
      </c>
      <c r="B1109" s="21" t="s">
        <v>401</v>
      </c>
      <c r="C1109" s="47"/>
      <c r="D1109" s="15"/>
      <c r="E1109" s="15" t="s">
        <v>609</v>
      </c>
      <c r="F1109" s="15"/>
      <c r="G1109" s="15"/>
      <c r="H1109" s="15" t="s">
        <v>609</v>
      </c>
      <c r="I1109" s="15"/>
      <c r="J1109" s="47"/>
      <c r="K1109" s="47" t="s">
        <v>618</v>
      </c>
      <c r="L1109" s="49">
        <v>16.03</v>
      </c>
      <c r="M1109" s="50" t="e">
        <f>IF(ISBLANK(VLOOKUP($C1109,[2]MAIN!$C$6:$DF$1572,M$4,FALSE)),"",VLOOKUP($C1109,[2]MAIN!$C$6:$DF$1572,M$4,FALSE))</f>
        <v>#N/A</v>
      </c>
      <c r="N1109" s="51" t="e">
        <f>IF(ISBLANK(VLOOKUP($C1109,[2]MAIN!$C$6:$DF$1572,N$4,FALSE)),"",VLOOKUP($C1109,[2]MAIN!$C$6:$DF$1572,N$4,FALSE))</f>
        <v>#N/A</v>
      </c>
      <c r="O1109" s="53" t="e">
        <f>IF(ISBLANK(VLOOKUP($C1109,[2]MAIN!$C$6:$DF$1572,O$4,FALSE)),"",VLOOKUP($C1109,[2]MAIN!$C$6:$DF$1572,O$4,FALSE))</f>
        <v>#N/A</v>
      </c>
      <c r="P1109" s="64" t="e">
        <f>IF(ISBLANK(VLOOKUP($C1109,[2]MAIN!$C$6:$DF$1572,P$4,FALSE)),"",VLOOKUP($C1109,[2]MAIN!$C$6:$DF$1572,P$4,FALSE))</f>
        <v>#N/A</v>
      </c>
      <c r="Q1109" s="50" t="e">
        <f>IF(ISBLANK(VLOOKUP($C1109,[2]MAIN!$C$6:$DF$1572,Q$4,FALSE)),"",VLOOKUP($C1109,[2]MAIN!$C$6:$DF$1572,Q$4,FALSE))</f>
        <v>#N/A</v>
      </c>
      <c r="R1109" s="47" t="e">
        <f>IF(ISBLANK(VLOOKUP($C1109,[2]MAIN!$C$6:$DF$1572,R$4,FALSE)),"",VLOOKUP($C1109,[2]MAIN!$C$6:$DF$1572,R$4,FALSE))</f>
        <v>#N/A</v>
      </c>
      <c r="S1109" s="47" t="e">
        <f>IF(ISBLANK(VLOOKUP($C1109,[2]MAIN!$C$6:$DF$1572,S$4,FALSE)),"",VLOOKUP($C1109,[2]MAIN!$C$6:$DF$1572,S$4,FALSE))</f>
        <v>#N/A</v>
      </c>
      <c r="T1109" s="15" t="e">
        <f>IF(ISBLANK(VLOOKUP($C1109,[2]MAIN!$C$6:$DF$1572,T$4,FALSE)),"",VLOOKUP($C1109,[2]MAIN!$C$6:$DF$1572,T$4,FALSE))</f>
        <v>#N/A</v>
      </c>
      <c r="U1109" s="15" t="e">
        <f>IF(ISBLANK(VLOOKUP($C1109,[2]MAIN!$C$6:$DF$1572,U$4,FALSE)),"",VLOOKUP($C1109,[2]MAIN!$C$6:$DF$1572,U$4,FALSE))</f>
        <v>#N/A</v>
      </c>
      <c r="V1109" s="15" t="e">
        <f>IF(ISBLANK(VLOOKUP($C1109,[2]MAIN!$C$6:$DF$1572,V$4,FALSE)),"",VLOOKUP($C1109,[2]MAIN!$C$6:$DF$1572,V$4,FALSE))</f>
        <v>#N/A</v>
      </c>
      <c r="W1109" s="21" t="e">
        <f>IF(ISBLANK(VLOOKUP($C1109,[2]MAIN!$C$6:$DF$1572,W$4,FALSE)),"",VLOOKUP($C1109,[2]MAIN!$C$6:$DF$1572,W$4,FALSE))</f>
        <v>#N/A</v>
      </c>
      <c r="X1109" s="47">
        <v>15000</v>
      </c>
      <c r="Y1109" s="15" t="e">
        <f>IF(ISBLANK(VLOOKUP($C1109,[2]MAIN!$C$6:$DF$1572,Y$4,FALSE)),"",VLOOKUP($C1109,[2]MAIN!$C$6:$DF$1572,Y$4,FALSE))</f>
        <v>#N/A</v>
      </c>
      <c r="AA1109" s="15"/>
      <c r="AB1109" s="15" t="s">
        <v>609</v>
      </c>
      <c r="AC1109" s="15"/>
    </row>
    <row r="1110" spans="1:29" x14ac:dyDescent="0.25">
      <c r="A1110" s="15" t="s">
        <v>1867</v>
      </c>
      <c r="B1110" s="21" t="s">
        <v>1868</v>
      </c>
      <c r="C1110" s="47"/>
      <c r="D1110" s="15"/>
      <c r="E1110" s="15" t="s">
        <v>609</v>
      </c>
      <c r="F1110" s="15"/>
      <c r="G1110" s="15"/>
      <c r="H1110" s="15" t="s">
        <v>628</v>
      </c>
      <c r="I1110" s="15"/>
      <c r="J1110" s="47"/>
      <c r="K1110" s="47" t="s">
        <v>618</v>
      </c>
      <c r="L1110" s="49">
        <v>15.93</v>
      </c>
      <c r="M1110" s="50" t="e">
        <f>IF(ISBLANK(VLOOKUP($C1110,[2]MAIN!$C$6:$DF$1572,M$4,FALSE)),"",VLOOKUP($C1110,[2]MAIN!$C$6:$DF$1572,M$4,FALSE))</f>
        <v>#N/A</v>
      </c>
      <c r="N1110" s="51" t="e">
        <f>IF(ISBLANK(VLOOKUP($C1110,[2]MAIN!$C$6:$DF$1572,N$4,FALSE)),"",VLOOKUP($C1110,[2]MAIN!$C$6:$DF$1572,N$4,FALSE))</f>
        <v>#N/A</v>
      </c>
      <c r="O1110" s="53" t="e">
        <f>IF(ISBLANK(VLOOKUP($C1110,[2]MAIN!$C$6:$DF$1572,O$4,FALSE)),"",VLOOKUP($C1110,[2]MAIN!$C$6:$DF$1572,O$4,FALSE))</f>
        <v>#N/A</v>
      </c>
      <c r="P1110" s="64" t="e">
        <f>IF(ISBLANK(VLOOKUP($C1110,[2]MAIN!$C$6:$DF$1572,P$4,FALSE)),"",VLOOKUP($C1110,[2]MAIN!$C$6:$DF$1572,P$4,FALSE))</f>
        <v>#N/A</v>
      </c>
      <c r="Q1110" s="50" t="e">
        <f>IF(ISBLANK(VLOOKUP($C1110,[2]MAIN!$C$6:$DF$1572,Q$4,FALSE)),"",VLOOKUP($C1110,[2]MAIN!$C$6:$DF$1572,Q$4,FALSE))</f>
        <v>#N/A</v>
      </c>
      <c r="R1110" s="47" t="e">
        <f>IF(ISBLANK(VLOOKUP($C1110,[2]MAIN!$C$6:$DF$1572,R$4,FALSE)),"",VLOOKUP($C1110,[2]MAIN!$C$6:$DF$1572,R$4,FALSE))</f>
        <v>#N/A</v>
      </c>
      <c r="S1110" s="47" t="e">
        <f>IF(ISBLANK(VLOOKUP($C1110,[2]MAIN!$C$6:$DF$1572,S$4,FALSE)),"",VLOOKUP($C1110,[2]MAIN!$C$6:$DF$1572,S$4,FALSE))</f>
        <v>#N/A</v>
      </c>
      <c r="T1110" s="15" t="e">
        <f>IF(ISBLANK(VLOOKUP($C1110,[2]MAIN!$C$6:$DF$1572,T$4,FALSE)),"",VLOOKUP($C1110,[2]MAIN!$C$6:$DF$1572,T$4,FALSE))</f>
        <v>#N/A</v>
      </c>
      <c r="U1110" s="15" t="e">
        <f>IF(ISBLANK(VLOOKUP($C1110,[2]MAIN!$C$6:$DF$1572,U$4,FALSE)),"",VLOOKUP($C1110,[2]MAIN!$C$6:$DF$1572,U$4,FALSE))</f>
        <v>#N/A</v>
      </c>
      <c r="V1110" s="15" t="e">
        <f>IF(ISBLANK(VLOOKUP($C1110,[2]MAIN!$C$6:$DF$1572,V$4,FALSE)),"",VLOOKUP($C1110,[2]MAIN!$C$6:$DF$1572,V$4,FALSE))</f>
        <v>#N/A</v>
      </c>
      <c r="W1110" s="21" t="e">
        <f>IF(ISBLANK(VLOOKUP($C1110,[2]MAIN!$C$6:$DF$1572,W$4,FALSE)),"",VLOOKUP($C1110,[2]MAIN!$C$6:$DF$1572,W$4,FALSE))</f>
        <v>#N/A</v>
      </c>
      <c r="X1110" s="47">
        <v>15000</v>
      </c>
      <c r="Y1110" s="15" t="e">
        <f>IF(ISBLANK(VLOOKUP($C1110,[2]MAIN!$C$6:$DF$1572,Y$4,FALSE)),"",VLOOKUP($C1110,[2]MAIN!$C$6:$DF$1572,Y$4,FALSE))</f>
        <v>#N/A</v>
      </c>
      <c r="AA1110" s="47"/>
      <c r="AB1110" s="47"/>
      <c r="AC1110" s="47"/>
    </row>
    <row r="1111" spans="1:29" x14ac:dyDescent="0.25">
      <c r="A1111" s="15" t="s">
        <v>1869</v>
      </c>
      <c r="B1111" s="21" t="s">
        <v>294</v>
      </c>
      <c r="C1111" s="47"/>
      <c r="D1111" s="15"/>
      <c r="E1111" s="15" t="s">
        <v>609</v>
      </c>
      <c r="F1111" s="15"/>
      <c r="G1111" s="15"/>
      <c r="H1111" s="15" t="s">
        <v>613</v>
      </c>
      <c r="I1111" s="15"/>
      <c r="J1111" s="47"/>
      <c r="K1111" s="47"/>
      <c r="L1111" s="49">
        <v>21.29</v>
      </c>
      <c r="M1111" s="72" t="e">
        <f>IF(ISBLANK(VLOOKUP($C1111,[2]MAIN!$C$6:$DF$1572,M$4,FALSE)),"",VLOOKUP($C1111,[2]MAIN!$C$6:$DF$1572,M$4,FALSE))</f>
        <v>#N/A</v>
      </c>
      <c r="N1111" s="78" t="e">
        <f>IF(ISBLANK(VLOOKUP($C1111,[2]MAIN!$C$6:$DF$1572,N$4,FALSE)),"",VLOOKUP($C1111,[2]MAIN!$C$6:$DF$1572,N$4,FALSE))</f>
        <v>#N/A</v>
      </c>
      <c r="O1111" s="52" t="e">
        <f>IF(ISBLANK(VLOOKUP($C1111,[2]MAIN!$C$6:$DF$1572,O$4,FALSE)),"",VLOOKUP($C1111,[2]MAIN!$C$6:$DF$1572,O$4,FALSE))</f>
        <v>#N/A</v>
      </c>
      <c r="P1111" s="73" t="e">
        <f>IF(ISBLANK(VLOOKUP($C1111,[2]MAIN!$C$6:$DF$1572,P$4,FALSE)),"",VLOOKUP($C1111,[2]MAIN!$C$6:$DF$1572,P$4,FALSE))</f>
        <v>#N/A</v>
      </c>
      <c r="Q1111" s="50" t="e">
        <f>IF(ISBLANK(VLOOKUP($C1111,[2]MAIN!$C$6:$DF$1572,Q$4,FALSE)),"",VLOOKUP($C1111,[2]MAIN!$C$6:$DF$1572,Q$4,FALSE))</f>
        <v>#N/A</v>
      </c>
      <c r="R1111" s="47" t="e">
        <f>IF(ISBLANK(VLOOKUP($C1111,[2]MAIN!$C$6:$DF$1572,R$4,FALSE)),"",VLOOKUP($C1111,[2]MAIN!$C$6:$DF$1572,R$4,FALSE))</f>
        <v>#N/A</v>
      </c>
      <c r="S1111" s="47" t="e">
        <f>IF(ISBLANK(VLOOKUP($C1111,[2]MAIN!$C$6:$DF$1572,S$4,FALSE)),"",VLOOKUP($C1111,[2]MAIN!$C$6:$DF$1572,S$4,FALSE))</f>
        <v>#N/A</v>
      </c>
      <c r="T1111" s="15" t="e">
        <f>IF(ISBLANK(VLOOKUP($C1111,[2]MAIN!$C$6:$DF$1572,T$4,FALSE)),"",VLOOKUP($C1111,[2]MAIN!$C$6:$DF$1572,T$4,FALSE))</f>
        <v>#N/A</v>
      </c>
      <c r="U1111" s="58" t="e">
        <f>IF(ISBLANK(VLOOKUP($C1111,[2]MAIN!$C$6:$DF$1572,U$4,FALSE)),"",VLOOKUP($C1111,[2]MAIN!$C$6:$DF$1572,U$4,FALSE))</f>
        <v>#N/A</v>
      </c>
      <c r="V1111" s="58" t="e">
        <f>IF(ISBLANK(VLOOKUP($C1111,[2]MAIN!$C$6:$DF$1572,V$4,FALSE)),"",VLOOKUP($C1111,[2]MAIN!$C$6:$DF$1572,V$4,FALSE))</f>
        <v>#N/A</v>
      </c>
      <c r="W1111" s="21" t="e">
        <f>IF(ISBLANK(VLOOKUP($C1111,[2]MAIN!$C$6:$DF$1572,W$4,FALSE)),"",VLOOKUP($C1111,[2]MAIN!$C$6:$DF$1572,W$4,FALSE))</f>
        <v>#N/A</v>
      </c>
      <c r="X1111" s="59">
        <v>15000</v>
      </c>
      <c r="Y1111" s="15" t="e">
        <f>IF(ISBLANK(VLOOKUP($C1111,[2]MAIN!$C$6:$DF$1572,Y$4,FALSE)),"",VLOOKUP($C1111,[2]MAIN!$C$6:$DF$1572,Y$4,FALSE))</f>
        <v>#N/A</v>
      </c>
      <c r="Z1111" s="33" t="s">
        <v>1822</v>
      </c>
      <c r="AA1111" s="15" t="s">
        <v>609</v>
      </c>
      <c r="AB1111" s="15"/>
      <c r="AC1111" s="15"/>
    </row>
    <row r="1112" spans="1:29" x14ac:dyDescent="0.25">
      <c r="A1112" s="15" t="s">
        <v>1870</v>
      </c>
      <c r="B1112" s="21" t="s">
        <v>294</v>
      </c>
      <c r="C1112" s="47"/>
      <c r="D1112" s="15"/>
      <c r="E1112" s="15" t="s">
        <v>609</v>
      </c>
      <c r="F1112" s="15"/>
      <c r="G1112" s="15"/>
      <c r="H1112" s="15" t="s">
        <v>609</v>
      </c>
      <c r="I1112" s="15"/>
      <c r="J1112" s="47"/>
      <c r="K1112" s="47"/>
      <c r="L1112" s="49">
        <v>6.18</v>
      </c>
      <c r="M1112" s="72" t="e">
        <f>IF(ISBLANK(VLOOKUP($C1112,[2]MAIN!$C$6:$DF$1572,M$4,FALSE)),"",VLOOKUP($C1112,[2]MAIN!$C$6:$DF$1572,M$4,FALSE))</f>
        <v>#N/A</v>
      </c>
      <c r="N1112" s="78" t="e">
        <f>IF(ISBLANK(VLOOKUP($C1112,[2]MAIN!$C$6:$DF$1572,N$4,FALSE)),"",VLOOKUP($C1112,[2]MAIN!$C$6:$DF$1572,N$4,FALSE))</f>
        <v>#N/A</v>
      </c>
      <c r="O1112" s="52" t="e">
        <f>IF(ISBLANK(VLOOKUP($C1112,[2]MAIN!$C$6:$DF$1572,O$4,FALSE)),"",VLOOKUP($C1112,[2]MAIN!$C$6:$DF$1572,O$4,FALSE))</f>
        <v>#N/A</v>
      </c>
      <c r="P1112" s="73" t="e">
        <f>IF(ISBLANK(VLOOKUP($C1112,[2]MAIN!$C$6:$DF$1572,P$4,FALSE)),"",VLOOKUP($C1112,[2]MAIN!$C$6:$DF$1572,P$4,FALSE))</f>
        <v>#N/A</v>
      </c>
      <c r="Q1112" s="50" t="e">
        <f>IF(ISBLANK(VLOOKUP($C1112,[2]MAIN!$C$6:$DF$1572,Q$4,FALSE)),"",VLOOKUP($C1112,[2]MAIN!$C$6:$DF$1572,Q$4,FALSE))</f>
        <v>#N/A</v>
      </c>
      <c r="R1112" s="47" t="e">
        <f>IF(ISBLANK(VLOOKUP($C1112,[2]MAIN!$C$6:$DF$1572,R$4,FALSE)),"",VLOOKUP($C1112,[2]MAIN!$C$6:$DF$1572,R$4,FALSE))</f>
        <v>#N/A</v>
      </c>
      <c r="S1112" s="47" t="e">
        <f>IF(ISBLANK(VLOOKUP($C1112,[2]MAIN!$C$6:$DF$1572,S$4,FALSE)),"",VLOOKUP($C1112,[2]MAIN!$C$6:$DF$1572,S$4,FALSE))</f>
        <v>#N/A</v>
      </c>
      <c r="T1112" s="15" t="e">
        <f>IF(ISBLANK(VLOOKUP($C1112,[2]MAIN!$C$6:$DF$1572,T$4,FALSE)),"",VLOOKUP($C1112,[2]MAIN!$C$6:$DF$1572,T$4,FALSE))</f>
        <v>#N/A</v>
      </c>
      <c r="U1112" s="58" t="e">
        <f>IF(ISBLANK(VLOOKUP($C1112,[2]MAIN!$C$6:$DF$1572,U$4,FALSE)),"",VLOOKUP($C1112,[2]MAIN!$C$6:$DF$1572,U$4,FALSE))</f>
        <v>#N/A</v>
      </c>
      <c r="V1112" s="58" t="e">
        <f>IF(ISBLANK(VLOOKUP($C1112,[2]MAIN!$C$6:$DF$1572,V$4,FALSE)),"",VLOOKUP($C1112,[2]MAIN!$C$6:$DF$1572,V$4,FALSE))</f>
        <v>#N/A</v>
      </c>
      <c r="W1112" s="21" t="e">
        <f>IF(ISBLANK(VLOOKUP($C1112,[2]MAIN!$C$6:$DF$1572,W$4,FALSE)),"",VLOOKUP($C1112,[2]MAIN!$C$6:$DF$1572,W$4,FALSE))</f>
        <v>#N/A</v>
      </c>
      <c r="X1112" s="59">
        <v>15000</v>
      </c>
      <c r="Y1112" s="15" t="e">
        <f>IF(ISBLANK(VLOOKUP($C1112,[2]MAIN!$C$6:$DF$1572,Y$4,FALSE)),"",VLOOKUP($C1112,[2]MAIN!$C$6:$DF$1572,Y$4,FALSE))</f>
        <v>#N/A</v>
      </c>
      <c r="Z1112" s="33" t="s">
        <v>1822</v>
      </c>
      <c r="AA1112" s="15" t="s">
        <v>609</v>
      </c>
      <c r="AB1112" s="15"/>
      <c r="AC1112" s="15"/>
    </row>
    <row r="1113" spans="1:29" x14ac:dyDescent="0.25">
      <c r="A1113" s="15" t="s">
        <v>1871</v>
      </c>
      <c r="B1113" s="21" t="s">
        <v>294</v>
      </c>
      <c r="C1113" s="47"/>
      <c r="D1113" s="15"/>
      <c r="E1113" s="15" t="s">
        <v>609</v>
      </c>
      <c r="F1113" s="15"/>
      <c r="G1113" s="15"/>
      <c r="H1113" s="15" t="s">
        <v>628</v>
      </c>
      <c r="I1113" s="15"/>
      <c r="J1113" s="47"/>
      <c r="K1113" s="47"/>
      <c r="L1113" s="49">
        <v>11.68</v>
      </c>
      <c r="M1113" s="72" t="e">
        <f>IF(ISBLANK(VLOOKUP($C1113,[2]MAIN!$C$6:$DF$1572,M$4,FALSE)),"",VLOOKUP($C1113,[2]MAIN!$C$6:$DF$1572,M$4,FALSE))</f>
        <v>#N/A</v>
      </c>
      <c r="N1113" s="78" t="e">
        <f>IF(ISBLANK(VLOOKUP($C1113,[2]MAIN!$C$6:$DF$1572,N$4,FALSE)),"",VLOOKUP($C1113,[2]MAIN!$C$6:$DF$1572,N$4,FALSE))</f>
        <v>#N/A</v>
      </c>
      <c r="O1113" s="52" t="e">
        <f>IF(ISBLANK(VLOOKUP($C1113,[2]MAIN!$C$6:$DF$1572,O$4,FALSE)),"",VLOOKUP($C1113,[2]MAIN!$C$6:$DF$1572,O$4,FALSE))</f>
        <v>#N/A</v>
      </c>
      <c r="P1113" s="73" t="e">
        <f>IF(ISBLANK(VLOOKUP($C1113,[2]MAIN!$C$6:$DF$1572,P$4,FALSE)),"",VLOOKUP($C1113,[2]MAIN!$C$6:$DF$1572,P$4,FALSE))</f>
        <v>#N/A</v>
      </c>
      <c r="Q1113" s="50" t="e">
        <f>IF(ISBLANK(VLOOKUP($C1113,[2]MAIN!$C$6:$DF$1572,Q$4,FALSE)),"",VLOOKUP($C1113,[2]MAIN!$C$6:$DF$1572,Q$4,FALSE))</f>
        <v>#N/A</v>
      </c>
      <c r="R1113" s="47" t="e">
        <f>IF(ISBLANK(VLOOKUP($C1113,[2]MAIN!$C$6:$DF$1572,R$4,FALSE)),"",VLOOKUP($C1113,[2]MAIN!$C$6:$DF$1572,R$4,FALSE))</f>
        <v>#N/A</v>
      </c>
      <c r="S1113" s="47" t="e">
        <f>IF(ISBLANK(VLOOKUP($C1113,[2]MAIN!$C$6:$DF$1572,S$4,FALSE)),"",VLOOKUP($C1113,[2]MAIN!$C$6:$DF$1572,S$4,FALSE))</f>
        <v>#N/A</v>
      </c>
      <c r="T1113" s="15" t="e">
        <f>IF(ISBLANK(VLOOKUP($C1113,[2]MAIN!$C$6:$DF$1572,T$4,FALSE)),"",VLOOKUP($C1113,[2]MAIN!$C$6:$DF$1572,T$4,FALSE))</f>
        <v>#N/A</v>
      </c>
      <c r="U1113" s="58" t="e">
        <f>IF(ISBLANK(VLOOKUP($C1113,[2]MAIN!$C$6:$DF$1572,U$4,FALSE)),"",VLOOKUP($C1113,[2]MAIN!$C$6:$DF$1572,U$4,FALSE))</f>
        <v>#N/A</v>
      </c>
      <c r="V1113" s="58" t="e">
        <f>IF(ISBLANK(VLOOKUP($C1113,[2]MAIN!$C$6:$DF$1572,V$4,FALSE)),"",VLOOKUP($C1113,[2]MAIN!$C$6:$DF$1572,V$4,FALSE))</f>
        <v>#N/A</v>
      </c>
      <c r="W1113" s="21" t="e">
        <f>IF(ISBLANK(VLOOKUP($C1113,[2]MAIN!$C$6:$DF$1572,W$4,FALSE)),"",VLOOKUP($C1113,[2]MAIN!$C$6:$DF$1572,W$4,FALSE))</f>
        <v>#N/A</v>
      </c>
      <c r="X1113" s="59">
        <v>15000</v>
      </c>
      <c r="Y1113" s="15" t="e">
        <f>IF(ISBLANK(VLOOKUP($C1113,[2]MAIN!$C$6:$DF$1572,Y$4,FALSE)),"",VLOOKUP($C1113,[2]MAIN!$C$6:$DF$1572,Y$4,FALSE))</f>
        <v>#N/A</v>
      </c>
      <c r="Z1113" s="33" t="s">
        <v>1822</v>
      </c>
      <c r="AA1113" s="47"/>
      <c r="AB1113" s="47"/>
      <c r="AC1113" s="47"/>
    </row>
    <row r="1114" spans="1:29" x14ac:dyDescent="0.25">
      <c r="A1114" s="15" t="s">
        <v>1872</v>
      </c>
      <c r="B1114" s="21" t="s">
        <v>1873</v>
      </c>
      <c r="C1114" s="47"/>
      <c r="D1114" s="15"/>
      <c r="E1114" s="15" t="s">
        <v>609</v>
      </c>
      <c r="F1114" s="15"/>
      <c r="G1114" s="15"/>
      <c r="H1114" s="15" t="s">
        <v>628</v>
      </c>
      <c r="I1114" s="15" t="s">
        <v>609</v>
      </c>
      <c r="J1114" s="47"/>
      <c r="K1114" s="47"/>
      <c r="L1114" s="49">
        <v>1.66</v>
      </c>
      <c r="M1114" s="50" t="e">
        <f>IF(ISBLANK(VLOOKUP($C1114,[2]MAIN!$C$6:$DF$1572,M$4,FALSE)),"",VLOOKUP($C1114,[2]MAIN!$C$6:$DF$1572,M$4,FALSE))</f>
        <v>#N/A</v>
      </c>
      <c r="N1114" s="51" t="e">
        <f>IF(ISBLANK(VLOOKUP($C1114,[2]MAIN!$C$6:$DF$1572,N$4,FALSE)),"",VLOOKUP($C1114,[2]MAIN!$C$6:$DF$1572,N$4,FALSE))</f>
        <v>#N/A</v>
      </c>
      <c r="O1114" s="53" t="e">
        <f>IF(ISBLANK(VLOOKUP($C1114,[2]MAIN!$C$6:$DF$1572,O$4,FALSE)),"",VLOOKUP($C1114,[2]MAIN!$C$6:$DF$1572,O$4,FALSE))</f>
        <v>#N/A</v>
      </c>
      <c r="P1114" s="53" t="e">
        <f>IF(ISBLANK(VLOOKUP($C1114,[2]MAIN!$C$6:$DF$1572,P$4,FALSE)),"",VLOOKUP($C1114,[2]MAIN!$C$6:$DF$1572,P$4,FALSE))</f>
        <v>#N/A</v>
      </c>
      <c r="Q1114" s="50" t="e">
        <f>IF(ISBLANK(VLOOKUP($C1114,[2]MAIN!$C$6:$DF$1572,Q$4,FALSE)),"",VLOOKUP($C1114,[2]MAIN!$C$6:$DF$1572,Q$4,FALSE))</f>
        <v>#N/A</v>
      </c>
      <c r="R1114" s="59" t="e">
        <f>IF(ISBLANK(VLOOKUP($C1114,[2]MAIN!$C$6:$DF$1572,R$4,FALSE)),"",VLOOKUP($C1114,[2]MAIN!$C$6:$DF$1572,R$4,FALSE))</f>
        <v>#N/A</v>
      </c>
      <c r="S1114" s="59" t="e">
        <f>IF(ISBLANK(VLOOKUP($C1114,[2]MAIN!$C$6:$DF$1572,S$4,FALSE)),"",VLOOKUP($C1114,[2]MAIN!$C$6:$DF$1572,S$4,FALSE))</f>
        <v>#N/A</v>
      </c>
      <c r="T1114" s="15" t="e">
        <f>IF(ISBLANK(VLOOKUP($C1114,[2]MAIN!$C$6:$DF$1572,T$4,FALSE)),"",VLOOKUP($C1114,[2]MAIN!$C$6:$DF$1572,T$4,FALSE))</f>
        <v>#N/A</v>
      </c>
      <c r="U1114" s="58" t="e">
        <f>IF(ISBLANK(VLOOKUP($C1114,[2]MAIN!$C$6:$DF$1572,U$4,FALSE)),"",VLOOKUP($C1114,[2]MAIN!$C$6:$DF$1572,U$4,FALSE))</f>
        <v>#N/A</v>
      </c>
      <c r="V1114" s="58" t="e">
        <f>IF(ISBLANK(VLOOKUP($C1114,[2]MAIN!$C$6:$DF$1572,V$4,FALSE)),"",VLOOKUP($C1114,[2]MAIN!$C$6:$DF$1572,V$4,FALSE))</f>
        <v>#N/A</v>
      </c>
      <c r="W1114" s="21" t="e">
        <f>IF(ISBLANK(VLOOKUP($C1114,[2]MAIN!$C$6:$DF$1572,W$4,FALSE)),"",VLOOKUP($C1114,[2]MAIN!$C$6:$DF$1572,W$4,FALSE))</f>
        <v>#N/A</v>
      </c>
      <c r="X1114" s="59">
        <v>150</v>
      </c>
      <c r="Y1114" s="15" t="e">
        <f>IF(ISBLANK(VLOOKUP($C1114,[2]MAIN!$C$6:$DF$1572,Y$4,FALSE)),"",VLOOKUP($C1114,[2]MAIN!$C$6:$DF$1572,Y$4,FALSE))</f>
        <v>#N/A</v>
      </c>
      <c r="Z1114" s="33" t="s">
        <v>1518</v>
      </c>
      <c r="AA1114" s="47"/>
      <c r="AB1114" s="47"/>
      <c r="AC1114" s="47"/>
    </row>
    <row r="1115" spans="1:29" x14ac:dyDescent="0.25">
      <c r="A1115" s="15" t="s">
        <v>1874</v>
      </c>
      <c r="B1115" s="21" t="s">
        <v>402</v>
      </c>
      <c r="C1115" s="47"/>
      <c r="D1115" s="15"/>
      <c r="E1115" s="15" t="s">
        <v>609</v>
      </c>
      <c r="F1115" s="15"/>
      <c r="G1115" s="15"/>
      <c r="H1115" s="15" t="s">
        <v>609</v>
      </c>
      <c r="I1115" s="15"/>
      <c r="J1115" s="47"/>
      <c r="K1115" s="47"/>
      <c r="L1115" s="49">
        <v>5.66</v>
      </c>
      <c r="M1115" s="50" t="s">
        <v>672</v>
      </c>
      <c r="N1115" s="51">
        <v>0</v>
      </c>
      <c r="O1115" s="53" t="e">
        <f>M1115*1000/L1115</f>
        <v>#VALUE!</v>
      </c>
      <c r="P1115" s="53" t="e">
        <f>IF(ISNUMBER(O1115),O1115,VLOOKUP(#REF!,[3]MAIN!#REF!,51,FALSE))</f>
        <v>#REF!</v>
      </c>
      <c r="Q1115" s="50"/>
      <c r="R1115" s="47" t="s">
        <v>673</v>
      </c>
      <c r="S1115" s="47"/>
      <c r="T1115" s="15">
        <v>1</v>
      </c>
      <c r="U1115" s="15">
        <v>0</v>
      </c>
      <c r="V1115" s="15">
        <v>1</v>
      </c>
      <c r="W1115" s="21" t="s">
        <v>1875</v>
      </c>
      <c r="X1115" s="47">
        <v>15000</v>
      </c>
      <c r="Y1115" s="15"/>
      <c r="AA1115" s="15"/>
      <c r="AB1115" s="15" t="s">
        <v>609</v>
      </c>
      <c r="AC1115" s="15"/>
    </row>
    <row r="1116" spans="1:29" x14ac:dyDescent="0.25">
      <c r="A1116" s="15" t="s">
        <v>1876</v>
      </c>
      <c r="B1116" s="21" t="s">
        <v>402</v>
      </c>
      <c r="C1116" s="47"/>
      <c r="D1116" s="15"/>
      <c r="E1116" s="15" t="s">
        <v>609</v>
      </c>
      <c r="F1116" s="15"/>
      <c r="G1116" s="15"/>
      <c r="H1116" s="15" t="s">
        <v>609</v>
      </c>
      <c r="I1116" s="15"/>
      <c r="J1116" s="47"/>
      <c r="K1116" s="47"/>
      <c r="L1116" s="49" t="e">
        <f>#REF!/86.4</f>
        <v>#REF!</v>
      </c>
      <c r="M1116" s="50" t="e">
        <f>IF(ISBLANK(VLOOKUP($C1116,[2]MAIN!$C$6:$DF$1572,M$4,FALSE)),"",VLOOKUP($C1116,[2]MAIN!$C$6:$DF$1572,M$4,FALSE))</f>
        <v>#N/A</v>
      </c>
      <c r="N1116" s="51" t="e">
        <f>IF(ISBLANK(VLOOKUP($C1116,[2]MAIN!$C$6:$DF$1572,N$4,FALSE)),"",VLOOKUP($C1116,[2]MAIN!$C$6:$DF$1572,N$4,FALSE))</f>
        <v>#N/A</v>
      </c>
      <c r="O1116" s="53" t="e">
        <f>IF(ISBLANK(VLOOKUP($C1116,[2]MAIN!$C$6:$DF$1572,O$4,FALSE)),"",VLOOKUP($C1116,[2]MAIN!$C$6:$DF$1572,O$4,FALSE))</f>
        <v>#N/A</v>
      </c>
      <c r="P1116" s="53" t="e">
        <f>IF(ISBLANK(VLOOKUP($C1116,[2]MAIN!$C$6:$DF$1572,P$4,FALSE)),"",VLOOKUP($C1116,[2]MAIN!$C$6:$DF$1572,P$4,FALSE))</f>
        <v>#N/A</v>
      </c>
      <c r="Q1116" s="50" t="e">
        <f>IF(ISBLANK(VLOOKUP($C1116,[2]MAIN!$C$6:$DF$1572,Q$4,FALSE)),"",VLOOKUP($C1116,[2]MAIN!$C$6:$DF$1572,Q$4,FALSE))</f>
        <v>#N/A</v>
      </c>
      <c r="R1116" s="47" t="e">
        <f>IF(ISBLANK(VLOOKUP($C1116,[2]MAIN!$C$6:$DF$1572,R$4,FALSE)),"",VLOOKUP($C1116,[2]MAIN!$C$6:$DF$1572,R$4,FALSE))</f>
        <v>#N/A</v>
      </c>
      <c r="S1116" s="47" t="e">
        <f>IF(ISBLANK(VLOOKUP($C1116,[2]MAIN!$C$6:$DF$1572,S$4,FALSE)),"",VLOOKUP($C1116,[2]MAIN!$C$6:$DF$1572,S$4,FALSE))</f>
        <v>#N/A</v>
      </c>
      <c r="T1116" s="15" t="e">
        <f>IF(ISBLANK(VLOOKUP($C1116,[2]MAIN!$C$6:$DF$1572,T$4,FALSE)),"",VLOOKUP($C1116,[2]MAIN!$C$6:$DF$1572,T$4,FALSE))</f>
        <v>#N/A</v>
      </c>
      <c r="U1116" s="15" t="e">
        <f>IF(ISBLANK(VLOOKUP($C1116,[2]MAIN!$C$6:$DF$1572,U$4,FALSE)),"",VLOOKUP($C1116,[2]MAIN!$C$6:$DF$1572,U$4,FALSE))</f>
        <v>#N/A</v>
      </c>
      <c r="V1116" s="15" t="e">
        <f>IF(ISBLANK(VLOOKUP($C1116,[2]MAIN!$C$6:$DF$1572,V$4,FALSE)),"",VLOOKUP($C1116,[2]MAIN!$C$6:$DF$1572,V$4,FALSE))</f>
        <v>#N/A</v>
      </c>
      <c r="W1116" s="21" t="e">
        <f>IF(ISBLANK(VLOOKUP($C1116,[2]MAIN!$C$6:$DF$1572,W$4,FALSE)),"",VLOOKUP($C1116,[2]MAIN!$C$6:$DF$1572,W$4,FALSE))</f>
        <v>#N/A</v>
      </c>
      <c r="X1116" s="47">
        <v>15000</v>
      </c>
      <c r="Y1116" s="15" t="e">
        <f>IF(ISBLANK(VLOOKUP($C1116,[2]MAIN!$C$6:$DF$1572,Y$4,FALSE)),"",VLOOKUP($C1116,[2]MAIN!$C$6:$DF$1572,Y$4,FALSE))</f>
        <v>#N/A</v>
      </c>
      <c r="AA1116" s="15"/>
      <c r="AB1116" s="15" t="s">
        <v>609</v>
      </c>
      <c r="AC1116" s="15"/>
    </row>
    <row r="1117" spans="1:29" x14ac:dyDescent="0.25">
      <c r="A1117" s="15" t="s">
        <v>1877</v>
      </c>
      <c r="B1117" s="21" t="s">
        <v>440</v>
      </c>
      <c r="C1117" s="47"/>
      <c r="D1117" s="15"/>
      <c r="E1117" s="15" t="s">
        <v>609</v>
      </c>
      <c r="F1117" s="15"/>
      <c r="G1117" s="15"/>
      <c r="H1117" s="15" t="s">
        <v>628</v>
      </c>
      <c r="I1117" s="15" t="s">
        <v>609</v>
      </c>
      <c r="J1117" s="47"/>
      <c r="K1117" s="47"/>
      <c r="L1117" s="49">
        <v>32.17</v>
      </c>
      <c r="M1117" s="72" t="e">
        <f>IF(ISBLANK(VLOOKUP($C1117,[2]MAIN!$C$6:$DF$1572,M$4,FALSE)),"",VLOOKUP($C1117,[2]MAIN!$C$6:$DF$1572,M$4,FALSE))</f>
        <v>#N/A</v>
      </c>
      <c r="N1117" s="51" t="e">
        <f>IF(ISBLANK(VLOOKUP($C1117,[2]MAIN!$C$6:$DF$1572,N$4,FALSE)),"",VLOOKUP($C1117,[2]MAIN!$C$6:$DF$1572,N$4,FALSE))</f>
        <v>#N/A</v>
      </c>
      <c r="O1117" s="53" t="e">
        <f>IF(ISBLANK(VLOOKUP($C1117,[2]MAIN!$C$6:$DF$1572,O$4,FALSE)),"",VLOOKUP($C1117,[2]MAIN!$C$6:$DF$1572,O$4,FALSE))</f>
        <v>#N/A</v>
      </c>
      <c r="P1117" s="53" t="e">
        <f>IF(ISBLANK(VLOOKUP($C1117,[2]MAIN!$C$6:$DF$1572,P$4,FALSE)),"",VLOOKUP($C1117,[2]MAIN!$C$6:$DF$1572,P$4,FALSE))</f>
        <v>#N/A</v>
      </c>
      <c r="Q1117" s="50" t="e">
        <f>IF(ISBLANK(VLOOKUP($C1117,[2]MAIN!$C$6:$DF$1572,Q$4,FALSE)),"",VLOOKUP($C1117,[2]MAIN!$C$6:$DF$1572,Q$4,FALSE))</f>
        <v>#N/A</v>
      </c>
      <c r="R1117" s="59" t="e">
        <f>IF(ISBLANK(VLOOKUP($C1117,[2]MAIN!$C$6:$DF$1572,R$4,FALSE)),"",VLOOKUP($C1117,[2]MAIN!$C$6:$DF$1572,R$4,FALSE))</f>
        <v>#N/A</v>
      </c>
      <c r="S1117" s="59" t="e">
        <f>IF(ISBLANK(VLOOKUP($C1117,[2]MAIN!$C$6:$DF$1572,S$4,FALSE)),"",VLOOKUP($C1117,[2]MAIN!$C$6:$DF$1572,S$4,FALSE))</f>
        <v>#N/A</v>
      </c>
      <c r="T1117" s="15" t="e">
        <f>IF(ISBLANK(VLOOKUP($C1117,[2]MAIN!$C$6:$DF$1572,T$4,FALSE)),"",VLOOKUP($C1117,[2]MAIN!$C$6:$DF$1572,T$4,FALSE))</f>
        <v>#N/A</v>
      </c>
      <c r="U1117" s="58" t="e">
        <f>IF(ISBLANK(VLOOKUP($C1117,[2]MAIN!$C$6:$DF$1572,U$4,FALSE)),"",VLOOKUP($C1117,[2]MAIN!$C$6:$DF$1572,U$4,FALSE))</f>
        <v>#N/A</v>
      </c>
      <c r="V1117" s="58" t="e">
        <f>IF(ISBLANK(VLOOKUP($C1117,[2]MAIN!$C$6:$DF$1572,V$4,FALSE)),"",VLOOKUP($C1117,[2]MAIN!$C$6:$DF$1572,V$4,FALSE))</f>
        <v>#N/A</v>
      </c>
      <c r="W1117" s="21" t="e">
        <f>IF(ISBLANK(VLOOKUP($C1117,[2]MAIN!$C$6:$DF$1572,W$4,FALSE)),"",VLOOKUP($C1117,[2]MAIN!$C$6:$DF$1572,W$4,FALSE))</f>
        <v>#N/A</v>
      </c>
      <c r="X1117" s="59">
        <v>150</v>
      </c>
      <c r="Y1117" s="15" t="e">
        <f>IF(ISBLANK(VLOOKUP($C1117,[2]MAIN!$C$6:$DF$1572,Y$4,FALSE)),"",VLOOKUP($C1117,[2]MAIN!$C$6:$DF$1572,Y$4,FALSE))</f>
        <v>#N/A</v>
      </c>
      <c r="Z1117" s="33" t="s">
        <v>1518</v>
      </c>
      <c r="AA1117" s="47"/>
      <c r="AB1117" s="47"/>
      <c r="AC1117" s="47"/>
    </row>
    <row r="1118" spans="1:29" x14ac:dyDescent="0.25">
      <c r="A1118" s="15" t="s">
        <v>1878</v>
      </c>
      <c r="B1118" s="21" t="s">
        <v>264</v>
      </c>
      <c r="C1118" s="47"/>
      <c r="D1118" s="15"/>
      <c r="E1118" s="15" t="s">
        <v>609</v>
      </c>
      <c r="F1118" s="15"/>
      <c r="G1118" s="15"/>
      <c r="H1118" s="15" t="s">
        <v>628</v>
      </c>
      <c r="I1118" s="15" t="s">
        <v>609</v>
      </c>
      <c r="J1118" s="47"/>
      <c r="K1118" s="47"/>
      <c r="L1118" s="49" t="e">
        <f>#REF!/86.4</f>
        <v>#REF!</v>
      </c>
      <c r="M1118" s="50" t="e">
        <f>IF(ISBLANK(VLOOKUP($C1118,[2]MAIN!$C$6:$DF$1572,M$4,FALSE)),"",VLOOKUP($C1118,[2]MAIN!$C$6:$DF$1572,M$4,FALSE))</f>
        <v>#N/A</v>
      </c>
      <c r="N1118" s="51" t="e">
        <f>IF(ISBLANK(VLOOKUP($C1118,[2]MAIN!$C$6:$DF$1572,N$4,FALSE)),"",VLOOKUP($C1118,[2]MAIN!$C$6:$DF$1572,N$4,FALSE))</f>
        <v>#N/A</v>
      </c>
      <c r="O1118" s="53" t="e">
        <f>IF(ISBLANK(VLOOKUP($C1118,[2]MAIN!$C$6:$DF$1572,O$4,FALSE)),"",VLOOKUP($C1118,[2]MAIN!$C$6:$DF$1572,O$4,FALSE))</f>
        <v>#N/A</v>
      </c>
      <c r="P1118" s="53" t="e">
        <f>IF(ISBLANK(VLOOKUP($C1118,[2]MAIN!$C$6:$DF$1572,P$4,FALSE)),"",VLOOKUP($C1118,[2]MAIN!$C$6:$DF$1572,P$4,FALSE))</f>
        <v>#N/A</v>
      </c>
      <c r="Q1118" s="50" t="e">
        <f>IF(ISBLANK(VLOOKUP($C1118,[2]MAIN!$C$6:$DF$1572,Q$4,FALSE)),"",VLOOKUP($C1118,[2]MAIN!$C$6:$DF$1572,Q$4,FALSE))</f>
        <v>#N/A</v>
      </c>
      <c r="R1118" s="47" t="e">
        <f>IF(ISBLANK(VLOOKUP($C1118,[2]MAIN!$C$6:$DF$1572,R$4,FALSE)),"",VLOOKUP($C1118,[2]MAIN!$C$6:$DF$1572,R$4,FALSE))</f>
        <v>#N/A</v>
      </c>
      <c r="S1118" s="47" t="e">
        <f>IF(ISBLANK(VLOOKUP($C1118,[2]MAIN!$C$6:$DF$1572,S$4,FALSE)),"",VLOOKUP($C1118,[2]MAIN!$C$6:$DF$1572,S$4,FALSE))</f>
        <v>#N/A</v>
      </c>
      <c r="T1118" s="15" t="e">
        <f>IF(ISBLANK(VLOOKUP($C1118,[2]MAIN!$C$6:$DF$1572,T$4,FALSE)),"",VLOOKUP($C1118,[2]MAIN!$C$6:$DF$1572,T$4,FALSE))</f>
        <v>#N/A</v>
      </c>
      <c r="U1118" s="15" t="e">
        <f>IF(ISBLANK(VLOOKUP($C1118,[2]MAIN!$C$6:$DF$1572,U$4,FALSE)),"",VLOOKUP($C1118,[2]MAIN!$C$6:$DF$1572,U$4,FALSE))</f>
        <v>#N/A</v>
      </c>
      <c r="V1118" s="15" t="e">
        <f>IF(ISBLANK(VLOOKUP($C1118,[2]MAIN!$C$6:$DF$1572,V$4,FALSE)),"",VLOOKUP($C1118,[2]MAIN!$C$6:$DF$1572,V$4,FALSE))</f>
        <v>#N/A</v>
      </c>
      <c r="W1118" s="21" t="e">
        <f>IF(ISBLANK(VLOOKUP($C1118,[2]MAIN!$C$6:$DF$1572,W$4,FALSE)),"",VLOOKUP($C1118,[2]MAIN!$C$6:$DF$1572,W$4,FALSE))</f>
        <v>#N/A</v>
      </c>
      <c r="X1118" s="47">
        <v>18000</v>
      </c>
      <c r="Y1118" s="15" t="e">
        <f>IF(ISBLANK(VLOOKUP($C1118,[2]MAIN!$C$6:$DF$1572,Y$4,FALSE)),"",VLOOKUP($C1118,[2]MAIN!$C$6:$DF$1572,Y$4,FALSE))</f>
        <v>#N/A</v>
      </c>
      <c r="AA1118" s="47"/>
      <c r="AB1118" s="47"/>
      <c r="AC1118" s="47"/>
    </row>
    <row r="1119" spans="1:29" x14ac:dyDescent="0.25">
      <c r="A1119" s="15" t="s">
        <v>1879</v>
      </c>
      <c r="B1119" s="21" t="s">
        <v>265</v>
      </c>
      <c r="C1119" s="47"/>
      <c r="D1119" s="15"/>
      <c r="E1119" s="15" t="s">
        <v>609</v>
      </c>
      <c r="F1119" s="15"/>
      <c r="G1119" s="15"/>
      <c r="H1119" s="15" t="s">
        <v>628</v>
      </c>
      <c r="I1119" s="15" t="s">
        <v>609</v>
      </c>
      <c r="J1119" s="47"/>
      <c r="K1119" s="47"/>
      <c r="L1119" s="49"/>
      <c r="M1119" s="50" t="e">
        <f>IF(ISBLANK(VLOOKUP($C1119,[2]MAIN!$C$6:$DF$1572,M$4,FALSE)),"",VLOOKUP($C1119,[2]MAIN!$C$6:$DF$1572,M$4,FALSE))</f>
        <v>#N/A</v>
      </c>
      <c r="N1119" s="51" t="e">
        <f>IF(ISBLANK(VLOOKUP($C1119,[2]MAIN!$C$6:$DF$1572,N$4,FALSE)),"",VLOOKUP($C1119,[2]MAIN!$C$6:$DF$1572,N$4,FALSE))</f>
        <v>#N/A</v>
      </c>
      <c r="O1119" s="53" t="e">
        <f>IF(ISBLANK(VLOOKUP($C1119,[2]MAIN!$C$6:$DF$1572,O$4,FALSE)),"",VLOOKUP($C1119,[2]MAIN!$C$6:$DF$1572,O$4,FALSE))</f>
        <v>#N/A</v>
      </c>
      <c r="P1119" s="53" t="e">
        <f>IF(ISBLANK(VLOOKUP($C1119,[2]MAIN!$C$6:$DF$1572,P$4,FALSE)),"",VLOOKUP($C1119,[2]MAIN!$C$6:$DF$1572,P$4,FALSE))</f>
        <v>#N/A</v>
      </c>
      <c r="Q1119" s="50" t="e">
        <f>IF(ISBLANK(VLOOKUP($C1119,[2]MAIN!$C$6:$DF$1572,Q$4,FALSE)),"",VLOOKUP($C1119,[2]MAIN!$C$6:$DF$1572,Q$4,FALSE))</f>
        <v>#N/A</v>
      </c>
      <c r="R1119" s="47" t="e">
        <f>IF(ISBLANK(VLOOKUP($C1119,[2]MAIN!$C$6:$DF$1572,R$4,FALSE)),"",VLOOKUP($C1119,[2]MAIN!$C$6:$DF$1572,R$4,FALSE))</f>
        <v>#N/A</v>
      </c>
      <c r="S1119" s="47" t="e">
        <f>IF(ISBLANK(VLOOKUP($C1119,[2]MAIN!$C$6:$DF$1572,S$4,FALSE)),"",VLOOKUP($C1119,[2]MAIN!$C$6:$DF$1572,S$4,FALSE))</f>
        <v>#N/A</v>
      </c>
      <c r="T1119" s="15" t="e">
        <f>IF(ISBLANK(VLOOKUP($C1119,[2]MAIN!$C$6:$DF$1572,T$4,FALSE)),"",VLOOKUP($C1119,[2]MAIN!$C$6:$DF$1572,T$4,FALSE))</f>
        <v>#N/A</v>
      </c>
      <c r="U1119" s="15" t="e">
        <f>IF(ISBLANK(VLOOKUP($C1119,[2]MAIN!$C$6:$DF$1572,U$4,FALSE)),"",VLOOKUP($C1119,[2]MAIN!$C$6:$DF$1572,U$4,FALSE))</f>
        <v>#N/A</v>
      </c>
      <c r="V1119" s="15" t="e">
        <f>IF(ISBLANK(VLOOKUP($C1119,[2]MAIN!$C$6:$DF$1572,V$4,FALSE)),"",VLOOKUP($C1119,[2]MAIN!$C$6:$DF$1572,V$4,FALSE))</f>
        <v>#N/A</v>
      </c>
      <c r="W1119" s="21" t="e">
        <f>IF(ISBLANK(VLOOKUP($C1119,[2]MAIN!$C$6:$DF$1572,W$4,FALSE)),"",VLOOKUP($C1119,[2]MAIN!$C$6:$DF$1572,W$4,FALSE))</f>
        <v>#N/A</v>
      </c>
      <c r="X1119" s="47">
        <v>15000</v>
      </c>
      <c r="Y1119" s="15" t="e">
        <f>IF(ISBLANK(VLOOKUP($C1119,[2]MAIN!$C$6:$DF$1572,Y$4,FALSE)),"",VLOOKUP($C1119,[2]MAIN!$C$6:$DF$1572,Y$4,FALSE))</f>
        <v>#N/A</v>
      </c>
      <c r="AA1119" s="47"/>
      <c r="AB1119" s="47"/>
      <c r="AC1119" s="47"/>
    </row>
    <row r="1120" spans="1:29" x14ac:dyDescent="0.25">
      <c r="A1120" s="15" t="s">
        <v>1880</v>
      </c>
      <c r="B1120" s="21" t="s">
        <v>215</v>
      </c>
      <c r="C1120" s="47"/>
      <c r="D1120" s="15"/>
      <c r="E1120" s="15"/>
      <c r="F1120" s="15"/>
      <c r="G1120" s="15"/>
      <c r="H1120" s="15" t="s">
        <v>609</v>
      </c>
      <c r="I1120" s="15" t="s">
        <v>609</v>
      </c>
      <c r="J1120" s="47"/>
      <c r="K1120" s="47"/>
      <c r="L1120" s="49"/>
      <c r="M1120" s="50"/>
      <c r="N1120" s="51">
        <v>0.52700000000000002</v>
      </c>
      <c r="O1120" s="54" t="s">
        <v>657</v>
      </c>
      <c r="P1120" s="54" t="e">
        <f>IF(ISNUMBER(O1120),O1120,VLOOKUP(#REF!,[3]MAIN!#REF!,51,FALSE))</f>
        <v>#REF!</v>
      </c>
      <c r="Q1120" s="53" t="s">
        <v>641</v>
      </c>
      <c r="R1120" s="47" t="s">
        <v>1881</v>
      </c>
      <c r="S1120" s="47" t="s">
        <v>642</v>
      </c>
      <c r="T1120" s="15" t="s">
        <v>1361</v>
      </c>
      <c r="U1120" s="15">
        <v>0</v>
      </c>
      <c r="V1120" s="15" t="s">
        <v>1361</v>
      </c>
      <c r="W1120" s="21" t="s">
        <v>1362</v>
      </c>
      <c r="X1120" s="47">
        <v>0</v>
      </c>
      <c r="Y1120" s="15"/>
      <c r="AA1120" s="15" t="s">
        <v>609</v>
      </c>
      <c r="AB1120" s="15"/>
      <c r="AC1120" s="15"/>
    </row>
    <row r="1121" spans="1:29" x14ac:dyDescent="0.25">
      <c r="A1121" s="15" t="s">
        <v>1882</v>
      </c>
      <c r="B1121" s="21" t="s">
        <v>217</v>
      </c>
      <c r="C1121" s="47"/>
      <c r="D1121" s="15"/>
      <c r="E1121" s="15" t="s">
        <v>609</v>
      </c>
      <c r="F1121" s="15"/>
      <c r="G1121" s="15"/>
      <c r="H1121" s="15" t="s">
        <v>609</v>
      </c>
      <c r="I1121" s="15" t="s">
        <v>609</v>
      </c>
      <c r="J1121" s="47"/>
      <c r="K1121" s="47"/>
      <c r="L1121" s="49">
        <v>13.24</v>
      </c>
      <c r="M1121" s="50" t="e">
        <f>VLOOKUP(#REF!,[4]Sheet2!#REF!,6,FALSE)</f>
        <v>#REF!</v>
      </c>
      <c r="N1121" s="51">
        <v>0.45900000000000002</v>
      </c>
      <c r="O1121" s="52" t="e">
        <f>M1121*1000/L1121</f>
        <v>#REF!</v>
      </c>
      <c r="P1121" s="52" t="e">
        <f>IF(ISNUMBER(O1121),O1121,VLOOKUP(#REF!,[3]MAIN!#REF!,51,FALSE))</f>
        <v>#REF!</v>
      </c>
      <c r="Q1121" s="50"/>
      <c r="R1121" s="47" t="s">
        <v>673</v>
      </c>
      <c r="S1121" s="47"/>
      <c r="T1121" s="15">
        <v>2</v>
      </c>
      <c r="U1121" s="15" t="s">
        <v>22</v>
      </c>
      <c r="V1121" s="15" t="s">
        <v>783</v>
      </c>
      <c r="W1121" s="21" t="s">
        <v>644</v>
      </c>
      <c r="X1121" s="47">
        <v>150</v>
      </c>
      <c r="Y1121" s="15"/>
      <c r="AA1121" s="15" t="s">
        <v>609</v>
      </c>
      <c r="AB1121" s="15"/>
      <c r="AC1121" s="15"/>
    </row>
    <row r="1122" spans="1:29" x14ac:dyDescent="0.25">
      <c r="A1122" s="15" t="s">
        <v>1883</v>
      </c>
      <c r="B1122" s="21" t="s">
        <v>56</v>
      </c>
      <c r="C1122" s="47"/>
      <c r="D1122" s="15"/>
      <c r="E1122" s="15" t="s">
        <v>609</v>
      </c>
      <c r="F1122" s="15"/>
      <c r="G1122" s="15"/>
      <c r="H1122" s="15" t="s">
        <v>628</v>
      </c>
      <c r="I1122" s="15"/>
      <c r="J1122" s="47"/>
      <c r="K1122" s="47" t="s">
        <v>625</v>
      </c>
      <c r="L1122" s="49">
        <v>2.9</v>
      </c>
      <c r="M1122" s="50" t="e">
        <f>IF(ISBLANK(VLOOKUP($C1122,[2]MAIN!$C$6:$DF$1572,M$4,FALSE)),"",VLOOKUP($C1122,[2]MAIN!$C$6:$DF$1572,M$4,FALSE))</f>
        <v>#N/A</v>
      </c>
      <c r="N1122" s="51" t="e">
        <f>IF(ISBLANK(VLOOKUP($C1122,[2]MAIN!$C$6:$DF$1572,N$4,FALSE)),"",VLOOKUP($C1122,[2]MAIN!$C$6:$DF$1572,N$4,FALSE))</f>
        <v>#N/A</v>
      </c>
      <c r="O1122" s="52" t="e">
        <f>IF(ISBLANK(VLOOKUP($C1122,[2]MAIN!$C$6:$DF$1572,O$4,FALSE)),"",VLOOKUP($C1122,[2]MAIN!$C$6:$DF$1572,O$4,FALSE))</f>
        <v>#N/A</v>
      </c>
      <c r="P1122" s="52" t="e">
        <f>IF(ISBLANK(VLOOKUP($C1122,[2]MAIN!$C$6:$DF$1572,P$4,FALSE)),"",VLOOKUP($C1122,[2]MAIN!$C$6:$DF$1572,P$4,FALSE))</f>
        <v>#N/A</v>
      </c>
      <c r="Q1122" s="53" t="e">
        <f>IF(ISBLANK(VLOOKUP($C1122,[2]MAIN!$C$6:$DF$1572,Q$4,FALSE)),"",VLOOKUP($C1122,[2]MAIN!$C$6:$DF$1572,Q$4,FALSE))</f>
        <v>#N/A</v>
      </c>
      <c r="R1122" s="47" t="e">
        <f>IF(ISBLANK(VLOOKUP($C1122,[2]MAIN!$C$6:$DF$1572,R$4,FALSE)),"",VLOOKUP($C1122,[2]MAIN!$C$6:$DF$1572,R$4,FALSE))</f>
        <v>#N/A</v>
      </c>
      <c r="S1122" s="47" t="e">
        <f>IF(ISBLANK(VLOOKUP($C1122,[2]MAIN!$C$6:$DF$1572,S$4,FALSE)),"",VLOOKUP($C1122,[2]MAIN!$C$6:$DF$1572,S$4,FALSE))</f>
        <v>#N/A</v>
      </c>
      <c r="T1122" s="15" t="e">
        <f>IF(ISBLANK(VLOOKUP($C1122,[2]MAIN!$C$6:$DF$1572,T$4,FALSE)),"",VLOOKUP($C1122,[2]MAIN!$C$6:$DF$1572,T$4,FALSE))</f>
        <v>#N/A</v>
      </c>
      <c r="U1122" s="15" t="e">
        <f>IF(ISBLANK(VLOOKUP($C1122,[2]MAIN!$C$6:$DF$1572,U$4,FALSE)),"",VLOOKUP($C1122,[2]MAIN!$C$6:$DF$1572,U$4,FALSE))</f>
        <v>#N/A</v>
      </c>
      <c r="V1122" s="15" t="e">
        <f>IF(ISBLANK(VLOOKUP($C1122,[2]MAIN!$C$6:$DF$1572,V$4,FALSE)),"",VLOOKUP($C1122,[2]MAIN!$C$6:$DF$1572,V$4,FALSE))</f>
        <v>#N/A</v>
      </c>
      <c r="W1122" s="21" t="e">
        <f>IF(ISBLANK(VLOOKUP($C1122,[2]MAIN!$C$6:$DF$1572,W$4,FALSE)),"",VLOOKUP($C1122,[2]MAIN!$C$6:$DF$1572,W$4,FALSE))</f>
        <v>#N/A</v>
      </c>
      <c r="X1122" s="47">
        <v>150</v>
      </c>
      <c r="Y1122" s="15" t="e">
        <f>IF(ISBLANK(VLOOKUP($C1122,[2]MAIN!$C$6:$DF$1572,Y$4,FALSE)),"",VLOOKUP($C1122,[2]MAIN!$C$6:$DF$1572,Y$4,FALSE))</f>
        <v>#N/A</v>
      </c>
      <c r="AA1122" s="47"/>
      <c r="AB1122" s="47"/>
      <c r="AC1122" s="47"/>
    </row>
    <row r="1123" spans="1:29" x14ac:dyDescent="0.25">
      <c r="A1123" s="15" t="s">
        <v>1884</v>
      </c>
      <c r="B1123" s="21" t="s">
        <v>56</v>
      </c>
      <c r="C1123" s="47"/>
      <c r="D1123" s="15" t="s">
        <v>609</v>
      </c>
      <c r="E1123" s="15" t="s">
        <v>609</v>
      </c>
      <c r="F1123" s="15"/>
      <c r="G1123" s="15"/>
      <c r="H1123" s="15" t="s">
        <v>609</v>
      </c>
      <c r="I1123" s="15"/>
      <c r="J1123" s="48" t="s">
        <v>610</v>
      </c>
      <c r="K1123" s="47" t="s">
        <v>625</v>
      </c>
      <c r="L1123" s="49">
        <v>0.89</v>
      </c>
      <c r="M1123" s="50" t="e">
        <f>IF(ISBLANK(VLOOKUP($C1123,[2]MAIN!$C$6:$DF$1572,M$4,FALSE)),"",VLOOKUP($C1123,[2]MAIN!$C$6:$DF$1572,M$4,FALSE))</f>
        <v>#N/A</v>
      </c>
      <c r="N1123" s="51" t="e">
        <f>IF(ISBLANK(VLOOKUP($C1123,[2]MAIN!$C$6:$DF$1572,N$4,FALSE)),"",VLOOKUP($C1123,[2]MAIN!$C$6:$DF$1572,N$4,FALSE))</f>
        <v>#N/A</v>
      </c>
      <c r="O1123" s="52" t="e">
        <f>IF(ISBLANK(VLOOKUP($C1123,[2]MAIN!$C$6:$DF$1572,O$4,FALSE)),"",VLOOKUP($C1123,[2]MAIN!$C$6:$DF$1572,O$4,FALSE))</f>
        <v>#N/A</v>
      </c>
      <c r="P1123" s="52" t="e">
        <f>IF(ISBLANK(VLOOKUP($C1123,[2]MAIN!$C$6:$DF$1572,P$4,FALSE)),"",VLOOKUP($C1123,[2]MAIN!$C$6:$DF$1572,P$4,FALSE))</f>
        <v>#N/A</v>
      </c>
      <c r="Q1123" s="53" t="e">
        <f>IF(ISBLANK(VLOOKUP($C1123,[2]MAIN!$C$6:$DF$1572,Q$4,FALSE)),"",VLOOKUP($C1123,[2]MAIN!$C$6:$DF$1572,Q$4,FALSE))</f>
        <v>#N/A</v>
      </c>
      <c r="R1123" s="47" t="e">
        <f>IF(ISBLANK(VLOOKUP($C1123,[2]MAIN!$C$6:$DF$1572,R$4,FALSE)),"",VLOOKUP($C1123,[2]MAIN!$C$6:$DF$1572,R$4,FALSE))</f>
        <v>#N/A</v>
      </c>
      <c r="S1123" s="47" t="e">
        <f>IF(ISBLANK(VLOOKUP($C1123,[2]MAIN!$C$6:$DF$1572,S$4,FALSE)),"",VLOOKUP($C1123,[2]MAIN!$C$6:$DF$1572,S$4,FALSE))</f>
        <v>#N/A</v>
      </c>
      <c r="T1123" s="15" t="e">
        <f>IF(ISBLANK(VLOOKUP($C1123,[2]MAIN!$C$6:$DF$1572,T$4,FALSE)),"",VLOOKUP($C1123,[2]MAIN!$C$6:$DF$1572,T$4,FALSE))</f>
        <v>#N/A</v>
      </c>
      <c r="U1123" s="15" t="e">
        <f>IF(ISBLANK(VLOOKUP($C1123,[2]MAIN!$C$6:$DF$1572,U$4,FALSE)),"",VLOOKUP($C1123,[2]MAIN!$C$6:$DF$1572,U$4,FALSE))</f>
        <v>#N/A</v>
      </c>
      <c r="V1123" s="15" t="e">
        <f>IF(ISBLANK(VLOOKUP($C1123,[2]MAIN!$C$6:$DF$1572,V$4,FALSE)),"",VLOOKUP($C1123,[2]MAIN!$C$6:$DF$1572,V$4,FALSE))</f>
        <v>#N/A</v>
      </c>
      <c r="W1123" s="21" t="e">
        <f>IF(ISBLANK(VLOOKUP($C1123,[2]MAIN!$C$6:$DF$1572,W$4,FALSE)),"",VLOOKUP($C1123,[2]MAIN!$C$6:$DF$1572,W$4,FALSE))</f>
        <v>#N/A</v>
      </c>
      <c r="X1123" s="47">
        <v>150</v>
      </c>
      <c r="Y1123" s="15" t="e">
        <f>IF(ISBLANK(VLOOKUP($C1123,[2]MAIN!$C$6:$DF$1572,Y$4,FALSE)),"",VLOOKUP($C1123,[2]MAIN!$C$6:$DF$1572,Y$4,FALSE))</f>
        <v>#N/A</v>
      </c>
      <c r="AA1123" s="15"/>
      <c r="AB1123" s="15"/>
      <c r="AC1123" s="15"/>
    </row>
    <row r="1124" spans="1:29" x14ac:dyDescent="0.25">
      <c r="A1124" s="15" t="s">
        <v>1885</v>
      </c>
      <c r="B1124" s="21" t="s">
        <v>1886</v>
      </c>
      <c r="C1124" s="47"/>
      <c r="D1124" s="15"/>
      <c r="E1124" s="15" t="s">
        <v>609</v>
      </c>
      <c r="F1124" s="15"/>
      <c r="G1124" s="15"/>
      <c r="H1124" s="15" t="s">
        <v>1149</v>
      </c>
      <c r="I1124" s="15" t="s">
        <v>609</v>
      </c>
      <c r="J1124" s="47"/>
      <c r="K1124" s="47"/>
      <c r="L1124" s="49">
        <v>15.14</v>
      </c>
      <c r="M1124" s="50" t="e">
        <f>VLOOKUP(#REF!,[4]Sheet2!#REF!,6,FALSE)</f>
        <v>#REF!</v>
      </c>
      <c r="N1124" s="51">
        <v>0.45900000000000002</v>
      </c>
      <c r="O1124" s="52" t="e">
        <f>M1124*1000/L1124</f>
        <v>#REF!</v>
      </c>
      <c r="P1124" s="52" t="e">
        <f>IF(ISNUMBER(O1124),O1124,VLOOKUP(#REF!,[3]MAIN!#REF!,51,FALSE))</f>
        <v>#REF!</v>
      </c>
      <c r="Q1124" s="50"/>
      <c r="R1124" s="47" t="s">
        <v>673</v>
      </c>
      <c r="S1124" s="47"/>
      <c r="T1124" s="15">
        <v>2</v>
      </c>
      <c r="U1124" s="15" t="s">
        <v>22</v>
      </c>
      <c r="V1124" s="15" t="s">
        <v>783</v>
      </c>
      <c r="W1124" s="21" t="s">
        <v>644</v>
      </c>
      <c r="X1124" s="47">
        <v>150</v>
      </c>
      <c r="Y1124" s="15"/>
      <c r="AA1124" s="47"/>
      <c r="AB1124" s="47"/>
      <c r="AC1124" s="47"/>
    </row>
    <row r="1125" spans="1:29" x14ac:dyDescent="0.25">
      <c r="A1125" s="15" t="s">
        <v>1887</v>
      </c>
      <c r="B1125" s="21" t="s">
        <v>56</v>
      </c>
      <c r="C1125" s="15" t="s">
        <v>609</v>
      </c>
      <c r="D1125" s="15"/>
      <c r="E1125" s="15" t="s">
        <v>609</v>
      </c>
      <c r="F1125" s="15"/>
      <c r="G1125" s="15"/>
      <c r="H1125" s="15" t="s">
        <v>609</v>
      </c>
      <c r="I1125" s="15"/>
      <c r="J1125" s="47"/>
      <c r="K1125" s="60" t="s">
        <v>625</v>
      </c>
      <c r="L1125" s="49">
        <v>14.87</v>
      </c>
      <c r="M1125" s="50" t="e">
        <f>IF(ISBLANK(VLOOKUP($C1125,[2]MAIN!$C$6:$DF$1572,M$4,FALSE)),"",VLOOKUP($C1125,[2]MAIN!$C$6:$DF$1572,M$4,FALSE))</f>
        <v>#N/A</v>
      </c>
      <c r="N1125" s="51" t="e">
        <f>IF(ISBLANK(VLOOKUP($C1125,[2]MAIN!$C$6:$DF$1572,N$4,FALSE)),"",VLOOKUP($C1125,[2]MAIN!$C$6:$DF$1572,N$4,FALSE))</f>
        <v>#N/A</v>
      </c>
      <c r="O1125" s="62" t="e">
        <f>IF(ISBLANK(VLOOKUP($C1125,[2]MAIN!$C$6:$DF$1572,O$4,FALSE)),"",VLOOKUP($C1125,[2]MAIN!$C$6:$DF$1572,O$4,FALSE))</f>
        <v>#N/A</v>
      </c>
      <c r="P1125" s="62" t="e">
        <f>IF(ISBLANK(VLOOKUP($C1125,[2]MAIN!$C$6:$DF$1572,P$4,FALSE)),"",VLOOKUP($C1125,[2]MAIN!$C$6:$DF$1572,P$4,FALSE))</f>
        <v>#N/A</v>
      </c>
      <c r="Q1125" s="53" t="e">
        <f>IF(ISBLANK(VLOOKUP($C1125,[2]MAIN!$C$6:$DF$1572,Q$4,FALSE)),"",VLOOKUP($C1125,[2]MAIN!$C$6:$DF$1572,Q$4,FALSE))</f>
        <v>#N/A</v>
      </c>
      <c r="R1125" s="47" t="e">
        <f>IF(ISBLANK(VLOOKUP($C1125,[2]MAIN!$C$6:$DF$1572,R$4,FALSE)),"",VLOOKUP($C1125,[2]MAIN!$C$6:$DF$1572,R$4,FALSE))</f>
        <v>#N/A</v>
      </c>
      <c r="S1125" s="47" t="e">
        <f>IF(ISBLANK(VLOOKUP($C1125,[2]MAIN!$C$6:$DF$1572,S$4,FALSE)),"",VLOOKUP($C1125,[2]MAIN!$C$6:$DF$1572,S$4,FALSE))</f>
        <v>#N/A</v>
      </c>
      <c r="T1125" s="15" t="e">
        <f>IF(ISBLANK(VLOOKUP($C1125,[2]MAIN!$C$6:$DF$1572,T$4,FALSE)),"",VLOOKUP($C1125,[2]MAIN!$C$6:$DF$1572,T$4,FALSE))</f>
        <v>#N/A</v>
      </c>
      <c r="U1125" s="15" t="e">
        <f>IF(ISBLANK(VLOOKUP($C1125,[2]MAIN!$C$6:$DF$1572,U$4,FALSE)),"",VLOOKUP($C1125,[2]MAIN!$C$6:$DF$1572,U$4,FALSE))</f>
        <v>#N/A</v>
      </c>
      <c r="V1125" s="15" t="e">
        <f>IF(ISBLANK(VLOOKUP($C1125,[2]MAIN!$C$6:$DF$1572,V$4,FALSE)),"",VLOOKUP($C1125,[2]MAIN!$C$6:$DF$1572,V$4,FALSE))</f>
        <v>#N/A</v>
      </c>
      <c r="W1125" s="21" t="e">
        <f>IF(ISBLANK(VLOOKUP($C1125,[2]MAIN!$C$6:$DF$1572,W$4,FALSE)),"",VLOOKUP($C1125,[2]MAIN!$C$6:$DF$1572,W$4,FALSE))</f>
        <v>#N/A</v>
      </c>
      <c r="X1125" s="47">
        <v>150</v>
      </c>
      <c r="Y1125" s="15" t="e">
        <f>IF(ISBLANK(VLOOKUP($C1125,[2]MAIN!$C$6:$DF$1572,Y$4,FALSE)),"",VLOOKUP($C1125,[2]MAIN!$C$6:$DF$1572,Y$4,FALSE))</f>
        <v>#N/A</v>
      </c>
      <c r="AA1125" s="15"/>
      <c r="AB1125" s="15"/>
      <c r="AC1125" s="15"/>
    </row>
    <row r="1126" spans="1:29" x14ac:dyDescent="0.25">
      <c r="A1126" s="15" t="s">
        <v>1888</v>
      </c>
      <c r="B1126" s="21" t="s">
        <v>123</v>
      </c>
      <c r="C1126" s="47"/>
      <c r="D1126" s="15"/>
      <c r="E1126" s="15" t="s">
        <v>609</v>
      </c>
      <c r="F1126" s="15"/>
      <c r="G1126" s="15"/>
      <c r="H1126" s="15" t="s">
        <v>609</v>
      </c>
      <c r="I1126" s="15" t="s">
        <v>609</v>
      </c>
      <c r="J1126" s="47"/>
      <c r="K1126" s="47"/>
      <c r="L1126" s="49">
        <v>15.09</v>
      </c>
      <c r="M1126" s="50" t="e">
        <f>VLOOKUP(#REF!,[4]Sheet2!#REF!,6,FALSE)</f>
        <v>#REF!</v>
      </c>
      <c r="N1126" s="51">
        <v>0.45900000000000002</v>
      </c>
      <c r="O1126" s="52" t="e">
        <f>M1126*1000/L1126</f>
        <v>#REF!</v>
      </c>
      <c r="P1126" s="52" t="e">
        <f>IF(ISNUMBER(O1126),O1126,VLOOKUP(#REF!,[3]MAIN!#REF!,51,FALSE))</f>
        <v>#REF!</v>
      </c>
      <c r="Q1126" s="50"/>
      <c r="R1126" s="47" t="s">
        <v>673</v>
      </c>
      <c r="S1126" s="47"/>
      <c r="T1126" s="15">
        <v>2</v>
      </c>
      <c r="U1126" s="15" t="s">
        <v>22</v>
      </c>
      <c r="V1126" s="15" t="s">
        <v>783</v>
      </c>
      <c r="W1126" s="21" t="s">
        <v>644</v>
      </c>
      <c r="X1126" s="47">
        <v>150</v>
      </c>
      <c r="Y1126" s="15"/>
      <c r="AA1126" s="15" t="s">
        <v>609</v>
      </c>
      <c r="AB1126" s="15"/>
      <c r="AC1126" s="15"/>
    </row>
    <row r="1127" spans="1:29" x14ac:dyDescent="0.25">
      <c r="A1127" s="15" t="s">
        <v>1889</v>
      </c>
      <c r="B1127" s="21" t="s">
        <v>218</v>
      </c>
      <c r="C1127" s="47"/>
      <c r="D1127" s="15"/>
      <c r="E1127" s="15" t="s">
        <v>609</v>
      </c>
      <c r="F1127" s="15"/>
      <c r="G1127" s="15"/>
      <c r="H1127" s="15" t="s">
        <v>609</v>
      </c>
      <c r="I1127" s="15" t="s">
        <v>609</v>
      </c>
      <c r="J1127" s="47"/>
      <c r="K1127" s="47"/>
      <c r="L1127" s="49">
        <v>10.31</v>
      </c>
      <c r="M1127" s="50" t="e">
        <f>IF(ISBLANK(VLOOKUP($C1127,[2]MAIN!$C$6:$DF$1572,M$4,FALSE)),"",VLOOKUP($C1127,[2]MAIN!$C$6:$DF$1572,M$4,FALSE))</f>
        <v>#N/A</v>
      </c>
      <c r="N1127" s="51" t="e">
        <f>IF(ISBLANK(VLOOKUP($C1127,[2]MAIN!$C$6:$DF$1572,N$4,FALSE)),"",VLOOKUP($C1127,[2]MAIN!$C$6:$DF$1572,N$4,FALSE))</f>
        <v>#N/A</v>
      </c>
      <c r="O1127" s="52" t="e">
        <f>IF(ISBLANK(VLOOKUP($C1127,[2]MAIN!$C$6:$DF$1572,O$4,FALSE)),"",VLOOKUP($C1127,[2]MAIN!$C$6:$DF$1572,O$4,FALSE))</f>
        <v>#N/A</v>
      </c>
      <c r="P1127" s="52" t="e">
        <f>IF(ISBLANK(VLOOKUP($C1127,[2]MAIN!$C$6:$DF$1572,P$4,FALSE)),"",VLOOKUP($C1127,[2]MAIN!$C$6:$DF$1572,P$4,FALSE))</f>
        <v>#N/A</v>
      </c>
      <c r="Q1127" s="50" t="e">
        <f>IF(ISBLANK(VLOOKUP($C1127,[2]MAIN!$C$6:$DF$1572,Q$4,FALSE)),"",VLOOKUP($C1127,[2]MAIN!$C$6:$DF$1572,Q$4,FALSE))</f>
        <v>#N/A</v>
      </c>
      <c r="R1127" s="47" t="e">
        <f>IF(ISBLANK(VLOOKUP($C1127,[2]MAIN!$C$6:$DF$1572,R$4,FALSE)),"",VLOOKUP($C1127,[2]MAIN!$C$6:$DF$1572,R$4,FALSE))</f>
        <v>#N/A</v>
      </c>
      <c r="S1127" s="47" t="e">
        <f>IF(ISBLANK(VLOOKUP($C1127,[2]MAIN!$C$6:$DF$1572,S$4,FALSE)),"",VLOOKUP($C1127,[2]MAIN!$C$6:$DF$1572,S$4,FALSE))</f>
        <v>#N/A</v>
      </c>
      <c r="T1127" s="15" t="e">
        <f>IF(ISBLANK(VLOOKUP($C1127,[2]MAIN!$C$6:$DF$1572,T$4,FALSE)),"",VLOOKUP($C1127,[2]MAIN!$C$6:$DF$1572,T$4,FALSE))</f>
        <v>#N/A</v>
      </c>
      <c r="U1127" s="15" t="e">
        <f>IF(ISBLANK(VLOOKUP($C1127,[2]MAIN!$C$6:$DF$1572,U$4,FALSE)),"",VLOOKUP($C1127,[2]MAIN!$C$6:$DF$1572,U$4,FALSE))</f>
        <v>#N/A</v>
      </c>
      <c r="V1127" s="15" t="e">
        <f>IF(ISBLANK(VLOOKUP($C1127,[2]MAIN!$C$6:$DF$1572,V$4,FALSE)),"",VLOOKUP($C1127,[2]MAIN!$C$6:$DF$1572,V$4,FALSE))</f>
        <v>#N/A</v>
      </c>
      <c r="W1127" s="21" t="e">
        <f>IF(ISBLANK(VLOOKUP($C1127,[2]MAIN!$C$6:$DF$1572,W$4,FALSE)),"",VLOOKUP($C1127,[2]MAIN!$C$6:$DF$1572,W$4,FALSE))</f>
        <v>#N/A</v>
      </c>
      <c r="X1127" s="47">
        <v>150</v>
      </c>
      <c r="Y1127" s="15" t="e">
        <f>IF(ISBLANK(VLOOKUP($C1127,[2]MAIN!$C$6:$DF$1572,Y$4,FALSE)),"",VLOOKUP($C1127,[2]MAIN!$C$6:$DF$1572,Y$4,FALSE))</f>
        <v>#N/A</v>
      </c>
      <c r="AA1127" s="15" t="s">
        <v>609</v>
      </c>
      <c r="AB1127" s="15"/>
      <c r="AC1127" s="15"/>
    </row>
    <row r="1128" spans="1:29" x14ac:dyDescent="0.25">
      <c r="A1128" s="15" t="s">
        <v>1890</v>
      </c>
      <c r="B1128" s="21" t="s">
        <v>218</v>
      </c>
      <c r="C1128" s="47"/>
      <c r="D1128" s="15"/>
      <c r="E1128" s="15" t="s">
        <v>609</v>
      </c>
      <c r="F1128" s="15"/>
      <c r="G1128" s="15"/>
      <c r="H1128" s="15" t="s">
        <v>628</v>
      </c>
      <c r="I1128" s="15" t="s">
        <v>609</v>
      </c>
      <c r="J1128" s="47"/>
      <c r="K1128" s="47"/>
      <c r="L1128" s="49">
        <v>0.24</v>
      </c>
      <c r="M1128" s="50" t="e">
        <f>IF(ISBLANK(VLOOKUP($C1128,[2]MAIN!$C$6:$DF$1572,M$4,FALSE)),"",VLOOKUP($C1128,[2]MAIN!$C$6:$DF$1572,M$4,FALSE))</f>
        <v>#N/A</v>
      </c>
      <c r="N1128" s="51" t="e">
        <f>IF(ISBLANK(VLOOKUP($C1128,[2]MAIN!$C$6:$DF$1572,N$4,FALSE)),"",VLOOKUP($C1128,[2]MAIN!$C$6:$DF$1572,N$4,FALSE))</f>
        <v>#N/A</v>
      </c>
      <c r="O1128" s="52" t="e">
        <f>IF(ISBLANK(VLOOKUP($C1128,[2]MAIN!$C$6:$DF$1572,O$4,FALSE)),"",VLOOKUP($C1128,[2]MAIN!$C$6:$DF$1572,O$4,FALSE))</f>
        <v>#N/A</v>
      </c>
      <c r="P1128" s="52" t="e">
        <f>IF(ISBLANK(VLOOKUP($C1128,[2]MAIN!$C$6:$DF$1572,P$4,FALSE)),"",VLOOKUP($C1128,[2]MAIN!$C$6:$DF$1572,P$4,FALSE))</f>
        <v>#N/A</v>
      </c>
      <c r="Q1128" s="50" t="e">
        <f>IF(ISBLANK(VLOOKUP($C1128,[2]MAIN!$C$6:$DF$1572,Q$4,FALSE)),"",VLOOKUP($C1128,[2]MAIN!$C$6:$DF$1572,Q$4,FALSE))</f>
        <v>#N/A</v>
      </c>
      <c r="R1128" s="47" t="e">
        <f>IF(ISBLANK(VLOOKUP($C1128,[2]MAIN!$C$6:$DF$1572,R$4,FALSE)),"",VLOOKUP($C1128,[2]MAIN!$C$6:$DF$1572,R$4,FALSE))</f>
        <v>#N/A</v>
      </c>
      <c r="S1128" s="47" t="e">
        <f>IF(ISBLANK(VLOOKUP($C1128,[2]MAIN!$C$6:$DF$1572,S$4,FALSE)),"",VLOOKUP($C1128,[2]MAIN!$C$6:$DF$1572,S$4,FALSE))</f>
        <v>#N/A</v>
      </c>
      <c r="T1128" s="15" t="e">
        <f>IF(ISBLANK(VLOOKUP($C1128,[2]MAIN!$C$6:$DF$1572,T$4,FALSE)),"",VLOOKUP($C1128,[2]MAIN!$C$6:$DF$1572,T$4,FALSE))</f>
        <v>#N/A</v>
      </c>
      <c r="U1128" s="15" t="e">
        <f>IF(ISBLANK(VLOOKUP($C1128,[2]MAIN!$C$6:$DF$1572,U$4,FALSE)),"",VLOOKUP($C1128,[2]MAIN!$C$6:$DF$1572,U$4,FALSE))</f>
        <v>#N/A</v>
      </c>
      <c r="V1128" s="15" t="e">
        <f>IF(ISBLANK(VLOOKUP($C1128,[2]MAIN!$C$6:$DF$1572,V$4,FALSE)),"",VLOOKUP($C1128,[2]MAIN!$C$6:$DF$1572,V$4,FALSE))</f>
        <v>#N/A</v>
      </c>
      <c r="W1128" s="21" t="e">
        <f>IF(ISBLANK(VLOOKUP($C1128,[2]MAIN!$C$6:$DF$1572,W$4,FALSE)),"",VLOOKUP($C1128,[2]MAIN!$C$6:$DF$1572,W$4,FALSE))</f>
        <v>#N/A</v>
      </c>
      <c r="X1128" s="47">
        <v>150</v>
      </c>
      <c r="Y1128" s="15" t="e">
        <f>IF(ISBLANK(VLOOKUP($C1128,[2]MAIN!$C$6:$DF$1572,Y$4,FALSE)),"",VLOOKUP($C1128,[2]MAIN!$C$6:$DF$1572,Y$4,FALSE))</f>
        <v>#N/A</v>
      </c>
      <c r="AA1128" s="47"/>
      <c r="AB1128" s="47"/>
      <c r="AC1128" s="47"/>
    </row>
    <row r="1129" spans="1:29" x14ac:dyDescent="0.25">
      <c r="A1129" s="15" t="s">
        <v>1891</v>
      </c>
      <c r="B1129" s="21" t="s">
        <v>219</v>
      </c>
      <c r="C1129" s="47"/>
      <c r="D1129" s="15"/>
      <c r="E1129" s="15" t="s">
        <v>609</v>
      </c>
      <c r="F1129" s="15"/>
      <c r="G1129" s="15"/>
      <c r="H1129" s="15" t="s">
        <v>609</v>
      </c>
      <c r="I1129" s="15" t="s">
        <v>609</v>
      </c>
      <c r="J1129" s="48" t="s">
        <v>732</v>
      </c>
      <c r="K1129" s="47"/>
      <c r="L1129" s="49"/>
      <c r="M1129" s="50"/>
      <c r="N1129" s="51">
        <v>0.51200000000000001</v>
      </c>
      <c r="O1129" s="53" t="s">
        <v>657</v>
      </c>
      <c r="P1129" s="53" t="e">
        <f>IF(ISNUMBER(O1129),O1129,VLOOKUP(#REF!,[3]MAIN!#REF!,51,FALSE))</f>
        <v>#REF!</v>
      </c>
      <c r="Q1129" s="53" t="s">
        <v>641</v>
      </c>
      <c r="R1129" s="47" t="s">
        <v>1892</v>
      </c>
      <c r="S1129" s="47" t="s">
        <v>642</v>
      </c>
      <c r="T1129" s="15">
        <v>1</v>
      </c>
      <c r="U1129" s="15">
        <v>0</v>
      </c>
      <c r="V1129" s="15">
        <v>1</v>
      </c>
      <c r="W1129" s="21" t="s">
        <v>1893</v>
      </c>
      <c r="X1129" s="47">
        <v>15000</v>
      </c>
      <c r="Y1129" s="15"/>
      <c r="AA1129" s="15" t="s">
        <v>609</v>
      </c>
      <c r="AB1129" s="15"/>
      <c r="AC1129" s="15"/>
    </row>
    <row r="1130" spans="1:29" x14ac:dyDescent="0.25">
      <c r="A1130" s="15" t="s">
        <v>1894</v>
      </c>
      <c r="B1130" s="21" t="s">
        <v>219</v>
      </c>
      <c r="C1130" s="47"/>
      <c r="D1130" s="15"/>
      <c r="E1130" s="15" t="s">
        <v>609</v>
      </c>
      <c r="F1130" s="15"/>
      <c r="G1130" s="15"/>
      <c r="H1130" s="15" t="s">
        <v>628</v>
      </c>
      <c r="I1130" s="15" t="s">
        <v>609</v>
      </c>
      <c r="J1130" s="47"/>
      <c r="K1130" s="47"/>
      <c r="L1130" s="49"/>
      <c r="M1130" s="50"/>
      <c r="N1130" s="51">
        <v>0.51200000000000001</v>
      </c>
      <c r="O1130" s="53" t="s">
        <v>657</v>
      </c>
      <c r="P1130" s="53" t="e">
        <f>IF(ISNUMBER(O1130),O1130,VLOOKUP(#REF!,[3]MAIN!#REF!,51,FALSE))</f>
        <v>#REF!</v>
      </c>
      <c r="Q1130" s="53" t="s">
        <v>641</v>
      </c>
      <c r="R1130" s="47" t="s">
        <v>1892</v>
      </c>
      <c r="S1130" s="47" t="s">
        <v>642</v>
      </c>
      <c r="T1130" s="15">
        <v>1</v>
      </c>
      <c r="U1130" s="15">
        <v>0</v>
      </c>
      <c r="V1130" s="15">
        <v>1</v>
      </c>
      <c r="W1130" s="21" t="s">
        <v>1893</v>
      </c>
      <c r="X1130" s="47">
        <v>15000</v>
      </c>
      <c r="Y1130" s="15"/>
      <c r="AA1130" s="47"/>
      <c r="AB1130" s="47"/>
      <c r="AC1130" s="47"/>
    </row>
    <row r="1131" spans="1:29" x14ac:dyDescent="0.25">
      <c r="A1131" s="15" t="s">
        <v>1895</v>
      </c>
      <c r="B1131" s="21" t="s">
        <v>295</v>
      </c>
      <c r="C1131" s="47"/>
      <c r="D1131" s="15"/>
      <c r="E1131" s="15" t="s">
        <v>609</v>
      </c>
      <c r="F1131" s="15"/>
      <c r="G1131" s="15"/>
      <c r="H1131" s="15" t="s">
        <v>613</v>
      </c>
      <c r="I1131" s="15"/>
      <c r="J1131" s="47"/>
      <c r="K1131" s="47" t="s">
        <v>625</v>
      </c>
      <c r="L1131" s="49">
        <v>7.57</v>
      </c>
      <c r="M1131" s="50" t="e">
        <f>IF(ISBLANK(VLOOKUP($C1131,[2]MAIN!$C$6:$DF$1572,M$4,FALSE)),"",VLOOKUP($C1131,[2]MAIN!$C$6:$DF$1572,M$4,FALSE))</f>
        <v>#N/A</v>
      </c>
      <c r="N1131" s="51" t="e">
        <f>IF(ISBLANK(VLOOKUP($C1131,[2]MAIN!$C$6:$DF$1572,N$4,FALSE)),"",VLOOKUP($C1131,[2]MAIN!$C$6:$DF$1572,N$4,FALSE))</f>
        <v>#N/A</v>
      </c>
      <c r="O1131" s="52" t="e">
        <f>IF(ISBLANK(VLOOKUP($C1131,[2]MAIN!$C$6:$DF$1572,O$4,FALSE)),"",VLOOKUP($C1131,[2]MAIN!$C$6:$DF$1572,O$4,FALSE))</f>
        <v>#N/A</v>
      </c>
      <c r="P1131" s="52" t="e">
        <f>IF(ISBLANK(VLOOKUP($C1131,[2]MAIN!$C$6:$DF$1572,P$4,FALSE)),"",VLOOKUP($C1131,[2]MAIN!$C$6:$DF$1572,P$4,FALSE))</f>
        <v>#N/A</v>
      </c>
      <c r="Q1131" s="53" t="e">
        <f>IF(ISBLANK(VLOOKUP($C1131,[2]MAIN!$C$6:$DF$1572,Q$4,FALSE)),"",VLOOKUP($C1131,[2]MAIN!$C$6:$DF$1572,Q$4,FALSE))</f>
        <v>#N/A</v>
      </c>
      <c r="R1131" s="47" t="e">
        <f>IF(ISBLANK(VLOOKUP($C1131,[2]MAIN!$C$6:$DF$1572,R$4,FALSE)),"",VLOOKUP($C1131,[2]MAIN!$C$6:$DF$1572,R$4,FALSE))</f>
        <v>#N/A</v>
      </c>
      <c r="S1131" s="47" t="e">
        <f>IF(ISBLANK(VLOOKUP($C1131,[2]MAIN!$C$6:$DF$1572,S$4,FALSE)),"",VLOOKUP($C1131,[2]MAIN!$C$6:$DF$1572,S$4,FALSE))</f>
        <v>#N/A</v>
      </c>
      <c r="T1131" s="15" t="e">
        <f>IF(ISBLANK(VLOOKUP($C1131,[2]MAIN!$C$6:$DF$1572,T$4,FALSE)),"",VLOOKUP($C1131,[2]MAIN!$C$6:$DF$1572,T$4,FALSE))</f>
        <v>#N/A</v>
      </c>
      <c r="U1131" s="15" t="e">
        <f>IF(ISBLANK(VLOOKUP($C1131,[2]MAIN!$C$6:$DF$1572,U$4,FALSE)),"",VLOOKUP($C1131,[2]MAIN!$C$6:$DF$1572,U$4,FALSE))</f>
        <v>#N/A</v>
      </c>
      <c r="V1131" s="15" t="e">
        <f>IF(ISBLANK(VLOOKUP($C1131,[2]MAIN!$C$6:$DF$1572,V$4,FALSE)),"",VLOOKUP($C1131,[2]MAIN!$C$6:$DF$1572,V$4,FALSE))</f>
        <v>#N/A</v>
      </c>
      <c r="W1131" s="21" t="e">
        <f>IF(ISBLANK(VLOOKUP($C1131,[2]MAIN!$C$6:$DF$1572,W$4,FALSE)),"",VLOOKUP($C1131,[2]MAIN!$C$6:$DF$1572,W$4,FALSE))</f>
        <v>#N/A</v>
      </c>
      <c r="X1131" s="47">
        <v>150</v>
      </c>
      <c r="Y1131" s="15" t="e">
        <f>IF(ISBLANK(VLOOKUP($C1131,[2]MAIN!$C$6:$DF$1572,Y$4,FALSE)),"",VLOOKUP($C1131,[2]MAIN!$C$6:$DF$1572,Y$4,FALSE))</f>
        <v>#N/A</v>
      </c>
      <c r="AA1131" s="15" t="s">
        <v>609</v>
      </c>
      <c r="AB1131" s="15"/>
      <c r="AC1131" s="15"/>
    </row>
    <row r="1132" spans="1:29" x14ac:dyDescent="0.25">
      <c r="A1132" s="15" t="s">
        <v>1896</v>
      </c>
      <c r="B1132" s="21" t="s">
        <v>295</v>
      </c>
      <c r="C1132" s="47"/>
      <c r="D1132" s="15"/>
      <c r="E1132" s="15" t="s">
        <v>609</v>
      </c>
      <c r="F1132" s="15"/>
      <c r="G1132" s="15"/>
      <c r="H1132" s="15" t="s">
        <v>628</v>
      </c>
      <c r="I1132" s="15"/>
      <c r="J1132" s="47"/>
      <c r="K1132" s="47" t="s">
        <v>625</v>
      </c>
      <c r="L1132" s="49">
        <v>11.47</v>
      </c>
      <c r="M1132" s="50" t="e">
        <f>IF(ISBLANK(VLOOKUP($C1132,[2]MAIN!$C$6:$DF$1572,M$4,FALSE)),"",VLOOKUP($C1132,[2]MAIN!$C$6:$DF$1572,M$4,FALSE))</f>
        <v>#N/A</v>
      </c>
      <c r="N1132" s="51" t="e">
        <f>IF(ISBLANK(VLOOKUP($C1132,[2]MAIN!$C$6:$DF$1572,N$4,FALSE)),"",VLOOKUP($C1132,[2]MAIN!$C$6:$DF$1572,N$4,FALSE))</f>
        <v>#N/A</v>
      </c>
      <c r="O1132" s="52" t="e">
        <f>IF(ISBLANK(VLOOKUP($C1132,[2]MAIN!$C$6:$DF$1572,O$4,FALSE)),"",VLOOKUP($C1132,[2]MAIN!$C$6:$DF$1572,O$4,FALSE))</f>
        <v>#N/A</v>
      </c>
      <c r="P1132" s="52" t="e">
        <f>IF(ISBLANK(VLOOKUP($C1132,[2]MAIN!$C$6:$DF$1572,P$4,FALSE)),"",VLOOKUP($C1132,[2]MAIN!$C$6:$DF$1572,P$4,FALSE))</f>
        <v>#N/A</v>
      </c>
      <c r="Q1132" s="53" t="e">
        <f>IF(ISBLANK(VLOOKUP($C1132,[2]MAIN!$C$6:$DF$1572,Q$4,FALSE)),"",VLOOKUP($C1132,[2]MAIN!$C$6:$DF$1572,Q$4,FALSE))</f>
        <v>#N/A</v>
      </c>
      <c r="R1132" s="47" t="e">
        <f>IF(ISBLANK(VLOOKUP($C1132,[2]MAIN!$C$6:$DF$1572,R$4,FALSE)),"",VLOOKUP($C1132,[2]MAIN!$C$6:$DF$1572,R$4,FALSE))</f>
        <v>#N/A</v>
      </c>
      <c r="S1132" s="47" t="e">
        <f>IF(ISBLANK(VLOOKUP($C1132,[2]MAIN!$C$6:$DF$1572,S$4,FALSE)),"",VLOOKUP($C1132,[2]MAIN!$C$6:$DF$1572,S$4,FALSE))</f>
        <v>#N/A</v>
      </c>
      <c r="T1132" s="15" t="e">
        <f>IF(ISBLANK(VLOOKUP($C1132,[2]MAIN!$C$6:$DF$1572,T$4,FALSE)),"",VLOOKUP($C1132,[2]MAIN!$C$6:$DF$1572,T$4,FALSE))</f>
        <v>#N/A</v>
      </c>
      <c r="U1132" s="15" t="e">
        <f>IF(ISBLANK(VLOOKUP($C1132,[2]MAIN!$C$6:$DF$1572,U$4,FALSE)),"",VLOOKUP($C1132,[2]MAIN!$C$6:$DF$1572,U$4,FALSE))</f>
        <v>#N/A</v>
      </c>
      <c r="V1132" s="15" t="e">
        <f>IF(ISBLANK(VLOOKUP($C1132,[2]MAIN!$C$6:$DF$1572,V$4,FALSE)),"",VLOOKUP($C1132,[2]MAIN!$C$6:$DF$1572,V$4,FALSE))</f>
        <v>#N/A</v>
      </c>
      <c r="W1132" s="21" t="e">
        <f>IF(ISBLANK(VLOOKUP($C1132,[2]MAIN!$C$6:$DF$1572,W$4,FALSE)),"",VLOOKUP($C1132,[2]MAIN!$C$6:$DF$1572,W$4,FALSE))</f>
        <v>#N/A</v>
      </c>
      <c r="X1132" s="47">
        <v>150</v>
      </c>
      <c r="Y1132" s="15" t="e">
        <f>IF(ISBLANK(VLOOKUP($C1132,[2]MAIN!$C$6:$DF$1572,Y$4,FALSE)),"",VLOOKUP($C1132,[2]MAIN!$C$6:$DF$1572,Y$4,FALSE))</f>
        <v>#N/A</v>
      </c>
      <c r="AA1132" s="47"/>
      <c r="AB1132" s="47"/>
      <c r="AC1132" s="47"/>
    </row>
    <row r="1133" spans="1:29" x14ac:dyDescent="0.25">
      <c r="A1133" s="15" t="s">
        <v>1897</v>
      </c>
      <c r="B1133" s="21" t="s">
        <v>129</v>
      </c>
      <c r="C1133" s="47"/>
      <c r="D1133" s="15"/>
      <c r="E1133" s="15" t="s">
        <v>609</v>
      </c>
      <c r="F1133" s="15"/>
      <c r="G1133" s="15"/>
      <c r="H1133" s="15" t="s">
        <v>609</v>
      </c>
      <c r="I1133" s="15" t="s">
        <v>609</v>
      </c>
      <c r="J1133" s="47"/>
      <c r="K1133" s="47"/>
      <c r="L1133" s="49"/>
      <c r="M1133" s="50" t="e">
        <f>IF(ISBLANK(VLOOKUP($C1133,[2]MAIN!$C$6:$DF$1572,M$4,FALSE)),"",VLOOKUP($C1133,[2]MAIN!$C$6:$DF$1572,M$4,FALSE))</f>
        <v>#N/A</v>
      </c>
      <c r="N1133" s="78" t="e">
        <f>IF(ISBLANK(VLOOKUP($C1133,[2]MAIN!$C$6:$DF$1572,N$4,FALSE)),"",VLOOKUP($C1133,[2]MAIN!$C$6:$DF$1572,N$4,FALSE))</f>
        <v>#N/A</v>
      </c>
      <c r="O1133" s="53" t="e">
        <f>IF(ISBLANK(VLOOKUP($C1133,[2]MAIN!$C$6:$DF$1572,O$4,FALSE)),"",VLOOKUP($C1133,[2]MAIN!$C$6:$DF$1572,O$4,FALSE))</f>
        <v>#N/A</v>
      </c>
      <c r="P1133" s="53" t="e">
        <f>IF(ISBLANK(VLOOKUP($C1133,[2]MAIN!$C$6:$DF$1572,P$4,FALSE)),"",VLOOKUP($C1133,[2]MAIN!$C$6:$DF$1572,P$4,FALSE))</f>
        <v>#N/A</v>
      </c>
      <c r="Q1133" s="50" t="e">
        <f>IF(ISBLANK(VLOOKUP($C1133,[2]MAIN!$C$6:$DF$1572,Q$4,FALSE)),"",VLOOKUP($C1133,[2]MAIN!$C$6:$DF$1572,Q$4,FALSE))</f>
        <v>#N/A</v>
      </c>
      <c r="R1133" s="47" t="e">
        <f>IF(ISBLANK(VLOOKUP($C1133,[2]MAIN!$C$6:$DF$1572,R$4,FALSE)),"",VLOOKUP($C1133,[2]MAIN!$C$6:$DF$1572,R$4,FALSE))</f>
        <v>#N/A</v>
      </c>
      <c r="S1133" s="47" t="e">
        <f>IF(ISBLANK(VLOOKUP($C1133,[2]MAIN!$C$6:$DF$1572,S$4,FALSE)),"",VLOOKUP($C1133,[2]MAIN!$C$6:$DF$1572,S$4,FALSE))</f>
        <v>#N/A</v>
      </c>
      <c r="T1133" s="15" t="e">
        <f>IF(ISBLANK(VLOOKUP($C1133,[2]MAIN!$C$6:$DF$1572,T$4,FALSE)),"",VLOOKUP($C1133,[2]MAIN!$C$6:$DF$1572,T$4,FALSE))</f>
        <v>#N/A</v>
      </c>
      <c r="U1133" s="58" t="e">
        <f>IF(ISBLANK(VLOOKUP($C1133,[2]MAIN!$C$6:$DF$1572,U$4,FALSE)),"",VLOOKUP($C1133,[2]MAIN!$C$6:$DF$1572,U$4,FALSE))</f>
        <v>#N/A</v>
      </c>
      <c r="V1133" s="58" t="e">
        <f>IF(ISBLANK(VLOOKUP($C1133,[2]MAIN!$C$6:$DF$1572,V$4,FALSE)),"",VLOOKUP($C1133,[2]MAIN!$C$6:$DF$1572,V$4,FALSE))</f>
        <v>#N/A</v>
      </c>
      <c r="W1133" s="21" t="e">
        <f>IF(ISBLANK(VLOOKUP($C1133,[2]MAIN!$C$6:$DF$1572,W$4,FALSE)),"",VLOOKUP($C1133,[2]MAIN!$C$6:$DF$1572,W$4,FALSE))</f>
        <v>#N/A</v>
      </c>
      <c r="X1133" s="59">
        <v>150</v>
      </c>
      <c r="Y1133" s="15" t="e">
        <f>IF(ISBLANK(VLOOKUP($C1133,[2]MAIN!$C$6:$DF$1572,Y$4,FALSE)),"",VLOOKUP($C1133,[2]MAIN!$C$6:$DF$1572,Y$4,FALSE))</f>
        <v>#N/A</v>
      </c>
      <c r="Z1133" s="33" t="s">
        <v>622</v>
      </c>
      <c r="AA1133" s="15" t="s">
        <v>609</v>
      </c>
      <c r="AB1133" s="15"/>
      <c r="AC1133" s="15"/>
    </row>
    <row r="1134" spans="1:29" x14ac:dyDescent="0.25">
      <c r="A1134" s="15" t="s">
        <v>1898</v>
      </c>
      <c r="B1134" s="21" t="s">
        <v>58</v>
      </c>
      <c r="C1134" s="15" t="s">
        <v>609</v>
      </c>
      <c r="D1134" s="15"/>
      <c r="E1134" s="15" t="s">
        <v>609</v>
      </c>
      <c r="F1134" s="15"/>
      <c r="G1134" s="15"/>
      <c r="H1134" s="15" t="s">
        <v>609</v>
      </c>
      <c r="I1134" s="15"/>
      <c r="J1134" s="47"/>
      <c r="K1134" s="60" t="s">
        <v>625</v>
      </c>
      <c r="L1134" s="49">
        <v>21.62</v>
      </c>
      <c r="M1134" s="50" t="e">
        <f>IF(ISBLANK(VLOOKUP($C1134,[2]MAIN!$C$6:$DF$1572,M$4,FALSE)),"",VLOOKUP($C1134,[2]MAIN!$C$6:$DF$1572,M$4,FALSE))</f>
        <v>#N/A</v>
      </c>
      <c r="N1134" s="51" t="e">
        <f>IF(ISBLANK(VLOOKUP($C1134,[2]MAIN!$C$6:$DF$1572,N$4,FALSE)),"",VLOOKUP($C1134,[2]MAIN!$C$6:$DF$1572,N$4,FALSE))</f>
        <v>#N/A</v>
      </c>
      <c r="O1134" s="62" t="e">
        <f>IF(ISBLANK(VLOOKUP($C1134,[2]MAIN!$C$6:$DF$1572,O$4,FALSE)),"",VLOOKUP($C1134,[2]MAIN!$C$6:$DF$1572,O$4,FALSE))</f>
        <v>#N/A</v>
      </c>
      <c r="P1134" s="62" t="e">
        <f>IF(ISBLANK(VLOOKUP($C1134,[2]MAIN!$C$6:$DF$1572,P$4,FALSE)),"",VLOOKUP($C1134,[2]MAIN!$C$6:$DF$1572,P$4,FALSE))</f>
        <v>#N/A</v>
      </c>
      <c r="Q1134" s="53" t="e">
        <f>IF(ISBLANK(VLOOKUP($C1134,[2]MAIN!$C$6:$DF$1572,Q$4,FALSE)),"",VLOOKUP($C1134,[2]MAIN!$C$6:$DF$1572,Q$4,FALSE))</f>
        <v>#N/A</v>
      </c>
      <c r="R1134" s="47" t="e">
        <f>IF(ISBLANK(VLOOKUP($C1134,[2]MAIN!$C$6:$DF$1572,R$4,FALSE)),"",VLOOKUP($C1134,[2]MAIN!$C$6:$DF$1572,R$4,FALSE))</f>
        <v>#N/A</v>
      </c>
      <c r="S1134" s="47" t="e">
        <f>IF(ISBLANK(VLOOKUP($C1134,[2]MAIN!$C$6:$DF$1572,S$4,FALSE)),"",VLOOKUP($C1134,[2]MAIN!$C$6:$DF$1572,S$4,FALSE))</f>
        <v>#N/A</v>
      </c>
      <c r="T1134" s="15" t="e">
        <f>IF(ISBLANK(VLOOKUP($C1134,[2]MAIN!$C$6:$DF$1572,T$4,FALSE)),"",VLOOKUP($C1134,[2]MAIN!$C$6:$DF$1572,T$4,FALSE))</f>
        <v>#N/A</v>
      </c>
      <c r="U1134" s="15" t="e">
        <f>IF(ISBLANK(VLOOKUP($C1134,[2]MAIN!$C$6:$DF$1572,U$4,FALSE)),"",VLOOKUP($C1134,[2]MAIN!$C$6:$DF$1572,U$4,FALSE))</f>
        <v>#N/A</v>
      </c>
      <c r="V1134" s="15" t="e">
        <f>IF(ISBLANK(VLOOKUP($C1134,[2]MAIN!$C$6:$DF$1572,V$4,FALSE)),"",VLOOKUP($C1134,[2]MAIN!$C$6:$DF$1572,V$4,FALSE))</f>
        <v>#N/A</v>
      </c>
      <c r="W1134" s="21" t="e">
        <f>IF(ISBLANK(VLOOKUP($C1134,[2]MAIN!$C$6:$DF$1572,W$4,FALSE)),"",VLOOKUP($C1134,[2]MAIN!$C$6:$DF$1572,W$4,FALSE))</f>
        <v>#N/A</v>
      </c>
      <c r="X1134" s="47">
        <v>150</v>
      </c>
      <c r="Y1134" s="15" t="e">
        <f>IF(ISBLANK(VLOOKUP($C1134,[2]MAIN!$C$6:$DF$1572,Y$4,FALSE)),"",VLOOKUP($C1134,[2]MAIN!$C$6:$DF$1572,Y$4,FALSE))</f>
        <v>#N/A</v>
      </c>
      <c r="AA1134" s="15"/>
      <c r="AB1134" s="15"/>
      <c r="AC1134" s="15"/>
    </row>
    <row r="1135" spans="1:29" x14ac:dyDescent="0.25">
      <c r="A1135" s="15" t="s">
        <v>1899</v>
      </c>
      <c r="B1135" s="21" t="s">
        <v>58</v>
      </c>
      <c r="C1135" s="15" t="s">
        <v>609</v>
      </c>
      <c r="D1135" s="15"/>
      <c r="E1135" s="15"/>
      <c r="F1135" s="15"/>
      <c r="G1135" s="15"/>
      <c r="H1135" s="15" t="s">
        <v>609</v>
      </c>
      <c r="I1135" s="15"/>
      <c r="J1135" s="47"/>
      <c r="K1135" s="60" t="s">
        <v>625</v>
      </c>
      <c r="L1135" s="49">
        <v>24.36</v>
      </c>
      <c r="M1135" s="50" t="e">
        <f>IF(ISBLANK(VLOOKUP($C1135,[2]MAIN!$C$6:$DF$1572,M$4,FALSE)),"",VLOOKUP($C1135,[2]MAIN!$C$6:$DF$1572,M$4,FALSE))</f>
        <v>#N/A</v>
      </c>
      <c r="N1135" s="51" t="e">
        <f>IF(ISBLANK(VLOOKUP($C1135,[2]MAIN!$C$6:$DF$1572,N$4,FALSE)),"",VLOOKUP($C1135,[2]MAIN!$C$6:$DF$1572,N$4,FALSE))</f>
        <v>#N/A</v>
      </c>
      <c r="O1135" s="62" t="e">
        <f>IF(ISBLANK(VLOOKUP($C1135,[2]MAIN!$C$6:$DF$1572,O$4,FALSE)),"",VLOOKUP($C1135,[2]MAIN!$C$6:$DF$1572,O$4,FALSE))</f>
        <v>#N/A</v>
      </c>
      <c r="P1135" s="62" t="e">
        <f>IF(ISBLANK(VLOOKUP($C1135,[2]MAIN!$C$6:$DF$1572,P$4,FALSE)),"",VLOOKUP($C1135,[2]MAIN!$C$6:$DF$1572,P$4,FALSE))</f>
        <v>#N/A</v>
      </c>
      <c r="Q1135" s="53" t="e">
        <f>IF(ISBLANK(VLOOKUP($C1135,[2]MAIN!$C$6:$DF$1572,Q$4,FALSE)),"",VLOOKUP($C1135,[2]MAIN!$C$6:$DF$1572,Q$4,FALSE))</f>
        <v>#N/A</v>
      </c>
      <c r="R1135" s="47" t="e">
        <f>IF(ISBLANK(VLOOKUP($C1135,[2]MAIN!$C$6:$DF$1572,R$4,FALSE)),"",VLOOKUP($C1135,[2]MAIN!$C$6:$DF$1572,R$4,FALSE))</f>
        <v>#N/A</v>
      </c>
      <c r="S1135" s="47" t="e">
        <f>IF(ISBLANK(VLOOKUP($C1135,[2]MAIN!$C$6:$DF$1572,S$4,FALSE)),"",VLOOKUP($C1135,[2]MAIN!$C$6:$DF$1572,S$4,FALSE))</f>
        <v>#N/A</v>
      </c>
      <c r="T1135" s="15" t="e">
        <f>IF(ISBLANK(VLOOKUP($C1135,[2]MAIN!$C$6:$DF$1572,T$4,FALSE)),"",VLOOKUP($C1135,[2]MAIN!$C$6:$DF$1572,T$4,FALSE))</f>
        <v>#N/A</v>
      </c>
      <c r="U1135" s="15" t="e">
        <f>IF(ISBLANK(VLOOKUP($C1135,[2]MAIN!$C$6:$DF$1572,U$4,FALSE)),"",VLOOKUP($C1135,[2]MAIN!$C$6:$DF$1572,U$4,FALSE))</f>
        <v>#N/A</v>
      </c>
      <c r="V1135" s="15" t="e">
        <f>IF(ISBLANK(VLOOKUP($C1135,[2]MAIN!$C$6:$DF$1572,V$4,FALSE)),"",VLOOKUP($C1135,[2]MAIN!$C$6:$DF$1572,V$4,FALSE))</f>
        <v>#N/A</v>
      </c>
      <c r="W1135" s="21" t="e">
        <f>IF(ISBLANK(VLOOKUP($C1135,[2]MAIN!$C$6:$DF$1572,W$4,FALSE)),"",VLOOKUP($C1135,[2]MAIN!$C$6:$DF$1572,W$4,FALSE))</f>
        <v>#N/A</v>
      </c>
      <c r="X1135" s="63" t="e">
        <f>IF(ISBLANK(VLOOKUP($C1135,[2]MAIN!$C$6:$DF$1572,X$4,FALSE)),"",VLOOKUP($C1135,[2]MAIN!$C$6:$DF$1572,X$4,FALSE))</f>
        <v>#N/A</v>
      </c>
      <c r="Y1135" s="15" t="e">
        <f>IF(ISBLANK(VLOOKUP($C1135,[2]MAIN!$C$6:$DF$1572,Y$4,FALSE)),"",VLOOKUP($C1135,[2]MAIN!$C$6:$DF$1572,Y$4,FALSE))</f>
        <v>#N/A</v>
      </c>
      <c r="AA1135" s="15"/>
      <c r="AB1135" s="15"/>
      <c r="AC1135" s="15"/>
    </row>
    <row r="1136" spans="1:29" x14ac:dyDescent="0.25">
      <c r="A1136" s="15" t="s">
        <v>1900</v>
      </c>
      <c r="B1136" s="21" t="s">
        <v>54</v>
      </c>
      <c r="C1136" s="15" t="s">
        <v>609</v>
      </c>
      <c r="D1136" s="15"/>
      <c r="E1136" s="15" t="s">
        <v>609</v>
      </c>
      <c r="F1136" s="15" t="s">
        <v>697</v>
      </c>
      <c r="G1136" s="15"/>
      <c r="H1136" s="15" t="s">
        <v>609</v>
      </c>
      <c r="I1136" s="15"/>
      <c r="J1136" s="47"/>
      <c r="K1136" s="60" t="s">
        <v>786</v>
      </c>
      <c r="L1136" s="49">
        <v>9.36</v>
      </c>
      <c r="M1136" s="50" t="e">
        <f>IF(ISBLANK(VLOOKUP($C1136,[2]MAIN!$C$6:$DF$1572,M$4,FALSE)),"",VLOOKUP($C1136,[2]MAIN!$C$6:$DF$1572,M$4,FALSE))</f>
        <v>#N/A</v>
      </c>
      <c r="N1136" s="51" t="e">
        <f>IF(ISBLANK(VLOOKUP($C1136,[2]MAIN!$C$6:$DF$1572,N$4,FALSE)),"",VLOOKUP($C1136,[2]MAIN!$C$6:$DF$1572,N$4,FALSE))</f>
        <v>#N/A</v>
      </c>
      <c r="O1136" s="66" t="e">
        <f>IF(ISBLANK(VLOOKUP($C1136,[2]MAIN!$C$6:$DF$1572,O$4,FALSE)),"",VLOOKUP($C1136,[2]MAIN!$C$6:$DF$1572,O$4,FALSE))</f>
        <v>#N/A</v>
      </c>
      <c r="P1136" s="66" t="e">
        <f>IF(ISBLANK(VLOOKUP($C1136,[2]MAIN!$C$6:$DF$1572,P$4,FALSE)),"",VLOOKUP($C1136,[2]MAIN!$C$6:$DF$1572,P$4,FALSE))</f>
        <v>#N/A</v>
      </c>
      <c r="Q1136" s="65" t="e">
        <f>IF(ISBLANK(VLOOKUP($C1136,[2]MAIN!$C$6:$DF$1572,Q$4,FALSE)),"",VLOOKUP($C1136,[2]MAIN!$C$6:$DF$1572,Q$4,FALSE))</f>
        <v>#N/A</v>
      </c>
      <c r="R1136" s="47" t="e">
        <f>IF(ISBLANK(VLOOKUP($C1136,[2]MAIN!$C$6:$DF$1572,R$4,FALSE)),"",VLOOKUP($C1136,[2]MAIN!$C$6:$DF$1572,R$4,FALSE))</f>
        <v>#N/A</v>
      </c>
      <c r="S1136" s="47" t="e">
        <f>IF(ISBLANK(VLOOKUP($C1136,[2]MAIN!$C$6:$DF$1572,S$4,FALSE)),"",VLOOKUP($C1136,[2]MAIN!$C$6:$DF$1572,S$4,FALSE))</f>
        <v>#N/A</v>
      </c>
      <c r="T1136" s="15" t="e">
        <f>IF(ISBLANK(VLOOKUP($C1136,[2]MAIN!$C$6:$DF$1572,T$4,FALSE)),"",VLOOKUP($C1136,[2]MAIN!$C$6:$DF$1572,T$4,FALSE))</f>
        <v>#N/A</v>
      </c>
      <c r="U1136" s="15" t="e">
        <f>IF(ISBLANK(VLOOKUP($C1136,[2]MAIN!$C$6:$DF$1572,U$4,FALSE)),"",VLOOKUP($C1136,[2]MAIN!$C$6:$DF$1572,U$4,FALSE))</f>
        <v>#N/A</v>
      </c>
      <c r="V1136" s="15" t="e">
        <f>IF(ISBLANK(VLOOKUP($C1136,[2]MAIN!$C$6:$DF$1572,V$4,FALSE)),"",VLOOKUP($C1136,[2]MAIN!$C$6:$DF$1572,V$4,FALSE))</f>
        <v>#N/A</v>
      </c>
      <c r="W1136" s="21" t="e">
        <f>IF(ISBLANK(VLOOKUP($C1136,[2]MAIN!$C$6:$DF$1572,W$4,FALSE)),"",VLOOKUP($C1136,[2]MAIN!$C$6:$DF$1572,W$4,FALSE))</f>
        <v>#N/A</v>
      </c>
      <c r="X1136" s="63">
        <v>7500</v>
      </c>
      <c r="Y1136" s="15" t="e">
        <f>IF(ISBLANK(VLOOKUP($C1136,[2]MAIN!$C$6:$DF$1572,Y$4,FALSE)),"",VLOOKUP($C1136,[2]MAIN!$C$6:$DF$1572,Y$4,FALSE))</f>
        <v>#N/A</v>
      </c>
      <c r="AA1136" s="15"/>
      <c r="AB1136" s="15"/>
      <c r="AC1136" s="15"/>
    </row>
    <row r="1137" spans="1:29" x14ac:dyDescent="0.25">
      <c r="A1137" s="15" t="s">
        <v>1901</v>
      </c>
      <c r="B1137" s="21" t="s">
        <v>31</v>
      </c>
      <c r="C1137" s="47"/>
      <c r="D1137" s="15"/>
      <c r="E1137" s="15" t="s">
        <v>609</v>
      </c>
      <c r="F1137" s="15"/>
      <c r="G1137" s="15"/>
      <c r="H1137" s="15" t="s">
        <v>628</v>
      </c>
      <c r="I1137" s="15" t="s">
        <v>609</v>
      </c>
      <c r="J1137" s="47"/>
      <c r="K1137" s="47"/>
      <c r="L1137" s="49">
        <v>0.57999999999999996</v>
      </c>
      <c r="M1137" s="50" t="e">
        <f>IF(ISBLANK(VLOOKUP($C1137,[2]MAIN!$C$6:$DF$1572,M$4,FALSE)),"",VLOOKUP($C1137,[2]MAIN!$C$6:$DF$1572,M$4,FALSE))</f>
        <v>#N/A</v>
      </c>
      <c r="N1137" s="51" t="e">
        <f>IF(ISBLANK(VLOOKUP($C1137,[2]MAIN!$C$6:$DF$1572,N$4,FALSE)),"",VLOOKUP($C1137,[2]MAIN!$C$6:$DF$1572,N$4,FALSE))</f>
        <v>#N/A</v>
      </c>
      <c r="O1137" s="52" t="e">
        <f>IF(ISBLANK(VLOOKUP($C1137,[2]MAIN!$C$6:$DF$1572,O$4,FALSE)),"",VLOOKUP($C1137,[2]MAIN!$C$6:$DF$1572,O$4,FALSE))</f>
        <v>#N/A</v>
      </c>
      <c r="P1137" s="52" t="e">
        <f>IF(ISBLANK(VLOOKUP($C1137,[2]MAIN!$C$6:$DF$1572,P$4,FALSE)),"",VLOOKUP($C1137,[2]MAIN!$C$6:$DF$1572,P$4,FALSE))</f>
        <v>#N/A</v>
      </c>
      <c r="Q1137" s="53" t="e">
        <f>IF(ISBLANK(VLOOKUP($C1137,[2]MAIN!$C$6:$DF$1572,Q$4,FALSE)),"",VLOOKUP($C1137,[2]MAIN!$C$6:$DF$1572,Q$4,FALSE))</f>
        <v>#N/A</v>
      </c>
      <c r="R1137" s="47" t="e">
        <f>IF(ISBLANK(VLOOKUP($C1137,[2]MAIN!$C$6:$DF$1572,R$4,FALSE)),"",VLOOKUP($C1137,[2]MAIN!$C$6:$DF$1572,R$4,FALSE))</f>
        <v>#N/A</v>
      </c>
      <c r="S1137" s="47" t="e">
        <f>IF(ISBLANK(VLOOKUP($C1137,[2]MAIN!$C$6:$DF$1572,S$4,FALSE)),"",VLOOKUP($C1137,[2]MAIN!$C$6:$DF$1572,S$4,FALSE))</f>
        <v>#N/A</v>
      </c>
      <c r="T1137" s="15" t="e">
        <f>IF(ISBLANK(VLOOKUP($C1137,[2]MAIN!$C$6:$DF$1572,T$4,FALSE)),"",VLOOKUP($C1137,[2]MAIN!$C$6:$DF$1572,T$4,FALSE))</f>
        <v>#N/A</v>
      </c>
      <c r="U1137" s="15" t="e">
        <f>IF(ISBLANK(VLOOKUP($C1137,[2]MAIN!$C$6:$DF$1572,U$4,FALSE)),"",VLOOKUP($C1137,[2]MAIN!$C$6:$DF$1572,U$4,FALSE))</f>
        <v>#N/A</v>
      </c>
      <c r="V1137" s="15" t="e">
        <f>IF(ISBLANK(VLOOKUP($C1137,[2]MAIN!$C$6:$DF$1572,V$4,FALSE)),"",VLOOKUP($C1137,[2]MAIN!$C$6:$DF$1572,V$4,FALSE))</f>
        <v>#N/A</v>
      </c>
      <c r="W1137" s="21" t="e">
        <f>IF(ISBLANK(VLOOKUP($C1137,[2]MAIN!$C$6:$DF$1572,W$4,FALSE)),"",VLOOKUP($C1137,[2]MAIN!$C$6:$DF$1572,W$4,FALSE))</f>
        <v>#N/A</v>
      </c>
      <c r="X1137" s="47">
        <v>150</v>
      </c>
      <c r="Y1137" s="15" t="e">
        <f>IF(ISBLANK(VLOOKUP($C1137,[2]MAIN!$C$6:$DF$1572,Y$4,FALSE)),"",VLOOKUP($C1137,[2]MAIN!$C$6:$DF$1572,Y$4,FALSE))</f>
        <v>#N/A</v>
      </c>
      <c r="AA1137" s="47"/>
      <c r="AB1137" s="47"/>
      <c r="AC1137" s="47"/>
    </row>
    <row r="1138" spans="1:29" x14ac:dyDescent="0.25">
      <c r="A1138" s="15" t="s">
        <v>1902</v>
      </c>
      <c r="B1138" s="21" t="s">
        <v>59</v>
      </c>
      <c r="C1138" s="15" t="s">
        <v>609</v>
      </c>
      <c r="D1138" s="15"/>
      <c r="E1138" s="15" t="s">
        <v>609</v>
      </c>
      <c r="F1138" s="15"/>
      <c r="G1138" s="15"/>
      <c r="H1138" s="15" t="s">
        <v>609</v>
      </c>
      <c r="I1138" s="15"/>
      <c r="J1138" s="47"/>
      <c r="K1138" s="60" t="s">
        <v>625</v>
      </c>
      <c r="L1138" s="49" t="e">
        <f>#REF!/86.4</f>
        <v>#REF!</v>
      </c>
      <c r="M1138" s="50" t="e">
        <f>IF(ISBLANK(VLOOKUP($C1138,[2]MAIN!$C$6:$DF$1572,M$4,FALSE)),"",VLOOKUP($C1138,[2]MAIN!$C$6:$DF$1572,M$4,FALSE))</f>
        <v>#N/A</v>
      </c>
      <c r="N1138" s="51" t="e">
        <f>IF(ISBLANK(VLOOKUP($C1138,[2]MAIN!$C$6:$DF$1572,N$4,FALSE)),"",VLOOKUP($C1138,[2]MAIN!$C$6:$DF$1572,N$4,FALSE))</f>
        <v>#N/A</v>
      </c>
      <c r="O1138" s="54" t="e">
        <f>IF(ISBLANK(VLOOKUP($C1138,[2]MAIN!$C$6:$DF$1572,O$4,FALSE)),"",VLOOKUP($C1138,[2]MAIN!$C$6:$DF$1572,O$4,FALSE))</f>
        <v>#N/A</v>
      </c>
      <c r="P1138" s="54" t="e">
        <f>IF(ISBLANK(VLOOKUP($C1138,[2]MAIN!$C$6:$DF$1572,P$4,FALSE)),"",VLOOKUP($C1138,[2]MAIN!$C$6:$DF$1572,P$4,FALSE))</f>
        <v>#N/A</v>
      </c>
      <c r="Q1138" s="53" t="e">
        <f>IF(ISBLANK(VLOOKUP($C1138,[2]MAIN!$C$6:$DF$1572,Q$4,FALSE)),"",VLOOKUP($C1138,[2]MAIN!$C$6:$DF$1572,Q$4,FALSE))</f>
        <v>#N/A</v>
      </c>
      <c r="R1138" s="47" t="e">
        <f>IF(ISBLANK(VLOOKUP($C1138,[2]MAIN!$C$6:$DF$1572,R$4,FALSE)),"",VLOOKUP($C1138,[2]MAIN!$C$6:$DF$1572,R$4,FALSE))</f>
        <v>#N/A</v>
      </c>
      <c r="S1138" s="47" t="e">
        <f>IF(ISBLANK(VLOOKUP($C1138,[2]MAIN!$C$6:$DF$1572,S$4,FALSE)),"",VLOOKUP($C1138,[2]MAIN!$C$6:$DF$1572,S$4,FALSE))</f>
        <v>#N/A</v>
      </c>
      <c r="T1138" s="15" t="e">
        <f>IF(ISBLANK(VLOOKUP($C1138,[2]MAIN!$C$6:$DF$1572,T$4,FALSE)),"",VLOOKUP($C1138,[2]MAIN!$C$6:$DF$1572,T$4,FALSE))</f>
        <v>#N/A</v>
      </c>
      <c r="U1138" s="15" t="e">
        <f>IF(ISBLANK(VLOOKUP($C1138,[2]MAIN!$C$6:$DF$1572,U$4,FALSE)),"",VLOOKUP($C1138,[2]MAIN!$C$6:$DF$1572,U$4,FALSE))</f>
        <v>#N/A</v>
      </c>
      <c r="V1138" s="15" t="e">
        <f>IF(ISBLANK(VLOOKUP($C1138,[2]MAIN!$C$6:$DF$1572,V$4,FALSE)),"",VLOOKUP($C1138,[2]MAIN!$C$6:$DF$1572,V$4,FALSE))</f>
        <v>#N/A</v>
      </c>
      <c r="W1138" s="21" t="e">
        <f>IF(ISBLANK(VLOOKUP($C1138,[2]MAIN!$C$6:$DF$1572,W$4,FALSE)),"",VLOOKUP($C1138,[2]MAIN!$C$6:$DF$1572,W$4,FALSE))</f>
        <v>#N/A</v>
      </c>
      <c r="X1138" s="47">
        <v>15000</v>
      </c>
      <c r="Y1138" s="15" t="e">
        <f>IF(ISBLANK(VLOOKUP($C1138,[2]MAIN!$C$6:$DF$1572,Y$4,FALSE)),"",VLOOKUP($C1138,[2]MAIN!$C$6:$DF$1572,Y$4,FALSE))</f>
        <v>#N/A</v>
      </c>
      <c r="AA1138" s="15"/>
      <c r="AB1138" s="15"/>
      <c r="AC1138" s="15"/>
    </row>
    <row r="1139" spans="1:29" x14ac:dyDescent="0.25">
      <c r="A1139" s="15" t="s">
        <v>1903</v>
      </c>
      <c r="B1139" s="21" t="s">
        <v>223</v>
      </c>
      <c r="C1139" s="47"/>
      <c r="D1139" s="15"/>
      <c r="E1139" s="15" t="s">
        <v>609</v>
      </c>
      <c r="F1139" s="15"/>
      <c r="G1139" s="15"/>
      <c r="H1139" s="15" t="s">
        <v>628</v>
      </c>
      <c r="I1139" s="15" t="s">
        <v>609</v>
      </c>
      <c r="J1139" s="47"/>
      <c r="K1139" s="47"/>
      <c r="L1139" s="49">
        <v>0.39</v>
      </c>
      <c r="M1139" s="50" t="e">
        <f>IF(ISBLANK(VLOOKUP($C1139,[2]MAIN!$C$6:$DF$1572,M$4,FALSE)),"",VLOOKUP($C1139,[2]MAIN!$C$6:$DF$1572,M$4,FALSE))</f>
        <v>#N/A</v>
      </c>
      <c r="N1139" s="51" t="e">
        <f>IF(ISBLANK(VLOOKUP($C1139,[2]MAIN!$C$6:$DF$1572,N$4,FALSE)),"",VLOOKUP($C1139,[2]MAIN!$C$6:$DF$1572,N$4,FALSE))</f>
        <v>#N/A</v>
      </c>
      <c r="O1139" s="53" t="e">
        <f>IF(ISBLANK(VLOOKUP($C1139,[2]MAIN!$C$6:$DF$1572,O$4,FALSE)),"",VLOOKUP($C1139,[2]MAIN!$C$6:$DF$1572,O$4,FALSE))</f>
        <v>#N/A</v>
      </c>
      <c r="P1139" s="53" t="e">
        <f>IF(ISBLANK(VLOOKUP($C1139,[2]MAIN!$C$6:$DF$1572,P$4,FALSE)),"",VLOOKUP($C1139,[2]MAIN!$C$6:$DF$1572,P$4,FALSE))</f>
        <v>#N/A</v>
      </c>
      <c r="Q1139" s="50" t="e">
        <f>IF(ISBLANK(VLOOKUP($C1139,[2]MAIN!$C$6:$DF$1572,Q$4,FALSE)),"",VLOOKUP($C1139,[2]MAIN!$C$6:$DF$1572,Q$4,FALSE))</f>
        <v>#N/A</v>
      </c>
      <c r="R1139" s="47" t="e">
        <f>IF(ISBLANK(VLOOKUP($C1139,[2]MAIN!$C$6:$DF$1572,R$4,FALSE)),"",VLOOKUP($C1139,[2]MAIN!$C$6:$DF$1572,R$4,FALSE))</f>
        <v>#N/A</v>
      </c>
      <c r="S1139" s="47" t="e">
        <f>IF(ISBLANK(VLOOKUP($C1139,[2]MAIN!$C$6:$DF$1572,S$4,FALSE)),"",VLOOKUP($C1139,[2]MAIN!$C$6:$DF$1572,S$4,FALSE))</f>
        <v>#N/A</v>
      </c>
      <c r="T1139" s="15" t="e">
        <f>IF(ISBLANK(VLOOKUP($C1139,[2]MAIN!$C$6:$DF$1572,T$4,FALSE)),"",VLOOKUP($C1139,[2]MAIN!$C$6:$DF$1572,T$4,FALSE))</f>
        <v>#N/A</v>
      </c>
      <c r="U1139" s="15" t="e">
        <f>IF(ISBLANK(VLOOKUP($C1139,[2]MAIN!$C$6:$DF$1572,U$4,FALSE)),"",VLOOKUP($C1139,[2]MAIN!$C$6:$DF$1572,U$4,FALSE))</f>
        <v>#N/A</v>
      </c>
      <c r="V1139" s="15" t="e">
        <f>IF(ISBLANK(VLOOKUP($C1139,[2]MAIN!$C$6:$DF$1572,V$4,FALSE)),"",VLOOKUP($C1139,[2]MAIN!$C$6:$DF$1572,V$4,FALSE))</f>
        <v>#N/A</v>
      </c>
      <c r="W1139" s="21" t="e">
        <f>IF(ISBLANK(VLOOKUP($C1139,[2]MAIN!$C$6:$DF$1572,W$4,FALSE)),"",VLOOKUP($C1139,[2]MAIN!$C$6:$DF$1572,W$4,FALSE))</f>
        <v>#N/A</v>
      </c>
      <c r="X1139" s="47">
        <v>15000</v>
      </c>
      <c r="Y1139" s="15" t="e">
        <f>IF(ISBLANK(VLOOKUP($C1139,[2]MAIN!$C$6:$DF$1572,Y$4,FALSE)),"",VLOOKUP($C1139,[2]MAIN!$C$6:$DF$1572,Y$4,FALSE))</f>
        <v>#N/A</v>
      </c>
      <c r="AA1139" s="47"/>
      <c r="AB1139" s="47"/>
      <c r="AC1139" s="47"/>
    </row>
    <row r="1140" spans="1:29" x14ac:dyDescent="0.25">
      <c r="A1140" s="15" t="s">
        <v>1904</v>
      </c>
      <c r="B1140" s="21" t="s">
        <v>223</v>
      </c>
      <c r="C1140" s="47"/>
      <c r="D1140" s="15"/>
      <c r="E1140" s="15"/>
      <c r="F1140" s="15"/>
      <c r="G1140" s="15"/>
      <c r="H1140" s="15" t="s">
        <v>720</v>
      </c>
      <c r="I1140" s="15" t="s">
        <v>996</v>
      </c>
      <c r="J1140" s="57" t="s">
        <v>1905</v>
      </c>
      <c r="K1140" s="57" t="s">
        <v>1905</v>
      </c>
      <c r="L1140" s="49">
        <v>1.1499999999999999</v>
      </c>
      <c r="M1140" s="50" t="e">
        <f>IF(ISBLANK(VLOOKUP($C1140,[2]MAIN!$C$6:$DF$1572,M$4,FALSE)),"",VLOOKUP($C1140,[2]MAIN!$C$6:$DF$1572,M$4,FALSE))</f>
        <v>#N/A</v>
      </c>
      <c r="N1140" s="51" t="e">
        <f>IF(ISBLANK(VLOOKUP($C1140,[2]MAIN!$C$6:$DF$1572,N$4,FALSE)),"",VLOOKUP($C1140,[2]MAIN!$C$6:$DF$1572,N$4,FALSE))</f>
        <v>#N/A</v>
      </c>
      <c r="O1140" s="53" t="e">
        <f>IF(ISBLANK(VLOOKUP($C1140,[2]MAIN!$C$6:$DF$1572,O$4,FALSE)),"",VLOOKUP($C1140,[2]MAIN!$C$6:$DF$1572,O$4,FALSE))</f>
        <v>#N/A</v>
      </c>
      <c r="P1140" s="53" t="e">
        <f>IF(ISBLANK(VLOOKUP($C1140,[2]MAIN!$C$6:$DF$1572,P$4,FALSE)),"",VLOOKUP($C1140,[2]MAIN!$C$6:$DF$1572,P$4,FALSE))</f>
        <v>#N/A</v>
      </c>
      <c r="Q1140" s="50" t="e">
        <f>IF(ISBLANK(VLOOKUP($C1140,[2]MAIN!$C$6:$DF$1572,Q$4,FALSE)),"",VLOOKUP($C1140,[2]MAIN!$C$6:$DF$1572,Q$4,FALSE))</f>
        <v>#N/A</v>
      </c>
      <c r="R1140" s="47" t="e">
        <f>IF(ISBLANK(VLOOKUP($C1140,[2]MAIN!$C$6:$DF$1572,R$4,FALSE)),"",VLOOKUP($C1140,[2]MAIN!$C$6:$DF$1572,R$4,FALSE))</f>
        <v>#N/A</v>
      </c>
      <c r="S1140" s="47" t="e">
        <f>IF(ISBLANK(VLOOKUP($C1140,[2]MAIN!$C$6:$DF$1572,S$4,FALSE)),"",VLOOKUP($C1140,[2]MAIN!$C$6:$DF$1572,S$4,FALSE))</f>
        <v>#N/A</v>
      </c>
      <c r="T1140" s="15" t="e">
        <f>IF(ISBLANK(VLOOKUP($C1140,[2]MAIN!$C$6:$DF$1572,T$4,FALSE)),"",VLOOKUP($C1140,[2]MAIN!$C$6:$DF$1572,T$4,FALSE))</f>
        <v>#N/A</v>
      </c>
      <c r="U1140" s="15" t="e">
        <f>IF(ISBLANK(VLOOKUP($C1140,[2]MAIN!$C$6:$DF$1572,U$4,FALSE)),"",VLOOKUP($C1140,[2]MAIN!$C$6:$DF$1572,U$4,FALSE))</f>
        <v>#N/A</v>
      </c>
      <c r="V1140" s="58" t="e">
        <f>IF(ISBLANK(VLOOKUP($C1140,[2]MAIN!$C$6:$DF$1572,V$4,FALSE)),"",VLOOKUP($C1140,[2]MAIN!$C$6:$DF$1572,V$4,FALSE))</f>
        <v>#N/A</v>
      </c>
      <c r="W1140" s="21" t="e">
        <f>IF(ISBLANK(VLOOKUP($C1140,[2]MAIN!$C$6:$DF$1572,W$4,FALSE)),"",VLOOKUP($C1140,[2]MAIN!$C$6:$DF$1572,W$4,FALSE))</f>
        <v>#N/A</v>
      </c>
      <c r="X1140" s="57" t="e">
        <f>IF(ISBLANK(VLOOKUP($C1140,[2]MAIN!$C$6:$DF$1572,X$4,FALSE)),"",VLOOKUP($C1140,[2]MAIN!$C$6:$DF$1572,X$4,FALSE))</f>
        <v>#N/A</v>
      </c>
      <c r="Y1140" s="15" t="e">
        <f>IF(ISBLANK(VLOOKUP($C1140,[2]MAIN!$C$6:$DF$1572,Y$4,FALSE)),"",VLOOKUP($C1140,[2]MAIN!$C$6:$DF$1572,Y$4,FALSE))</f>
        <v>#N/A</v>
      </c>
      <c r="Z1140" s="33" t="s">
        <v>620</v>
      </c>
      <c r="AA1140" s="15" t="s">
        <v>609</v>
      </c>
      <c r="AB1140" s="15"/>
      <c r="AC1140" s="15"/>
    </row>
    <row r="1141" spans="1:29" x14ac:dyDescent="0.25">
      <c r="A1141" s="15" t="s">
        <v>1906</v>
      </c>
      <c r="B1141" s="21" t="s">
        <v>41</v>
      </c>
      <c r="C1141" s="15" t="s">
        <v>609</v>
      </c>
      <c r="D1141" s="15"/>
      <c r="E1141" s="15" t="s">
        <v>609</v>
      </c>
      <c r="F1141" s="15"/>
      <c r="G1141" s="15"/>
      <c r="H1141" s="15" t="s">
        <v>609</v>
      </c>
      <c r="I1141" s="15"/>
      <c r="J1141" s="47"/>
      <c r="K1141" s="60" t="s">
        <v>625</v>
      </c>
      <c r="L1141" s="49">
        <v>0.88</v>
      </c>
      <c r="M1141" s="50" t="e">
        <f>IF(ISBLANK(VLOOKUP($C1141,[2]MAIN!$C$6:$DF$1572,M$4,FALSE)),"",VLOOKUP($C1141,[2]MAIN!$C$6:$DF$1572,M$4,FALSE))</f>
        <v>#N/A</v>
      </c>
      <c r="N1141" s="51" t="e">
        <f>IF(ISBLANK(VLOOKUP($C1141,[2]MAIN!$C$6:$DF$1572,N$4,FALSE)),"",VLOOKUP($C1141,[2]MAIN!$C$6:$DF$1572,N$4,FALSE))</f>
        <v>#N/A</v>
      </c>
      <c r="O1141" s="62" t="e">
        <f>IF(ISBLANK(VLOOKUP($C1141,[2]MAIN!$C$6:$DF$1572,O$4,FALSE)),"",VLOOKUP($C1141,[2]MAIN!$C$6:$DF$1572,O$4,FALSE))</f>
        <v>#N/A</v>
      </c>
      <c r="P1141" s="62" t="e">
        <f>IF(ISBLANK(VLOOKUP($C1141,[2]MAIN!$C$6:$DF$1572,P$4,FALSE)),"",VLOOKUP($C1141,[2]MAIN!$C$6:$DF$1572,P$4,FALSE))</f>
        <v>#N/A</v>
      </c>
      <c r="Q1141" s="53" t="e">
        <f>IF(ISBLANK(VLOOKUP($C1141,[2]MAIN!$C$6:$DF$1572,Q$4,FALSE)),"",VLOOKUP($C1141,[2]MAIN!$C$6:$DF$1572,Q$4,FALSE))</f>
        <v>#N/A</v>
      </c>
      <c r="R1141" s="47" t="e">
        <f>IF(ISBLANK(VLOOKUP($C1141,[2]MAIN!$C$6:$DF$1572,R$4,FALSE)),"",VLOOKUP($C1141,[2]MAIN!$C$6:$DF$1572,R$4,FALSE))</f>
        <v>#N/A</v>
      </c>
      <c r="S1141" s="47" t="e">
        <f>IF(ISBLANK(VLOOKUP($C1141,[2]MAIN!$C$6:$DF$1572,S$4,FALSE)),"",VLOOKUP($C1141,[2]MAIN!$C$6:$DF$1572,S$4,FALSE))</f>
        <v>#N/A</v>
      </c>
      <c r="T1141" s="15" t="e">
        <f>IF(ISBLANK(VLOOKUP($C1141,[2]MAIN!$C$6:$DF$1572,T$4,FALSE)),"",VLOOKUP($C1141,[2]MAIN!$C$6:$DF$1572,T$4,FALSE))</f>
        <v>#N/A</v>
      </c>
      <c r="U1141" s="15" t="e">
        <f>IF(ISBLANK(VLOOKUP($C1141,[2]MAIN!$C$6:$DF$1572,U$4,FALSE)),"",VLOOKUP($C1141,[2]MAIN!$C$6:$DF$1572,U$4,FALSE))</f>
        <v>#N/A</v>
      </c>
      <c r="V1141" s="15" t="e">
        <f>IF(ISBLANK(VLOOKUP($C1141,[2]MAIN!$C$6:$DF$1572,V$4,FALSE)),"",VLOOKUP($C1141,[2]MAIN!$C$6:$DF$1572,V$4,FALSE))</f>
        <v>#N/A</v>
      </c>
      <c r="W1141" s="21" t="e">
        <f>IF(ISBLANK(VLOOKUP($C1141,[2]MAIN!$C$6:$DF$1572,W$4,FALSE)),"",VLOOKUP($C1141,[2]MAIN!$C$6:$DF$1572,W$4,FALSE))</f>
        <v>#N/A</v>
      </c>
      <c r="X1141" s="47">
        <v>150</v>
      </c>
      <c r="Y1141" s="15" t="e">
        <f>IF(ISBLANK(VLOOKUP($C1141,[2]MAIN!$C$6:$DF$1572,Y$4,FALSE)),"",VLOOKUP($C1141,[2]MAIN!$C$6:$DF$1572,Y$4,FALSE))</f>
        <v>#N/A</v>
      </c>
      <c r="AA1141" s="15"/>
      <c r="AB1141" s="15"/>
      <c r="AC1141" s="15"/>
    </row>
    <row r="1142" spans="1:29" x14ac:dyDescent="0.25">
      <c r="A1142" s="15" t="s">
        <v>1907</v>
      </c>
      <c r="B1142" s="21" t="s">
        <v>223</v>
      </c>
      <c r="C1142" s="47"/>
      <c r="D1142" s="15"/>
      <c r="E1142" s="15"/>
      <c r="F1142" s="15"/>
      <c r="G1142" s="15"/>
      <c r="H1142" s="15" t="s">
        <v>715</v>
      </c>
      <c r="I1142" s="15" t="s">
        <v>996</v>
      </c>
      <c r="J1142" s="47"/>
      <c r="K1142" s="57" t="s">
        <v>1905</v>
      </c>
      <c r="L1142" s="49">
        <v>1.1499999999999999</v>
      </c>
      <c r="M1142" s="50" t="e">
        <f>IF(ISBLANK(VLOOKUP($C1142,[2]MAIN!$C$6:$DF$1572,M$4,FALSE)),"",VLOOKUP($C1142,[2]MAIN!$C$6:$DF$1572,M$4,FALSE))</f>
        <v>#N/A</v>
      </c>
      <c r="N1142" s="51" t="e">
        <f>IF(ISBLANK(VLOOKUP($C1142,[2]MAIN!$C$6:$DF$1572,N$4,FALSE)),"",VLOOKUP($C1142,[2]MAIN!$C$6:$DF$1572,N$4,FALSE))</f>
        <v>#N/A</v>
      </c>
      <c r="O1142" s="53" t="e">
        <f>IF(ISBLANK(VLOOKUP($C1142,[2]MAIN!$C$6:$DF$1572,O$4,FALSE)),"",VLOOKUP($C1142,[2]MAIN!$C$6:$DF$1572,O$4,FALSE))</f>
        <v>#N/A</v>
      </c>
      <c r="P1142" s="53" t="e">
        <f>IF(ISBLANK(VLOOKUP($C1142,[2]MAIN!$C$6:$DF$1572,P$4,FALSE)),"",VLOOKUP($C1142,[2]MAIN!$C$6:$DF$1572,P$4,FALSE))</f>
        <v>#N/A</v>
      </c>
      <c r="Q1142" s="50" t="e">
        <f>IF(ISBLANK(VLOOKUP($C1142,[2]MAIN!$C$6:$DF$1572,Q$4,FALSE)),"",VLOOKUP($C1142,[2]MAIN!$C$6:$DF$1572,Q$4,FALSE))</f>
        <v>#N/A</v>
      </c>
      <c r="R1142" s="47" t="e">
        <f>IF(ISBLANK(VLOOKUP($C1142,[2]MAIN!$C$6:$DF$1572,R$4,FALSE)),"",VLOOKUP($C1142,[2]MAIN!$C$6:$DF$1572,R$4,FALSE))</f>
        <v>#N/A</v>
      </c>
      <c r="S1142" s="47" t="e">
        <f>IF(ISBLANK(VLOOKUP($C1142,[2]MAIN!$C$6:$DF$1572,S$4,FALSE)),"",VLOOKUP($C1142,[2]MAIN!$C$6:$DF$1572,S$4,FALSE))</f>
        <v>#N/A</v>
      </c>
      <c r="T1142" s="15" t="e">
        <f>IF(ISBLANK(VLOOKUP($C1142,[2]MAIN!$C$6:$DF$1572,T$4,FALSE)),"",VLOOKUP($C1142,[2]MAIN!$C$6:$DF$1572,T$4,FALSE))</f>
        <v>#N/A</v>
      </c>
      <c r="U1142" s="15" t="e">
        <f>IF(ISBLANK(VLOOKUP($C1142,[2]MAIN!$C$6:$DF$1572,U$4,FALSE)),"",VLOOKUP($C1142,[2]MAIN!$C$6:$DF$1572,U$4,FALSE))</f>
        <v>#N/A</v>
      </c>
      <c r="V1142" s="15" t="e">
        <f>IF(ISBLANK(VLOOKUP($C1142,[2]MAIN!$C$6:$DF$1572,V$4,FALSE)),"",VLOOKUP($C1142,[2]MAIN!$C$6:$DF$1572,V$4,FALSE))</f>
        <v>#N/A</v>
      </c>
      <c r="W1142" s="21" t="e">
        <f>IF(ISBLANK(VLOOKUP($C1142,[2]MAIN!$C$6:$DF$1572,W$4,FALSE)),"",VLOOKUP($C1142,[2]MAIN!$C$6:$DF$1572,W$4,FALSE))</f>
        <v>#N/A</v>
      </c>
      <c r="X1142" s="47" t="e">
        <f>IF(ISBLANK(VLOOKUP($C1142,[2]MAIN!$C$6:$DF$1572,X$4,FALSE)),"",VLOOKUP($C1142,[2]MAIN!$C$6:$DF$1572,X$4,FALSE))</f>
        <v>#N/A</v>
      </c>
      <c r="Y1142" s="15" t="e">
        <f>IF(ISBLANK(VLOOKUP($C1142,[2]MAIN!$C$6:$DF$1572,Y$4,FALSE)),"",VLOOKUP($C1142,[2]MAIN!$C$6:$DF$1572,Y$4,FALSE))</f>
        <v>#N/A</v>
      </c>
      <c r="AA1142" s="15" t="s">
        <v>609</v>
      </c>
      <c r="AB1142" s="15"/>
      <c r="AC1142" s="15"/>
    </row>
    <row r="1143" spans="1:29" x14ac:dyDescent="0.25">
      <c r="A1143" s="15" t="s">
        <v>1908</v>
      </c>
      <c r="B1143" s="21" t="s">
        <v>223</v>
      </c>
      <c r="C1143" s="47"/>
      <c r="D1143" s="15"/>
      <c r="E1143" s="15"/>
      <c r="F1143" s="15"/>
      <c r="G1143" s="15"/>
      <c r="H1143" s="15" t="s">
        <v>720</v>
      </c>
      <c r="I1143" s="15" t="s">
        <v>996</v>
      </c>
      <c r="J1143" s="57" t="s">
        <v>1905</v>
      </c>
      <c r="K1143" s="57" t="s">
        <v>1905</v>
      </c>
      <c r="L1143" s="49">
        <v>3.44</v>
      </c>
      <c r="M1143" s="50" t="e">
        <f>IF(ISBLANK(VLOOKUP($C1143,[2]MAIN!$C$6:$DF$1572,M$4,FALSE)),"",VLOOKUP($C1143,[2]MAIN!$C$6:$DF$1572,M$4,FALSE))</f>
        <v>#N/A</v>
      </c>
      <c r="N1143" s="51" t="e">
        <f>IF(ISBLANK(VLOOKUP($C1143,[2]MAIN!$C$6:$DF$1572,N$4,FALSE)),"",VLOOKUP($C1143,[2]MAIN!$C$6:$DF$1572,N$4,FALSE))</f>
        <v>#N/A</v>
      </c>
      <c r="O1143" s="53" t="e">
        <f>IF(ISBLANK(VLOOKUP($C1143,[2]MAIN!$C$6:$DF$1572,O$4,FALSE)),"",VLOOKUP($C1143,[2]MAIN!$C$6:$DF$1572,O$4,FALSE))</f>
        <v>#N/A</v>
      </c>
      <c r="P1143" s="53" t="e">
        <f>IF(ISBLANK(VLOOKUP($C1143,[2]MAIN!$C$6:$DF$1572,P$4,FALSE)),"",VLOOKUP($C1143,[2]MAIN!$C$6:$DF$1572,P$4,FALSE))</f>
        <v>#N/A</v>
      </c>
      <c r="Q1143" s="50" t="e">
        <f>IF(ISBLANK(VLOOKUP($C1143,[2]MAIN!$C$6:$DF$1572,Q$4,FALSE)),"",VLOOKUP($C1143,[2]MAIN!$C$6:$DF$1572,Q$4,FALSE))</f>
        <v>#N/A</v>
      </c>
      <c r="R1143" s="47" t="e">
        <f>IF(ISBLANK(VLOOKUP($C1143,[2]MAIN!$C$6:$DF$1572,R$4,FALSE)),"",VLOOKUP($C1143,[2]MAIN!$C$6:$DF$1572,R$4,FALSE))</f>
        <v>#N/A</v>
      </c>
      <c r="S1143" s="47" t="e">
        <f>IF(ISBLANK(VLOOKUP($C1143,[2]MAIN!$C$6:$DF$1572,S$4,FALSE)),"",VLOOKUP($C1143,[2]MAIN!$C$6:$DF$1572,S$4,FALSE))</f>
        <v>#N/A</v>
      </c>
      <c r="T1143" s="15" t="e">
        <f>IF(ISBLANK(VLOOKUP($C1143,[2]MAIN!$C$6:$DF$1572,T$4,FALSE)),"",VLOOKUP($C1143,[2]MAIN!$C$6:$DF$1572,T$4,FALSE))</f>
        <v>#N/A</v>
      </c>
      <c r="U1143" s="15" t="e">
        <f>IF(ISBLANK(VLOOKUP($C1143,[2]MAIN!$C$6:$DF$1572,U$4,FALSE)),"",VLOOKUP($C1143,[2]MAIN!$C$6:$DF$1572,U$4,FALSE))</f>
        <v>#N/A</v>
      </c>
      <c r="V1143" s="58" t="e">
        <f>IF(ISBLANK(VLOOKUP($C1143,[2]MAIN!$C$6:$DF$1572,V$4,FALSE)),"",VLOOKUP($C1143,[2]MAIN!$C$6:$DF$1572,V$4,FALSE))</f>
        <v>#N/A</v>
      </c>
      <c r="W1143" s="21" t="e">
        <f>IF(ISBLANK(VLOOKUP($C1143,[2]MAIN!$C$6:$DF$1572,W$4,FALSE)),"",VLOOKUP($C1143,[2]MAIN!$C$6:$DF$1572,W$4,FALSE))</f>
        <v>#N/A</v>
      </c>
      <c r="X1143" s="57" t="e">
        <f>IF(ISBLANK(VLOOKUP($C1143,[2]MAIN!$C$6:$DF$1572,X$4,FALSE)),"",VLOOKUP($C1143,[2]MAIN!$C$6:$DF$1572,X$4,FALSE))</f>
        <v>#N/A</v>
      </c>
      <c r="Y1143" s="15" t="e">
        <f>IF(ISBLANK(VLOOKUP($C1143,[2]MAIN!$C$6:$DF$1572,Y$4,FALSE)),"",VLOOKUP($C1143,[2]MAIN!$C$6:$DF$1572,Y$4,FALSE))</f>
        <v>#N/A</v>
      </c>
      <c r="Z1143" s="33" t="s">
        <v>620</v>
      </c>
      <c r="AA1143" s="15" t="s">
        <v>609</v>
      </c>
      <c r="AB1143" s="15"/>
      <c r="AC1143" s="15"/>
    </row>
    <row r="1144" spans="1:29" ht="15.75" x14ac:dyDescent="0.25">
      <c r="A1144" s="16" t="s">
        <v>1909</v>
      </c>
      <c r="B1144" s="21" t="s">
        <v>223</v>
      </c>
      <c r="C1144" s="47"/>
      <c r="D1144" s="15"/>
      <c r="E1144" s="15"/>
      <c r="F1144" s="15"/>
      <c r="G1144" s="15"/>
      <c r="H1144" s="15" t="s">
        <v>720</v>
      </c>
      <c r="I1144" s="15" t="s">
        <v>996</v>
      </c>
      <c r="J1144" s="47"/>
      <c r="K1144" s="47"/>
      <c r="L1144" s="49"/>
      <c r="M1144" s="50" t="e">
        <f>IF(ISBLANK(VLOOKUP($C1144,[2]MAIN!$C$6:$DF$1572,M$4,FALSE)),"",VLOOKUP($C1144,[2]MAIN!$C$6:$DF$1572,M$4,FALSE))</f>
        <v>#N/A</v>
      </c>
      <c r="N1144" s="51" t="e">
        <f>IF(ISBLANK(VLOOKUP($C1144,[2]MAIN!$C$6:$DF$1572,N$4,FALSE)),"",VLOOKUP($C1144,[2]MAIN!$C$6:$DF$1572,N$4,FALSE))</f>
        <v>#N/A</v>
      </c>
      <c r="O1144" s="53" t="e">
        <f>IF(ISBLANK(VLOOKUP($C1144,[2]MAIN!$C$6:$DF$1572,O$4,FALSE)),"",VLOOKUP($C1144,[2]MAIN!$C$6:$DF$1572,O$4,FALSE))</f>
        <v>#N/A</v>
      </c>
      <c r="P1144" s="53" t="e">
        <f>IF(ISBLANK(VLOOKUP($C1144,[2]MAIN!$C$6:$DF$1572,P$4,FALSE)),"",VLOOKUP($C1144,[2]MAIN!$C$6:$DF$1572,P$4,FALSE))</f>
        <v>#N/A</v>
      </c>
      <c r="Q1144" s="50" t="e">
        <f>IF(ISBLANK(VLOOKUP($C1144,[2]MAIN!$C$6:$DF$1572,Q$4,FALSE)),"",VLOOKUP($C1144,[2]MAIN!$C$6:$DF$1572,Q$4,FALSE))</f>
        <v>#N/A</v>
      </c>
      <c r="R1144" s="47" t="e">
        <f>IF(ISBLANK(VLOOKUP($C1144,[2]MAIN!$C$6:$DF$1572,R$4,FALSE)),"",VLOOKUP($C1144,[2]MAIN!$C$6:$DF$1572,R$4,FALSE))</f>
        <v>#N/A</v>
      </c>
      <c r="S1144" s="47" t="e">
        <f>IF(ISBLANK(VLOOKUP($C1144,[2]MAIN!$C$6:$DF$1572,S$4,FALSE)),"",VLOOKUP($C1144,[2]MAIN!$C$6:$DF$1572,S$4,FALSE))</f>
        <v>#N/A</v>
      </c>
      <c r="T1144" s="15" t="e">
        <f>IF(ISBLANK(VLOOKUP($C1144,[2]MAIN!$C$6:$DF$1572,T$4,FALSE)),"",VLOOKUP($C1144,[2]MAIN!$C$6:$DF$1572,T$4,FALSE))</f>
        <v>#N/A</v>
      </c>
      <c r="U1144" s="15" t="e">
        <f>IF(ISBLANK(VLOOKUP($C1144,[2]MAIN!$C$6:$DF$1572,U$4,FALSE)),"",VLOOKUP($C1144,[2]MAIN!$C$6:$DF$1572,U$4,FALSE))</f>
        <v>#N/A</v>
      </c>
      <c r="V1144" s="15" t="e">
        <f>IF(ISBLANK(VLOOKUP($C1144,[2]MAIN!$C$6:$DF$1572,V$4,FALSE)),"",VLOOKUP($C1144,[2]MAIN!$C$6:$DF$1572,V$4,FALSE))</f>
        <v>#N/A</v>
      </c>
      <c r="W1144" s="21" t="e">
        <f>IF(ISBLANK(VLOOKUP($C1144,[2]MAIN!$C$6:$DF$1572,W$4,FALSE)),"",VLOOKUP($C1144,[2]MAIN!$C$6:$DF$1572,W$4,FALSE))</f>
        <v>#N/A</v>
      </c>
      <c r="X1144" s="47" t="e">
        <f>IF(ISBLANK(VLOOKUP($C1144,[2]MAIN!$C$6:$DF$1572,X$4,FALSE)),"",VLOOKUP($C1144,[2]MAIN!$C$6:$DF$1572,X$4,FALSE))</f>
        <v>#N/A</v>
      </c>
      <c r="Y1144" s="15" t="e">
        <f>IF(ISBLANK(VLOOKUP($C1144,[2]MAIN!$C$6:$DF$1572,Y$4,FALSE)),"",VLOOKUP($C1144,[2]MAIN!$C$6:$DF$1572,Y$4,FALSE))</f>
        <v>#N/A</v>
      </c>
      <c r="AA1144" s="15" t="s">
        <v>609</v>
      </c>
      <c r="AB1144" s="15"/>
      <c r="AC1144" s="15"/>
    </row>
    <row r="1145" spans="1:29" x14ac:dyDescent="0.25">
      <c r="A1145" s="15" t="s">
        <v>1910</v>
      </c>
      <c r="B1145" s="21" t="s">
        <v>32</v>
      </c>
      <c r="C1145" s="47"/>
      <c r="D1145" s="15"/>
      <c r="E1145" s="15" t="s">
        <v>609</v>
      </c>
      <c r="F1145" s="15"/>
      <c r="G1145" s="15" t="s">
        <v>693</v>
      </c>
      <c r="H1145" s="15" t="s">
        <v>613</v>
      </c>
      <c r="I1145" s="15" t="s">
        <v>609</v>
      </c>
      <c r="J1145" s="47"/>
      <c r="K1145" s="47"/>
      <c r="L1145" s="49">
        <v>3.44</v>
      </c>
      <c r="M1145" s="50" t="e">
        <f>IF(ISBLANK(VLOOKUP($C1145,[2]MAIN!$C$6:$DF$1572,M$4,FALSE)),"",VLOOKUP($C1145,[2]MAIN!$C$6:$DF$1572,M$4,FALSE))</f>
        <v>#N/A</v>
      </c>
      <c r="N1145" s="51" t="e">
        <f>IF(ISBLANK(VLOOKUP($C1145,[2]MAIN!$C$6:$DF$1572,N$4,FALSE)),"",VLOOKUP($C1145,[2]MAIN!$C$6:$DF$1572,N$4,FALSE))</f>
        <v>#N/A</v>
      </c>
      <c r="O1145" s="52" t="e">
        <f>IF(ISBLANK(VLOOKUP($C1145,[2]MAIN!$C$6:$DF$1572,O$4,FALSE)),"",VLOOKUP($C1145,[2]MAIN!$C$6:$DF$1572,O$4,FALSE))</f>
        <v>#N/A</v>
      </c>
      <c r="P1145" s="52" t="e">
        <f>IF(ISBLANK(VLOOKUP($C1145,[2]MAIN!$C$6:$DF$1572,P$4,FALSE)),"",VLOOKUP($C1145,[2]MAIN!$C$6:$DF$1572,P$4,FALSE))</f>
        <v>#N/A</v>
      </c>
      <c r="Q1145" s="50" t="e">
        <f>IF(ISBLANK(VLOOKUP($C1145,[2]MAIN!$C$6:$DF$1572,Q$4,FALSE)),"",VLOOKUP($C1145,[2]MAIN!$C$6:$DF$1572,Q$4,FALSE))</f>
        <v>#N/A</v>
      </c>
      <c r="R1145" s="47" t="e">
        <f>IF(ISBLANK(VLOOKUP($C1145,[2]MAIN!$C$6:$DF$1572,R$4,FALSE)),"",VLOOKUP($C1145,[2]MAIN!$C$6:$DF$1572,R$4,FALSE))</f>
        <v>#N/A</v>
      </c>
      <c r="S1145" s="47" t="e">
        <f>IF(ISBLANK(VLOOKUP($C1145,[2]MAIN!$C$6:$DF$1572,S$4,FALSE)),"",VLOOKUP($C1145,[2]MAIN!$C$6:$DF$1572,S$4,FALSE))</f>
        <v>#N/A</v>
      </c>
      <c r="T1145" s="15" t="e">
        <f>IF(ISBLANK(VLOOKUP($C1145,[2]MAIN!$C$6:$DF$1572,T$4,FALSE)),"",VLOOKUP($C1145,[2]MAIN!$C$6:$DF$1572,T$4,FALSE))</f>
        <v>#N/A</v>
      </c>
      <c r="U1145" s="15" t="e">
        <f>IF(ISBLANK(VLOOKUP($C1145,[2]MAIN!$C$6:$DF$1572,U$4,FALSE)),"",VLOOKUP($C1145,[2]MAIN!$C$6:$DF$1572,U$4,FALSE))</f>
        <v>#N/A</v>
      </c>
      <c r="V1145" s="15" t="e">
        <f>IF(ISBLANK(VLOOKUP($C1145,[2]MAIN!$C$6:$DF$1572,V$4,FALSE)),"",VLOOKUP($C1145,[2]MAIN!$C$6:$DF$1572,V$4,FALSE))</f>
        <v>#N/A</v>
      </c>
      <c r="W1145" s="21" t="e">
        <f>IF(ISBLANK(VLOOKUP($C1145,[2]MAIN!$C$6:$DF$1572,W$4,FALSE)),"",VLOOKUP($C1145,[2]MAIN!$C$6:$DF$1572,W$4,FALSE))</f>
        <v>#N/A</v>
      </c>
      <c r="X1145" s="47">
        <v>150</v>
      </c>
      <c r="Y1145" s="15" t="e">
        <f>IF(ISBLANK(VLOOKUP($C1145,[2]MAIN!$C$6:$DF$1572,Y$4,FALSE)),"",VLOOKUP($C1145,[2]MAIN!$C$6:$DF$1572,Y$4,FALSE))</f>
        <v>#N/A</v>
      </c>
      <c r="AA1145" s="15" t="s">
        <v>609</v>
      </c>
      <c r="AB1145" s="15"/>
      <c r="AC1145" s="15"/>
    </row>
    <row r="1146" spans="1:29" x14ac:dyDescent="0.25">
      <c r="A1146" s="15" t="s">
        <v>1911</v>
      </c>
      <c r="B1146" s="21" t="s">
        <v>32</v>
      </c>
      <c r="C1146" s="47"/>
      <c r="D1146" s="15"/>
      <c r="E1146" s="15" t="s">
        <v>609</v>
      </c>
      <c r="F1146" s="15"/>
      <c r="G1146" s="15" t="s">
        <v>1912</v>
      </c>
      <c r="H1146" s="15" t="s">
        <v>613</v>
      </c>
      <c r="I1146" s="15" t="s">
        <v>609</v>
      </c>
      <c r="J1146" s="47"/>
      <c r="K1146" s="47"/>
      <c r="L1146" s="49">
        <v>1.06</v>
      </c>
      <c r="M1146" s="50" t="e">
        <f>IF(ISBLANK(VLOOKUP($C1146,[2]MAIN!$C$6:$DF$1572,M$4,FALSE)),"",VLOOKUP($C1146,[2]MAIN!$C$6:$DF$1572,M$4,FALSE))</f>
        <v>#N/A</v>
      </c>
      <c r="N1146" s="51" t="e">
        <f>IF(ISBLANK(VLOOKUP($C1146,[2]MAIN!$C$6:$DF$1572,N$4,FALSE)),"",VLOOKUP($C1146,[2]MAIN!$C$6:$DF$1572,N$4,FALSE))</f>
        <v>#N/A</v>
      </c>
      <c r="O1146" s="52" t="e">
        <f>IF(ISBLANK(VLOOKUP($C1146,[2]MAIN!$C$6:$DF$1572,O$4,FALSE)),"",VLOOKUP($C1146,[2]MAIN!$C$6:$DF$1572,O$4,FALSE))</f>
        <v>#N/A</v>
      </c>
      <c r="P1146" s="52" t="e">
        <f>IF(ISBLANK(VLOOKUP($C1146,[2]MAIN!$C$6:$DF$1572,P$4,FALSE)),"",VLOOKUP($C1146,[2]MAIN!$C$6:$DF$1572,P$4,FALSE))</f>
        <v>#N/A</v>
      </c>
      <c r="Q1146" s="50" t="e">
        <f>IF(ISBLANK(VLOOKUP($C1146,[2]MAIN!$C$6:$DF$1572,Q$4,FALSE)),"",VLOOKUP($C1146,[2]MAIN!$C$6:$DF$1572,Q$4,FALSE))</f>
        <v>#N/A</v>
      </c>
      <c r="R1146" s="47" t="e">
        <f>IF(ISBLANK(VLOOKUP($C1146,[2]MAIN!$C$6:$DF$1572,R$4,FALSE)),"",VLOOKUP($C1146,[2]MAIN!$C$6:$DF$1572,R$4,FALSE))</f>
        <v>#N/A</v>
      </c>
      <c r="S1146" s="47" t="e">
        <f>IF(ISBLANK(VLOOKUP($C1146,[2]MAIN!$C$6:$DF$1572,S$4,FALSE)),"",VLOOKUP($C1146,[2]MAIN!$C$6:$DF$1572,S$4,FALSE))</f>
        <v>#N/A</v>
      </c>
      <c r="T1146" s="15" t="e">
        <f>IF(ISBLANK(VLOOKUP($C1146,[2]MAIN!$C$6:$DF$1572,T$4,FALSE)),"",VLOOKUP($C1146,[2]MAIN!$C$6:$DF$1572,T$4,FALSE))</f>
        <v>#N/A</v>
      </c>
      <c r="U1146" s="15" t="e">
        <f>IF(ISBLANK(VLOOKUP($C1146,[2]MAIN!$C$6:$DF$1572,U$4,FALSE)),"",VLOOKUP($C1146,[2]MAIN!$C$6:$DF$1572,U$4,FALSE))</f>
        <v>#N/A</v>
      </c>
      <c r="V1146" s="15" t="e">
        <f>IF(ISBLANK(VLOOKUP($C1146,[2]MAIN!$C$6:$DF$1572,V$4,FALSE)),"",VLOOKUP($C1146,[2]MAIN!$C$6:$DF$1572,V$4,FALSE))</f>
        <v>#N/A</v>
      </c>
      <c r="W1146" s="21" t="e">
        <f>IF(ISBLANK(VLOOKUP($C1146,[2]MAIN!$C$6:$DF$1572,W$4,FALSE)),"",VLOOKUP($C1146,[2]MAIN!$C$6:$DF$1572,W$4,FALSE))</f>
        <v>#N/A</v>
      </c>
      <c r="X1146" s="47">
        <v>150</v>
      </c>
      <c r="Y1146" s="15" t="e">
        <f>IF(ISBLANK(VLOOKUP($C1146,[2]MAIN!$C$6:$DF$1572,Y$4,FALSE)),"",VLOOKUP($C1146,[2]MAIN!$C$6:$DF$1572,Y$4,FALSE))</f>
        <v>#N/A</v>
      </c>
      <c r="AA1146" s="15" t="s">
        <v>609</v>
      </c>
      <c r="AB1146" s="15"/>
      <c r="AC1146" s="15"/>
    </row>
    <row r="1147" spans="1:29" x14ac:dyDescent="0.25">
      <c r="A1147" s="15" t="s">
        <v>1913</v>
      </c>
      <c r="B1147" s="21" t="s">
        <v>33</v>
      </c>
      <c r="C1147" s="47"/>
      <c r="D1147" s="15"/>
      <c r="E1147" s="15" t="s">
        <v>609</v>
      </c>
      <c r="F1147" s="15"/>
      <c r="G1147" s="15" t="s">
        <v>693</v>
      </c>
      <c r="H1147" s="15" t="s">
        <v>628</v>
      </c>
      <c r="I1147" s="15" t="s">
        <v>609</v>
      </c>
      <c r="J1147" s="47"/>
      <c r="K1147" s="47"/>
      <c r="L1147" s="49">
        <v>0.55000000000000004</v>
      </c>
      <c r="M1147" s="50" t="e">
        <f>IF(ISBLANK(VLOOKUP($C1147,[2]MAIN!$C$6:$DF$1572,M$4,FALSE)),"",VLOOKUP($C1147,[2]MAIN!$C$6:$DF$1572,M$4,FALSE))</f>
        <v>#N/A</v>
      </c>
      <c r="N1147" s="51" t="e">
        <f>IF(ISBLANK(VLOOKUP($C1147,[2]MAIN!$C$6:$DF$1572,N$4,FALSE)),"",VLOOKUP($C1147,[2]MAIN!$C$6:$DF$1572,N$4,FALSE))</f>
        <v>#N/A</v>
      </c>
      <c r="O1147" s="52" t="e">
        <f>IF(ISBLANK(VLOOKUP($C1147,[2]MAIN!$C$6:$DF$1572,O$4,FALSE)),"",VLOOKUP($C1147,[2]MAIN!$C$6:$DF$1572,O$4,FALSE))</f>
        <v>#N/A</v>
      </c>
      <c r="P1147" s="52" t="e">
        <f>IF(ISBLANK(VLOOKUP($C1147,[2]MAIN!$C$6:$DF$1572,P$4,FALSE)),"",VLOOKUP($C1147,[2]MAIN!$C$6:$DF$1572,P$4,FALSE))</f>
        <v>#N/A</v>
      </c>
      <c r="Q1147" s="50" t="e">
        <f>IF(ISBLANK(VLOOKUP($C1147,[2]MAIN!$C$6:$DF$1572,Q$4,FALSE)),"",VLOOKUP($C1147,[2]MAIN!$C$6:$DF$1572,Q$4,FALSE))</f>
        <v>#N/A</v>
      </c>
      <c r="R1147" s="47" t="e">
        <f>IF(ISBLANK(VLOOKUP($C1147,[2]MAIN!$C$6:$DF$1572,R$4,FALSE)),"",VLOOKUP($C1147,[2]MAIN!$C$6:$DF$1572,R$4,FALSE))</f>
        <v>#N/A</v>
      </c>
      <c r="S1147" s="47" t="e">
        <f>IF(ISBLANK(VLOOKUP($C1147,[2]MAIN!$C$6:$DF$1572,S$4,FALSE)),"",VLOOKUP($C1147,[2]MAIN!$C$6:$DF$1572,S$4,FALSE))</f>
        <v>#N/A</v>
      </c>
      <c r="T1147" s="15" t="e">
        <f>IF(ISBLANK(VLOOKUP($C1147,[2]MAIN!$C$6:$DF$1572,T$4,FALSE)),"",VLOOKUP($C1147,[2]MAIN!$C$6:$DF$1572,T$4,FALSE))</f>
        <v>#N/A</v>
      </c>
      <c r="U1147" s="15" t="e">
        <f>IF(ISBLANK(VLOOKUP($C1147,[2]MAIN!$C$6:$DF$1572,U$4,FALSE)),"",VLOOKUP($C1147,[2]MAIN!$C$6:$DF$1572,U$4,FALSE))</f>
        <v>#N/A</v>
      </c>
      <c r="V1147" s="15" t="e">
        <f>IF(ISBLANK(VLOOKUP($C1147,[2]MAIN!$C$6:$DF$1572,V$4,FALSE)),"",VLOOKUP($C1147,[2]MAIN!$C$6:$DF$1572,V$4,FALSE))</f>
        <v>#N/A</v>
      </c>
      <c r="W1147" s="21" t="e">
        <f>IF(ISBLANK(VLOOKUP($C1147,[2]MAIN!$C$6:$DF$1572,W$4,FALSE)),"",VLOOKUP($C1147,[2]MAIN!$C$6:$DF$1572,W$4,FALSE))</f>
        <v>#N/A</v>
      </c>
      <c r="X1147" s="47">
        <v>150</v>
      </c>
      <c r="Y1147" s="15" t="e">
        <f>IF(ISBLANK(VLOOKUP($C1147,[2]MAIN!$C$6:$DF$1572,Y$4,FALSE)),"",VLOOKUP($C1147,[2]MAIN!$C$6:$DF$1572,Y$4,FALSE))</f>
        <v>#N/A</v>
      </c>
      <c r="AA1147" s="47"/>
      <c r="AB1147" s="47"/>
      <c r="AC1147" s="47"/>
    </row>
    <row r="1148" spans="1:29" x14ac:dyDescent="0.25">
      <c r="A1148" s="15" t="s">
        <v>1914</v>
      </c>
      <c r="B1148" s="21" t="s">
        <v>33</v>
      </c>
      <c r="C1148" s="47"/>
      <c r="D1148" s="15"/>
      <c r="E1148" s="15" t="s">
        <v>609</v>
      </c>
      <c r="F1148" s="15"/>
      <c r="G1148" s="15" t="s">
        <v>693</v>
      </c>
      <c r="H1148" s="15" t="s">
        <v>628</v>
      </c>
      <c r="I1148" s="15" t="s">
        <v>609</v>
      </c>
      <c r="J1148" s="47"/>
      <c r="K1148" s="47"/>
      <c r="L1148" s="49">
        <v>0.7</v>
      </c>
      <c r="M1148" s="50" t="e">
        <f>IF(ISBLANK(VLOOKUP($C1148,[2]MAIN!$C$6:$DF$1572,M$4,FALSE)),"",VLOOKUP($C1148,[2]MAIN!$C$6:$DF$1572,M$4,FALSE))</f>
        <v>#N/A</v>
      </c>
      <c r="N1148" s="51" t="e">
        <f>IF(ISBLANK(VLOOKUP($C1148,[2]MAIN!$C$6:$DF$1572,N$4,FALSE)),"",VLOOKUP($C1148,[2]MAIN!$C$6:$DF$1572,N$4,FALSE))</f>
        <v>#N/A</v>
      </c>
      <c r="O1148" s="52" t="e">
        <f>IF(ISBLANK(VLOOKUP($C1148,[2]MAIN!$C$6:$DF$1572,O$4,FALSE)),"",VLOOKUP($C1148,[2]MAIN!$C$6:$DF$1572,O$4,FALSE))</f>
        <v>#N/A</v>
      </c>
      <c r="P1148" s="52" t="e">
        <f>IF(ISBLANK(VLOOKUP($C1148,[2]MAIN!$C$6:$DF$1572,P$4,FALSE)),"",VLOOKUP($C1148,[2]MAIN!$C$6:$DF$1572,P$4,FALSE))</f>
        <v>#N/A</v>
      </c>
      <c r="Q1148" s="50" t="e">
        <f>IF(ISBLANK(VLOOKUP($C1148,[2]MAIN!$C$6:$DF$1572,Q$4,FALSE)),"",VLOOKUP($C1148,[2]MAIN!$C$6:$DF$1572,Q$4,FALSE))</f>
        <v>#N/A</v>
      </c>
      <c r="R1148" s="47" t="e">
        <f>IF(ISBLANK(VLOOKUP($C1148,[2]MAIN!$C$6:$DF$1572,R$4,FALSE)),"",VLOOKUP($C1148,[2]MAIN!$C$6:$DF$1572,R$4,FALSE))</f>
        <v>#N/A</v>
      </c>
      <c r="S1148" s="47" t="e">
        <f>IF(ISBLANK(VLOOKUP($C1148,[2]MAIN!$C$6:$DF$1572,S$4,FALSE)),"",VLOOKUP($C1148,[2]MAIN!$C$6:$DF$1572,S$4,FALSE))</f>
        <v>#N/A</v>
      </c>
      <c r="T1148" s="15" t="e">
        <f>IF(ISBLANK(VLOOKUP($C1148,[2]MAIN!$C$6:$DF$1572,T$4,FALSE)),"",VLOOKUP($C1148,[2]MAIN!$C$6:$DF$1572,T$4,FALSE))</f>
        <v>#N/A</v>
      </c>
      <c r="U1148" s="15" t="e">
        <f>IF(ISBLANK(VLOOKUP($C1148,[2]MAIN!$C$6:$DF$1572,U$4,FALSE)),"",VLOOKUP($C1148,[2]MAIN!$C$6:$DF$1572,U$4,FALSE))</f>
        <v>#N/A</v>
      </c>
      <c r="V1148" s="15" t="e">
        <f>IF(ISBLANK(VLOOKUP($C1148,[2]MAIN!$C$6:$DF$1572,V$4,FALSE)),"",VLOOKUP($C1148,[2]MAIN!$C$6:$DF$1572,V$4,FALSE))</f>
        <v>#N/A</v>
      </c>
      <c r="W1148" s="21" t="e">
        <f>IF(ISBLANK(VLOOKUP($C1148,[2]MAIN!$C$6:$DF$1572,W$4,FALSE)),"",VLOOKUP($C1148,[2]MAIN!$C$6:$DF$1572,W$4,FALSE))</f>
        <v>#N/A</v>
      </c>
      <c r="X1148" s="47">
        <v>150</v>
      </c>
      <c r="Y1148" s="15" t="e">
        <f>IF(ISBLANK(VLOOKUP($C1148,[2]MAIN!$C$6:$DF$1572,Y$4,FALSE)),"",VLOOKUP($C1148,[2]MAIN!$C$6:$DF$1572,Y$4,FALSE))</f>
        <v>#N/A</v>
      </c>
      <c r="AA1148" s="47"/>
      <c r="AB1148" s="47"/>
      <c r="AC1148" s="47"/>
    </row>
    <row r="1149" spans="1:29" x14ac:dyDescent="0.25">
      <c r="A1149" s="15" t="s">
        <v>1915</v>
      </c>
      <c r="B1149" s="21" t="s">
        <v>224</v>
      </c>
      <c r="C1149" s="47"/>
      <c r="D1149" s="15"/>
      <c r="E1149" s="15"/>
      <c r="F1149" s="15"/>
      <c r="G1149" s="15"/>
      <c r="H1149" s="15" t="s">
        <v>720</v>
      </c>
      <c r="I1149" s="15" t="s">
        <v>996</v>
      </c>
      <c r="J1149" s="47"/>
      <c r="K1149" s="47"/>
      <c r="L1149" s="49">
        <v>0.41</v>
      </c>
      <c r="M1149" s="50" t="e">
        <f>IF(ISBLANK(VLOOKUP($C1149,[2]MAIN!$C$6:$DF$1572,M$4,FALSE)),"",VLOOKUP($C1149,[2]MAIN!$C$6:$DF$1572,M$4,FALSE))</f>
        <v>#N/A</v>
      </c>
      <c r="N1149" s="51" t="e">
        <f>IF(ISBLANK(VLOOKUP($C1149,[2]MAIN!$C$6:$DF$1572,N$4,FALSE)),"",VLOOKUP($C1149,[2]MAIN!$C$6:$DF$1572,N$4,FALSE))</f>
        <v>#N/A</v>
      </c>
      <c r="O1149" s="53" t="e">
        <f>IF(ISBLANK(VLOOKUP($C1149,[2]MAIN!$C$6:$DF$1572,O$4,FALSE)),"",VLOOKUP($C1149,[2]MAIN!$C$6:$DF$1572,O$4,FALSE))</f>
        <v>#N/A</v>
      </c>
      <c r="P1149" s="53" t="e">
        <f>IF(ISBLANK(VLOOKUP($C1149,[2]MAIN!$C$6:$DF$1572,P$4,FALSE)),"",VLOOKUP($C1149,[2]MAIN!$C$6:$DF$1572,P$4,FALSE))</f>
        <v>#N/A</v>
      </c>
      <c r="Q1149" s="50" t="e">
        <f>IF(ISBLANK(VLOOKUP($C1149,[2]MAIN!$C$6:$DF$1572,Q$4,FALSE)),"",VLOOKUP($C1149,[2]MAIN!$C$6:$DF$1572,Q$4,FALSE))</f>
        <v>#N/A</v>
      </c>
      <c r="R1149" s="47" t="e">
        <f>IF(ISBLANK(VLOOKUP($C1149,[2]MAIN!$C$6:$DF$1572,R$4,FALSE)),"",VLOOKUP($C1149,[2]MAIN!$C$6:$DF$1572,R$4,FALSE))</f>
        <v>#N/A</v>
      </c>
      <c r="S1149" s="47" t="e">
        <f>IF(ISBLANK(VLOOKUP($C1149,[2]MAIN!$C$6:$DF$1572,S$4,FALSE)),"",VLOOKUP($C1149,[2]MAIN!$C$6:$DF$1572,S$4,FALSE))</f>
        <v>#N/A</v>
      </c>
      <c r="T1149" s="15" t="e">
        <f>IF(ISBLANK(VLOOKUP($C1149,[2]MAIN!$C$6:$DF$1572,T$4,FALSE)),"",VLOOKUP($C1149,[2]MAIN!$C$6:$DF$1572,T$4,FALSE))</f>
        <v>#N/A</v>
      </c>
      <c r="U1149" s="15" t="e">
        <f>IF(ISBLANK(VLOOKUP($C1149,[2]MAIN!$C$6:$DF$1572,U$4,FALSE)),"",VLOOKUP($C1149,[2]MAIN!$C$6:$DF$1572,U$4,FALSE))</f>
        <v>#N/A</v>
      </c>
      <c r="V1149" s="15" t="e">
        <f>IF(ISBLANK(VLOOKUP($C1149,[2]MAIN!$C$6:$DF$1572,V$4,FALSE)),"",VLOOKUP($C1149,[2]MAIN!$C$6:$DF$1572,V$4,FALSE))</f>
        <v>#N/A</v>
      </c>
      <c r="W1149" s="21" t="e">
        <f>IF(ISBLANK(VLOOKUP($C1149,[2]MAIN!$C$6:$DF$1572,W$4,FALSE)),"",VLOOKUP($C1149,[2]MAIN!$C$6:$DF$1572,W$4,FALSE))</f>
        <v>#N/A</v>
      </c>
      <c r="X1149" s="47" t="e">
        <f>IF(ISBLANK(VLOOKUP($C1149,[2]MAIN!$C$6:$DF$1572,X$4,FALSE)),"",VLOOKUP($C1149,[2]MAIN!$C$6:$DF$1572,X$4,FALSE))</f>
        <v>#N/A</v>
      </c>
      <c r="Y1149" s="15" t="e">
        <f>IF(ISBLANK(VLOOKUP($C1149,[2]MAIN!$C$6:$DF$1572,Y$4,FALSE)),"",VLOOKUP($C1149,[2]MAIN!$C$6:$DF$1572,Y$4,FALSE))</f>
        <v>#N/A</v>
      </c>
      <c r="AA1149" s="15" t="s">
        <v>609</v>
      </c>
      <c r="AB1149" s="15"/>
      <c r="AC1149" s="15"/>
    </row>
    <row r="1150" spans="1:29" x14ac:dyDescent="0.25">
      <c r="A1150" s="15" t="s">
        <v>1916</v>
      </c>
      <c r="B1150" s="21" t="s">
        <v>531</v>
      </c>
      <c r="C1150" s="47"/>
      <c r="D1150" s="15"/>
      <c r="E1150" s="15" t="s">
        <v>609</v>
      </c>
      <c r="F1150" s="15"/>
      <c r="G1150" s="15"/>
      <c r="H1150" s="15" t="s">
        <v>609</v>
      </c>
      <c r="I1150" s="15"/>
      <c r="J1150" s="47"/>
      <c r="K1150" s="47"/>
      <c r="L1150" s="49">
        <v>1.47</v>
      </c>
      <c r="M1150" s="50" t="e">
        <f>IF(ISBLANK(VLOOKUP($C1150,[2]MAIN!$C$6:$DF$1572,M$4,FALSE)),"",VLOOKUP($C1150,[2]MAIN!$C$6:$DF$1572,M$4,FALSE))</f>
        <v>#N/A</v>
      </c>
      <c r="N1150" s="51" t="e">
        <f>IF(ISBLANK(VLOOKUP($C1150,[2]MAIN!$C$6:$DF$1572,N$4,FALSE)),"",VLOOKUP($C1150,[2]MAIN!$C$6:$DF$1572,N$4,FALSE))</f>
        <v>#N/A</v>
      </c>
      <c r="O1150" s="53" t="e">
        <f>IF(ISBLANK(VLOOKUP($C1150,[2]MAIN!$C$6:$DF$1572,O$4,FALSE)),"",VLOOKUP($C1150,[2]MAIN!$C$6:$DF$1572,O$4,FALSE))</f>
        <v>#N/A</v>
      </c>
      <c r="P1150" s="53" t="e">
        <f>IF(ISBLANK(VLOOKUP($C1150,[2]MAIN!$C$6:$DF$1572,P$4,FALSE)),"",VLOOKUP($C1150,[2]MAIN!$C$6:$DF$1572,P$4,FALSE))</f>
        <v>#N/A</v>
      </c>
      <c r="Q1150" s="50" t="e">
        <f>IF(ISBLANK(VLOOKUP($C1150,[2]MAIN!$C$6:$DF$1572,Q$4,FALSE)),"",VLOOKUP($C1150,[2]MAIN!$C$6:$DF$1572,Q$4,FALSE))</f>
        <v>#N/A</v>
      </c>
      <c r="R1150" s="47" t="e">
        <f>IF(ISBLANK(VLOOKUP($C1150,[2]MAIN!$C$6:$DF$1572,R$4,FALSE)),"",VLOOKUP($C1150,[2]MAIN!$C$6:$DF$1572,R$4,FALSE))</f>
        <v>#N/A</v>
      </c>
      <c r="S1150" s="47" t="e">
        <f>IF(ISBLANK(VLOOKUP($C1150,[2]MAIN!$C$6:$DF$1572,S$4,FALSE)),"",VLOOKUP($C1150,[2]MAIN!$C$6:$DF$1572,S$4,FALSE))</f>
        <v>#N/A</v>
      </c>
      <c r="T1150" s="15" t="e">
        <f>IF(ISBLANK(VLOOKUP($C1150,[2]MAIN!$C$6:$DF$1572,T$4,FALSE)),"",VLOOKUP($C1150,[2]MAIN!$C$6:$DF$1572,T$4,FALSE))</f>
        <v>#N/A</v>
      </c>
      <c r="U1150" s="15" t="e">
        <f>IF(ISBLANK(VLOOKUP($C1150,[2]MAIN!$C$6:$DF$1572,U$4,FALSE)),"",VLOOKUP($C1150,[2]MAIN!$C$6:$DF$1572,U$4,FALSE))</f>
        <v>#N/A</v>
      </c>
      <c r="V1150" s="15" t="e">
        <f>IF(ISBLANK(VLOOKUP($C1150,[2]MAIN!$C$6:$DF$1572,V$4,FALSE)),"",VLOOKUP($C1150,[2]MAIN!$C$6:$DF$1572,V$4,FALSE))</f>
        <v>#N/A</v>
      </c>
      <c r="W1150" s="21" t="e">
        <f>IF(ISBLANK(VLOOKUP($C1150,[2]MAIN!$C$6:$DF$1572,W$4,FALSE)),"",VLOOKUP($C1150,[2]MAIN!$C$6:$DF$1572,W$4,FALSE))</f>
        <v>#N/A</v>
      </c>
      <c r="X1150" s="47">
        <v>15000</v>
      </c>
      <c r="Y1150" s="15" t="e">
        <f>IF(ISBLANK(VLOOKUP($C1150,[2]MAIN!$C$6:$DF$1572,Y$4,FALSE)),"",VLOOKUP($C1150,[2]MAIN!$C$6:$DF$1572,Y$4,FALSE))</f>
        <v>#N/A</v>
      </c>
      <c r="AA1150" s="15"/>
      <c r="AB1150" s="15"/>
      <c r="AC1150" s="15" t="s">
        <v>609</v>
      </c>
    </row>
    <row r="1151" spans="1:29" x14ac:dyDescent="0.25">
      <c r="A1151" s="15" t="s">
        <v>1917</v>
      </c>
      <c r="B1151" s="21" t="s">
        <v>228</v>
      </c>
      <c r="C1151" s="47"/>
      <c r="D1151" s="15"/>
      <c r="E1151" s="15" t="s">
        <v>609</v>
      </c>
      <c r="F1151" s="15"/>
      <c r="G1151" s="15"/>
      <c r="H1151" s="15" t="s">
        <v>609</v>
      </c>
      <c r="I1151" s="15" t="s">
        <v>609</v>
      </c>
      <c r="J1151" s="47"/>
      <c r="K1151" s="47"/>
      <c r="L1151" s="49">
        <v>0.2</v>
      </c>
      <c r="M1151" s="50" t="e">
        <f>IF(ISBLANK(VLOOKUP($C1151,[2]MAIN!$C$6:$DF$1572,M$4,FALSE)),"",VLOOKUP($C1151,[2]MAIN!$C$6:$DF$1572,M$4,FALSE))</f>
        <v>#N/A</v>
      </c>
      <c r="N1151" s="51" t="e">
        <f>IF(ISBLANK(VLOOKUP($C1151,[2]MAIN!$C$6:$DF$1572,N$4,FALSE)),"",VLOOKUP($C1151,[2]MAIN!$C$6:$DF$1572,N$4,FALSE))</f>
        <v>#N/A</v>
      </c>
      <c r="O1151" s="53" t="e">
        <f>IF(ISBLANK(VLOOKUP($C1151,[2]MAIN!$C$6:$DF$1572,O$4,FALSE)),"",VLOOKUP($C1151,[2]MAIN!$C$6:$DF$1572,O$4,FALSE))</f>
        <v>#N/A</v>
      </c>
      <c r="P1151" s="53" t="e">
        <f>IF(ISBLANK(VLOOKUP($C1151,[2]MAIN!$C$6:$DF$1572,P$4,FALSE)),"",VLOOKUP($C1151,[2]MAIN!$C$6:$DF$1572,P$4,FALSE))</f>
        <v>#N/A</v>
      </c>
      <c r="Q1151" s="50" t="e">
        <f>IF(ISBLANK(VLOOKUP($C1151,[2]MAIN!$C$6:$DF$1572,Q$4,FALSE)),"",VLOOKUP($C1151,[2]MAIN!$C$6:$DF$1572,Q$4,FALSE))</f>
        <v>#N/A</v>
      </c>
      <c r="R1151" s="47" t="e">
        <f>IF(ISBLANK(VLOOKUP($C1151,[2]MAIN!$C$6:$DF$1572,R$4,FALSE)),"",VLOOKUP($C1151,[2]MAIN!$C$6:$DF$1572,R$4,FALSE))</f>
        <v>#N/A</v>
      </c>
      <c r="S1151" s="47" t="e">
        <f>IF(ISBLANK(VLOOKUP($C1151,[2]MAIN!$C$6:$DF$1572,S$4,FALSE)),"",VLOOKUP($C1151,[2]MAIN!$C$6:$DF$1572,S$4,FALSE))</f>
        <v>#N/A</v>
      </c>
      <c r="T1151" s="15" t="e">
        <f>IF(ISBLANK(VLOOKUP($C1151,[2]MAIN!$C$6:$DF$1572,T$4,FALSE)),"",VLOOKUP($C1151,[2]MAIN!$C$6:$DF$1572,T$4,FALSE))</f>
        <v>#N/A</v>
      </c>
      <c r="U1151" s="15" t="e">
        <f>IF(ISBLANK(VLOOKUP($C1151,[2]MAIN!$C$6:$DF$1572,U$4,FALSE)),"",VLOOKUP($C1151,[2]MAIN!$C$6:$DF$1572,U$4,FALSE))</f>
        <v>#N/A</v>
      </c>
      <c r="V1151" s="15" t="e">
        <f>IF(ISBLANK(VLOOKUP($C1151,[2]MAIN!$C$6:$DF$1572,V$4,FALSE)),"",VLOOKUP($C1151,[2]MAIN!$C$6:$DF$1572,V$4,FALSE))</f>
        <v>#N/A</v>
      </c>
      <c r="W1151" s="21" t="e">
        <f>IF(ISBLANK(VLOOKUP($C1151,[2]MAIN!$C$6:$DF$1572,W$4,FALSE)),"",VLOOKUP($C1151,[2]MAIN!$C$6:$DF$1572,W$4,FALSE))</f>
        <v>#N/A</v>
      </c>
      <c r="X1151" s="47">
        <v>15000</v>
      </c>
      <c r="Y1151" s="15" t="e">
        <f>IF(ISBLANK(VLOOKUP($C1151,[2]MAIN!$C$6:$DF$1572,Y$4,FALSE)),"",VLOOKUP($C1151,[2]MAIN!$C$6:$DF$1572,Y$4,FALSE))</f>
        <v>#N/A</v>
      </c>
      <c r="AA1151" s="15" t="s">
        <v>609</v>
      </c>
      <c r="AB1151" s="15"/>
      <c r="AC1151" s="15"/>
    </row>
    <row r="1152" spans="1:29" x14ac:dyDescent="0.25">
      <c r="A1152" s="15" t="s">
        <v>1918</v>
      </c>
      <c r="B1152" s="21" t="s">
        <v>27</v>
      </c>
      <c r="C1152" s="47"/>
      <c r="D1152" s="15"/>
      <c r="E1152" s="15"/>
      <c r="F1152" s="15"/>
      <c r="G1152" s="15"/>
      <c r="H1152" s="15" t="s">
        <v>628</v>
      </c>
      <c r="I1152" s="15" t="s">
        <v>609</v>
      </c>
      <c r="J1152" s="47"/>
      <c r="K1152" s="47"/>
      <c r="L1152" s="49">
        <v>0.3</v>
      </c>
      <c r="M1152" s="50" t="e">
        <f>IF(ISBLANK(VLOOKUP($C1152,[2]MAIN!$C$6:$DF$1572,M$4,FALSE)),"",VLOOKUP($C1152,[2]MAIN!$C$6:$DF$1572,M$4,FALSE))</f>
        <v>#N/A</v>
      </c>
      <c r="N1152" s="51" t="e">
        <f>IF(ISBLANK(VLOOKUP($C1152,[2]MAIN!$C$6:$DF$1572,N$4,FALSE)),"",VLOOKUP($C1152,[2]MAIN!$C$6:$DF$1572,N$4,FALSE))</f>
        <v>#N/A</v>
      </c>
      <c r="O1152" s="52" t="e">
        <f>IF(ISBLANK(VLOOKUP($C1152,[2]MAIN!$C$6:$DF$1572,O$4,FALSE)),"",VLOOKUP($C1152,[2]MAIN!$C$6:$DF$1572,O$4,FALSE))</f>
        <v>#N/A</v>
      </c>
      <c r="P1152" s="52" t="e">
        <f>IF(ISBLANK(VLOOKUP($C1152,[2]MAIN!$C$6:$DF$1572,P$4,FALSE)),"",VLOOKUP($C1152,[2]MAIN!$C$6:$DF$1572,P$4,FALSE))</f>
        <v>#N/A</v>
      </c>
      <c r="Q1152" s="53" t="e">
        <f>IF(ISBLANK(VLOOKUP($C1152,[2]MAIN!$C$6:$DF$1572,Q$4,FALSE)),"",VLOOKUP($C1152,[2]MAIN!$C$6:$DF$1572,Q$4,FALSE))</f>
        <v>#N/A</v>
      </c>
      <c r="R1152" s="47" t="e">
        <f>IF(ISBLANK(VLOOKUP($C1152,[2]MAIN!$C$6:$DF$1572,R$4,FALSE)),"",VLOOKUP($C1152,[2]MAIN!$C$6:$DF$1572,R$4,FALSE))</f>
        <v>#N/A</v>
      </c>
      <c r="S1152" s="47" t="e">
        <f>IF(ISBLANK(VLOOKUP($C1152,[2]MAIN!$C$6:$DF$1572,S$4,FALSE)),"",VLOOKUP($C1152,[2]MAIN!$C$6:$DF$1572,S$4,FALSE))</f>
        <v>#N/A</v>
      </c>
      <c r="T1152" s="15" t="e">
        <f>IF(ISBLANK(VLOOKUP($C1152,[2]MAIN!$C$6:$DF$1572,T$4,FALSE)),"",VLOOKUP($C1152,[2]MAIN!$C$6:$DF$1572,T$4,FALSE))</f>
        <v>#N/A</v>
      </c>
      <c r="U1152" s="15" t="e">
        <f>IF(ISBLANK(VLOOKUP($C1152,[2]MAIN!$C$6:$DF$1572,U$4,FALSE)),"",VLOOKUP($C1152,[2]MAIN!$C$6:$DF$1572,U$4,FALSE))</f>
        <v>#N/A</v>
      </c>
      <c r="V1152" s="15" t="e">
        <f>IF(ISBLANK(VLOOKUP($C1152,[2]MAIN!$C$6:$DF$1572,V$4,FALSE)),"",VLOOKUP($C1152,[2]MAIN!$C$6:$DF$1572,V$4,FALSE))</f>
        <v>#N/A</v>
      </c>
      <c r="W1152" s="21" t="e">
        <f>IF(ISBLANK(VLOOKUP($C1152,[2]MAIN!$C$6:$DF$1572,W$4,FALSE)),"",VLOOKUP($C1152,[2]MAIN!$C$6:$DF$1572,W$4,FALSE))</f>
        <v>#N/A</v>
      </c>
      <c r="X1152" s="47" t="e">
        <f>IF(ISBLANK(VLOOKUP($C1152,[2]MAIN!$C$6:$DF$1572,X$4,FALSE)),"",VLOOKUP($C1152,[2]MAIN!$C$6:$DF$1572,X$4,FALSE))</f>
        <v>#N/A</v>
      </c>
      <c r="Y1152" s="15" t="e">
        <f>IF(ISBLANK(VLOOKUP($C1152,[2]MAIN!$C$6:$DF$1572,Y$4,FALSE)),"",VLOOKUP($C1152,[2]MAIN!$C$6:$DF$1572,Y$4,FALSE))</f>
        <v>#N/A</v>
      </c>
      <c r="AA1152" s="47"/>
      <c r="AB1152" s="47"/>
      <c r="AC1152" s="47"/>
    </row>
    <row r="1153" spans="1:29" x14ac:dyDescent="0.25">
      <c r="A1153" s="15" t="s">
        <v>1919</v>
      </c>
      <c r="B1153" s="21" t="s">
        <v>531</v>
      </c>
      <c r="C1153" s="47"/>
      <c r="D1153" s="15"/>
      <c r="E1153" s="15" t="s">
        <v>609</v>
      </c>
      <c r="F1153" s="15"/>
      <c r="G1153" s="15"/>
      <c r="H1153" s="15" t="s">
        <v>609</v>
      </c>
      <c r="I1153" s="15"/>
      <c r="J1153" s="47"/>
      <c r="K1153" s="47"/>
      <c r="L1153" s="49">
        <v>5.12</v>
      </c>
      <c r="M1153" s="50" t="e">
        <f>IF(ISBLANK(VLOOKUP($C1153,[2]MAIN!$C$6:$DF$1572,M$4,FALSE)),"",VLOOKUP($C1153,[2]MAIN!$C$6:$DF$1572,M$4,FALSE))</f>
        <v>#N/A</v>
      </c>
      <c r="N1153" s="51" t="e">
        <f>IF(ISBLANK(VLOOKUP($C1153,[2]MAIN!$C$6:$DF$1572,N$4,FALSE)),"",VLOOKUP($C1153,[2]MAIN!$C$6:$DF$1572,N$4,FALSE))</f>
        <v>#N/A</v>
      </c>
      <c r="O1153" s="53" t="e">
        <f>IF(ISBLANK(VLOOKUP($C1153,[2]MAIN!$C$6:$DF$1572,O$4,FALSE)),"",VLOOKUP($C1153,[2]MAIN!$C$6:$DF$1572,O$4,FALSE))</f>
        <v>#N/A</v>
      </c>
      <c r="P1153" s="53" t="e">
        <f>IF(ISBLANK(VLOOKUP($C1153,[2]MAIN!$C$6:$DF$1572,P$4,FALSE)),"",VLOOKUP($C1153,[2]MAIN!$C$6:$DF$1572,P$4,FALSE))</f>
        <v>#N/A</v>
      </c>
      <c r="Q1153" s="50" t="e">
        <f>IF(ISBLANK(VLOOKUP($C1153,[2]MAIN!$C$6:$DF$1572,Q$4,FALSE)),"",VLOOKUP($C1153,[2]MAIN!$C$6:$DF$1572,Q$4,FALSE))</f>
        <v>#N/A</v>
      </c>
      <c r="R1153" s="47" t="e">
        <f>IF(ISBLANK(VLOOKUP($C1153,[2]MAIN!$C$6:$DF$1572,R$4,FALSE)),"",VLOOKUP($C1153,[2]MAIN!$C$6:$DF$1572,R$4,FALSE))</f>
        <v>#N/A</v>
      </c>
      <c r="S1153" s="47" t="e">
        <f>IF(ISBLANK(VLOOKUP($C1153,[2]MAIN!$C$6:$DF$1572,S$4,FALSE)),"",VLOOKUP($C1153,[2]MAIN!$C$6:$DF$1572,S$4,FALSE))</f>
        <v>#N/A</v>
      </c>
      <c r="T1153" s="15" t="e">
        <f>IF(ISBLANK(VLOOKUP($C1153,[2]MAIN!$C$6:$DF$1572,T$4,FALSE)),"",VLOOKUP($C1153,[2]MAIN!$C$6:$DF$1572,T$4,FALSE))</f>
        <v>#N/A</v>
      </c>
      <c r="U1153" s="15" t="e">
        <f>IF(ISBLANK(VLOOKUP($C1153,[2]MAIN!$C$6:$DF$1572,U$4,FALSE)),"",VLOOKUP($C1153,[2]MAIN!$C$6:$DF$1572,U$4,FALSE))</f>
        <v>#N/A</v>
      </c>
      <c r="V1153" s="15" t="e">
        <f>IF(ISBLANK(VLOOKUP($C1153,[2]MAIN!$C$6:$DF$1572,V$4,FALSE)),"",VLOOKUP($C1153,[2]MAIN!$C$6:$DF$1572,V$4,FALSE))</f>
        <v>#N/A</v>
      </c>
      <c r="W1153" s="21" t="e">
        <f>IF(ISBLANK(VLOOKUP($C1153,[2]MAIN!$C$6:$DF$1572,W$4,FALSE)),"",VLOOKUP($C1153,[2]MAIN!$C$6:$DF$1572,W$4,FALSE))</f>
        <v>#N/A</v>
      </c>
      <c r="X1153" s="47">
        <v>15000</v>
      </c>
      <c r="Y1153" s="15" t="e">
        <f>IF(ISBLANK(VLOOKUP($C1153,[2]MAIN!$C$6:$DF$1572,Y$4,FALSE)),"",VLOOKUP($C1153,[2]MAIN!$C$6:$DF$1572,Y$4,FALSE))</f>
        <v>#N/A</v>
      </c>
      <c r="AA1153" s="15"/>
      <c r="AB1153" s="15"/>
      <c r="AC1153" s="15" t="s">
        <v>609</v>
      </c>
    </row>
    <row r="1154" spans="1:29" x14ac:dyDescent="0.25">
      <c r="A1154" s="15" t="s">
        <v>1920</v>
      </c>
      <c r="B1154" s="21" t="s">
        <v>230</v>
      </c>
      <c r="C1154" s="47"/>
      <c r="D1154" s="15"/>
      <c r="E1154" s="15" t="s">
        <v>609</v>
      </c>
      <c r="F1154" s="15"/>
      <c r="G1154" s="15"/>
      <c r="H1154" s="15" t="s">
        <v>609</v>
      </c>
      <c r="I1154" s="15" t="s">
        <v>609</v>
      </c>
      <c r="J1154" s="47"/>
      <c r="K1154" s="47"/>
      <c r="L1154" s="49"/>
      <c r="M1154" s="50" t="e">
        <f>IF(ISBLANK(VLOOKUP($C1154,[2]MAIN!$C$6:$DF$1572,M$4,FALSE)),"",VLOOKUP($C1154,[2]MAIN!$C$6:$DF$1572,M$4,FALSE))</f>
        <v>#N/A</v>
      </c>
      <c r="N1154" s="51" t="e">
        <f>IF(ISBLANK(VLOOKUP($C1154,[2]MAIN!$C$6:$DF$1572,N$4,FALSE)),"",VLOOKUP($C1154,[2]MAIN!$C$6:$DF$1572,N$4,FALSE))</f>
        <v>#N/A</v>
      </c>
      <c r="O1154" s="53" t="e">
        <f>IF(ISBLANK(VLOOKUP($C1154,[2]MAIN!$C$6:$DF$1572,O$4,FALSE)),"",VLOOKUP($C1154,[2]MAIN!$C$6:$DF$1572,O$4,FALSE))</f>
        <v>#N/A</v>
      </c>
      <c r="P1154" s="53" t="e">
        <f>IF(ISBLANK(VLOOKUP($C1154,[2]MAIN!$C$6:$DF$1572,P$4,FALSE)),"",VLOOKUP($C1154,[2]MAIN!$C$6:$DF$1572,P$4,FALSE))</f>
        <v>#N/A</v>
      </c>
      <c r="Q1154" s="50" t="e">
        <f>IF(ISBLANK(VLOOKUP($C1154,[2]MAIN!$C$6:$DF$1572,Q$4,FALSE)),"",VLOOKUP($C1154,[2]MAIN!$C$6:$DF$1572,Q$4,FALSE))</f>
        <v>#N/A</v>
      </c>
      <c r="R1154" s="47" t="e">
        <f>IF(ISBLANK(VLOOKUP($C1154,[2]MAIN!$C$6:$DF$1572,R$4,FALSE)),"",VLOOKUP($C1154,[2]MAIN!$C$6:$DF$1572,R$4,FALSE))</f>
        <v>#N/A</v>
      </c>
      <c r="S1154" s="47" t="e">
        <f>IF(ISBLANK(VLOOKUP($C1154,[2]MAIN!$C$6:$DF$1572,S$4,FALSE)),"",VLOOKUP($C1154,[2]MAIN!$C$6:$DF$1572,S$4,FALSE))</f>
        <v>#N/A</v>
      </c>
      <c r="T1154" s="15" t="e">
        <f>IF(ISBLANK(VLOOKUP($C1154,[2]MAIN!$C$6:$DF$1572,T$4,FALSE)),"",VLOOKUP($C1154,[2]MAIN!$C$6:$DF$1572,T$4,FALSE))</f>
        <v>#N/A</v>
      </c>
      <c r="U1154" s="15" t="e">
        <f>IF(ISBLANK(VLOOKUP($C1154,[2]MAIN!$C$6:$DF$1572,U$4,FALSE)),"",VLOOKUP($C1154,[2]MAIN!$C$6:$DF$1572,U$4,FALSE))</f>
        <v>#N/A</v>
      </c>
      <c r="V1154" s="15" t="e">
        <f>IF(ISBLANK(VLOOKUP($C1154,[2]MAIN!$C$6:$DF$1572,V$4,FALSE)),"",VLOOKUP($C1154,[2]MAIN!$C$6:$DF$1572,V$4,FALSE))</f>
        <v>#N/A</v>
      </c>
      <c r="W1154" s="21" t="e">
        <f>IF(ISBLANK(VLOOKUP($C1154,[2]MAIN!$C$6:$DF$1572,W$4,FALSE)),"",VLOOKUP($C1154,[2]MAIN!$C$6:$DF$1572,W$4,FALSE))</f>
        <v>#N/A</v>
      </c>
      <c r="X1154" s="47">
        <v>15000</v>
      </c>
      <c r="Y1154" s="15" t="e">
        <f>IF(ISBLANK(VLOOKUP($C1154,[2]MAIN!$C$6:$DF$1572,Y$4,FALSE)),"",VLOOKUP($C1154,[2]MAIN!$C$6:$DF$1572,Y$4,FALSE))</f>
        <v>#N/A</v>
      </c>
      <c r="AA1154" s="15" t="s">
        <v>609</v>
      </c>
      <c r="AB1154" s="15"/>
      <c r="AC1154" s="15"/>
    </row>
    <row r="1155" spans="1:29" x14ac:dyDescent="0.25">
      <c r="A1155" s="15" t="s">
        <v>1921</v>
      </c>
      <c r="B1155" s="21" t="s">
        <v>136</v>
      </c>
      <c r="C1155" s="47"/>
      <c r="D1155" s="15"/>
      <c r="E1155" s="15" t="s">
        <v>609</v>
      </c>
      <c r="F1155" s="15"/>
      <c r="G1155" s="15"/>
      <c r="H1155" s="15" t="s">
        <v>609</v>
      </c>
      <c r="I1155" s="15" t="s">
        <v>609</v>
      </c>
      <c r="J1155" s="47"/>
      <c r="K1155" s="47"/>
      <c r="L1155" s="49">
        <v>65.12</v>
      </c>
      <c r="M1155" s="50" t="e">
        <f>IF(ISBLANK(VLOOKUP($C1155,[2]MAIN!$C$6:$DF$1572,M$4,FALSE)),"",VLOOKUP($C1155,[2]MAIN!$C$6:$DF$1572,M$4,FALSE))</f>
        <v>#N/A</v>
      </c>
      <c r="N1155" s="51" t="e">
        <f>IF(ISBLANK(VLOOKUP($C1155,[2]MAIN!$C$6:$DF$1572,N$4,FALSE)),"",VLOOKUP($C1155,[2]MAIN!$C$6:$DF$1572,N$4,FALSE))</f>
        <v>#N/A</v>
      </c>
      <c r="O1155" s="53" t="e">
        <f>IF(ISBLANK(VLOOKUP($C1155,[2]MAIN!$C$6:$DF$1572,O$4,FALSE)),"",VLOOKUP($C1155,[2]MAIN!$C$6:$DF$1572,O$4,FALSE))</f>
        <v>#N/A</v>
      </c>
      <c r="P1155" s="53" t="e">
        <f>IF(ISBLANK(VLOOKUP($C1155,[2]MAIN!$C$6:$DF$1572,P$4,FALSE)),"",VLOOKUP($C1155,[2]MAIN!$C$6:$DF$1572,P$4,FALSE))</f>
        <v>#N/A</v>
      </c>
      <c r="Q1155" s="50" t="e">
        <f>IF(ISBLANK(VLOOKUP($C1155,[2]MAIN!$C$6:$DF$1572,Q$4,FALSE)),"",VLOOKUP($C1155,[2]MAIN!$C$6:$DF$1572,Q$4,FALSE))</f>
        <v>#N/A</v>
      </c>
      <c r="R1155" s="47" t="e">
        <f>IF(ISBLANK(VLOOKUP($C1155,[2]MAIN!$C$6:$DF$1572,R$4,FALSE)),"",VLOOKUP($C1155,[2]MAIN!$C$6:$DF$1572,R$4,FALSE))</f>
        <v>#N/A</v>
      </c>
      <c r="S1155" s="47" t="e">
        <f>IF(ISBLANK(VLOOKUP($C1155,[2]MAIN!$C$6:$DF$1572,S$4,FALSE)),"",VLOOKUP($C1155,[2]MAIN!$C$6:$DF$1572,S$4,FALSE))</f>
        <v>#N/A</v>
      </c>
      <c r="T1155" s="15" t="e">
        <f>IF(ISBLANK(VLOOKUP($C1155,[2]MAIN!$C$6:$DF$1572,T$4,FALSE)),"",VLOOKUP($C1155,[2]MAIN!$C$6:$DF$1572,T$4,FALSE))</f>
        <v>#N/A</v>
      </c>
      <c r="U1155" s="15" t="e">
        <f>IF(ISBLANK(VLOOKUP($C1155,[2]MAIN!$C$6:$DF$1572,U$4,FALSE)),"",VLOOKUP($C1155,[2]MAIN!$C$6:$DF$1572,U$4,FALSE))</f>
        <v>#N/A</v>
      </c>
      <c r="V1155" s="15" t="e">
        <f>IF(ISBLANK(VLOOKUP($C1155,[2]MAIN!$C$6:$DF$1572,V$4,FALSE)),"",VLOOKUP($C1155,[2]MAIN!$C$6:$DF$1572,V$4,FALSE))</f>
        <v>#N/A</v>
      </c>
      <c r="W1155" s="21" t="e">
        <f>IF(ISBLANK(VLOOKUP($C1155,[2]MAIN!$C$6:$DF$1572,W$4,FALSE)),"",VLOOKUP($C1155,[2]MAIN!$C$6:$DF$1572,W$4,FALSE))</f>
        <v>#N/A</v>
      </c>
      <c r="X1155" s="47">
        <v>15000</v>
      </c>
      <c r="Y1155" s="15" t="e">
        <f>IF(ISBLANK(VLOOKUP($C1155,[2]MAIN!$C$6:$DF$1572,Y$4,FALSE)),"",VLOOKUP($C1155,[2]MAIN!$C$6:$DF$1572,Y$4,FALSE))</f>
        <v>#N/A</v>
      </c>
      <c r="AA1155" s="15" t="s">
        <v>609</v>
      </c>
      <c r="AB1155" s="15"/>
      <c r="AC1155" s="15"/>
    </row>
    <row r="1156" spans="1:29" x14ac:dyDescent="0.25">
      <c r="A1156" s="15" t="s">
        <v>1922</v>
      </c>
      <c r="B1156" s="21" t="s">
        <v>532</v>
      </c>
      <c r="C1156" s="47"/>
      <c r="D1156" s="15"/>
      <c r="E1156" s="15" t="s">
        <v>609</v>
      </c>
      <c r="F1156" s="15"/>
      <c r="G1156" s="15"/>
      <c r="H1156" s="15" t="s">
        <v>628</v>
      </c>
      <c r="I1156" s="15"/>
      <c r="J1156" s="47"/>
      <c r="K1156" s="47"/>
      <c r="L1156" s="49">
        <v>1.48</v>
      </c>
      <c r="M1156" s="50" t="e">
        <f>IF(ISBLANK(VLOOKUP($C1156,[2]MAIN!$C$6:$DF$1572,M$4,FALSE)),"",VLOOKUP($C1156,[2]MAIN!$C$6:$DF$1572,M$4,FALSE))</f>
        <v>#N/A</v>
      </c>
      <c r="N1156" s="51" t="e">
        <f>IF(ISBLANK(VLOOKUP($C1156,[2]MAIN!$C$6:$DF$1572,N$4,FALSE)),"",VLOOKUP($C1156,[2]MAIN!$C$6:$DF$1572,N$4,FALSE))</f>
        <v>#N/A</v>
      </c>
      <c r="O1156" s="53" t="e">
        <f>IF(ISBLANK(VLOOKUP($C1156,[2]MAIN!$C$6:$DF$1572,O$4,FALSE)),"",VLOOKUP($C1156,[2]MAIN!$C$6:$DF$1572,O$4,FALSE))</f>
        <v>#N/A</v>
      </c>
      <c r="P1156" s="53" t="e">
        <f>IF(ISBLANK(VLOOKUP($C1156,[2]MAIN!$C$6:$DF$1572,P$4,FALSE)),"",VLOOKUP($C1156,[2]MAIN!$C$6:$DF$1572,P$4,FALSE))</f>
        <v>#N/A</v>
      </c>
      <c r="Q1156" s="50" t="e">
        <f>IF(ISBLANK(VLOOKUP($C1156,[2]MAIN!$C$6:$DF$1572,Q$4,FALSE)),"",VLOOKUP($C1156,[2]MAIN!$C$6:$DF$1572,Q$4,FALSE))</f>
        <v>#N/A</v>
      </c>
      <c r="R1156" s="47" t="e">
        <f>IF(ISBLANK(VLOOKUP($C1156,[2]MAIN!$C$6:$DF$1572,R$4,FALSE)),"",VLOOKUP($C1156,[2]MAIN!$C$6:$DF$1572,R$4,FALSE))</f>
        <v>#N/A</v>
      </c>
      <c r="S1156" s="47" t="e">
        <f>IF(ISBLANK(VLOOKUP($C1156,[2]MAIN!$C$6:$DF$1572,S$4,FALSE)),"",VLOOKUP($C1156,[2]MAIN!$C$6:$DF$1572,S$4,FALSE))</f>
        <v>#N/A</v>
      </c>
      <c r="T1156" s="15" t="e">
        <f>IF(ISBLANK(VLOOKUP($C1156,[2]MAIN!$C$6:$DF$1572,T$4,FALSE)),"",VLOOKUP($C1156,[2]MAIN!$C$6:$DF$1572,T$4,FALSE))</f>
        <v>#N/A</v>
      </c>
      <c r="U1156" s="15" t="e">
        <f>IF(ISBLANK(VLOOKUP($C1156,[2]MAIN!$C$6:$DF$1572,U$4,FALSE)),"",VLOOKUP($C1156,[2]MAIN!$C$6:$DF$1572,U$4,FALSE))</f>
        <v>#N/A</v>
      </c>
      <c r="V1156" s="15" t="e">
        <f>IF(ISBLANK(VLOOKUP($C1156,[2]MAIN!$C$6:$DF$1572,V$4,FALSE)),"",VLOOKUP($C1156,[2]MAIN!$C$6:$DF$1572,V$4,FALSE))</f>
        <v>#N/A</v>
      </c>
      <c r="W1156" s="21" t="e">
        <f>IF(ISBLANK(VLOOKUP($C1156,[2]MAIN!$C$6:$DF$1572,W$4,FALSE)),"",VLOOKUP($C1156,[2]MAIN!$C$6:$DF$1572,W$4,FALSE))</f>
        <v>#N/A</v>
      </c>
      <c r="X1156" s="47">
        <v>15000</v>
      </c>
      <c r="Y1156" s="15" t="e">
        <f>IF(ISBLANK(VLOOKUP($C1156,[2]MAIN!$C$6:$DF$1572,Y$4,FALSE)),"",VLOOKUP($C1156,[2]MAIN!$C$6:$DF$1572,Y$4,FALSE))</f>
        <v>#N/A</v>
      </c>
      <c r="AA1156" s="47"/>
      <c r="AB1156" s="47"/>
      <c r="AC1156" s="47"/>
    </row>
    <row r="1157" spans="1:29" x14ac:dyDescent="0.25">
      <c r="A1157" s="15" t="s">
        <v>1923</v>
      </c>
      <c r="B1157" s="21" t="s">
        <v>533</v>
      </c>
      <c r="C1157" s="47"/>
      <c r="D1157" s="15"/>
      <c r="E1157" s="15" t="s">
        <v>609</v>
      </c>
      <c r="F1157" s="15"/>
      <c r="G1157" s="15"/>
      <c r="H1157" s="15" t="s">
        <v>609</v>
      </c>
      <c r="I1157" s="15"/>
      <c r="J1157" s="47"/>
      <c r="K1157" s="47" t="s">
        <v>618</v>
      </c>
      <c r="L1157" s="49">
        <v>10.69</v>
      </c>
      <c r="M1157" s="50" t="e">
        <f>IF(ISBLANK(VLOOKUP($C1157,[2]MAIN!$C$6:$DF$1572,M$4,FALSE)),"",VLOOKUP($C1157,[2]MAIN!$C$6:$DF$1572,M$4,FALSE))</f>
        <v>#N/A</v>
      </c>
      <c r="N1157" s="51" t="e">
        <f>IF(ISBLANK(VLOOKUP($C1157,[2]MAIN!$C$6:$DF$1572,N$4,FALSE)),"",VLOOKUP($C1157,[2]MAIN!$C$6:$DF$1572,N$4,FALSE))</f>
        <v>#N/A</v>
      </c>
      <c r="O1157" s="53" t="e">
        <f>IF(ISBLANK(VLOOKUP($C1157,[2]MAIN!$C$6:$DF$1572,O$4,FALSE)),"",VLOOKUP($C1157,[2]MAIN!$C$6:$DF$1572,O$4,FALSE))</f>
        <v>#N/A</v>
      </c>
      <c r="P1157" s="68" t="e">
        <f>IF(ISBLANK(VLOOKUP($C1157,[2]MAIN!$C$6:$DF$1572,P$4,FALSE)),"",VLOOKUP($C1157,[2]MAIN!$C$6:$DF$1572,P$4,FALSE))</f>
        <v>#N/A</v>
      </c>
      <c r="Q1157" s="50" t="e">
        <f>IF(ISBLANK(VLOOKUP($C1157,[2]MAIN!$C$6:$DF$1572,Q$4,FALSE)),"",VLOOKUP($C1157,[2]MAIN!$C$6:$DF$1572,Q$4,FALSE))</f>
        <v>#N/A</v>
      </c>
      <c r="R1157" s="47" t="e">
        <f>IF(ISBLANK(VLOOKUP($C1157,[2]MAIN!$C$6:$DF$1572,R$4,FALSE)),"",VLOOKUP($C1157,[2]MAIN!$C$6:$DF$1572,R$4,FALSE))</f>
        <v>#N/A</v>
      </c>
      <c r="S1157" s="47" t="e">
        <f>IF(ISBLANK(VLOOKUP($C1157,[2]MAIN!$C$6:$DF$1572,S$4,FALSE)),"",VLOOKUP($C1157,[2]MAIN!$C$6:$DF$1572,S$4,FALSE))</f>
        <v>#N/A</v>
      </c>
      <c r="T1157" s="15" t="e">
        <f>IF(ISBLANK(VLOOKUP($C1157,[2]MAIN!$C$6:$DF$1572,T$4,FALSE)),"",VLOOKUP($C1157,[2]MAIN!$C$6:$DF$1572,T$4,FALSE))</f>
        <v>#N/A</v>
      </c>
      <c r="U1157" s="15" t="e">
        <f>IF(ISBLANK(VLOOKUP($C1157,[2]MAIN!$C$6:$DF$1572,U$4,FALSE)),"",VLOOKUP($C1157,[2]MAIN!$C$6:$DF$1572,U$4,FALSE))</f>
        <v>#N/A</v>
      </c>
      <c r="V1157" s="15" t="e">
        <f>IF(ISBLANK(VLOOKUP($C1157,[2]MAIN!$C$6:$DF$1572,V$4,FALSE)),"",VLOOKUP($C1157,[2]MAIN!$C$6:$DF$1572,V$4,FALSE))</f>
        <v>#N/A</v>
      </c>
      <c r="W1157" s="21" t="e">
        <f>IF(ISBLANK(VLOOKUP($C1157,[2]MAIN!$C$6:$DF$1572,W$4,FALSE)),"",VLOOKUP($C1157,[2]MAIN!$C$6:$DF$1572,W$4,FALSE))</f>
        <v>#N/A</v>
      </c>
      <c r="X1157" s="47">
        <v>15000</v>
      </c>
      <c r="Y1157" s="15" t="e">
        <f>IF(ISBLANK(VLOOKUP($C1157,[2]MAIN!$C$6:$DF$1572,Y$4,FALSE)),"",VLOOKUP($C1157,[2]MAIN!$C$6:$DF$1572,Y$4,FALSE))</f>
        <v>#N/A</v>
      </c>
      <c r="AA1157" s="15"/>
      <c r="AB1157" s="15"/>
      <c r="AC1157" s="15" t="s">
        <v>609</v>
      </c>
    </row>
    <row r="1158" spans="1:29" x14ac:dyDescent="0.25">
      <c r="A1158" s="15" t="s">
        <v>1924</v>
      </c>
      <c r="B1158" s="21" t="s">
        <v>234</v>
      </c>
      <c r="C1158" s="47"/>
      <c r="D1158" s="15"/>
      <c r="E1158" s="15" t="s">
        <v>609</v>
      </c>
      <c r="F1158" s="15"/>
      <c r="G1158" s="15"/>
      <c r="H1158" s="15" t="s">
        <v>609</v>
      </c>
      <c r="I1158" s="15" t="s">
        <v>609</v>
      </c>
      <c r="J1158" s="47"/>
      <c r="K1158" s="47"/>
      <c r="L1158" s="49" t="e">
        <f>#REF!/86.4</f>
        <v>#REF!</v>
      </c>
      <c r="M1158" s="50" t="e">
        <f>IF(ISBLANK(VLOOKUP($C1158,[2]MAIN!$C$6:$DF$1572,M$4,FALSE)),"",VLOOKUP($C1158,[2]MAIN!$C$6:$DF$1572,M$4,FALSE))</f>
        <v>#N/A</v>
      </c>
      <c r="N1158" s="51" t="e">
        <f>IF(ISBLANK(VLOOKUP($C1158,[2]MAIN!$C$6:$DF$1572,N$4,FALSE)),"",VLOOKUP($C1158,[2]MAIN!$C$6:$DF$1572,N$4,FALSE))</f>
        <v>#N/A</v>
      </c>
      <c r="O1158" s="53" t="e">
        <f>IF(ISBLANK(VLOOKUP($C1158,[2]MAIN!$C$6:$DF$1572,O$4,FALSE)),"",VLOOKUP($C1158,[2]MAIN!$C$6:$DF$1572,O$4,FALSE))</f>
        <v>#N/A</v>
      </c>
      <c r="P1158" s="53" t="e">
        <f>IF(ISBLANK(VLOOKUP($C1158,[2]MAIN!$C$6:$DF$1572,P$4,FALSE)),"",VLOOKUP($C1158,[2]MAIN!$C$6:$DF$1572,P$4,FALSE))</f>
        <v>#N/A</v>
      </c>
      <c r="Q1158" s="50" t="e">
        <f>IF(ISBLANK(VLOOKUP($C1158,[2]MAIN!$C$6:$DF$1572,Q$4,FALSE)),"",VLOOKUP($C1158,[2]MAIN!$C$6:$DF$1572,Q$4,FALSE))</f>
        <v>#N/A</v>
      </c>
      <c r="R1158" s="47" t="e">
        <f>IF(ISBLANK(VLOOKUP($C1158,[2]MAIN!$C$6:$DF$1572,R$4,FALSE)),"",VLOOKUP($C1158,[2]MAIN!$C$6:$DF$1572,R$4,FALSE))</f>
        <v>#N/A</v>
      </c>
      <c r="S1158" s="47" t="e">
        <f>IF(ISBLANK(VLOOKUP($C1158,[2]MAIN!$C$6:$DF$1572,S$4,FALSE)),"",VLOOKUP($C1158,[2]MAIN!$C$6:$DF$1572,S$4,FALSE))</f>
        <v>#N/A</v>
      </c>
      <c r="T1158" s="15" t="e">
        <f>IF(ISBLANK(VLOOKUP($C1158,[2]MAIN!$C$6:$DF$1572,T$4,FALSE)),"",VLOOKUP($C1158,[2]MAIN!$C$6:$DF$1572,T$4,FALSE))</f>
        <v>#N/A</v>
      </c>
      <c r="U1158" s="15" t="e">
        <f>IF(ISBLANK(VLOOKUP($C1158,[2]MAIN!$C$6:$DF$1572,U$4,FALSE)),"",VLOOKUP($C1158,[2]MAIN!$C$6:$DF$1572,U$4,FALSE))</f>
        <v>#N/A</v>
      </c>
      <c r="V1158" s="15" t="e">
        <f>IF(ISBLANK(VLOOKUP($C1158,[2]MAIN!$C$6:$DF$1572,V$4,FALSE)),"",VLOOKUP($C1158,[2]MAIN!$C$6:$DF$1572,V$4,FALSE))</f>
        <v>#N/A</v>
      </c>
      <c r="W1158" s="21" t="e">
        <f>IF(ISBLANK(VLOOKUP($C1158,[2]MAIN!$C$6:$DF$1572,W$4,FALSE)),"",VLOOKUP($C1158,[2]MAIN!$C$6:$DF$1572,W$4,FALSE))</f>
        <v>#N/A</v>
      </c>
      <c r="X1158" s="47">
        <v>15000</v>
      </c>
      <c r="Y1158" s="15" t="e">
        <f>IF(ISBLANK(VLOOKUP($C1158,[2]MAIN!$C$6:$DF$1572,Y$4,FALSE)),"",VLOOKUP($C1158,[2]MAIN!$C$6:$DF$1572,Y$4,FALSE))</f>
        <v>#N/A</v>
      </c>
      <c r="AA1158" s="15" t="s">
        <v>609</v>
      </c>
      <c r="AB1158" s="15"/>
      <c r="AC1158" s="15"/>
    </row>
    <row r="1159" spans="1:29" x14ac:dyDescent="0.25">
      <c r="A1159" s="15" t="s">
        <v>1925</v>
      </c>
      <c r="B1159" s="21" t="s">
        <v>235</v>
      </c>
      <c r="C1159" s="47"/>
      <c r="D1159" s="15"/>
      <c r="E1159" s="15" t="s">
        <v>609</v>
      </c>
      <c r="F1159" s="15"/>
      <c r="G1159" s="15"/>
      <c r="H1159" s="15" t="s">
        <v>609</v>
      </c>
      <c r="I1159" s="15" t="s">
        <v>609</v>
      </c>
      <c r="J1159" s="47"/>
      <c r="K1159" s="47"/>
      <c r="L1159" s="49"/>
      <c r="M1159" s="50" t="e">
        <f>IF(ISBLANK(VLOOKUP($C1159,[2]MAIN!$C$6:$DF$1572,M$4,FALSE)),"",VLOOKUP($C1159,[2]MAIN!$C$6:$DF$1572,M$4,FALSE))</f>
        <v>#N/A</v>
      </c>
      <c r="N1159" s="51" t="e">
        <f>IF(ISBLANK(VLOOKUP($C1159,[2]MAIN!$C$6:$DF$1572,N$4,FALSE)),"",VLOOKUP($C1159,[2]MAIN!$C$6:$DF$1572,N$4,FALSE))</f>
        <v>#N/A</v>
      </c>
      <c r="O1159" s="53" t="e">
        <f>IF(ISBLANK(VLOOKUP($C1159,[2]MAIN!$C$6:$DF$1572,O$4,FALSE)),"",VLOOKUP($C1159,[2]MAIN!$C$6:$DF$1572,O$4,FALSE))</f>
        <v>#N/A</v>
      </c>
      <c r="P1159" s="53" t="e">
        <f>IF(ISBLANK(VLOOKUP($C1159,[2]MAIN!$C$6:$DF$1572,P$4,FALSE)),"",VLOOKUP($C1159,[2]MAIN!$C$6:$DF$1572,P$4,FALSE))</f>
        <v>#N/A</v>
      </c>
      <c r="Q1159" s="50" t="e">
        <f>IF(ISBLANK(VLOOKUP($C1159,[2]MAIN!$C$6:$DF$1572,Q$4,FALSE)),"",VLOOKUP($C1159,[2]MAIN!$C$6:$DF$1572,Q$4,FALSE))</f>
        <v>#N/A</v>
      </c>
      <c r="R1159" s="47" t="e">
        <f>IF(ISBLANK(VLOOKUP($C1159,[2]MAIN!$C$6:$DF$1572,R$4,FALSE)),"",VLOOKUP($C1159,[2]MAIN!$C$6:$DF$1572,R$4,FALSE))</f>
        <v>#N/A</v>
      </c>
      <c r="S1159" s="47" t="e">
        <f>IF(ISBLANK(VLOOKUP($C1159,[2]MAIN!$C$6:$DF$1572,S$4,FALSE)),"",VLOOKUP($C1159,[2]MAIN!$C$6:$DF$1572,S$4,FALSE))</f>
        <v>#N/A</v>
      </c>
      <c r="T1159" s="15" t="e">
        <f>IF(ISBLANK(VLOOKUP($C1159,[2]MAIN!$C$6:$DF$1572,T$4,FALSE)),"",VLOOKUP($C1159,[2]MAIN!$C$6:$DF$1572,T$4,FALSE))</f>
        <v>#N/A</v>
      </c>
      <c r="U1159" s="15" t="e">
        <f>IF(ISBLANK(VLOOKUP($C1159,[2]MAIN!$C$6:$DF$1572,U$4,FALSE)),"",VLOOKUP($C1159,[2]MAIN!$C$6:$DF$1572,U$4,FALSE))</f>
        <v>#N/A</v>
      </c>
      <c r="V1159" s="15" t="e">
        <f>IF(ISBLANK(VLOOKUP($C1159,[2]MAIN!$C$6:$DF$1572,V$4,FALSE)),"",VLOOKUP($C1159,[2]MAIN!$C$6:$DF$1572,V$4,FALSE))</f>
        <v>#N/A</v>
      </c>
      <c r="W1159" s="21" t="e">
        <f>IF(ISBLANK(VLOOKUP($C1159,[2]MAIN!$C$6:$DF$1572,W$4,FALSE)),"",VLOOKUP($C1159,[2]MAIN!$C$6:$DF$1572,W$4,FALSE))</f>
        <v>#N/A</v>
      </c>
      <c r="X1159" s="47">
        <v>15000</v>
      </c>
      <c r="Y1159" s="15" t="e">
        <f>IF(ISBLANK(VLOOKUP($C1159,[2]MAIN!$C$6:$DF$1572,Y$4,FALSE)),"",VLOOKUP($C1159,[2]MAIN!$C$6:$DF$1572,Y$4,FALSE))</f>
        <v>#N/A</v>
      </c>
      <c r="AA1159" s="15" t="s">
        <v>609</v>
      </c>
      <c r="AB1159" s="15"/>
      <c r="AC1159" s="15"/>
    </row>
    <row r="1160" spans="1:29" x14ac:dyDescent="0.25">
      <c r="A1160" s="15" t="s">
        <v>1926</v>
      </c>
      <c r="B1160" s="21" t="s">
        <v>535</v>
      </c>
      <c r="C1160" s="47"/>
      <c r="D1160" s="15"/>
      <c r="E1160" s="15" t="s">
        <v>609</v>
      </c>
      <c r="F1160" s="15"/>
      <c r="G1160" s="15"/>
      <c r="H1160" s="15" t="s">
        <v>628</v>
      </c>
      <c r="I1160" s="15"/>
      <c r="J1160" s="47"/>
      <c r="K1160" s="47"/>
      <c r="L1160" s="49">
        <v>4.32</v>
      </c>
      <c r="M1160" s="50" t="e">
        <f>IF(ISBLANK(VLOOKUP($C1160,[2]MAIN!$C$6:$DF$1572,M$4,FALSE)),"",VLOOKUP($C1160,[2]MAIN!$C$6:$DF$1572,M$4,FALSE))</f>
        <v>#N/A</v>
      </c>
      <c r="N1160" s="51" t="e">
        <f>IF(ISBLANK(VLOOKUP($C1160,[2]MAIN!$C$6:$DF$1572,N$4,FALSE)),"",VLOOKUP($C1160,[2]MAIN!$C$6:$DF$1572,N$4,FALSE))</f>
        <v>#N/A</v>
      </c>
      <c r="O1160" s="53" t="e">
        <f>IF(ISBLANK(VLOOKUP($C1160,[2]MAIN!$C$6:$DF$1572,O$4,FALSE)),"",VLOOKUP($C1160,[2]MAIN!$C$6:$DF$1572,O$4,FALSE))</f>
        <v>#N/A</v>
      </c>
      <c r="P1160" s="53" t="e">
        <f>IF(ISBLANK(VLOOKUP($C1160,[2]MAIN!$C$6:$DF$1572,P$4,FALSE)),"",VLOOKUP($C1160,[2]MAIN!$C$6:$DF$1572,P$4,FALSE))</f>
        <v>#N/A</v>
      </c>
      <c r="Q1160" s="50" t="e">
        <f>IF(ISBLANK(VLOOKUP($C1160,[2]MAIN!$C$6:$DF$1572,Q$4,FALSE)),"",VLOOKUP($C1160,[2]MAIN!$C$6:$DF$1572,Q$4,FALSE))</f>
        <v>#N/A</v>
      </c>
      <c r="R1160" s="47" t="e">
        <f>IF(ISBLANK(VLOOKUP($C1160,[2]MAIN!$C$6:$DF$1572,R$4,FALSE)),"",VLOOKUP($C1160,[2]MAIN!$C$6:$DF$1572,R$4,FALSE))</f>
        <v>#N/A</v>
      </c>
      <c r="S1160" s="47" t="e">
        <f>IF(ISBLANK(VLOOKUP($C1160,[2]MAIN!$C$6:$DF$1572,S$4,FALSE)),"",VLOOKUP($C1160,[2]MAIN!$C$6:$DF$1572,S$4,FALSE))</f>
        <v>#N/A</v>
      </c>
      <c r="T1160" s="15" t="e">
        <f>IF(ISBLANK(VLOOKUP($C1160,[2]MAIN!$C$6:$DF$1572,T$4,FALSE)),"",VLOOKUP($C1160,[2]MAIN!$C$6:$DF$1572,T$4,FALSE))</f>
        <v>#N/A</v>
      </c>
      <c r="U1160" s="15" t="e">
        <f>IF(ISBLANK(VLOOKUP($C1160,[2]MAIN!$C$6:$DF$1572,U$4,FALSE)),"",VLOOKUP($C1160,[2]MAIN!$C$6:$DF$1572,U$4,FALSE))</f>
        <v>#N/A</v>
      </c>
      <c r="V1160" s="15" t="e">
        <f>IF(ISBLANK(VLOOKUP($C1160,[2]MAIN!$C$6:$DF$1572,V$4,FALSE)),"",VLOOKUP($C1160,[2]MAIN!$C$6:$DF$1572,V$4,FALSE))</f>
        <v>#N/A</v>
      </c>
      <c r="W1160" s="21" t="e">
        <f>IF(ISBLANK(VLOOKUP($C1160,[2]MAIN!$C$6:$DF$1572,W$4,FALSE)),"",VLOOKUP($C1160,[2]MAIN!$C$6:$DF$1572,W$4,FALSE))</f>
        <v>#N/A</v>
      </c>
      <c r="X1160" s="47">
        <v>150</v>
      </c>
      <c r="Y1160" s="15" t="e">
        <f>IF(ISBLANK(VLOOKUP($C1160,[2]MAIN!$C$6:$DF$1572,Y$4,FALSE)),"",VLOOKUP($C1160,[2]MAIN!$C$6:$DF$1572,Y$4,FALSE))</f>
        <v>#N/A</v>
      </c>
      <c r="AA1160" s="47"/>
      <c r="AB1160" s="47"/>
      <c r="AC1160" s="47"/>
    </row>
    <row r="1161" spans="1:29" x14ac:dyDescent="0.25">
      <c r="A1161" s="15" t="s">
        <v>1927</v>
      </c>
      <c r="B1161" s="21" t="s">
        <v>236</v>
      </c>
      <c r="C1161" s="47"/>
      <c r="D1161" s="15"/>
      <c r="E1161" s="15" t="s">
        <v>609</v>
      </c>
      <c r="F1161" s="15"/>
      <c r="G1161" s="15"/>
      <c r="H1161" s="15" t="s">
        <v>609</v>
      </c>
      <c r="I1161" s="15" t="s">
        <v>609</v>
      </c>
      <c r="J1161" s="47"/>
      <c r="K1161" s="47"/>
      <c r="L1161" s="49"/>
      <c r="M1161" s="50" t="e">
        <f>IF(ISBLANK(VLOOKUP($C1161,[2]MAIN!$C$6:$DF$1572,M$4,FALSE)),"",VLOOKUP($C1161,[2]MAIN!$C$6:$DF$1572,M$4,FALSE))</f>
        <v>#N/A</v>
      </c>
      <c r="N1161" s="51" t="e">
        <f>IF(ISBLANK(VLOOKUP($C1161,[2]MAIN!$C$6:$DF$1572,N$4,FALSE)),"",VLOOKUP($C1161,[2]MAIN!$C$6:$DF$1572,N$4,FALSE))</f>
        <v>#N/A</v>
      </c>
      <c r="O1161" s="54" t="e">
        <f>IF(ISBLANK(VLOOKUP($C1161,[2]MAIN!$C$6:$DF$1572,O$4,FALSE)),"",VLOOKUP($C1161,[2]MAIN!$C$6:$DF$1572,O$4,FALSE))</f>
        <v>#N/A</v>
      </c>
      <c r="P1161" s="54" t="e">
        <f>IF(ISBLANK(VLOOKUP($C1161,[2]MAIN!$C$6:$DF$1572,P$4,FALSE)),"",VLOOKUP($C1161,[2]MAIN!$C$6:$DF$1572,P$4,FALSE))</f>
        <v>#N/A</v>
      </c>
      <c r="Q1161" s="53" t="e">
        <f>IF(ISBLANK(VLOOKUP($C1161,[2]MAIN!$C$6:$DF$1572,Q$4,FALSE)),"",VLOOKUP($C1161,[2]MAIN!$C$6:$DF$1572,Q$4,FALSE))</f>
        <v>#N/A</v>
      </c>
      <c r="R1161" s="47" t="e">
        <f>IF(ISBLANK(VLOOKUP($C1161,[2]MAIN!$C$6:$DF$1572,R$4,FALSE)),"",VLOOKUP($C1161,[2]MAIN!$C$6:$DF$1572,R$4,FALSE))</f>
        <v>#N/A</v>
      </c>
      <c r="S1161" s="47" t="e">
        <f>IF(ISBLANK(VLOOKUP($C1161,[2]MAIN!$C$6:$DF$1572,S$4,FALSE)),"",VLOOKUP($C1161,[2]MAIN!$C$6:$DF$1572,S$4,FALSE))</f>
        <v>#N/A</v>
      </c>
      <c r="T1161" s="15" t="e">
        <f>IF(ISBLANK(VLOOKUP($C1161,[2]MAIN!$C$6:$DF$1572,T$4,FALSE)),"",VLOOKUP($C1161,[2]MAIN!$C$6:$DF$1572,T$4,FALSE))</f>
        <v>#N/A</v>
      </c>
      <c r="U1161" s="15" t="e">
        <f>IF(ISBLANK(VLOOKUP($C1161,[2]MAIN!$C$6:$DF$1572,U$4,FALSE)),"",VLOOKUP($C1161,[2]MAIN!$C$6:$DF$1572,U$4,FALSE))</f>
        <v>#N/A</v>
      </c>
      <c r="V1161" s="15" t="e">
        <f>IF(ISBLANK(VLOOKUP($C1161,[2]MAIN!$C$6:$DF$1572,V$4,FALSE)),"",VLOOKUP($C1161,[2]MAIN!$C$6:$DF$1572,V$4,FALSE))</f>
        <v>#N/A</v>
      </c>
      <c r="W1161" s="21" t="e">
        <f>IF(ISBLANK(VLOOKUP($C1161,[2]MAIN!$C$6:$DF$1572,W$4,FALSE)),"",VLOOKUP($C1161,[2]MAIN!$C$6:$DF$1572,W$4,FALSE))</f>
        <v>#N/A</v>
      </c>
      <c r="X1161" s="47">
        <v>15000</v>
      </c>
      <c r="Y1161" s="15" t="e">
        <f>IF(ISBLANK(VLOOKUP($C1161,[2]MAIN!$C$6:$DF$1572,Y$4,FALSE)),"",VLOOKUP($C1161,[2]MAIN!$C$6:$DF$1572,Y$4,FALSE))</f>
        <v>#N/A</v>
      </c>
      <c r="AA1161" s="15" t="s">
        <v>609</v>
      </c>
      <c r="AB1161" s="15"/>
      <c r="AC1161" s="15"/>
    </row>
    <row r="1162" spans="1:29" x14ac:dyDescent="0.25">
      <c r="A1162" s="15" t="s">
        <v>1928</v>
      </c>
      <c r="B1162" s="21" t="s">
        <v>37</v>
      </c>
      <c r="C1162" s="15" t="s">
        <v>609</v>
      </c>
      <c r="D1162" s="15"/>
      <c r="E1162" s="15" t="s">
        <v>609</v>
      </c>
      <c r="F1162" s="15" t="s">
        <v>697</v>
      </c>
      <c r="G1162" s="15"/>
      <c r="H1162" s="15" t="s">
        <v>609</v>
      </c>
      <c r="I1162" s="15"/>
      <c r="J1162" s="47"/>
      <c r="K1162" s="60" t="s">
        <v>737</v>
      </c>
      <c r="L1162" s="49">
        <v>6.35</v>
      </c>
      <c r="M1162" s="50" t="e">
        <f>IF(ISBLANK(VLOOKUP($C1162,[2]MAIN!$C$6:$DF$1572,M$4,FALSE)),"",VLOOKUP($C1162,[2]MAIN!$C$6:$DF$1572,M$4,FALSE))</f>
        <v>#N/A</v>
      </c>
      <c r="N1162" s="51" t="e">
        <f>IF(ISBLANK(VLOOKUP($C1162,[2]MAIN!$C$6:$DF$1572,N$4,FALSE)),"",VLOOKUP($C1162,[2]MAIN!$C$6:$DF$1572,N$4,FALSE))</f>
        <v>#N/A</v>
      </c>
      <c r="O1162" s="66" t="e">
        <f>IF(ISBLANK(VLOOKUP($C1162,[2]MAIN!$C$6:$DF$1572,O$4,FALSE)),"",VLOOKUP($C1162,[2]MAIN!$C$6:$DF$1572,O$4,FALSE))</f>
        <v>#N/A</v>
      </c>
      <c r="P1162" s="66" t="e">
        <f>IF(ISBLANK(VLOOKUP($C1162,[2]MAIN!$C$6:$DF$1572,P$4,FALSE)),"",VLOOKUP($C1162,[2]MAIN!$C$6:$DF$1572,P$4,FALSE))</f>
        <v>#N/A</v>
      </c>
      <c r="Q1162" s="65" t="e">
        <f>IF(ISBLANK(VLOOKUP($C1162,[2]MAIN!$C$6:$DF$1572,Q$4,FALSE)),"",VLOOKUP($C1162,[2]MAIN!$C$6:$DF$1572,Q$4,FALSE))</f>
        <v>#N/A</v>
      </c>
      <c r="R1162" s="47" t="e">
        <f>IF(ISBLANK(VLOOKUP($C1162,[2]MAIN!$C$6:$DF$1572,R$4,FALSE)),"",VLOOKUP($C1162,[2]MAIN!$C$6:$DF$1572,R$4,FALSE))</f>
        <v>#N/A</v>
      </c>
      <c r="S1162" s="47" t="e">
        <f>IF(ISBLANK(VLOOKUP($C1162,[2]MAIN!$C$6:$DF$1572,S$4,FALSE)),"",VLOOKUP($C1162,[2]MAIN!$C$6:$DF$1572,S$4,FALSE))</f>
        <v>#N/A</v>
      </c>
      <c r="T1162" s="15" t="e">
        <f>IF(ISBLANK(VLOOKUP($C1162,[2]MAIN!$C$6:$DF$1572,T$4,FALSE)),"",VLOOKUP($C1162,[2]MAIN!$C$6:$DF$1572,T$4,FALSE))</f>
        <v>#N/A</v>
      </c>
      <c r="U1162" s="15" t="e">
        <f>IF(ISBLANK(VLOOKUP($C1162,[2]MAIN!$C$6:$DF$1572,U$4,FALSE)),"",VLOOKUP($C1162,[2]MAIN!$C$6:$DF$1572,U$4,FALSE))</f>
        <v>#N/A</v>
      </c>
      <c r="V1162" s="15" t="e">
        <f>IF(ISBLANK(VLOOKUP($C1162,[2]MAIN!$C$6:$DF$1572,V$4,FALSE)),"",VLOOKUP($C1162,[2]MAIN!$C$6:$DF$1572,V$4,FALSE))</f>
        <v>#N/A</v>
      </c>
      <c r="W1162" s="21" t="e">
        <f>IF(ISBLANK(VLOOKUP($C1162,[2]MAIN!$C$6:$DF$1572,W$4,FALSE)),"",VLOOKUP($C1162,[2]MAIN!$C$6:$DF$1572,W$4,FALSE))</f>
        <v>#N/A</v>
      </c>
      <c r="X1162" s="63">
        <v>7500</v>
      </c>
      <c r="Y1162" s="15" t="e">
        <f>IF(ISBLANK(VLOOKUP($C1162,[2]MAIN!$C$6:$DF$1572,Y$4,FALSE)),"",VLOOKUP($C1162,[2]MAIN!$C$6:$DF$1572,Y$4,FALSE))</f>
        <v>#N/A</v>
      </c>
      <c r="AA1162" s="15"/>
      <c r="AB1162" s="15"/>
      <c r="AC1162" s="15"/>
    </row>
    <row r="1163" spans="1:29" x14ac:dyDescent="0.25">
      <c r="A1163" s="15" t="s">
        <v>1929</v>
      </c>
      <c r="B1163" s="21" t="s">
        <v>36</v>
      </c>
      <c r="C1163" s="15" t="s">
        <v>609</v>
      </c>
      <c r="D1163" s="15"/>
      <c r="E1163" s="15"/>
      <c r="F1163" s="15"/>
      <c r="G1163" s="15"/>
      <c r="H1163" s="15" t="s">
        <v>609</v>
      </c>
      <c r="I1163" s="15"/>
      <c r="J1163" s="47"/>
      <c r="K1163" s="47" t="s">
        <v>618</v>
      </c>
      <c r="L1163" s="49">
        <v>1.02</v>
      </c>
      <c r="M1163" s="50" t="e">
        <f>IF(ISBLANK(VLOOKUP($C1163,[2]MAIN!$C$6:$DF$1572,M$4,FALSE)),"",VLOOKUP($C1163,[2]MAIN!$C$6:$DF$1572,M$4,FALSE))</f>
        <v>#N/A</v>
      </c>
      <c r="N1163" s="51" t="e">
        <f>IF(ISBLANK(VLOOKUP($C1163,[2]MAIN!$C$6:$DF$1572,N$4,FALSE)),"",VLOOKUP($C1163,[2]MAIN!$C$6:$DF$1572,N$4,FALSE))</f>
        <v>#N/A</v>
      </c>
      <c r="O1163" s="52" t="e">
        <f>IF(ISBLANK(VLOOKUP($C1163,[2]MAIN!$C$6:$DF$1572,O$4,FALSE)),"",VLOOKUP($C1163,[2]MAIN!$C$6:$DF$1572,O$4,FALSE))</f>
        <v>#N/A</v>
      </c>
      <c r="P1163" s="52" t="e">
        <f>IF(ISBLANK(VLOOKUP($C1163,[2]MAIN!$C$6:$DF$1572,P$4,FALSE)),"",VLOOKUP($C1163,[2]MAIN!$C$6:$DF$1572,P$4,FALSE))</f>
        <v>#N/A</v>
      </c>
      <c r="Q1163" s="65" t="e">
        <f>IF(ISBLANK(VLOOKUP($C1163,[2]MAIN!$C$6:$DF$1572,Q$4,FALSE)),"",VLOOKUP($C1163,[2]MAIN!$C$6:$DF$1572,Q$4,FALSE))</f>
        <v>#N/A</v>
      </c>
      <c r="R1163" s="47" t="e">
        <f>IF(ISBLANK(VLOOKUP($C1163,[2]MAIN!$C$6:$DF$1572,R$4,FALSE)),"",VLOOKUP($C1163,[2]MAIN!$C$6:$DF$1572,R$4,FALSE))</f>
        <v>#N/A</v>
      </c>
      <c r="S1163" s="47" t="e">
        <f>IF(ISBLANK(VLOOKUP($C1163,[2]MAIN!$C$6:$DF$1572,S$4,FALSE)),"",VLOOKUP($C1163,[2]MAIN!$C$6:$DF$1572,S$4,FALSE))</f>
        <v>#N/A</v>
      </c>
      <c r="T1163" s="15" t="e">
        <f>IF(ISBLANK(VLOOKUP($C1163,[2]MAIN!$C$6:$DF$1572,T$4,FALSE)),"",VLOOKUP($C1163,[2]MAIN!$C$6:$DF$1572,T$4,FALSE))</f>
        <v>#N/A</v>
      </c>
      <c r="U1163" s="15" t="e">
        <f>IF(ISBLANK(VLOOKUP($C1163,[2]MAIN!$C$6:$DF$1572,U$4,FALSE)),"",VLOOKUP($C1163,[2]MAIN!$C$6:$DF$1572,U$4,FALSE))</f>
        <v>#N/A</v>
      </c>
      <c r="V1163" s="15" t="e">
        <f>IF(ISBLANK(VLOOKUP($C1163,[2]MAIN!$C$6:$DF$1572,V$4,FALSE)),"",VLOOKUP($C1163,[2]MAIN!$C$6:$DF$1572,V$4,FALSE))</f>
        <v>#N/A</v>
      </c>
      <c r="W1163" s="21" t="e">
        <f>IF(ISBLANK(VLOOKUP($C1163,[2]MAIN!$C$6:$DF$1572,W$4,FALSE)),"",VLOOKUP($C1163,[2]MAIN!$C$6:$DF$1572,W$4,FALSE))</f>
        <v>#N/A</v>
      </c>
      <c r="X1163" s="63" t="e">
        <f>IF(ISBLANK(VLOOKUP($C1163,[2]MAIN!$C$6:$DF$1572,X$4,FALSE)),"",VLOOKUP($C1163,[2]MAIN!$C$6:$DF$1572,X$4,FALSE))</f>
        <v>#N/A</v>
      </c>
      <c r="Y1163" s="15" t="e">
        <f>IF(ISBLANK(VLOOKUP($C1163,[2]MAIN!$C$6:$DF$1572,Y$4,FALSE)),"",VLOOKUP($C1163,[2]MAIN!$C$6:$DF$1572,Y$4,FALSE))</f>
        <v>#N/A</v>
      </c>
      <c r="AA1163" s="15"/>
      <c r="AB1163" s="15"/>
      <c r="AC1163" s="15"/>
    </row>
    <row r="1164" spans="1:29" x14ac:dyDescent="0.25">
      <c r="A1164" s="15" t="s">
        <v>1930</v>
      </c>
      <c r="B1164" s="21" t="s">
        <v>238</v>
      </c>
      <c r="C1164" s="47"/>
      <c r="D1164" s="15"/>
      <c r="E1164" s="15" t="s">
        <v>609</v>
      </c>
      <c r="F1164" s="15"/>
      <c r="G1164" s="15"/>
      <c r="H1164" s="15" t="s">
        <v>609</v>
      </c>
      <c r="I1164" s="15" t="s">
        <v>609</v>
      </c>
      <c r="J1164" s="47"/>
      <c r="K1164" s="47"/>
      <c r="L1164" s="49">
        <v>2.81</v>
      </c>
      <c r="M1164" s="50" t="e">
        <f>IF(ISBLANK(VLOOKUP($C1164,[2]MAIN!$C$6:$DF$1572,M$4,FALSE)),"",VLOOKUP($C1164,[2]MAIN!$C$6:$DF$1572,M$4,FALSE))</f>
        <v>#N/A</v>
      </c>
      <c r="N1164" s="51" t="e">
        <f>IF(ISBLANK(VLOOKUP($C1164,[2]MAIN!$C$6:$DF$1572,N$4,FALSE)),"",VLOOKUP($C1164,[2]MAIN!$C$6:$DF$1572,N$4,FALSE))</f>
        <v>#N/A</v>
      </c>
      <c r="O1164" s="61" t="e">
        <f>IF(ISBLANK(VLOOKUP($C1164,[2]MAIN!$C$6:$DF$1572,O$4,FALSE)),"",VLOOKUP($C1164,[2]MAIN!$C$6:$DF$1572,O$4,FALSE))</f>
        <v>#N/A</v>
      </c>
      <c r="P1164" s="61" t="e">
        <f>IF(ISBLANK(VLOOKUP($C1164,[2]MAIN!$C$6:$DF$1572,P$4,FALSE)),"",VLOOKUP($C1164,[2]MAIN!$C$6:$DF$1572,P$4,FALSE))</f>
        <v>#N/A</v>
      </c>
      <c r="Q1164" s="50" t="e">
        <f>IF(ISBLANK(VLOOKUP($C1164,[2]MAIN!$C$6:$DF$1572,Q$4,FALSE)),"",VLOOKUP($C1164,[2]MAIN!$C$6:$DF$1572,Q$4,FALSE))</f>
        <v>#N/A</v>
      </c>
      <c r="R1164" s="47" t="e">
        <f>IF(ISBLANK(VLOOKUP($C1164,[2]MAIN!$C$6:$DF$1572,R$4,FALSE)),"",VLOOKUP($C1164,[2]MAIN!$C$6:$DF$1572,R$4,FALSE))</f>
        <v>#N/A</v>
      </c>
      <c r="S1164" s="47" t="e">
        <f>IF(ISBLANK(VLOOKUP($C1164,[2]MAIN!$C$6:$DF$1572,S$4,FALSE)),"",VLOOKUP($C1164,[2]MAIN!$C$6:$DF$1572,S$4,FALSE))</f>
        <v>#N/A</v>
      </c>
      <c r="T1164" s="15" t="e">
        <f>IF(ISBLANK(VLOOKUP($C1164,[2]MAIN!$C$6:$DF$1572,T$4,FALSE)),"",VLOOKUP($C1164,[2]MAIN!$C$6:$DF$1572,T$4,FALSE))</f>
        <v>#N/A</v>
      </c>
      <c r="U1164" s="15" t="e">
        <f>IF(ISBLANK(VLOOKUP($C1164,[2]MAIN!$C$6:$DF$1572,U$4,FALSE)),"",VLOOKUP($C1164,[2]MAIN!$C$6:$DF$1572,U$4,FALSE))</f>
        <v>#N/A</v>
      </c>
      <c r="V1164" s="15" t="e">
        <f>IF(ISBLANK(VLOOKUP($C1164,[2]MAIN!$C$6:$DF$1572,V$4,FALSE)),"",VLOOKUP($C1164,[2]MAIN!$C$6:$DF$1572,V$4,FALSE))</f>
        <v>#N/A</v>
      </c>
      <c r="W1164" s="21" t="e">
        <f>IF(ISBLANK(VLOOKUP($C1164,[2]MAIN!$C$6:$DF$1572,W$4,FALSE)),"",VLOOKUP($C1164,[2]MAIN!$C$6:$DF$1572,W$4,FALSE))</f>
        <v>#N/A</v>
      </c>
      <c r="X1164" s="47">
        <v>15000</v>
      </c>
      <c r="Y1164" s="15" t="e">
        <f>IF(ISBLANK(VLOOKUP($C1164,[2]MAIN!$C$6:$DF$1572,Y$4,FALSE)),"",VLOOKUP($C1164,[2]MAIN!$C$6:$DF$1572,Y$4,FALSE))</f>
        <v>#N/A</v>
      </c>
      <c r="AA1164" s="15" t="s">
        <v>609</v>
      </c>
      <c r="AB1164" s="15"/>
      <c r="AC1164" s="15"/>
    </row>
    <row r="1165" spans="1:29" x14ac:dyDescent="0.25">
      <c r="A1165" s="15" t="s">
        <v>1931</v>
      </c>
      <c r="B1165" s="21" t="s">
        <v>238</v>
      </c>
      <c r="C1165" s="47"/>
      <c r="D1165" s="15"/>
      <c r="E1165" s="15" t="s">
        <v>609</v>
      </c>
      <c r="F1165" s="15"/>
      <c r="G1165" s="15"/>
      <c r="H1165" s="15" t="s">
        <v>613</v>
      </c>
      <c r="I1165" s="15" t="s">
        <v>609</v>
      </c>
      <c r="J1165" s="47"/>
      <c r="K1165" s="47"/>
      <c r="L1165" s="49">
        <v>0.02</v>
      </c>
      <c r="M1165" s="50" t="e">
        <f>IF(ISBLANK(VLOOKUP($C1165,[2]MAIN!$C$6:$DF$1572,M$4,FALSE)),"",VLOOKUP($C1165,[2]MAIN!$C$6:$DF$1572,M$4,FALSE))</f>
        <v>#N/A</v>
      </c>
      <c r="N1165" s="51" t="e">
        <f>IF(ISBLANK(VLOOKUP($C1165,[2]MAIN!$C$6:$DF$1572,N$4,FALSE)),"",VLOOKUP($C1165,[2]MAIN!$C$6:$DF$1572,N$4,FALSE))</f>
        <v>#N/A</v>
      </c>
      <c r="O1165" s="61" t="e">
        <f>IF(ISBLANK(VLOOKUP($C1165,[2]MAIN!$C$6:$DF$1572,O$4,FALSE)),"",VLOOKUP($C1165,[2]MAIN!$C$6:$DF$1572,O$4,FALSE))</f>
        <v>#N/A</v>
      </c>
      <c r="P1165" s="61" t="e">
        <f>IF(ISBLANK(VLOOKUP($C1165,[2]MAIN!$C$6:$DF$1572,P$4,FALSE)),"",VLOOKUP($C1165,[2]MAIN!$C$6:$DF$1572,P$4,FALSE))</f>
        <v>#N/A</v>
      </c>
      <c r="Q1165" s="50" t="e">
        <f>IF(ISBLANK(VLOOKUP($C1165,[2]MAIN!$C$6:$DF$1572,Q$4,FALSE)),"",VLOOKUP($C1165,[2]MAIN!$C$6:$DF$1572,Q$4,FALSE))</f>
        <v>#N/A</v>
      </c>
      <c r="R1165" s="47" t="e">
        <f>IF(ISBLANK(VLOOKUP($C1165,[2]MAIN!$C$6:$DF$1572,R$4,FALSE)),"",VLOOKUP($C1165,[2]MAIN!$C$6:$DF$1572,R$4,FALSE))</f>
        <v>#N/A</v>
      </c>
      <c r="S1165" s="47" t="e">
        <f>IF(ISBLANK(VLOOKUP($C1165,[2]MAIN!$C$6:$DF$1572,S$4,FALSE)),"",VLOOKUP($C1165,[2]MAIN!$C$6:$DF$1572,S$4,FALSE))</f>
        <v>#N/A</v>
      </c>
      <c r="T1165" s="15" t="e">
        <f>IF(ISBLANK(VLOOKUP($C1165,[2]MAIN!$C$6:$DF$1572,T$4,FALSE)),"",VLOOKUP($C1165,[2]MAIN!$C$6:$DF$1572,T$4,FALSE))</f>
        <v>#N/A</v>
      </c>
      <c r="U1165" s="15" t="e">
        <f>IF(ISBLANK(VLOOKUP($C1165,[2]MAIN!$C$6:$DF$1572,U$4,FALSE)),"",VLOOKUP($C1165,[2]MAIN!$C$6:$DF$1572,U$4,FALSE))</f>
        <v>#N/A</v>
      </c>
      <c r="V1165" s="15" t="e">
        <f>IF(ISBLANK(VLOOKUP($C1165,[2]MAIN!$C$6:$DF$1572,V$4,FALSE)),"",VLOOKUP($C1165,[2]MAIN!$C$6:$DF$1572,V$4,FALSE))</f>
        <v>#N/A</v>
      </c>
      <c r="W1165" s="21" t="e">
        <f>IF(ISBLANK(VLOOKUP($C1165,[2]MAIN!$C$6:$DF$1572,W$4,FALSE)),"",VLOOKUP($C1165,[2]MAIN!$C$6:$DF$1572,W$4,FALSE))</f>
        <v>#N/A</v>
      </c>
      <c r="X1165" s="47">
        <v>15000</v>
      </c>
      <c r="Y1165" s="15" t="e">
        <f>IF(ISBLANK(VLOOKUP($C1165,[2]MAIN!$C$6:$DF$1572,Y$4,FALSE)),"",VLOOKUP($C1165,[2]MAIN!$C$6:$DF$1572,Y$4,FALSE))</f>
        <v>#N/A</v>
      </c>
      <c r="AA1165" s="15" t="s">
        <v>609</v>
      </c>
      <c r="AB1165" s="15"/>
      <c r="AC1165" s="15"/>
    </row>
    <row r="1166" spans="1:29" x14ac:dyDescent="0.25">
      <c r="A1166" s="15" t="s">
        <v>1932</v>
      </c>
      <c r="B1166" s="21" t="s">
        <v>238</v>
      </c>
      <c r="C1166" s="47"/>
      <c r="D1166" s="15"/>
      <c r="E1166" s="15" t="s">
        <v>609</v>
      </c>
      <c r="F1166" s="15"/>
      <c r="G1166" s="15"/>
      <c r="H1166" s="15" t="s">
        <v>628</v>
      </c>
      <c r="I1166" s="15" t="s">
        <v>609</v>
      </c>
      <c r="J1166" s="47"/>
      <c r="K1166" s="47"/>
      <c r="L1166" s="49">
        <v>0.37</v>
      </c>
      <c r="M1166" s="50" t="e">
        <f>IF(ISBLANK(VLOOKUP($C1166,[2]MAIN!$C$6:$DF$1572,M$4,FALSE)),"",VLOOKUP($C1166,[2]MAIN!$C$6:$DF$1572,M$4,FALSE))</f>
        <v>#N/A</v>
      </c>
      <c r="N1166" s="51" t="e">
        <f>IF(ISBLANK(VLOOKUP($C1166,[2]MAIN!$C$6:$DF$1572,N$4,FALSE)),"",VLOOKUP($C1166,[2]MAIN!$C$6:$DF$1572,N$4,FALSE))</f>
        <v>#N/A</v>
      </c>
      <c r="O1166" s="61" t="e">
        <f>IF(ISBLANK(VLOOKUP($C1166,[2]MAIN!$C$6:$DF$1572,O$4,FALSE)),"",VLOOKUP($C1166,[2]MAIN!$C$6:$DF$1572,O$4,FALSE))</f>
        <v>#N/A</v>
      </c>
      <c r="P1166" s="61" t="e">
        <f>IF(ISBLANK(VLOOKUP($C1166,[2]MAIN!$C$6:$DF$1572,P$4,FALSE)),"",VLOOKUP($C1166,[2]MAIN!$C$6:$DF$1572,P$4,FALSE))</f>
        <v>#N/A</v>
      </c>
      <c r="Q1166" s="50" t="e">
        <f>IF(ISBLANK(VLOOKUP($C1166,[2]MAIN!$C$6:$DF$1572,Q$4,FALSE)),"",VLOOKUP($C1166,[2]MAIN!$C$6:$DF$1572,Q$4,FALSE))</f>
        <v>#N/A</v>
      </c>
      <c r="R1166" s="47" t="e">
        <f>IF(ISBLANK(VLOOKUP($C1166,[2]MAIN!$C$6:$DF$1572,R$4,FALSE)),"",VLOOKUP($C1166,[2]MAIN!$C$6:$DF$1572,R$4,FALSE))</f>
        <v>#N/A</v>
      </c>
      <c r="S1166" s="47" t="e">
        <f>IF(ISBLANK(VLOOKUP($C1166,[2]MAIN!$C$6:$DF$1572,S$4,FALSE)),"",VLOOKUP($C1166,[2]MAIN!$C$6:$DF$1572,S$4,FALSE))</f>
        <v>#N/A</v>
      </c>
      <c r="T1166" s="15" t="e">
        <f>IF(ISBLANK(VLOOKUP($C1166,[2]MAIN!$C$6:$DF$1572,T$4,FALSE)),"",VLOOKUP($C1166,[2]MAIN!$C$6:$DF$1572,T$4,FALSE))</f>
        <v>#N/A</v>
      </c>
      <c r="U1166" s="15" t="e">
        <f>IF(ISBLANK(VLOOKUP($C1166,[2]MAIN!$C$6:$DF$1572,U$4,FALSE)),"",VLOOKUP($C1166,[2]MAIN!$C$6:$DF$1572,U$4,FALSE))</f>
        <v>#N/A</v>
      </c>
      <c r="V1166" s="15" t="e">
        <f>IF(ISBLANK(VLOOKUP($C1166,[2]MAIN!$C$6:$DF$1572,V$4,FALSE)),"",VLOOKUP($C1166,[2]MAIN!$C$6:$DF$1572,V$4,FALSE))</f>
        <v>#N/A</v>
      </c>
      <c r="W1166" s="21" t="e">
        <f>IF(ISBLANK(VLOOKUP($C1166,[2]MAIN!$C$6:$DF$1572,W$4,FALSE)),"",VLOOKUP($C1166,[2]MAIN!$C$6:$DF$1572,W$4,FALSE))</f>
        <v>#N/A</v>
      </c>
      <c r="X1166" s="47">
        <v>15000</v>
      </c>
      <c r="Y1166" s="15" t="e">
        <f>IF(ISBLANK(VLOOKUP($C1166,[2]MAIN!$C$6:$DF$1572,Y$4,FALSE)),"",VLOOKUP($C1166,[2]MAIN!$C$6:$DF$1572,Y$4,FALSE))</f>
        <v>#N/A</v>
      </c>
      <c r="AA1166" s="47"/>
      <c r="AB1166" s="47"/>
      <c r="AC1166" s="47"/>
    </row>
    <row r="1167" spans="1:29" x14ac:dyDescent="0.25">
      <c r="A1167" s="15" t="s">
        <v>1933</v>
      </c>
      <c r="B1167" s="21" t="s">
        <v>238</v>
      </c>
      <c r="C1167" s="47"/>
      <c r="D1167" s="15"/>
      <c r="E1167" s="15" t="s">
        <v>609</v>
      </c>
      <c r="F1167" s="15"/>
      <c r="G1167" s="15"/>
      <c r="H1167" s="15" t="s">
        <v>628</v>
      </c>
      <c r="I1167" s="15" t="s">
        <v>609</v>
      </c>
      <c r="J1167" s="47"/>
      <c r="K1167" s="47"/>
      <c r="L1167" s="49">
        <v>8.3699999999999992</v>
      </c>
      <c r="M1167" s="50" t="e">
        <f>IF(ISBLANK(VLOOKUP($C1167,[2]MAIN!$C$6:$DF$1572,M$4,FALSE)),"",VLOOKUP($C1167,[2]MAIN!$C$6:$DF$1572,M$4,FALSE))</f>
        <v>#N/A</v>
      </c>
      <c r="N1167" s="51" t="e">
        <f>IF(ISBLANK(VLOOKUP($C1167,[2]MAIN!$C$6:$DF$1572,N$4,FALSE)),"",VLOOKUP($C1167,[2]MAIN!$C$6:$DF$1572,N$4,FALSE))</f>
        <v>#N/A</v>
      </c>
      <c r="O1167" s="61" t="e">
        <f>IF(ISBLANK(VLOOKUP($C1167,[2]MAIN!$C$6:$DF$1572,O$4,FALSE)),"",VLOOKUP($C1167,[2]MAIN!$C$6:$DF$1572,O$4,FALSE))</f>
        <v>#N/A</v>
      </c>
      <c r="P1167" s="61" t="e">
        <f>IF(ISBLANK(VLOOKUP($C1167,[2]MAIN!$C$6:$DF$1572,P$4,FALSE)),"",VLOOKUP($C1167,[2]MAIN!$C$6:$DF$1572,P$4,FALSE))</f>
        <v>#N/A</v>
      </c>
      <c r="Q1167" s="50" t="e">
        <f>IF(ISBLANK(VLOOKUP($C1167,[2]MAIN!$C$6:$DF$1572,Q$4,FALSE)),"",VLOOKUP($C1167,[2]MAIN!$C$6:$DF$1572,Q$4,FALSE))</f>
        <v>#N/A</v>
      </c>
      <c r="R1167" s="47" t="e">
        <f>IF(ISBLANK(VLOOKUP($C1167,[2]MAIN!$C$6:$DF$1572,R$4,FALSE)),"",VLOOKUP($C1167,[2]MAIN!$C$6:$DF$1572,R$4,FALSE))</f>
        <v>#N/A</v>
      </c>
      <c r="S1167" s="47" t="e">
        <f>IF(ISBLANK(VLOOKUP($C1167,[2]MAIN!$C$6:$DF$1572,S$4,FALSE)),"",VLOOKUP($C1167,[2]MAIN!$C$6:$DF$1572,S$4,FALSE))</f>
        <v>#N/A</v>
      </c>
      <c r="T1167" s="15" t="e">
        <f>IF(ISBLANK(VLOOKUP($C1167,[2]MAIN!$C$6:$DF$1572,T$4,FALSE)),"",VLOOKUP($C1167,[2]MAIN!$C$6:$DF$1572,T$4,FALSE))</f>
        <v>#N/A</v>
      </c>
      <c r="U1167" s="15" t="e">
        <f>IF(ISBLANK(VLOOKUP($C1167,[2]MAIN!$C$6:$DF$1572,U$4,FALSE)),"",VLOOKUP($C1167,[2]MAIN!$C$6:$DF$1572,U$4,FALSE))</f>
        <v>#N/A</v>
      </c>
      <c r="V1167" s="15" t="e">
        <f>IF(ISBLANK(VLOOKUP($C1167,[2]MAIN!$C$6:$DF$1572,V$4,FALSE)),"",VLOOKUP($C1167,[2]MAIN!$C$6:$DF$1572,V$4,FALSE))</f>
        <v>#N/A</v>
      </c>
      <c r="W1167" s="21" t="e">
        <f>IF(ISBLANK(VLOOKUP($C1167,[2]MAIN!$C$6:$DF$1572,W$4,FALSE)),"",VLOOKUP($C1167,[2]MAIN!$C$6:$DF$1572,W$4,FALSE))</f>
        <v>#N/A</v>
      </c>
      <c r="X1167" s="47">
        <v>18000</v>
      </c>
      <c r="Y1167" s="15" t="e">
        <f>IF(ISBLANK(VLOOKUP($C1167,[2]MAIN!$C$6:$DF$1572,Y$4,FALSE)),"",VLOOKUP($C1167,[2]MAIN!$C$6:$DF$1572,Y$4,FALSE))</f>
        <v>#N/A</v>
      </c>
      <c r="AA1167" s="47"/>
      <c r="AB1167" s="47"/>
      <c r="AC1167" s="47"/>
    </row>
    <row r="1168" spans="1:29" x14ac:dyDescent="0.25">
      <c r="A1168" s="15" t="s">
        <v>1934</v>
      </c>
      <c r="B1168" s="21" t="s">
        <v>238</v>
      </c>
      <c r="C1168" s="47"/>
      <c r="D1168" s="15"/>
      <c r="E1168" s="15" t="s">
        <v>609</v>
      </c>
      <c r="F1168" s="15"/>
      <c r="G1168" s="15"/>
      <c r="H1168" s="15" t="s">
        <v>628</v>
      </c>
      <c r="I1168" s="15" t="s">
        <v>609</v>
      </c>
      <c r="J1168" s="47"/>
      <c r="K1168" s="47"/>
      <c r="L1168" s="49">
        <v>0.04</v>
      </c>
      <c r="M1168" s="50" t="e">
        <f>IF(ISBLANK(VLOOKUP($C1168,[2]MAIN!$C$6:$DF$1572,M$4,FALSE)),"",VLOOKUP($C1168,[2]MAIN!$C$6:$DF$1572,M$4,FALSE))</f>
        <v>#N/A</v>
      </c>
      <c r="N1168" s="51" t="e">
        <f>IF(ISBLANK(VLOOKUP($C1168,[2]MAIN!$C$6:$DF$1572,N$4,FALSE)),"",VLOOKUP($C1168,[2]MAIN!$C$6:$DF$1572,N$4,FALSE))</f>
        <v>#N/A</v>
      </c>
      <c r="O1168" s="61" t="e">
        <f>IF(ISBLANK(VLOOKUP($C1168,[2]MAIN!$C$6:$DF$1572,O$4,FALSE)),"",VLOOKUP($C1168,[2]MAIN!$C$6:$DF$1572,O$4,FALSE))</f>
        <v>#N/A</v>
      </c>
      <c r="P1168" s="61" t="e">
        <f>IF(ISBLANK(VLOOKUP($C1168,[2]MAIN!$C$6:$DF$1572,P$4,FALSE)),"",VLOOKUP($C1168,[2]MAIN!$C$6:$DF$1572,P$4,FALSE))</f>
        <v>#N/A</v>
      </c>
      <c r="Q1168" s="50" t="e">
        <f>IF(ISBLANK(VLOOKUP($C1168,[2]MAIN!$C$6:$DF$1572,Q$4,FALSE)),"",VLOOKUP($C1168,[2]MAIN!$C$6:$DF$1572,Q$4,FALSE))</f>
        <v>#N/A</v>
      </c>
      <c r="R1168" s="47" t="e">
        <f>IF(ISBLANK(VLOOKUP($C1168,[2]MAIN!$C$6:$DF$1572,R$4,FALSE)),"",VLOOKUP($C1168,[2]MAIN!$C$6:$DF$1572,R$4,FALSE))</f>
        <v>#N/A</v>
      </c>
      <c r="S1168" s="47" t="e">
        <f>IF(ISBLANK(VLOOKUP($C1168,[2]MAIN!$C$6:$DF$1572,S$4,FALSE)),"",VLOOKUP($C1168,[2]MAIN!$C$6:$DF$1572,S$4,FALSE))</f>
        <v>#N/A</v>
      </c>
      <c r="T1168" s="15" t="e">
        <f>IF(ISBLANK(VLOOKUP($C1168,[2]MAIN!$C$6:$DF$1572,T$4,FALSE)),"",VLOOKUP($C1168,[2]MAIN!$C$6:$DF$1572,T$4,FALSE))</f>
        <v>#N/A</v>
      </c>
      <c r="U1168" s="15" t="e">
        <f>IF(ISBLANK(VLOOKUP($C1168,[2]MAIN!$C$6:$DF$1572,U$4,FALSE)),"",VLOOKUP($C1168,[2]MAIN!$C$6:$DF$1572,U$4,FALSE))</f>
        <v>#N/A</v>
      </c>
      <c r="V1168" s="15" t="e">
        <f>IF(ISBLANK(VLOOKUP($C1168,[2]MAIN!$C$6:$DF$1572,V$4,FALSE)),"",VLOOKUP($C1168,[2]MAIN!$C$6:$DF$1572,V$4,FALSE))</f>
        <v>#N/A</v>
      </c>
      <c r="W1168" s="21" t="e">
        <f>IF(ISBLANK(VLOOKUP($C1168,[2]MAIN!$C$6:$DF$1572,W$4,FALSE)),"",VLOOKUP($C1168,[2]MAIN!$C$6:$DF$1572,W$4,FALSE))</f>
        <v>#N/A</v>
      </c>
      <c r="X1168" s="47">
        <v>18000</v>
      </c>
      <c r="Y1168" s="15" t="e">
        <f>IF(ISBLANK(VLOOKUP($C1168,[2]MAIN!$C$6:$DF$1572,Y$4,FALSE)),"",VLOOKUP($C1168,[2]MAIN!$C$6:$DF$1572,Y$4,FALSE))</f>
        <v>#N/A</v>
      </c>
      <c r="AA1168" s="47"/>
      <c r="AB1168" s="47"/>
      <c r="AC1168" s="47"/>
    </row>
    <row r="1169" spans="1:29" x14ac:dyDescent="0.25">
      <c r="A1169" s="15" t="s">
        <v>1935</v>
      </c>
      <c r="B1169" s="21" t="s">
        <v>239</v>
      </c>
      <c r="C1169" s="47"/>
      <c r="D1169" s="15"/>
      <c r="E1169" s="15" t="s">
        <v>609</v>
      </c>
      <c r="F1169" s="15"/>
      <c r="G1169" s="15"/>
      <c r="H1169" s="15" t="s">
        <v>613</v>
      </c>
      <c r="I1169" s="15" t="s">
        <v>609</v>
      </c>
      <c r="J1169" s="47"/>
      <c r="K1169" s="47"/>
      <c r="L1169" s="49">
        <v>0.91</v>
      </c>
      <c r="M1169" s="50" t="e">
        <f>IF(ISBLANK(VLOOKUP($C1169,[2]MAIN!$C$6:$DF$1572,M$4,FALSE)),"",VLOOKUP($C1169,[2]MAIN!$C$6:$DF$1572,M$4,FALSE))</f>
        <v>#N/A</v>
      </c>
      <c r="N1169" s="51" t="e">
        <f>IF(ISBLANK(VLOOKUP($C1169,[2]MAIN!$C$6:$DF$1572,N$4,FALSE)),"",VLOOKUP($C1169,[2]MAIN!$C$6:$DF$1572,N$4,FALSE))</f>
        <v>#N/A</v>
      </c>
      <c r="O1169" s="61" t="e">
        <f>IF(ISBLANK(VLOOKUP($C1169,[2]MAIN!$C$6:$DF$1572,O$4,FALSE)),"",VLOOKUP($C1169,[2]MAIN!$C$6:$DF$1572,O$4,FALSE))</f>
        <v>#N/A</v>
      </c>
      <c r="P1169" s="61" t="e">
        <f>IF(ISBLANK(VLOOKUP($C1169,[2]MAIN!$C$6:$DF$1572,P$4,FALSE)),"",VLOOKUP($C1169,[2]MAIN!$C$6:$DF$1572,P$4,FALSE))</f>
        <v>#N/A</v>
      </c>
      <c r="Q1169" s="50" t="e">
        <f>IF(ISBLANK(VLOOKUP($C1169,[2]MAIN!$C$6:$DF$1572,Q$4,FALSE)),"",VLOOKUP($C1169,[2]MAIN!$C$6:$DF$1572,Q$4,FALSE))</f>
        <v>#N/A</v>
      </c>
      <c r="R1169" s="47" t="e">
        <f>IF(ISBLANK(VLOOKUP($C1169,[2]MAIN!$C$6:$DF$1572,R$4,FALSE)),"",VLOOKUP($C1169,[2]MAIN!$C$6:$DF$1572,R$4,FALSE))</f>
        <v>#N/A</v>
      </c>
      <c r="S1169" s="47" t="e">
        <f>IF(ISBLANK(VLOOKUP($C1169,[2]MAIN!$C$6:$DF$1572,S$4,FALSE)),"",VLOOKUP($C1169,[2]MAIN!$C$6:$DF$1572,S$4,FALSE))</f>
        <v>#N/A</v>
      </c>
      <c r="T1169" s="15" t="e">
        <f>IF(ISBLANK(VLOOKUP($C1169,[2]MAIN!$C$6:$DF$1572,T$4,FALSE)),"",VLOOKUP($C1169,[2]MAIN!$C$6:$DF$1572,T$4,FALSE))</f>
        <v>#N/A</v>
      </c>
      <c r="U1169" s="15" t="e">
        <f>IF(ISBLANK(VLOOKUP($C1169,[2]MAIN!$C$6:$DF$1572,U$4,FALSE)),"",VLOOKUP($C1169,[2]MAIN!$C$6:$DF$1572,U$4,FALSE))</f>
        <v>#N/A</v>
      </c>
      <c r="V1169" s="15" t="e">
        <f>IF(ISBLANK(VLOOKUP($C1169,[2]MAIN!$C$6:$DF$1572,V$4,FALSE)),"",VLOOKUP($C1169,[2]MAIN!$C$6:$DF$1572,V$4,FALSE))</f>
        <v>#N/A</v>
      </c>
      <c r="W1169" s="21" t="e">
        <f>IF(ISBLANK(VLOOKUP($C1169,[2]MAIN!$C$6:$DF$1572,W$4,FALSE)),"",VLOOKUP($C1169,[2]MAIN!$C$6:$DF$1572,W$4,FALSE))</f>
        <v>#N/A</v>
      </c>
      <c r="X1169" s="47">
        <v>15000</v>
      </c>
      <c r="Y1169" s="15" t="e">
        <f>IF(ISBLANK(VLOOKUP($C1169,[2]MAIN!$C$6:$DF$1572,Y$4,FALSE)),"",VLOOKUP($C1169,[2]MAIN!$C$6:$DF$1572,Y$4,FALSE))</f>
        <v>#N/A</v>
      </c>
      <c r="AA1169" s="15" t="s">
        <v>609</v>
      </c>
      <c r="AB1169" s="15"/>
      <c r="AC1169" s="15"/>
    </row>
    <row r="1170" spans="1:29" x14ac:dyDescent="0.25">
      <c r="A1170" s="15" t="s">
        <v>1936</v>
      </c>
      <c r="B1170" s="21" t="s">
        <v>142</v>
      </c>
      <c r="C1170" s="47"/>
      <c r="D1170" s="15"/>
      <c r="E1170" s="15" t="s">
        <v>609</v>
      </c>
      <c r="F1170" s="15"/>
      <c r="G1170" s="15"/>
      <c r="H1170" s="15" t="s">
        <v>609</v>
      </c>
      <c r="I1170" s="15" t="s">
        <v>609</v>
      </c>
      <c r="J1170" s="47"/>
      <c r="K1170" s="47"/>
      <c r="L1170" s="49">
        <v>2.61</v>
      </c>
      <c r="M1170" s="50" t="e">
        <f>IF(ISBLANK(VLOOKUP($C1170,[2]MAIN!$C$6:$DF$1572,M$4,FALSE)),"",VLOOKUP($C1170,[2]MAIN!$C$6:$DF$1572,M$4,FALSE))</f>
        <v>#N/A</v>
      </c>
      <c r="N1170" s="51" t="e">
        <f>IF(ISBLANK(VLOOKUP($C1170,[2]MAIN!$C$6:$DF$1572,N$4,FALSE)),"",VLOOKUP($C1170,[2]MAIN!$C$6:$DF$1572,N$4,FALSE))</f>
        <v>#N/A</v>
      </c>
      <c r="O1170" s="61" t="e">
        <f>IF(ISBLANK(VLOOKUP($C1170,[2]MAIN!$C$6:$DF$1572,O$4,FALSE)),"",VLOOKUP($C1170,[2]MAIN!$C$6:$DF$1572,O$4,FALSE))</f>
        <v>#N/A</v>
      </c>
      <c r="P1170" s="61" t="e">
        <f>IF(ISBLANK(VLOOKUP($C1170,[2]MAIN!$C$6:$DF$1572,P$4,FALSE)),"",VLOOKUP($C1170,[2]MAIN!$C$6:$DF$1572,P$4,FALSE))</f>
        <v>#N/A</v>
      </c>
      <c r="Q1170" s="50" t="e">
        <f>IF(ISBLANK(VLOOKUP($C1170,[2]MAIN!$C$6:$DF$1572,Q$4,FALSE)),"",VLOOKUP($C1170,[2]MAIN!$C$6:$DF$1572,Q$4,FALSE))</f>
        <v>#N/A</v>
      </c>
      <c r="R1170" s="47" t="e">
        <f>IF(ISBLANK(VLOOKUP($C1170,[2]MAIN!$C$6:$DF$1572,R$4,FALSE)),"",VLOOKUP($C1170,[2]MAIN!$C$6:$DF$1572,R$4,FALSE))</f>
        <v>#N/A</v>
      </c>
      <c r="S1170" s="47" t="e">
        <f>IF(ISBLANK(VLOOKUP($C1170,[2]MAIN!$C$6:$DF$1572,S$4,FALSE)),"",VLOOKUP($C1170,[2]MAIN!$C$6:$DF$1572,S$4,FALSE))</f>
        <v>#N/A</v>
      </c>
      <c r="T1170" s="15" t="e">
        <f>IF(ISBLANK(VLOOKUP($C1170,[2]MAIN!$C$6:$DF$1572,T$4,FALSE)),"",VLOOKUP($C1170,[2]MAIN!$C$6:$DF$1572,T$4,FALSE))</f>
        <v>#N/A</v>
      </c>
      <c r="U1170" s="15" t="e">
        <f>IF(ISBLANK(VLOOKUP($C1170,[2]MAIN!$C$6:$DF$1572,U$4,FALSE)),"",VLOOKUP($C1170,[2]MAIN!$C$6:$DF$1572,U$4,FALSE))</f>
        <v>#N/A</v>
      </c>
      <c r="V1170" s="15" t="e">
        <f>IF(ISBLANK(VLOOKUP($C1170,[2]MAIN!$C$6:$DF$1572,V$4,FALSE)),"",VLOOKUP($C1170,[2]MAIN!$C$6:$DF$1572,V$4,FALSE))</f>
        <v>#N/A</v>
      </c>
      <c r="W1170" s="21" t="e">
        <f>IF(ISBLANK(VLOOKUP($C1170,[2]MAIN!$C$6:$DF$1572,W$4,FALSE)),"",VLOOKUP($C1170,[2]MAIN!$C$6:$DF$1572,W$4,FALSE))</f>
        <v>#N/A</v>
      </c>
      <c r="X1170" s="47">
        <v>18000</v>
      </c>
      <c r="Y1170" s="15" t="e">
        <f>IF(ISBLANK(VLOOKUP($C1170,[2]MAIN!$C$6:$DF$1572,Y$4,FALSE)),"",VLOOKUP($C1170,[2]MAIN!$C$6:$DF$1572,Y$4,FALSE))</f>
        <v>#N/A</v>
      </c>
      <c r="AA1170" s="15" t="s">
        <v>609</v>
      </c>
      <c r="AB1170" s="15"/>
      <c r="AC1170" s="15"/>
    </row>
    <row r="1171" spans="1:29" x14ac:dyDescent="0.25">
      <c r="A1171" s="15" t="s">
        <v>1937</v>
      </c>
      <c r="B1171" s="21" t="s">
        <v>142</v>
      </c>
      <c r="C1171" s="47"/>
      <c r="D1171" s="15"/>
      <c r="E1171" s="15" t="s">
        <v>609</v>
      </c>
      <c r="F1171" s="15"/>
      <c r="G1171" s="15"/>
      <c r="H1171" s="15" t="s">
        <v>628</v>
      </c>
      <c r="I1171" s="15" t="s">
        <v>609</v>
      </c>
      <c r="J1171" s="47"/>
      <c r="K1171" s="47"/>
      <c r="L1171" s="49" t="e">
        <f>#REF!/86.4</f>
        <v>#REF!</v>
      </c>
      <c r="M1171" s="50" t="e">
        <f>IF(ISBLANK(VLOOKUP($C1171,[2]MAIN!$C$6:$DF$1572,M$4,FALSE)),"",VLOOKUP($C1171,[2]MAIN!$C$6:$DF$1572,M$4,FALSE))</f>
        <v>#N/A</v>
      </c>
      <c r="N1171" s="51" t="e">
        <f>IF(ISBLANK(VLOOKUP($C1171,[2]MAIN!$C$6:$DF$1572,N$4,FALSE)),"",VLOOKUP($C1171,[2]MAIN!$C$6:$DF$1572,N$4,FALSE))</f>
        <v>#N/A</v>
      </c>
      <c r="O1171" s="53" t="e">
        <f>IF(ISBLANK(VLOOKUP($C1171,[2]MAIN!$C$6:$DF$1572,O$4,FALSE)),"",VLOOKUP($C1171,[2]MAIN!$C$6:$DF$1572,O$4,FALSE))</f>
        <v>#N/A</v>
      </c>
      <c r="P1171" s="53" t="e">
        <f>IF(ISBLANK(VLOOKUP($C1171,[2]MAIN!$C$6:$DF$1572,P$4,FALSE)),"",VLOOKUP($C1171,[2]MAIN!$C$6:$DF$1572,P$4,FALSE))</f>
        <v>#N/A</v>
      </c>
      <c r="Q1171" s="53" t="e">
        <f>IF(ISBLANK(VLOOKUP($C1171,[2]MAIN!$C$6:$DF$1572,Q$4,FALSE)),"",VLOOKUP($C1171,[2]MAIN!$C$6:$DF$1572,Q$4,FALSE))</f>
        <v>#N/A</v>
      </c>
      <c r="R1171" s="47" t="e">
        <f>IF(ISBLANK(VLOOKUP($C1171,[2]MAIN!$C$6:$DF$1572,R$4,FALSE)),"",VLOOKUP($C1171,[2]MAIN!$C$6:$DF$1572,R$4,FALSE))</f>
        <v>#N/A</v>
      </c>
      <c r="S1171" s="47" t="e">
        <f>IF(ISBLANK(VLOOKUP($C1171,[2]MAIN!$C$6:$DF$1572,S$4,FALSE)),"",VLOOKUP($C1171,[2]MAIN!$C$6:$DF$1572,S$4,FALSE))</f>
        <v>#N/A</v>
      </c>
      <c r="T1171" s="15" t="e">
        <f>IF(ISBLANK(VLOOKUP($C1171,[2]MAIN!$C$6:$DF$1572,T$4,FALSE)),"",VLOOKUP($C1171,[2]MAIN!$C$6:$DF$1572,T$4,FALSE))</f>
        <v>#N/A</v>
      </c>
      <c r="U1171" s="15" t="e">
        <f>IF(ISBLANK(VLOOKUP($C1171,[2]MAIN!$C$6:$DF$1572,U$4,FALSE)),"",VLOOKUP($C1171,[2]MAIN!$C$6:$DF$1572,U$4,FALSE))</f>
        <v>#N/A</v>
      </c>
      <c r="V1171" s="15" t="e">
        <f>IF(ISBLANK(VLOOKUP($C1171,[2]MAIN!$C$6:$DF$1572,V$4,FALSE)),"",VLOOKUP($C1171,[2]MAIN!$C$6:$DF$1572,V$4,FALSE))</f>
        <v>#N/A</v>
      </c>
      <c r="W1171" s="21" t="e">
        <f>IF(ISBLANK(VLOOKUP($C1171,[2]MAIN!$C$6:$DF$1572,W$4,FALSE)),"",VLOOKUP($C1171,[2]MAIN!$C$6:$DF$1572,W$4,FALSE))</f>
        <v>#N/A</v>
      </c>
      <c r="X1171" s="47">
        <v>18000</v>
      </c>
      <c r="Y1171" s="15" t="e">
        <f>IF(ISBLANK(VLOOKUP($C1171,[2]MAIN!$C$6:$DF$1572,Y$4,FALSE)),"",VLOOKUP($C1171,[2]MAIN!$C$6:$DF$1572,Y$4,FALSE))</f>
        <v>#N/A</v>
      </c>
      <c r="AA1171" s="47"/>
      <c r="AB1171" s="47"/>
      <c r="AC1171" s="47"/>
    </row>
    <row r="1172" spans="1:29" x14ac:dyDescent="0.25">
      <c r="A1172" s="15" t="s">
        <v>1938</v>
      </c>
      <c r="B1172" s="21" t="s">
        <v>240</v>
      </c>
      <c r="C1172" s="47"/>
      <c r="D1172" s="15"/>
      <c r="E1172" s="15" t="s">
        <v>609</v>
      </c>
      <c r="F1172" s="15"/>
      <c r="G1172" s="15"/>
      <c r="H1172" s="15" t="s">
        <v>609</v>
      </c>
      <c r="I1172" s="15" t="s">
        <v>609</v>
      </c>
      <c r="J1172" s="47"/>
      <c r="K1172" s="47" t="s">
        <v>618</v>
      </c>
      <c r="L1172" s="49">
        <v>0.36</v>
      </c>
      <c r="M1172" s="50" t="e">
        <f>IF(ISBLANK(VLOOKUP($C1172,[2]MAIN!$C$6:$DF$1572,M$4,FALSE)),"",VLOOKUP($C1172,[2]MAIN!$C$6:$DF$1572,M$4,FALSE))</f>
        <v>#N/A</v>
      </c>
      <c r="N1172" s="51" t="e">
        <f>IF(ISBLANK(VLOOKUP($C1172,[2]MAIN!$C$6:$DF$1572,N$4,FALSE)),"",VLOOKUP($C1172,[2]MAIN!$C$6:$DF$1572,N$4,FALSE))</f>
        <v>#N/A</v>
      </c>
      <c r="O1172" s="54" t="e">
        <f>IF(ISBLANK(VLOOKUP($C1172,[2]MAIN!$C$6:$DF$1572,O$4,FALSE)),"",VLOOKUP($C1172,[2]MAIN!$C$6:$DF$1572,O$4,FALSE))</f>
        <v>#N/A</v>
      </c>
      <c r="P1172" s="56" t="e">
        <f>IF(ISBLANK(VLOOKUP($C1172,[2]MAIN!$C$6:$DF$1572,P$4,FALSE)),"",VLOOKUP($C1172,[2]MAIN!$C$6:$DF$1572,P$4,FALSE))</f>
        <v>#N/A</v>
      </c>
      <c r="Q1172" s="53" t="e">
        <f>IF(ISBLANK(VLOOKUP($C1172,[2]MAIN!$C$6:$DF$1572,Q$4,FALSE)),"",VLOOKUP($C1172,[2]MAIN!$C$6:$DF$1572,Q$4,FALSE))</f>
        <v>#N/A</v>
      </c>
      <c r="R1172" s="47" t="e">
        <f>IF(ISBLANK(VLOOKUP($C1172,[2]MAIN!$C$6:$DF$1572,R$4,FALSE)),"",VLOOKUP($C1172,[2]MAIN!$C$6:$DF$1572,R$4,FALSE))</f>
        <v>#N/A</v>
      </c>
      <c r="S1172" s="47" t="e">
        <f>IF(ISBLANK(VLOOKUP($C1172,[2]MAIN!$C$6:$DF$1572,S$4,FALSE)),"",VLOOKUP($C1172,[2]MAIN!$C$6:$DF$1572,S$4,FALSE))</f>
        <v>#N/A</v>
      </c>
      <c r="T1172" s="15" t="e">
        <f>IF(ISBLANK(VLOOKUP($C1172,[2]MAIN!$C$6:$DF$1572,T$4,FALSE)),"",VLOOKUP($C1172,[2]MAIN!$C$6:$DF$1572,T$4,FALSE))</f>
        <v>#N/A</v>
      </c>
      <c r="U1172" s="15" t="e">
        <f>IF(ISBLANK(VLOOKUP($C1172,[2]MAIN!$C$6:$DF$1572,U$4,FALSE)),"",VLOOKUP($C1172,[2]MAIN!$C$6:$DF$1572,U$4,FALSE))</f>
        <v>#N/A</v>
      </c>
      <c r="V1172" s="15" t="e">
        <f>IF(ISBLANK(VLOOKUP($C1172,[2]MAIN!$C$6:$DF$1572,V$4,FALSE)),"",VLOOKUP($C1172,[2]MAIN!$C$6:$DF$1572,V$4,FALSE))</f>
        <v>#N/A</v>
      </c>
      <c r="W1172" s="21" t="e">
        <f>IF(ISBLANK(VLOOKUP($C1172,[2]MAIN!$C$6:$DF$1572,W$4,FALSE)),"",VLOOKUP($C1172,[2]MAIN!$C$6:$DF$1572,W$4,FALSE))</f>
        <v>#N/A</v>
      </c>
      <c r="X1172" s="47">
        <v>18000</v>
      </c>
      <c r="Y1172" s="15" t="e">
        <f>IF(ISBLANK(VLOOKUP($C1172,[2]MAIN!$C$6:$DF$1572,Y$4,FALSE)),"",VLOOKUP($C1172,[2]MAIN!$C$6:$DF$1572,Y$4,FALSE))</f>
        <v>#N/A</v>
      </c>
      <c r="AA1172" s="15" t="s">
        <v>609</v>
      </c>
      <c r="AB1172" s="15"/>
      <c r="AC1172" s="15"/>
    </row>
    <row r="1173" spans="1:29" x14ac:dyDescent="0.25">
      <c r="A1173" s="15" t="s">
        <v>1939</v>
      </c>
      <c r="B1173" s="21" t="s">
        <v>244</v>
      </c>
      <c r="C1173" s="47"/>
      <c r="D1173" s="15"/>
      <c r="E1173" s="15" t="s">
        <v>609</v>
      </c>
      <c r="F1173" s="15"/>
      <c r="G1173" s="15"/>
      <c r="H1173" s="15" t="s">
        <v>613</v>
      </c>
      <c r="I1173" s="15" t="s">
        <v>609</v>
      </c>
      <c r="J1173" s="47"/>
      <c r="K1173" s="47"/>
      <c r="L1173" s="49">
        <v>1.06</v>
      </c>
      <c r="M1173" s="50" t="e">
        <f>IF(ISBLANK(VLOOKUP($C1173,[2]MAIN!$C$6:$DF$1572,M$4,FALSE)),"",VLOOKUP($C1173,[2]MAIN!$C$6:$DF$1572,M$4,FALSE))</f>
        <v>#N/A</v>
      </c>
      <c r="N1173" s="51" t="e">
        <f>IF(ISBLANK(VLOOKUP($C1173,[2]MAIN!$C$6:$DF$1572,N$4,FALSE)),"",VLOOKUP($C1173,[2]MAIN!$C$6:$DF$1572,N$4,FALSE))</f>
        <v>#N/A</v>
      </c>
      <c r="O1173" s="53" t="e">
        <f>IF(ISBLANK(VLOOKUP($C1173,[2]MAIN!$C$6:$DF$1572,O$4,FALSE)),"",VLOOKUP($C1173,[2]MAIN!$C$6:$DF$1572,O$4,FALSE))</f>
        <v>#N/A</v>
      </c>
      <c r="P1173" s="53" t="e">
        <f>IF(ISBLANK(VLOOKUP($C1173,[2]MAIN!$C$6:$DF$1572,P$4,FALSE)),"",VLOOKUP($C1173,[2]MAIN!$C$6:$DF$1572,P$4,FALSE))</f>
        <v>#N/A</v>
      </c>
      <c r="Q1173" s="50" t="e">
        <f>IF(ISBLANK(VLOOKUP($C1173,[2]MAIN!$C$6:$DF$1572,Q$4,FALSE)),"",VLOOKUP($C1173,[2]MAIN!$C$6:$DF$1572,Q$4,FALSE))</f>
        <v>#N/A</v>
      </c>
      <c r="R1173" s="47" t="e">
        <f>IF(ISBLANK(VLOOKUP($C1173,[2]MAIN!$C$6:$DF$1572,R$4,FALSE)),"",VLOOKUP($C1173,[2]MAIN!$C$6:$DF$1572,R$4,FALSE))</f>
        <v>#N/A</v>
      </c>
      <c r="S1173" s="47" t="e">
        <f>IF(ISBLANK(VLOOKUP($C1173,[2]MAIN!$C$6:$DF$1572,S$4,FALSE)),"",VLOOKUP($C1173,[2]MAIN!$C$6:$DF$1572,S$4,FALSE))</f>
        <v>#N/A</v>
      </c>
      <c r="T1173" s="15" t="e">
        <f>IF(ISBLANK(VLOOKUP($C1173,[2]MAIN!$C$6:$DF$1572,T$4,FALSE)),"",VLOOKUP($C1173,[2]MAIN!$C$6:$DF$1572,T$4,FALSE))</f>
        <v>#N/A</v>
      </c>
      <c r="U1173" s="15" t="e">
        <f>IF(ISBLANK(VLOOKUP($C1173,[2]MAIN!$C$6:$DF$1572,U$4,FALSE)),"",VLOOKUP($C1173,[2]MAIN!$C$6:$DF$1572,U$4,FALSE))</f>
        <v>#N/A</v>
      </c>
      <c r="V1173" s="15" t="e">
        <f>IF(ISBLANK(VLOOKUP($C1173,[2]MAIN!$C$6:$DF$1572,V$4,FALSE)),"",VLOOKUP($C1173,[2]MAIN!$C$6:$DF$1572,V$4,FALSE))</f>
        <v>#N/A</v>
      </c>
      <c r="W1173" s="21" t="e">
        <f>IF(ISBLANK(VLOOKUP($C1173,[2]MAIN!$C$6:$DF$1572,W$4,FALSE)),"",VLOOKUP($C1173,[2]MAIN!$C$6:$DF$1572,W$4,FALSE))</f>
        <v>#N/A</v>
      </c>
      <c r="X1173" s="47">
        <v>15000</v>
      </c>
      <c r="Y1173" s="15" t="e">
        <f>IF(ISBLANK(VLOOKUP($C1173,[2]MAIN!$C$6:$DF$1572,Y$4,FALSE)),"",VLOOKUP($C1173,[2]MAIN!$C$6:$DF$1572,Y$4,FALSE))</f>
        <v>#N/A</v>
      </c>
      <c r="AA1173" s="15" t="s">
        <v>609</v>
      </c>
      <c r="AB1173" s="15"/>
      <c r="AC1173" s="15"/>
    </row>
    <row r="1174" spans="1:29" x14ac:dyDescent="0.25">
      <c r="A1174" s="15" t="s">
        <v>1940</v>
      </c>
      <c r="B1174" s="21" t="s">
        <v>249</v>
      </c>
      <c r="C1174" s="47"/>
      <c r="D1174" s="15"/>
      <c r="E1174" s="15" t="s">
        <v>609</v>
      </c>
      <c r="F1174" s="15"/>
      <c r="G1174" s="15"/>
      <c r="H1174" s="15" t="s">
        <v>609</v>
      </c>
      <c r="I1174" s="15" t="s">
        <v>609</v>
      </c>
      <c r="J1174" s="47"/>
      <c r="K1174" s="47"/>
      <c r="L1174" s="49"/>
      <c r="M1174" s="50" t="e">
        <f>IF(ISBLANK(VLOOKUP($C1174,[2]MAIN!$C$6:$DF$1572,M$4,FALSE)),"",VLOOKUP($C1174,[2]MAIN!$C$6:$DF$1572,M$4,FALSE))</f>
        <v>#N/A</v>
      </c>
      <c r="N1174" s="78" t="e">
        <f>IF(ISBLANK(VLOOKUP($C1174,[2]MAIN!$C$6:$DF$1572,N$4,FALSE)),"",VLOOKUP($C1174,[2]MAIN!$C$6:$DF$1572,N$4,FALSE))</f>
        <v>#N/A</v>
      </c>
      <c r="O1174" s="53" t="e">
        <f>IF(ISBLANK(VLOOKUP($C1174,[2]MAIN!$C$6:$DF$1572,O$4,FALSE)),"",VLOOKUP($C1174,[2]MAIN!$C$6:$DF$1572,O$4,FALSE))</f>
        <v>#N/A</v>
      </c>
      <c r="P1174" s="53" t="e">
        <f>IF(ISBLANK(VLOOKUP($C1174,[2]MAIN!$C$6:$DF$1572,P$4,FALSE)),"",VLOOKUP($C1174,[2]MAIN!$C$6:$DF$1572,P$4,FALSE))</f>
        <v>#N/A</v>
      </c>
      <c r="Q1174" s="50" t="e">
        <f>IF(ISBLANK(VLOOKUP($C1174,[2]MAIN!$C$6:$DF$1572,Q$4,FALSE)),"",VLOOKUP($C1174,[2]MAIN!$C$6:$DF$1572,Q$4,FALSE))</f>
        <v>#N/A</v>
      </c>
      <c r="R1174" s="47" t="e">
        <f>IF(ISBLANK(VLOOKUP($C1174,[2]MAIN!$C$6:$DF$1572,R$4,FALSE)),"",VLOOKUP($C1174,[2]MAIN!$C$6:$DF$1572,R$4,FALSE))</f>
        <v>#N/A</v>
      </c>
      <c r="S1174" s="47" t="e">
        <f>IF(ISBLANK(VLOOKUP($C1174,[2]MAIN!$C$6:$DF$1572,S$4,FALSE)),"",VLOOKUP($C1174,[2]MAIN!$C$6:$DF$1572,S$4,FALSE))</f>
        <v>#N/A</v>
      </c>
      <c r="T1174" s="15" t="e">
        <f>IF(ISBLANK(VLOOKUP($C1174,[2]MAIN!$C$6:$DF$1572,T$4,FALSE)),"",VLOOKUP($C1174,[2]MAIN!$C$6:$DF$1572,T$4,FALSE))</f>
        <v>#N/A</v>
      </c>
      <c r="U1174" s="15" t="e">
        <f>IF(ISBLANK(VLOOKUP($C1174,[2]MAIN!$C$6:$DF$1572,U$4,FALSE)),"",VLOOKUP($C1174,[2]MAIN!$C$6:$DF$1572,U$4,FALSE))</f>
        <v>#N/A</v>
      </c>
      <c r="V1174" s="58" t="e">
        <f>IF(ISBLANK(VLOOKUP($C1174,[2]MAIN!$C$6:$DF$1572,V$4,FALSE)),"",VLOOKUP($C1174,[2]MAIN!$C$6:$DF$1572,V$4,FALSE))</f>
        <v>#N/A</v>
      </c>
      <c r="W1174" s="21" t="e">
        <f>IF(ISBLANK(VLOOKUP($C1174,[2]MAIN!$C$6:$DF$1572,W$4,FALSE)),"",VLOOKUP($C1174,[2]MAIN!$C$6:$DF$1572,W$4,FALSE))</f>
        <v>#N/A</v>
      </c>
      <c r="X1174" s="59">
        <v>150</v>
      </c>
      <c r="Y1174" s="15" t="e">
        <f>IF(ISBLANK(VLOOKUP($C1174,[2]MAIN!$C$6:$DF$1572,Y$4,FALSE)),"",VLOOKUP($C1174,[2]MAIN!$C$6:$DF$1572,Y$4,FALSE))</f>
        <v>#N/A</v>
      </c>
      <c r="Z1174" s="33" t="s">
        <v>622</v>
      </c>
      <c r="AA1174" s="15" t="s">
        <v>609</v>
      </c>
      <c r="AB1174" s="15"/>
      <c r="AC1174" s="15"/>
    </row>
    <row r="1175" spans="1:29" x14ac:dyDescent="0.25">
      <c r="A1175" s="15" t="s">
        <v>1941</v>
      </c>
      <c r="B1175" s="21" t="s">
        <v>250</v>
      </c>
      <c r="C1175" s="47"/>
      <c r="D1175" s="15"/>
      <c r="E1175" s="15" t="s">
        <v>609</v>
      </c>
      <c r="F1175" s="15"/>
      <c r="G1175" s="15"/>
      <c r="H1175" s="15" t="s">
        <v>609</v>
      </c>
      <c r="I1175" s="15" t="s">
        <v>609</v>
      </c>
      <c r="J1175" s="47"/>
      <c r="K1175" s="47" t="s">
        <v>618</v>
      </c>
      <c r="L1175" s="49">
        <v>3.45</v>
      </c>
      <c r="M1175" s="50" t="e">
        <f>IF(ISBLANK(VLOOKUP($C1175,[2]MAIN!$C$6:$DF$1572,M$4,FALSE)),"",VLOOKUP($C1175,[2]MAIN!$C$6:$DF$1572,M$4,FALSE))</f>
        <v>#N/A</v>
      </c>
      <c r="N1175" s="51" t="e">
        <f>IF(ISBLANK(VLOOKUP($C1175,[2]MAIN!$C$6:$DF$1572,N$4,FALSE)),"",VLOOKUP($C1175,[2]MAIN!$C$6:$DF$1572,N$4,FALSE))</f>
        <v>#N/A</v>
      </c>
      <c r="O1175" s="53" t="e">
        <f>IF(ISBLANK(VLOOKUP($C1175,[2]MAIN!$C$6:$DF$1572,O$4,FALSE)),"",VLOOKUP($C1175,[2]MAIN!$C$6:$DF$1572,O$4,FALSE))</f>
        <v>#N/A</v>
      </c>
      <c r="P1175" s="68" t="e">
        <f>IF(ISBLANK(VLOOKUP($C1175,[2]MAIN!$C$6:$DF$1572,P$4,FALSE)),"",VLOOKUP($C1175,[2]MAIN!$C$6:$DF$1572,P$4,FALSE))</f>
        <v>#N/A</v>
      </c>
      <c r="Q1175" s="50" t="e">
        <f>IF(ISBLANK(VLOOKUP($C1175,[2]MAIN!$C$6:$DF$1572,Q$4,FALSE)),"",VLOOKUP($C1175,[2]MAIN!$C$6:$DF$1572,Q$4,FALSE))</f>
        <v>#N/A</v>
      </c>
      <c r="R1175" s="47" t="e">
        <f>IF(ISBLANK(VLOOKUP($C1175,[2]MAIN!$C$6:$DF$1572,R$4,FALSE)),"",VLOOKUP($C1175,[2]MAIN!$C$6:$DF$1572,R$4,FALSE))</f>
        <v>#N/A</v>
      </c>
      <c r="S1175" s="47" t="e">
        <f>IF(ISBLANK(VLOOKUP($C1175,[2]MAIN!$C$6:$DF$1572,S$4,FALSE)),"",VLOOKUP($C1175,[2]MAIN!$C$6:$DF$1572,S$4,FALSE))</f>
        <v>#N/A</v>
      </c>
      <c r="T1175" s="15" t="e">
        <f>IF(ISBLANK(VLOOKUP($C1175,[2]MAIN!$C$6:$DF$1572,T$4,FALSE)),"",VLOOKUP($C1175,[2]MAIN!$C$6:$DF$1572,T$4,FALSE))</f>
        <v>#N/A</v>
      </c>
      <c r="U1175" s="15" t="e">
        <f>IF(ISBLANK(VLOOKUP($C1175,[2]MAIN!$C$6:$DF$1572,U$4,FALSE)),"",VLOOKUP($C1175,[2]MAIN!$C$6:$DF$1572,U$4,FALSE))</f>
        <v>#N/A</v>
      </c>
      <c r="V1175" s="15" t="e">
        <f>IF(ISBLANK(VLOOKUP($C1175,[2]MAIN!$C$6:$DF$1572,V$4,FALSE)),"",VLOOKUP($C1175,[2]MAIN!$C$6:$DF$1572,V$4,FALSE))</f>
        <v>#N/A</v>
      </c>
      <c r="W1175" s="21" t="e">
        <f>IF(ISBLANK(VLOOKUP($C1175,[2]MAIN!$C$6:$DF$1572,W$4,FALSE)),"",VLOOKUP($C1175,[2]MAIN!$C$6:$DF$1572,W$4,FALSE))</f>
        <v>#N/A</v>
      </c>
      <c r="X1175" s="47">
        <v>15000</v>
      </c>
      <c r="Y1175" s="15" t="e">
        <f>IF(ISBLANK(VLOOKUP($C1175,[2]MAIN!$C$6:$DF$1572,Y$4,FALSE)),"",VLOOKUP($C1175,[2]MAIN!$C$6:$DF$1572,Y$4,FALSE))</f>
        <v>#N/A</v>
      </c>
      <c r="AA1175" s="15" t="s">
        <v>609</v>
      </c>
      <c r="AB1175" s="15"/>
      <c r="AC1175" s="15"/>
    </row>
    <row r="1176" spans="1:29" x14ac:dyDescent="0.25">
      <c r="A1176" s="15" t="s">
        <v>1942</v>
      </c>
      <c r="B1176" s="21" t="s">
        <v>250</v>
      </c>
      <c r="C1176" s="47"/>
      <c r="D1176" s="15"/>
      <c r="E1176" s="15" t="s">
        <v>609</v>
      </c>
      <c r="F1176" s="15"/>
      <c r="G1176" s="15"/>
      <c r="H1176" s="15" t="s">
        <v>628</v>
      </c>
      <c r="I1176" s="15" t="s">
        <v>609</v>
      </c>
      <c r="J1176" s="47"/>
      <c r="K1176" s="47"/>
      <c r="L1176" s="49"/>
      <c r="M1176" s="50" t="e">
        <f>IF(ISBLANK(VLOOKUP($C1176,[2]MAIN!$C$6:$DF$1572,M$4,FALSE)),"",VLOOKUP($C1176,[2]MAIN!$C$6:$DF$1572,M$4,FALSE))</f>
        <v>#N/A</v>
      </c>
      <c r="N1176" s="51" t="e">
        <f>IF(ISBLANK(VLOOKUP($C1176,[2]MAIN!$C$6:$DF$1572,N$4,FALSE)),"",VLOOKUP($C1176,[2]MAIN!$C$6:$DF$1572,N$4,FALSE))</f>
        <v>#N/A</v>
      </c>
      <c r="O1176" s="53" t="e">
        <f>IF(ISBLANK(VLOOKUP($C1176,[2]MAIN!$C$6:$DF$1572,O$4,FALSE)),"",VLOOKUP($C1176,[2]MAIN!$C$6:$DF$1572,O$4,FALSE))</f>
        <v>#N/A</v>
      </c>
      <c r="P1176" s="53" t="e">
        <f>IF(ISBLANK(VLOOKUP($C1176,[2]MAIN!$C$6:$DF$1572,P$4,FALSE)),"",VLOOKUP($C1176,[2]MAIN!$C$6:$DF$1572,P$4,FALSE))</f>
        <v>#N/A</v>
      </c>
      <c r="Q1176" s="50" t="e">
        <f>IF(ISBLANK(VLOOKUP($C1176,[2]MAIN!$C$6:$DF$1572,Q$4,FALSE)),"",VLOOKUP($C1176,[2]MAIN!$C$6:$DF$1572,Q$4,FALSE))</f>
        <v>#N/A</v>
      </c>
      <c r="R1176" s="47" t="e">
        <f>IF(ISBLANK(VLOOKUP($C1176,[2]MAIN!$C$6:$DF$1572,R$4,FALSE)),"",VLOOKUP($C1176,[2]MAIN!$C$6:$DF$1572,R$4,FALSE))</f>
        <v>#N/A</v>
      </c>
      <c r="S1176" s="47" t="e">
        <f>IF(ISBLANK(VLOOKUP($C1176,[2]MAIN!$C$6:$DF$1572,S$4,FALSE)),"",VLOOKUP($C1176,[2]MAIN!$C$6:$DF$1572,S$4,FALSE))</f>
        <v>#N/A</v>
      </c>
      <c r="T1176" s="15" t="e">
        <f>IF(ISBLANK(VLOOKUP($C1176,[2]MAIN!$C$6:$DF$1572,T$4,FALSE)),"",VLOOKUP($C1176,[2]MAIN!$C$6:$DF$1572,T$4,FALSE))</f>
        <v>#N/A</v>
      </c>
      <c r="U1176" s="15" t="e">
        <f>IF(ISBLANK(VLOOKUP($C1176,[2]MAIN!$C$6:$DF$1572,U$4,FALSE)),"",VLOOKUP($C1176,[2]MAIN!$C$6:$DF$1572,U$4,FALSE))</f>
        <v>#N/A</v>
      </c>
      <c r="V1176" s="15" t="e">
        <f>IF(ISBLANK(VLOOKUP($C1176,[2]MAIN!$C$6:$DF$1572,V$4,FALSE)),"",VLOOKUP($C1176,[2]MAIN!$C$6:$DF$1572,V$4,FALSE))</f>
        <v>#N/A</v>
      </c>
      <c r="W1176" s="21" t="e">
        <f>IF(ISBLANK(VLOOKUP($C1176,[2]MAIN!$C$6:$DF$1572,W$4,FALSE)),"",VLOOKUP($C1176,[2]MAIN!$C$6:$DF$1572,W$4,FALSE))</f>
        <v>#N/A</v>
      </c>
      <c r="X1176" s="47">
        <v>15000</v>
      </c>
      <c r="Y1176" s="15" t="e">
        <f>IF(ISBLANK(VLOOKUP($C1176,[2]MAIN!$C$6:$DF$1572,Y$4,FALSE)),"",VLOOKUP($C1176,[2]MAIN!$C$6:$DF$1572,Y$4,FALSE))</f>
        <v>#N/A</v>
      </c>
      <c r="AA1176" s="47"/>
      <c r="AB1176" s="47"/>
      <c r="AC1176" s="47"/>
    </row>
    <row r="1177" spans="1:29" x14ac:dyDescent="0.25">
      <c r="A1177" s="15" t="s">
        <v>997</v>
      </c>
      <c r="B1177" s="21" t="s">
        <v>251</v>
      </c>
      <c r="C1177" s="47"/>
      <c r="D1177" s="15"/>
      <c r="E1177" s="15" t="s">
        <v>609</v>
      </c>
      <c r="F1177" s="15"/>
      <c r="G1177" s="15"/>
      <c r="H1177" s="15" t="s">
        <v>609</v>
      </c>
      <c r="I1177" s="15" t="s">
        <v>609</v>
      </c>
      <c r="J1177" s="47"/>
      <c r="K1177" s="47"/>
      <c r="L1177" s="49" t="e">
        <f>#REF!/86.4</f>
        <v>#REF!</v>
      </c>
      <c r="M1177" s="50" t="e">
        <f>IF(ISBLANK(VLOOKUP($C1177,[2]MAIN!$C$6:$DF$1572,M$4,FALSE)),"",VLOOKUP($C1177,[2]MAIN!$C$6:$DF$1572,M$4,FALSE))</f>
        <v>#N/A</v>
      </c>
      <c r="N1177" s="51" t="e">
        <f>IF(ISBLANK(VLOOKUP($C1177,[2]MAIN!$C$6:$DF$1572,N$4,FALSE)),"",VLOOKUP($C1177,[2]MAIN!$C$6:$DF$1572,N$4,FALSE))</f>
        <v>#N/A</v>
      </c>
      <c r="O1177" s="53" t="e">
        <f>IF(ISBLANK(VLOOKUP($C1177,[2]MAIN!$C$6:$DF$1572,O$4,FALSE)),"",VLOOKUP($C1177,[2]MAIN!$C$6:$DF$1572,O$4,FALSE))</f>
        <v>#N/A</v>
      </c>
      <c r="P1177" s="53" t="e">
        <f>IF(ISBLANK(VLOOKUP($C1177,[2]MAIN!$C$6:$DF$1572,P$4,FALSE)),"",VLOOKUP($C1177,[2]MAIN!$C$6:$DF$1572,P$4,FALSE))</f>
        <v>#N/A</v>
      </c>
      <c r="Q1177" s="50" t="e">
        <f>IF(ISBLANK(VLOOKUP($C1177,[2]MAIN!$C$6:$DF$1572,Q$4,FALSE)),"",VLOOKUP($C1177,[2]MAIN!$C$6:$DF$1572,Q$4,FALSE))</f>
        <v>#N/A</v>
      </c>
      <c r="R1177" s="47" t="e">
        <f>IF(ISBLANK(VLOOKUP($C1177,[2]MAIN!$C$6:$DF$1572,R$4,FALSE)),"",VLOOKUP($C1177,[2]MAIN!$C$6:$DF$1572,R$4,FALSE))</f>
        <v>#N/A</v>
      </c>
      <c r="S1177" s="47" t="e">
        <f>IF(ISBLANK(VLOOKUP($C1177,[2]MAIN!$C$6:$DF$1572,S$4,FALSE)),"",VLOOKUP($C1177,[2]MAIN!$C$6:$DF$1572,S$4,FALSE))</f>
        <v>#N/A</v>
      </c>
      <c r="T1177" s="15" t="e">
        <f>IF(ISBLANK(VLOOKUP($C1177,[2]MAIN!$C$6:$DF$1572,T$4,FALSE)),"",VLOOKUP($C1177,[2]MAIN!$C$6:$DF$1572,T$4,FALSE))</f>
        <v>#N/A</v>
      </c>
      <c r="U1177" s="15" t="e">
        <f>IF(ISBLANK(VLOOKUP($C1177,[2]MAIN!$C$6:$DF$1572,U$4,FALSE)),"",VLOOKUP($C1177,[2]MAIN!$C$6:$DF$1572,U$4,FALSE))</f>
        <v>#N/A</v>
      </c>
      <c r="V1177" s="15" t="e">
        <f>IF(ISBLANK(VLOOKUP($C1177,[2]MAIN!$C$6:$DF$1572,V$4,FALSE)),"",VLOOKUP($C1177,[2]MAIN!$C$6:$DF$1572,V$4,FALSE))</f>
        <v>#N/A</v>
      </c>
      <c r="W1177" s="21" t="e">
        <f>IF(ISBLANK(VLOOKUP($C1177,[2]MAIN!$C$6:$DF$1572,W$4,FALSE)),"",VLOOKUP($C1177,[2]MAIN!$C$6:$DF$1572,W$4,FALSE))</f>
        <v>#N/A</v>
      </c>
      <c r="X1177" s="47">
        <v>15000</v>
      </c>
      <c r="Y1177" s="15" t="e">
        <f>IF(ISBLANK(VLOOKUP($C1177,[2]MAIN!$C$6:$DF$1572,Y$4,FALSE)),"",VLOOKUP($C1177,[2]MAIN!$C$6:$DF$1572,Y$4,FALSE))</f>
        <v>#N/A</v>
      </c>
      <c r="AA1177" s="15" t="s">
        <v>609</v>
      </c>
      <c r="AB1177" s="15"/>
      <c r="AC1177" s="15"/>
    </row>
    <row r="1178" spans="1:29" x14ac:dyDescent="0.25">
      <c r="A1178" s="15" t="s">
        <v>1001</v>
      </c>
      <c r="B1178" s="21" t="s">
        <v>252</v>
      </c>
      <c r="C1178" s="47"/>
      <c r="D1178" s="15"/>
      <c r="E1178" s="15" t="s">
        <v>609</v>
      </c>
      <c r="F1178" s="15"/>
      <c r="G1178" s="15"/>
      <c r="H1178" s="15" t="s">
        <v>609</v>
      </c>
      <c r="I1178" s="15" t="s">
        <v>609</v>
      </c>
      <c r="J1178" s="47"/>
      <c r="K1178" s="47"/>
      <c r="L1178" s="49" t="e">
        <f>#REF!/86.4</f>
        <v>#REF!</v>
      </c>
      <c r="M1178" s="50" t="e">
        <f>IF(ISBLANK(VLOOKUP($C1178,[2]MAIN!$C$6:$DF$1572,M$4,FALSE)),"",VLOOKUP($C1178,[2]MAIN!$C$6:$DF$1572,M$4,FALSE))</f>
        <v>#N/A</v>
      </c>
      <c r="N1178" s="51" t="e">
        <f>IF(ISBLANK(VLOOKUP($C1178,[2]MAIN!$C$6:$DF$1572,N$4,FALSE)),"",VLOOKUP($C1178,[2]MAIN!$C$6:$DF$1572,N$4,FALSE))</f>
        <v>#N/A</v>
      </c>
      <c r="O1178" s="53" t="e">
        <f>IF(ISBLANK(VLOOKUP($C1178,[2]MAIN!$C$6:$DF$1572,O$4,FALSE)),"",VLOOKUP($C1178,[2]MAIN!$C$6:$DF$1572,O$4,FALSE))</f>
        <v>#N/A</v>
      </c>
      <c r="P1178" s="53" t="e">
        <f>IF(ISBLANK(VLOOKUP($C1178,[2]MAIN!$C$6:$DF$1572,P$4,FALSE)),"",VLOOKUP($C1178,[2]MAIN!$C$6:$DF$1572,P$4,FALSE))</f>
        <v>#N/A</v>
      </c>
      <c r="Q1178" s="50" t="e">
        <f>IF(ISBLANK(VLOOKUP($C1178,[2]MAIN!$C$6:$DF$1572,Q$4,FALSE)),"",VLOOKUP($C1178,[2]MAIN!$C$6:$DF$1572,Q$4,FALSE))</f>
        <v>#N/A</v>
      </c>
      <c r="R1178" s="47" t="e">
        <f>IF(ISBLANK(VLOOKUP($C1178,[2]MAIN!$C$6:$DF$1572,R$4,FALSE)),"",VLOOKUP($C1178,[2]MAIN!$C$6:$DF$1572,R$4,FALSE))</f>
        <v>#N/A</v>
      </c>
      <c r="S1178" s="47" t="e">
        <f>IF(ISBLANK(VLOOKUP($C1178,[2]MAIN!$C$6:$DF$1572,S$4,FALSE)),"",VLOOKUP($C1178,[2]MAIN!$C$6:$DF$1572,S$4,FALSE))</f>
        <v>#N/A</v>
      </c>
      <c r="T1178" s="15" t="e">
        <f>IF(ISBLANK(VLOOKUP($C1178,[2]MAIN!$C$6:$DF$1572,T$4,FALSE)),"",VLOOKUP($C1178,[2]MAIN!$C$6:$DF$1572,T$4,FALSE))</f>
        <v>#N/A</v>
      </c>
      <c r="U1178" s="15" t="e">
        <f>IF(ISBLANK(VLOOKUP($C1178,[2]MAIN!$C$6:$DF$1572,U$4,FALSE)),"",VLOOKUP($C1178,[2]MAIN!$C$6:$DF$1572,U$4,FALSE))</f>
        <v>#N/A</v>
      </c>
      <c r="V1178" s="58" t="e">
        <f>IF(ISBLANK(VLOOKUP($C1178,[2]MAIN!$C$6:$DF$1572,V$4,FALSE)),"",VLOOKUP($C1178,[2]MAIN!$C$6:$DF$1572,V$4,FALSE))</f>
        <v>#N/A</v>
      </c>
      <c r="W1178" s="21" t="e">
        <f>IF(ISBLANK(VLOOKUP($C1178,[2]MAIN!$C$6:$DF$1572,W$4,FALSE)),"",VLOOKUP($C1178,[2]MAIN!$C$6:$DF$1572,W$4,FALSE))</f>
        <v>#N/A</v>
      </c>
      <c r="X1178" s="59">
        <v>150</v>
      </c>
      <c r="Y1178" s="15" t="e">
        <f>IF(ISBLANK(VLOOKUP($C1178,[2]MAIN!$C$6:$DF$1572,Y$4,FALSE)),"",VLOOKUP($C1178,[2]MAIN!$C$6:$DF$1572,Y$4,FALSE))</f>
        <v>#N/A</v>
      </c>
      <c r="Z1178" s="33" t="s">
        <v>631</v>
      </c>
      <c r="AA1178" s="15" t="s">
        <v>609</v>
      </c>
      <c r="AB1178" s="15"/>
      <c r="AC1178" s="15"/>
    </row>
    <row r="1179" spans="1:29" x14ac:dyDescent="0.25">
      <c r="A1179" s="15" t="s">
        <v>1943</v>
      </c>
      <c r="B1179" s="21" t="s">
        <v>253</v>
      </c>
      <c r="C1179" s="47"/>
      <c r="D1179" s="15"/>
      <c r="E1179" s="15" t="s">
        <v>609</v>
      </c>
      <c r="F1179" s="15"/>
      <c r="G1179" s="15"/>
      <c r="H1179" s="15" t="s">
        <v>609</v>
      </c>
      <c r="I1179" s="15" t="s">
        <v>609</v>
      </c>
      <c r="J1179" s="47"/>
      <c r="K1179" s="47"/>
      <c r="L1179" s="49">
        <v>0.81</v>
      </c>
      <c r="M1179" s="50" t="e">
        <f>IF(ISBLANK(VLOOKUP($C1179,[2]MAIN!$C$6:$DF$1572,M$4,FALSE)),"",VLOOKUP($C1179,[2]MAIN!$C$6:$DF$1572,M$4,FALSE))</f>
        <v>#N/A</v>
      </c>
      <c r="N1179" s="51" t="e">
        <f>IF(ISBLANK(VLOOKUP($C1179,[2]MAIN!$C$6:$DF$1572,N$4,FALSE)),"",VLOOKUP($C1179,[2]MAIN!$C$6:$DF$1572,N$4,FALSE))</f>
        <v>#N/A</v>
      </c>
      <c r="O1179" s="52" t="e">
        <f>IF(ISBLANK(VLOOKUP($C1179,[2]MAIN!$C$6:$DF$1572,O$4,FALSE)),"",VLOOKUP($C1179,[2]MAIN!$C$6:$DF$1572,O$4,FALSE))</f>
        <v>#N/A</v>
      </c>
      <c r="P1179" s="52" t="e">
        <f>IF(ISBLANK(VLOOKUP($C1179,[2]MAIN!$C$6:$DF$1572,P$4,FALSE)),"",VLOOKUP($C1179,[2]MAIN!$C$6:$DF$1572,P$4,FALSE))</f>
        <v>#N/A</v>
      </c>
      <c r="Q1179" s="50" t="e">
        <f>IF(ISBLANK(VLOOKUP($C1179,[2]MAIN!$C$6:$DF$1572,Q$4,FALSE)),"",VLOOKUP($C1179,[2]MAIN!$C$6:$DF$1572,Q$4,FALSE))</f>
        <v>#N/A</v>
      </c>
      <c r="R1179" s="47" t="e">
        <f>IF(ISBLANK(VLOOKUP($C1179,[2]MAIN!$C$6:$DF$1572,R$4,FALSE)),"",VLOOKUP($C1179,[2]MAIN!$C$6:$DF$1572,R$4,FALSE))</f>
        <v>#N/A</v>
      </c>
      <c r="S1179" s="47" t="e">
        <f>IF(ISBLANK(VLOOKUP($C1179,[2]MAIN!$C$6:$DF$1572,S$4,FALSE)),"",VLOOKUP($C1179,[2]MAIN!$C$6:$DF$1572,S$4,FALSE))</f>
        <v>#N/A</v>
      </c>
      <c r="T1179" s="15" t="e">
        <f>IF(ISBLANK(VLOOKUP($C1179,[2]MAIN!$C$6:$DF$1572,T$4,FALSE)),"",VLOOKUP($C1179,[2]MAIN!$C$6:$DF$1572,T$4,FALSE))</f>
        <v>#N/A</v>
      </c>
      <c r="U1179" s="15" t="e">
        <f>IF(ISBLANK(VLOOKUP($C1179,[2]MAIN!$C$6:$DF$1572,U$4,FALSE)),"",VLOOKUP($C1179,[2]MAIN!$C$6:$DF$1572,U$4,FALSE))</f>
        <v>#N/A</v>
      </c>
      <c r="V1179" s="15" t="e">
        <f>IF(ISBLANK(VLOOKUP($C1179,[2]MAIN!$C$6:$DF$1572,V$4,FALSE)),"",VLOOKUP($C1179,[2]MAIN!$C$6:$DF$1572,V$4,FALSE))</f>
        <v>#N/A</v>
      </c>
      <c r="W1179" s="21" t="e">
        <f>IF(ISBLANK(VLOOKUP($C1179,[2]MAIN!$C$6:$DF$1572,W$4,FALSE)),"",VLOOKUP($C1179,[2]MAIN!$C$6:$DF$1572,W$4,FALSE))</f>
        <v>#N/A</v>
      </c>
      <c r="X1179" s="47">
        <v>150</v>
      </c>
      <c r="Y1179" s="15" t="e">
        <f>IF(ISBLANK(VLOOKUP($C1179,[2]MAIN!$C$6:$DF$1572,Y$4,FALSE)),"",VLOOKUP($C1179,[2]MAIN!$C$6:$DF$1572,Y$4,FALSE))</f>
        <v>#N/A</v>
      </c>
      <c r="AA1179" s="15" t="s">
        <v>609</v>
      </c>
      <c r="AB1179" s="15"/>
      <c r="AC1179" s="15"/>
    </row>
    <row r="1180" spans="1:29" ht="15.75" x14ac:dyDescent="0.25">
      <c r="A1180" s="16" t="s">
        <v>1944</v>
      </c>
      <c r="B1180" s="21" t="s">
        <v>254</v>
      </c>
      <c r="C1180" s="47"/>
      <c r="D1180" s="15"/>
      <c r="E1180" s="15" t="s">
        <v>609</v>
      </c>
      <c r="F1180" s="15"/>
      <c r="G1180" s="15"/>
      <c r="H1180" s="15" t="s">
        <v>609</v>
      </c>
      <c r="I1180" s="15" t="s">
        <v>609</v>
      </c>
      <c r="J1180" s="47"/>
      <c r="K1180" s="47"/>
      <c r="L1180" s="49"/>
      <c r="M1180" s="50" t="e">
        <f>IF(ISBLANK(VLOOKUP($C1180,[2]MAIN!$C$6:$DF$1572,M$4,FALSE)),"",VLOOKUP($C1180,[2]MAIN!$C$6:$DF$1572,M$4,FALSE))</f>
        <v>#N/A</v>
      </c>
      <c r="N1180" s="51" t="e">
        <f>IF(ISBLANK(VLOOKUP($C1180,[2]MAIN!$C$6:$DF$1572,N$4,FALSE)),"",VLOOKUP($C1180,[2]MAIN!$C$6:$DF$1572,N$4,FALSE))</f>
        <v>#N/A</v>
      </c>
      <c r="O1180" s="53" t="e">
        <f>IF(ISBLANK(VLOOKUP($C1180,[2]MAIN!$C$6:$DF$1572,O$4,FALSE)),"",VLOOKUP($C1180,[2]MAIN!$C$6:$DF$1572,O$4,FALSE))</f>
        <v>#N/A</v>
      </c>
      <c r="P1180" s="53" t="e">
        <f>IF(ISBLANK(VLOOKUP($C1180,[2]MAIN!$C$6:$DF$1572,P$4,FALSE)),"",VLOOKUP($C1180,[2]MAIN!$C$6:$DF$1572,P$4,FALSE))</f>
        <v>#N/A</v>
      </c>
      <c r="Q1180" s="50" t="e">
        <f>IF(ISBLANK(VLOOKUP($C1180,[2]MAIN!$C$6:$DF$1572,Q$4,FALSE)),"",VLOOKUP($C1180,[2]MAIN!$C$6:$DF$1572,Q$4,FALSE))</f>
        <v>#N/A</v>
      </c>
      <c r="R1180" s="47" t="e">
        <f>IF(ISBLANK(VLOOKUP($C1180,[2]MAIN!$C$6:$DF$1572,R$4,FALSE)),"",VLOOKUP($C1180,[2]MAIN!$C$6:$DF$1572,R$4,FALSE))</f>
        <v>#N/A</v>
      </c>
      <c r="S1180" s="47" t="e">
        <f>IF(ISBLANK(VLOOKUP($C1180,[2]MAIN!$C$6:$DF$1572,S$4,FALSE)),"",VLOOKUP($C1180,[2]MAIN!$C$6:$DF$1572,S$4,FALSE))</f>
        <v>#N/A</v>
      </c>
      <c r="T1180" s="15" t="e">
        <f>IF(ISBLANK(VLOOKUP($C1180,[2]MAIN!$C$6:$DF$1572,T$4,FALSE)),"",VLOOKUP($C1180,[2]MAIN!$C$6:$DF$1572,T$4,FALSE))</f>
        <v>#N/A</v>
      </c>
      <c r="U1180" s="15" t="e">
        <f>IF(ISBLANK(VLOOKUP($C1180,[2]MAIN!$C$6:$DF$1572,U$4,FALSE)),"",VLOOKUP($C1180,[2]MAIN!$C$6:$DF$1572,U$4,FALSE))</f>
        <v>#N/A</v>
      </c>
      <c r="V1180" s="58" t="e">
        <f>IF(ISBLANK(VLOOKUP($C1180,[2]MAIN!$C$6:$DF$1572,V$4,FALSE)),"",VLOOKUP($C1180,[2]MAIN!$C$6:$DF$1572,V$4,FALSE))</f>
        <v>#N/A</v>
      </c>
      <c r="W1180" s="21" t="e">
        <f>IF(ISBLANK(VLOOKUP($C1180,[2]MAIN!$C$6:$DF$1572,W$4,FALSE)),"",VLOOKUP($C1180,[2]MAIN!$C$6:$DF$1572,W$4,FALSE))</f>
        <v>#N/A</v>
      </c>
      <c r="X1180" s="59">
        <v>150</v>
      </c>
      <c r="Y1180" s="15" t="e">
        <f>IF(ISBLANK(VLOOKUP($C1180,[2]MAIN!$C$6:$DF$1572,Y$4,FALSE)),"",VLOOKUP($C1180,[2]MAIN!$C$6:$DF$1572,Y$4,FALSE))</f>
        <v>#N/A</v>
      </c>
      <c r="Z1180" s="33" t="s">
        <v>631</v>
      </c>
      <c r="AA1180" s="15" t="s">
        <v>609</v>
      </c>
      <c r="AB1180" s="15"/>
      <c r="AC1180" s="15"/>
    </row>
    <row r="1181" spans="1:29" x14ac:dyDescent="0.25">
      <c r="A1181" s="15" t="s">
        <v>1945</v>
      </c>
      <c r="B1181" s="21" t="s">
        <v>39</v>
      </c>
      <c r="C1181" s="15" t="s">
        <v>609</v>
      </c>
      <c r="D1181" s="15"/>
      <c r="E1181" s="15"/>
      <c r="F1181" s="15" t="s">
        <v>697</v>
      </c>
      <c r="G1181" s="15"/>
      <c r="H1181" s="15" t="s">
        <v>609</v>
      </c>
      <c r="I1181" s="15"/>
      <c r="J1181" s="55" t="s">
        <v>617</v>
      </c>
      <c r="K1181" s="60" t="s">
        <v>737</v>
      </c>
      <c r="L1181" s="49">
        <v>7.99</v>
      </c>
      <c r="M1181" s="50" t="e">
        <f>IF(ISBLANK(VLOOKUP($C1181,[2]MAIN!$C$6:$DF$1572,M$4,FALSE)),"",VLOOKUP($C1181,[2]MAIN!$C$6:$DF$1572,M$4,FALSE))</f>
        <v>#N/A</v>
      </c>
      <c r="N1181" s="51" t="e">
        <f>IF(ISBLANK(VLOOKUP($C1181,[2]MAIN!$C$6:$DF$1572,N$4,FALSE)),"",VLOOKUP($C1181,[2]MAIN!$C$6:$DF$1572,N$4,FALSE))</f>
        <v>#N/A</v>
      </c>
      <c r="O1181" s="52" t="e">
        <f>IF(ISBLANK(VLOOKUP($C1181,[2]MAIN!$C$6:$DF$1572,O$4,FALSE)),"",VLOOKUP($C1181,[2]MAIN!$C$6:$DF$1572,O$4,FALSE))</f>
        <v>#N/A</v>
      </c>
      <c r="P1181" s="52" t="e">
        <f>IF(ISBLANK(VLOOKUP($C1181,[2]MAIN!$C$6:$DF$1572,P$4,FALSE)),"",VLOOKUP($C1181,[2]MAIN!$C$6:$DF$1572,P$4,FALSE))</f>
        <v>#N/A</v>
      </c>
      <c r="Q1181" s="65" t="e">
        <f>IF(ISBLANK(VLOOKUP($C1181,[2]MAIN!$C$6:$DF$1572,Q$4,FALSE)),"",VLOOKUP($C1181,[2]MAIN!$C$6:$DF$1572,Q$4,FALSE))</f>
        <v>#N/A</v>
      </c>
      <c r="R1181" s="47" t="e">
        <f>IF(ISBLANK(VLOOKUP($C1181,[2]MAIN!$C$6:$DF$1572,R$4,FALSE)),"",VLOOKUP($C1181,[2]MAIN!$C$6:$DF$1572,R$4,FALSE))</f>
        <v>#N/A</v>
      </c>
      <c r="S1181" s="47" t="e">
        <f>IF(ISBLANK(VLOOKUP($C1181,[2]MAIN!$C$6:$DF$1572,S$4,FALSE)),"",VLOOKUP($C1181,[2]MAIN!$C$6:$DF$1572,S$4,FALSE))</f>
        <v>#N/A</v>
      </c>
      <c r="T1181" s="15" t="e">
        <f>IF(ISBLANK(VLOOKUP($C1181,[2]MAIN!$C$6:$DF$1572,T$4,FALSE)),"",VLOOKUP($C1181,[2]MAIN!$C$6:$DF$1572,T$4,FALSE))</f>
        <v>#N/A</v>
      </c>
      <c r="U1181" s="15" t="e">
        <f>IF(ISBLANK(VLOOKUP($C1181,[2]MAIN!$C$6:$DF$1572,U$4,FALSE)),"",VLOOKUP($C1181,[2]MAIN!$C$6:$DF$1572,U$4,FALSE))</f>
        <v>#N/A</v>
      </c>
      <c r="V1181" s="15" t="e">
        <f>IF(ISBLANK(VLOOKUP($C1181,[2]MAIN!$C$6:$DF$1572,V$4,FALSE)),"",VLOOKUP($C1181,[2]MAIN!$C$6:$DF$1572,V$4,FALSE))</f>
        <v>#N/A</v>
      </c>
      <c r="W1181" s="21" t="e">
        <f>IF(ISBLANK(VLOOKUP($C1181,[2]MAIN!$C$6:$DF$1572,W$4,FALSE)),"",VLOOKUP($C1181,[2]MAIN!$C$6:$DF$1572,W$4,FALSE))</f>
        <v>#N/A</v>
      </c>
      <c r="X1181" s="63" t="e">
        <f>IF(ISBLANK(VLOOKUP($C1181,[2]MAIN!$C$6:$DF$1572,X$4,FALSE)),"",VLOOKUP($C1181,[2]MAIN!$C$6:$DF$1572,X$4,FALSE))</f>
        <v>#N/A</v>
      </c>
      <c r="Y1181" s="15" t="e">
        <f>IF(ISBLANK(VLOOKUP($C1181,[2]MAIN!$C$6:$DF$1572,Y$4,FALSE)),"",VLOOKUP($C1181,[2]MAIN!$C$6:$DF$1572,Y$4,FALSE))</f>
        <v>#N/A</v>
      </c>
      <c r="AA1181" s="15"/>
      <c r="AB1181" s="15"/>
      <c r="AC1181" s="15"/>
    </row>
    <row r="1182" spans="1:29" x14ac:dyDescent="0.25">
      <c r="A1182" s="15" t="s">
        <v>1946</v>
      </c>
      <c r="B1182" s="21" t="s">
        <v>39</v>
      </c>
      <c r="C1182" s="15" t="s">
        <v>609</v>
      </c>
      <c r="D1182" s="15"/>
      <c r="E1182" s="15" t="s">
        <v>609</v>
      </c>
      <c r="F1182" s="15"/>
      <c r="G1182" s="15"/>
      <c r="H1182" s="15" t="s">
        <v>609</v>
      </c>
      <c r="I1182" s="15"/>
      <c r="J1182" s="47"/>
      <c r="K1182" s="47" t="s">
        <v>618</v>
      </c>
      <c r="L1182" s="49">
        <v>2.44</v>
      </c>
      <c r="M1182" s="50" t="e">
        <f>IF(ISBLANK(VLOOKUP($C1182,[2]MAIN!$C$6:$DF$1572,M$4,FALSE)),"",VLOOKUP($C1182,[2]MAIN!$C$6:$DF$1572,M$4,FALSE))</f>
        <v>#N/A</v>
      </c>
      <c r="N1182" s="51" t="e">
        <f>IF(ISBLANK(VLOOKUP($C1182,[2]MAIN!$C$6:$DF$1572,N$4,FALSE)),"",VLOOKUP($C1182,[2]MAIN!$C$6:$DF$1572,N$4,FALSE))</f>
        <v>#N/A</v>
      </c>
      <c r="O1182" s="52" t="e">
        <f>IF(ISBLANK(VLOOKUP($C1182,[2]MAIN!$C$6:$DF$1572,O$4,FALSE)),"",VLOOKUP($C1182,[2]MAIN!$C$6:$DF$1572,O$4,FALSE))</f>
        <v>#N/A</v>
      </c>
      <c r="P1182" s="52" t="e">
        <f>IF(ISBLANK(VLOOKUP($C1182,[2]MAIN!$C$6:$DF$1572,P$4,FALSE)),"",VLOOKUP($C1182,[2]MAIN!$C$6:$DF$1572,P$4,FALSE))</f>
        <v>#N/A</v>
      </c>
      <c r="Q1182" s="65" t="e">
        <f>IF(ISBLANK(VLOOKUP($C1182,[2]MAIN!$C$6:$DF$1572,Q$4,FALSE)),"",VLOOKUP($C1182,[2]MAIN!$C$6:$DF$1572,Q$4,FALSE))</f>
        <v>#N/A</v>
      </c>
      <c r="R1182" s="47" t="e">
        <f>IF(ISBLANK(VLOOKUP($C1182,[2]MAIN!$C$6:$DF$1572,R$4,FALSE)),"",VLOOKUP($C1182,[2]MAIN!$C$6:$DF$1572,R$4,FALSE))</f>
        <v>#N/A</v>
      </c>
      <c r="S1182" s="47" t="e">
        <f>IF(ISBLANK(VLOOKUP($C1182,[2]MAIN!$C$6:$DF$1572,S$4,FALSE)),"",VLOOKUP($C1182,[2]MAIN!$C$6:$DF$1572,S$4,FALSE))</f>
        <v>#N/A</v>
      </c>
      <c r="T1182" s="15" t="e">
        <f>IF(ISBLANK(VLOOKUP($C1182,[2]MAIN!$C$6:$DF$1572,T$4,FALSE)),"",VLOOKUP($C1182,[2]MAIN!$C$6:$DF$1572,T$4,FALSE))</f>
        <v>#N/A</v>
      </c>
      <c r="U1182" s="15" t="e">
        <f>IF(ISBLANK(VLOOKUP($C1182,[2]MAIN!$C$6:$DF$1572,U$4,FALSE)),"",VLOOKUP($C1182,[2]MAIN!$C$6:$DF$1572,U$4,FALSE))</f>
        <v>#N/A</v>
      </c>
      <c r="V1182" s="15" t="e">
        <f>IF(ISBLANK(VLOOKUP($C1182,[2]MAIN!$C$6:$DF$1572,V$4,FALSE)),"",VLOOKUP($C1182,[2]MAIN!$C$6:$DF$1572,V$4,FALSE))</f>
        <v>#N/A</v>
      </c>
      <c r="W1182" s="21" t="e">
        <f>IF(ISBLANK(VLOOKUP($C1182,[2]MAIN!$C$6:$DF$1572,W$4,FALSE)),"",VLOOKUP($C1182,[2]MAIN!$C$6:$DF$1572,W$4,FALSE))</f>
        <v>#N/A</v>
      </c>
      <c r="X1182" s="63">
        <v>7500</v>
      </c>
      <c r="Y1182" s="15" t="e">
        <f>IF(ISBLANK(VLOOKUP($C1182,[2]MAIN!$C$6:$DF$1572,Y$4,FALSE)),"",VLOOKUP($C1182,[2]MAIN!$C$6:$DF$1572,Y$4,FALSE))</f>
        <v>#N/A</v>
      </c>
      <c r="AA1182" s="15"/>
      <c r="AB1182" s="15"/>
      <c r="AC1182" s="15"/>
    </row>
    <row r="1183" spans="1:29" x14ac:dyDescent="0.25">
      <c r="A1183" s="15" t="s">
        <v>1947</v>
      </c>
      <c r="B1183" s="21" t="s">
        <v>255</v>
      </c>
      <c r="C1183" s="47"/>
      <c r="D1183" s="15"/>
      <c r="E1183" s="15" t="s">
        <v>609</v>
      </c>
      <c r="F1183" s="15"/>
      <c r="G1183" s="15"/>
      <c r="H1183" s="15" t="s">
        <v>609</v>
      </c>
      <c r="I1183" s="15" t="s">
        <v>609</v>
      </c>
      <c r="J1183" s="47"/>
      <c r="K1183" s="47"/>
      <c r="L1183" s="49">
        <v>6.05</v>
      </c>
      <c r="M1183" s="50" t="e">
        <f>IF(ISBLANK(VLOOKUP($C1183,[2]MAIN!$C$6:$DF$1572,M$4,FALSE)),"",VLOOKUP($C1183,[2]MAIN!$C$6:$DF$1572,M$4,FALSE))</f>
        <v>#N/A</v>
      </c>
      <c r="N1183" s="51" t="e">
        <f>IF(ISBLANK(VLOOKUP($C1183,[2]MAIN!$C$6:$DF$1572,N$4,FALSE)),"",VLOOKUP($C1183,[2]MAIN!$C$6:$DF$1572,N$4,FALSE))</f>
        <v>#N/A</v>
      </c>
      <c r="O1183" s="53" t="e">
        <f>IF(ISBLANK(VLOOKUP($C1183,[2]MAIN!$C$6:$DF$1572,O$4,FALSE)),"",VLOOKUP($C1183,[2]MAIN!$C$6:$DF$1572,O$4,FALSE))</f>
        <v>#N/A</v>
      </c>
      <c r="P1183" s="53" t="e">
        <f>IF(ISBLANK(VLOOKUP($C1183,[2]MAIN!$C$6:$DF$1572,P$4,FALSE)),"",VLOOKUP($C1183,[2]MAIN!$C$6:$DF$1572,P$4,FALSE))</f>
        <v>#N/A</v>
      </c>
      <c r="Q1183" s="50" t="e">
        <f>IF(ISBLANK(VLOOKUP($C1183,[2]MAIN!$C$6:$DF$1572,Q$4,FALSE)),"",VLOOKUP($C1183,[2]MAIN!$C$6:$DF$1572,Q$4,FALSE))</f>
        <v>#N/A</v>
      </c>
      <c r="R1183" s="47" t="e">
        <f>IF(ISBLANK(VLOOKUP($C1183,[2]MAIN!$C$6:$DF$1572,R$4,FALSE)),"",VLOOKUP($C1183,[2]MAIN!$C$6:$DF$1572,R$4,FALSE))</f>
        <v>#N/A</v>
      </c>
      <c r="S1183" s="47" t="e">
        <f>IF(ISBLANK(VLOOKUP($C1183,[2]MAIN!$C$6:$DF$1572,S$4,FALSE)),"",VLOOKUP($C1183,[2]MAIN!$C$6:$DF$1572,S$4,FALSE))</f>
        <v>#N/A</v>
      </c>
      <c r="T1183" s="15" t="e">
        <f>IF(ISBLANK(VLOOKUP($C1183,[2]MAIN!$C$6:$DF$1572,T$4,FALSE)),"",VLOOKUP($C1183,[2]MAIN!$C$6:$DF$1572,T$4,FALSE))</f>
        <v>#N/A</v>
      </c>
      <c r="U1183" s="15" t="e">
        <f>IF(ISBLANK(VLOOKUP($C1183,[2]MAIN!$C$6:$DF$1572,U$4,FALSE)),"",VLOOKUP($C1183,[2]MAIN!$C$6:$DF$1572,U$4,FALSE))</f>
        <v>#N/A</v>
      </c>
      <c r="V1183" s="15" t="e">
        <f>IF(ISBLANK(VLOOKUP($C1183,[2]MAIN!$C$6:$DF$1572,V$4,FALSE)),"",VLOOKUP($C1183,[2]MAIN!$C$6:$DF$1572,V$4,FALSE))</f>
        <v>#N/A</v>
      </c>
      <c r="W1183" s="21" t="e">
        <f>IF(ISBLANK(VLOOKUP($C1183,[2]MAIN!$C$6:$DF$1572,W$4,FALSE)),"",VLOOKUP($C1183,[2]MAIN!$C$6:$DF$1572,W$4,FALSE))</f>
        <v>#N/A</v>
      </c>
      <c r="X1183" s="47">
        <v>15000</v>
      </c>
      <c r="Y1183" s="15" t="e">
        <f>IF(ISBLANK(VLOOKUP($C1183,[2]MAIN!$C$6:$DF$1572,Y$4,FALSE)),"",VLOOKUP($C1183,[2]MAIN!$C$6:$DF$1572,Y$4,FALSE))</f>
        <v>#N/A</v>
      </c>
      <c r="AA1183" s="15" t="s">
        <v>609</v>
      </c>
      <c r="AB1183" s="15"/>
      <c r="AC1183" s="15"/>
    </row>
    <row r="1184" spans="1:29" x14ac:dyDescent="0.25">
      <c r="A1184" s="15" t="s">
        <v>1948</v>
      </c>
      <c r="B1184" s="21" t="s">
        <v>541</v>
      </c>
      <c r="C1184" s="47"/>
      <c r="D1184" s="15"/>
      <c r="E1184" s="15" t="s">
        <v>609</v>
      </c>
      <c r="F1184" s="15"/>
      <c r="G1184" s="15"/>
      <c r="H1184" s="15" t="s">
        <v>609</v>
      </c>
      <c r="I1184" s="15"/>
      <c r="J1184" s="47"/>
      <c r="K1184" s="47"/>
      <c r="L1184" s="49">
        <v>4.3899999999999997</v>
      </c>
      <c r="M1184" s="50" t="e">
        <f>IF(ISBLANK(VLOOKUP($C1184,[2]MAIN!$C$6:$DF$1572,M$4,FALSE)),"",VLOOKUP($C1184,[2]MAIN!$C$6:$DF$1572,M$4,FALSE))</f>
        <v>#N/A</v>
      </c>
      <c r="N1184" s="51" t="e">
        <f>IF(ISBLANK(VLOOKUP($C1184,[2]MAIN!$C$6:$DF$1572,N$4,FALSE)),"",VLOOKUP($C1184,[2]MAIN!$C$6:$DF$1572,N$4,FALSE))</f>
        <v>#N/A</v>
      </c>
      <c r="O1184" s="53" t="e">
        <f>IF(ISBLANK(VLOOKUP($C1184,[2]MAIN!$C$6:$DF$1572,O$4,FALSE)),"",VLOOKUP($C1184,[2]MAIN!$C$6:$DF$1572,O$4,FALSE))</f>
        <v>#N/A</v>
      </c>
      <c r="P1184" s="53" t="e">
        <f>IF(ISBLANK(VLOOKUP($C1184,[2]MAIN!$C$6:$DF$1572,P$4,FALSE)),"",VLOOKUP($C1184,[2]MAIN!$C$6:$DF$1572,P$4,FALSE))</f>
        <v>#N/A</v>
      </c>
      <c r="Q1184" s="50" t="e">
        <f>IF(ISBLANK(VLOOKUP($C1184,[2]MAIN!$C$6:$DF$1572,Q$4,FALSE)),"",VLOOKUP($C1184,[2]MAIN!$C$6:$DF$1572,Q$4,FALSE))</f>
        <v>#N/A</v>
      </c>
      <c r="R1184" s="47" t="e">
        <f>IF(ISBLANK(VLOOKUP($C1184,[2]MAIN!$C$6:$DF$1572,R$4,FALSE)),"",VLOOKUP($C1184,[2]MAIN!$C$6:$DF$1572,R$4,FALSE))</f>
        <v>#N/A</v>
      </c>
      <c r="S1184" s="47" t="e">
        <f>IF(ISBLANK(VLOOKUP($C1184,[2]MAIN!$C$6:$DF$1572,S$4,FALSE)),"",VLOOKUP($C1184,[2]MAIN!$C$6:$DF$1572,S$4,FALSE))</f>
        <v>#N/A</v>
      </c>
      <c r="T1184" s="15" t="e">
        <f>IF(ISBLANK(VLOOKUP($C1184,[2]MAIN!$C$6:$DF$1572,T$4,FALSE)),"",VLOOKUP($C1184,[2]MAIN!$C$6:$DF$1572,T$4,FALSE))</f>
        <v>#N/A</v>
      </c>
      <c r="U1184" s="15" t="e">
        <f>IF(ISBLANK(VLOOKUP($C1184,[2]MAIN!$C$6:$DF$1572,U$4,FALSE)),"",VLOOKUP($C1184,[2]MAIN!$C$6:$DF$1572,U$4,FALSE))</f>
        <v>#N/A</v>
      </c>
      <c r="V1184" s="15" t="e">
        <f>IF(ISBLANK(VLOOKUP($C1184,[2]MAIN!$C$6:$DF$1572,V$4,FALSE)),"",VLOOKUP($C1184,[2]MAIN!$C$6:$DF$1572,V$4,FALSE))</f>
        <v>#N/A</v>
      </c>
      <c r="W1184" s="21" t="e">
        <f>IF(ISBLANK(VLOOKUP($C1184,[2]MAIN!$C$6:$DF$1572,W$4,FALSE)),"",VLOOKUP($C1184,[2]MAIN!$C$6:$DF$1572,W$4,FALSE))</f>
        <v>#N/A</v>
      </c>
      <c r="X1184" s="47">
        <v>15000</v>
      </c>
      <c r="Y1184" s="15" t="e">
        <f>IF(ISBLANK(VLOOKUP($C1184,[2]MAIN!$C$6:$DF$1572,Y$4,FALSE)),"",VLOOKUP($C1184,[2]MAIN!$C$6:$DF$1572,Y$4,FALSE))</f>
        <v>#N/A</v>
      </c>
      <c r="AA1184" s="15"/>
      <c r="AB1184" s="15"/>
      <c r="AC1184" s="15" t="s">
        <v>609</v>
      </c>
    </row>
    <row r="1185" spans="1:29" x14ac:dyDescent="0.25">
      <c r="A1185" s="15" t="s">
        <v>1949</v>
      </c>
      <c r="B1185" s="21" t="s">
        <v>255</v>
      </c>
      <c r="C1185" s="47"/>
      <c r="D1185" s="15"/>
      <c r="E1185" s="15" t="s">
        <v>609</v>
      </c>
      <c r="F1185" s="15"/>
      <c r="G1185" s="15"/>
      <c r="H1185" s="15" t="s">
        <v>609</v>
      </c>
      <c r="I1185" s="15" t="s">
        <v>609</v>
      </c>
      <c r="J1185" s="47"/>
      <c r="K1185" s="47"/>
      <c r="L1185" s="49">
        <v>0.97</v>
      </c>
      <c r="M1185" s="50" t="e">
        <f>IF(ISBLANK(VLOOKUP($C1185,[2]MAIN!$C$6:$DF$1572,M$4,FALSE)),"",VLOOKUP($C1185,[2]MAIN!$C$6:$DF$1572,M$4,FALSE))</f>
        <v>#N/A</v>
      </c>
      <c r="N1185" s="51" t="e">
        <f>IF(ISBLANK(VLOOKUP($C1185,[2]MAIN!$C$6:$DF$1572,N$4,FALSE)),"",VLOOKUP($C1185,[2]MAIN!$C$6:$DF$1572,N$4,FALSE))</f>
        <v>#N/A</v>
      </c>
      <c r="O1185" s="53" t="e">
        <f>IF(ISBLANK(VLOOKUP($C1185,[2]MAIN!$C$6:$DF$1572,O$4,FALSE)),"",VLOOKUP($C1185,[2]MAIN!$C$6:$DF$1572,O$4,FALSE))</f>
        <v>#N/A</v>
      </c>
      <c r="P1185" s="53" t="e">
        <f>IF(ISBLANK(VLOOKUP($C1185,[2]MAIN!$C$6:$DF$1572,P$4,FALSE)),"",VLOOKUP($C1185,[2]MAIN!$C$6:$DF$1572,P$4,FALSE))</f>
        <v>#N/A</v>
      </c>
      <c r="Q1185" s="50" t="e">
        <f>IF(ISBLANK(VLOOKUP($C1185,[2]MAIN!$C$6:$DF$1572,Q$4,FALSE)),"",VLOOKUP($C1185,[2]MAIN!$C$6:$DF$1572,Q$4,FALSE))</f>
        <v>#N/A</v>
      </c>
      <c r="R1185" s="47" t="e">
        <f>IF(ISBLANK(VLOOKUP($C1185,[2]MAIN!$C$6:$DF$1572,R$4,FALSE)),"",VLOOKUP($C1185,[2]MAIN!$C$6:$DF$1572,R$4,FALSE))</f>
        <v>#N/A</v>
      </c>
      <c r="S1185" s="47" t="e">
        <f>IF(ISBLANK(VLOOKUP($C1185,[2]MAIN!$C$6:$DF$1572,S$4,FALSE)),"",VLOOKUP($C1185,[2]MAIN!$C$6:$DF$1572,S$4,FALSE))</f>
        <v>#N/A</v>
      </c>
      <c r="T1185" s="15" t="e">
        <f>IF(ISBLANK(VLOOKUP($C1185,[2]MAIN!$C$6:$DF$1572,T$4,FALSE)),"",VLOOKUP($C1185,[2]MAIN!$C$6:$DF$1572,T$4,FALSE))</f>
        <v>#N/A</v>
      </c>
      <c r="U1185" s="15" t="e">
        <f>IF(ISBLANK(VLOOKUP($C1185,[2]MAIN!$C$6:$DF$1572,U$4,FALSE)),"",VLOOKUP($C1185,[2]MAIN!$C$6:$DF$1572,U$4,FALSE))</f>
        <v>#N/A</v>
      </c>
      <c r="V1185" s="15" t="e">
        <f>IF(ISBLANK(VLOOKUP($C1185,[2]MAIN!$C$6:$DF$1572,V$4,FALSE)),"",VLOOKUP($C1185,[2]MAIN!$C$6:$DF$1572,V$4,FALSE))</f>
        <v>#N/A</v>
      </c>
      <c r="W1185" s="21" t="e">
        <f>IF(ISBLANK(VLOOKUP($C1185,[2]MAIN!$C$6:$DF$1572,W$4,FALSE)),"",VLOOKUP($C1185,[2]MAIN!$C$6:$DF$1572,W$4,FALSE))</f>
        <v>#N/A</v>
      </c>
      <c r="X1185" s="47">
        <v>15000</v>
      </c>
      <c r="Y1185" s="15" t="e">
        <f>IF(ISBLANK(VLOOKUP($C1185,[2]MAIN!$C$6:$DF$1572,Y$4,FALSE)),"",VLOOKUP($C1185,[2]MAIN!$C$6:$DF$1572,Y$4,FALSE))</f>
        <v>#N/A</v>
      </c>
      <c r="AA1185" s="15" t="s">
        <v>609</v>
      </c>
      <c r="AB1185" s="15"/>
      <c r="AC1185" s="15"/>
    </row>
    <row r="1186" spans="1:29" x14ac:dyDescent="0.25">
      <c r="A1186" s="15" t="s">
        <v>1950</v>
      </c>
      <c r="B1186" s="21" t="s">
        <v>1951</v>
      </c>
      <c r="C1186" s="47"/>
      <c r="D1186" s="15"/>
      <c r="E1186" s="15" t="s">
        <v>609</v>
      </c>
      <c r="F1186" s="15"/>
      <c r="G1186" s="15"/>
      <c r="H1186" s="15" t="s">
        <v>628</v>
      </c>
      <c r="I1186" s="15" t="s">
        <v>609</v>
      </c>
      <c r="J1186" s="47"/>
      <c r="K1186" s="47"/>
      <c r="L1186" s="49">
        <v>1.3</v>
      </c>
      <c r="M1186" s="50" t="e">
        <f>IF(ISBLANK(VLOOKUP($C1186,[2]MAIN!$C$6:$DF$1572,M$4,FALSE)),"",VLOOKUP($C1186,[2]MAIN!$C$6:$DF$1572,M$4,FALSE))</f>
        <v>#N/A</v>
      </c>
      <c r="N1186" s="51" t="e">
        <f>IF(ISBLANK(VLOOKUP($C1186,[2]MAIN!$C$6:$DF$1572,N$4,FALSE)),"",VLOOKUP($C1186,[2]MAIN!$C$6:$DF$1572,N$4,FALSE))</f>
        <v>#N/A</v>
      </c>
      <c r="O1186" s="52" t="e">
        <f>IF(ISBLANK(VLOOKUP($C1186,[2]MAIN!$C$6:$DF$1572,O$4,FALSE)),"",VLOOKUP($C1186,[2]MAIN!$C$6:$DF$1572,O$4,FALSE))</f>
        <v>#N/A</v>
      </c>
      <c r="P1186" s="52" t="e">
        <f>IF(ISBLANK(VLOOKUP($C1186,[2]MAIN!$C$6:$DF$1572,P$4,FALSE)),"",VLOOKUP($C1186,[2]MAIN!$C$6:$DF$1572,P$4,FALSE))</f>
        <v>#N/A</v>
      </c>
      <c r="Q1186" s="50" t="e">
        <f>IF(ISBLANK(VLOOKUP($C1186,[2]MAIN!$C$6:$DF$1572,Q$4,FALSE)),"",VLOOKUP($C1186,[2]MAIN!$C$6:$DF$1572,Q$4,FALSE))</f>
        <v>#N/A</v>
      </c>
      <c r="R1186" s="47" t="e">
        <f>IF(ISBLANK(VLOOKUP($C1186,[2]MAIN!$C$6:$DF$1572,R$4,FALSE)),"",VLOOKUP($C1186,[2]MAIN!$C$6:$DF$1572,R$4,FALSE))</f>
        <v>#N/A</v>
      </c>
      <c r="S1186" s="47" t="e">
        <f>IF(ISBLANK(VLOOKUP($C1186,[2]MAIN!$C$6:$DF$1572,S$4,FALSE)),"",VLOOKUP($C1186,[2]MAIN!$C$6:$DF$1572,S$4,FALSE))</f>
        <v>#N/A</v>
      </c>
      <c r="T1186" s="15" t="e">
        <f>IF(ISBLANK(VLOOKUP($C1186,[2]MAIN!$C$6:$DF$1572,T$4,FALSE)),"",VLOOKUP($C1186,[2]MAIN!$C$6:$DF$1572,T$4,FALSE))</f>
        <v>#N/A</v>
      </c>
      <c r="U1186" s="15" t="e">
        <f>IF(ISBLANK(VLOOKUP($C1186,[2]MAIN!$C$6:$DF$1572,U$4,FALSE)),"",VLOOKUP($C1186,[2]MAIN!$C$6:$DF$1572,U$4,FALSE))</f>
        <v>#N/A</v>
      </c>
      <c r="V1186" s="15" t="e">
        <f>IF(ISBLANK(VLOOKUP($C1186,[2]MAIN!$C$6:$DF$1572,V$4,FALSE)),"",VLOOKUP($C1186,[2]MAIN!$C$6:$DF$1572,V$4,FALSE))</f>
        <v>#N/A</v>
      </c>
      <c r="W1186" s="21" t="e">
        <f>IF(ISBLANK(VLOOKUP($C1186,[2]MAIN!$C$6:$DF$1572,W$4,FALSE)),"",VLOOKUP($C1186,[2]MAIN!$C$6:$DF$1572,W$4,FALSE))</f>
        <v>#N/A</v>
      </c>
      <c r="X1186" s="47">
        <v>150</v>
      </c>
      <c r="Y1186" s="15" t="e">
        <f>IF(ISBLANK(VLOOKUP($C1186,[2]MAIN!$C$6:$DF$1572,Y$4,FALSE)),"",VLOOKUP($C1186,[2]MAIN!$C$6:$DF$1572,Y$4,FALSE))</f>
        <v>#N/A</v>
      </c>
      <c r="AA1186" s="47"/>
      <c r="AB1186" s="47"/>
      <c r="AC1186" s="47"/>
    </row>
    <row r="1187" spans="1:29" x14ac:dyDescent="0.25">
      <c r="A1187" s="15" t="s">
        <v>1952</v>
      </c>
      <c r="B1187" s="21" t="s">
        <v>191</v>
      </c>
      <c r="C1187" s="47"/>
      <c r="D1187" s="15" t="s">
        <v>609</v>
      </c>
      <c r="E1187" s="15" t="s">
        <v>609</v>
      </c>
      <c r="F1187" s="15"/>
      <c r="G1187" s="15"/>
      <c r="H1187" s="15" t="s">
        <v>609</v>
      </c>
      <c r="I1187" s="15"/>
      <c r="J1187" s="48" t="s">
        <v>610</v>
      </c>
      <c r="K1187" s="47"/>
      <c r="L1187" s="49" t="e">
        <f>#REF!/86.4</f>
        <v>#REF!</v>
      </c>
      <c r="M1187" s="50" t="e">
        <f>IF(ISBLANK(VLOOKUP($C1187,[2]MAIN!$C$6:$DF$1572,M$4,FALSE)),"",VLOOKUP($C1187,[2]MAIN!$C$6:$DF$1572,M$4,FALSE))</f>
        <v>#N/A</v>
      </c>
      <c r="N1187" s="51" t="e">
        <f>IF(ISBLANK(VLOOKUP($C1187,[2]MAIN!$C$6:$DF$1572,N$4,FALSE)),"",VLOOKUP($C1187,[2]MAIN!$C$6:$DF$1572,N$4,FALSE))</f>
        <v>#N/A</v>
      </c>
      <c r="O1187" s="53" t="e">
        <f>IF(ISBLANK(VLOOKUP($C1187,[2]MAIN!$C$6:$DF$1572,O$4,FALSE)),"",VLOOKUP($C1187,[2]MAIN!$C$6:$DF$1572,O$4,FALSE))</f>
        <v>#N/A</v>
      </c>
      <c r="P1187" s="53" t="e">
        <f>IF(ISBLANK(VLOOKUP($C1187,[2]MAIN!$C$6:$DF$1572,P$4,FALSE)),"",VLOOKUP($C1187,[2]MAIN!$C$6:$DF$1572,P$4,FALSE))</f>
        <v>#N/A</v>
      </c>
      <c r="Q1187" s="53" t="e">
        <f>IF(ISBLANK(VLOOKUP($C1187,[2]MAIN!$C$6:$DF$1572,Q$4,FALSE)),"",VLOOKUP($C1187,[2]MAIN!$C$6:$DF$1572,Q$4,FALSE))</f>
        <v>#N/A</v>
      </c>
      <c r="R1187" s="47" t="e">
        <f>IF(ISBLANK(VLOOKUP($C1187,[2]MAIN!$C$6:$DF$1572,R$4,FALSE)),"",VLOOKUP($C1187,[2]MAIN!$C$6:$DF$1572,R$4,FALSE))</f>
        <v>#N/A</v>
      </c>
      <c r="S1187" s="47" t="e">
        <f>IF(ISBLANK(VLOOKUP($C1187,[2]MAIN!$C$6:$DF$1572,S$4,FALSE)),"",VLOOKUP($C1187,[2]MAIN!$C$6:$DF$1572,S$4,FALSE))</f>
        <v>#N/A</v>
      </c>
      <c r="T1187" s="15" t="e">
        <f>IF(ISBLANK(VLOOKUP($C1187,[2]MAIN!$C$6:$DF$1572,T$4,FALSE)),"",VLOOKUP($C1187,[2]MAIN!$C$6:$DF$1572,T$4,FALSE))</f>
        <v>#N/A</v>
      </c>
      <c r="U1187" s="15" t="e">
        <f>IF(ISBLANK(VLOOKUP($C1187,[2]MAIN!$C$6:$DF$1572,U$4,FALSE)),"",VLOOKUP($C1187,[2]MAIN!$C$6:$DF$1572,U$4,FALSE))</f>
        <v>#N/A</v>
      </c>
      <c r="V1187" s="15" t="e">
        <f>IF(ISBLANK(VLOOKUP($C1187,[2]MAIN!$C$6:$DF$1572,V$4,FALSE)),"",VLOOKUP($C1187,[2]MAIN!$C$6:$DF$1572,V$4,FALSE))</f>
        <v>#N/A</v>
      </c>
      <c r="W1187" s="21" t="e">
        <f>IF(ISBLANK(VLOOKUP($C1187,[2]MAIN!$C$6:$DF$1572,W$4,FALSE)),"",VLOOKUP($C1187,[2]MAIN!$C$6:$DF$1572,W$4,FALSE))</f>
        <v>#N/A</v>
      </c>
      <c r="X1187" s="47">
        <v>15000</v>
      </c>
      <c r="Y1187" s="15" t="e">
        <f>IF(ISBLANK(VLOOKUP($C1187,[2]MAIN!$C$6:$DF$1572,Y$4,FALSE)),"",VLOOKUP($C1187,[2]MAIN!$C$6:$DF$1572,Y$4,FALSE))</f>
        <v>#N/A</v>
      </c>
      <c r="AA1187" s="15"/>
      <c r="AB1187" s="15"/>
      <c r="AC1187" s="15"/>
    </row>
    <row r="1188" spans="1:29" x14ac:dyDescent="0.25">
      <c r="A1188" s="15" t="s">
        <v>1953</v>
      </c>
      <c r="B1188" s="21" t="s">
        <v>1951</v>
      </c>
      <c r="C1188" s="47"/>
      <c r="D1188" s="15"/>
      <c r="E1188" s="15" t="s">
        <v>609</v>
      </c>
      <c r="F1188" s="15"/>
      <c r="G1188" s="15"/>
      <c r="H1188" s="15" t="s">
        <v>628</v>
      </c>
      <c r="I1188" s="15" t="s">
        <v>609</v>
      </c>
      <c r="J1188" s="47"/>
      <c r="K1188" s="47"/>
      <c r="L1188" s="49">
        <v>1.34</v>
      </c>
      <c r="M1188" s="50" t="e">
        <f>IF(ISBLANK(VLOOKUP($C1188,[2]MAIN!$C$6:$DF$1572,M$4,FALSE)),"",VLOOKUP($C1188,[2]MAIN!$C$6:$DF$1572,M$4,FALSE))</f>
        <v>#N/A</v>
      </c>
      <c r="N1188" s="51" t="e">
        <f>IF(ISBLANK(VLOOKUP($C1188,[2]MAIN!$C$6:$DF$1572,N$4,FALSE)),"",VLOOKUP($C1188,[2]MAIN!$C$6:$DF$1572,N$4,FALSE))</f>
        <v>#N/A</v>
      </c>
      <c r="O1188" s="52" t="e">
        <f>IF(ISBLANK(VLOOKUP($C1188,[2]MAIN!$C$6:$DF$1572,O$4,FALSE)),"",VLOOKUP($C1188,[2]MAIN!$C$6:$DF$1572,O$4,FALSE))</f>
        <v>#N/A</v>
      </c>
      <c r="P1188" s="52" t="e">
        <f>IF(ISBLANK(VLOOKUP($C1188,[2]MAIN!$C$6:$DF$1572,P$4,FALSE)),"",VLOOKUP($C1188,[2]MAIN!$C$6:$DF$1572,P$4,FALSE))</f>
        <v>#N/A</v>
      </c>
      <c r="Q1188" s="50" t="e">
        <f>IF(ISBLANK(VLOOKUP($C1188,[2]MAIN!$C$6:$DF$1572,Q$4,FALSE)),"",VLOOKUP($C1188,[2]MAIN!$C$6:$DF$1572,Q$4,FALSE))</f>
        <v>#N/A</v>
      </c>
      <c r="R1188" s="47" t="e">
        <f>IF(ISBLANK(VLOOKUP($C1188,[2]MAIN!$C$6:$DF$1572,R$4,FALSE)),"",VLOOKUP($C1188,[2]MAIN!$C$6:$DF$1572,R$4,FALSE))</f>
        <v>#N/A</v>
      </c>
      <c r="S1188" s="47" t="e">
        <f>IF(ISBLANK(VLOOKUP($C1188,[2]MAIN!$C$6:$DF$1572,S$4,FALSE)),"",VLOOKUP($C1188,[2]MAIN!$C$6:$DF$1572,S$4,FALSE))</f>
        <v>#N/A</v>
      </c>
      <c r="T1188" s="15" t="e">
        <f>IF(ISBLANK(VLOOKUP($C1188,[2]MAIN!$C$6:$DF$1572,T$4,FALSE)),"",VLOOKUP($C1188,[2]MAIN!$C$6:$DF$1572,T$4,FALSE))</f>
        <v>#N/A</v>
      </c>
      <c r="U1188" s="15" t="e">
        <f>IF(ISBLANK(VLOOKUP($C1188,[2]MAIN!$C$6:$DF$1572,U$4,FALSE)),"",VLOOKUP($C1188,[2]MAIN!$C$6:$DF$1572,U$4,FALSE))</f>
        <v>#N/A</v>
      </c>
      <c r="V1188" s="15" t="e">
        <f>IF(ISBLANK(VLOOKUP($C1188,[2]MAIN!$C$6:$DF$1572,V$4,FALSE)),"",VLOOKUP($C1188,[2]MAIN!$C$6:$DF$1572,V$4,FALSE))</f>
        <v>#N/A</v>
      </c>
      <c r="W1188" s="21" t="e">
        <f>IF(ISBLANK(VLOOKUP($C1188,[2]MAIN!$C$6:$DF$1572,W$4,FALSE)),"",VLOOKUP($C1188,[2]MAIN!$C$6:$DF$1572,W$4,FALSE))</f>
        <v>#N/A</v>
      </c>
      <c r="X1188" s="47">
        <v>150</v>
      </c>
      <c r="Y1188" s="15" t="e">
        <f>IF(ISBLANK(VLOOKUP($C1188,[2]MAIN!$C$6:$DF$1572,Y$4,FALSE)),"",VLOOKUP($C1188,[2]MAIN!$C$6:$DF$1572,Y$4,FALSE))</f>
        <v>#N/A</v>
      </c>
      <c r="AA1188" s="47"/>
      <c r="AB1188" s="47"/>
      <c r="AC1188" s="47"/>
    </row>
    <row r="1189" spans="1:29" x14ac:dyDescent="0.25">
      <c r="A1189" s="15" t="s">
        <v>1954</v>
      </c>
      <c r="B1189" s="21" t="s">
        <v>257</v>
      </c>
      <c r="C1189" s="47"/>
      <c r="D1189" s="15"/>
      <c r="E1189" s="15" t="s">
        <v>609</v>
      </c>
      <c r="F1189" s="15"/>
      <c r="G1189" s="15"/>
      <c r="H1189" s="15" t="s">
        <v>609</v>
      </c>
      <c r="I1189" s="15" t="s">
        <v>609</v>
      </c>
      <c r="J1189" s="47"/>
      <c r="K1189" s="47"/>
      <c r="L1189" s="49">
        <v>2.39</v>
      </c>
      <c r="M1189" s="50" t="e">
        <f>IF(ISBLANK(VLOOKUP($C1189,[2]MAIN!$C$6:$DF$1572,M$4,FALSE)),"",VLOOKUP($C1189,[2]MAIN!$C$6:$DF$1572,M$4,FALSE))</f>
        <v>#N/A</v>
      </c>
      <c r="N1189" s="51" t="e">
        <f>IF(ISBLANK(VLOOKUP($C1189,[2]MAIN!$C$6:$DF$1572,N$4,FALSE)),"",VLOOKUP($C1189,[2]MAIN!$C$6:$DF$1572,N$4,FALSE))</f>
        <v>#N/A</v>
      </c>
      <c r="O1189" s="53" t="e">
        <f>IF(ISBLANK(VLOOKUP($C1189,[2]MAIN!$C$6:$DF$1572,O$4,FALSE)),"",VLOOKUP($C1189,[2]MAIN!$C$6:$DF$1572,O$4,FALSE))</f>
        <v>#N/A</v>
      </c>
      <c r="P1189" s="53" t="e">
        <f>IF(ISBLANK(VLOOKUP($C1189,[2]MAIN!$C$6:$DF$1572,P$4,FALSE)),"",VLOOKUP($C1189,[2]MAIN!$C$6:$DF$1572,P$4,FALSE))</f>
        <v>#N/A</v>
      </c>
      <c r="Q1189" s="50" t="e">
        <f>IF(ISBLANK(VLOOKUP($C1189,[2]MAIN!$C$6:$DF$1572,Q$4,FALSE)),"",VLOOKUP($C1189,[2]MAIN!$C$6:$DF$1572,Q$4,FALSE))</f>
        <v>#N/A</v>
      </c>
      <c r="R1189" s="47" t="e">
        <f>IF(ISBLANK(VLOOKUP($C1189,[2]MAIN!$C$6:$DF$1572,R$4,FALSE)),"",VLOOKUP($C1189,[2]MAIN!$C$6:$DF$1572,R$4,FALSE))</f>
        <v>#N/A</v>
      </c>
      <c r="S1189" s="47" t="e">
        <f>IF(ISBLANK(VLOOKUP($C1189,[2]MAIN!$C$6:$DF$1572,S$4,FALSE)),"",VLOOKUP($C1189,[2]MAIN!$C$6:$DF$1572,S$4,FALSE))</f>
        <v>#N/A</v>
      </c>
      <c r="T1189" s="15" t="e">
        <f>IF(ISBLANK(VLOOKUP($C1189,[2]MAIN!$C$6:$DF$1572,T$4,FALSE)),"",VLOOKUP($C1189,[2]MAIN!$C$6:$DF$1572,T$4,FALSE))</f>
        <v>#N/A</v>
      </c>
      <c r="U1189" s="15" t="e">
        <f>IF(ISBLANK(VLOOKUP($C1189,[2]MAIN!$C$6:$DF$1572,U$4,FALSE)),"",VLOOKUP($C1189,[2]MAIN!$C$6:$DF$1572,U$4,FALSE))</f>
        <v>#N/A</v>
      </c>
      <c r="V1189" s="15" t="e">
        <f>IF(ISBLANK(VLOOKUP($C1189,[2]MAIN!$C$6:$DF$1572,V$4,FALSE)),"",VLOOKUP($C1189,[2]MAIN!$C$6:$DF$1572,V$4,FALSE))</f>
        <v>#N/A</v>
      </c>
      <c r="W1189" s="21" t="e">
        <f>IF(ISBLANK(VLOOKUP($C1189,[2]MAIN!$C$6:$DF$1572,W$4,FALSE)),"",VLOOKUP($C1189,[2]MAIN!$C$6:$DF$1572,W$4,FALSE))</f>
        <v>#N/A</v>
      </c>
      <c r="X1189" s="47">
        <v>15000</v>
      </c>
      <c r="Y1189" s="15" t="e">
        <f>IF(ISBLANK(VLOOKUP($C1189,[2]MAIN!$C$6:$DF$1572,Y$4,FALSE)),"",VLOOKUP($C1189,[2]MAIN!$C$6:$DF$1572,Y$4,FALSE))</f>
        <v>#N/A</v>
      </c>
      <c r="AA1189" s="15" t="s">
        <v>609</v>
      </c>
      <c r="AB1189" s="15"/>
      <c r="AC1189" s="15"/>
    </row>
    <row r="1190" spans="1:29" x14ac:dyDescent="0.25">
      <c r="A1190" s="15" t="s">
        <v>1955</v>
      </c>
      <c r="B1190" s="21" t="s">
        <v>403</v>
      </c>
      <c r="C1190" s="47"/>
      <c r="D1190" s="15"/>
      <c r="E1190" s="15" t="s">
        <v>609</v>
      </c>
      <c r="F1190" s="15"/>
      <c r="G1190" s="15"/>
      <c r="H1190" s="15" t="s">
        <v>609</v>
      </c>
      <c r="I1190" s="15"/>
      <c r="J1190" s="47"/>
      <c r="K1190" s="47"/>
      <c r="L1190" s="49">
        <v>11.6</v>
      </c>
      <c r="M1190" s="50" t="e">
        <f>IF(ISBLANK(VLOOKUP($C1190,[2]MAIN!$C$6:$DF$1572,M$4,FALSE)),"",VLOOKUP($C1190,[2]MAIN!$C$6:$DF$1572,M$4,FALSE))</f>
        <v>#N/A</v>
      </c>
      <c r="N1190" s="51" t="e">
        <f>IF(ISBLANK(VLOOKUP($C1190,[2]MAIN!$C$6:$DF$1572,N$4,FALSE)),"",VLOOKUP($C1190,[2]MAIN!$C$6:$DF$1572,N$4,FALSE))</f>
        <v>#N/A</v>
      </c>
      <c r="O1190" s="53" t="e">
        <f>IF(ISBLANK(VLOOKUP($C1190,[2]MAIN!$C$6:$DF$1572,O$4,FALSE)),"",VLOOKUP($C1190,[2]MAIN!$C$6:$DF$1572,O$4,FALSE))</f>
        <v>#N/A</v>
      </c>
      <c r="P1190" s="53" t="e">
        <f>IF(ISBLANK(VLOOKUP($C1190,[2]MAIN!$C$6:$DF$1572,P$4,FALSE)),"",VLOOKUP($C1190,[2]MAIN!$C$6:$DF$1572,P$4,FALSE))</f>
        <v>#N/A</v>
      </c>
      <c r="Q1190" s="50" t="e">
        <f>IF(ISBLANK(VLOOKUP($C1190,[2]MAIN!$C$6:$DF$1572,Q$4,FALSE)),"",VLOOKUP($C1190,[2]MAIN!$C$6:$DF$1572,Q$4,FALSE))</f>
        <v>#N/A</v>
      </c>
      <c r="R1190" s="47" t="e">
        <f>IF(ISBLANK(VLOOKUP($C1190,[2]MAIN!$C$6:$DF$1572,R$4,FALSE)),"",VLOOKUP($C1190,[2]MAIN!$C$6:$DF$1572,R$4,FALSE))</f>
        <v>#N/A</v>
      </c>
      <c r="S1190" s="47" t="e">
        <f>IF(ISBLANK(VLOOKUP($C1190,[2]MAIN!$C$6:$DF$1572,S$4,FALSE)),"",VLOOKUP($C1190,[2]MAIN!$C$6:$DF$1572,S$4,FALSE))</f>
        <v>#N/A</v>
      </c>
      <c r="T1190" s="15" t="e">
        <f>IF(ISBLANK(VLOOKUP($C1190,[2]MAIN!$C$6:$DF$1572,T$4,FALSE)),"",VLOOKUP($C1190,[2]MAIN!$C$6:$DF$1572,T$4,FALSE))</f>
        <v>#N/A</v>
      </c>
      <c r="U1190" s="15" t="e">
        <f>IF(ISBLANK(VLOOKUP($C1190,[2]MAIN!$C$6:$DF$1572,U$4,FALSE)),"",VLOOKUP($C1190,[2]MAIN!$C$6:$DF$1572,U$4,FALSE))</f>
        <v>#N/A</v>
      </c>
      <c r="V1190" s="15" t="e">
        <f>IF(ISBLANK(VLOOKUP($C1190,[2]MAIN!$C$6:$DF$1572,V$4,FALSE)),"",VLOOKUP($C1190,[2]MAIN!$C$6:$DF$1572,V$4,FALSE))</f>
        <v>#N/A</v>
      </c>
      <c r="W1190" s="21" t="e">
        <f>IF(ISBLANK(VLOOKUP($C1190,[2]MAIN!$C$6:$DF$1572,W$4,FALSE)),"",VLOOKUP($C1190,[2]MAIN!$C$6:$DF$1572,W$4,FALSE))</f>
        <v>#N/A</v>
      </c>
      <c r="X1190" s="47">
        <v>18000</v>
      </c>
      <c r="Y1190" s="15" t="e">
        <f>IF(ISBLANK(VLOOKUP($C1190,[2]MAIN!$C$6:$DF$1572,Y$4,FALSE)),"",VLOOKUP($C1190,[2]MAIN!$C$6:$DF$1572,Y$4,FALSE))</f>
        <v>#N/A</v>
      </c>
      <c r="AA1190" s="15"/>
      <c r="AB1190" s="15" t="s">
        <v>609</v>
      </c>
      <c r="AC1190" s="15"/>
    </row>
    <row r="1191" spans="1:29" x14ac:dyDescent="0.25">
      <c r="A1191" s="15" t="s">
        <v>1956</v>
      </c>
      <c r="B1191" s="21" t="s">
        <v>403</v>
      </c>
      <c r="C1191" s="47"/>
      <c r="D1191" s="15"/>
      <c r="E1191" s="15" t="s">
        <v>609</v>
      </c>
      <c r="F1191" s="15"/>
      <c r="G1191" s="15"/>
      <c r="H1191" s="15" t="s">
        <v>609</v>
      </c>
      <c r="I1191" s="15"/>
      <c r="J1191" s="47"/>
      <c r="K1191" s="47"/>
      <c r="L1191" s="49">
        <v>2.73</v>
      </c>
      <c r="M1191" s="50" t="e">
        <f>IF(ISBLANK(VLOOKUP($C1191,[2]MAIN!$C$6:$DF$1572,M$4,FALSE)),"",VLOOKUP($C1191,[2]MAIN!$C$6:$DF$1572,M$4,FALSE))</f>
        <v>#N/A</v>
      </c>
      <c r="N1191" s="51" t="e">
        <f>IF(ISBLANK(VLOOKUP($C1191,[2]MAIN!$C$6:$DF$1572,N$4,FALSE)),"",VLOOKUP($C1191,[2]MAIN!$C$6:$DF$1572,N$4,FALSE))</f>
        <v>#N/A</v>
      </c>
      <c r="O1191" s="53" t="e">
        <f>IF(ISBLANK(VLOOKUP($C1191,[2]MAIN!$C$6:$DF$1572,O$4,FALSE)),"",VLOOKUP($C1191,[2]MAIN!$C$6:$DF$1572,O$4,FALSE))</f>
        <v>#N/A</v>
      </c>
      <c r="P1191" s="53" t="e">
        <f>IF(ISBLANK(VLOOKUP($C1191,[2]MAIN!$C$6:$DF$1572,P$4,FALSE)),"",VLOOKUP($C1191,[2]MAIN!$C$6:$DF$1572,P$4,FALSE))</f>
        <v>#N/A</v>
      </c>
      <c r="Q1191" s="50" t="e">
        <f>IF(ISBLANK(VLOOKUP($C1191,[2]MAIN!$C$6:$DF$1572,Q$4,FALSE)),"",VLOOKUP($C1191,[2]MAIN!$C$6:$DF$1572,Q$4,FALSE))</f>
        <v>#N/A</v>
      </c>
      <c r="R1191" s="47" t="e">
        <f>IF(ISBLANK(VLOOKUP($C1191,[2]MAIN!$C$6:$DF$1572,R$4,FALSE)),"",VLOOKUP($C1191,[2]MAIN!$C$6:$DF$1572,R$4,FALSE))</f>
        <v>#N/A</v>
      </c>
      <c r="S1191" s="47" t="e">
        <f>IF(ISBLANK(VLOOKUP($C1191,[2]MAIN!$C$6:$DF$1572,S$4,FALSE)),"",VLOOKUP($C1191,[2]MAIN!$C$6:$DF$1572,S$4,FALSE))</f>
        <v>#N/A</v>
      </c>
      <c r="T1191" s="15" t="e">
        <f>IF(ISBLANK(VLOOKUP($C1191,[2]MAIN!$C$6:$DF$1572,T$4,FALSE)),"",VLOOKUP($C1191,[2]MAIN!$C$6:$DF$1572,T$4,FALSE))</f>
        <v>#N/A</v>
      </c>
      <c r="U1191" s="15" t="e">
        <f>IF(ISBLANK(VLOOKUP($C1191,[2]MAIN!$C$6:$DF$1572,U$4,FALSE)),"",VLOOKUP($C1191,[2]MAIN!$C$6:$DF$1572,U$4,FALSE))</f>
        <v>#N/A</v>
      </c>
      <c r="V1191" s="15" t="e">
        <f>IF(ISBLANK(VLOOKUP($C1191,[2]MAIN!$C$6:$DF$1572,V$4,FALSE)),"",VLOOKUP($C1191,[2]MAIN!$C$6:$DF$1572,V$4,FALSE))</f>
        <v>#N/A</v>
      </c>
      <c r="W1191" s="21" t="e">
        <f>IF(ISBLANK(VLOOKUP($C1191,[2]MAIN!$C$6:$DF$1572,W$4,FALSE)),"",VLOOKUP($C1191,[2]MAIN!$C$6:$DF$1572,W$4,FALSE))</f>
        <v>#N/A</v>
      </c>
      <c r="X1191" s="47">
        <v>18000</v>
      </c>
      <c r="Y1191" s="15" t="e">
        <f>IF(ISBLANK(VLOOKUP($C1191,[2]MAIN!$C$6:$DF$1572,Y$4,FALSE)),"",VLOOKUP($C1191,[2]MAIN!$C$6:$DF$1572,Y$4,FALSE))</f>
        <v>#N/A</v>
      </c>
      <c r="AA1191" s="15"/>
      <c r="AB1191" s="15" t="s">
        <v>609</v>
      </c>
      <c r="AC1191" s="15"/>
    </row>
    <row r="1192" spans="1:29" x14ac:dyDescent="0.25">
      <c r="A1192" s="15" t="s">
        <v>1957</v>
      </c>
      <c r="B1192" s="21" t="s">
        <v>95</v>
      </c>
      <c r="C1192" s="47"/>
      <c r="D1192" s="15"/>
      <c r="E1192" s="15" t="s">
        <v>609</v>
      </c>
      <c r="F1192" s="15"/>
      <c r="G1192" s="15"/>
      <c r="H1192" s="15" t="s">
        <v>628</v>
      </c>
      <c r="I1192" s="15" t="s">
        <v>609</v>
      </c>
      <c r="J1192" s="47"/>
      <c r="K1192" s="47"/>
      <c r="L1192" s="49">
        <v>0.52</v>
      </c>
      <c r="M1192" s="50" t="e">
        <f>IF(ISBLANK(VLOOKUP($C1192,[2]MAIN!$C$6:$DF$1572,M$4,FALSE)),"",VLOOKUP($C1192,[2]MAIN!$C$6:$DF$1572,M$4,FALSE))</f>
        <v>#N/A</v>
      </c>
      <c r="N1192" s="51" t="e">
        <f>IF(ISBLANK(VLOOKUP($C1192,[2]MAIN!$C$6:$DF$1572,N$4,FALSE)),"",VLOOKUP($C1192,[2]MAIN!$C$6:$DF$1572,N$4,FALSE))</f>
        <v>#N/A</v>
      </c>
      <c r="O1192" s="52" t="e">
        <f>IF(ISBLANK(VLOOKUP($C1192,[2]MAIN!$C$6:$DF$1572,O$4,FALSE)),"",VLOOKUP($C1192,[2]MAIN!$C$6:$DF$1572,O$4,FALSE))</f>
        <v>#N/A</v>
      </c>
      <c r="P1192" s="52" t="e">
        <f>IF(ISBLANK(VLOOKUP($C1192,[2]MAIN!$C$6:$DF$1572,P$4,FALSE)),"",VLOOKUP($C1192,[2]MAIN!$C$6:$DF$1572,P$4,FALSE))</f>
        <v>#N/A</v>
      </c>
      <c r="Q1192" s="50" t="e">
        <f>IF(ISBLANK(VLOOKUP($C1192,[2]MAIN!$C$6:$DF$1572,Q$4,FALSE)),"",VLOOKUP($C1192,[2]MAIN!$C$6:$DF$1572,Q$4,FALSE))</f>
        <v>#N/A</v>
      </c>
      <c r="R1192" s="47" t="e">
        <f>IF(ISBLANK(VLOOKUP($C1192,[2]MAIN!$C$6:$DF$1572,R$4,FALSE)),"",VLOOKUP($C1192,[2]MAIN!$C$6:$DF$1572,R$4,FALSE))</f>
        <v>#N/A</v>
      </c>
      <c r="S1192" s="47" t="e">
        <f>IF(ISBLANK(VLOOKUP($C1192,[2]MAIN!$C$6:$DF$1572,S$4,FALSE)),"",VLOOKUP($C1192,[2]MAIN!$C$6:$DF$1572,S$4,FALSE))</f>
        <v>#N/A</v>
      </c>
      <c r="T1192" s="15" t="e">
        <f>IF(ISBLANK(VLOOKUP($C1192,[2]MAIN!$C$6:$DF$1572,T$4,FALSE)),"",VLOOKUP($C1192,[2]MAIN!$C$6:$DF$1572,T$4,FALSE))</f>
        <v>#N/A</v>
      </c>
      <c r="U1192" s="15" t="e">
        <f>IF(ISBLANK(VLOOKUP($C1192,[2]MAIN!$C$6:$DF$1572,U$4,FALSE)),"",VLOOKUP($C1192,[2]MAIN!$C$6:$DF$1572,U$4,FALSE))</f>
        <v>#N/A</v>
      </c>
      <c r="V1192" s="15" t="e">
        <f>IF(ISBLANK(VLOOKUP($C1192,[2]MAIN!$C$6:$DF$1572,V$4,FALSE)),"",VLOOKUP($C1192,[2]MAIN!$C$6:$DF$1572,V$4,FALSE))</f>
        <v>#N/A</v>
      </c>
      <c r="W1192" s="21" t="e">
        <f>IF(ISBLANK(VLOOKUP($C1192,[2]MAIN!$C$6:$DF$1572,W$4,FALSE)),"",VLOOKUP($C1192,[2]MAIN!$C$6:$DF$1572,W$4,FALSE))</f>
        <v>#N/A</v>
      </c>
      <c r="X1192" s="47">
        <v>150</v>
      </c>
      <c r="Y1192" s="15" t="e">
        <f>IF(ISBLANK(VLOOKUP($C1192,[2]MAIN!$C$6:$DF$1572,Y$4,FALSE)),"",VLOOKUP($C1192,[2]MAIN!$C$6:$DF$1572,Y$4,FALSE))</f>
        <v>#N/A</v>
      </c>
      <c r="AA1192" s="47"/>
      <c r="AB1192" s="47"/>
      <c r="AC1192" s="47"/>
    </row>
    <row r="1193" spans="1:29" x14ac:dyDescent="0.25">
      <c r="A1193" s="15" t="s">
        <v>1958</v>
      </c>
      <c r="B1193" s="21" t="s">
        <v>404</v>
      </c>
      <c r="C1193" s="47"/>
      <c r="D1193" s="15"/>
      <c r="E1193" s="15" t="s">
        <v>609</v>
      </c>
      <c r="F1193" s="15"/>
      <c r="G1193" s="15"/>
      <c r="H1193" s="15" t="s">
        <v>609</v>
      </c>
      <c r="I1193" s="15"/>
      <c r="J1193" s="47"/>
      <c r="K1193" s="47"/>
      <c r="L1193" s="49">
        <v>1.92</v>
      </c>
      <c r="M1193" s="50" t="e">
        <f>IF(ISBLANK(VLOOKUP($C1193,[2]MAIN!$C$6:$DF$1572,M$4,FALSE)),"",VLOOKUP($C1193,[2]MAIN!$C$6:$DF$1572,M$4,FALSE))</f>
        <v>#N/A</v>
      </c>
      <c r="N1193" s="51" t="e">
        <f>IF(ISBLANK(VLOOKUP($C1193,[2]MAIN!$C$6:$DF$1572,N$4,FALSE)),"",VLOOKUP($C1193,[2]MAIN!$C$6:$DF$1572,N$4,FALSE))</f>
        <v>#N/A</v>
      </c>
      <c r="O1193" s="53" t="e">
        <f>IF(ISBLANK(VLOOKUP($C1193,[2]MAIN!$C$6:$DF$1572,O$4,FALSE)),"",VLOOKUP($C1193,[2]MAIN!$C$6:$DF$1572,O$4,FALSE))</f>
        <v>#N/A</v>
      </c>
      <c r="P1193" s="53" t="e">
        <f>IF(ISBLANK(VLOOKUP($C1193,[2]MAIN!$C$6:$DF$1572,P$4,FALSE)),"",VLOOKUP($C1193,[2]MAIN!$C$6:$DF$1572,P$4,FALSE))</f>
        <v>#N/A</v>
      </c>
      <c r="Q1193" s="50" t="e">
        <f>IF(ISBLANK(VLOOKUP($C1193,[2]MAIN!$C$6:$DF$1572,Q$4,FALSE)),"",VLOOKUP($C1193,[2]MAIN!$C$6:$DF$1572,Q$4,FALSE))</f>
        <v>#N/A</v>
      </c>
      <c r="R1193" s="47" t="e">
        <f>IF(ISBLANK(VLOOKUP($C1193,[2]MAIN!$C$6:$DF$1572,R$4,FALSE)),"",VLOOKUP($C1193,[2]MAIN!$C$6:$DF$1572,R$4,FALSE))</f>
        <v>#N/A</v>
      </c>
      <c r="S1193" s="47" t="e">
        <f>IF(ISBLANK(VLOOKUP($C1193,[2]MAIN!$C$6:$DF$1572,S$4,FALSE)),"",VLOOKUP($C1193,[2]MAIN!$C$6:$DF$1572,S$4,FALSE))</f>
        <v>#N/A</v>
      </c>
      <c r="T1193" s="15" t="e">
        <f>IF(ISBLANK(VLOOKUP($C1193,[2]MAIN!$C$6:$DF$1572,T$4,FALSE)),"",VLOOKUP($C1193,[2]MAIN!$C$6:$DF$1572,T$4,FALSE))</f>
        <v>#N/A</v>
      </c>
      <c r="U1193" s="15" t="e">
        <f>IF(ISBLANK(VLOOKUP($C1193,[2]MAIN!$C$6:$DF$1572,U$4,FALSE)),"",VLOOKUP($C1193,[2]MAIN!$C$6:$DF$1572,U$4,FALSE))</f>
        <v>#N/A</v>
      </c>
      <c r="V1193" s="15" t="e">
        <f>IF(ISBLANK(VLOOKUP($C1193,[2]MAIN!$C$6:$DF$1572,V$4,FALSE)),"",VLOOKUP($C1193,[2]MAIN!$C$6:$DF$1572,V$4,FALSE))</f>
        <v>#N/A</v>
      </c>
      <c r="W1193" s="21" t="e">
        <f>IF(ISBLANK(VLOOKUP($C1193,[2]MAIN!$C$6:$DF$1572,W$4,FALSE)),"",VLOOKUP($C1193,[2]MAIN!$C$6:$DF$1572,W$4,FALSE))</f>
        <v>#N/A</v>
      </c>
      <c r="X1193" s="47">
        <v>18000</v>
      </c>
      <c r="Y1193" s="15" t="e">
        <f>IF(ISBLANK(VLOOKUP($C1193,[2]MAIN!$C$6:$DF$1572,Y$4,FALSE)),"",VLOOKUP($C1193,[2]MAIN!$C$6:$DF$1572,Y$4,FALSE))</f>
        <v>#N/A</v>
      </c>
      <c r="AA1193" s="15"/>
      <c r="AB1193" s="15" t="s">
        <v>609</v>
      </c>
      <c r="AC1193" s="15"/>
    </row>
    <row r="1194" spans="1:29" x14ac:dyDescent="0.25">
      <c r="A1194" s="15" t="s">
        <v>1959</v>
      </c>
      <c r="B1194" s="21" t="s">
        <v>95</v>
      </c>
      <c r="C1194" s="47"/>
      <c r="D1194" s="15"/>
      <c r="E1194" s="15" t="s">
        <v>609</v>
      </c>
      <c r="F1194" s="15"/>
      <c r="G1194" s="15"/>
      <c r="H1194" s="15" t="s">
        <v>628</v>
      </c>
      <c r="I1194" s="15" t="s">
        <v>609</v>
      </c>
      <c r="J1194" s="47"/>
      <c r="K1194" s="47" t="s">
        <v>625</v>
      </c>
      <c r="L1194" s="49">
        <v>0.22</v>
      </c>
      <c r="M1194" s="50" t="e">
        <f>IF(ISBLANK(VLOOKUP($C1194,[2]MAIN!$C$6:$DF$1572,M$4,FALSE)),"",VLOOKUP($C1194,[2]MAIN!$C$6:$DF$1572,M$4,FALSE))</f>
        <v>#N/A</v>
      </c>
      <c r="N1194" s="51" t="e">
        <f>IF(ISBLANK(VLOOKUP($C1194,[2]MAIN!$C$6:$DF$1572,N$4,FALSE)),"",VLOOKUP($C1194,[2]MAIN!$C$6:$DF$1572,N$4,FALSE))</f>
        <v>#N/A</v>
      </c>
      <c r="O1194" s="52" t="e">
        <f>IF(ISBLANK(VLOOKUP($C1194,[2]MAIN!$C$6:$DF$1572,O$4,FALSE)),"",VLOOKUP($C1194,[2]MAIN!$C$6:$DF$1572,O$4,FALSE))</f>
        <v>#N/A</v>
      </c>
      <c r="P1194" s="52" t="e">
        <f>IF(ISBLANK(VLOOKUP($C1194,[2]MAIN!$C$6:$DF$1572,P$4,FALSE)),"",VLOOKUP($C1194,[2]MAIN!$C$6:$DF$1572,P$4,FALSE))</f>
        <v>#N/A</v>
      </c>
      <c r="Q1194" s="53" t="e">
        <f>IF(ISBLANK(VLOOKUP($C1194,[2]MAIN!$C$6:$DF$1572,Q$4,FALSE)),"",VLOOKUP($C1194,[2]MAIN!$C$6:$DF$1572,Q$4,FALSE))</f>
        <v>#N/A</v>
      </c>
      <c r="R1194" s="47" t="e">
        <f>IF(ISBLANK(VLOOKUP($C1194,[2]MAIN!$C$6:$DF$1572,R$4,FALSE)),"",VLOOKUP($C1194,[2]MAIN!$C$6:$DF$1572,R$4,FALSE))</f>
        <v>#N/A</v>
      </c>
      <c r="S1194" s="47" t="e">
        <f>IF(ISBLANK(VLOOKUP($C1194,[2]MAIN!$C$6:$DF$1572,S$4,FALSE)),"",VLOOKUP($C1194,[2]MAIN!$C$6:$DF$1572,S$4,FALSE))</f>
        <v>#N/A</v>
      </c>
      <c r="T1194" s="15" t="e">
        <f>IF(ISBLANK(VLOOKUP($C1194,[2]MAIN!$C$6:$DF$1572,T$4,FALSE)),"",VLOOKUP($C1194,[2]MAIN!$C$6:$DF$1572,T$4,FALSE))</f>
        <v>#N/A</v>
      </c>
      <c r="U1194" s="15" t="e">
        <f>IF(ISBLANK(VLOOKUP($C1194,[2]MAIN!$C$6:$DF$1572,U$4,FALSE)),"",VLOOKUP($C1194,[2]MAIN!$C$6:$DF$1572,U$4,FALSE))</f>
        <v>#N/A</v>
      </c>
      <c r="V1194" s="15" t="e">
        <f>IF(ISBLANK(VLOOKUP($C1194,[2]MAIN!$C$6:$DF$1572,V$4,FALSE)),"",VLOOKUP($C1194,[2]MAIN!$C$6:$DF$1572,V$4,FALSE))</f>
        <v>#N/A</v>
      </c>
      <c r="W1194" s="21" t="e">
        <f>IF(ISBLANK(VLOOKUP($C1194,[2]MAIN!$C$6:$DF$1572,W$4,FALSE)),"",VLOOKUP($C1194,[2]MAIN!$C$6:$DF$1572,W$4,FALSE))</f>
        <v>#N/A</v>
      </c>
      <c r="X1194" s="47">
        <v>150</v>
      </c>
      <c r="Y1194" s="15" t="e">
        <f>IF(ISBLANK(VLOOKUP($C1194,[2]MAIN!$C$6:$DF$1572,Y$4,FALSE)),"",VLOOKUP($C1194,[2]MAIN!$C$6:$DF$1572,Y$4,FALSE))</f>
        <v>#N/A</v>
      </c>
      <c r="AA1194" s="47"/>
      <c r="AB1194" s="47"/>
      <c r="AC1194" s="47"/>
    </row>
    <row r="1195" spans="1:29" x14ac:dyDescent="0.25">
      <c r="A1195" s="15" t="s">
        <v>1960</v>
      </c>
      <c r="B1195" s="21" t="s">
        <v>405</v>
      </c>
      <c r="C1195" s="47"/>
      <c r="D1195" s="15"/>
      <c r="E1195" s="15" t="s">
        <v>609</v>
      </c>
      <c r="F1195" s="15"/>
      <c r="G1195" s="15"/>
      <c r="H1195" s="15" t="s">
        <v>609</v>
      </c>
      <c r="I1195" s="15"/>
      <c r="J1195" s="47"/>
      <c r="K1195" s="47"/>
      <c r="L1195" s="49">
        <v>3.05</v>
      </c>
      <c r="M1195" s="50" t="e">
        <f>IF(ISBLANK(VLOOKUP($C1195,[2]MAIN!$C$6:$DF$1572,M$4,FALSE)),"",VLOOKUP($C1195,[2]MAIN!$C$6:$DF$1572,M$4,FALSE))</f>
        <v>#N/A</v>
      </c>
      <c r="N1195" s="51" t="e">
        <f>IF(ISBLANK(VLOOKUP($C1195,[2]MAIN!$C$6:$DF$1572,N$4,FALSE)),"",VLOOKUP($C1195,[2]MAIN!$C$6:$DF$1572,N$4,FALSE))</f>
        <v>#N/A</v>
      </c>
      <c r="O1195" s="53" t="e">
        <f>IF(ISBLANK(VLOOKUP($C1195,[2]MAIN!$C$6:$DF$1572,O$4,FALSE)),"",VLOOKUP($C1195,[2]MAIN!$C$6:$DF$1572,O$4,FALSE))</f>
        <v>#N/A</v>
      </c>
      <c r="P1195" s="53" t="e">
        <f>IF(ISBLANK(VLOOKUP($C1195,[2]MAIN!$C$6:$DF$1572,P$4,FALSE)),"",VLOOKUP($C1195,[2]MAIN!$C$6:$DF$1572,P$4,FALSE))</f>
        <v>#N/A</v>
      </c>
      <c r="Q1195" s="50" t="e">
        <f>IF(ISBLANK(VLOOKUP($C1195,[2]MAIN!$C$6:$DF$1572,Q$4,FALSE)),"",VLOOKUP($C1195,[2]MAIN!$C$6:$DF$1572,Q$4,FALSE))</f>
        <v>#N/A</v>
      </c>
      <c r="R1195" s="47" t="e">
        <f>IF(ISBLANK(VLOOKUP($C1195,[2]MAIN!$C$6:$DF$1572,R$4,FALSE)),"",VLOOKUP($C1195,[2]MAIN!$C$6:$DF$1572,R$4,FALSE))</f>
        <v>#N/A</v>
      </c>
      <c r="S1195" s="47" t="e">
        <f>IF(ISBLANK(VLOOKUP($C1195,[2]MAIN!$C$6:$DF$1572,S$4,FALSE)),"",VLOOKUP($C1195,[2]MAIN!$C$6:$DF$1572,S$4,FALSE))</f>
        <v>#N/A</v>
      </c>
      <c r="T1195" s="15" t="e">
        <f>IF(ISBLANK(VLOOKUP($C1195,[2]MAIN!$C$6:$DF$1572,T$4,FALSE)),"",VLOOKUP($C1195,[2]MAIN!$C$6:$DF$1572,T$4,FALSE))</f>
        <v>#N/A</v>
      </c>
      <c r="U1195" s="15" t="e">
        <f>IF(ISBLANK(VLOOKUP($C1195,[2]MAIN!$C$6:$DF$1572,U$4,FALSE)),"",VLOOKUP($C1195,[2]MAIN!$C$6:$DF$1572,U$4,FALSE))</f>
        <v>#N/A</v>
      </c>
      <c r="V1195" s="15" t="e">
        <f>IF(ISBLANK(VLOOKUP($C1195,[2]MAIN!$C$6:$DF$1572,V$4,FALSE)),"",VLOOKUP($C1195,[2]MAIN!$C$6:$DF$1572,V$4,FALSE))</f>
        <v>#N/A</v>
      </c>
      <c r="W1195" s="21" t="e">
        <f>IF(ISBLANK(VLOOKUP($C1195,[2]MAIN!$C$6:$DF$1572,W$4,FALSE)),"",VLOOKUP($C1195,[2]MAIN!$C$6:$DF$1572,W$4,FALSE))</f>
        <v>#N/A</v>
      </c>
      <c r="X1195" s="47">
        <v>15000</v>
      </c>
      <c r="Y1195" s="15" t="e">
        <f>IF(ISBLANK(VLOOKUP($C1195,[2]MAIN!$C$6:$DF$1572,Y$4,FALSE)),"",VLOOKUP($C1195,[2]MAIN!$C$6:$DF$1572,Y$4,FALSE))</f>
        <v>#N/A</v>
      </c>
      <c r="AA1195" s="15"/>
      <c r="AB1195" s="15" t="s">
        <v>609</v>
      </c>
      <c r="AC1195" s="15"/>
    </row>
    <row r="1196" spans="1:29" x14ac:dyDescent="0.25">
      <c r="A1196" s="15" t="s">
        <v>1961</v>
      </c>
      <c r="B1196" s="21" t="s">
        <v>95</v>
      </c>
      <c r="C1196" s="47"/>
      <c r="D1196" s="15"/>
      <c r="E1196" s="15" t="s">
        <v>609</v>
      </c>
      <c r="F1196" s="15"/>
      <c r="G1196" s="15"/>
      <c r="H1196" s="15" t="s">
        <v>609</v>
      </c>
      <c r="I1196" s="15" t="s">
        <v>609</v>
      </c>
      <c r="J1196" s="47"/>
      <c r="K1196" s="47"/>
      <c r="L1196" s="49">
        <v>3.28</v>
      </c>
      <c r="M1196" s="50" t="e">
        <f>IF(ISBLANK(VLOOKUP($C1196,[2]MAIN!$C$6:$DF$1572,M$4,FALSE)),"",VLOOKUP($C1196,[2]MAIN!$C$6:$DF$1572,M$4,FALSE))</f>
        <v>#N/A</v>
      </c>
      <c r="N1196" s="51" t="e">
        <f>IF(ISBLANK(VLOOKUP($C1196,[2]MAIN!$C$6:$DF$1572,N$4,FALSE)),"",VLOOKUP($C1196,[2]MAIN!$C$6:$DF$1572,N$4,FALSE))</f>
        <v>#N/A</v>
      </c>
      <c r="O1196" s="52" t="e">
        <f>IF(ISBLANK(VLOOKUP($C1196,[2]MAIN!$C$6:$DF$1572,O$4,FALSE)),"",VLOOKUP($C1196,[2]MAIN!$C$6:$DF$1572,O$4,FALSE))</f>
        <v>#N/A</v>
      </c>
      <c r="P1196" s="52" t="e">
        <f>IF(ISBLANK(VLOOKUP($C1196,[2]MAIN!$C$6:$DF$1572,P$4,FALSE)),"",VLOOKUP($C1196,[2]MAIN!$C$6:$DF$1572,P$4,FALSE))</f>
        <v>#N/A</v>
      </c>
      <c r="Q1196" s="50" t="e">
        <f>IF(ISBLANK(VLOOKUP($C1196,[2]MAIN!$C$6:$DF$1572,Q$4,FALSE)),"",VLOOKUP($C1196,[2]MAIN!$C$6:$DF$1572,Q$4,FALSE))</f>
        <v>#N/A</v>
      </c>
      <c r="R1196" s="47" t="e">
        <f>IF(ISBLANK(VLOOKUP($C1196,[2]MAIN!$C$6:$DF$1572,R$4,FALSE)),"",VLOOKUP($C1196,[2]MAIN!$C$6:$DF$1572,R$4,FALSE))</f>
        <v>#N/A</v>
      </c>
      <c r="S1196" s="47" t="e">
        <f>IF(ISBLANK(VLOOKUP($C1196,[2]MAIN!$C$6:$DF$1572,S$4,FALSE)),"",VLOOKUP($C1196,[2]MAIN!$C$6:$DF$1572,S$4,FALSE))</f>
        <v>#N/A</v>
      </c>
      <c r="T1196" s="15" t="e">
        <f>IF(ISBLANK(VLOOKUP($C1196,[2]MAIN!$C$6:$DF$1572,T$4,FALSE)),"",VLOOKUP($C1196,[2]MAIN!$C$6:$DF$1572,T$4,FALSE))</f>
        <v>#N/A</v>
      </c>
      <c r="U1196" s="15" t="e">
        <f>IF(ISBLANK(VLOOKUP($C1196,[2]MAIN!$C$6:$DF$1572,U$4,FALSE)),"",VLOOKUP($C1196,[2]MAIN!$C$6:$DF$1572,U$4,FALSE))</f>
        <v>#N/A</v>
      </c>
      <c r="V1196" s="15" t="e">
        <f>IF(ISBLANK(VLOOKUP($C1196,[2]MAIN!$C$6:$DF$1572,V$4,FALSE)),"",VLOOKUP($C1196,[2]MAIN!$C$6:$DF$1572,V$4,FALSE))</f>
        <v>#N/A</v>
      </c>
      <c r="W1196" s="21" t="e">
        <f>IF(ISBLANK(VLOOKUP($C1196,[2]MAIN!$C$6:$DF$1572,W$4,FALSE)),"",VLOOKUP($C1196,[2]MAIN!$C$6:$DF$1572,W$4,FALSE))</f>
        <v>#N/A</v>
      </c>
      <c r="X1196" s="47">
        <v>150</v>
      </c>
      <c r="Y1196" s="15" t="e">
        <f>IF(ISBLANK(VLOOKUP($C1196,[2]MAIN!$C$6:$DF$1572,Y$4,FALSE)),"",VLOOKUP($C1196,[2]MAIN!$C$6:$DF$1572,Y$4,FALSE))</f>
        <v>#N/A</v>
      </c>
      <c r="AA1196" s="15" t="s">
        <v>609</v>
      </c>
      <c r="AB1196" s="15"/>
      <c r="AC1196" s="15"/>
    </row>
    <row r="1197" spans="1:29" x14ac:dyDescent="0.25">
      <c r="A1197" s="15" t="s">
        <v>1962</v>
      </c>
      <c r="B1197" s="21" t="s">
        <v>407</v>
      </c>
      <c r="C1197" s="47"/>
      <c r="D1197" s="15"/>
      <c r="E1197" s="15" t="s">
        <v>609</v>
      </c>
      <c r="F1197" s="15"/>
      <c r="G1197" s="15"/>
      <c r="H1197" s="15" t="s">
        <v>609</v>
      </c>
      <c r="I1197" s="15"/>
      <c r="J1197" s="47"/>
      <c r="K1197" s="47"/>
      <c r="L1197" s="49" t="e">
        <f>#REF!/86.4</f>
        <v>#REF!</v>
      </c>
      <c r="M1197" s="50" t="e">
        <f>IF(ISBLANK(VLOOKUP($C1197,[2]MAIN!$C$6:$DF$1572,M$4,FALSE)),"",VLOOKUP($C1197,[2]MAIN!$C$6:$DF$1572,M$4,FALSE))</f>
        <v>#N/A</v>
      </c>
      <c r="N1197" s="51" t="e">
        <f>IF(ISBLANK(VLOOKUP($C1197,[2]MAIN!$C$6:$DF$1572,N$4,FALSE)),"",VLOOKUP($C1197,[2]MAIN!$C$6:$DF$1572,N$4,FALSE))</f>
        <v>#N/A</v>
      </c>
      <c r="O1197" s="53" t="e">
        <f>IF(ISBLANK(VLOOKUP($C1197,[2]MAIN!$C$6:$DF$1572,O$4,FALSE)),"",VLOOKUP($C1197,[2]MAIN!$C$6:$DF$1572,O$4,FALSE))</f>
        <v>#N/A</v>
      </c>
      <c r="P1197" s="53" t="e">
        <f>IF(ISBLANK(VLOOKUP($C1197,[2]MAIN!$C$6:$DF$1572,P$4,FALSE)),"",VLOOKUP($C1197,[2]MAIN!$C$6:$DF$1572,P$4,FALSE))</f>
        <v>#N/A</v>
      </c>
      <c r="Q1197" s="50" t="e">
        <f>IF(ISBLANK(VLOOKUP($C1197,[2]MAIN!$C$6:$DF$1572,Q$4,FALSE)),"",VLOOKUP($C1197,[2]MAIN!$C$6:$DF$1572,Q$4,FALSE))</f>
        <v>#N/A</v>
      </c>
      <c r="R1197" s="47" t="e">
        <f>IF(ISBLANK(VLOOKUP($C1197,[2]MAIN!$C$6:$DF$1572,R$4,FALSE)),"",VLOOKUP($C1197,[2]MAIN!$C$6:$DF$1572,R$4,FALSE))</f>
        <v>#N/A</v>
      </c>
      <c r="S1197" s="47" t="e">
        <f>IF(ISBLANK(VLOOKUP($C1197,[2]MAIN!$C$6:$DF$1572,S$4,FALSE)),"",VLOOKUP($C1197,[2]MAIN!$C$6:$DF$1572,S$4,FALSE))</f>
        <v>#N/A</v>
      </c>
      <c r="T1197" s="15" t="e">
        <f>IF(ISBLANK(VLOOKUP($C1197,[2]MAIN!$C$6:$DF$1572,T$4,FALSE)),"",VLOOKUP($C1197,[2]MAIN!$C$6:$DF$1572,T$4,FALSE))</f>
        <v>#N/A</v>
      </c>
      <c r="U1197" s="15" t="e">
        <f>IF(ISBLANK(VLOOKUP($C1197,[2]MAIN!$C$6:$DF$1572,U$4,FALSE)),"",VLOOKUP($C1197,[2]MAIN!$C$6:$DF$1572,U$4,FALSE))</f>
        <v>#N/A</v>
      </c>
      <c r="V1197" s="15" t="e">
        <f>IF(ISBLANK(VLOOKUP($C1197,[2]MAIN!$C$6:$DF$1572,V$4,FALSE)),"",VLOOKUP($C1197,[2]MAIN!$C$6:$DF$1572,V$4,FALSE))</f>
        <v>#N/A</v>
      </c>
      <c r="W1197" s="21" t="e">
        <f>IF(ISBLANK(VLOOKUP($C1197,[2]MAIN!$C$6:$DF$1572,W$4,FALSE)),"",VLOOKUP($C1197,[2]MAIN!$C$6:$DF$1572,W$4,FALSE))</f>
        <v>#N/A</v>
      </c>
      <c r="X1197" s="47">
        <v>18000</v>
      </c>
      <c r="Y1197" s="15" t="e">
        <f>IF(ISBLANK(VLOOKUP($C1197,[2]MAIN!$C$6:$DF$1572,Y$4,FALSE)),"",VLOOKUP($C1197,[2]MAIN!$C$6:$DF$1572,Y$4,FALSE))</f>
        <v>#N/A</v>
      </c>
      <c r="AA1197" s="15"/>
      <c r="AB1197" s="15" t="s">
        <v>609</v>
      </c>
      <c r="AC1197" s="15"/>
    </row>
    <row r="1198" spans="1:29" x14ac:dyDescent="0.25">
      <c r="A1198" s="15" t="s">
        <v>1962</v>
      </c>
      <c r="B1198" s="21" t="s">
        <v>407</v>
      </c>
      <c r="C1198" s="47"/>
      <c r="D1198" s="15"/>
      <c r="E1198" s="15" t="s">
        <v>609</v>
      </c>
      <c r="F1198" s="15"/>
      <c r="G1198" s="15"/>
      <c r="H1198" s="15" t="s">
        <v>628</v>
      </c>
      <c r="I1198" s="15"/>
      <c r="J1198" s="47"/>
      <c r="K1198" s="47"/>
      <c r="L1198" s="49" t="e">
        <f>#REF!/86.4</f>
        <v>#REF!</v>
      </c>
      <c r="M1198" s="50" t="e">
        <f>IF(ISBLANK(VLOOKUP($C1198,[2]MAIN!$C$6:$DF$1572,M$4,FALSE)),"",VLOOKUP($C1198,[2]MAIN!$C$6:$DF$1572,M$4,FALSE))</f>
        <v>#N/A</v>
      </c>
      <c r="N1198" s="51" t="e">
        <f>IF(ISBLANK(VLOOKUP($C1198,[2]MAIN!$C$6:$DF$1572,N$4,FALSE)),"",VLOOKUP($C1198,[2]MAIN!$C$6:$DF$1572,N$4,FALSE))</f>
        <v>#N/A</v>
      </c>
      <c r="O1198" s="53" t="e">
        <f>IF(ISBLANK(VLOOKUP($C1198,[2]MAIN!$C$6:$DF$1572,O$4,FALSE)),"",VLOOKUP($C1198,[2]MAIN!$C$6:$DF$1572,O$4,FALSE))</f>
        <v>#N/A</v>
      </c>
      <c r="P1198" s="53" t="e">
        <f>IF(ISBLANK(VLOOKUP($C1198,[2]MAIN!$C$6:$DF$1572,P$4,FALSE)),"",VLOOKUP($C1198,[2]MAIN!$C$6:$DF$1572,P$4,FALSE))</f>
        <v>#N/A</v>
      </c>
      <c r="Q1198" s="50" t="e">
        <f>IF(ISBLANK(VLOOKUP($C1198,[2]MAIN!$C$6:$DF$1572,Q$4,FALSE)),"",VLOOKUP($C1198,[2]MAIN!$C$6:$DF$1572,Q$4,FALSE))</f>
        <v>#N/A</v>
      </c>
      <c r="R1198" s="47" t="e">
        <f>IF(ISBLANK(VLOOKUP($C1198,[2]MAIN!$C$6:$DF$1572,R$4,FALSE)),"",VLOOKUP($C1198,[2]MAIN!$C$6:$DF$1572,R$4,FALSE))</f>
        <v>#N/A</v>
      </c>
      <c r="S1198" s="47" t="e">
        <f>IF(ISBLANK(VLOOKUP($C1198,[2]MAIN!$C$6:$DF$1572,S$4,FALSE)),"",VLOOKUP($C1198,[2]MAIN!$C$6:$DF$1572,S$4,FALSE))</f>
        <v>#N/A</v>
      </c>
      <c r="T1198" s="15" t="e">
        <f>IF(ISBLANK(VLOOKUP($C1198,[2]MAIN!$C$6:$DF$1572,T$4,FALSE)),"",VLOOKUP($C1198,[2]MAIN!$C$6:$DF$1572,T$4,FALSE))</f>
        <v>#N/A</v>
      </c>
      <c r="U1198" s="15" t="e">
        <f>IF(ISBLANK(VLOOKUP($C1198,[2]MAIN!$C$6:$DF$1572,U$4,FALSE)),"",VLOOKUP($C1198,[2]MAIN!$C$6:$DF$1572,U$4,FALSE))</f>
        <v>#N/A</v>
      </c>
      <c r="V1198" s="15" t="e">
        <f>IF(ISBLANK(VLOOKUP($C1198,[2]MAIN!$C$6:$DF$1572,V$4,FALSE)),"",VLOOKUP($C1198,[2]MAIN!$C$6:$DF$1572,V$4,FALSE))</f>
        <v>#N/A</v>
      </c>
      <c r="W1198" s="21" t="e">
        <f>IF(ISBLANK(VLOOKUP($C1198,[2]MAIN!$C$6:$DF$1572,W$4,FALSE)),"",VLOOKUP($C1198,[2]MAIN!$C$6:$DF$1572,W$4,FALSE))</f>
        <v>#N/A</v>
      </c>
      <c r="X1198" s="47">
        <v>18000</v>
      </c>
      <c r="Y1198" s="15" t="e">
        <f>IF(ISBLANK(VLOOKUP($C1198,[2]MAIN!$C$6:$DF$1572,Y$4,FALSE)),"",VLOOKUP($C1198,[2]MAIN!$C$6:$DF$1572,Y$4,FALSE))</f>
        <v>#N/A</v>
      </c>
      <c r="AA1198" s="47"/>
      <c r="AB1198" s="47"/>
      <c r="AC1198" s="47"/>
    </row>
    <row r="1199" spans="1:29" x14ac:dyDescent="0.25">
      <c r="A1199" s="15" t="s">
        <v>1963</v>
      </c>
      <c r="B1199" s="21" t="s">
        <v>407</v>
      </c>
      <c r="C1199" s="47"/>
      <c r="D1199" s="15"/>
      <c r="E1199" s="15" t="s">
        <v>609</v>
      </c>
      <c r="F1199" s="15"/>
      <c r="G1199" s="15"/>
      <c r="H1199" s="15" t="s">
        <v>609</v>
      </c>
      <c r="I1199" s="15"/>
      <c r="J1199" s="47"/>
      <c r="K1199" s="47"/>
      <c r="L1199" s="49">
        <v>1.24</v>
      </c>
      <c r="M1199" s="50" t="e">
        <f>IF(ISBLANK(VLOOKUP($C1199,[2]MAIN!$C$6:$DF$1572,M$4,FALSE)),"",VLOOKUP($C1199,[2]MAIN!$C$6:$DF$1572,M$4,FALSE))</f>
        <v>#N/A</v>
      </c>
      <c r="N1199" s="51" t="e">
        <f>IF(ISBLANK(VLOOKUP($C1199,[2]MAIN!$C$6:$DF$1572,N$4,FALSE)),"",VLOOKUP($C1199,[2]MAIN!$C$6:$DF$1572,N$4,FALSE))</f>
        <v>#N/A</v>
      </c>
      <c r="O1199" s="53" t="e">
        <f>IF(ISBLANK(VLOOKUP($C1199,[2]MAIN!$C$6:$DF$1572,O$4,FALSE)),"",VLOOKUP($C1199,[2]MAIN!$C$6:$DF$1572,O$4,FALSE))</f>
        <v>#N/A</v>
      </c>
      <c r="P1199" s="53" t="e">
        <f>IF(ISBLANK(VLOOKUP($C1199,[2]MAIN!$C$6:$DF$1572,P$4,FALSE)),"",VLOOKUP($C1199,[2]MAIN!$C$6:$DF$1572,P$4,FALSE))</f>
        <v>#N/A</v>
      </c>
      <c r="Q1199" s="50" t="e">
        <f>IF(ISBLANK(VLOOKUP($C1199,[2]MAIN!$C$6:$DF$1572,Q$4,FALSE)),"",VLOOKUP($C1199,[2]MAIN!$C$6:$DF$1572,Q$4,FALSE))</f>
        <v>#N/A</v>
      </c>
      <c r="R1199" s="47" t="e">
        <f>IF(ISBLANK(VLOOKUP($C1199,[2]MAIN!$C$6:$DF$1572,R$4,FALSE)),"",VLOOKUP($C1199,[2]MAIN!$C$6:$DF$1572,R$4,FALSE))</f>
        <v>#N/A</v>
      </c>
      <c r="S1199" s="47" t="e">
        <f>IF(ISBLANK(VLOOKUP($C1199,[2]MAIN!$C$6:$DF$1572,S$4,FALSE)),"",VLOOKUP($C1199,[2]MAIN!$C$6:$DF$1572,S$4,FALSE))</f>
        <v>#N/A</v>
      </c>
      <c r="T1199" s="15" t="e">
        <f>IF(ISBLANK(VLOOKUP($C1199,[2]MAIN!$C$6:$DF$1572,T$4,FALSE)),"",VLOOKUP($C1199,[2]MAIN!$C$6:$DF$1572,T$4,FALSE))</f>
        <v>#N/A</v>
      </c>
      <c r="U1199" s="15" t="e">
        <f>IF(ISBLANK(VLOOKUP($C1199,[2]MAIN!$C$6:$DF$1572,U$4,FALSE)),"",VLOOKUP($C1199,[2]MAIN!$C$6:$DF$1572,U$4,FALSE))</f>
        <v>#N/A</v>
      </c>
      <c r="V1199" s="15" t="e">
        <f>IF(ISBLANK(VLOOKUP($C1199,[2]MAIN!$C$6:$DF$1572,V$4,FALSE)),"",VLOOKUP($C1199,[2]MAIN!$C$6:$DF$1572,V$4,FALSE))</f>
        <v>#N/A</v>
      </c>
      <c r="W1199" s="21" t="e">
        <f>IF(ISBLANK(VLOOKUP($C1199,[2]MAIN!$C$6:$DF$1572,W$4,FALSE)),"",VLOOKUP($C1199,[2]MAIN!$C$6:$DF$1572,W$4,FALSE))</f>
        <v>#N/A</v>
      </c>
      <c r="X1199" s="47">
        <v>15000</v>
      </c>
      <c r="Y1199" s="15" t="e">
        <f>IF(ISBLANK(VLOOKUP($C1199,[2]MAIN!$C$6:$DF$1572,Y$4,FALSE)),"",VLOOKUP($C1199,[2]MAIN!$C$6:$DF$1572,Y$4,FALSE))</f>
        <v>#N/A</v>
      </c>
      <c r="AA1199" s="15"/>
      <c r="AB1199" s="15" t="s">
        <v>609</v>
      </c>
      <c r="AC1199" s="15"/>
    </row>
    <row r="1200" spans="1:29" x14ac:dyDescent="0.25">
      <c r="A1200" s="15" t="s">
        <v>1964</v>
      </c>
      <c r="B1200" s="21" t="s">
        <v>1795</v>
      </c>
      <c r="C1200" s="47"/>
      <c r="D1200" s="15"/>
      <c r="E1200" s="15" t="s">
        <v>609</v>
      </c>
      <c r="F1200" s="15"/>
      <c r="G1200" s="15"/>
      <c r="H1200" s="15" t="s">
        <v>628</v>
      </c>
      <c r="I1200" s="15"/>
      <c r="J1200" s="47"/>
      <c r="K1200" s="47"/>
      <c r="L1200" s="49"/>
      <c r="M1200" s="50" t="e">
        <f>IF(ISBLANK(VLOOKUP($C1200,[2]MAIN!$C$6:$DF$1572,M$4,FALSE)),"",VLOOKUP($C1200,[2]MAIN!$C$6:$DF$1572,M$4,FALSE))</f>
        <v>#N/A</v>
      </c>
      <c r="N1200" s="51" t="e">
        <f>IF(ISBLANK(VLOOKUP($C1200,[2]MAIN!$C$6:$DF$1572,N$4,FALSE)),"",VLOOKUP($C1200,[2]MAIN!$C$6:$DF$1572,N$4,FALSE))</f>
        <v>#N/A</v>
      </c>
      <c r="O1200" s="53" t="e">
        <f>IF(ISBLANK(VLOOKUP($C1200,[2]MAIN!$C$6:$DF$1572,O$4,FALSE)),"",VLOOKUP($C1200,[2]MAIN!$C$6:$DF$1572,O$4,FALSE))</f>
        <v>#N/A</v>
      </c>
      <c r="P1200" s="53" t="e">
        <f>IF(ISBLANK(VLOOKUP($C1200,[2]MAIN!$C$6:$DF$1572,P$4,FALSE)),"",VLOOKUP($C1200,[2]MAIN!$C$6:$DF$1572,P$4,FALSE))</f>
        <v>#N/A</v>
      </c>
      <c r="Q1200" s="50" t="e">
        <f>IF(ISBLANK(VLOOKUP($C1200,[2]MAIN!$C$6:$DF$1572,Q$4,FALSE)),"",VLOOKUP($C1200,[2]MAIN!$C$6:$DF$1572,Q$4,FALSE))</f>
        <v>#N/A</v>
      </c>
      <c r="R1200" s="47" t="e">
        <f>IF(ISBLANK(VLOOKUP($C1200,[2]MAIN!$C$6:$DF$1572,R$4,FALSE)),"",VLOOKUP($C1200,[2]MAIN!$C$6:$DF$1572,R$4,FALSE))</f>
        <v>#N/A</v>
      </c>
      <c r="S1200" s="47" t="e">
        <f>IF(ISBLANK(VLOOKUP($C1200,[2]MAIN!$C$6:$DF$1572,S$4,FALSE)),"",VLOOKUP($C1200,[2]MAIN!$C$6:$DF$1572,S$4,FALSE))</f>
        <v>#N/A</v>
      </c>
      <c r="T1200" s="15" t="e">
        <f>IF(ISBLANK(VLOOKUP($C1200,[2]MAIN!$C$6:$DF$1572,T$4,FALSE)),"",VLOOKUP($C1200,[2]MAIN!$C$6:$DF$1572,T$4,FALSE))</f>
        <v>#N/A</v>
      </c>
      <c r="U1200" s="15" t="e">
        <f>IF(ISBLANK(VLOOKUP($C1200,[2]MAIN!$C$6:$DF$1572,U$4,FALSE)),"",VLOOKUP($C1200,[2]MAIN!$C$6:$DF$1572,U$4,FALSE))</f>
        <v>#N/A</v>
      </c>
      <c r="V1200" s="15" t="e">
        <f>IF(ISBLANK(VLOOKUP($C1200,[2]MAIN!$C$6:$DF$1572,V$4,FALSE)),"",VLOOKUP($C1200,[2]MAIN!$C$6:$DF$1572,V$4,FALSE))</f>
        <v>#N/A</v>
      </c>
      <c r="W1200" s="21" t="e">
        <f>IF(ISBLANK(VLOOKUP($C1200,[2]MAIN!$C$6:$DF$1572,W$4,FALSE)),"",VLOOKUP($C1200,[2]MAIN!$C$6:$DF$1572,W$4,FALSE))</f>
        <v>#N/A</v>
      </c>
      <c r="X1200" s="47">
        <v>18000</v>
      </c>
      <c r="Y1200" s="15" t="e">
        <f>IF(ISBLANK(VLOOKUP($C1200,[2]MAIN!$C$6:$DF$1572,Y$4,FALSE)),"",VLOOKUP($C1200,[2]MAIN!$C$6:$DF$1572,Y$4,FALSE))</f>
        <v>#N/A</v>
      </c>
      <c r="AA1200" s="47"/>
      <c r="AB1200" s="47"/>
      <c r="AC1200" s="47"/>
    </row>
    <row r="1201" spans="1:29" x14ac:dyDescent="0.25">
      <c r="A1201" s="15" t="s">
        <v>1965</v>
      </c>
      <c r="B1201" s="21" t="s">
        <v>92</v>
      </c>
      <c r="C1201" s="47"/>
      <c r="D1201" s="15"/>
      <c r="E1201" s="15" t="s">
        <v>609</v>
      </c>
      <c r="F1201" s="15"/>
      <c r="G1201" s="15"/>
      <c r="H1201" s="15" t="s">
        <v>628</v>
      </c>
      <c r="I1201" s="15" t="s">
        <v>609</v>
      </c>
      <c r="J1201" s="47"/>
      <c r="K1201" s="47"/>
      <c r="L1201" s="49">
        <v>2.36</v>
      </c>
      <c r="M1201" s="50" t="e">
        <f>IF(ISBLANK(VLOOKUP($C1201,[2]MAIN!$C$6:$DF$1572,M$4,FALSE)),"",VLOOKUP($C1201,[2]MAIN!$C$6:$DF$1572,M$4,FALSE))</f>
        <v>#N/A</v>
      </c>
      <c r="N1201" s="51" t="e">
        <f>IF(ISBLANK(VLOOKUP($C1201,[2]MAIN!$C$6:$DF$1572,N$4,FALSE)),"",VLOOKUP($C1201,[2]MAIN!$C$6:$DF$1572,N$4,FALSE))</f>
        <v>#N/A</v>
      </c>
      <c r="O1201" s="52" t="e">
        <f>IF(ISBLANK(VLOOKUP($C1201,[2]MAIN!$C$6:$DF$1572,O$4,FALSE)),"",VLOOKUP($C1201,[2]MAIN!$C$6:$DF$1572,O$4,FALSE))</f>
        <v>#N/A</v>
      </c>
      <c r="P1201" s="52" t="e">
        <f>IF(ISBLANK(VLOOKUP($C1201,[2]MAIN!$C$6:$DF$1572,P$4,FALSE)),"",VLOOKUP($C1201,[2]MAIN!$C$6:$DF$1572,P$4,FALSE))</f>
        <v>#N/A</v>
      </c>
      <c r="Q1201" s="50" t="e">
        <f>IF(ISBLANK(VLOOKUP($C1201,[2]MAIN!$C$6:$DF$1572,Q$4,FALSE)),"",VLOOKUP($C1201,[2]MAIN!$C$6:$DF$1572,Q$4,FALSE))</f>
        <v>#N/A</v>
      </c>
      <c r="R1201" s="47" t="e">
        <f>IF(ISBLANK(VLOOKUP($C1201,[2]MAIN!$C$6:$DF$1572,R$4,FALSE)),"",VLOOKUP($C1201,[2]MAIN!$C$6:$DF$1572,R$4,FALSE))</f>
        <v>#N/A</v>
      </c>
      <c r="S1201" s="47" t="e">
        <f>IF(ISBLANK(VLOOKUP($C1201,[2]MAIN!$C$6:$DF$1572,S$4,FALSE)),"",VLOOKUP($C1201,[2]MAIN!$C$6:$DF$1572,S$4,FALSE))</f>
        <v>#N/A</v>
      </c>
      <c r="T1201" s="15" t="e">
        <f>IF(ISBLANK(VLOOKUP($C1201,[2]MAIN!$C$6:$DF$1572,T$4,FALSE)),"",VLOOKUP($C1201,[2]MAIN!$C$6:$DF$1572,T$4,FALSE))</f>
        <v>#N/A</v>
      </c>
      <c r="U1201" s="15" t="e">
        <f>IF(ISBLANK(VLOOKUP($C1201,[2]MAIN!$C$6:$DF$1572,U$4,FALSE)),"",VLOOKUP($C1201,[2]MAIN!$C$6:$DF$1572,U$4,FALSE))</f>
        <v>#N/A</v>
      </c>
      <c r="V1201" s="15" t="e">
        <f>IF(ISBLANK(VLOOKUP($C1201,[2]MAIN!$C$6:$DF$1572,V$4,FALSE)),"",VLOOKUP($C1201,[2]MAIN!$C$6:$DF$1572,V$4,FALSE))</f>
        <v>#N/A</v>
      </c>
      <c r="W1201" s="21" t="e">
        <f>IF(ISBLANK(VLOOKUP($C1201,[2]MAIN!$C$6:$DF$1572,W$4,FALSE)),"",VLOOKUP($C1201,[2]MAIN!$C$6:$DF$1572,W$4,FALSE))</f>
        <v>#N/A</v>
      </c>
      <c r="X1201" s="47">
        <v>150</v>
      </c>
      <c r="Y1201" s="15" t="e">
        <f>IF(ISBLANK(VLOOKUP($C1201,[2]MAIN!$C$6:$DF$1572,Y$4,FALSE)),"",VLOOKUP($C1201,[2]MAIN!$C$6:$DF$1572,Y$4,FALSE))</f>
        <v>#N/A</v>
      </c>
      <c r="AA1201" s="47"/>
      <c r="AB1201" s="47"/>
      <c r="AC1201" s="47"/>
    </row>
    <row r="1202" spans="1:29" x14ac:dyDescent="0.25">
      <c r="A1202" s="15" t="s">
        <v>1966</v>
      </c>
      <c r="B1202" s="21" t="s">
        <v>543</v>
      </c>
      <c r="C1202" s="47"/>
      <c r="D1202" s="15"/>
      <c r="E1202" s="15" t="s">
        <v>609</v>
      </c>
      <c r="F1202" s="15"/>
      <c r="G1202" s="15"/>
      <c r="H1202" s="15" t="s">
        <v>609</v>
      </c>
      <c r="I1202" s="15"/>
      <c r="J1202" s="47"/>
      <c r="K1202" s="47"/>
      <c r="L1202" s="49" t="e">
        <f>#REF!/86.4</f>
        <v>#REF!</v>
      </c>
      <c r="M1202" s="50" t="e">
        <f>IF(ISBLANK(VLOOKUP($C1202,[2]MAIN!$C$6:$DF$1572,M$4,FALSE)),"",VLOOKUP($C1202,[2]MAIN!$C$6:$DF$1572,M$4,FALSE))</f>
        <v>#N/A</v>
      </c>
      <c r="N1202" s="51" t="e">
        <f>IF(ISBLANK(VLOOKUP($C1202,[2]MAIN!$C$6:$DF$1572,N$4,FALSE)),"",VLOOKUP($C1202,[2]MAIN!$C$6:$DF$1572,N$4,FALSE))</f>
        <v>#N/A</v>
      </c>
      <c r="O1202" s="53" t="e">
        <f>IF(ISBLANK(VLOOKUP($C1202,[2]MAIN!$C$6:$DF$1572,O$4,FALSE)),"",VLOOKUP($C1202,[2]MAIN!$C$6:$DF$1572,O$4,FALSE))</f>
        <v>#N/A</v>
      </c>
      <c r="P1202" s="53" t="e">
        <f>IF(ISBLANK(VLOOKUP($C1202,[2]MAIN!$C$6:$DF$1572,P$4,FALSE)),"",VLOOKUP($C1202,[2]MAIN!$C$6:$DF$1572,P$4,FALSE))</f>
        <v>#N/A</v>
      </c>
      <c r="Q1202" s="50" t="e">
        <f>IF(ISBLANK(VLOOKUP($C1202,[2]MAIN!$C$6:$DF$1572,Q$4,FALSE)),"",VLOOKUP($C1202,[2]MAIN!$C$6:$DF$1572,Q$4,FALSE))</f>
        <v>#N/A</v>
      </c>
      <c r="R1202" s="47" t="e">
        <f>IF(ISBLANK(VLOOKUP($C1202,[2]MAIN!$C$6:$DF$1572,R$4,FALSE)),"",VLOOKUP($C1202,[2]MAIN!$C$6:$DF$1572,R$4,FALSE))</f>
        <v>#N/A</v>
      </c>
      <c r="S1202" s="47" t="e">
        <f>IF(ISBLANK(VLOOKUP($C1202,[2]MAIN!$C$6:$DF$1572,S$4,FALSE)),"",VLOOKUP($C1202,[2]MAIN!$C$6:$DF$1572,S$4,FALSE))</f>
        <v>#N/A</v>
      </c>
      <c r="T1202" s="15" t="e">
        <f>IF(ISBLANK(VLOOKUP($C1202,[2]MAIN!$C$6:$DF$1572,T$4,FALSE)),"",VLOOKUP($C1202,[2]MAIN!$C$6:$DF$1572,T$4,FALSE))</f>
        <v>#N/A</v>
      </c>
      <c r="U1202" s="15" t="e">
        <f>IF(ISBLANK(VLOOKUP($C1202,[2]MAIN!$C$6:$DF$1572,U$4,FALSE)),"",VLOOKUP($C1202,[2]MAIN!$C$6:$DF$1572,U$4,FALSE))</f>
        <v>#N/A</v>
      </c>
      <c r="V1202" s="15" t="e">
        <f>IF(ISBLANK(VLOOKUP($C1202,[2]MAIN!$C$6:$DF$1572,V$4,FALSE)),"",VLOOKUP($C1202,[2]MAIN!$C$6:$DF$1572,V$4,FALSE))</f>
        <v>#N/A</v>
      </c>
      <c r="W1202" s="21" t="e">
        <f>IF(ISBLANK(VLOOKUP($C1202,[2]MAIN!$C$6:$DF$1572,W$4,FALSE)),"",VLOOKUP($C1202,[2]MAIN!$C$6:$DF$1572,W$4,FALSE))</f>
        <v>#N/A</v>
      </c>
      <c r="X1202" s="47">
        <v>18000</v>
      </c>
      <c r="Y1202" s="15" t="e">
        <f>IF(ISBLANK(VLOOKUP($C1202,[2]MAIN!$C$6:$DF$1572,Y$4,FALSE)),"",VLOOKUP($C1202,[2]MAIN!$C$6:$DF$1572,Y$4,FALSE))</f>
        <v>#N/A</v>
      </c>
      <c r="AA1202" s="15"/>
      <c r="AB1202" s="15"/>
      <c r="AC1202" s="15" t="s">
        <v>609</v>
      </c>
    </row>
    <row r="1203" spans="1:29" x14ac:dyDescent="0.25">
      <c r="A1203" s="15" t="s">
        <v>1967</v>
      </c>
      <c r="B1203" s="21" t="s">
        <v>1968</v>
      </c>
      <c r="C1203" s="47"/>
      <c r="D1203" s="15"/>
      <c r="E1203" s="15" t="s">
        <v>609</v>
      </c>
      <c r="F1203" s="15"/>
      <c r="G1203" s="15"/>
      <c r="H1203" s="15" t="s">
        <v>628</v>
      </c>
      <c r="I1203" s="15"/>
      <c r="J1203" s="47"/>
      <c r="K1203" s="47" t="s">
        <v>625</v>
      </c>
      <c r="L1203" s="49"/>
      <c r="M1203" s="50" t="e">
        <f>IF(ISBLANK(VLOOKUP($C1203,[2]MAIN!$C$6:$DF$1572,M$4,FALSE)),"",VLOOKUP($C1203,[2]MAIN!$C$6:$DF$1572,M$4,FALSE))</f>
        <v>#N/A</v>
      </c>
      <c r="N1203" s="51" t="e">
        <f>IF(ISBLANK(VLOOKUP($C1203,[2]MAIN!$C$6:$DF$1572,N$4,FALSE)),"",VLOOKUP($C1203,[2]MAIN!$C$6:$DF$1572,N$4,FALSE))</f>
        <v>#N/A</v>
      </c>
      <c r="O1203" s="53" t="e">
        <f>IF(ISBLANK(VLOOKUP($C1203,[2]MAIN!$C$6:$DF$1572,O$4,FALSE)),"",VLOOKUP($C1203,[2]MAIN!$C$6:$DF$1572,O$4,FALSE))</f>
        <v>#N/A</v>
      </c>
      <c r="P1203" s="53" t="e">
        <f>IF(ISBLANK(VLOOKUP($C1203,[2]MAIN!$C$6:$DF$1572,P$4,FALSE)),"",VLOOKUP($C1203,[2]MAIN!$C$6:$DF$1572,P$4,FALSE))</f>
        <v>#N/A</v>
      </c>
      <c r="Q1203" s="53" t="e">
        <f>IF(ISBLANK(VLOOKUP($C1203,[2]MAIN!$C$6:$DF$1572,Q$4,FALSE)),"",VLOOKUP($C1203,[2]MAIN!$C$6:$DF$1572,Q$4,FALSE))</f>
        <v>#N/A</v>
      </c>
      <c r="R1203" s="47" t="e">
        <f>IF(ISBLANK(VLOOKUP($C1203,[2]MAIN!$C$6:$DF$1572,R$4,FALSE)),"",VLOOKUP($C1203,[2]MAIN!$C$6:$DF$1572,R$4,FALSE))</f>
        <v>#N/A</v>
      </c>
      <c r="S1203" s="47" t="e">
        <f>IF(ISBLANK(VLOOKUP($C1203,[2]MAIN!$C$6:$DF$1572,S$4,FALSE)),"",VLOOKUP($C1203,[2]MAIN!$C$6:$DF$1572,S$4,FALSE))</f>
        <v>#N/A</v>
      </c>
      <c r="T1203" s="15" t="e">
        <f>IF(ISBLANK(VLOOKUP($C1203,[2]MAIN!$C$6:$DF$1572,T$4,FALSE)),"",VLOOKUP($C1203,[2]MAIN!$C$6:$DF$1572,T$4,FALSE))</f>
        <v>#N/A</v>
      </c>
      <c r="U1203" s="15" t="e">
        <f>IF(ISBLANK(VLOOKUP($C1203,[2]MAIN!$C$6:$DF$1572,U$4,FALSE)),"",VLOOKUP($C1203,[2]MAIN!$C$6:$DF$1572,U$4,FALSE))</f>
        <v>#N/A</v>
      </c>
      <c r="V1203" s="15" t="e">
        <f>IF(ISBLANK(VLOOKUP($C1203,[2]MAIN!$C$6:$DF$1572,V$4,FALSE)),"",VLOOKUP($C1203,[2]MAIN!$C$6:$DF$1572,V$4,FALSE))</f>
        <v>#N/A</v>
      </c>
      <c r="W1203" s="21" t="e">
        <f>IF(ISBLANK(VLOOKUP($C1203,[2]MAIN!$C$6:$DF$1572,W$4,FALSE)),"",VLOOKUP($C1203,[2]MAIN!$C$6:$DF$1572,W$4,FALSE))</f>
        <v>#N/A</v>
      </c>
      <c r="X1203" s="47">
        <v>15000</v>
      </c>
      <c r="Y1203" s="15" t="e">
        <f>IF(ISBLANK(VLOOKUP($C1203,[2]MAIN!$C$6:$DF$1572,Y$4,FALSE)),"",VLOOKUP($C1203,[2]MAIN!$C$6:$DF$1572,Y$4,FALSE))</f>
        <v>#N/A</v>
      </c>
      <c r="AA1203" s="47"/>
      <c r="AB1203" s="47"/>
      <c r="AC1203" s="47"/>
    </row>
    <row r="1204" spans="1:29" x14ac:dyDescent="0.25">
      <c r="A1204" s="15" t="s">
        <v>1969</v>
      </c>
      <c r="B1204" s="21" t="s">
        <v>93</v>
      </c>
      <c r="C1204" s="47"/>
      <c r="D1204" s="15"/>
      <c r="E1204" s="15" t="s">
        <v>609</v>
      </c>
      <c r="F1204" s="15"/>
      <c r="G1204" s="15"/>
      <c r="H1204" s="15" t="s">
        <v>609</v>
      </c>
      <c r="I1204" s="15" t="s">
        <v>609</v>
      </c>
      <c r="J1204" s="47"/>
      <c r="K1204" s="47"/>
      <c r="L1204" s="49">
        <v>0.71</v>
      </c>
      <c r="M1204" s="50" t="e">
        <f>IF(ISBLANK(VLOOKUP($C1204,[2]MAIN!$C$6:$DF$1572,M$4,FALSE)),"",VLOOKUP($C1204,[2]MAIN!$C$6:$DF$1572,M$4,FALSE))</f>
        <v>#N/A</v>
      </c>
      <c r="N1204" s="51" t="e">
        <f>IF(ISBLANK(VLOOKUP($C1204,[2]MAIN!$C$6:$DF$1572,N$4,FALSE)),"",VLOOKUP($C1204,[2]MAIN!$C$6:$DF$1572,N$4,FALSE))</f>
        <v>#N/A</v>
      </c>
      <c r="O1204" s="52" t="e">
        <f>IF(ISBLANK(VLOOKUP($C1204,[2]MAIN!$C$6:$DF$1572,O$4,FALSE)),"",VLOOKUP($C1204,[2]MAIN!$C$6:$DF$1572,O$4,FALSE))</f>
        <v>#N/A</v>
      </c>
      <c r="P1204" s="52" t="e">
        <f>IF(ISBLANK(VLOOKUP($C1204,[2]MAIN!$C$6:$DF$1572,P$4,FALSE)),"",VLOOKUP($C1204,[2]MAIN!$C$6:$DF$1572,P$4,FALSE))</f>
        <v>#N/A</v>
      </c>
      <c r="Q1204" s="50" t="e">
        <f>IF(ISBLANK(VLOOKUP($C1204,[2]MAIN!$C$6:$DF$1572,Q$4,FALSE)),"",VLOOKUP($C1204,[2]MAIN!$C$6:$DF$1572,Q$4,FALSE))</f>
        <v>#N/A</v>
      </c>
      <c r="R1204" s="47" t="e">
        <f>IF(ISBLANK(VLOOKUP($C1204,[2]MAIN!$C$6:$DF$1572,R$4,FALSE)),"",VLOOKUP($C1204,[2]MAIN!$C$6:$DF$1572,R$4,FALSE))</f>
        <v>#N/A</v>
      </c>
      <c r="S1204" s="47" t="e">
        <f>IF(ISBLANK(VLOOKUP($C1204,[2]MAIN!$C$6:$DF$1572,S$4,FALSE)),"",VLOOKUP($C1204,[2]MAIN!$C$6:$DF$1572,S$4,FALSE))</f>
        <v>#N/A</v>
      </c>
      <c r="T1204" s="15" t="e">
        <f>IF(ISBLANK(VLOOKUP($C1204,[2]MAIN!$C$6:$DF$1572,T$4,FALSE)),"",VLOOKUP($C1204,[2]MAIN!$C$6:$DF$1572,T$4,FALSE))</f>
        <v>#N/A</v>
      </c>
      <c r="U1204" s="15" t="e">
        <f>IF(ISBLANK(VLOOKUP($C1204,[2]MAIN!$C$6:$DF$1572,U$4,FALSE)),"",VLOOKUP($C1204,[2]MAIN!$C$6:$DF$1572,U$4,FALSE))</f>
        <v>#N/A</v>
      </c>
      <c r="V1204" s="15" t="e">
        <f>IF(ISBLANK(VLOOKUP($C1204,[2]MAIN!$C$6:$DF$1572,V$4,FALSE)),"",VLOOKUP($C1204,[2]MAIN!$C$6:$DF$1572,V$4,FALSE))</f>
        <v>#N/A</v>
      </c>
      <c r="W1204" s="21" t="e">
        <f>IF(ISBLANK(VLOOKUP($C1204,[2]MAIN!$C$6:$DF$1572,W$4,FALSE)),"",VLOOKUP($C1204,[2]MAIN!$C$6:$DF$1572,W$4,FALSE))</f>
        <v>#N/A</v>
      </c>
      <c r="X1204" s="47">
        <v>150</v>
      </c>
      <c r="Y1204" s="15" t="e">
        <f>IF(ISBLANK(VLOOKUP($C1204,[2]MAIN!$C$6:$DF$1572,Y$4,FALSE)),"",VLOOKUP($C1204,[2]MAIN!$C$6:$DF$1572,Y$4,FALSE))</f>
        <v>#N/A</v>
      </c>
      <c r="AA1204" s="15" t="s">
        <v>609</v>
      </c>
      <c r="AB1204" s="15"/>
      <c r="AC1204" s="15"/>
    </row>
    <row r="1205" spans="1:29" x14ac:dyDescent="0.25">
      <c r="A1205" s="15" t="s">
        <v>1970</v>
      </c>
      <c r="B1205" s="21" t="s">
        <v>93</v>
      </c>
      <c r="C1205" s="47"/>
      <c r="D1205" s="15"/>
      <c r="E1205" s="15" t="s">
        <v>609</v>
      </c>
      <c r="F1205" s="15"/>
      <c r="G1205" s="15"/>
      <c r="H1205" s="15" t="s">
        <v>628</v>
      </c>
      <c r="I1205" s="15" t="s">
        <v>609</v>
      </c>
      <c r="J1205" s="47"/>
      <c r="K1205" s="47"/>
      <c r="L1205" s="49">
        <v>3.08</v>
      </c>
      <c r="M1205" s="50" t="e">
        <f>IF(ISBLANK(VLOOKUP($C1205,[2]MAIN!$C$6:$DF$1572,M$4,FALSE)),"",VLOOKUP($C1205,[2]MAIN!$C$6:$DF$1572,M$4,FALSE))</f>
        <v>#N/A</v>
      </c>
      <c r="N1205" s="51" t="e">
        <f>IF(ISBLANK(VLOOKUP($C1205,[2]MAIN!$C$6:$DF$1572,N$4,FALSE)),"",VLOOKUP($C1205,[2]MAIN!$C$6:$DF$1572,N$4,FALSE))</f>
        <v>#N/A</v>
      </c>
      <c r="O1205" s="52" t="e">
        <f>IF(ISBLANK(VLOOKUP($C1205,[2]MAIN!$C$6:$DF$1572,O$4,FALSE)),"",VLOOKUP($C1205,[2]MAIN!$C$6:$DF$1572,O$4,FALSE))</f>
        <v>#N/A</v>
      </c>
      <c r="P1205" s="52" t="e">
        <f>IF(ISBLANK(VLOOKUP($C1205,[2]MAIN!$C$6:$DF$1572,P$4,FALSE)),"",VLOOKUP($C1205,[2]MAIN!$C$6:$DF$1572,P$4,FALSE))</f>
        <v>#N/A</v>
      </c>
      <c r="Q1205" s="50" t="e">
        <f>IF(ISBLANK(VLOOKUP($C1205,[2]MAIN!$C$6:$DF$1572,Q$4,FALSE)),"",VLOOKUP($C1205,[2]MAIN!$C$6:$DF$1572,Q$4,FALSE))</f>
        <v>#N/A</v>
      </c>
      <c r="R1205" s="47" t="e">
        <f>IF(ISBLANK(VLOOKUP($C1205,[2]MAIN!$C$6:$DF$1572,R$4,FALSE)),"",VLOOKUP($C1205,[2]MAIN!$C$6:$DF$1572,R$4,FALSE))</f>
        <v>#N/A</v>
      </c>
      <c r="S1205" s="47" t="e">
        <f>IF(ISBLANK(VLOOKUP($C1205,[2]MAIN!$C$6:$DF$1572,S$4,FALSE)),"",VLOOKUP($C1205,[2]MAIN!$C$6:$DF$1572,S$4,FALSE))</f>
        <v>#N/A</v>
      </c>
      <c r="T1205" s="15" t="e">
        <f>IF(ISBLANK(VLOOKUP($C1205,[2]MAIN!$C$6:$DF$1572,T$4,FALSE)),"",VLOOKUP($C1205,[2]MAIN!$C$6:$DF$1572,T$4,FALSE))</f>
        <v>#N/A</v>
      </c>
      <c r="U1205" s="15" t="e">
        <f>IF(ISBLANK(VLOOKUP($C1205,[2]MAIN!$C$6:$DF$1572,U$4,FALSE)),"",VLOOKUP($C1205,[2]MAIN!$C$6:$DF$1572,U$4,FALSE))</f>
        <v>#N/A</v>
      </c>
      <c r="V1205" s="15" t="e">
        <f>IF(ISBLANK(VLOOKUP($C1205,[2]MAIN!$C$6:$DF$1572,V$4,FALSE)),"",VLOOKUP($C1205,[2]MAIN!$C$6:$DF$1572,V$4,FALSE))</f>
        <v>#N/A</v>
      </c>
      <c r="W1205" s="21" t="e">
        <f>IF(ISBLANK(VLOOKUP($C1205,[2]MAIN!$C$6:$DF$1572,W$4,FALSE)),"",VLOOKUP($C1205,[2]MAIN!$C$6:$DF$1572,W$4,FALSE))</f>
        <v>#N/A</v>
      </c>
      <c r="X1205" s="47">
        <v>150</v>
      </c>
      <c r="Y1205" s="15" t="e">
        <f>IF(ISBLANK(VLOOKUP($C1205,[2]MAIN!$C$6:$DF$1572,Y$4,FALSE)),"",VLOOKUP($C1205,[2]MAIN!$C$6:$DF$1572,Y$4,FALSE))</f>
        <v>#N/A</v>
      </c>
      <c r="AA1205" s="47"/>
      <c r="AB1205" s="47"/>
      <c r="AC1205" s="47"/>
    </row>
    <row r="1206" spans="1:29" x14ac:dyDescent="0.25">
      <c r="A1206" s="15" t="s">
        <v>1971</v>
      </c>
      <c r="B1206" s="21" t="s">
        <v>258</v>
      </c>
      <c r="C1206" s="47"/>
      <c r="D1206" s="15"/>
      <c r="E1206" s="15" t="s">
        <v>609</v>
      </c>
      <c r="F1206" s="15"/>
      <c r="G1206" s="15"/>
      <c r="H1206" s="15" t="s">
        <v>613</v>
      </c>
      <c r="I1206" s="15" t="s">
        <v>609</v>
      </c>
      <c r="J1206" s="47"/>
      <c r="K1206" s="47"/>
      <c r="L1206" s="49">
        <v>13.34</v>
      </c>
      <c r="M1206" s="50" t="e">
        <f>IF(ISBLANK(VLOOKUP($C1206,[2]MAIN!$C$6:$DF$1572,M$4,FALSE)),"",VLOOKUP($C1206,[2]MAIN!$C$6:$DF$1572,M$4,FALSE))</f>
        <v>#N/A</v>
      </c>
      <c r="N1206" s="51" t="e">
        <f>IF(ISBLANK(VLOOKUP($C1206,[2]MAIN!$C$6:$DF$1572,N$4,FALSE)),"",VLOOKUP($C1206,[2]MAIN!$C$6:$DF$1572,N$4,FALSE))</f>
        <v>#N/A</v>
      </c>
      <c r="O1206" s="52" t="e">
        <f>IF(ISBLANK(VLOOKUP($C1206,[2]MAIN!$C$6:$DF$1572,O$4,FALSE)),"",VLOOKUP($C1206,[2]MAIN!$C$6:$DF$1572,O$4,FALSE))</f>
        <v>#N/A</v>
      </c>
      <c r="P1206" s="52" t="e">
        <f>IF(ISBLANK(VLOOKUP($C1206,[2]MAIN!$C$6:$DF$1572,P$4,FALSE)),"",VLOOKUP($C1206,[2]MAIN!$C$6:$DF$1572,P$4,FALSE))</f>
        <v>#N/A</v>
      </c>
      <c r="Q1206" s="50" t="e">
        <f>IF(ISBLANK(VLOOKUP($C1206,[2]MAIN!$C$6:$DF$1572,Q$4,FALSE)),"",VLOOKUP($C1206,[2]MAIN!$C$6:$DF$1572,Q$4,FALSE))</f>
        <v>#N/A</v>
      </c>
      <c r="R1206" s="47" t="e">
        <f>IF(ISBLANK(VLOOKUP($C1206,[2]MAIN!$C$6:$DF$1572,R$4,FALSE)),"",VLOOKUP($C1206,[2]MAIN!$C$6:$DF$1572,R$4,FALSE))</f>
        <v>#N/A</v>
      </c>
      <c r="S1206" s="47" t="e">
        <f>IF(ISBLANK(VLOOKUP($C1206,[2]MAIN!$C$6:$DF$1572,S$4,FALSE)),"",VLOOKUP($C1206,[2]MAIN!$C$6:$DF$1572,S$4,FALSE))</f>
        <v>#N/A</v>
      </c>
      <c r="T1206" s="15" t="e">
        <f>IF(ISBLANK(VLOOKUP($C1206,[2]MAIN!$C$6:$DF$1572,T$4,FALSE)),"",VLOOKUP($C1206,[2]MAIN!$C$6:$DF$1572,T$4,FALSE))</f>
        <v>#N/A</v>
      </c>
      <c r="U1206" s="15" t="e">
        <f>IF(ISBLANK(VLOOKUP($C1206,[2]MAIN!$C$6:$DF$1572,U$4,FALSE)),"",VLOOKUP($C1206,[2]MAIN!$C$6:$DF$1572,U$4,FALSE))</f>
        <v>#N/A</v>
      </c>
      <c r="V1206" s="15" t="e">
        <f>IF(ISBLANK(VLOOKUP($C1206,[2]MAIN!$C$6:$DF$1572,V$4,FALSE)),"",VLOOKUP($C1206,[2]MAIN!$C$6:$DF$1572,V$4,FALSE))</f>
        <v>#N/A</v>
      </c>
      <c r="W1206" s="21" t="e">
        <f>IF(ISBLANK(VLOOKUP($C1206,[2]MAIN!$C$6:$DF$1572,W$4,FALSE)),"",VLOOKUP($C1206,[2]MAIN!$C$6:$DF$1572,W$4,FALSE))</f>
        <v>#N/A</v>
      </c>
      <c r="X1206" s="47">
        <v>150</v>
      </c>
      <c r="Y1206" s="15" t="e">
        <f>IF(ISBLANK(VLOOKUP($C1206,[2]MAIN!$C$6:$DF$1572,Y$4,FALSE)),"",VLOOKUP($C1206,[2]MAIN!$C$6:$DF$1572,Y$4,FALSE))</f>
        <v>#N/A</v>
      </c>
      <c r="AA1206" s="15" t="s">
        <v>609</v>
      </c>
      <c r="AB1206" s="15"/>
      <c r="AC1206" s="15"/>
    </row>
    <row r="1207" spans="1:29" x14ac:dyDescent="0.25">
      <c r="A1207" s="15" t="s">
        <v>1972</v>
      </c>
      <c r="B1207" s="21" t="s">
        <v>409</v>
      </c>
      <c r="C1207" s="47"/>
      <c r="D1207" s="15"/>
      <c r="E1207" s="15" t="s">
        <v>609</v>
      </c>
      <c r="F1207" s="15"/>
      <c r="G1207" s="15"/>
      <c r="H1207" s="15" t="s">
        <v>609</v>
      </c>
      <c r="I1207" s="15"/>
      <c r="J1207" s="47"/>
      <c r="K1207" s="47"/>
      <c r="L1207" s="49">
        <v>3.21</v>
      </c>
      <c r="M1207" s="50" t="e">
        <f>IF(ISBLANK(VLOOKUP($C1207,[2]MAIN!$C$6:$DF$1572,M$4,FALSE)),"",VLOOKUP($C1207,[2]MAIN!$C$6:$DF$1572,M$4,FALSE))</f>
        <v>#N/A</v>
      </c>
      <c r="N1207" s="51" t="e">
        <f>IF(ISBLANK(VLOOKUP($C1207,[2]MAIN!$C$6:$DF$1572,N$4,FALSE)),"",VLOOKUP($C1207,[2]MAIN!$C$6:$DF$1572,N$4,FALSE))</f>
        <v>#N/A</v>
      </c>
      <c r="O1207" s="53" t="e">
        <f>IF(ISBLANK(VLOOKUP($C1207,[2]MAIN!$C$6:$DF$1572,O$4,FALSE)),"",VLOOKUP($C1207,[2]MAIN!$C$6:$DF$1572,O$4,FALSE))</f>
        <v>#N/A</v>
      </c>
      <c r="P1207" s="53" t="e">
        <f>IF(ISBLANK(VLOOKUP($C1207,[2]MAIN!$C$6:$DF$1572,P$4,FALSE)),"",VLOOKUP($C1207,[2]MAIN!$C$6:$DF$1572,P$4,FALSE))</f>
        <v>#N/A</v>
      </c>
      <c r="Q1207" s="50" t="e">
        <f>IF(ISBLANK(VLOOKUP($C1207,[2]MAIN!$C$6:$DF$1572,Q$4,FALSE)),"",VLOOKUP($C1207,[2]MAIN!$C$6:$DF$1572,Q$4,FALSE))</f>
        <v>#N/A</v>
      </c>
      <c r="R1207" s="47" t="e">
        <f>IF(ISBLANK(VLOOKUP($C1207,[2]MAIN!$C$6:$DF$1572,R$4,FALSE)),"",VLOOKUP($C1207,[2]MAIN!$C$6:$DF$1572,R$4,FALSE))</f>
        <v>#N/A</v>
      </c>
      <c r="S1207" s="47" t="e">
        <f>IF(ISBLANK(VLOOKUP($C1207,[2]MAIN!$C$6:$DF$1572,S$4,FALSE)),"",VLOOKUP($C1207,[2]MAIN!$C$6:$DF$1572,S$4,FALSE))</f>
        <v>#N/A</v>
      </c>
      <c r="T1207" s="15" t="e">
        <f>IF(ISBLANK(VLOOKUP($C1207,[2]MAIN!$C$6:$DF$1572,T$4,FALSE)),"",VLOOKUP($C1207,[2]MAIN!$C$6:$DF$1572,T$4,FALSE))</f>
        <v>#N/A</v>
      </c>
      <c r="U1207" s="15" t="e">
        <f>IF(ISBLANK(VLOOKUP($C1207,[2]MAIN!$C$6:$DF$1572,U$4,FALSE)),"",VLOOKUP($C1207,[2]MAIN!$C$6:$DF$1572,U$4,FALSE))</f>
        <v>#N/A</v>
      </c>
      <c r="V1207" s="15" t="e">
        <f>IF(ISBLANK(VLOOKUP($C1207,[2]MAIN!$C$6:$DF$1572,V$4,FALSE)),"",VLOOKUP($C1207,[2]MAIN!$C$6:$DF$1572,V$4,FALSE))</f>
        <v>#N/A</v>
      </c>
      <c r="W1207" s="21" t="e">
        <f>IF(ISBLANK(VLOOKUP($C1207,[2]MAIN!$C$6:$DF$1572,W$4,FALSE)),"",VLOOKUP($C1207,[2]MAIN!$C$6:$DF$1572,W$4,FALSE))</f>
        <v>#N/A</v>
      </c>
      <c r="X1207" s="47">
        <v>15000</v>
      </c>
      <c r="Y1207" s="15" t="e">
        <f>IF(ISBLANK(VLOOKUP($C1207,[2]MAIN!$C$6:$DF$1572,Y$4,FALSE)),"",VLOOKUP($C1207,[2]MAIN!$C$6:$DF$1572,Y$4,FALSE))</f>
        <v>#N/A</v>
      </c>
      <c r="AA1207" s="15"/>
      <c r="AB1207" s="15" t="s">
        <v>609</v>
      </c>
      <c r="AC1207" s="15"/>
    </row>
    <row r="1208" spans="1:29" x14ac:dyDescent="0.25">
      <c r="A1208" s="15" t="s">
        <v>1973</v>
      </c>
      <c r="B1208" s="21" t="s">
        <v>410</v>
      </c>
      <c r="C1208" s="47"/>
      <c r="D1208" s="15"/>
      <c r="E1208" s="15" t="s">
        <v>609</v>
      </c>
      <c r="F1208" s="15"/>
      <c r="G1208" s="15"/>
      <c r="H1208" s="15" t="s">
        <v>613</v>
      </c>
      <c r="I1208" s="15"/>
      <c r="J1208" s="47"/>
      <c r="K1208" s="47"/>
      <c r="L1208" s="49">
        <v>1.75</v>
      </c>
      <c r="M1208" s="50" t="e">
        <f>IF(ISBLANK(VLOOKUP($C1208,[2]MAIN!$C$6:$DF$1572,M$4,FALSE)),"",VLOOKUP($C1208,[2]MAIN!$C$6:$DF$1572,M$4,FALSE))</f>
        <v>#N/A</v>
      </c>
      <c r="N1208" s="51" t="e">
        <f>IF(ISBLANK(VLOOKUP($C1208,[2]MAIN!$C$6:$DF$1572,N$4,FALSE)),"",VLOOKUP($C1208,[2]MAIN!$C$6:$DF$1572,N$4,FALSE))</f>
        <v>#N/A</v>
      </c>
      <c r="O1208" s="53" t="e">
        <f>IF(ISBLANK(VLOOKUP($C1208,[2]MAIN!$C$6:$DF$1572,O$4,FALSE)),"",VLOOKUP($C1208,[2]MAIN!$C$6:$DF$1572,O$4,FALSE))</f>
        <v>#N/A</v>
      </c>
      <c r="P1208" s="53" t="e">
        <f>IF(ISBLANK(VLOOKUP($C1208,[2]MAIN!$C$6:$DF$1572,P$4,FALSE)),"",VLOOKUP($C1208,[2]MAIN!$C$6:$DF$1572,P$4,FALSE))</f>
        <v>#N/A</v>
      </c>
      <c r="Q1208" s="50" t="e">
        <f>IF(ISBLANK(VLOOKUP($C1208,[2]MAIN!$C$6:$DF$1572,Q$4,FALSE)),"",VLOOKUP($C1208,[2]MAIN!$C$6:$DF$1572,Q$4,FALSE))</f>
        <v>#N/A</v>
      </c>
      <c r="R1208" s="47" t="e">
        <f>IF(ISBLANK(VLOOKUP($C1208,[2]MAIN!$C$6:$DF$1572,R$4,FALSE)),"",VLOOKUP($C1208,[2]MAIN!$C$6:$DF$1572,R$4,FALSE))</f>
        <v>#N/A</v>
      </c>
      <c r="S1208" s="47" t="e">
        <f>IF(ISBLANK(VLOOKUP($C1208,[2]MAIN!$C$6:$DF$1572,S$4,FALSE)),"",VLOOKUP($C1208,[2]MAIN!$C$6:$DF$1572,S$4,FALSE))</f>
        <v>#N/A</v>
      </c>
      <c r="T1208" s="15" t="e">
        <f>IF(ISBLANK(VLOOKUP($C1208,[2]MAIN!$C$6:$DF$1572,T$4,FALSE)),"",VLOOKUP($C1208,[2]MAIN!$C$6:$DF$1572,T$4,FALSE))</f>
        <v>#N/A</v>
      </c>
      <c r="U1208" s="15" t="e">
        <f>IF(ISBLANK(VLOOKUP($C1208,[2]MAIN!$C$6:$DF$1572,U$4,FALSE)),"",VLOOKUP($C1208,[2]MAIN!$C$6:$DF$1572,U$4,FALSE))</f>
        <v>#N/A</v>
      </c>
      <c r="V1208" s="15" t="e">
        <f>IF(ISBLANK(VLOOKUP($C1208,[2]MAIN!$C$6:$DF$1572,V$4,FALSE)),"",VLOOKUP($C1208,[2]MAIN!$C$6:$DF$1572,V$4,FALSE))</f>
        <v>#N/A</v>
      </c>
      <c r="W1208" s="21" t="e">
        <f>IF(ISBLANK(VLOOKUP($C1208,[2]MAIN!$C$6:$DF$1572,W$4,FALSE)),"",VLOOKUP($C1208,[2]MAIN!$C$6:$DF$1572,W$4,FALSE))</f>
        <v>#N/A</v>
      </c>
      <c r="X1208" s="47">
        <v>15000</v>
      </c>
      <c r="Y1208" s="15" t="e">
        <f>IF(ISBLANK(VLOOKUP($C1208,[2]MAIN!$C$6:$DF$1572,Y$4,FALSE)),"",VLOOKUP($C1208,[2]MAIN!$C$6:$DF$1572,Y$4,FALSE))</f>
        <v>#N/A</v>
      </c>
      <c r="AA1208" s="15"/>
      <c r="AB1208" s="15" t="s">
        <v>609</v>
      </c>
      <c r="AC1208" s="15"/>
    </row>
    <row r="1209" spans="1:29" x14ac:dyDescent="0.25">
      <c r="A1209" s="15" t="s">
        <v>1974</v>
      </c>
      <c r="B1209" s="21" t="s">
        <v>94</v>
      </c>
      <c r="C1209" s="47"/>
      <c r="D1209" s="15"/>
      <c r="E1209" s="15" t="s">
        <v>609</v>
      </c>
      <c r="F1209" s="15"/>
      <c r="G1209" s="15"/>
      <c r="H1209" s="15" t="s">
        <v>628</v>
      </c>
      <c r="I1209" s="15" t="s">
        <v>609</v>
      </c>
      <c r="J1209" s="47"/>
      <c r="K1209" s="47"/>
      <c r="L1209" s="49">
        <v>1.55</v>
      </c>
      <c r="M1209" s="50" t="e">
        <f>IF(ISBLANK(VLOOKUP($C1209,[2]MAIN!$C$6:$DF$1572,M$4,FALSE)),"",VLOOKUP($C1209,[2]MAIN!$C$6:$DF$1572,M$4,FALSE))</f>
        <v>#N/A</v>
      </c>
      <c r="N1209" s="51" t="e">
        <f>IF(ISBLANK(VLOOKUP($C1209,[2]MAIN!$C$6:$DF$1572,N$4,FALSE)),"",VLOOKUP($C1209,[2]MAIN!$C$6:$DF$1572,N$4,FALSE))</f>
        <v>#N/A</v>
      </c>
      <c r="O1209" s="52" t="e">
        <f>IF(ISBLANK(VLOOKUP($C1209,[2]MAIN!$C$6:$DF$1572,O$4,FALSE)),"",VLOOKUP($C1209,[2]MAIN!$C$6:$DF$1572,O$4,FALSE))</f>
        <v>#N/A</v>
      </c>
      <c r="P1209" s="52" t="e">
        <f>IF(ISBLANK(VLOOKUP($C1209,[2]MAIN!$C$6:$DF$1572,P$4,FALSE)),"",VLOOKUP($C1209,[2]MAIN!$C$6:$DF$1572,P$4,FALSE))</f>
        <v>#N/A</v>
      </c>
      <c r="Q1209" s="50" t="e">
        <f>IF(ISBLANK(VLOOKUP($C1209,[2]MAIN!$C$6:$DF$1572,Q$4,FALSE)),"",VLOOKUP($C1209,[2]MAIN!$C$6:$DF$1572,Q$4,FALSE))</f>
        <v>#N/A</v>
      </c>
      <c r="R1209" s="47" t="e">
        <f>IF(ISBLANK(VLOOKUP($C1209,[2]MAIN!$C$6:$DF$1572,R$4,FALSE)),"",VLOOKUP($C1209,[2]MAIN!$C$6:$DF$1572,R$4,FALSE))</f>
        <v>#N/A</v>
      </c>
      <c r="S1209" s="47" t="e">
        <f>IF(ISBLANK(VLOOKUP($C1209,[2]MAIN!$C$6:$DF$1572,S$4,FALSE)),"",VLOOKUP($C1209,[2]MAIN!$C$6:$DF$1572,S$4,FALSE))</f>
        <v>#N/A</v>
      </c>
      <c r="T1209" s="15" t="e">
        <f>IF(ISBLANK(VLOOKUP($C1209,[2]MAIN!$C$6:$DF$1572,T$4,FALSE)),"",VLOOKUP($C1209,[2]MAIN!$C$6:$DF$1572,T$4,FALSE))</f>
        <v>#N/A</v>
      </c>
      <c r="U1209" s="15" t="e">
        <f>IF(ISBLANK(VLOOKUP($C1209,[2]MAIN!$C$6:$DF$1572,U$4,FALSE)),"",VLOOKUP($C1209,[2]MAIN!$C$6:$DF$1572,U$4,FALSE))</f>
        <v>#N/A</v>
      </c>
      <c r="V1209" s="15" t="e">
        <f>IF(ISBLANK(VLOOKUP($C1209,[2]MAIN!$C$6:$DF$1572,V$4,FALSE)),"",VLOOKUP($C1209,[2]MAIN!$C$6:$DF$1572,V$4,FALSE))</f>
        <v>#N/A</v>
      </c>
      <c r="W1209" s="21" t="e">
        <f>IF(ISBLANK(VLOOKUP($C1209,[2]MAIN!$C$6:$DF$1572,W$4,FALSE)),"",VLOOKUP($C1209,[2]MAIN!$C$6:$DF$1572,W$4,FALSE))</f>
        <v>#N/A</v>
      </c>
      <c r="X1209" s="47">
        <v>150</v>
      </c>
      <c r="Y1209" s="15" t="e">
        <f>IF(ISBLANK(VLOOKUP($C1209,[2]MAIN!$C$6:$DF$1572,Y$4,FALSE)),"",VLOOKUP($C1209,[2]MAIN!$C$6:$DF$1572,Y$4,FALSE))</f>
        <v>#N/A</v>
      </c>
      <c r="AA1209" s="47"/>
      <c r="AB1209" s="47"/>
      <c r="AC1209" s="47"/>
    </row>
    <row r="1210" spans="1:29" x14ac:dyDescent="0.25">
      <c r="A1210" s="15" t="s">
        <v>1975</v>
      </c>
      <c r="B1210" s="21" t="s">
        <v>411</v>
      </c>
      <c r="C1210" s="47"/>
      <c r="D1210" s="15"/>
      <c r="E1210" s="15" t="s">
        <v>609</v>
      </c>
      <c r="F1210" s="15"/>
      <c r="G1210" s="15"/>
      <c r="H1210" s="15" t="s">
        <v>609</v>
      </c>
      <c r="I1210" s="15"/>
      <c r="J1210" s="47"/>
      <c r="K1210" s="47"/>
      <c r="L1210" s="49">
        <v>1.34</v>
      </c>
      <c r="M1210" s="50" t="e">
        <f>IF(ISBLANK(VLOOKUP($C1210,[2]MAIN!$C$6:$DF$1572,M$4,FALSE)),"",VLOOKUP($C1210,[2]MAIN!$C$6:$DF$1572,M$4,FALSE))</f>
        <v>#N/A</v>
      </c>
      <c r="N1210" s="51" t="e">
        <f>IF(ISBLANK(VLOOKUP($C1210,[2]MAIN!$C$6:$DF$1572,N$4,FALSE)),"",VLOOKUP($C1210,[2]MAIN!$C$6:$DF$1572,N$4,FALSE))</f>
        <v>#N/A</v>
      </c>
      <c r="O1210" s="53" t="e">
        <f>IF(ISBLANK(VLOOKUP($C1210,[2]MAIN!$C$6:$DF$1572,O$4,FALSE)),"",VLOOKUP($C1210,[2]MAIN!$C$6:$DF$1572,O$4,FALSE))</f>
        <v>#N/A</v>
      </c>
      <c r="P1210" s="53" t="e">
        <f>IF(ISBLANK(VLOOKUP($C1210,[2]MAIN!$C$6:$DF$1572,P$4,FALSE)),"",VLOOKUP($C1210,[2]MAIN!$C$6:$DF$1572,P$4,FALSE))</f>
        <v>#N/A</v>
      </c>
      <c r="Q1210" s="50" t="e">
        <f>IF(ISBLANK(VLOOKUP($C1210,[2]MAIN!$C$6:$DF$1572,Q$4,FALSE)),"",VLOOKUP($C1210,[2]MAIN!$C$6:$DF$1572,Q$4,FALSE))</f>
        <v>#N/A</v>
      </c>
      <c r="R1210" s="47" t="e">
        <f>IF(ISBLANK(VLOOKUP($C1210,[2]MAIN!$C$6:$DF$1572,R$4,FALSE)),"",VLOOKUP($C1210,[2]MAIN!$C$6:$DF$1572,R$4,FALSE))</f>
        <v>#N/A</v>
      </c>
      <c r="S1210" s="47" t="e">
        <f>IF(ISBLANK(VLOOKUP($C1210,[2]MAIN!$C$6:$DF$1572,S$4,FALSE)),"",VLOOKUP($C1210,[2]MAIN!$C$6:$DF$1572,S$4,FALSE))</f>
        <v>#N/A</v>
      </c>
      <c r="T1210" s="15" t="e">
        <f>IF(ISBLANK(VLOOKUP($C1210,[2]MAIN!$C$6:$DF$1572,T$4,FALSE)),"",VLOOKUP($C1210,[2]MAIN!$C$6:$DF$1572,T$4,FALSE))</f>
        <v>#N/A</v>
      </c>
      <c r="U1210" s="15" t="e">
        <f>IF(ISBLANK(VLOOKUP($C1210,[2]MAIN!$C$6:$DF$1572,U$4,FALSE)),"",VLOOKUP($C1210,[2]MAIN!$C$6:$DF$1572,U$4,FALSE))</f>
        <v>#N/A</v>
      </c>
      <c r="V1210" s="15" t="e">
        <f>IF(ISBLANK(VLOOKUP($C1210,[2]MAIN!$C$6:$DF$1572,V$4,FALSE)),"",VLOOKUP($C1210,[2]MAIN!$C$6:$DF$1572,V$4,FALSE))</f>
        <v>#N/A</v>
      </c>
      <c r="W1210" s="21" t="e">
        <f>IF(ISBLANK(VLOOKUP($C1210,[2]MAIN!$C$6:$DF$1572,W$4,FALSE)),"",VLOOKUP($C1210,[2]MAIN!$C$6:$DF$1572,W$4,FALSE))</f>
        <v>#N/A</v>
      </c>
      <c r="X1210" s="47">
        <v>15000</v>
      </c>
      <c r="Y1210" s="15" t="e">
        <f>IF(ISBLANK(VLOOKUP($C1210,[2]MAIN!$C$6:$DF$1572,Y$4,FALSE)),"",VLOOKUP($C1210,[2]MAIN!$C$6:$DF$1572,Y$4,FALSE))</f>
        <v>#N/A</v>
      </c>
      <c r="AA1210" s="15"/>
      <c r="AB1210" s="15" t="s">
        <v>609</v>
      </c>
      <c r="AC1210" s="15"/>
    </row>
    <row r="1211" spans="1:29" x14ac:dyDescent="0.25">
      <c r="A1211" s="15" t="s">
        <v>1976</v>
      </c>
      <c r="B1211" s="21" t="s">
        <v>192</v>
      </c>
      <c r="C1211" s="47"/>
      <c r="D1211" s="15"/>
      <c r="E1211" s="15" t="s">
        <v>609</v>
      </c>
      <c r="F1211" s="15"/>
      <c r="G1211" s="15"/>
      <c r="H1211" s="15" t="s">
        <v>609</v>
      </c>
      <c r="I1211" s="15"/>
      <c r="J1211" s="47"/>
      <c r="K1211" s="47"/>
      <c r="L1211" s="49">
        <v>5.53</v>
      </c>
      <c r="M1211" s="50" t="e">
        <f>IF(ISBLANK(VLOOKUP($C1211,[2]MAIN!$C$6:$DF$1572,M$4,FALSE)),"",VLOOKUP($C1211,[2]MAIN!$C$6:$DF$1572,M$4,FALSE))</f>
        <v>#N/A</v>
      </c>
      <c r="N1211" s="51" t="e">
        <f>IF(ISBLANK(VLOOKUP($C1211,[2]MAIN!$C$6:$DF$1572,N$4,FALSE)),"",VLOOKUP($C1211,[2]MAIN!$C$6:$DF$1572,N$4,FALSE))</f>
        <v>#N/A</v>
      </c>
      <c r="O1211" s="53" t="e">
        <f>IF(ISBLANK(VLOOKUP($C1211,[2]MAIN!$C$6:$DF$1572,O$4,FALSE)),"",VLOOKUP($C1211,[2]MAIN!$C$6:$DF$1572,O$4,FALSE))</f>
        <v>#N/A</v>
      </c>
      <c r="P1211" s="53" t="e">
        <f>IF(ISBLANK(VLOOKUP($C1211,[2]MAIN!$C$6:$DF$1572,P$4,FALSE)),"",VLOOKUP($C1211,[2]MAIN!$C$6:$DF$1572,P$4,FALSE))</f>
        <v>#N/A</v>
      </c>
      <c r="Q1211" s="50" t="e">
        <f>IF(ISBLANK(VLOOKUP($C1211,[2]MAIN!$C$6:$DF$1572,Q$4,FALSE)),"",VLOOKUP($C1211,[2]MAIN!$C$6:$DF$1572,Q$4,FALSE))</f>
        <v>#N/A</v>
      </c>
      <c r="R1211" s="47" t="e">
        <f>IF(ISBLANK(VLOOKUP($C1211,[2]MAIN!$C$6:$DF$1572,R$4,FALSE)),"",VLOOKUP($C1211,[2]MAIN!$C$6:$DF$1572,R$4,FALSE))</f>
        <v>#N/A</v>
      </c>
      <c r="S1211" s="47" t="e">
        <f>IF(ISBLANK(VLOOKUP($C1211,[2]MAIN!$C$6:$DF$1572,S$4,FALSE)),"",VLOOKUP($C1211,[2]MAIN!$C$6:$DF$1572,S$4,FALSE))</f>
        <v>#N/A</v>
      </c>
      <c r="T1211" s="15" t="e">
        <f>IF(ISBLANK(VLOOKUP($C1211,[2]MAIN!$C$6:$DF$1572,T$4,FALSE)),"",VLOOKUP($C1211,[2]MAIN!$C$6:$DF$1572,T$4,FALSE))</f>
        <v>#N/A</v>
      </c>
      <c r="U1211" s="15" t="e">
        <f>IF(ISBLANK(VLOOKUP($C1211,[2]MAIN!$C$6:$DF$1572,U$4,FALSE)),"",VLOOKUP($C1211,[2]MAIN!$C$6:$DF$1572,U$4,FALSE))</f>
        <v>#N/A</v>
      </c>
      <c r="V1211" s="15" t="e">
        <f>IF(ISBLANK(VLOOKUP($C1211,[2]MAIN!$C$6:$DF$1572,V$4,FALSE)),"",VLOOKUP($C1211,[2]MAIN!$C$6:$DF$1572,V$4,FALSE))</f>
        <v>#N/A</v>
      </c>
      <c r="W1211" s="21" t="e">
        <f>IF(ISBLANK(VLOOKUP($C1211,[2]MAIN!$C$6:$DF$1572,W$4,FALSE)),"",VLOOKUP($C1211,[2]MAIN!$C$6:$DF$1572,W$4,FALSE))</f>
        <v>#N/A</v>
      </c>
      <c r="X1211" s="47">
        <v>15000</v>
      </c>
      <c r="Y1211" s="15" t="e">
        <f>IF(ISBLANK(VLOOKUP($C1211,[2]MAIN!$C$6:$DF$1572,Y$4,FALSE)),"",VLOOKUP($C1211,[2]MAIN!$C$6:$DF$1572,Y$4,FALSE))</f>
        <v>#N/A</v>
      </c>
      <c r="AA1211" s="15"/>
      <c r="AB1211" s="15" t="s">
        <v>609</v>
      </c>
      <c r="AC1211" s="15"/>
    </row>
    <row r="1212" spans="1:29" x14ac:dyDescent="0.25">
      <c r="A1212" s="15" t="s">
        <v>1976</v>
      </c>
      <c r="B1212" s="21" t="s">
        <v>192</v>
      </c>
      <c r="C1212" s="47"/>
      <c r="D1212" s="15"/>
      <c r="E1212" s="15" t="s">
        <v>609</v>
      </c>
      <c r="F1212" s="75" t="s">
        <v>869</v>
      </c>
      <c r="G1212" s="75" t="s">
        <v>869</v>
      </c>
      <c r="H1212" s="75" t="s">
        <v>870</v>
      </c>
      <c r="I1212" s="75" t="s">
        <v>869</v>
      </c>
      <c r="J1212" s="76" t="s">
        <v>869</v>
      </c>
      <c r="K1212" s="76" t="s">
        <v>869</v>
      </c>
      <c r="L1212" s="49">
        <v>5.53</v>
      </c>
      <c r="M1212" s="50" t="e">
        <f>IF(ISBLANK(VLOOKUP($C1212,[2]MAIN!$C$6:$DF$1572,M$4,FALSE)),"",VLOOKUP($C1212,[2]MAIN!$C$6:$DF$1572,M$4,FALSE))</f>
        <v>#N/A</v>
      </c>
      <c r="N1212" s="51" t="e">
        <f>IF(ISBLANK(VLOOKUP($C1212,[2]MAIN!$C$6:$DF$1572,N$4,FALSE)),"",VLOOKUP($C1212,[2]MAIN!$C$6:$DF$1572,N$4,FALSE))</f>
        <v>#N/A</v>
      </c>
      <c r="O1212" s="53" t="e">
        <f>IF(ISBLANK(VLOOKUP($C1212,[2]MAIN!$C$6:$DF$1572,O$4,FALSE)),"",VLOOKUP($C1212,[2]MAIN!$C$6:$DF$1572,O$4,FALSE))</f>
        <v>#N/A</v>
      </c>
      <c r="P1212" s="53" t="e">
        <f>IF(ISBLANK(VLOOKUP($C1212,[2]MAIN!$C$6:$DF$1572,P$4,FALSE)),"",VLOOKUP($C1212,[2]MAIN!$C$6:$DF$1572,P$4,FALSE))</f>
        <v>#N/A</v>
      </c>
      <c r="Q1212" s="50" t="e">
        <f>IF(ISBLANK(VLOOKUP($C1212,[2]MAIN!$C$6:$DF$1572,Q$4,FALSE)),"",VLOOKUP($C1212,[2]MAIN!$C$6:$DF$1572,Q$4,FALSE))</f>
        <v>#N/A</v>
      </c>
      <c r="R1212" s="47" t="e">
        <f>IF(ISBLANK(VLOOKUP($C1212,[2]MAIN!$C$6:$DF$1572,R$4,FALSE)),"",VLOOKUP($C1212,[2]MAIN!$C$6:$DF$1572,R$4,FALSE))</f>
        <v>#N/A</v>
      </c>
      <c r="S1212" s="47" t="e">
        <f>IF(ISBLANK(VLOOKUP($C1212,[2]MAIN!$C$6:$DF$1572,S$4,FALSE)),"",VLOOKUP($C1212,[2]MAIN!$C$6:$DF$1572,S$4,FALSE))</f>
        <v>#N/A</v>
      </c>
      <c r="T1212" s="15" t="e">
        <f>IF(ISBLANK(VLOOKUP($C1212,[2]MAIN!$C$6:$DF$1572,T$4,FALSE)),"",VLOOKUP($C1212,[2]MAIN!$C$6:$DF$1572,T$4,FALSE))</f>
        <v>#N/A</v>
      </c>
      <c r="U1212" s="15" t="e">
        <f>IF(ISBLANK(VLOOKUP($C1212,[2]MAIN!$C$6:$DF$1572,U$4,FALSE)),"",VLOOKUP($C1212,[2]MAIN!$C$6:$DF$1572,U$4,FALSE))</f>
        <v>#N/A</v>
      </c>
      <c r="V1212" s="15" t="e">
        <f>IF(ISBLANK(VLOOKUP($C1212,[2]MAIN!$C$6:$DF$1572,V$4,FALSE)),"",VLOOKUP($C1212,[2]MAIN!$C$6:$DF$1572,V$4,FALSE))</f>
        <v>#N/A</v>
      </c>
      <c r="W1212" s="21" t="e">
        <f>IF(ISBLANK(VLOOKUP($C1212,[2]MAIN!$C$6:$DF$1572,W$4,FALSE)),"",VLOOKUP($C1212,[2]MAIN!$C$6:$DF$1572,W$4,FALSE))</f>
        <v>#N/A</v>
      </c>
      <c r="X1212" s="47">
        <v>15000</v>
      </c>
      <c r="Y1212" s="75" t="e">
        <f>IF(ISBLANK(VLOOKUP($C1212,[2]MAIN!$C$6:$DF$1572,Y$4,FALSE)),"",VLOOKUP($C1212,[2]MAIN!$C$6:$DF$1572,Y$4,FALSE))</f>
        <v>#N/A</v>
      </c>
      <c r="AA1212" s="47"/>
      <c r="AB1212" s="47"/>
      <c r="AC1212" s="47"/>
    </row>
    <row r="1213" spans="1:29" x14ac:dyDescent="0.25">
      <c r="A1213" s="15" t="s">
        <v>1977</v>
      </c>
      <c r="B1213" s="21" t="s">
        <v>192</v>
      </c>
      <c r="C1213" s="47"/>
      <c r="D1213" s="15" t="s">
        <v>609</v>
      </c>
      <c r="E1213" s="15"/>
      <c r="F1213" s="15" t="s">
        <v>735</v>
      </c>
      <c r="G1213" s="15"/>
      <c r="H1213" s="15" t="s">
        <v>609</v>
      </c>
      <c r="I1213" s="15"/>
      <c r="J1213" s="47"/>
      <c r="K1213" s="47"/>
      <c r="L1213" s="49">
        <v>2.19</v>
      </c>
      <c r="M1213" s="50" t="e">
        <f>IF(ISBLANK(VLOOKUP($C1213,[2]MAIN!$C$6:$DF$1572,M$4,FALSE)),"",VLOOKUP($C1213,[2]MAIN!$C$6:$DF$1572,M$4,FALSE))</f>
        <v>#N/A</v>
      </c>
      <c r="N1213" s="51" t="e">
        <f>IF(ISBLANK(VLOOKUP($C1213,[2]MAIN!$C$6:$DF$1572,N$4,FALSE)),"",VLOOKUP($C1213,[2]MAIN!$C$6:$DF$1572,N$4,FALSE))</f>
        <v>#N/A</v>
      </c>
      <c r="O1213" s="54" t="e">
        <f>IF(ISBLANK(VLOOKUP($C1213,[2]MAIN!$C$6:$DF$1572,O$4,FALSE)),"",VLOOKUP($C1213,[2]MAIN!$C$6:$DF$1572,O$4,FALSE))</f>
        <v>#N/A</v>
      </c>
      <c r="P1213" s="54" t="e">
        <f>IF(ISBLANK(VLOOKUP($C1213,[2]MAIN!$C$6:$DF$1572,P$4,FALSE)),"",VLOOKUP($C1213,[2]MAIN!$C$6:$DF$1572,P$4,FALSE))</f>
        <v>#N/A</v>
      </c>
      <c r="Q1213" s="53" t="e">
        <f>IF(ISBLANK(VLOOKUP($C1213,[2]MAIN!$C$6:$DF$1572,Q$4,FALSE)),"",VLOOKUP($C1213,[2]MAIN!$C$6:$DF$1572,Q$4,FALSE))</f>
        <v>#N/A</v>
      </c>
      <c r="R1213" s="47" t="e">
        <f>IF(ISBLANK(VLOOKUP($C1213,[2]MAIN!$C$6:$DF$1572,R$4,FALSE)),"",VLOOKUP($C1213,[2]MAIN!$C$6:$DF$1572,R$4,FALSE))</f>
        <v>#N/A</v>
      </c>
      <c r="S1213" s="47" t="e">
        <f>IF(ISBLANK(VLOOKUP($C1213,[2]MAIN!$C$6:$DF$1572,S$4,FALSE)),"",VLOOKUP($C1213,[2]MAIN!$C$6:$DF$1572,S$4,FALSE))</f>
        <v>#N/A</v>
      </c>
      <c r="T1213" s="15" t="e">
        <f>IF(ISBLANK(VLOOKUP($C1213,[2]MAIN!$C$6:$DF$1572,T$4,FALSE)),"",VLOOKUP($C1213,[2]MAIN!$C$6:$DF$1572,T$4,FALSE))</f>
        <v>#N/A</v>
      </c>
      <c r="U1213" s="15" t="e">
        <f>IF(ISBLANK(VLOOKUP($C1213,[2]MAIN!$C$6:$DF$1572,U$4,FALSE)),"",VLOOKUP($C1213,[2]MAIN!$C$6:$DF$1572,U$4,FALSE))</f>
        <v>#N/A</v>
      </c>
      <c r="V1213" s="15" t="e">
        <f>IF(ISBLANK(VLOOKUP($C1213,[2]MAIN!$C$6:$DF$1572,V$4,FALSE)),"",VLOOKUP($C1213,[2]MAIN!$C$6:$DF$1572,V$4,FALSE))</f>
        <v>#N/A</v>
      </c>
      <c r="W1213" s="21" t="e">
        <f>IF(ISBLANK(VLOOKUP($C1213,[2]MAIN!$C$6:$DF$1572,W$4,FALSE)),"",VLOOKUP($C1213,[2]MAIN!$C$6:$DF$1572,W$4,FALSE))</f>
        <v>#N/A</v>
      </c>
      <c r="X1213" s="63" t="e">
        <f>IF(ISBLANK(VLOOKUP($C1213,[2]MAIN!$C$6:$DF$1572,X$4,FALSE)),"",VLOOKUP($C1213,[2]MAIN!$C$6:$DF$1572,X$4,FALSE))</f>
        <v>#N/A</v>
      </c>
      <c r="Y1213" s="15" t="e">
        <f>IF(ISBLANK(VLOOKUP($C1213,[2]MAIN!$C$6:$DF$1572,Y$4,FALSE)),"",VLOOKUP($C1213,[2]MAIN!$C$6:$DF$1572,Y$4,FALSE))</f>
        <v>#N/A</v>
      </c>
      <c r="AA1213" s="15"/>
      <c r="AB1213" s="15"/>
      <c r="AC1213" s="15"/>
    </row>
    <row r="1214" spans="1:29" x14ac:dyDescent="0.25">
      <c r="A1214" s="15" t="s">
        <v>1978</v>
      </c>
      <c r="B1214" s="21" t="s">
        <v>259</v>
      </c>
      <c r="C1214" s="47"/>
      <c r="D1214" s="15"/>
      <c r="E1214" s="15" t="s">
        <v>609</v>
      </c>
      <c r="F1214" s="15"/>
      <c r="G1214" s="15"/>
      <c r="H1214" s="15" t="s">
        <v>609</v>
      </c>
      <c r="I1214" s="15" t="s">
        <v>609</v>
      </c>
      <c r="J1214" s="47"/>
      <c r="K1214" s="47"/>
      <c r="L1214" s="49"/>
      <c r="M1214" s="50" t="s">
        <v>672</v>
      </c>
      <c r="N1214" s="51">
        <v>0</v>
      </c>
      <c r="O1214" s="53" t="e">
        <f>M1214*1000/L1214</f>
        <v>#VALUE!</v>
      </c>
      <c r="P1214" s="53" t="e">
        <f>IF(ISNUMBER(O1214),O1214,VLOOKUP(#REF!,[3]MAIN!#REF!,51,FALSE))</f>
        <v>#REF!</v>
      </c>
      <c r="Q1214" s="50"/>
      <c r="R1214" s="47" t="s">
        <v>673</v>
      </c>
      <c r="S1214" s="47"/>
      <c r="T1214" s="15">
        <v>1</v>
      </c>
      <c r="U1214" s="15" t="s">
        <v>674</v>
      </c>
      <c r="V1214" s="15">
        <v>1</v>
      </c>
      <c r="W1214" s="21">
        <v>0</v>
      </c>
      <c r="X1214" s="47">
        <v>15000</v>
      </c>
      <c r="Y1214" s="15"/>
      <c r="AA1214" s="15" t="s">
        <v>609</v>
      </c>
      <c r="AB1214" s="15"/>
      <c r="AC1214" s="15"/>
    </row>
    <row r="1215" spans="1:29" x14ac:dyDescent="0.25">
      <c r="A1215" s="15" t="s">
        <v>1979</v>
      </c>
      <c r="B1215" s="21" t="s">
        <v>1800</v>
      </c>
      <c r="C1215" s="47"/>
      <c r="D1215" s="15"/>
      <c r="E1215" s="15" t="s">
        <v>609</v>
      </c>
      <c r="F1215" s="15"/>
      <c r="G1215" s="15"/>
      <c r="H1215" s="15" t="s">
        <v>628</v>
      </c>
      <c r="I1215" s="15"/>
      <c r="J1215" s="47"/>
      <c r="K1215" s="47"/>
      <c r="L1215" s="49">
        <v>12.87</v>
      </c>
      <c r="M1215" s="50" t="e">
        <f>IF(ISBLANK(VLOOKUP($C1215,[2]MAIN!$C$6:$DF$1572,M$4,FALSE)),"",VLOOKUP($C1215,[2]MAIN!$C$6:$DF$1572,M$4,FALSE))</f>
        <v>#N/A</v>
      </c>
      <c r="N1215" s="51" t="e">
        <f>IF(ISBLANK(VLOOKUP($C1215,[2]MAIN!$C$6:$DF$1572,N$4,FALSE)),"",VLOOKUP($C1215,[2]MAIN!$C$6:$DF$1572,N$4,FALSE))</f>
        <v>#N/A</v>
      </c>
      <c r="O1215" s="53" t="e">
        <f>IF(ISBLANK(VLOOKUP($C1215,[2]MAIN!$C$6:$DF$1572,O$4,FALSE)),"",VLOOKUP($C1215,[2]MAIN!$C$6:$DF$1572,O$4,FALSE))</f>
        <v>#N/A</v>
      </c>
      <c r="P1215" s="53" t="e">
        <f>IF(ISBLANK(VLOOKUP($C1215,[2]MAIN!$C$6:$DF$1572,P$4,FALSE)),"",VLOOKUP($C1215,[2]MAIN!$C$6:$DF$1572,P$4,FALSE))</f>
        <v>#N/A</v>
      </c>
      <c r="Q1215" s="50" t="e">
        <f>IF(ISBLANK(VLOOKUP($C1215,[2]MAIN!$C$6:$DF$1572,Q$4,FALSE)),"",VLOOKUP($C1215,[2]MAIN!$C$6:$DF$1572,Q$4,FALSE))</f>
        <v>#N/A</v>
      </c>
      <c r="R1215" s="47" t="e">
        <f>IF(ISBLANK(VLOOKUP($C1215,[2]MAIN!$C$6:$DF$1572,R$4,FALSE)),"",VLOOKUP($C1215,[2]MAIN!$C$6:$DF$1572,R$4,FALSE))</f>
        <v>#N/A</v>
      </c>
      <c r="S1215" s="47" t="e">
        <f>IF(ISBLANK(VLOOKUP($C1215,[2]MAIN!$C$6:$DF$1572,S$4,FALSE)),"",VLOOKUP($C1215,[2]MAIN!$C$6:$DF$1572,S$4,FALSE))</f>
        <v>#N/A</v>
      </c>
      <c r="T1215" s="15" t="e">
        <f>IF(ISBLANK(VLOOKUP($C1215,[2]MAIN!$C$6:$DF$1572,T$4,FALSE)),"",VLOOKUP($C1215,[2]MAIN!$C$6:$DF$1572,T$4,FALSE))</f>
        <v>#N/A</v>
      </c>
      <c r="U1215" s="15" t="e">
        <f>IF(ISBLANK(VLOOKUP($C1215,[2]MAIN!$C$6:$DF$1572,U$4,FALSE)),"",VLOOKUP($C1215,[2]MAIN!$C$6:$DF$1572,U$4,FALSE))</f>
        <v>#N/A</v>
      </c>
      <c r="V1215" s="15" t="e">
        <f>IF(ISBLANK(VLOOKUP($C1215,[2]MAIN!$C$6:$DF$1572,V$4,FALSE)),"",VLOOKUP($C1215,[2]MAIN!$C$6:$DF$1572,V$4,FALSE))</f>
        <v>#N/A</v>
      </c>
      <c r="W1215" s="21" t="e">
        <f>IF(ISBLANK(VLOOKUP($C1215,[2]MAIN!$C$6:$DF$1572,W$4,FALSE)),"",VLOOKUP($C1215,[2]MAIN!$C$6:$DF$1572,W$4,FALSE))</f>
        <v>#N/A</v>
      </c>
      <c r="X1215" s="47">
        <v>15000</v>
      </c>
      <c r="Y1215" s="15" t="e">
        <f>IF(ISBLANK(VLOOKUP($C1215,[2]MAIN!$C$6:$DF$1572,Y$4,FALSE)),"",VLOOKUP($C1215,[2]MAIN!$C$6:$DF$1572,Y$4,FALSE))</f>
        <v>#N/A</v>
      </c>
      <c r="AA1215" s="47"/>
      <c r="AB1215" s="47"/>
      <c r="AC1215" s="47"/>
    </row>
    <row r="1216" spans="1:29" x14ac:dyDescent="0.25">
      <c r="A1216" s="15" t="s">
        <v>1980</v>
      </c>
      <c r="B1216" s="21" t="s">
        <v>412</v>
      </c>
      <c r="C1216" s="47"/>
      <c r="D1216" s="15"/>
      <c r="E1216" s="15" t="s">
        <v>609</v>
      </c>
      <c r="F1216" s="15"/>
      <c r="G1216" s="15"/>
      <c r="H1216" s="15" t="s">
        <v>609</v>
      </c>
      <c r="I1216" s="15"/>
      <c r="J1216" s="47"/>
      <c r="K1216" s="47"/>
      <c r="L1216" s="49">
        <v>13.91</v>
      </c>
      <c r="M1216" s="50" t="e">
        <f>IF(ISBLANK(VLOOKUP($C1216,[2]MAIN!$C$6:$DF$1572,M$4,FALSE)),"",VLOOKUP($C1216,[2]MAIN!$C$6:$DF$1572,M$4,FALSE))</f>
        <v>#N/A</v>
      </c>
      <c r="N1216" s="51" t="e">
        <f>IF(ISBLANK(VLOOKUP($C1216,[2]MAIN!$C$6:$DF$1572,N$4,FALSE)),"",VLOOKUP($C1216,[2]MAIN!$C$6:$DF$1572,N$4,FALSE))</f>
        <v>#N/A</v>
      </c>
      <c r="O1216" s="53" t="e">
        <f>IF(ISBLANK(VLOOKUP($C1216,[2]MAIN!$C$6:$DF$1572,O$4,FALSE)),"",VLOOKUP($C1216,[2]MAIN!$C$6:$DF$1572,O$4,FALSE))</f>
        <v>#N/A</v>
      </c>
      <c r="P1216" s="53" t="e">
        <f>IF(ISBLANK(VLOOKUP($C1216,[2]MAIN!$C$6:$DF$1572,P$4,FALSE)),"",VLOOKUP($C1216,[2]MAIN!$C$6:$DF$1572,P$4,FALSE))</f>
        <v>#N/A</v>
      </c>
      <c r="Q1216" s="50" t="e">
        <f>IF(ISBLANK(VLOOKUP($C1216,[2]MAIN!$C$6:$DF$1572,Q$4,FALSE)),"",VLOOKUP($C1216,[2]MAIN!$C$6:$DF$1572,Q$4,FALSE))</f>
        <v>#N/A</v>
      </c>
      <c r="R1216" s="47" t="e">
        <f>IF(ISBLANK(VLOOKUP($C1216,[2]MAIN!$C$6:$DF$1572,R$4,FALSE)),"",VLOOKUP($C1216,[2]MAIN!$C$6:$DF$1572,R$4,FALSE))</f>
        <v>#N/A</v>
      </c>
      <c r="S1216" s="47" t="e">
        <f>IF(ISBLANK(VLOOKUP($C1216,[2]MAIN!$C$6:$DF$1572,S$4,FALSE)),"",VLOOKUP($C1216,[2]MAIN!$C$6:$DF$1572,S$4,FALSE))</f>
        <v>#N/A</v>
      </c>
      <c r="T1216" s="15" t="e">
        <f>IF(ISBLANK(VLOOKUP($C1216,[2]MAIN!$C$6:$DF$1572,T$4,FALSE)),"",VLOOKUP($C1216,[2]MAIN!$C$6:$DF$1572,T$4,FALSE))</f>
        <v>#N/A</v>
      </c>
      <c r="U1216" s="15" t="e">
        <f>IF(ISBLANK(VLOOKUP($C1216,[2]MAIN!$C$6:$DF$1572,U$4,FALSE)),"",VLOOKUP($C1216,[2]MAIN!$C$6:$DF$1572,U$4,FALSE))</f>
        <v>#N/A</v>
      </c>
      <c r="V1216" s="15" t="e">
        <f>IF(ISBLANK(VLOOKUP($C1216,[2]MAIN!$C$6:$DF$1572,V$4,FALSE)),"",VLOOKUP($C1216,[2]MAIN!$C$6:$DF$1572,V$4,FALSE))</f>
        <v>#N/A</v>
      </c>
      <c r="W1216" s="21" t="e">
        <f>IF(ISBLANK(VLOOKUP($C1216,[2]MAIN!$C$6:$DF$1572,W$4,FALSE)),"",VLOOKUP($C1216,[2]MAIN!$C$6:$DF$1572,W$4,FALSE))</f>
        <v>#N/A</v>
      </c>
      <c r="X1216" s="47">
        <v>15000</v>
      </c>
      <c r="Y1216" s="15" t="e">
        <f>IF(ISBLANK(VLOOKUP($C1216,[2]MAIN!$C$6:$DF$1572,Y$4,FALSE)),"",VLOOKUP($C1216,[2]MAIN!$C$6:$DF$1572,Y$4,FALSE))</f>
        <v>#N/A</v>
      </c>
      <c r="AA1216" s="15"/>
      <c r="AB1216" s="15" t="s">
        <v>609</v>
      </c>
      <c r="AC1216" s="15"/>
    </row>
    <row r="1217" spans="1:29" x14ac:dyDescent="0.25">
      <c r="A1217" s="15" t="s">
        <v>1981</v>
      </c>
      <c r="B1217" s="21" t="s">
        <v>260</v>
      </c>
      <c r="C1217" s="47"/>
      <c r="D1217" s="15"/>
      <c r="E1217" s="15" t="s">
        <v>609</v>
      </c>
      <c r="F1217" s="15"/>
      <c r="G1217" s="15"/>
      <c r="H1217" s="15" t="s">
        <v>609</v>
      </c>
      <c r="I1217" s="15" t="s">
        <v>609</v>
      </c>
      <c r="J1217" s="47"/>
      <c r="K1217" s="47"/>
      <c r="L1217" s="49">
        <v>6.3</v>
      </c>
      <c r="M1217" s="50" t="e">
        <f>IF(ISBLANK(VLOOKUP($C1217,[2]MAIN!$C$6:$DF$1572,M$4,FALSE)),"",VLOOKUP($C1217,[2]MAIN!$C$6:$DF$1572,M$4,FALSE))</f>
        <v>#N/A</v>
      </c>
      <c r="N1217" s="51" t="e">
        <f>IF(ISBLANK(VLOOKUP($C1217,[2]MAIN!$C$6:$DF$1572,N$4,FALSE)),"",VLOOKUP($C1217,[2]MAIN!$C$6:$DF$1572,N$4,FALSE))</f>
        <v>#N/A</v>
      </c>
      <c r="O1217" s="53" t="e">
        <f>IF(ISBLANK(VLOOKUP($C1217,[2]MAIN!$C$6:$DF$1572,O$4,FALSE)),"",VLOOKUP($C1217,[2]MAIN!$C$6:$DF$1572,O$4,FALSE))</f>
        <v>#N/A</v>
      </c>
      <c r="P1217" s="53" t="e">
        <f>IF(ISBLANK(VLOOKUP($C1217,[2]MAIN!$C$6:$DF$1572,P$4,FALSE)),"",VLOOKUP($C1217,[2]MAIN!$C$6:$DF$1572,P$4,FALSE))</f>
        <v>#N/A</v>
      </c>
      <c r="Q1217" s="50" t="e">
        <f>IF(ISBLANK(VLOOKUP($C1217,[2]MAIN!$C$6:$DF$1572,Q$4,FALSE)),"",VLOOKUP($C1217,[2]MAIN!$C$6:$DF$1572,Q$4,FALSE))</f>
        <v>#N/A</v>
      </c>
      <c r="R1217" s="47" t="e">
        <f>IF(ISBLANK(VLOOKUP($C1217,[2]MAIN!$C$6:$DF$1572,R$4,FALSE)),"",VLOOKUP($C1217,[2]MAIN!$C$6:$DF$1572,R$4,FALSE))</f>
        <v>#N/A</v>
      </c>
      <c r="S1217" s="47" t="e">
        <f>IF(ISBLANK(VLOOKUP($C1217,[2]MAIN!$C$6:$DF$1572,S$4,FALSE)),"",VLOOKUP($C1217,[2]MAIN!$C$6:$DF$1572,S$4,FALSE))</f>
        <v>#N/A</v>
      </c>
      <c r="T1217" s="15" t="e">
        <f>IF(ISBLANK(VLOOKUP($C1217,[2]MAIN!$C$6:$DF$1572,T$4,FALSE)),"",VLOOKUP($C1217,[2]MAIN!$C$6:$DF$1572,T$4,FALSE))</f>
        <v>#N/A</v>
      </c>
      <c r="U1217" s="15" t="e">
        <f>IF(ISBLANK(VLOOKUP($C1217,[2]MAIN!$C$6:$DF$1572,U$4,FALSE)),"",VLOOKUP($C1217,[2]MAIN!$C$6:$DF$1572,U$4,FALSE))</f>
        <v>#N/A</v>
      </c>
      <c r="V1217" s="15" t="e">
        <f>IF(ISBLANK(VLOOKUP($C1217,[2]MAIN!$C$6:$DF$1572,V$4,FALSE)),"",VLOOKUP($C1217,[2]MAIN!$C$6:$DF$1572,V$4,FALSE))</f>
        <v>#N/A</v>
      </c>
      <c r="W1217" s="21" t="e">
        <f>IF(ISBLANK(VLOOKUP($C1217,[2]MAIN!$C$6:$DF$1572,W$4,FALSE)),"",VLOOKUP($C1217,[2]MAIN!$C$6:$DF$1572,W$4,FALSE))</f>
        <v>#N/A</v>
      </c>
      <c r="X1217" s="47">
        <v>15000</v>
      </c>
      <c r="Y1217" s="15" t="e">
        <f>IF(ISBLANK(VLOOKUP($C1217,[2]MAIN!$C$6:$DF$1572,Y$4,FALSE)),"",VLOOKUP($C1217,[2]MAIN!$C$6:$DF$1572,Y$4,FALSE))</f>
        <v>#N/A</v>
      </c>
      <c r="AA1217" s="15" t="s">
        <v>609</v>
      </c>
      <c r="AB1217" s="15"/>
      <c r="AC1217" s="15"/>
    </row>
    <row r="1218" spans="1:29" x14ac:dyDescent="0.25">
      <c r="A1218" s="15" t="s">
        <v>1982</v>
      </c>
      <c r="B1218" s="21" t="s">
        <v>194</v>
      </c>
      <c r="C1218" s="47"/>
      <c r="D1218" s="15" t="s">
        <v>609</v>
      </c>
      <c r="E1218" s="15"/>
      <c r="F1218" s="15"/>
      <c r="G1218" s="15"/>
      <c r="H1218" s="15" t="s">
        <v>609</v>
      </c>
      <c r="I1218" s="15"/>
      <c r="J1218" s="47"/>
      <c r="K1218" s="47"/>
      <c r="L1218" s="49">
        <v>5.22</v>
      </c>
      <c r="M1218" s="50" t="e">
        <f>IF(ISBLANK(VLOOKUP($C1218,[2]MAIN!$C$6:$DF$1572,M$4,FALSE)),"",VLOOKUP($C1218,[2]MAIN!$C$6:$DF$1572,M$4,FALSE))</f>
        <v>#N/A</v>
      </c>
      <c r="N1218" s="51" t="e">
        <f>IF(ISBLANK(VLOOKUP($C1218,[2]MAIN!$C$6:$DF$1572,N$4,FALSE)),"",VLOOKUP($C1218,[2]MAIN!$C$6:$DF$1572,N$4,FALSE))</f>
        <v>#N/A</v>
      </c>
      <c r="O1218" s="54" t="e">
        <f>IF(ISBLANK(VLOOKUP($C1218,[2]MAIN!$C$6:$DF$1572,O$4,FALSE)),"",VLOOKUP($C1218,[2]MAIN!$C$6:$DF$1572,O$4,FALSE))</f>
        <v>#N/A</v>
      </c>
      <c r="P1218" s="54" t="e">
        <f>IF(ISBLANK(VLOOKUP($C1218,[2]MAIN!$C$6:$DF$1572,P$4,FALSE)),"",VLOOKUP($C1218,[2]MAIN!$C$6:$DF$1572,P$4,FALSE))</f>
        <v>#N/A</v>
      </c>
      <c r="Q1218" s="53" t="e">
        <f>IF(ISBLANK(VLOOKUP($C1218,[2]MAIN!$C$6:$DF$1572,Q$4,FALSE)),"",VLOOKUP($C1218,[2]MAIN!$C$6:$DF$1572,Q$4,FALSE))</f>
        <v>#N/A</v>
      </c>
      <c r="R1218" s="47" t="e">
        <f>IF(ISBLANK(VLOOKUP($C1218,[2]MAIN!$C$6:$DF$1572,R$4,FALSE)),"",VLOOKUP($C1218,[2]MAIN!$C$6:$DF$1572,R$4,FALSE))</f>
        <v>#N/A</v>
      </c>
      <c r="S1218" s="47" t="e">
        <f>IF(ISBLANK(VLOOKUP($C1218,[2]MAIN!$C$6:$DF$1572,S$4,FALSE)),"",VLOOKUP($C1218,[2]MAIN!$C$6:$DF$1572,S$4,FALSE))</f>
        <v>#N/A</v>
      </c>
      <c r="T1218" s="15" t="e">
        <f>IF(ISBLANK(VLOOKUP($C1218,[2]MAIN!$C$6:$DF$1572,T$4,FALSE)),"",VLOOKUP($C1218,[2]MAIN!$C$6:$DF$1572,T$4,FALSE))</f>
        <v>#N/A</v>
      </c>
      <c r="U1218" s="15" t="e">
        <f>IF(ISBLANK(VLOOKUP($C1218,[2]MAIN!$C$6:$DF$1572,U$4,FALSE)),"",VLOOKUP($C1218,[2]MAIN!$C$6:$DF$1572,U$4,FALSE))</f>
        <v>#N/A</v>
      </c>
      <c r="V1218" s="15" t="e">
        <f>IF(ISBLANK(VLOOKUP($C1218,[2]MAIN!$C$6:$DF$1572,V$4,FALSE)),"",VLOOKUP($C1218,[2]MAIN!$C$6:$DF$1572,V$4,FALSE))</f>
        <v>#N/A</v>
      </c>
      <c r="W1218" s="21" t="e">
        <f>IF(ISBLANK(VLOOKUP($C1218,[2]MAIN!$C$6:$DF$1572,W$4,FALSE)),"",VLOOKUP($C1218,[2]MAIN!$C$6:$DF$1572,W$4,FALSE))</f>
        <v>#N/A</v>
      </c>
      <c r="X1218" s="63" t="e">
        <f>IF(ISBLANK(VLOOKUP($C1218,[2]MAIN!$C$6:$DF$1572,X$4,FALSE)),"",VLOOKUP($C1218,[2]MAIN!$C$6:$DF$1572,X$4,FALSE))</f>
        <v>#N/A</v>
      </c>
      <c r="Y1218" s="15" t="e">
        <f>IF(ISBLANK(VLOOKUP($C1218,[2]MAIN!$C$6:$DF$1572,Y$4,FALSE)),"",VLOOKUP($C1218,[2]MAIN!$C$6:$DF$1572,Y$4,FALSE))</f>
        <v>#N/A</v>
      </c>
      <c r="AA1218" s="15"/>
      <c r="AB1218" s="15"/>
      <c r="AC1218" s="15"/>
    </row>
    <row r="1219" spans="1:29" x14ac:dyDescent="0.25">
      <c r="A1219" s="15" t="s">
        <v>1983</v>
      </c>
      <c r="B1219" s="21" t="s">
        <v>194</v>
      </c>
      <c r="C1219" s="47"/>
      <c r="D1219" s="15"/>
      <c r="E1219" s="15" t="s">
        <v>609</v>
      </c>
      <c r="F1219" s="15"/>
      <c r="G1219" s="15"/>
      <c r="H1219" s="15" t="s">
        <v>609</v>
      </c>
      <c r="I1219" s="15"/>
      <c r="J1219" s="47"/>
      <c r="K1219" s="47"/>
      <c r="L1219" s="49" t="e">
        <f>#REF!/86.4</f>
        <v>#REF!</v>
      </c>
      <c r="M1219" s="50" t="e">
        <f>IF(ISBLANK(VLOOKUP($C1219,[2]MAIN!$C$6:$DF$1572,M$4,FALSE)),"",VLOOKUP($C1219,[2]MAIN!$C$6:$DF$1572,M$4,FALSE))</f>
        <v>#N/A</v>
      </c>
      <c r="N1219" s="51" t="e">
        <f>IF(ISBLANK(VLOOKUP($C1219,[2]MAIN!$C$6:$DF$1572,N$4,FALSE)),"",VLOOKUP($C1219,[2]MAIN!$C$6:$DF$1572,N$4,FALSE))</f>
        <v>#N/A</v>
      </c>
      <c r="O1219" s="53" t="e">
        <f>IF(ISBLANK(VLOOKUP($C1219,[2]MAIN!$C$6:$DF$1572,O$4,FALSE)),"",VLOOKUP($C1219,[2]MAIN!$C$6:$DF$1572,O$4,FALSE))</f>
        <v>#N/A</v>
      </c>
      <c r="P1219" s="53" t="e">
        <f>IF(ISBLANK(VLOOKUP($C1219,[2]MAIN!$C$6:$DF$1572,P$4,FALSE)),"",VLOOKUP($C1219,[2]MAIN!$C$6:$DF$1572,P$4,FALSE))</f>
        <v>#N/A</v>
      </c>
      <c r="Q1219" s="50" t="e">
        <f>IF(ISBLANK(VLOOKUP($C1219,[2]MAIN!$C$6:$DF$1572,Q$4,FALSE)),"",VLOOKUP($C1219,[2]MAIN!$C$6:$DF$1572,Q$4,FALSE))</f>
        <v>#N/A</v>
      </c>
      <c r="R1219" s="47" t="e">
        <f>IF(ISBLANK(VLOOKUP($C1219,[2]MAIN!$C$6:$DF$1572,R$4,FALSE)),"",VLOOKUP($C1219,[2]MAIN!$C$6:$DF$1572,R$4,FALSE))</f>
        <v>#N/A</v>
      </c>
      <c r="S1219" s="47" t="e">
        <f>IF(ISBLANK(VLOOKUP($C1219,[2]MAIN!$C$6:$DF$1572,S$4,FALSE)),"",VLOOKUP($C1219,[2]MAIN!$C$6:$DF$1572,S$4,FALSE))</f>
        <v>#N/A</v>
      </c>
      <c r="T1219" s="15" t="e">
        <f>IF(ISBLANK(VLOOKUP($C1219,[2]MAIN!$C$6:$DF$1572,T$4,FALSE)),"",VLOOKUP($C1219,[2]MAIN!$C$6:$DF$1572,T$4,FALSE))</f>
        <v>#N/A</v>
      </c>
      <c r="U1219" s="15" t="e">
        <f>IF(ISBLANK(VLOOKUP($C1219,[2]MAIN!$C$6:$DF$1572,U$4,FALSE)),"",VLOOKUP($C1219,[2]MAIN!$C$6:$DF$1572,U$4,FALSE))</f>
        <v>#N/A</v>
      </c>
      <c r="V1219" s="15" t="e">
        <f>IF(ISBLANK(VLOOKUP($C1219,[2]MAIN!$C$6:$DF$1572,V$4,FALSE)),"",VLOOKUP($C1219,[2]MAIN!$C$6:$DF$1572,V$4,FALSE))</f>
        <v>#N/A</v>
      </c>
      <c r="W1219" s="21" t="e">
        <f>IF(ISBLANK(VLOOKUP($C1219,[2]MAIN!$C$6:$DF$1572,W$4,FALSE)),"",VLOOKUP($C1219,[2]MAIN!$C$6:$DF$1572,W$4,FALSE))</f>
        <v>#N/A</v>
      </c>
      <c r="X1219" s="47">
        <v>15000</v>
      </c>
      <c r="Y1219" s="15" t="e">
        <f>IF(ISBLANK(VLOOKUP($C1219,[2]MAIN!$C$6:$DF$1572,Y$4,FALSE)),"",VLOOKUP($C1219,[2]MAIN!$C$6:$DF$1572,Y$4,FALSE))</f>
        <v>#N/A</v>
      </c>
      <c r="AA1219" s="15"/>
      <c r="AB1219" s="15" t="s">
        <v>609</v>
      </c>
      <c r="AC1219" s="15"/>
    </row>
    <row r="1220" spans="1:29" x14ac:dyDescent="0.25">
      <c r="A1220" s="15" t="s">
        <v>1984</v>
      </c>
      <c r="B1220" s="21" t="s">
        <v>260</v>
      </c>
      <c r="C1220" s="47"/>
      <c r="D1220" s="15"/>
      <c r="E1220" s="15" t="s">
        <v>609</v>
      </c>
      <c r="F1220" s="15"/>
      <c r="G1220" s="15"/>
      <c r="H1220" s="15" t="s">
        <v>628</v>
      </c>
      <c r="I1220" s="15" t="s">
        <v>609</v>
      </c>
      <c r="J1220" s="47"/>
      <c r="K1220" s="47"/>
      <c r="L1220" s="49"/>
      <c r="M1220" s="50" t="e">
        <f>IF(ISBLANK(VLOOKUP($C1220,[2]MAIN!$C$6:$DF$1572,M$4,FALSE)),"",VLOOKUP($C1220,[2]MAIN!$C$6:$DF$1572,M$4,FALSE))</f>
        <v>#N/A</v>
      </c>
      <c r="N1220" s="51" t="e">
        <f>IF(ISBLANK(VLOOKUP($C1220,[2]MAIN!$C$6:$DF$1572,N$4,FALSE)),"",VLOOKUP($C1220,[2]MAIN!$C$6:$DF$1572,N$4,FALSE))</f>
        <v>#N/A</v>
      </c>
      <c r="O1220" s="53" t="e">
        <f>IF(ISBLANK(VLOOKUP($C1220,[2]MAIN!$C$6:$DF$1572,O$4,FALSE)),"",VLOOKUP($C1220,[2]MAIN!$C$6:$DF$1572,O$4,FALSE))</f>
        <v>#N/A</v>
      </c>
      <c r="P1220" s="53" t="e">
        <f>IF(ISBLANK(VLOOKUP($C1220,[2]MAIN!$C$6:$DF$1572,P$4,FALSE)),"",VLOOKUP($C1220,[2]MAIN!$C$6:$DF$1572,P$4,FALSE))</f>
        <v>#N/A</v>
      </c>
      <c r="Q1220" s="50" t="e">
        <f>IF(ISBLANK(VLOOKUP($C1220,[2]MAIN!$C$6:$DF$1572,Q$4,FALSE)),"",VLOOKUP($C1220,[2]MAIN!$C$6:$DF$1572,Q$4,FALSE))</f>
        <v>#N/A</v>
      </c>
      <c r="R1220" s="47" t="e">
        <f>IF(ISBLANK(VLOOKUP($C1220,[2]MAIN!$C$6:$DF$1572,R$4,FALSE)),"",VLOOKUP($C1220,[2]MAIN!$C$6:$DF$1572,R$4,FALSE))</f>
        <v>#N/A</v>
      </c>
      <c r="S1220" s="47" t="e">
        <f>IF(ISBLANK(VLOOKUP($C1220,[2]MAIN!$C$6:$DF$1572,S$4,FALSE)),"",VLOOKUP($C1220,[2]MAIN!$C$6:$DF$1572,S$4,FALSE))</f>
        <v>#N/A</v>
      </c>
      <c r="T1220" s="15" t="e">
        <f>IF(ISBLANK(VLOOKUP($C1220,[2]MAIN!$C$6:$DF$1572,T$4,FALSE)),"",VLOOKUP($C1220,[2]MAIN!$C$6:$DF$1572,T$4,FALSE))</f>
        <v>#N/A</v>
      </c>
      <c r="U1220" s="15" t="e">
        <f>IF(ISBLANK(VLOOKUP($C1220,[2]MAIN!$C$6:$DF$1572,U$4,FALSE)),"",VLOOKUP($C1220,[2]MAIN!$C$6:$DF$1572,U$4,FALSE))</f>
        <v>#N/A</v>
      </c>
      <c r="V1220" s="15" t="e">
        <f>IF(ISBLANK(VLOOKUP($C1220,[2]MAIN!$C$6:$DF$1572,V$4,FALSE)),"",VLOOKUP($C1220,[2]MAIN!$C$6:$DF$1572,V$4,FALSE))</f>
        <v>#N/A</v>
      </c>
      <c r="W1220" s="21" t="e">
        <f>IF(ISBLANK(VLOOKUP($C1220,[2]MAIN!$C$6:$DF$1572,W$4,FALSE)),"",VLOOKUP($C1220,[2]MAIN!$C$6:$DF$1572,W$4,FALSE))</f>
        <v>#N/A</v>
      </c>
      <c r="X1220" s="47">
        <v>15000</v>
      </c>
      <c r="Y1220" s="15" t="e">
        <f>IF(ISBLANK(VLOOKUP($C1220,[2]MAIN!$C$6:$DF$1572,Y$4,FALSE)),"",VLOOKUP($C1220,[2]MAIN!$C$6:$DF$1572,Y$4,FALSE))</f>
        <v>#N/A</v>
      </c>
      <c r="AA1220" s="47"/>
      <c r="AB1220" s="47"/>
      <c r="AC1220" s="47"/>
    </row>
    <row r="1221" spans="1:29" x14ac:dyDescent="0.25">
      <c r="A1221" s="15" t="s">
        <v>1985</v>
      </c>
      <c r="B1221" s="21" t="s">
        <v>264</v>
      </c>
      <c r="C1221" s="47"/>
      <c r="D1221" s="15"/>
      <c r="E1221" s="15"/>
      <c r="F1221" s="15"/>
      <c r="G1221" s="15"/>
      <c r="H1221" s="15" t="s">
        <v>609</v>
      </c>
      <c r="I1221" s="15" t="s">
        <v>609</v>
      </c>
      <c r="J1221" s="47"/>
      <c r="K1221" s="47"/>
      <c r="L1221" s="49"/>
      <c r="M1221" s="50" t="e">
        <f>IF(ISBLANK(VLOOKUP($C1221,[2]MAIN!$C$6:$DF$1572,M$4,FALSE)),"",VLOOKUP($C1221,[2]MAIN!$C$6:$DF$1572,M$4,FALSE))</f>
        <v>#N/A</v>
      </c>
      <c r="N1221" s="51" t="e">
        <f>IF(ISBLANK(VLOOKUP($C1221,[2]MAIN!$C$6:$DF$1572,N$4,FALSE)),"",VLOOKUP($C1221,[2]MAIN!$C$6:$DF$1572,N$4,FALSE))</f>
        <v>#N/A</v>
      </c>
      <c r="O1221" s="54" t="e">
        <f>IF(ISBLANK(VLOOKUP($C1221,[2]MAIN!$C$6:$DF$1572,O$4,FALSE)),"",VLOOKUP($C1221,[2]MAIN!$C$6:$DF$1572,O$4,FALSE))</f>
        <v>#N/A</v>
      </c>
      <c r="P1221" s="54" t="e">
        <f>IF(ISBLANK(VLOOKUP($C1221,[2]MAIN!$C$6:$DF$1572,P$4,FALSE)),"",VLOOKUP($C1221,[2]MAIN!$C$6:$DF$1572,P$4,FALSE))</f>
        <v>#N/A</v>
      </c>
      <c r="Q1221" s="53" t="e">
        <f>IF(ISBLANK(VLOOKUP($C1221,[2]MAIN!$C$6:$DF$1572,Q$4,FALSE)),"",VLOOKUP($C1221,[2]MAIN!$C$6:$DF$1572,Q$4,FALSE))</f>
        <v>#N/A</v>
      </c>
      <c r="R1221" s="47" t="e">
        <f>IF(ISBLANK(VLOOKUP($C1221,[2]MAIN!$C$6:$DF$1572,R$4,FALSE)),"",VLOOKUP($C1221,[2]MAIN!$C$6:$DF$1572,R$4,FALSE))</f>
        <v>#N/A</v>
      </c>
      <c r="S1221" s="47" t="e">
        <f>IF(ISBLANK(VLOOKUP($C1221,[2]MAIN!$C$6:$DF$1572,S$4,FALSE)),"",VLOOKUP($C1221,[2]MAIN!$C$6:$DF$1572,S$4,FALSE))</f>
        <v>#N/A</v>
      </c>
      <c r="T1221" s="15" t="e">
        <f>IF(ISBLANK(VLOOKUP($C1221,[2]MAIN!$C$6:$DF$1572,T$4,FALSE)),"",VLOOKUP($C1221,[2]MAIN!$C$6:$DF$1572,T$4,FALSE))</f>
        <v>#N/A</v>
      </c>
      <c r="U1221" s="15" t="e">
        <f>IF(ISBLANK(VLOOKUP($C1221,[2]MAIN!$C$6:$DF$1572,U$4,FALSE)),"",VLOOKUP($C1221,[2]MAIN!$C$6:$DF$1572,U$4,FALSE))</f>
        <v>#N/A</v>
      </c>
      <c r="V1221" s="15" t="e">
        <f>IF(ISBLANK(VLOOKUP($C1221,[2]MAIN!$C$6:$DF$1572,V$4,FALSE)),"",VLOOKUP($C1221,[2]MAIN!$C$6:$DF$1572,V$4,FALSE))</f>
        <v>#N/A</v>
      </c>
      <c r="W1221" s="21" t="e">
        <f>IF(ISBLANK(VLOOKUP($C1221,[2]MAIN!$C$6:$DF$1572,W$4,FALSE)),"",VLOOKUP($C1221,[2]MAIN!$C$6:$DF$1572,W$4,FALSE))</f>
        <v>#N/A</v>
      </c>
      <c r="X1221" s="63" t="e">
        <f>IF(ISBLANK(VLOOKUP($C1221,[2]MAIN!$C$6:$DF$1572,X$4,FALSE)),"",VLOOKUP($C1221,[2]MAIN!$C$6:$DF$1572,X$4,FALSE))</f>
        <v>#N/A</v>
      </c>
      <c r="Y1221" s="15" t="e">
        <f>IF(ISBLANK(VLOOKUP($C1221,[2]MAIN!$C$6:$DF$1572,Y$4,FALSE)),"",VLOOKUP($C1221,[2]MAIN!$C$6:$DF$1572,Y$4,FALSE))</f>
        <v>#N/A</v>
      </c>
      <c r="AA1221" s="15" t="s">
        <v>609</v>
      </c>
      <c r="AB1221" s="15"/>
      <c r="AC1221" s="15"/>
    </row>
    <row r="1222" spans="1:29" x14ac:dyDescent="0.25">
      <c r="A1222" s="15" t="s">
        <v>1986</v>
      </c>
      <c r="B1222" s="21" t="s">
        <v>297</v>
      </c>
      <c r="C1222" s="47"/>
      <c r="D1222" s="15"/>
      <c r="E1222" s="15" t="s">
        <v>609</v>
      </c>
      <c r="F1222" s="15"/>
      <c r="G1222" s="15"/>
      <c r="H1222" s="15" t="s">
        <v>613</v>
      </c>
      <c r="I1222" s="15"/>
      <c r="J1222" s="47"/>
      <c r="K1222" s="47"/>
      <c r="L1222" s="49">
        <v>1.0900000000000001</v>
      </c>
      <c r="M1222" s="50" t="e">
        <f>IF(ISBLANK(VLOOKUP($C1222,[2]MAIN!$C$6:$DF$1572,M$4,FALSE)),"",VLOOKUP($C1222,[2]MAIN!$C$6:$DF$1572,M$4,FALSE))</f>
        <v>#N/A</v>
      </c>
      <c r="N1222" s="51" t="e">
        <f>IF(ISBLANK(VLOOKUP($C1222,[2]MAIN!$C$6:$DF$1572,N$4,FALSE)),"",VLOOKUP($C1222,[2]MAIN!$C$6:$DF$1572,N$4,FALSE))</f>
        <v>#N/A</v>
      </c>
      <c r="O1222" s="53" t="e">
        <f>IF(ISBLANK(VLOOKUP($C1222,[2]MAIN!$C$6:$DF$1572,O$4,FALSE)),"",VLOOKUP($C1222,[2]MAIN!$C$6:$DF$1572,O$4,FALSE))</f>
        <v>#N/A</v>
      </c>
      <c r="P1222" s="53" t="e">
        <f>IF(ISBLANK(VLOOKUP($C1222,[2]MAIN!$C$6:$DF$1572,P$4,FALSE)),"",VLOOKUP($C1222,[2]MAIN!$C$6:$DF$1572,P$4,FALSE))</f>
        <v>#N/A</v>
      </c>
      <c r="Q1222" s="50" t="e">
        <f>IF(ISBLANK(VLOOKUP($C1222,[2]MAIN!$C$6:$DF$1572,Q$4,FALSE)),"",VLOOKUP($C1222,[2]MAIN!$C$6:$DF$1572,Q$4,FALSE))</f>
        <v>#N/A</v>
      </c>
      <c r="R1222" s="47" t="e">
        <f>IF(ISBLANK(VLOOKUP($C1222,[2]MAIN!$C$6:$DF$1572,R$4,FALSE)),"",VLOOKUP($C1222,[2]MAIN!$C$6:$DF$1572,R$4,FALSE))</f>
        <v>#N/A</v>
      </c>
      <c r="S1222" s="47" t="e">
        <f>IF(ISBLANK(VLOOKUP($C1222,[2]MAIN!$C$6:$DF$1572,S$4,FALSE)),"",VLOOKUP($C1222,[2]MAIN!$C$6:$DF$1572,S$4,FALSE))</f>
        <v>#N/A</v>
      </c>
      <c r="T1222" s="15" t="e">
        <f>IF(ISBLANK(VLOOKUP($C1222,[2]MAIN!$C$6:$DF$1572,T$4,FALSE)),"",VLOOKUP($C1222,[2]MAIN!$C$6:$DF$1572,T$4,FALSE))</f>
        <v>#N/A</v>
      </c>
      <c r="U1222" s="15" t="e">
        <f>IF(ISBLANK(VLOOKUP($C1222,[2]MAIN!$C$6:$DF$1572,U$4,FALSE)),"",VLOOKUP($C1222,[2]MAIN!$C$6:$DF$1572,U$4,FALSE))</f>
        <v>#N/A</v>
      </c>
      <c r="V1222" s="15" t="e">
        <f>IF(ISBLANK(VLOOKUP($C1222,[2]MAIN!$C$6:$DF$1572,V$4,FALSE)),"",VLOOKUP($C1222,[2]MAIN!$C$6:$DF$1572,V$4,FALSE))</f>
        <v>#N/A</v>
      </c>
      <c r="W1222" s="21" t="e">
        <f>IF(ISBLANK(VLOOKUP($C1222,[2]MAIN!$C$6:$DF$1572,W$4,FALSE)),"",VLOOKUP($C1222,[2]MAIN!$C$6:$DF$1572,W$4,FALSE))</f>
        <v>#N/A</v>
      </c>
      <c r="X1222" s="47">
        <v>18000</v>
      </c>
      <c r="Y1222" s="15" t="e">
        <f>IF(ISBLANK(VLOOKUP($C1222,[2]MAIN!$C$6:$DF$1572,Y$4,FALSE)),"",VLOOKUP($C1222,[2]MAIN!$C$6:$DF$1572,Y$4,FALSE))</f>
        <v>#N/A</v>
      </c>
      <c r="AA1222" s="15" t="s">
        <v>609</v>
      </c>
      <c r="AB1222" s="15"/>
      <c r="AC1222" s="15"/>
    </row>
    <row r="1223" spans="1:29" x14ac:dyDescent="0.25">
      <c r="A1223" s="15" t="s">
        <v>1987</v>
      </c>
      <c r="B1223" s="21" t="s">
        <v>298</v>
      </c>
      <c r="C1223" s="47"/>
      <c r="D1223" s="15"/>
      <c r="E1223" s="15" t="s">
        <v>609</v>
      </c>
      <c r="F1223" s="15"/>
      <c r="G1223" s="15"/>
      <c r="H1223" s="15" t="s">
        <v>628</v>
      </c>
      <c r="I1223" s="15"/>
      <c r="J1223" s="47"/>
      <c r="K1223" s="47"/>
      <c r="L1223" s="49">
        <v>1.72</v>
      </c>
      <c r="M1223" s="50" t="e">
        <f>IF(ISBLANK(VLOOKUP($C1223,[2]MAIN!$C$6:$DF$1572,M$4,FALSE)),"",VLOOKUP($C1223,[2]MAIN!$C$6:$DF$1572,M$4,FALSE))</f>
        <v>#N/A</v>
      </c>
      <c r="N1223" s="51" t="e">
        <f>IF(ISBLANK(VLOOKUP($C1223,[2]MAIN!$C$6:$DF$1572,N$4,FALSE)),"",VLOOKUP($C1223,[2]MAIN!$C$6:$DF$1572,N$4,FALSE))</f>
        <v>#N/A</v>
      </c>
      <c r="O1223" s="53" t="e">
        <f>IF(ISBLANK(VLOOKUP($C1223,[2]MAIN!$C$6:$DF$1572,O$4,FALSE)),"",VLOOKUP($C1223,[2]MAIN!$C$6:$DF$1572,O$4,FALSE))</f>
        <v>#N/A</v>
      </c>
      <c r="P1223" s="53" t="e">
        <f>IF(ISBLANK(VLOOKUP($C1223,[2]MAIN!$C$6:$DF$1572,P$4,FALSE)),"",VLOOKUP($C1223,[2]MAIN!$C$6:$DF$1572,P$4,FALSE))</f>
        <v>#N/A</v>
      </c>
      <c r="Q1223" s="50" t="e">
        <f>IF(ISBLANK(VLOOKUP($C1223,[2]MAIN!$C$6:$DF$1572,Q$4,FALSE)),"",VLOOKUP($C1223,[2]MAIN!$C$6:$DF$1572,Q$4,FALSE))</f>
        <v>#N/A</v>
      </c>
      <c r="R1223" s="47" t="e">
        <f>IF(ISBLANK(VLOOKUP($C1223,[2]MAIN!$C$6:$DF$1572,R$4,FALSE)),"",VLOOKUP($C1223,[2]MAIN!$C$6:$DF$1572,R$4,FALSE))</f>
        <v>#N/A</v>
      </c>
      <c r="S1223" s="47" t="e">
        <f>IF(ISBLANK(VLOOKUP($C1223,[2]MAIN!$C$6:$DF$1572,S$4,FALSE)),"",VLOOKUP($C1223,[2]MAIN!$C$6:$DF$1572,S$4,FALSE))</f>
        <v>#N/A</v>
      </c>
      <c r="T1223" s="15" t="e">
        <f>IF(ISBLANK(VLOOKUP($C1223,[2]MAIN!$C$6:$DF$1572,T$4,FALSE)),"",VLOOKUP($C1223,[2]MAIN!$C$6:$DF$1572,T$4,FALSE))</f>
        <v>#N/A</v>
      </c>
      <c r="U1223" s="15" t="e">
        <f>IF(ISBLANK(VLOOKUP($C1223,[2]MAIN!$C$6:$DF$1572,U$4,FALSE)),"",VLOOKUP($C1223,[2]MAIN!$C$6:$DF$1572,U$4,FALSE))</f>
        <v>#N/A</v>
      </c>
      <c r="V1223" s="15" t="e">
        <f>IF(ISBLANK(VLOOKUP($C1223,[2]MAIN!$C$6:$DF$1572,V$4,FALSE)),"",VLOOKUP($C1223,[2]MAIN!$C$6:$DF$1572,V$4,FALSE))</f>
        <v>#N/A</v>
      </c>
      <c r="W1223" s="21" t="e">
        <f>IF(ISBLANK(VLOOKUP($C1223,[2]MAIN!$C$6:$DF$1572,W$4,FALSE)),"",VLOOKUP($C1223,[2]MAIN!$C$6:$DF$1572,W$4,FALSE))</f>
        <v>#N/A</v>
      </c>
      <c r="X1223" s="47">
        <v>18000</v>
      </c>
      <c r="Y1223" s="15" t="e">
        <f>IF(ISBLANK(VLOOKUP($C1223,[2]MAIN!$C$6:$DF$1572,Y$4,FALSE)),"",VLOOKUP($C1223,[2]MAIN!$C$6:$DF$1572,Y$4,FALSE))</f>
        <v>#N/A</v>
      </c>
      <c r="AA1223" s="47"/>
      <c r="AB1223" s="47"/>
      <c r="AC1223" s="47"/>
    </row>
    <row r="1224" spans="1:29" x14ac:dyDescent="0.25">
      <c r="A1224" s="15" t="s">
        <v>1988</v>
      </c>
      <c r="B1224" s="21" t="s">
        <v>298</v>
      </c>
      <c r="C1224" s="47"/>
      <c r="D1224" s="15"/>
      <c r="E1224" s="15" t="s">
        <v>609</v>
      </c>
      <c r="F1224" s="15"/>
      <c r="G1224" s="15"/>
      <c r="H1224" s="15" t="s">
        <v>609</v>
      </c>
      <c r="I1224" s="15"/>
      <c r="J1224" s="47"/>
      <c r="K1224" s="47"/>
      <c r="L1224" s="49">
        <v>1.1000000000000001</v>
      </c>
      <c r="M1224" s="50" t="e">
        <f>IF(ISBLANK(VLOOKUP($C1224,[2]MAIN!$C$6:$DF$1572,M$4,FALSE)),"",VLOOKUP($C1224,[2]MAIN!$C$6:$DF$1572,M$4,FALSE))</f>
        <v>#N/A</v>
      </c>
      <c r="N1224" s="51" t="e">
        <f>IF(ISBLANK(VLOOKUP($C1224,[2]MAIN!$C$6:$DF$1572,N$4,FALSE)),"",VLOOKUP($C1224,[2]MAIN!$C$6:$DF$1572,N$4,FALSE))</f>
        <v>#N/A</v>
      </c>
      <c r="O1224" s="53" t="e">
        <f>IF(ISBLANK(VLOOKUP($C1224,[2]MAIN!$C$6:$DF$1572,O$4,FALSE)),"",VLOOKUP($C1224,[2]MAIN!$C$6:$DF$1572,O$4,FALSE))</f>
        <v>#N/A</v>
      </c>
      <c r="P1224" s="53" t="e">
        <f>IF(ISBLANK(VLOOKUP($C1224,[2]MAIN!$C$6:$DF$1572,P$4,FALSE)),"",VLOOKUP($C1224,[2]MAIN!$C$6:$DF$1572,P$4,FALSE))</f>
        <v>#N/A</v>
      </c>
      <c r="Q1224" s="50" t="e">
        <f>IF(ISBLANK(VLOOKUP($C1224,[2]MAIN!$C$6:$DF$1572,Q$4,FALSE)),"",VLOOKUP($C1224,[2]MAIN!$C$6:$DF$1572,Q$4,FALSE))</f>
        <v>#N/A</v>
      </c>
      <c r="R1224" s="47" t="e">
        <f>IF(ISBLANK(VLOOKUP($C1224,[2]MAIN!$C$6:$DF$1572,R$4,FALSE)),"",VLOOKUP($C1224,[2]MAIN!$C$6:$DF$1572,R$4,FALSE))</f>
        <v>#N/A</v>
      </c>
      <c r="S1224" s="47" t="e">
        <f>IF(ISBLANK(VLOOKUP($C1224,[2]MAIN!$C$6:$DF$1572,S$4,FALSE)),"",VLOOKUP($C1224,[2]MAIN!$C$6:$DF$1572,S$4,FALSE))</f>
        <v>#N/A</v>
      </c>
      <c r="T1224" s="15" t="e">
        <f>IF(ISBLANK(VLOOKUP($C1224,[2]MAIN!$C$6:$DF$1572,T$4,FALSE)),"",VLOOKUP($C1224,[2]MAIN!$C$6:$DF$1572,T$4,FALSE))</f>
        <v>#N/A</v>
      </c>
      <c r="U1224" s="15" t="e">
        <f>IF(ISBLANK(VLOOKUP($C1224,[2]MAIN!$C$6:$DF$1572,U$4,FALSE)),"",VLOOKUP($C1224,[2]MAIN!$C$6:$DF$1572,U$4,FALSE))</f>
        <v>#N/A</v>
      </c>
      <c r="V1224" s="15" t="e">
        <f>IF(ISBLANK(VLOOKUP($C1224,[2]MAIN!$C$6:$DF$1572,V$4,FALSE)),"",VLOOKUP($C1224,[2]MAIN!$C$6:$DF$1572,V$4,FALSE))</f>
        <v>#N/A</v>
      </c>
      <c r="W1224" s="21" t="e">
        <f>IF(ISBLANK(VLOOKUP($C1224,[2]MAIN!$C$6:$DF$1572,W$4,FALSE)),"",VLOOKUP($C1224,[2]MAIN!$C$6:$DF$1572,W$4,FALSE))</f>
        <v>#N/A</v>
      </c>
      <c r="X1224" s="47">
        <v>18000</v>
      </c>
      <c r="Y1224" s="15" t="e">
        <f>IF(ISBLANK(VLOOKUP($C1224,[2]MAIN!$C$6:$DF$1572,Y$4,FALSE)),"",VLOOKUP($C1224,[2]MAIN!$C$6:$DF$1572,Y$4,FALSE))</f>
        <v>#N/A</v>
      </c>
      <c r="AA1224" s="15" t="s">
        <v>609</v>
      </c>
      <c r="AB1224" s="15"/>
      <c r="AC1224" s="15"/>
    </row>
    <row r="1225" spans="1:29" x14ac:dyDescent="0.25">
      <c r="A1225" s="15" t="s">
        <v>1989</v>
      </c>
      <c r="B1225" s="21" t="s">
        <v>298</v>
      </c>
      <c r="C1225" s="47"/>
      <c r="D1225" s="15"/>
      <c r="E1225" s="15" t="s">
        <v>609</v>
      </c>
      <c r="F1225" s="15"/>
      <c r="G1225" s="15"/>
      <c r="H1225" s="15" t="s">
        <v>609</v>
      </c>
      <c r="I1225" s="15"/>
      <c r="J1225" s="47"/>
      <c r="K1225" s="47"/>
      <c r="L1225" s="49">
        <v>2.93</v>
      </c>
      <c r="M1225" s="50" t="e">
        <f>IF(ISBLANK(VLOOKUP($C1225,[2]MAIN!$C$6:$DF$1572,M$4,FALSE)),"",VLOOKUP($C1225,[2]MAIN!$C$6:$DF$1572,M$4,FALSE))</f>
        <v>#N/A</v>
      </c>
      <c r="N1225" s="51" t="e">
        <f>IF(ISBLANK(VLOOKUP($C1225,[2]MAIN!$C$6:$DF$1572,N$4,FALSE)),"",VLOOKUP($C1225,[2]MAIN!$C$6:$DF$1572,N$4,FALSE))</f>
        <v>#N/A</v>
      </c>
      <c r="O1225" s="53" t="e">
        <f>IF(ISBLANK(VLOOKUP($C1225,[2]MAIN!$C$6:$DF$1572,O$4,FALSE)),"",VLOOKUP($C1225,[2]MAIN!$C$6:$DF$1572,O$4,FALSE))</f>
        <v>#N/A</v>
      </c>
      <c r="P1225" s="53" t="e">
        <f>IF(ISBLANK(VLOOKUP($C1225,[2]MAIN!$C$6:$DF$1572,P$4,FALSE)),"",VLOOKUP($C1225,[2]MAIN!$C$6:$DF$1572,P$4,FALSE))</f>
        <v>#N/A</v>
      </c>
      <c r="Q1225" s="50" t="e">
        <f>IF(ISBLANK(VLOOKUP($C1225,[2]MAIN!$C$6:$DF$1572,Q$4,FALSE)),"",VLOOKUP($C1225,[2]MAIN!$C$6:$DF$1572,Q$4,FALSE))</f>
        <v>#N/A</v>
      </c>
      <c r="R1225" s="47" t="e">
        <f>IF(ISBLANK(VLOOKUP($C1225,[2]MAIN!$C$6:$DF$1572,R$4,FALSE)),"",VLOOKUP($C1225,[2]MAIN!$C$6:$DF$1572,R$4,FALSE))</f>
        <v>#N/A</v>
      </c>
      <c r="S1225" s="47" t="e">
        <f>IF(ISBLANK(VLOOKUP($C1225,[2]MAIN!$C$6:$DF$1572,S$4,FALSE)),"",VLOOKUP($C1225,[2]MAIN!$C$6:$DF$1572,S$4,FALSE))</f>
        <v>#N/A</v>
      </c>
      <c r="T1225" s="15" t="e">
        <f>IF(ISBLANK(VLOOKUP($C1225,[2]MAIN!$C$6:$DF$1572,T$4,FALSE)),"",VLOOKUP($C1225,[2]MAIN!$C$6:$DF$1572,T$4,FALSE))</f>
        <v>#N/A</v>
      </c>
      <c r="U1225" s="15" t="e">
        <f>IF(ISBLANK(VLOOKUP($C1225,[2]MAIN!$C$6:$DF$1572,U$4,FALSE)),"",VLOOKUP($C1225,[2]MAIN!$C$6:$DF$1572,U$4,FALSE))</f>
        <v>#N/A</v>
      </c>
      <c r="V1225" s="15" t="e">
        <f>IF(ISBLANK(VLOOKUP($C1225,[2]MAIN!$C$6:$DF$1572,V$4,FALSE)),"",VLOOKUP($C1225,[2]MAIN!$C$6:$DF$1572,V$4,FALSE))</f>
        <v>#N/A</v>
      </c>
      <c r="W1225" s="21" t="e">
        <f>IF(ISBLANK(VLOOKUP($C1225,[2]MAIN!$C$6:$DF$1572,W$4,FALSE)),"",VLOOKUP($C1225,[2]MAIN!$C$6:$DF$1572,W$4,FALSE))</f>
        <v>#N/A</v>
      </c>
      <c r="X1225" s="47">
        <v>18000</v>
      </c>
      <c r="Y1225" s="15" t="e">
        <f>IF(ISBLANK(VLOOKUP($C1225,[2]MAIN!$C$6:$DF$1572,Y$4,FALSE)),"",VLOOKUP($C1225,[2]MAIN!$C$6:$DF$1572,Y$4,FALSE))</f>
        <v>#N/A</v>
      </c>
      <c r="AA1225" s="15" t="s">
        <v>609</v>
      </c>
      <c r="AB1225" s="15"/>
      <c r="AC1225" s="15"/>
    </row>
    <row r="1226" spans="1:29" x14ac:dyDescent="0.25">
      <c r="A1226" s="15" t="s">
        <v>1990</v>
      </c>
      <c r="B1226" s="21" t="s">
        <v>298</v>
      </c>
      <c r="C1226" s="47"/>
      <c r="D1226" s="15"/>
      <c r="E1226" s="15" t="s">
        <v>609</v>
      </c>
      <c r="F1226" s="15"/>
      <c r="G1226" s="15"/>
      <c r="H1226" s="15" t="s">
        <v>609</v>
      </c>
      <c r="I1226" s="15"/>
      <c r="J1226" s="47"/>
      <c r="K1226" s="47"/>
      <c r="L1226" s="49" t="e">
        <f>#REF!/86.4</f>
        <v>#REF!</v>
      </c>
      <c r="M1226" s="50" t="e">
        <f>IF(ISBLANK(VLOOKUP($C1226,[2]MAIN!$C$6:$DF$1572,M$4,FALSE)),"",VLOOKUP($C1226,[2]MAIN!$C$6:$DF$1572,M$4,FALSE))</f>
        <v>#N/A</v>
      </c>
      <c r="N1226" s="51" t="e">
        <f>IF(ISBLANK(VLOOKUP($C1226,[2]MAIN!$C$6:$DF$1572,N$4,FALSE)),"",VLOOKUP($C1226,[2]MAIN!$C$6:$DF$1572,N$4,FALSE))</f>
        <v>#N/A</v>
      </c>
      <c r="O1226" s="53" t="e">
        <f>IF(ISBLANK(VLOOKUP($C1226,[2]MAIN!$C$6:$DF$1572,O$4,FALSE)),"",VLOOKUP($C1226,[2]MAIN!$C$6:$DF$1572,O$4,FALSE))</f>
        <v>#N/A</v>
      </c>
      <c r="P1226" s="53" t="e">
        <f>IF(ISBLANK(VLOOKUP($C1226,[2]MAIN!$C$6:$DF$1572,P$4,FALSE)),"",VLOOKUP($C1226,[2]MAIN!$C$6:$DF$1572,P$4,FALSE))</f>
        <v>#N/A</v>
      </c>
      <c r="Q1226" s="50" t="e">
        <f>IF(ISBLANK(VLOOKUP($C1226,[2]MAIN!$C$6:$DF$1572,Q$4,FALSE)),"",VLOOKUP($C1226,[2]MAIN!$C$6:$DF$1572,Q$4,FALSE))</f>
        <v>#N/A</v>
      </c>
      <c r="R1226" s="47" t="e">
        <f>IF(ISBLANK(VLOOKUP($C1226,[2]MAIN!$C$6:$DF$1572,R$4,FALSE)),"",VLOOKUP($C1226,[2]MAIN!$C$6:$DF$1572,R$4,FALSE))</f>
        <v>#N/A</v>
      </c>
      <c r="S1226" s="47" t="e">
        <f>IF(ISBLANK(VLOOKUP($C1226,[2]MAIN!$C$6:$DF$1572,S$4,FALSE)),"",VLOOKUP($C1226,[2]MAIN!$C$6:$DF$1572,S$4,FALSE))</f>
        <v>#N/A</v>
      </c>
      <c r="T1226" s="15" t="e">
        <f>IF(ISBLANK(VLOOKUP($C1226,[2]MAIN!$C$6:$DF$1572,T$4,FALSE)),"",VLOOKUP($C1226,[2]MAIN!$C$6:$DF$1572,T$4,FALSE))</f>
        <v>#N/A</v>
      </c>
      <c r="U1226" s="15" t="e">
        <f>IF(ISBLANK(VLOOKUP($C1226,[2]MAIN!$C$6:$DF$1572,U$4,FALSE)),"",VLOOKUP($C1226,[2]MAIN!$C$6:$DF$1572,U$4,FALSE))</f>
        <v>#N/A</v>
      </c>
      <c r="V1226" s="15" t="e">
        <f>IF(ISBLANK(VLOOKUP($C1226,[2]MAIN!$C$6:$DF$1572,V$4,FALSE)),"",VLOOKUP($C1226,[2]MAIN!$C$6:$DF$1572,V$4,FALSE))</f>
        <v>#N/A</v>
      </c>
      <c r="W1226" s="21" t="e">
        <f>IF(ISBLANK(VLOOKUP($C1226,[2]MAIN!$C$6:$DF$1572,W$4,FALSE)),"",VLOOKUP($C1226,[2]MAIN!$C$6:$DF$1572,W$4,FALSE))</f>
        <v>#N/A</v>
      </c>
      <c r="X1226" s="47">
        <v>18000</v>
      </c>
      <c r="Y1226" s="15" t="e">
        <f>IF(ISBLANK(VLOOKUP($C1226,[2]MAIN!$C$6:$DF$1572,Y$4,FALSE)),"",VLOOKUP($C1226,[2]MAIN!$C$6:$DF$1572,Y$4,FALSE))</f>
        <v>#N/A</v>
      </c>
      <c r="AA1226" s="15" t="s">
        <v>609</v>
      </c>
      <c r="AB1226" s="15"/>
      <c r="AC1226" s="15"/>
    </row>
    <row r="1227" spans="1:29" x14ac:dyDescent="0.25">
      <c r="A1227" s="15" t="s">
        <v>1991</v>
      </c>
      <c r="B1227" s="21" t="s">
        <v>413</v>
      </c>
      <c r="C1227" s="47"/>
      <c r="D1227" s="15"/>
      <c r="E1227" s="15" t="s">
        <v>609</v>
      </c>
      <c r="F1227" s="15"/>
      <c r="G1227" s="15"/>
      <c r="H1227" s="15" t="s">
        <v>609</v>
      </c>
      <c r="I1227" s="15"/>
      <c r="J1227" s="48" t="s">
        <v>732</v>
      </c>
      <c r="K1227" s="47" t="s">
        <v>625</v>
      </c>
      <c r="L1227" s="49" t="e">
        <f>#REF!/86.4</f>
        <v>#REF!</v>
      </c>
      <c r="M1227" s="50" t="e">
        <f>IF(ISBLANK(VLOOKUP($C1227,[2]MAIN!$C$6:$DF$1572,M$4,FALSE)),"",VLOOKUP($C1227,[2]MAIN!$C$6:$DF$1572,M$4,FALSE))</f>
        <v>#N/A</v>
      </c>
      <c r="N1227" s="51" t="e">
        <f>IF(ISBLANK(VLOOKUP($C1227,[2]MAIN!$C$6:$DF$1572,N$4,FALSE)),"",VLOOKUP($C1227,[2]MAIN!$C$6:$DF$1572,N$4,FALSE))</f>
        <v>#N/A</v>
      </c>
      <c r="O1227" s="53" t="e">
        <f>IF(ISBLANK(VLOOKUP($C1227,[2]MAIN!$C$6:$DF$1572,O$4,FALSE)),"",VLOOKUP($C1227,[2]MAIN!$C$6:$DF$1572,O$4,FALSE))</f>
        <v>#N/A</v>
      </c>
      <c r="P1227" s="53" t="e">
        <f>IF(ISBLANK(VLOOKUP($C1227,[2]MAIN!$C$6:$DF$1572,P$4,FALSE)),"",VLOOKUP($C1227,[2]MAIN!$C$6:$DF$1572,P$4,FALSE))</f>
        <v>#N/A</v>
      </c>
      <c r="Q1227" s="53" t="e">
        <f>IF(ISBLANK(VLOOKUP($C1227,[2]MAIN!$C$6:$DF$1572,Q$4,FALSE)),"",VLOOKUP($C1227,[2]MAIN!$C$6:$DF$1572,Q$4,FALSE))</f>
        <v>#N/A</v>
      </c>
      <c r="R1227" s="47" t="e">
        <f>IF(ISBLANK(VLOOKUP($C1227,[2]MAIN!$C$6:$DF$1572,R$4,FALSE)),"",VLOOKUP($C1227,[2]MAIN!$C$6:$DF$1572,R$4,FALSE))</f>
        <v>#N/A</v>
      </c>
      <c r="S1227" s="47" t="e">
        <f>IF(ISBLANK(VLOOKUP($C1227,[2]MAIN!$C$6:$DF$1572,S$4,FALSE)),"",VLOOKUP($C1227,[2]MAIN!$C$6:$DF$1572,S$4,FALSE))</f>
        <v>#N/A</v>
      </c>
      <c r="T1227" s="15" t="e">
        <f>IF(ISBLANK(VLOOKUP($C1227,[2]MAIN!$C$6:$DF$1572,T$4,FALSE)),"",VLOOKUP($C1227,[2]MAIN!$C$6:$DF$1572,T$4,FALSE))</f>
        <v>#N/A</v>
      </c>
      <c r="U1227" s="15" t="e">
        <f>IF(ISBLANK(VLOOKUP($C1227,[2]MAIN!$C$6:$DF$1572,U$4,FALSE)),"",VLOOKUP($C1227,[2]MAIN!$C$6:$DF$1572,U$4,FALSE))</f>
        <v>#N/A</v>
      </c>
      <c r="V1227" s="15" t="e">
        <f>IF(ISBLANK(VLOOKUP($C1227,[2]MAIN!$C$6:$DF$1572,V$4,FALSE)),"",VLOOKUP($C1227,[2]MAIN!$C$6:$DF$1572,V$4,FALSE))</f>
        <v>#N/A</v>
      </c>
      <c r="W1227" s="21" t="e">
        <f>IF(ISBLANK(VLOOKUP($C1227,[2]MAIN!$C$6:$DF$1572,W$4,FALSE)),"",VLOOKUP($C1227,[2]MAIN!$C$6:$DF$1572,W$4,FALSE))</f>
        <v>#N/A</v>
      </c>
      <c r="X1227" s="47">
        <v>15000</v>
      </c>
      <c r="Y1227" s="15" t="e">
        <f>IF(ISBLANK(VLOOKUP($C1227,[2]MAIN!$C$6:$DF$1572,Y$4,FALSE)),"",VLOOKUP($C1227,[2]MAIN!$C$6:$DF$1572,Y$4,FALSE))</f>
        <v>#N/A</v>
      </c>
      <c r="AA1227" s="15"/>
      <c r="AB1227" s="15" t="s">
        <v>609</v>
      </c>
      <c r="AC1227" s="15"/>
    </row>
    <row r="1228" spans="1:29" x14ac:dyDescent="0.25">
      <c r="A1228" s="15" t="s">
        <v>1992</v>
      </c>
      <c r="B1228" s="21" t="s">
        <v>1993</v>
      </c>
      <c r="C1228" s="47"/>
      <c r="D1228" s="15"/>
      <c r="E1228" s="15"/>
      <c r="F1228" s="15"/>
      <c r="G1228" s="15" t="s">
        <v>693</v>
      </c>
      <c r="H1228" s="15" t="s">
        <v>628</v>
      </c>
      <c r="I1228" s="15" t="s">
        <v>609</v>
      </c>
      <c r="J1228" s="47"/>
      <c r="K1228" s="47"/>
      <c r="L1228" s="49"/>
      <c r="M1228" s="50" t="e">
        <f>IF(ISBLANK(VLOOKUP($C1228,[2]MAIN!$C$6:$DF$1572,M$4,FALSE)),"",VLOOKUP($C1228,[2]MAIN!$C$6:$DF$1572,M$4,FALSE))</f>
        <v>#N/A</v>
      </c>
      <c r="N1228" s="51" t="e">
        <f>IF(ISBLANK(VLOOKUP($C1228,[2]MAIN!$C$6:$DF$1572,N$4,FALSE)),"",VLOOKUP($C1228,[2]MAIN!$C$6:$DF$1572,N$4,FALSE))</f>
        <v>#N/A</v>
      </c>
      <c r="O1228" s="53" t="e">
        <f>IF(ISBLANK(VLOOKUP($C1228,[2]MAIN!$C$6:$DF$1572,O$4,FALSE)),"",VLOOKUP($C1228,[2]MAIN!$C$6:$DF$1572,O$4,FALSE))</f>
        <v>#N/A</v>
      </c>
      <c r="P1228" s="53" t="e">
        <f>IF(ISBLANK(VLOOKUP($C1228,[2]MAIN!$C$6:$DF$1572,P$4,FALSE)),"",VLOOKUP($C1228,[2]MAIN!$C$6:$DF$1572,P$4,FALSE))</f>
        <v>#N/A</v>
      </c>
      <c r="Q1228" s="50" t="e">
        <f>IF(ISBLANK(VLOOKUP($C1228,[2]MAIN!$C$6:$DF$1572,Q$4,FALSE)),"",VLOOKUP($C1228,[2]MAIN!$C$6:$DF$1572,Q$4,FALSE))</f>
        <v>#N/A</v>
      </c>
      <c r="R1228" s="47" t="e">
        <f>IF(ISBLANK(VLOOKUP($C1228,[2]MAIN!$C$6:$DF$1572,R$4,FALSE)),"",VLOOKUP($C1228,[2]MAIN!$C$6:$DF$1572,R$4,FALSE))</f>
        <v>#N/A</v>
      </c>
      <c r="S1228" s="47" t="e">
        <f>IF(ISBLANK(VLOOKUP($C1228,[2]MAIN!$C$6:$DF$1572,S$4,FALSE)),"",VLOOKUP($C1228,[2]MAIN!$C$6:$DF$1572,S$4,FALSE))</f>
        <v>#N/A</v>
      </c>
      <c r="T1228" s="15" t="e">
        <f>IF(ISBLANK(VLOOKUP($C1228,[2]MAIN!$C$6:$DF$1572,T$4,FALSE)),"",VLOOKUP($C1228,[2]MAIN!$C$6:$DF$1572,T$4,FALSE))</f>
        <v>#N/A</v>
      </c>
      <c r="U1228" s="15" t="e">
        <f>IF(ISBLANK(VLOOKUP($C1228,[2]MAIN!$C$6:$DF$1572,U$4,FALSE)),"",VLOOKUP($C1228,[2]MAIN!$C$6:$DF$1572,U$4,FALSE))</f>
        <v>#N/A</v>
      </c>
      <c r="V1228" s="15" t="e">
        <f>IF(ISBLANK(VLOOKUP($C1228,[2]MAIN!$C$6:$DF$1572,V$4,FALSE)),"",VLOOKUP($C1228,[2]MAIN!$C$6:$DF$1572,V$4,FALSE))</f>
        <v>#N/A</v>
      </c>
      <c r="W1228" s="21" t="e">
        <f>IF(ISBLANK(VLOOKUP($C1228,[2]MAIN!$C$6:$DF$1572,W$4,FALSE)),"",VLOOKUP($C1228,[2]MAIN!$C$6:$DF$1572,W$4,FALSE))</f>
        <v>#N/A</v>
      </c>
      <c r="X1228" s="47" t="e">
        <f>IF(ISBLANK(VLOOKUP($C1228,[2]MAIN!$C$6:$DF$1572,X$4,FALSE)),"",VLOOKUP($C1228,[2]MAIN!$C$6:$DF$1572,X$4,FALSE))</f>
        <v>#N/A</v>
      </c>
      <c r="Y1228" s="15" t="e">
        <f>IF(ISBLANK(VLOOKUP($C1228,[2]MAIN!$C$6:$DF$1572,Y$4,FALSE)),"",VLOOKUP($C1228,[2]MAIN!$C$6:$DF$1572,Y$4,FALSE))</f>
        <v>#N/A</v>
      </c>
      <c r="AA1228" s="47"/>
      <c r="AB1228" s="47"/>
      <c r="AC1228" s="47"/>
    </row>
    <row r="1229" spans="1:29" x14ac:dyDescent="0.25">
      <c r="A1229" s="15" t="s">
        <v>1994</v>
      </c>
      <c r="B1229" s="21" t="s">
        <v>414</v>
      </c>
      <c r="C1229" s="47"/>
      <c r="D1229" s="15"/>
      <c r="E1229" s="15" t="s">
        <v>609</v>
      </c>
      <c r="F1229" s="15"/>
      <c r="G1229" s="15"/>
      <c r="H1229" s="15" t="s">
        <v>628</v>
      </c>
      <c r="I1229" s="15"/>
      <c r="J1229" s="47"/>
      <c r="K1229" s="47" t="s">
        <v>625</v>
      </c>
      <c r="L1229" s="49">
        <v>7.11</v>
      </c>
      <c r="M1229" s="50" t="e">
        <f>IF(ISBLANK(VLOOKUP($C1229,[2]MAIN!$C$6:$DF$1572,M$4,FALSE)),"",VLOOKUP($C1229,[2]MAIN!$C$6:$DF$1572,M$4,FALSE))</f>
        <v>#N/A</v>
      </c>
      <c r="N1229" s="51" t="e">
        <f>IF(ISBLANK(VLOOKUP($C1229,[2]MAIN!$C$6:$DF$1572,N$4,FALSE)),"",VLOOKUP($C1229,[2]MAIN!$C$6:$DF$1572,N$4,FALSE))</f>
        <v>#N/A</v>
      </c>
      <c r="O1229" s="52" t="e">
        <f>IF(ISBLANK(VLOOKUP($C1229,[2]MAIN!$C$6:$DF$1572,O$4,FALSE)),"",VLOOKUP($C1229,[2]MAIN!$C$6:$DF$1572,O$4,FALSE))</f>
        <v>#N/A</v>
      </c>
      <c r="P1229" s="52" t="e">
        <f>IF(ISBLANK(VLOOKUP($C1229,[2]MAIN!$C$6:$DF$1572,P$4,FALSE)),"",VLOOKUP($C1229,[2]MAIN!$C$6:$DF$1572,P$4,FALSE))</f>
        <v>#N/A</v>
      </c>
      <c r="Q1229" s="53" t="e">
        <f>IF(ISBLANK(VLOOKUP($C1229,[2]MAIN!$C$6:$DF$1572,Q$4,FALSE)),"",VLOOKUP($C1229,[2]MAIN!$C$6:$DF$1572,Q$4,FALSE))</f>
        <v>#N/A</v>
      </c>
      <c r="R1229" s="47" t="e">
        <f>IF(ISBLANK(VLOOKUP($C1229,[2]MAIN!$C$6:$DF$1572,R$4,FALSE)),"",VLOOKUP($C1229,[2]MAIN!$C$6:$DF$1572,R$4,FALSE))</f>
        <v>#N/A</v>
      </c>
      <c r="S1229" s="47" t="e">
        <f>IF(ISBLANK(VLOOKUP($C1229,[2]MAIN!$C$6:$DF$1572,S$4,FALSE)),"",VLOOKUP($C1229,[2]MAIN!$C$6:$DF$1572,S$4,FALSE))</f>
        <v>#N/A</v>
      </c>
      <c r="T1229" s="15" t="e">
        <f>IF(ISBLANK(VLOOKUP($C1229,[2]MAIN!$C$6:$DF$1572,T$4,FALSE)),"",VLOOKUP($C1229,[2]MAIN!$C$6:$DF$1572,T$4,FALSE))</f>
        <v>#N/A</v>
      </c>
      <c r="U1229" s="15" t="e">
        <f>IF(ISBLANK(VLOOKUP($C1229,[2]MAIN!$C$6:$DF$1572,U$4,FALSE)),"",VLOOKUP($C1229,[2]MAIN!$C$6:$DF$1572,U$4,FALSE))</f>
        <v>#N/A</v>
      </c>
      <c r="V1229" s="15" t="e">
        <f>IF(ISBLANK(VLOOKUP($C1229,[2]MAIN!$C$6:$DF$1572,V$4,FALSE)),"",VLOOKUP($C1229,[2]MAIN!$C$6:$DF$1572,V$4,FALSE))</f>
        <v>#N/A</v>
      </c>
      <c r="W1229" s="21" t="e">
        <f>IF(ISBLANK(VLOOKUP($C1229,[2]MAIN!$C$6:$DF$1572,W$4,FALSE)),"",VLOOKUP($C1229,[2]MAIN!$C$6:$DF$1572,W$4,FALSE))</f>
        <v>#N/A</v>
      </c>
      <c r="X1229" s="47">
        <v>150</v>
      </c>
      <c r="Y1229" s="15" t="e">
        <f>IF(ISBLANK(VLOOKUP($C1229,[2]MAIN!$C$6:$DF$1572,Y$4,FALSE)),"",VLOOKUP($C1229,[2]MAIN!$C$6:$DF$1572,Y$4,FALSE))</f>
        <v>#N/A</v>
      </c>
      <c r="AA1229" s="47"/>
      <c r="AB1229" s="47"/>
      <c r="AC1229" s="47"/>
    </row>
    <row r="1230" spans="1:29" x14ac:dyDescent="0.25">
      <c r="A1230" s="15" t="s">
        <v>1995</v>
      </c>
      <c r="B1230" s="21" t="s">
        <v>414</v>
      </c>
      <c r="C1230" s="47"/>
      <c r="D1230" s="15"/>
      <c r="E1230" s="15" t="s">
        <v>609</v>
      </c>
      <c r="F1230" s="15"/>
      <c r="G1230" s="15"/>
      <c r="H1230" s="15" t="s">
        <v>613</v>
      </c>
      <c r="I1230" s="15"/>
      <c r="J1230" s="47"/>
      <c r="K1230" s="47" t="s">
        <v>625</v>
      </c>
      <c r="L1230" s="49">
        <v>2.66</v>
      </c>
      <c r="M1230" s="50" t="e">
        <f>IF(ISBLANK(VLOOKUP($C1230,[2]MAIN!$C$6:$DF$1572,M$4,FALSE)),"",VLOOKUP($C1230,[2]MAIN!$C$6:$DF$1572,M$4,FALSE))</f>
        <v>#N/A</v>
      </c>
      <c r="N1230" s="51" t="e">
        <f>IF(ISBLANK(VLOOKUP($C1230,[2]MAIN!$C$6:$DF$1572,N$4,FALSE)),"",VLOOKUP($C1230,[2]MAIN!$C$6:$DF$1572,N$4,FALSE))</f>
        <v>#N/A</v>
      </c>
      <c r="O1230" s="52" t="e">
        <f>IF(ISBLANK(VLOOKUP($C1230,[2]MAIN!$C$6:$DF$1572,O$4,FALSE)),"",VLOOKUP($C1230,[2]MAIN!$C$6:$DF$1572,O$4,FALSE))</f>
        <v>#N/A</v>
      </c>
      <c r="P1230" s="52" t="e">
        <f>IF(ISBLANK(VLOOKUP($C1230,[2]MAIN!$C$6:$DF$1572,P$4,FALSE)),"",VLOOKUP($C1230,[2]MAIN!$C$6:$DF$1572,P$4,FALSE))</f>
        <v>#N/A</v>
      </c>
      <c r="Q1230" s="53" t="e">
        <f>IF(ISBLANK(VLOOKUP($C1230,[2]MAIN!$C$6:$DF$1572,Q$4,FALSE)),"",VLOOKUP($C1230,[2]MAIN!$C$6:$DF$1572,Q$4,FALSE))</f>
        <v>#N/A</v>
      </c>
      <c r="R1230" s="47" t="e">
        <f>IF(ISBLANK(VLOOKUP($C1230,[2]MAIN!$C$6:$DF$1572,R$4,FALSE)),"",VLOOKUP($C1230,[2]MAIN!$C$6:$DF$1572,R$4,FALSE))</f>
        <v>#N/A</v>
      </c>
      <c r="S1230" s="47" t="e">
        <f>IF(ISBLANK(VLOOKUP($C1230,[2]MAIN!$C$6:$DF$1572,S$4,FALSE)),"",VLOOKUP($C1230,[2]MAIN!$C$6:$DF$1572,S$4,FALSE))</f>
        <v>#N/A</v>
      </c>
      <c r="T1230" s="15" t="e">
        <f>IF(ISBLANK(VLOOKUP($C1230,[2]MAIN!$C$6:$DF$1572,T$4,FALSE)),"",VLOOKUP($C1230,[2]MAIN!$C$6:$DF$1572,T$4,FALSE))</f>
        <v>#N/A</v>
      </c>
      <c r="U1230" s="15" t="e">
        <f>IF(ISBLANK(VLOOKUP($C1230,[2]MAIN!$C$6:$DF$1572,U$4,FALSE)),"",VLOOKUP($C1230,[2]MAIN!$C$6:$DF$1572,U$4,FALSE))</f>
        <v>#N/A</v>
      </c>
      <c r="V1230" s="15" t="e">
        <f>IF(ISBLANK(VLOOKUP($C1230,[2]MAIN!$C$6:$DF$1572,V$4,FALSE)),"",VLOOKUP($C1230,[2]MAIN!$C$6:$DF$1572,V$4,FALSE))</f>
        <v>#N/A</v>
      </c>
      <c r="W1230" s="21" t="e">
        <f>IF(ISBLANK(VLOOKUP($C1230,[2]MAIN!$C$6:$DF$1572,W$4,FALSE)),"",VLOOKUP($C1230,[2]MAIN!$C$6:$DF$1572,W$4,FALSE))</f>
        <v>#N/A</v>
      </c>
      <c r="X1230" s="47">
        <v>150</v>
      </c>
      <c r="Y1230" s="15" t="e">
        <f>IF(ISBLANK(VLOOKUP($C1230,[2]MAIN!$C$6:$DF$1572,Y$4,FALSE)),"",VLOOKUP($C1230,[2]MAIN!$C$6:$DF$1572,Y$4,FALSE))</f>
        <v>#N/A</v>
      </c>
      <c r="AA1230" s="15"/>
      <c r="AB1230" s="15" t="s">
        <v>609</v>
      </c>
      <c r="AC1230" s="15"/>
    </row>
    <row r="1231" spans="1:29" x14ac:dyDescent="0.25">
      <c r="A1231" s="15" t="s">
        <v>1996</v>
      </c>
      <c r="B1231" s="21" t="s">
        <v>265</v>
      </c>
      <c r="C1231" s="15"/>
      <c r="D1231" s="15"/>
      <c r="E1231" s="15"/>
      <c r="F1231" s="15" t="s">
        <v>697</v>
      </c>
      <c r="G1231" s="15"/>
      <c r="H1231" s="15" t="s">
        <v>609</v>
      </c>
      <c r="I1231" s="15" t="s">
        <v>609</v>
      </c>
      <c r="J1231" s="47"/>
      <c r="K1231" s="60" t="s">
        <v>737</v>
      </c>
      <c r="L1231" s="49"/>
      <c r="M1231" s="50" t="e">
        <f>IF(ISBLANK(VLOOKUP($C1231,[2]MAIN!$C$6:$DF$1572,M$4,FALSE)),"",VLOOKUP($C1231,[2]MAIN!$C$6:$DF$1572,M$4,FALSE))</f>
        <v>#N/A</v>
      </c>
      <c r="N1231" s="51" t="e">
        <f>IF(ISBLANK(VLOOKUP($C1231,[2]MAIN!$C$6:$DF$1572,N$4,FALSE)),"",VLOOKUP($C1231,[2]MAIN!$C$6:$DF$1572,N$4,FALSE))</f>
        <v>#N/A</v>
      </c>
      <c r="O1231" s="68" t="e">
        <f>IF(ISBLANK(VLOOKUP($C1231,[2]MAIN!$C$6:$DF$1572,O$4,FALSE)),"",VLOOKUP($C1231,[2]MAIN!$C$6:$DF$1572,O$4,FALSE))</f>
        <v>#N/A</v>
      </c>
      <c r="P1231" s="68" t="e">
        <f>IF(ISBLANK(VLOOKUP($C1231,[2]MAIN!$C$6:$DF$1572,P$4,FALSE)),"",VLOOKUP($C1231,[2]MAIN!$C$6:$DF$1572,P$4,FALSE))</f>
        <v>#N/A</v>
      </c>
      <c r="Q1231" s="49" t="e">
        <f>IF(ISBLANK(VLOOKUP($C1231,[2]MAIN!$C$6:$DF$1572,Q$4,FALSE)),"",VLOOKUP($C1231,[2]MAIN!$C$6:$DF$1572,Q$4,FALSE))</f>
        <v>#N/A</v>
      </c>
      <c r="R1231" s="47" t="e">
        <f>IF(ISBLANK(VLOOKUP($C1231,[2]MAIN!$C$6:$DF$1572,R$4,FALSE)),"",VLOOKUP($C1231,[2]MAIN!$C$6:$DF$1572,R$4,FALSE))</f>
        <v>#N/A</v>
      </c>
      <c r="S1231" s="47" t="e">
        <f>IF(ISBLANK(VLOOKUP($C1231,[2]MAIN!$C$6:$DF$1572,S$4,FALSE)),"",VLOOKUP($C1231,[2]MAIN!$C$6:$DF$1572,S$4,FALSE))</f>
        <v>#N/A</v>
      </c>
      <c r="T1231" s="15" t="e">
        <f>IF(ISBLANK(VLOOKUP($C1231,[2]MAIN!$C$6:$DF$1572,T$4,FALSE)),"",VLOOKUP($C1231,[2]MAIN!$C$6:$DF$1572,T$4,FALSE))</f>
        <v>#N/A</v>
      </c>
      <c r="U1231" s="15" t="e">
        <f>IF(ISBLANK(VLOOKUP($C1231,[2]MAIN!$C$6:$DF$1572,U$4,FALSE)),"",VLOOKUP($C1231,[2]MAIN!$C$6:$DF$1572,U$4,FALSE))</f>
        <v>#N/A</v>
      </c>
      <c r="V1231" s="15" t="e">
        <f>IF(ISBLANK(VLOOKUP($C1231,[2]MAIN!$C$6:$DF$1572,V$4,FALSE)),"",VLOOKUP($C1231,[2]MAIN!$C$6:$DF$1572,V$4,FALSE))</f>
        <v>#N/A</v>
      </c>
      <c r="W1231" s="21" t="e">
        <f>IF(ISBLANK(VLOOKUP($C1231,[2]MAIN!$C$6:$DF$1572,W$4,FALSE)),"",VLOOKUP($C1231,[2]MAIN!$C$6:$DF$1572,W$4,FALSE))</f>
        <v>#N/A</v>
      </c>
      <c r="X1231" s="63" t="e">
        <f>IF(ISBLANK(VLOOKUP($C1231,[2]MAIN!$C$6:$DF$1572,X$4,FALSE)),"",VLOOKUP($C1231,[2]MAIN!$C$6:$DF$1572,X$4,FALSE))</f>
        <v>#N/A</v>
      </c>
      <c r="Y1231" s="15" t="e">
        <f>IF(ISBLANK(VLOOKUP($C1231,[2]MAIN!$C$6:$DF$1572,Y$4,FALSE)),"",VLOOKUP($C1231,[2]MAIN!$C$6:$DF$1572,Y$4,FALSE))</f>
        <v>#N/A</v>
      </c>
      <c r="AA1231" s="15" t="s">
        <v>609</v>
      </c>
      <c r="AB1231" s="15"/>
      <c r="AC1231" s="15"/>
    </row>
    <row r="1232" spans="1:29" x14ac:dyDescent="0.25">
      <c r="A1232" s="15" t="s">
        <v>1997</v>
      </c>
      <c r="B1232" s="21" t="s">
        <v>266</v>
      </c>
      <c r="C1232" s="47"/>
      <c r="D1232" s="15"/>
      <c r="E1232" s="15" t="s">
        <v>609</v>
      </c>
      <c r="F1232" s="15"/>
      <c r="G1232" s="15"/>
      <c r="H1232" s="15" t="s">
        <v>609</v>
      </c>
      <c r="I1232" s="15" t="s">
        <v>609</v>
      </c>
      <c r="J1232" s="47"/>
      <c r="K1232" s="47"/>
      <c r="L1232" s="49"/>
      <c r="M1232" s="50" t="e">
        <f>IF(ISBLANK(VLOOKUP($C1232,[2]MAIN!$C$6:$DF$1572,M$4,FALSE)),"",VLOOKUP($C1232,[2]MAIN!$C$6:$DF$1572,M$4,FALSE))</f>
        <v>#N/A</v>
      </c>
      <c r="N1232" s="51" t="e">
        <f>IF(ISBLANK(VLOOKUP($C1232,[2]MAIN!$C$6:$DF$1572,N$4,FALSE)),"",VLOOKUP($C1232,[2]MAIN!$C$6:$DF$1572,N$4,FALSE))</f>
        <v>#N/A</v>
      </c>
      <c r="O1232" s="53" t="e">
        <f>IF(ISBLANK(VLOOKUP($C1232,[2]MAIN!$C$6:$DF$1572,O$4,FALSE)),"",VLOOKUP($C1232,[2]MAIN!$C$6:$DF$1572,O$4,FALSE))</f>
        <v>#N/A</v>
      </c>
      <c r="P1232" s="53" t="e">
        <f>IF(ISBLANK(VLOOKUP($C1232,[2]MAIN!$C$6:$DF$1572,P$4,FALSE)),"",VLOOKUP($C1232,[2]MAIN!$C$6:$DF$1572,P$4,FALSE))</f>
        <v>#N/A</v>
      </c>
      <c r="Q1232" s="50" t="e">
        <f>IF(ISBLANK(VLOOKUP($C1232,[2]MAIN!$C$6:$DF$1572,Q$4,FALSE)),"",VLOOKUP($C1232,[2]MAIN!$C$6:$DF$1572,Q$4,FALSE))</f>
        <v>#N/A</v>
      </c>
      <c r="R1232" s="47" t="e">
        <f>IF(ISBLANK(VLOOKUP($C1232,[2]MAIN!$C$6:$DF$1572,R$4,FALSE)),"",VLOOKUP($C1232,[2]MAIN!$C$6:$DF$1572,R$4,FALSE))</f>
        <v>#N/A</v>
      </c>
      <c r="S1232" s="47" t="e">
        <f>IF(ISBLANK(VLOOKUP($C1232,[2]MAIN!$C$6:$DF$1572,S$4,FALSE)),"",VLOOKUP($C1232,[2]MAIN!$C$6:$DF$1572,S$4,FALSE))</f>
        <v>#N/A</v>
      </c>
      <c r="T1232" s="15" t="e">
        <f>IF(ISBLANK(VLOOKUP($C1232,[2]MAIN!$C$6:$DF$1572,T$4,FALSE)),"",VLOOKUP($C1232,[2]MAIN!$C$6:$DF$1572,T$4,FALSE))</f>
        <v>#N/A</v>
      </c>
      <c r="U1232" s="15" t="e">
        <f>IF(ISBLANK(VLOOKUP($C1232,[2]MAIN!$C$6:$DF$1572,U$4,FALSE)),"",VLOOKUP($C1232,[2]MAIN!$C$6:$DF$1572,U$4,FALSE))</f>
        <v>#N/A</v>
      </c>
      <c r="V1232" s="15" t="e">
        <f>IF(ISBLANK(VLOOKUP($C1232,[2]MAIN!$C$6:$DF$1572,V$4,FALSE)),"",VLOOKUP($C1232,[2]MAIN!$C$6:$DF$1572,V$4,FALSE))</f>
        <v>#N/A</v>
      </c>
      <c r="W1232" s="21" t="e">
        <f>IF(ISBLANK(VLOOKUP($C1232,[2]MAIN!$C$6:$DF$1572,W$4,FALSE)),"",VLOOKUP($C1232,[2]MAIN!$C$6:$DF$1572,W$4,FALSE))</f>
        <v>#N/A</v>
      </c>
      <c r="X1232" s="47">
        <v>15000</v>
      </c>
      <c r="Y1232" s="15" t="e">
        <f>IF(ISBLANK(VLOOKUP($C1232,[2]MAIN!$C$6:$DF$1572,Y$4,FALSE)),"",VLOOKUP($C1232,[2]MAIN!$C$6:$DF$1572,Y$4,FALSE))</f>
        <v>#N/A</v>
      </c>
      <c r="AA1232" s="15" t="s">
        <v>609</v>
      </c>
      <c r="AB1232" s="15"/>
      <c r="AC1232" s="15"/>
    </row>
    <row r="1233" spans="1:29" x14ac:dyDescent="0.25">
      <c r="A1233" s="15" t="s">
        <v>1998</v>
      </c>
      <c r="B1233" s="21" t="s">
        <v>1999</v>
      </c>
      <c r="C1233" s="47"/>
      <c r="D1233" s="15"/>
      <c r="E1233" s="15" t="s">
        <v>609</v>
      </c>
      <c r="F1233" s="15"/>
      <c r="G1233" s="15"/>
      <c r="H1233" s="15" t="s">
        <v>628</v>
      </c>
      <c r="I1233" s="15"/>
      <c r="J1233" s="47"/>
      <c r="K1233" s="47" t="s">
        <v>618</v>
      </c>
      <c r="L1233" s="49">
        <v>0.89</v>
      </c>
      <c r="M1233" s="50" t="e">
        <f>IF(ISBLANK(VLOOKUP($C1233,[2]MAIN!$C$6:$DF$1572,M$4,FALSE)),"",VLOOKUP($C1233,[2]MAIN!$C$6:$DF$1572,M$4,FALSE))</f>
        <v>#N/A</v>
      </c>
      <c r="N1233" s="51" t="e">
        <f>IF(ISBLANK(VLOOKUP($C1233,[2]MAIN!$C$6:$DF$1572,N$4,FALSE)),"",VLOOKUP($C1233,[2]MAIN!$C$6:$DF$1572,N$4,FALSE))</f>
        <v>#N/A</v>
      </c>
      <c r="O1233" s="64" t="e">
        <f>IF(ISBLANK(VLOOKUP($C1233,[2]MAIN!$C$6:$DF$1572,O$4,FALSE)),"",VLOOKUP($C1233,[2]MAIN!$C$6:$DF$1572,O$4,FALSE))</f>
        <v>#N/A</v>
      </c>
      <c r="P1233" s="64" t="e">
        <f>IF(ISBLANK(VLOOKUP($C1233,[2]MAIN!$C$6:$DF$1572,P$4,FALSE)),"",VLOOKUP($C1233,[2]MAIN!$C$6:$DF$1572,P$4,FALSE))</f>
        <v>#N/A</v>
      </c>
      <c r="Q1233" s="53" t="e">
        <f>IF(ISBLANK(VLOOKUP($C1233,[2]MAIN!$C$6:$DF$1572,Q$4,FALSE)),"",VLOOKUP($C1233,[2]MAIN!$C$6:$DF$1572,Q$4,FALSE))</f>
        <v>#N/A</v>
      </c>
      <c r="R1233" s="47" t="e">
        <f>IF(ISBLANK(VLOOKUP($C1233,[2]MAIN!$C$6:$DF$1572,R$4,FALSE)),"",VLOOKUP($C1233,[2]MAIN!$C$6:$DF$1572,R$4,FALSE))</f>
        <v>#N/A</v>
      </c>
      <c r="S1233" s="47" t="e">
        <f>IF(ISBLANK(VLOOKUP($C1233,[2]MAIN!$C$6:$DF$1572,S$4,FALSE)),"",VLOOKUP($C1233,[2]MAIN!$C$6:$DF$1572,S$4,FALSE))</f>
        <v>#N/A</v>
      </c>
      <c r="T1233" s="15" t="e">
        <f>IF(ISBLANK(VLOOKUP($C1233,[2]MAIN!$C$6:$DF$1572,T$4,FALSE)),"",VLOOKUP($C1233,[2]MAIN!$C$6:$DF$1572,T$4,FALSE))</f>
        <v>#N/A</v>
      </c>
      <c r="U1233" s="15" t="e">
        <f>IF(ISBLANK(VLOOKUP($C1233,[2]MAIN!$C$6:$DF$1572,U$4,FALSE)),"",VLOOKUP($C1233,[2]MAIN!$C$6:$DF$1572,U$4,FALSE))</f>
        <v>#N/A</v>
      </c>
      <c r="V1233" s="15" t="e">
        <f>IF(ISBLANK(VLOOKUP($C1233,[2]MAIN!$C$6:$DF$1572,V$4,FALSE)),"",VLOOKUP($C1233,[2]MAIN!$C$6:$DF$1572,V$4,FALSE))</f>
        <v>#N/A</v>
      </c>
      <c r="W1233" s="21" t="e">
        <f>IF(ISBLANK(VLOOKUP($C1233,[2]MAIN!$C$6:$DF$1572,W$4,FALSE)),"",VLOOKUP($C1233,[2]MAIN!$C$6:$DF$1572,W$4,FALSE))</f>
        <v>#N/A</v>
      </c>
      <c r="X1233" s="47">
        <v>15000</v>
      </c>
      <c r="Y1233" s="15" t="e">
        <f>IF(ISBLANK(VLOOKUP($C1233,[2]MAIN!$C$6:$DF$1572,Y$4,FALSE)),"",VLOOKUP($C1233,[2]MAIN!$C$6:$DF$1572,Y$4,FALSE))</f>
        <v>#N/A</v>
      </c>
      <c r="AA1233" s="47"/>
      <c r="AB1233" s="47"/>
      <c r="AC1233" s="47"/>
    </row>
    <row r="1234" spans="1:29" x14ac:dyDescent="0.25">
      <c r="A1234" s="15" t="s">
        <v>2000</v>
      </c>
      <c r="B1234" s="21" t="s">
        <v>271</v>
      </c>
      <c r="C1234" s="47"/>
      <c r="D1234" s="15"/>
      <c r="E1234" s="15" t="s">
        <v>609</v>
      </c>
      <c r="F1234" s="15"/>
      <c r="G1234" s="15"/>
      <c r="H1234" s="15" t="s">
        <v>628</v>
      </c>
      <c r="I1234" s="15" t="s">
        <v>609</v>
      </c>
      <c r="J1234" s="47"/>
      <c r="K1234" s="47"/>
      <c r="L1234" s="49">
        <v>2.56</v>
      </c>
      <c r="M1234" s="50" t="e">
        <f>IF(ISBLANK(VLOOKUP($C1234,[2]MAIN!$C$6:$DF$1572,M$4,FALSE)),"",VLOOKUP($C1234,[2]MAIN!$C$6:$DF$1572,M$4,FALSE))</f>
        <v>#N/A</v>
      </c>
      <c r="N1234" s="51" t="e">
        <f>IF(ISBLANK(VLOOKUP($C1234,[2]MAIN!$C$6:$DF$1572,N$4,FALSE)),"",VLOOKUP($C1234,[2]MAIN!$C$6:$DF$1572,N$4,FALSE))</f>
        <v>#N/A</v>
      </c>
      <c r="O1234" s="52" t="e">
        <f>IF(ISBLANK(VLOOKUP($C1234,[2]MAIN!$C$6:$DF$1572,O$4,FALSE)),"",VLOOKUP($C1234,[2]MAIN!$C$6:$DF$1572,O$4,FALSE))</f>
        <v>#N/A</v>
      </c>
      <c r="P1234" s="52" t="e">
        <f>IF(ISBLANK(VLOOKUP($C1234,[2]MAIN!$C$6:$DF$1572,P$4,FALSE)),"",VLOOKUP($C1234,[2]MAIN!$C$6:$DF$1572,P$4,FALSE))</f>
        <v>#N/A</v>
      </c>
      <c r="Q1234" s="53" t="e">
        <f>IF(ISBLANK(VLOOKUP($C1234,[2]MAIN!$C$6:$DF$1572,Q$4,FALSE)),"",VLOOKUP($C1234,[2]MAIN!$C$6:$DF$1572,Q$4,FALSE))</f>
        <v>#N/A</v>
      </c>
      <c r="R1234" s="47" t="e">
        <f>IF(ISBLANK(VLOOKUP($C1234,[2]MAIN!$C$6:$DF$1572,R$4,FALSE)),"",VLOOKUP($C1234,[2]MAIN!$C$6:$DF$1572,R$4,FALSE))</f>
        <v>#N/A</v>
      </c>
      <c r="S1234" s="47" t="e">
        <f>IF(ISBLANK(VLOOKUP($C1234,[2]MAIN!$C$6:$DF$1572,S$4,FALSE)),"",VLOOKUP($C1234,[2]MAIN!$C$6:$DF$1572,S$4,FALSE))</f>
        <v>#N/A</v>
      </c>
      <c r="T1234" s="15" t="e">
        <f>IF(ISBLANK(VLOOKUP($C1234,[2]MAIN!$C$6:$DF$1572,T$4,FALSE)),"",VLOOKUP($C1234,[2]MAIN!$C$6:$DF$1572,T$4,FALSE))</f>
        <v>#N/A</v>
      </c>
      <c r="U1234" s="15" t="e">
        <f>IF(ISBLANK(VLOOKUP($C1234,[2]MAIN!$C$6:$DF$1572,U$4,FALSE)),"",VLOOKUP($C1234,[2]MAIN!$C$6:$DF$1572,U$4,FALSE))</f>
        <v>#N/A</v>
      </c>
      <c r="V1234" s="15" t="e">
        <f>IF(ISBLANK(VLOOKUP($C1234,[2]MAIN!$C$6:$DF$1572,V$4,FALSE)),"",VLOOKUP($C1234,[2]MAIN!$C$6:$DF$1572,V$4,FALSE))</f>
        <v>#N/A</v>
      </c>
      <c r="W1234" s="21" t="e">
        <f>IF(ISBLANK(VLOOKUP($C1234,[2]MAIN!$C$6:$DF$1572,W$4,FALSE)),"",VLOOKUP($C1234,[2]MAIN!$C$6:$DF$1572,W$4,FALSE))</f>
        <v>#N/A</v>
      </c>
      <c r="X1234" s="47">
        <v>150</v>
      </c>
      <c r="Y1234" s="15" t="e">
        <f>IF(ISBLANK(VLOOKUP($C1234,[2]MAIN!$C$6:$DF$1572,Y$4,FALSE)),"",VLOOKUP($C1234,[2]MAIN!$C$6:$DF$1572,Y$4,FALSE))</f>
        <v>#N/A</v>
      </c>
      <c r="AA1234" s="47"/>
      <c r="AB1234" s="47"/>
      <c r="AC1234" s="47"/>
    </row>
    <row r="1235" spans="1:29" x14ac:dyDescent="0.25">
      <c r="A1235" s="15" t="s">
        <v>2001</v>
      </c>
      <c r="B1235" s="21" t="s">
        <v>45</v>
      </c>
      <c r="C1235" s="15" t="s">
        <v>609</v>
      </c>
      <c r="D1235" s="15"/>
      <c r="E1235" s="15" t="s">
        <v>609</v>
      </c>
      <c r="F1235" s="15"/>
      <c r="G1235" s="15"/>
      <c r="H1235" s="15" t="s">
        <v>609</v>
      </c>
      <c r="I1235" s="15"/>
      <c r="J1235" s="47"/>
      <c r="K1235" s="60" t="s">
        <v>625</v>
      </c>
      <c r="L1235" s="49">
        <v>3.44</v>
      </c>
      <c r="M1235" s="50" t="e">
        <f>IF(ISBLANK(VLOOKUP($C1235,[2]MAIN!$C$6:$DF$1572,M$4,FALSE)),"",VLOOKUP($C1235,[2]MAIN!$C$6:$DF$1572,M$4,FALSE))</f>
        <v>#N/A</v>
      </c>
      <c r="N1235" s="51" t="e">
        <f>IF(ISBLANK(VLOOKUP($C1235,[2]MAIN!$C$6:$DF$1572,N$4,FALSE)),"",VLOOKUP($C1235,[2]MAIN!$C$6:$DF$1572,N$4,FALSE))</f>
        <v>#N/A</v>
      </c>
      <c r="O1235" s="62" t="e">
        <f>IF(ISBLANK(VLOOKUP($C1235,[2]MAIN!$C$6:$DF$1572,O$4,FALSE)),"",VLOOKUP($C1235,[2]MAIN!$C$6:$DF$1572,O$4,FALSE))</f>
        <v>#N/A</v>
      </c>
      <c r="P1235" s="62" t="e">
        <f>IF(ISBLANK(VLOOKUP($C1235,[2]MAIN!$C$6:$DF$1572,P$4,FALSE)),"",VLOOKUP($C1235,[2]MAIN!$C$6:$DF$1572,P$4,FALSE))</f>
        <v>#N/A</v>
      </c>
      <c r="Q1235" s="53" t="e">
        <f>IF(ISBLANK(VLOOKUP($C1235,[2]MAIN!$C$6:$DF$1572,Q$4,FALSE)),"",VLOOKUP($C1235,[2]MAIN!$C$6:$DF$1572,Q$4,FALSE))</f>
        <v>#N/A</v>
      </c>
      <c r="R1235" s="47" t="e">
        <f>IF(ISBLANK(VLOOKUP($C1235,[2]MAIN!$C$6:$DF$1572,R$4,FALSE)),"",VLOOKUP($C1235,[2]MAIN!$C$6:$DF$1572,R$4,FALSE))</f>
        <v>#N/A</v>
      </c>
      <c r="S1235" s="47" t="e">
        <f>IF(ISBLANK(VLOOKUP($C1235,[2]MAIN!$C$6:$DF$1572,S$4,FALSE)),"",VLOOKUP($C1235,[2]MAIN!$C$6:$DF$1572,S$4,FALSE))</f>
        <v>#N/A</v>
      </c>
      <c r="T1235" s="15" t="e">
        <f>IF(ISBLANK(VLOOKUP($C1235,[2]MAIN!$C$6:$DF$1572,T$4,FALSE)),"",VLOOKUP($C1235,[2]MAIN!$C$6:$DF$1572,T$4,FALSE))</f>
        <v>#N/A</v>
      </c>
      <c r="U1235" s="15" t="e">
        <f>IF(ISBLANK(VLOOKUP($C1235,[2]MAIN!$C$6:$DF$1572,U$4,FALSE)),"",VLOOKUP($C1235,[2]MAIN!$C$6:$DF$1572,U$4,FALSE))</f>
        <v>#N/A</v>
      </c>
      <c r="V1235" s="15" t="e">
        <f>IF(ISBLANK(VLOOKUP($C1235,[2]MAIN!$C$6:$DF$1572,V$4,FALSE)),"",VLOOKUP($C1235,[2]MAIN!$C$6:$DF$1572,V$4,FALSE))</f>
        <v>#N/A</v>
      </c>
      <c r="W1235" s="21" t="e">
        <f>IF(ISBLANK(VLOOKUP($C1235,[2]MAIN!$C$6:$DF$1572,W$4,FALSE)),"",VLOOKUP($C1235,[2]MAIN!$C$6:$DF$1572,W$4,FALSE))</f>
        <v>#N/A</v>
      </c>
      <c r="X1235" s="47">
        <v>150</v>
      </c>
      <c r="Y1235" s="15" t="e">
        <f>IF(ISBLANK(VLOOKUP($C1235,[2]MAIN!$C$6:$DF$1572,Y$4,FALSE)),"",VLOOKUP($C1235,[2]MAIN!$C$6:$DF$1572,Y$4,FALSE))</f>
        <v>#N/A</v>
      </c>
      <c r="AA1235" s="15"/>
      <c r="AB1235" s="15"/>
      <c r="AC1235" s="15"/>
    </row>
    <row r="1236" spans="1:29" x14ac:dyDescent="0.25">
      <c r="A1236" s="15" t="s">
        <v>2002</v>
      </c>
      <c r="B1236" s="21" t="s">
        <v>273</v>
      </c>
      <c r="C1236" s="47"/>
      <c r="D1236" s="15"/>
      <c r="E1236" s="15" t="s">
        <v>609</v>
      </c>
      <c r="F1236" s="15"/>
      <c r="G1236" s="15"/>
      <c r="H1236" s="15" t="s">
        <v>609</v>
      </c>
      <c r="I1236" s="15" t="s">
        <v>609</v>
      </c>
      <c r="J1236" s="47"/>
      <c r="K1236" s="47"/>
      <c r="L1236" s="49">
        <v>4.95</v>
      </c>
      <c r="M1236" s="50" t="e">
        <f>IF(ISBLANK(VLOOKUP($C1236,[2]MAIN!$C$6:$DF$1572,M$4,FALSE)),"",VLOOKUP($C1236,[2]MAIN!$C$6:$DF$1572,M$4,FALSE))</f>
        <v>#N/A</v>
      </c>
      <c r="N1236" s="51" t="e">
        <f>IF(ISBLANK(VLOOKUP($C1236,[2]MAIN!$C$6:$DF$1572,N$4,FALSE)),"",VLOOKUP($C1236,[2]MAIN!$C$6:$DF$1572,N$4,FALSE))</f>
        <v>#N/A</v>
      </c>
      <c r="O1236" s="62" t="e">
        <f>IF(ISBLANK(VLOOKUP($C1236,[2]MAIN!$C$6:$DF$1572,O$4,FALSE)),"",VLOOKUP($C1236,[2]MAIN!$C$6:$DF$1572,O$4,FALSE))</f>
        <v>#N/A</v>
      </c>
      <c r="P1236" s="62" t="e">
        <f>IF(ISBLANK(VLOOKUP($C1236,[2]MAIN!$C$6:$DF$1572,P$4,FALSE)),"",VLOOKUP($C1236,[2]MAIN!$C$6:$DF$1572,P$4,FALSE))</f>
        <v>#N/A</v>
      </c>
      <c r="Q1236" s="53" t="e">
        <f>IF(ISBLANK(VLOOKUP($C1236,[2]MAIN!$C$6:$DF$1572,Q$4,FALSE)),"",VLOOKUP($C1236,[2]MAIN!$C$6:$DF$1572,Q$4,FALSE))</f>
        <v>#N/A</v>
      </c>
      <c r="R1236" s="47" t="e">
        <f>IF(ISBLANK(VLOOKUP($C1236,[2]MAIN!$C$6:$DF$1572,R$4,FALSE)),"",VLOOKUP($C1236,[2]MAIN!$C$6:$DF$1572,R$4,FALSE))</f>
        <v>#N/A</v>
      </c>
      <c r="S1236" s="47" t="e">
        <f>IF(ISBLANK(VLOOKUP($C1236,[2]MAIN!$C$6:$DF$1572,S$4,FALSE)),"",VLOOKUP($C1236,[2]MAIN!$C$6:$DF$1572,S$4,FALSE))</f>
        <v>#N/A</v>
      </c>
      <c r="T1236" s="15" t="e">
        <f>IF(ISBLANK(VLOOKUP($C1236,[2]MAIN!$C$6:$DF$1572,T$4,FALSE)),"",VLOOKUP($C1236,[2]MAIN!$C$6:$DF$1572,T$4,FALSE))</f>
        <v>#N/A</v>
      </c>
      <c r="U1236" s="15" t="e">
        <f>IF(ISBLANK(VLOOKUP($C1236,[2]MAIN!$C$6:$DF$1572,U$4,FALSE)),"",VLOOKUP($C1236,[2]MAIN!$C$6:$DF$1572,U$4,FALSE))</f>
        <v>#N/A</v>
      </c>
      <c r="V1236" s="15" t="e">
        <f>IF(ISBLANK(VLOOKUP($C1236,[2]MAIN!$C$6:$DF$1572,V$4,FALSE)),"",VLOOKUP($C1236,[2]MAIN!$C$6:$DF$1572,V$4,FALSE))</f>
        <v>#N/A</v>
      </c>
      <c r="W1236" s="21" t="e">
        <f>IF(ISBLANK(VLOOKUP($C1236,[2]MAIN!$C$6:$DF$1572,W$4,FALSE)),"",VLOOKUP($C1236,[2]MAIN!$C$6:$DF$1572,W$4,FALSE))</f>
        <v>#N/A</v>
      </c>
      <c r="X1236" s="47">
        <v>150</v>
      </c>
      <c r="Y1236" s="15" t="e">
        <f>IF(ISBLANK(VLOOKUP($C1236,[2]MAIN!$C$6:$DF$1572,Y$4,FALSE)),"",VLOOKUP($C1236,[2]MAIN!$C$6:$DF$1572,Y$4,FALSE))</f>
        <v>#N/A</v>
      </c>
      <c r="AA1236" s="15" t="s">
        <v>609</v>
      </c>
      <c r="AB1236" s="15"/>
      <c r="AC1236" s="15"/>
    </row>
    <row r="1237" spans="1:29" x14ac:dyDescent="0.25">
      <c r="A1237" s="15" t="s">
        <v>2003</v>
      </c>
      <c r="B1237" s="21" t="s">
        <v>45</v>
      </c>
      <c r="C1237" s="47"/>
      <c r="D1237" s="15" t="s">
        <v>609</v>
      </c>
      <c r="E1237" s="15" t="s">
        <v>609</v>
      </c>
      <c r="F1237" s="15"/>
      <c r="G1237" s="15"/>
      <c r="H1237" s="15" t="s">
        <v>609</v>
      </c>
      <c r="I1237" s="15"/>
      <c r="J1237" s="48" t="s">
        <v>610</v>
      </c>
      <c r="K1237" s="47" t="s">
        <v>625</v>
      </c>
      <c r="L1237" s="49">
        <v>17.940000000000001</v>
      </c>
      <c r="M1237" s="50" t="e">
        <f>IF(ISBLANK(VLOOKUP($C1237,[2]MAIN!$C$6:$DF$1572,M$4,FALSE)),"",VLOOKUP($C1237,[2]MAIN!$C$6:$DF$1572,M$4,FALSE))</f>
        <v>#N/A</v>
      </c>
      <c r="N1237" s="51" t="e">
        <f>IF(ISBLANK(VLOOKUP($C1237,[2]MAIN!$C$6:$DF$1572,N$4,FALSE)),"",VLOOKUP($C1237,[2]MAIN!$C$6:$DF$1572,N$4,FALSE))</f>
        <v>#N/A</v>
      </c>
      <c r="O1237" s="52" t="e">
        <f>IF(ISBLANK(VLOOKUP($C1237,[2]MAIN!$C$6:$DF$1572,O$4,FALSE)),"",VLOOKUP($C1237,[2]MAIN!$C$6:$DF$1572,O$4,FALSE))</f>
        <v>#N/A</v>
      </c>
      <c r="P1237" s="52" t="e">
        <f>IF(ISBLANK(VLOOKUP($C1237,[2]MAIN!$C$6:$DF$1572,P$4,FALSE)),"",VLOOKUP($C1237,[2]MAIN!$C$6:$DF$1572,P$4,FALSE))</f>
        <v>#N/A</v>
      </c>
      <c r="Q1237" s="53" t="e">
        <f>IF(ISBLANK(VLOOKUP($C1237,[2]MAIN!$C$6:$DF$1572,Q$4,FALSE)),"",VLOOKUP($C1237,[2]MAIN!$C$6:$DF$1572,Q$4,FALSE))</f>
        <v>#N/A</v>
      </c>
      <c r="R1237" s="47" t="e">
        <f>IF(ISBLANK(VLOOKUP($C1237,[2]MAIN!$C$6:$DF$1572,R$4,FALSE)),"",VLOOKUP($C1237,[2]MAIN!$C$6:$DF$1572,R$4,FALSE))</f>
        <v>#N/A</v>
      </c>
      <c r="S1237" s="47" t="e">
        <f>IF(ISBLANK(VLOOKUP($C1237,[2]MAIN!$C$6:$DF$1572,S$4,FALSE)),"",VLOOKUP($C1237,[2]MAIN!$C$6:$DF$1572,S$4,FALSE))</f>
        <v>#N/A</v>
      </c>
      <c r="T1237" s="15" t="e">
        <f>IF(ISBLANK(VLOOKUP($C1237,[2]MAIN!$C$6:$DF$1572,T$4,FALSE)),"",VLOOKUP($C1237,[2]MAIN!$C$6:$DF$1572,T$4,FALSE))</f>
        <v>#N/A</v>
      </c>
      <c r="U1237" s="15" t="e">
        <f>IF(ISBLANK(VLOOKUP($C1237,[2]MAIN!$C$6:$DF$1572,U$4,FALSE)),"",VLOOKUP($C1237,[2]MAIN!$C$6:$DF$1572,U$4,FALSE))</f>
        <v>#N/A</v>
      </c>
      <c r="V1237" s="15" t="e">
        <f>IF(ISBLANK(VLOOKUP($C1237,[2]MAIN!$C$6:$DF$1572,V$4,FALSE)),"",VLOOKUP($C1237,[2]MAIN!$C$6:$DF$1572,V$4,FALSE))</f>
        <v>#N/A</v>
      </c>
      <c r="W1237" s="21" t="e">
        <f>IF(ISBLANK(VLOOKUP($C1237,[2]MAIN!$C$6:$DF$1572,W$4,FALSE)),"",VLOOKUP($C1237,[2]MAIN!$C$6:$DF$1572,W$4,FALSE))</f>
        <v>#N/A</v>
      </c>
      <c r="X1237" s="47">
        <v>150</v>
      </c>
      <c r="Y1237" s="15" t="e">
        <f>IF(ISBLANK(VLOOKUP($C1237,[2]MAIN!$C$6:$DF$1572,Y$4,FALSE)),"",VLOOKUP($C1237,[2]MAIN!$C$6:$DF$1572,Y$4,FALSE))</f>
        <v>#N/A</v>
      </c>
      <c r="AA1237" s="15"/>
      <c r="AB1237" s="15"/>
      <c r="AC1237" s="15"/>
    </row>
    <row r="1238" spans="1:29" x14ac:dyDescent="0.25">
      <c r="A1238" s="15" t="s">
        <v>2004</v>
      </c>
      <c r="B1238" s="21" t="s">
        <v>45</v>
      </c>
      <c r="C1238" s="15" t="s">
        <v>609</v>
      </c>
      <c r="D1238" s="15"/>
      <c r="E1238" s="15" t="s">
        <v>609</v>
      </c>
      <c r="F1238" s="15"/>
      <c r="G1238" s="15"/>
      <c r="H1238" s="15" t="s">
        <v>609</v>
      </c>
      <c r="I1238" s="15"/>
      <c r="J1238" s="47"/>
      <c r="K1238" s="60" t="s">
        <v>625</v>
      </c>
      <c r="L1238" s="49">
        <v>17.71</v>
      </c>
      <c r="M1238" s="50" t="e">
        <f>IF(ISBLANK(VLOOKUP($C1238,[2]MAIN!$C$6:$DF$1572,M$4,FALSE)),"",VLOOKUP($C1238,[2]MAIN!$C$6:$DF$1572,M$4,FALSE))</f>
        <v>#N/A</v>
      </c>
      <c r="N1238" s="51" t="e">
        <f>IF(ISBLANK(VLOOKUP($C1238,[2]MAIN!$C$6:$DF$1572,N$4,FALSE)),"",VLOOKUP($C1238,[2]MAIN!$C$6:$DF$1572,N$4,FALSE))</f>
        <v>#N/A</v>
      </c>
      <c r="O1238" s="62" t="e">
        <f>IF(ISBLANK(VLOOKUP($C1238,[2]MAIN!$C$6:$DF$1572,O$4,FALSE)),"",VLOOKUP($C1238,[2]MAIN!$C$6:$DF$1572,O$4,FALSE))</f>
        <v>#N/A</v>
      </c>
      <c r="P1238" s="62" t="e">
        <f>IF(ISBLANK(VLOOKUP($C1238,[2]MAIN!$C$6:$DF$1572,P$4,FALSE)),"",VLOOKUP($C1238,[2]MAIN!$C$6:$DF$1572,P$4,FALSE))</f>
        <v>#N/A</v>
      </c>
      <c r="Q1238" s="53" t="e">
        <f>IF(ISBLANK(VLOOKUP($C1238,[2]MAIN!$C$6:$DF$1572,Q$4,FALSE)),"",VLOOKUP($C1238,[2]MAIN!$C$6:$DF$1572,Q$4,FALSE))</f>
        <v>#N/A</v>
      </c>
      <c r="R1238" s="47" t="e">
        <f>IF(ISBLANK(VLOOKUP($C1238,[2]MAIN!$C$6:$DF$1572,R$4,FALSE)),"",VLOOKUP($C1238,[2]MAIN!$C$6:$DF$1572,R$4,FALSE))</f>
        <v>#N/A</v>
      </c>
      <c r="S1238" s="47" t="e">
        <f>IF(ISBLANK(VLOOKUP($C1238,[2]MAIN!$C$6:$DF$1572,S$4,FALSE)),"",VLOOKUP($C1238,[2]MAIN!$C$6:$DF$1572,S$4,FALSE))</f>
        <v>#N/A</v>
      </c>
      <c r="T1238" s="15" t="e">
        <f>IF(ISBLANK(VLOOKUP($C1238,[2]MAIN!$C$6:$DF$1572,T$4,FALSE)),"",VLOOKUP($C1238,[2]MAIN!$C$6:$DF$1572,T$4,FALSE))</f>
        <v>#N/A</v>
      </c>
      <c r="U1238" s="15" t="e">
        <f>IF(ISBLANK(VLOOKUP($C1238,[2]MAIN!$C$6:$DF$1572,U$4,FALSE)),"",VLOOKUP($C1238,[2]MAIN!$C$6:$DF$1572,U$4,FALSE))</f>
        <v>#N/A</v>
      </c>
      <c r="V1238" s="15" t="e">
        <f>IF(ISBLANK(VLOOKUP($C1238,[2]MAIN!$C$6:$DF$1572,V$4,FALSE)),"",VLOOKUP($C1238,[2]MAIN!$C$6:$DF$1572,V$4,FALSE))</f>
        <v>#N/A</v>
      </c>
      <c r="W1238" s="21" t="e">
        <f>IF(ISBLANK(VLOOKUP($C1238,[2]MAIN!$C$6:$DF$1572,W$4,FALSE)),"",VLOOKUP($C1238,[2]MAIN!$C$6:$DF$1572,W$4,FALSE))</f>
        <v>#N/A</v>
      </c>
      <c r="X1238" s="47">
        <v>150</v>
      </c>
      <c r="Y1238" s="15" t="e">
        <f>IF(ISBLANK(VLOOKUP($C1238,[2]MAIN!$C$6:$DF$1572,Y$4,FALSE)),"",VLOOKUP($C1238,[2]MAIN!$C$6:$DF$1572,Y$4,FALSE))</f>
        <v>#N/A</v>
      </c>
      <c r="AA1238" s="15"/>
      <c r="AB1238" s="15"/>
      <c r="AC1238" s="15"/>
    </row>
    <row r="1239" spans="1:29" x14ac:dyDescent="0.25">
      <c r="A1239" s="15" t="s">
        <v>2005</v>
      </c>
      <c r="B1239" s="21" t="s">
        <v>273</v>
      </c>
      <c r="C1239" s="47"/>
      <c r="D1239" s="15"/>
      <c r="E1239" s="15" t="s">
        <v>609</v>
      </c>
      <c r="F1239" s="15"/>
      <c r="G1239" s="15"/>
      <c r="H1239" s="15" t="s">
        <v>609</v>
      </c>
      <c r="I1239" s="15" t="s">
        <v>609</v>
      </c>
      <c r="J1239" s="55" t="s">
        <v>617</v>
      </c>
      <c r="K1239" s="47"/>
      <c r="L1239" s="49">
        <v>11.82</v>
      </c>
      <c r="M1239" s="50" t="e">
        <f>IF(ISBLANK(VLOOKUP($C1239,[2]MAIN!$C$6:$DF$1572,M$4,FALSE)),"",VLOOKUP($C1239,[2]MAIN!$C$6:$DF$1572,M$4,FALSE))</f>
        <v>#N/A</v>
      </c>
      <c r="N1239" s="51" t="e">
        <f>IF(ISBLANK(VLOOKUP($C1239,[2]MAIN!$C$6:$DF$1572,N$4,FALSE)),"",VLOOKUP($C1239,[2]MAIN!$C$6:$DF$1572,N$4,FALSE))</f>
        <v>#N/A</v>
      </c>
      <c r="O1239" s="62" t="e">
        <f>IF(ISBLANK(VLOOKUP($C1239,[2]MAIN!$C$6:$DF$1572,O$4,FALSE)),"",VLOOKUP($C1239,[2]MAIN!$C$6:$DF$1572,O$4,FALSE))</f>
        <v>#N/A</v>
      </c>
      <c r="P1239" s="62" t="e">
        <f>IF(ISBLANK(VLOOKUP($C1239,[2]MAIN!$C$6:$DF$1572,P$4,FALSE)),"",VLOOKUP($C1239,[2]MAIN!$C$6:$DF$1572,P$4,FALSE))</f>
        <v>#N/A</v>
      </c>
      <c r="Q1239" s="53" t="e">
        <f>IF(ISBLANK(VLOOKUP($C1239,[2]MAIN!$C$6:$DF$1572,Q$4,FALSE)),"",VLOOKUP($C1239,[2]MAIN!$C$6:$DF$1572,Q$4,FALSE))</f>
        <v>#N/A</v>
      </c>
      <c r="R1239" s="47" t="e">
        <f>IF(ISBLANK(VLOOKUP($C1239,[2]MAIN!$C$6:$DF$1572,R$4,FALSE)),"",VLOOKUP($C1239,[2]MAIN!$C$6:$DF$1572,R$4,FALSE))</f>
        <v>#N/A</v>
      </c>
      <c r="S1239" s="47" t="e">
        <f>IF(ISBLANK(VLOOKUP($C1239,[2]MAIN!$C$6:$DF$1572,S$4,FALSE)),"",VLOOKUP($C1239,[2]MAIN!$C$6:$DF$1572,S$4,FALSE))</f>
        <v>#N/A</v>
      </c>
      <c r="T1239" s="15" t="e">
        <f>IF(ISBLANK(VLOOKUP($C1239,[2]MAIN!$C$6:$DF$1572,T$4,FALSE)),"",VLOOKUP($C1239,[2]MAIN!$C$6:$DF$1572,T$4,FALSE))</f>
        <v>#N/A</v>
      </c>
      <c r="U1239" s="15" t="e">
        <f>IF(ISBLANK(VLOOKUP($C1239,[2]MAIN!$C$6:$DF$1572,U$4,FALSE)),"",VLOOKUP($C1239,[2]MAIN!$C$6:$DF$1572,U$4,FALSE))</f>
        <v>#N/A</v>
      </c>
      <c r="V1239" s="15" t="e">
        <f>IF(ISBLANK(VLOOKUP($C1239,[2]MAIN!$C$6:$DF$1572,V$4,FALSE)),"",VLOOKUP($C1239,[2]MAIN!$C$6:$DF$1572,V$4,FALSE))</f>
        <v>#N/A</v>
      </c>
      <c r="W1239" s="21" t="e">
        <f>IF(ISBLANK(VLOOKUP($C1239,[2]MAIN!$C$6:$DF$1572,W$4,FALSE)),"",VLOOKUP($C1239,[2]MAIN!$C$6:$DF$1572,W$4,FALSE))</f>
        <v>#N/A</v>
      </c>
      <c r="X1239" s="47">
        <v>150</v>
      </c>
      <c r="Y1239" s="15" t="e">
        <f>IF(ISBLANK(VLOOKUP($C1239,[2]MAIN!$C$6:$DF$1572,Y$4,FALSE)),"",VLOOKUP($C1239,[2]MAIN!$C$6:$DF$1572,Y$4,FALSE))</f>
        <v>#N/A</v>
      </c>
      <c r="AA1239" s="15" t="s">
        <v>609</v>
      </c>
      <c r="AB1239" s="15"/>
      <c r="AC1239" s="15"/>
    </row>
    <row r="1240" spans="1:29" x14ac:dyDescent="0.25">
      <c r="A1240" s="15" t="s">
        <v>2006</v>
      </c>
      <c r="B1240" s="21" t="s">
        <v>46</v>
      </c>
      <c r="C1240" s="15" t="s">
        <v>609</v>
      </c>
      <c r="D1240" s="15"/>
      <c r="E1240" s="15" t="s">
        <v>609</v>
      </c>
      <c r="F1240" s="15" t="s">
        <v>682</v>
      </c>
      <c r="G1240" s="15"/>
      <c r="H1240" s="15" t="s">
        <v>609</v>
      </c>
      <c r="I1240" s="15"/>
      <c r="J1240" s="47"/>
      <c r="K1240" s="60" t="s">
        <v>786</v>
      </c>
      <c r="L1240" s="49">
        <v>8.52</v>
      </c>
      <c r="M1240" s="50" t="e">
        <f>IF(ISBLANK(VLOOKUP($C1240,[2]MAIN!$C$6:$DF$1572,M$4,FALSE)),"",VLOOKUP($C1240,[2]MAIN!$C$6:$DF$1572,M$4,FALSE))</f>
        <v>#N/A</v>
      </c>
      <c r="N1240" s="51" t="e">
        <f>IF(ISBLANK(VLOOKUP($C1240,[2]MAIN!$C$6:$DF$1572,N$4,FALSE)),"",VLOOKUP($C1240,[2]MAIN!$C$6:$DF$1572,N$4,FALSE))</f>
        <v>#N/A</v>
      </c>
      <c r="O1240" s="64" t="e">
        <f>IF(ISBLANK(VLOOKUP($C1240,[2]MAIN!$C$6:$DF$1572,O$4,FALSE)),"",VLOOKUP($C1240,[2]MAIN!$C$6:$DF$1572,O$4,FALSE))</f>
        <v>#N/A</v>
      </c>
      <c r="P1240" s="64" t="e">
        <f>IF(ISBLANK(VLOOKUP($C1240,[2]MAIN!$C$6:$DF$1572,P$4,FALSE)),"",VLOOKUP($C1240,[2]MAIN!$C$6:$DF$1572,P$4,FALSE))</f>
        <v>#N/A</v>
      </c>
      <c r="Q1240" s="65" t="e">
        <f>IF(ISBLANK(VLOOKUP($C1240,[2]MAIN!$C$6:$DF$1572,Q$4,FALSE)),"",VLOOKUP($C1240,[2]MAIN!$C$6:$DF$1572,Q$4,FALSE))</f>
        <v>#N/A</v>
      </c>
      <c r="R1240" s="47" t="e">
        <f>IF(ISBLANK(VLOOKUP($C1240,[2]MAIN!$C$6:$DF$1572,R$4,FALSE)),"",VLOOKUP($C1240,[2]MAIN!$C$6:$DF$1572,R$4,FALSE))</f>
        <v>#N/A</v>
      </c>
      <c r="S1240" s="47" t="e">
        <f>IF(ISBLANK(VLOOKUP($C1240,[2]MAIN!$C$6:$DF$1572,S$4,FALSE)),"",VLOOKUP($C1240,[2]MAIN!$C$6:$DF$1572,S$4,FALSE))</f>
        <v>#N/A</v>
      </c>
      <c r="T1240" s="15" t="e">
        <f>IF(ISBLANK(VLOOKUP($C1240,[2]MAIN!$C$6:$DF$1572,T$4,FALSE)),"",VLOOKUP($C1240,[2]MAIN!$C$6:$DF$1572,T$4,FALSE))</f>
        <v>#N/A</v>
      </c>
      <c r="U1240" s="15" t="e">
        <f>IF(ISBLANK(VLOOKUP($C1240,[2]MAIN!$C$6:$DF$1572,U$4,FALSE)),"",VLOOKUP($C1240,[2]MAIN!$C$6:$DF$1572,U$4,FALSE))</f>
        <v>#N/A</v>
      </c>
      <c r="V1240" s="15" t="e">
        <f>IF(ISBLANK(VLOOKUP($C1240,[2]MAIN!$C$6:$DF$1572,V$4,FALSE)),"",VLOOKUP($C1240,[2]MAIN!$C$6:$DF$1572,V$4,FALSE))</f>
        <v>#N/A</v>
      </c>
      <c r="W1240" s="21" t="e">
        <f>IF(ISBLANK(VLOOKUP($C1240,[2]MAIN!$C$6:$DF$1572,W$4,FALSE)),"",VLOOKUP($C1240,[2]MAIN!$C$6:$DF$1572,W$4,FALSE))</f>
        <v>#N/A</v>
      </c>
      <c r="X1240" s="63">
        <v>7500</v>
      </c>
      <c r="Y1240" s="15" t="e">
        <f>IF(ISBLANK(VLOOKUP($C1240,[2]MAIN!$C$6:$DF$1572,Y$4,FALSE)),"",VLOOKUP($C1240,[2]MAIN!$C$6:$DF$1572,Y$4,FALSE))</f>
        <v>#N/A</v>
      </c>
      <c r="AA1240" s="15"/>
      <c r="AB1240" s="15"/>
      <c r="AC1240" s="15"/>
    </row>
    <row r="1241" spans="1:29" x14ac:dyDescent="0.25">
      <c r="A1241" s="15" t="s">
        <v>2007</v>
      </c>
      <c r="B1241" s="21" t="s">
        <v>273</v>
      </c>
      <c r="C1241" s="47"/>
      <c r="D1241" s="15"/>
      <c r="E1241" s="15" t="s">
        <v>609</v>
      </c>
      <c r="F1241" s="15"/>
      <c r="G1241" s="15"/>
      <c r="H1241" s="15" t="s">
        <v>609</v>
      </c>
      <c r="I1241" s="15" t="s">
        <v>609</v>
      </c>
      <c r="J1241" s="47"/>
      <c r="K1241" s="47"/>
      <c r="L1241" s="49"/>
      <c r="M1241" s="50" t="e">
        <f>IF(ISBLANK(VLOOKUP($C1241,[2]MAIN!$C$6:$DF$1572,M$4,FALSE)),"",VLOOKUP($C1241,[2]MAIN!$C$6:$DF$1572,M$4,FALSE))</f>
        <v>#N/A</v>
      </c>
      <c r="N1241" s="51" t="e">
        <f>IF(ISBLANK(VLOOKUP($C1241,[2]MAIN!$C$6:$DF$1572,N$4,FALSE)),"",VLOOKUP($C1241,[2]MAIN!$C$6:$DF$1572,N$4,FALSE))</f>
        <v>#N/A</v>
      </c>
      <c r="O1241" s="53" t="e">
        <f>IF(ISBLANK(VLOOKUP($C1241,[2]MAIN!$C$6:$DF$1572,O$4,FALSE)),"",VLOOKUP($C1241,[2]MAIN!$C$6:$DF$1572,O$4,FALSE))</f>
        <v>#N/A</v>
      </c>
      <c r="P1241" s="53" t="e">
        <f>IF(ISBLANK(VLOOKUP($C1241,[2]MAIN!$C$6:$DF$1572,P$4,FALSE)),"",VLOOKUP($C1241,[2]MAIN!$C$6:$DF$1572,P$4,FALSE))</f>
        <v>#N/A</v>
      </c>
      <c r="Q1241" s="50" t="e">
        <f>IF(ISBLANK(VLOOKUP($C1241,[2]MAIN!$C$6:$DF$1572,Q$4,FALSE)),"",VLOOKUP($C1241,[2]MAIN!$C$6:$DF$1572,Q$4,FALSE))</f>
        <v>#N/A</v>
      </c>
      <c r="R1241" s="47" t="e">
        <f>IF(ISBLANK(VLOOKUP($C1241,[2]MAIN!$C$6:$DF$1572,R$4,FALSE)),"",VLOOKUP($C1241,[2]MAIN!$C$6:$DF$1572,R$4,FALSE))</f>
        <v>#N/A</v>
      </c>
      <c r="S1241" s="47" t="e">
        <f>IF(ISBLANK(VLOOKUP($C1241,[2]MAIN!$C$6:$DF$1572,S$4,FALSE)),"",VLOOKUP($C1241,[2]MAIN!$C$6:$DF$1572,S$4,FALSE))</f>
        <v>#N/A</v>
      </c>
      <c r="T1241" s="15" t="e">
        <f>IF(ISBLANK(VLOOKUP($C1241,[2]MAIN!$C$6:$DF$1572,T$4,FALSE)),"",VLOOKUP($C1241,[2]MAIN!$C$6:$DF$1572,T$4,FALSE))</f>
        <v>#N/A</v>
      </c>
      <c r="U1241" s="15" t="e">
        <f>IF(ISBLANK(VLOOKUP($C1241,[2]MAIN!$C$6:$DF$1572,U$4,FALSE)),"",VLOOKUP($C1241,[2]MAIN!$C$6:$DF$1572,U$4,FALSE))</f>
        <v>#N/A</v>
      </c>
      <c r="V1241" s="15" t="e">
        <f>IF(ISBLANK(VLOOKUP($C1241,[2]MAIN!$C$6:$DF$1572,V$4,FALSE)),"",VLOOKUP($C1241,[2]MAIN!$C$6:$DF$1572,V$4,FALSE))</f>
        <v>#N/A</v>
      </c>
      <c r="W1241" s="21" t="e">
        <f>IF(ISBLANK(VLOOKUP($C1241,[2]MAIN!$C$6:$DF$1572,W$4,FALSE)),"",VLOOKUP($C1241,[2]MAIN!$C$6:$DF$1572,W$4,FALSE))</f>
        <v>#N/A</v>
      </c>
      <c r="X1241" s="47">
        <v>15000</v>
      </c>
      <c r="Y1241" s="15" t="e">
        <f>IF(ISBLANK(VLOOKUP($C1241,[2]MAIN!$C$6:$DF$1572,Y$4,FALSE)),"",VLOOKUP($C1241,[2]MAIN!$C$6:$DF$1572,Y$4,FALSE))</f>
        <v>#N/A</v>
      </c>
      <c r="AA1241" s="15" t="s">
        <v>609</v>
      </c>
      <c r="AB1241" s="15"/>
      <c r="AC1241" s="15"/>
    </row>
    <row r="1242" spans="1:29" x14ac:dyDescent="0.25">
      <c r="A1242" s="15" t="s">
        <v>2007</v>
      </c>
      <c r="B1242" s="21" t="s">
        <v>273</v>
      </c>
      <c r="C1242" s="47"/>
      <c r="D1242" s="15"/>
      <c r="E1242" s="15" t="s">
        <v>609</v>
      </c>
      <c r="F1242" s="15"/>
      <c r="G1242" s="15"/>
      <c r="H1242" s="75" t="s">
        <v>870</v>
      </c>
      <c r="I1242" s="75" t="s">
        <v>870</v>
      </c>
      <c r="J1242" s="47"/>
      <c r="K1242" s="47"/>
      <c r="L1242" s="49"/>
      <c r="M1242" s="50" t="e">
        <f>IF(ISBLANK(VLOOKUP($C1242,[2]MAIN!$C$6:$DF$1572,M$4,FALSE)),"",VLOOKUP($C1242,[2]MAIN!$C$6:$DF$1572,M$4,FALSE))</f>
        <v>#N/A</v>
      </c>
      <c r="N1242" s="51" t="e">
        <f>IF(ISBLANK(VLOOKUP($C1242,[2]MAIN!$C$6:$DF$1572,N$4,FALSE)),"",VLOOKUP($C1242,[2]MAIN!$C$6:$DF$1572,N$4,FALSE))</f>
        <v>#N/A</v>
      </c>
      <c r="O1242" s="53" t="e">
        <f>IF(ISBLANK(VLOOKUP($C1242,[2]MAIN!$C$6:$DF$1572,O$4,FALSE)),"",VLOOKUP($C1242,[2]MAIN!$C$6:$DF$1572,O$4,FALSE))</f>
        <v>#N/A</v>
      </c>
      <c r="P1242" s="53" t="e">
        <f>IF(ISBLANK(VLOOKUP($C1242,[2]MAIN!$C$6:$DF$1572,P$4,FALSE)),"",VLOOKUP($C1242,[2]MAIN!$C$6:$DF$1572,P$4,FALSE))</f>
        <v>#N/A</v>
      </c>
      <c r="Q1242" s="50" t="e">
        <f>IF(ISBLANK(VLOOKUP($C1242,[2]MAIN!$C$6:$DF$1572,Q$4,FALSE)),"",VLOOKUP($C1242,[2]MAIN!$C$6:$DF$1572,Q$4,FALSE))</f>
        <v>#N/A</v>
      </c>
      <c r="R1242" s="47" t="e">
        <f>IF(ISBLANK(VLOOKUP($C1242,[2]MAIN!$C$6:$DF$1572,R$4,FALSE)),"",VLOOKUP($C1242,[2]MAIN!$C$6:$DF$1572,R$4,FALSE))</f>
        <v>#N/A</v>
      </c>
      <c r="S1242" s="47" t="e">
        <f>IF(ISBLANK(VLOOKUP($C1242,[2]MAIN!$C$6:$DF$1572,S$4,FALSE)),"",VLOOKUP($C1242,[2]MAIN!$C$6:$DF$1572,S$4,FALSE))</f>
        <v>#N/A</v>
      </c>
      <c r="T1242" s="15" t="e">
        <f>IF(ISBLANK(VLOOKUP($C1242,[2]MAIN!$C$6:$DF$1572,T$4,FALSE)),"",VLOOKUP($C1242,[2]MAIN!$C$6:$DF$1572,T$4,FALSE))</f>
        <v>#N/A</v>
      </c>
      <c r="U1242" s="15" t="e">
        <f>IF(ISBLANK(VLOOKUP($C1242,[2]MAIN!$C$6:$DF$1572,U$4,FALSE)),"",VLOOKUP($C1242,[2]MAIN!$C$6:$DF$1572,U$4,FALSE))</f>
        <v>#N/A</v>
      </c>
      <c r="V1242" s="15" t="e">
        <f>IF(ISBLANK(VLOOKUP($C1242,[2]MAIN!$C$6:$DF$1572,V$4,FALSE)),"",VLOOKUP($C1242,[2]MAIN!$C$6:$DF$1572,V$4,FALSE))</f>
        <v>#N/A</v>
      </c>
      <c r="W1242" s="21" t="e">
        <f>IF(ISBLANK(VLOOKUP($C1242,[2]MAIN!$C$6:$DF$1572,W$4,FALSE)),"",VLOOKUP($C1242,[2]MAIN!$C$6:$DF$1572,W$4,FALSE))</f>
        <v>#N/A</v>
      </c>
      <c r="X1242" s="47">
        <v>15000</v>
      </c>
      <c r="Y1242" s="15" t="e">
        <f>IF(ISBLANK(VLOOKUP($C1242,[2]MAIN!$C$6:$DF$1572,Y$4,FALSE)),"",VLOOKUP($C1242,[2]MAIN!$C$6:$DF$1572,Y$4,FALSE))</f>
        <v>#N/A</v>
      </c>
      <c r="AA1242" s="15" t="s">
        <v>609</v>
      </c>
      <c r="AB1242" s="15"/>
      <c r="AC1242" s="15"/>
    </row>
    <row r="1243" spans="1:29" x14ac:dyDescent="0.25">
      <c r="A1243" s="15" t="s">
        <v>2008</v>
      </c>
      <c r="B1243" s="21" t="s">
        <v>273</v>
      </c>
      <c r="C1243" s="47"/>
      <c r="D1243" s="15"/>
      <c r="E1243" s="15" t="s">
        <v>609</v>
      </c>
      <c r="F1243" s="15"/>
      <c r="G1243" s="15"/>
      <c r="H1243" s="15" t="s">
        <v>628</v>
      </c>
      <c r="I1243" s="15" t="s">
        <v>609</v>
      </c>
      <c r="J1243" s="47"/>
      <c r="K1243" s="47"/>
      <c r="L1243" s="49"/>
      <c r="M1243" s="50" t="e">
        <f>IF(ISBLANK(VLOOKUP($C1243,[2]MAIN!$C$6:$DF$1572,M$4,FALSE)),"",VLOOKUP($C1243,[2]MAIN!$C$6:$DF$1572,M$4,FALSE))</f>
        <v>#N/A</v>
      </c>
      <c r="N1243" s="51" t="e">
        <f>IF(ISBLANK(VLOOKUP($C1243,[2]MAIN!$C$6:$DF$1572,N$4,FALSE)),"",VLOOKUP($C1243,[2]MAIN!$C$6:$DF$1572,N$4,FALSE))</f>
        <v>#N/A</v>
      </c>
      <c r="O1243" s="53" t="e">
        <f>IF(ISBLANK(VLOOKUP($C1243,[2]MAIN!$C$6:$DF$1572,O$4,FALSE)),"",VLOOKUP($C1243,[2]MAIN!$C$6:$DF$1572,O$4,FALSE))</f>
        <v>#N/A</v>
      </c>
      <c r="P1243" s="53" t="e">
        <f>IF(ISBLANK(VLOOKUP($C1243,[2]MAIN!$C$6:$DF$1572,P$4,FALSE)),"",VLOOKUP($C1243,[2]MAIN!$C$6:$DF$1572,P$4,FALSE))</f>
        <v>#N/A</v>
      </c>
      <c r="Q1243" s="50" t="e">
        <f>IF(ISBLANK(VLOOKUP($C1243,[2]MAIN!$C$6:$DF$1572,Q$4,FALSE)),"",VLOOKUP($C1243,[2]MAIN!$C$6:$DF$1572,Q$4,FALSE))</f>
        <v>#N/A</v>
      </c>
      <c r="R1243" s="47" t="e">
        <f>IF(ISBLANK(VLOOKUP($C1243,[2]MAIN!$C$6:$DF$1572,R$4,FALSE)),"",VLOOKUP($C1243,[2]MAIN!$C$6:$DF$1572,R$4,FALSE))</f>
        <v>#N/A</v>
      </c>
      <c r="S1243" s="47" t="e">
        <f>IF(ISBLANK(VLOOKUP($C1243,[2]MAIN!$C$6:$DF$1572,S$4,FALSE)),"",VLOOKUP($C1243,[2]MAIN!$C$6:$DF$1572,S$4,FALSE))</f>
        <v>#N/A</v>
      </c>
      <c r="T1243" s="15" t="e">
        <f>IF(ISBLANK(VLOOKUP($C1243,[2]MAIN!$C$6:$DF$1572,T$4,FALSE)),"",VLOOKUP($C1243,[2]MAIN!$C$6:$DF$1572,T$4,FALSE))</f>
        <v>#N/A</v>
      </c>
      <c r="U1243" s="15" t="e">
        <f>IF(ISBLANK(VLOOKUP($C1243,[2]MAIN!$C$6:$DF$1572,U$4,FALSE)),"",VLOOKUP($C1243,[2]MAIN!$C$6:$DF$1572,U$4,FALSE))</f>
        <v>#N/A</v>
      </c>
      <c r="V1243" s="15" t="e">
        <f>IF(ISBLANK(VLOOKUP($C1243,[2]MAIN!$C$6:$DF$1572,V$4,FALSE)),"",VLOOKUP($C1243,[2]MAIN!$C$6:$DF$1572,V$4,FALSE))</f>
        <v>#N/A</v>
      </c>
      <c r="W1243" s="21" t="e">
        <f>IF(ISBLANK(VLOOKUP($C1243,[2]MAIN!$C$6:$DF$1572,W$4,FALSE)),"",VLOOKUP($C1243,[2]MAIN!$C$6:$DF$1572,W$4,FALSE))</f>
        <v>#N/A</v>
      </c>
      <c r="X1243" s="47">
        <v>15000</v>
      </c>
      <c r="Y1243" s="15" t="e">
        <f>IF(ISBLANK(VLOOKUP($C1243,[2]MAIN!$C$6:$DF$1572,Y$4,FALSE)),"",VLOOKUP($C1243,[2]MAIN!$C$6:$DF$1572,Y$4,FALSE))</f>
        <v>#N/A</v>
      </c>
      <c r="AA1243" s="47"/>
      <c r="AB1243" s="47"/>
      <c r="AC1243" s="47"/>
    </row>
    <row r="1244" spans="1:29" x14ac:dyDescent="0.25">
      <c r="A1244" s="15" t="s">
        <v>2009</v>
      </c>
      <c r="B1244" s="21" t="s">
        <v>274</v>
      </c>
      <c r="C1244" s="47"/>
      <c r="D1244" s="15"/>
      <c r="E1244" s="15" t="s">
        <v>609</v>
      </c>
      <c r="F1244" s="15"/>
      <c r="G1244" s="15"/>
      <c r="H1244" s="15" t="s">
        <v>609</v>
      </c>
      <c r="I1244" s="15" t="s">
        <v>609</v>
      </c>
      <c r="J1244" s="47"/>
      <c r="K1244" s="47"/>
      <c r="L1244" s="49">
        <v>4.59</v>
      </c>
      <c r="M1244" s="50" t="e">
        <f>IF(ISBLANK(VLOOKUP($C1244,[2]MAIN!$C$6:$DF$1572,M$4,FALSE)),"",VLOOKUP($C1244,[2]MAIN!$C$6:$DF$1572,M$4,FALSE))</f>
        <v>#N/A</v>
      </c>
      <c r="N1244" s="51" t="e">
        <f>IF(ISBLANK(VLOOKUP($C1244,[2]MAIN!$C$6:$DF$1572,N$4,FALSE)),"",VLOOKUP($C1244,[2]MAIN!$C$6:$DF$1572,N$4,FALSE))</f>
        <v>#N/A</v>
      </c>
      <c r="O1244" s="52" t="e">
        <f>IF(ISBLANK(VLOOKUP($C1244,[2]MAIN!$C$6:$DF$1572,O$4,FALSE)),"",VLOOKUP($C1244,[2]MAIN!$C$6:$DF$1572,O$4,FALSE))</f>
        <v>#N/A</v>
      </c>
      <c r="P1244" s="52" t="e">
        <f>IF(ISBLANK(VLOOKUP($C1244,[2]MAIN!$C$6:$DF$1572,P$4,FALSE)),"",VLOOKUP($C1244,[2]MAIN!$C$6:$DF$1572,P$4,FALSE))</f>
        <v>#N/A</v>
      </c>
      <c r="Q1244" s="50" t="e">
        <f>IF(ISBLANK(VLOOKUP($C1244,[2]MAIN!$C$6:$DF$1572,Q$4,FALSE)),"",VLOOKUP($C1244,[2]MAIN!$C$6:$DF$1572,Q$4,FALSE))</f>
        <v>#N/A</v>
      </c>
      <c r="R1244" s="47" t="e">
        <f>IF(ISBLANK(VLOOKUP($C1244,[2]MAIN!$C$6:$DF$1572,R$4,FALSE)),"",VLOOKUP($C1244,[2]MAIN!$C$6:$DF$1572,R$4,FALSE))</f>
        <v>#N/A</v>
      </c>
      <c r="S1244" s="47" t="e">
        <f>IF(ISBLANK(VLOOKUP($C1244,[2]MAIN!$C$6:$DF$1572,S$4,FALSE)),"",VLOOKUP($C1244,[2]MAIN!$C$6:$DF$1572,S$4,FALSE))</f>
        <v>#N/A</v>
      </c>
      <c r="T1244" s="15" t="e">
        <f>IF(ISBLANK(VLOOKUP($C1244,[2]MAIN!$C$6:$DF$1572,T$4,FALSE)),"",VLOOKUP($C1244,[2]MAIN!$C$6:$DF$1572,T$4,FALSE))</f>
        <v>#N/A</v>
      </c>
      <c r="U1244" s="15" t="e">
        <f>IF(ISBLANK(VLOOKUP($C1244,[2]MAIN!$C$6:$DF$1572,U$4,FALSE)),"",VLOOKUP($C1244,[2]MAIN!$C$6:$DF$1572,U$4,FALSE))</f>
        <v>#N/A</v>
      </c>
      <c r="V1244" s="15" t="e">
        <f>IF(ISBLANK(VLOOKUP($C1244,[2]MAIN!$C$6:$DF$1572,V$4,FALSE)),"",VLOOKUP($C1244,[2]MAIN!$C$6:$DF$1572,V$4,FALSE))</f>
        <v>#N/A</v>
      </c>
      <c r="W1244" s="21" t="e">
        <f>IF(ISBLANK(VLOOKUP($C1244,[2]MAIN!$C$6:$DF$1572,W$4,FALSE)),"",VLOOKUP($C1244,[2]MAIN!$C$6:$DF$1572,W$4,FALSE))</f>
        <v>#N/A</v>
      </c>
      <c r="X1244" s="47">
        <v>150</v>
      </c>
      <c r="Y1244" s="15" t="e">
        <f>IF(ISBLANK(VLOOKUP($C1244,[2]MAIN!$C$6:$DF$1572,Y$4,FALSE)),"",VLOOKUP($C1244,[2]MAIN!$C$6:$DF$1572,Y$4,FALSE))</f>
        <v>#N/A</v>
      </c>
      <c r="AA1244" s="15" t="s">
        <v>609</v>
      </c>
      <c r="AB1244" s="15"/>
      <c r="AC1244" s="15"/>
    </row>
    <row r="1245" spans="1:29" x14ac:dyDescent="0.25">
      <c r="A1245" s="15" t="s">
        <v>2010</v>
      </c>
      <c r="B1245" s="21" t="s">
        <v>44</v>
      </c>
      <c r="C1245" s="15" t="s">
        <v>609</v>
      </c>
      <c r="D1245" s="15"/>
      <c r="E1245" s="15" t="s">
        <v>609</v>
      </c>
      <c r="F1245" s="15"/>
      <c r="G1245" s="15"/>
      <c r="H1245" s="15" t="s">
        <v>609</v>
      </c>
      <c r="I1245" s="15"/>
      <c r="J1245" s="47"/>
      <c r="K1245" s="60" t="s">
        <v>654</v>
      </c>
      <c r="L1245" s="49">
        <v>18.05</v>
      </c>
      <c r="M1245" s="50" t="e">
        <f>IF(ISBLANK(VLOOKUP($C1245,[2]MAIN!$C$6:$DF$1572,M$4,FALSE)),"",VLOOKUP($C1245,[2]MAIN!$C$6:$DF$1572,M$4,FALSE))</f>
        <v>#N/A</v>
      </c>
      <c r="N1245" s="51" t="e">
        <f>IF(ISBLANK(VLOOKUP($C1245,[2]MAIN!$C$6:$DF$1572,N$4,FALSE)),"",VLOOKUP($C1245,[2]MAIN!$C$6:$DF$1572,N$4,FALSE))</f>
        <v>#N/A</v>
      </c>
      <c r="O1245" s="64" t="e">
        <f>IF(ISBLANK(VLOOKUP($C1245,[2]MAIN!$C$6:$DF$1572,O$4,FALSE)),"",VLOOKUP($C1245,[2]MAIN!$C$6:$DF$1572,O$4,FALSE))</f>
        <v>#N/A</v>
      </c>
      <c r="P1245" s="64" t="e">
        <f>IF(ISBLANK(VLOOKUP($C1245,[2]MAIN!$C$6:$DF$1572,P$4,FALSE)),"",VLOOKUP($C1245,[2]MAIN!$C$6:$DF$1572,P$4,FALSE))</f>
        <v>#N/A</v>
      </c>
      <c r="Q1245" s="65" t="e">
        <f>IF(ISBLANK(VLOOKUP($C1245,[2]MAIN!$C$6:$DF$1572,Q$4,FALSE)),"",VLOOKUP($C1245,[2]MAIN!$C$6:$DF$1572,Q$4,FALSE))</f>
        <v>#N/A</v>
      </c>
      <c r="R1245" s="47" t="e">
        <f>IF(ISBLANK(VLOOKUP($C1245,[2]MAIN!$C$6:$DF$1572,R$4,FALSE)),"",VLOOKUP($C1245,[2]MAIN!$C$6:$DF$1572,R$4,FALSE))</f>
        <v>#N/A</v>
      </c>
      <c r="S1245" s="47" t="e">
        <f>IF(ISBLANK(VLOOKUP($C1245,[2]MAIN!$C$6:$DF$1572,S$4,FALSE)),"",VLOOKUP($C1245,[2]MAIN!$C$6:$DF$1572,S$4,FALSE))</f>
        <v>#N/A</v>
      </c>
      <c r="T1245" s="15" t="e">
        <f>IF(ISBLANK(VLOOKUP($C1245,[2]MAIN!$C$6:$DF$1572,T$4,FALSE)),"",VLOOKUP($C1245,[2]MAIN!$C$6:$DF$1572,T$4,FALSE))</f>
        <v>#N/A</v>
      </c>
      <c r="U1245" s="15" t="e">
        <f>IF(ISBLANK(VLOOKUP($C1245,[2]MAIN!$C$6:$DF$1572,U$4,FALSE)),"",VLOOKUP($C1245,[2]MAIN!$C$6:$DF$1572,U$4,FALSE))</f>
        <v>#N/A</v>
      </c>
      <c r="V1245" s="15" t="e">
        <f>IF(ISBLANK(VLOOKUP($C1245,[2]MAIN!$C$6:$DF$1572,V$4,FALSE)),"",VLOOKUP($C1245,[2]MAIN!$C$6:$DF$1572,V$4,FALSE))</f>
        <v>#N/A</v>
      </c>
      <c r="W1245" s="21" t="e">
        <f>IF(ISBLANK(VLOOKUP($C1245,[2]MAIN!$C$6:$DF$1572,W$4,FALSE)),"",VLOOKUP($C1245,[2]MAIN!$C$6:$DF$1572,W$4,FALSE))</f>
        <v>#N/A</v>
      </c>
      <c r="X1245" s="47">
        <v>15000</v>
      </c>
      <c r="Y1245" s="15" t="e">
        <f>IF(ISBLANK(VLOOKUP($C1245,[2]MAIN!$C$6:$DF$1572,Y$4,FALSE)),"",VLOOKUP($C1245,[2]MAIN!$C$6:$DF$1572,Y$4,FALSE))</f>
        <v>#N/A</v>
      </c>
      <c r="AA1245" s="15"/>
      <c r="AB1245" s="15"/>
      <c r="AC1245" s="15"/>
    </row>
    <row r="1246" spans="1:29" x14ac:dyDescent="0.25">
      <c r="A1246" s="15" t="s">
        <v>2011</v>
      </c>
      <c r="B1246" s="21" t="s">
        <v>274</v>
      </c>
      <c r="C1246" s="47"/>
      <c r="D1246" s="15"/>
      <c r="E1246" s="15" t="s">
        <v>609</v>
      </c>
      <c r="F1246" s="15"/>
      <c r="G1246" s="15"/>
      <c r="H1246" s="15" t="s">
        <v>628</v>
      </c>
      <c r="I1246" s="15" t="s">
        <v>609</v>
      </c>
      <c r="J1246" s="47"/>
      <c r="K1246" s="47" t="s">
        <v>654</v>
      </c>
      <c r="L1246" s="49">
        <v>4.17</v>
      </c>
      <c r="M1246" s="50" t="e">
        <f>IF(ISBLANK(VLOOKUP($C1246,[2]MAIN!$C$6:$DF$1572,M$4,FALSE)),"",VLOOKUP($C1246,[2]MAIN!$C$6:$DF$1572,M$4,FALSE))</f>
        <v>#N/A</v>
      </c>
      <c r="N1246" s="51" t="e">
        <f>IF(ISBLANK(VLOOKUP($C1246,[2]MAIN!$C$6:$DF$1572,N$4,FALSE)),"",VLOOKUP($C1246,[2]MAIN!$C$6:$DF$1572,N$4,FALSE))</f>
        <v>#N/A</v>
      </c>
      <c r="O1246" s="64" t="e">
        <f>IF(ISBLANK(VLOOKUP($C1246,[2]MAIN!$C$6:$DF$1572,O$4,FALSE)),"",VLOOKUP($C1246,[2]MAIN!$C$6:$DF$1572,O$4,FALSE))</f>
        <v>#N/A</v>
      </c>
      <c r="P1246" s="64" t="e">
        <f>IF(ISBLANK(VLOOKUP($C1246,[2]MAIN!$C$6:$DF$1572,P$4,FALSE)),"",VLOOKUP($C1246,[2]MAIN!$C$6:$DF$1572,P$4,FALSE))</f>
        <v>#N/A</v>
      </c>
      <c r="Q1246" s="53" t="e">
        <f>IF(ISBLANK(VLOOKUP($C1246,[2]MAIN!$C$6:$DF$1572,Q$4,FALSE)),"",VLOOKUP($C1246,[2]MAIN!$C$6:$DF$1572,Q$4,FALSE))</f>
        <v>#N/A</v>
      </c>
      <c r="R1246" s="47" t="e">
        <f>IF(ISBLANK(VLOOKUP($C1246,[2]MAIN!$C$6:$DF$1572,R$4,FALSE)),"",VLOOKUP($C1246,[2]MAIN!$C$6:$DF$1572,R$4,FALSE))</f>
        <v>#N/A</v>
      </c>
      <c r="S1246" s="47" t="e">
        <f>IF(ISBLANK(VLOOKUP($C1246,[2]MAIN!$C$6:$DF$1572,S$4,FALSE)),"",VLOOKUP($C1246,[2]MAIN!$C$6:$DF$1572,S$4,FALSE))</f>
        <v>#N/A</v>
      </c>
      <c r="T1246" s="15" t="e">
        <f>IF(ISBLANK(VLOOKUP($C1246,[2]MAIN!$C$6:$DF$1572,T$4,FALSE)),"",VLOOKUP($C1246,[2]MAIN!$C$6:$DF$1572,T$4,FALSE))</f>
        <v>#N/A</v>
      </c>
      <c r="U1246" s="15" t="e">
        <f>IF(ISBLANK(VLOOKUP($C1246,[2]MAIN!$C$6:$DF$1572,U$4,FALSE)),"",VLOOKUP($C1246,[2]MAIN!$C$6:$DF$1572,U$4,FALSE))</f>
        <v>#N/A</v>
      </c>
      <c r="V1246" s="15" t="e">
        <f>IF(ISBLANK(VLOOKUP($C1246,[2]MAIN!$C$6:$DF$1572,V$4,FALSE)),"",VLOOKUP($C1246,[2]MAIN!$C$6:$DF$1572,V$4,FALSE))</f>
        <v>#N/A</v>
      </c>
      <c r="W1246" s="21" t="e">
        <f>IF(ISBLANK(VLOOKUP($C1246,[2]MAIN!$C$6:$DF$1572,W$4,FALSE)),"",VLOOKUP($C1246,[2]MAIN!$C$6:$DF$1572,W$4,FALSE))</f>
        <v>#N/A</v>
      </c>
      <c r="X1246" s="47">
        <v>15000</v>
      </c>
      <c r="Y1246" s="15" t="e">
        <f>IF(ISBLANK(VLOOKUP($C1246,[2]MAIN!$C$6:$DF$1572,Y$4,FALSE)),"",VLOOKUP($C1246,[2]MAIN!$C$6:$DF$1572,Y$4,FALSE))</f>
        <v>#N/A</v>
      </c>
      <c r="AA1246" s="47"/>
      <c r="AB1246" s="47"/>
      <c r="AC1246" s="47"/>
    </row>
    <row r="1247" spans="1:29" x14ac:dyDescent="0.25">
      <c r="A1247" s="15" t="s">
        <v>2012</v>
      </c>
      <c r="B1247" s="21" t="s">
        <v>44</v>
      </c>
      <c r="C1247" s="15"/>
      <c r="D1247" s="15"/>
      <c r="E1247" s="15" t="s">
        <v>609</v>
      </c>
      <c r="F1247" s="15"/>
      <c r="G1247" s="15"/>
      <c r="H1247" s="15" t="s">
        <v>628</v>
      </c>
      <c r="I1247" s="15"/>
      <c r="J1247" s="47"/>
      <c r="K1247" s="47" t="s">
        <v>654</v>
      </c>
      <c r="L1247" s="49">
        <v>4</v>
      </c>
      <c r="M1247" s="50" t="e">
        <f>IF(ISBLANK(VLOOKUP($C1247,[2]MAIN!$C$6:$DF$1572,M$4,FALSE)),"",VLOOKUP($C1247,[2]MAIN!$C$6:$DF$1572,M$4,FALSE))</f>
        <v>#N/A</v>
      </c>
      <c r="N1247" s="51" t="e">
        <f>IF(ISBLANK(VLOOKUP($C1247,[2]MAIN!$C$6:$DF$1572,N$4,FALSE)),"",VLOOKUP($C1247,[2]MAIN!$C$6:$DF$1572,N$4,FALSE))</f>
        <v>#N/A</v>
      </c>
      <c r="O1247" s="64" t="e">
        <f>IF(ISBLANK(VLOOKUP($C1247,[2]MAIN!$C$6:$DF$1572,O$4,FALSE)),"",VLOOKUP($C1247,[2]MAIN!$C$6:$DF$1572,O$4,FALSE))</f>
        <v>#N/A</v>
      </c>
      <c r="P1247" s="64" t="e">
        <f>IF(ISBLANK(VLOOKUP($C1247,[2]MAIN!$C$6:$DF$1572,P$4,FALSE)),"",VLOOKUP($C1247,[2]MAIN!$C$6:$DF$1572,P$4,FALSE))</f>
        <v>#N/A</v>
      </c>
      <c r="Q1247" s="65" t="e">
        <f>IF(ISBLANK(VLOOKUP($C1247,[2]MAIN!$C$6:$DF$1572,Q$4,FALSE)),"",VLOOKUP($C1247,[2]MAIN!$C$6:$DF$1572,Q$4,FALSE))</f>
        <v>#N/A</v>
      </c>
      <c r="R1247" s="47" t="e">
        <f>IF(ISBLANK(VLOOKUP($C1247,[2]MAIN!$C$6:$DF$1572,R$4,FALSE)),"",VLOOKUP($C1247,[2]MAIN!$C$6:$DF$1572,R$4,FALSE))</f>
        <v>#N/A</v>
      </c>
      <c r="S1247" s="47" t="e">
        <f>IF(ISBLANK(VLOOKUP($C1247,[2]MAIN!$C$6:$DF$1572,S$4,FALSE)),"",VLOOKUP($C1247,[2]MAIN!$C$6:$DF$1572,S$4,FALSE))</f>
        <v>#N/A</v>
      </c>
      <c r="T1247" s="15" t="e">
        <f>IF(ISBLANK(VLOOKUP($C1247,[2]MAIN!$C$6:$DF$1572,T$4,FALSE)),"",VLOOKUP($C1247,[2]MAIN!$C$6:$DF$1572,T$4,FALSE))</f>
        <v>#N/A</v>
      </c>
      <c r="U1247" s="15" t="e">
        <f>IF(ISBLANK(VLOOKUP($C1247,[2]MAIN!$C$6:$DF$1572,U$4,FALSE)),"",VLOOKUP($C1247,[2]MAIN!$C$6:$DF$1572,U$4,FALSE))</f>
        <v>#N/A</v>
      </c>
      <c r="V1247" s="15" t="e">
        <f>IF(ISBLANK(VLOOKUP($C1247,[2]MAIN!$C$6:$DF$1572,V$4,FALSE)),"",VLOOKUP($C1247,[2]MAIN!$C$6:$DF$1572,V$4,FALSE))</f>
        <v>#N/A</v>
      </c>
      <c r="W1247" s="21" t="e">
        <f>IF(ISBLANK(VLOOKUP($C1247,[2]MAIN!$C$6:$DF$1572,W$4,FALSE)),"",VLOOKUP($C1247,[2]MAIN!$C$6:$DF$1572,W$4,FALSE))</f>
        <v>#N/A</v>
      </c>
      <c r="X1247" s="47">
        <v>15000</v>
      </c>
      <c r="Y1247" s="15" t="e">
        <f>IF(ISBLANK(VLOOKUP($C1247,[2]MAIN!$C$6:$DF$1572,Y$4,FALSE)),"",VLOOKUP($C1247,[2]MAIN!$C$6:$DF$1572,Y$4,FALSE))</f>
        <v>#N/A</v>
      </c>
      <c r="AA1247" s="47"/>
      <c r="AB1247" s="47"/>
      <c r="AC1247" s="47"/>
    </row>
    <row r="1248" spans="1:29" x14ac:dyDescent="0.25">
      <c r="A1248" s="15" t="s">
        <v>2013</v>
      </c>
      <c r="B1248" s="21" t="s">
        <v>44</v>
      </c>
      <c r="C1248" s="15" t="s">
        <v>609</v>
      </c>
      <c r="D1248" s="15"/>
      <c r="E1248" s="15" t="s">
        <v>609</v>
      </c>
      <c r="F1248" s="15"/>
      <c r="G1248" s="15"/>
      <c r="H1248" s="15" t="s">
        <v>609</v>
      </c>
      <c r="I1248" s="15"/>
      <c r="J1248" s="47"/>
      <c r="K1248" s="60" t="s">
        <v>654</v>
      </c>
      <c r="L1248" s="49">
        <v>4.5199999999999996</v>
      </c>
      <c r="M1248" s="50" t="e">
        <f>IF(ISBLANK(VLOOKUP($C1248,[2]MAIN!$C$6:$DF$1572,M$4,FALSE)),"",VLOOKUP($C1248,[2]MAIN!$C$6:$DF$1572,M$4,FALSE))</f>
        <v>#N/A</v>
      </c>
      <c r="N1248" s="51" t="e">
        <f>IF(ISBLANK(VLOOKUP($C1248,[2]MAIN!$C$6:$DF$1572,N$4,FALSE)),"",VLOOKUP($C1248,[2]MAIN!$C$6:$DF$1572,N$4,FALSE))</f>
        <v>#N/A</v>
      </c>
      <c r="O1248" s="64" t="e">
        <f>IF(ISBLANK(VLOOKUP($C1248,[2]MAIN!$C$6:$DF$1572,O$4,FALSE)),"",VLOOKUP($C1248,[2]MAIN!$C$6:$DF$1572,O$4,FALSE))</f>
        <v>#N/A</v>
      </c>
      <c r="P1248" s="64" t="e">
        <f>IF(ISBLANK(VLOOKUP($C1248,[2]MAIN!$C$6:$DF$1572,P$4,FALSE)),"",VLOOKUP($C1248,[2]MAIN!$C$6:$DF$1572,P$4,FALSE))</f>
        <v>#N/A</v>
      </c>
      <c r="Q1248" s="65" t="e">
        <f>IF(ISBLANK(VLOOKUP($C1248,[2]MAIN!$C$6:$DF$1572,Q$4,FALSE)),"",VLOOKUP($C1248,[2]MAIN!$C$6:$DF$1572,Q$4,FALSE))</f>
        <v>#N/A</v>
      </c>
      <c r="R1248" s="47" t="e">
        <f>IF(ISBLANK(VLOOKUP($C1248,[2]MAIN!$C$6:$DF$1572,R$4,FALSE)),"",VLOOKUP($C1248,[2]MAIN!$C$6:$DF$1572,R$4,FALSE))</f>
        <v>#N/A</v>
      </c>
      <c r="S1248" s="47" t="e">
        <f>IF(ISBLANK(VLOOKUP($C1248,[2]MAIN!$C$6:$DF$1572,S$4,FALSE)),"",VLOOKUP($C1248,[2]MAIN!$C$6:$DF$1572,S$4,FALSE))</f>
        <v>#N/A</v>
      </c>
      <c r="T1248" s="15" t="e">
        <f>IF(ISBLANK(VLOOKUP($C1248,[2]MAIN!$C$6:$DF$1572,T$4,FALSE)),"",VLOOKUP($C1248,[2]MAIN!$C$6:$DF$1572,T$4,FALSE))</f>
        <v>#N/A</v>
      </c>
      <c r="U1248" s="15" t="e">
        <f>IF(ISBLANK(VLOOKUP($C1248,[2]MAIN!$C$6:$DF$1572,U$4,FALSE)),"",VLOOKUP($C1248,[2]MAIN!$C$6:$DF$1572,U$4,FALSE))</f>
        <v>#N/A</v>
      </c>
      <c r="V1248" s="15" t="e">
        <f>IF(ISBLANK(VLOOKUP($C1248,[2]MAIN!$C$6:$DF$1572,V$4,FALSE)),"",VLOOKUP($C1248,[2]MAIN!$C$6:$DF$1572,V$4,FALSE))</f>
        <v>#N/A</v>
      </c>
      <c r="W1248" s="21" t="e">
        <f>IF(ISBLANK(VLOOKUP($C1248,[2]MAIN!$C$6:$DF$1572,W$4,FALSE)),"",VLOOKUP($C1248,[2]MAIN!$C$6:$DF$1572,W$4,FALSE))</f>
        <v>#N/A</v>
      </c>
      <c r="X1248" s="47">
        <v>15000</v>
      </c>
      <c r="Y1248" s="15" t="e">
        <f>IF(ISBLANK(VLOOKUP($C1248,[2]MAIN!$C$6:$DF$1572,Y$4,FALSE)),"",VLOOKUP($C1248,[2]MAIN!$C$6:$DF$1572,Y$4,FALSE))</f>
        <v>#N/A</v>
      </c>
      <c r="AA1248" s="15"/>
      <c r="AB1248" s="15"/>
      <c r="AC1248" s="15"/>
    </row>
    <row r="1249" spans="1:29" x14ac:dyDescent="0.25">
      <c r="A1249" s="15" t="s">
        <v>2014</v>
      </c>
      <c r="B1249" s="21" t="s">
        <v>44</v>
      </c>
      <c r="C1249" s="15" t="s">
        <v>609</v>
      </c>
      <c r="D1249" s="15"/>
      <c r="E1249" s="15" t="s">
        <v>609</v>
      </c>
      <c r="F1249" s="15"/>
      <c r="G1249" s="15"/>
      <c r="H1249" s="15" t="s">
        <v>609</v>
      </c>
      <c r="I1249" s="15"/>
      <c r="J1249" s="47"/>
      <c r="K1249" s="60" t="s">
        <v>654</v>
      </c>
      <c r="L1249" s="49">
        <v>24.34</v>
      </c>
      <c r="M1249" s="50" t="e">
        <f>IF(ISBLANK(VLOOKUP($C1249,[2]MAIN!$C$6:$DF$1572,M$4,FALSE)),"",VLOOKUP($C1249,[2]MAIN!$C$6:$DF$1572,M$4,FALSE))</f>
        <v>#N/A</v>
      </c>
      <c r="N1249" s="51" t="e">
        <f>IF(ISBLANK(VLOOKUP($C1249,[2]MAIN!$C$6:$DF$1572,N$4,FALSE)),"",VLOOKUP($C1249,[2]MAIN!$C$6:$DF$1572,N$4,FALSE))</f>
        <v>#N/A</v>
      </c>
      <c r="O1249" s="65" t="e">
        <f>IF(ISBLANK(VLOOKUP($C1249,[2]MAIN!$C$6:$DF$1572,O$4,FALSE)),"",VLOOKUP($C1249,[2]MAIN!$C$6:$DF$1572,O$4,FALSE))</f>
        <v>#N/A</v>
      </c>
      <c r="P1249" s="65" t="e">
        <f>IF(ISBLANK(VLOOKUP($C1249,[2]MAIN!$C$6:$DF$1572,P$4,FALSE)),"",VLOOKUP($C1249,[2]MAIN!$C$6:$DF$1572,P$4,FALSE))</f>
        <v>#N/A</v>
      </c>
      <c r="Q1249" s="53" t="e">
        <f>IF(ISBLANK(VLOOKUP($C1249,[2]MAIN!$C$6:$DF$1572,Q$4,FALSE)),"",VLOOKUP($C1249,[2]MAIN!$C$6:$DF$1572,Q$4,FALSE))</f>
        <v>#N/A</v>
      </c>
      <c r="R1249" s="47" t="e">
        <f>IF(ISBLANK(VLOOKUP($C1249,[2]MAIN!$C$6:$DF$1572,R$4,FALSE)),"",VLOOKUP($C1249,[2]MAIN!$C$6:$DF$1572,R$4,FALSE))</f>
        <v>#N/A</v>
      </c>
      <c r="S1249" s="47" t="e">
        <f>IF(ISBLANK(VLOOKUP($C1249,[2]MAIN!$C$6:$DF$1572,S$4,FALSE)),"",VLOOKUP($C1249,[2]MAIN!$C$6:$DF$1572,S$4,FALSE))</f>
        <v>#N/A</v>
      </c>
      <c r="T1249" s="15" t="e">
        <f>IF(ISBLANK(VLOOKUP($C1249,[2]MAIN!$C$6:$DF$1572,T$4,FALSE)),"",VLOOKUP($C1249,[2]MAIN!$C$6:$DF$1572,T$4,FALSE))</f>
        <v>#N/A</v>
      </c>
      <c r="U1249" s="15" t="e">
        <f>IF(ISBLANK(VLOOKUP($C1249,[2]MAIN!$C$6:$DF$1572,U$4,FALSE)),"",VLOOKUP($C1249,[2]MAIN!$C$6:$DF$1572,U$4,FALSE))</f>
        <v>#N/A</v>
      </c>
      <c r="V1249" s="15" t="e">
        <f>IF(ISBLANK(VLOOKUP($C1249,[2]MAIN!$C$6:$DF$1572,V$4,FALSE)),"",VLOOKUP($C1249,[2]MAIN!$C$6:$DF$1572,V$4,FALSE))</f>
        <v>#N/A</v>
      </c>
      <c r="W1249" s="21" t="e">
        <f>IF(ISBLANK(VLOOKUP($C1249,[2]MAIN!$C$6:$DF$1572,W$4,FALSE)),"",VLOOKUP($C1249,[2]MAIN!$C$6:$DF$1572,W$4,FALSE))</f>
        <v>#N/A</v>
      </c>
      <c r="X1249" s="47">
        <v>15000</v>
      </c>
      <c r="Y1249" s="15" t="e">
        <f>IF(ISBLANK(VLOOKUP($C1249,[2]MAIN!$C$6:$DF$1572,Y$4,FALSE)),"",VLOOKUP($C1249,[2]MAIN!$C$6:$DF$1572,Y$4,FALSE))</f>
        <v>#N/A</v>
      </c>
      <c r="AA1249" s="15"/>
      <c r="AB1249" s="15"/>
      <c r="AC1249" s="15"/>
    </row>
    <row r="1250" spans="1:29" x14ac:dyDescent="0.25">
      <c r="A1250" s="15" t="s">
        <v>2015</v>
      </c>
      <c r="B1250" s="21" t="s">
        <v>48</v>
      </c>
      <c r="C1250" s="47"/>
      <c r="D1250" s="15"/>
      <c r="E1250" s="15" t="s">
        <v>609</v>
      </c>
      <c r="F1250" s="15"/>
      <c r="G1250" s="15"/>
      <c r="H1250" s="15" t="s">
        <v>628</v>
      </c>
      <c r="I1250" s="15"/>
      <c r="J1250" s="47"/>
      <c r="K1250" s="47" t="s">
        <v>625</v>
      </c>
      <c r="L1250" s="49" t="e">
        <f>#REF!/86.4</f>
        <v>#REF!</v>
      </c>
      <c r="M1250" s="50" t="e">
        <f>IF(ISBLANK(VLOOKUP($C1250,[2]MAIN!$C$6:$DF$1572,M$4,FALSE)),"",VLOOKUP($C1250,[2]MAIN!$C$6:$DF$1572,M$4,FALSE))</f>
        <v>#N/A</v>
      </c>
      <c r="N1250" s="51" t="e">
        <f>IF(ISBLANK(VLOOKUP($C1250,[2]MAIN!$C$6:$DF$1572,N$4,FALSE)),"",VLOOKUP($C1250,[2]MAIN!$C$6:$DF$1572,N$4,FALSE))</f>
        <v>#N/A</v>
      </c>
      <c r="O1250" s="53" t="e">
        <f>IF(ISBLANK(VLOOKUP($C1250,[2]MAIN!$C$6:$DF$1572,O$4,FALSE)),"",VLOOKUP($C1250,[2]MAIN!$C$6:$DF$1572,O$4,FALSE))</f>
        <v>#N/A</v>
      </c>
      <c r="P1250" s="53" t="e">
        <f>IF(ISBLANK(VLOOKUP($C1250,[2]MAIN!$C$6:$DF$1572,P$4,FALSE)),"",VLOOKUP($C1250,[2]MAIN!$C$6:$DF$1572,P$4,FALSE))</f>
        <v>#N/A</v>
      </c>
      <c r="Q1250" s="53" t="e">
        <f>IF(ISBLANK(VLOOKUP($C1250,[2]MAIN!$C$6:$DF$1572,Q$4,FALSE)),"",VLOOKUP($C1250,[2]MAIN!$C$6:$DF$1572,Q$4,FALSE))</f>
        <v>#N/A</v>
      </c>
      <c r="R1250" s="47" t="e">
        <f>IF(ISBLANK(VLOOKUP($C1250,[2]MAIN!$C$6:$DF$1572,R$4,FALSE)),"",VLOOKUP($C1250,[2]MAIN!$C$6:$DF$1572,R$4,FALSE))</f>
        <v>#N/A</v>
      </c>
      <c r="S1250" s="47" t="e">
        <f>IF(ISBLANK(VLOOKUP($C1250,[2]MAIN!$C$6:$DF$1572,S$4,FALSE)),"",VLOOKUP($C1250,[2]MAIN!$C$6:$DF$1572,S$4,FALSE))</f>
        <v>#N/A</v>
      </c>
      <c r="T1250" s="15" t="e">
        <f>IF(ISBLANK(VLOOKUP($C1250,[2]MAIN!$C$6:$DF$1572,T$4,FALSE)),"",VLOOKUP($C1250,[2]MAIN!$C$6:$DF$1572,T$4,FALSE))</f>
        <v>#N/A</v>
      </c>
      <c r="U1250" s="15" t="e">
        <f>IF(ISBLANK(VLOOKUP($C1250,[2]MAIN!$C$6:$DF$1572,U$4,FALSE)),"",VLOOKUP($C1250,[2]MAIN!$C$6:$DF$1572,U$4,FALSE))</f>
        <v>#N/A</v>
      </c>
      <c r="V1250" s="15" t="e">
        <f>IF(ISBLANK(VLOOKUP($C1250,[2]MAIN!$C$6:$DF$1572,V$4,FALSE)),"",VLOOKUP($C1250,[2]MAIN!$C$6:$DF$1572,V$4,FALSE))</f>
        <v>#N/A</v>
      </c>
      <c r="W1250" s="21" t="e">
        <f>IF(ISBLANK(VLOOKUP($C1250,[2]MAIN!$C$6:$DF$1572,W$4,FALSE)),"",VLOOKUP($C1250,[2]MAIN!$C$6:$DF$1572,W$4,FALSE))</f>
        <v>#N/A</v>
      </c>
      <c r="X1250" s="47">
        <v>15000</v>
      </c>
      <c r="Y1250" s="15" t="e">
        <f>IF(ISBLANK(VLOOKUP($C1250,[2]MAIN!$C$6:$DF$1572,Y$4,FALSE)),"",VLOOKUP($C1250,[2]MAIN!$C$6:$DF$1572,Y$4,FALSE))</f>
        <v>#N/A</v>
      </c>
      <c r="AA1250" s="47"/>
      <c r="AB1250" s="47"/>
      <c r="AC1250" s="47"/>
    </row>
    <row r="1251" spans="1:29" x14ac:dyDescent="0.25">
      <c r="A1251" s="15" t="s">
        <v>2015</v>
      </c>
      <c r="B1251" s="21" t="s">
        <v>48</v>
      </c>
      <c r="C1251" s="15" t="s">
        <v>609</v>
      </c>
      <c r="D1251" s="15"/>
      <c r="E1251" s="15" t="s">
        <v>609</v>
      </c>
      <c r="F1251" s="15"/>
      <c r="G1251" s="15"/>
      <c r="H1251" s="15" t="s">
        <v>609</v>
      </c>
      <c r="I1251" s="15"/>
      <c r="J1251" s="47"/>
      <c r="K1251" s="60" t="s">
        <v>625</v>
      </c>
      <c r="L1251" s="49" t="e">
        <f>#REF!/86.4</f>
        <v>#REF!</v>
      </c>
      <c r="M1251" s="50" t="e">
        <f>IF(ISBLANK(VLOOKUP($C1251,[2]MAIN!$C$6:$DF$1572,M$4,FALSE)),"",VLOOKUP($C1251,[2]MAIN!$C$6:$DF$1572,M$4,FALSE))</f>
        <v>#N/A</v>
      </c>
      <c r="N1251" s="51" t="e">
        <f>IF(ISBLANK(VLOOKUP($C1251,[2]MAIN!$C$6:$DF$1572,N$4,FALSE)),"",VLOOKUP($C1251,[2]MAIN!$C$6:$DF$1572,N$4,FALSE))</f>
        <v>#N/A</v>
      </c>
      <c r="O1251" s="54" t="e">
        <f>IF(ISBLANK(VLOOKUP($C1251,[2]MAIN!$C$6:$DF$1572,O$4,FALSE)),"",VLOOKUP($C1251,[2]MAIN!$C$6:$DF$1572,O$4,FALSE))</f>
        <v>#N/A</v>
      </c>
      <c r="P1251" s="54" t="e">
        <f>IF(ISBLANK(VLOOKUP($C1251,[2]MAIN!$C$6:$DF$1572,P$4,FALSE)),"",VLOOKUP($C1251,[2]MAIN!$C$6:$DF$1572,P$4,FALSE))</f>
        <v>#N/A</v>
      </c>
      <c r="Q1251" s="53" t="e">
        <f>IF(ISBLANK(VLOOKUP($C1251,[2]MAIN!$C$6:$DF$1572,Q$4,FALSE)),"",VLOOKUP($C1251,[2]MAIN!$C$6:$DF$1572,Q$4,FALSE))</f>
        <v>#N/A</v>
      </c>
      <c r="R1251" s="47" t="e">
        <f>IF(ISBLANK(VLOOKUP($C1251,[2]MAIN!$C$6:$DF$1572,R$4,FALSE)),"",VLOOKUP($C1251,[2]MAIN!$C$6:$DF$1572,R$4,FALSE))</f>
        <v>#N/A</v>
      </c>
      <c r="S1251" s="47" t="e">
        <f>IF(ISBLANK(VLOOKUP($C1251,[2]MAIN!$C$6:$DF$1572,S$4,FALSE)),"",VLOOKUP($C1251,[2]MAIN!$C$6:$DF$1572,S$4,FALSE))</f>
        <v>#N/A</v>
      </c>
      <c r="T1251" s="15" t="e">
        <f>IF(ISBLANK(VLOOKUP($C1251,[2]MAIN!$C$6:$DF$1572,T$4,FALSE)),"",VLOOKUP($C1251,[2]MAIN!$C$6:$DF$1572,T$4,FALSE))</f>
        <v>#N/A</v>
      </c>
      <c r="U1251" s="15" t="e">
        <f>IF(ISBLANK(VLOOKUP($C1251,[2]MAIN!$C$6:$DF$1572,U$4,FALSE)),"",VLOOKUP($C1251,[2]MAIN!$C$6:$DF$1572,U$4,FALSE))</f>
        <v>#N/A</v>
      </c>
      <c r="V1251" s="15" t="e">
        <f>IF(ISBLANK(VLOOKUP($C1251,[2]MAIN!$C$6:$DF$1572,V$4,FALSE)),"",VLOOKUP($C1251,[2]MAIN!$C$6:$DF$1572,V$4,FALSE))</f>
        <v>#N/A</v>
      </c>
      <c r="W1251" s="21" t="e">
        <f>IF(ISBLANK(VLOOKUP($C1251,[2]MAIN!$C$6:$DF$1572,W$4,FALSE)),"",VLOOKUP($C1251,[2]MAIN!$C$6:$DF$1572,W$4,FALSE))</f>
        <v>#N/A</v>
      </c>
      <c r="X1251" s="47">
        <v>15000</v>
      </c>
      <c r="Y1251" s="15" t="e">
        <f>IF(ISBLANK(VLOOKUP($C1251,[2]MAIN!$C$6:$DF$1572,Y$4,FALSE)),"",VLOOKUP($C1251,[2]MAIN!$C$6:$DF$1572,Y$4,FALSE))</f>
        <v>#N/A</v>
      </c>
      <c r="AA1251" s="15"/>
      <c r="AB1251" s="15"/>
      <c r="AC1251" s="15"/>
    </row>
    <row r="1252" spans="1:29" x14ac:dyDescent="0.25">
      <c r="A1252" s="15" t="s">
        <v>2016</v>
      </c>
      <c r="B1252" s="21" t="s">
        <v>48</v>
      </c>
      <c r="C1252" s="47"/>
      <c r="D1252" s="15" t="s">
        <v>609</v>
      </c>
      <c r="E1252" s="15" t="s">
        <v>609</v>
      </c>
      <c r="F1252" s="15"/>
      <c r="G1252" s="15"/>
      <c r="H1252" s="15" t="s">
        <v>609</v>
      </c>
      <c r="I1252" s="15"/>
      <c r="J1252" s="48" t="s">
        <v>610</v>
      </c>
      <c r="K1252" s="47" t="s">
        <v>625</v>
      </c>
      <c r="L1252" s="49">
        <v>2.93</v>
      </c>
      <c r="M1252" s="50" t="e">
        <f>IF(ISBLANK(VLOOKUP($C1252,[2]MAIN!$C$6:$DF$1572,M$4,FALSE)),"",VLOOKUP($C1252,[2]MAIN!$C$6:$DF$1572,M$4,FALSE))</f>
        <v>#N/A</v>
      </c>
      <c r="N1252" s="51" t="e">
        <f>IF(ISBLANK(VLOOKUP($C1252,[2]MAIN!$C$6:$DF$1572,N$4,FALSE)),"",VLOOKUP($C1252,[2]MAIN!$C$6:$DF$1572,N$4,FALSE))</f>
        <v>#N/A</v>
      </c>
      <c r="O1252" s="52" t="e">
        <f>IF(ISBLANK(VLOOKUP($C1252,[2]MAIN!$C$6:$DF$1572,O$4,FALSE)),"",VLOOKUP($C1252,[2]MAIN!$C$6:$DF$1572,O$4,FALSE))</f>
        <v>#N/A</v>
      </c>
      <c r="P1252" s="52" t="e">
        <f>IF(ISBLANK(VLOOKUP($C1252,[2]MAIN!$C$6:$DF$1572,P$4,FALSE)),"",VLOOKUP($C1252,[2]MAIN!$C$6:$DF$1572,P$4,FALSE))</f>
        <v>#N/A</v>
      </c>
      <c r="Q1252" s="53" t="e">
        <f>IF(ISBLANK(VLOOKUP($C1252,[2]MAIN!$C$6:$DF$1572,Q$4,FALSE)),"",VLOOKUP($C1252,[2]MAIN!$C$6:$DF$1572,Q$4,FALSE))</f>
        <v>#N/A</v>
      </c>
      <c r="R1252" s="47" t="e">
        <f>IF(ISBLANK(VLOOKUP($C1252,[2]MAIN!$C$6:$DF$1572,R$4,FALSE)),"",VLOOKUP($C1252,[2]MAIN!$C$6:$DF$1572,R$4,FALSE))</f>
        <v>#N/A</v>
      </c>
      <c r="S1252" s="47" t="e">
        <f>IF(ISBLANK(VLOOKUP($C1252,[2]MAIN!$C$6:$DF$1572,S$4,FALSE)),"",VLOOKUP($C1252,[2]MAIN!$C$6:$DF$1572,S$4,FALSE))</f>
        <v>#N/A</v>
      </c>
      <c r="T1252" s="15" t="e">
        <f>IF(ISBLANK(VLOOKUP($C1252,[2]MAIN!$C$6:$DF$1572,T$4,FALSE)),"",VLOOKUP($C1252,[2]MAIN!$C$6:$DF$1572,T$4,FALSE))</f>
        <v>#N/A</v>
      </c>
      <c r="U1252" s="15" t="e">
        <f>IF(ISBLANK(VLOOKUP($C1252,[2]MAIN!$C$6:$DF$1572,U$4,FALSE)),"",VLOOKUP($C1252,[2]MAIN!$C$6:$DF$1572,U$4,FALSE))</f>
        <v>#N/A</v>
      </c>
      <c r="V1252" s="15" t="e">
        <f>IF(ISBLANK(VLOOKUP($C1252,[2]MAIN!$C$6:$DF$1572,V$4,FALSE)),"",VLOOKUP($C1252,[2]MAIN!$C$6:$DF$1572,V$4,FALSE))</f>
        <v>#N/A</v>
      </c>
      <c r="W1252" s="21" t="e">
        <f>IF(ISBLANK(VLOOKUP($C1252,[2]MAIN!$C$6:$DF$1572,W$4,FALSE)),"",VLOOKUP($C1252,[2]MAIN!$C$6:$DF$1572,W$4,FALSE))</f>
        <v>#N/A</v>
      </c>
      <c r="X1252" s="47">
        <v>150</v>
      </c>
      <c r="Y1252" s="15" t="e">
        <f>IF(ISBLANK(VLOOKUP($C1252,[2]MAIN!$C$6:$DF$1572,Y$4,FALSE)),"",VLOOKUP($C1252,[2]MAIN!$C$6:$DF$1572,Y$4,FALSE))</f>
        <v>#N/A</v>
      </c>
      <c r="AA1252" s="15"/>
      <c r="AB1252" s="15"/>
      <c r="AC1252" s="15"/>
    </row>
    <row r="1253" spans="1:29" x14ac:dyDescent="0.25">
      <c r="A1253" s="15" t="s">
        <v>2017</v>
      </c>
      <c r="B1253" s="21" t="s">
        <v>48</v>
      </c>
      <c r="C1253" s="15" t="s">
        <v>609</v>
      </c>
      <c r="D1253" s="15"/>
      <c r="E1253" s="15" t="s">
        <v>609</v>
      </c>
      <c r="F1253" s="15"/>
      <c r="G1253" s="15"/>
      <c r="H1253" s="15" t="s">
        <v>609</v>
      </c>
      <c r="I1253" s="15"/>
      <c r="J1253" s="47"/>
      <c r="K1253" s="60" t="s">
        <v>625</v>
      </c>
      <c r="L1253" s="49">
        <v>8.1</v>
      </c>
      <c r="M1253" s="50" t="e">
        <f>IF(ISBLANK(VLOOKUP($C1253,[2]MAIN!$C$6:$DF$1572,M$4,FALSE)),"",VLOOKUP($C1253,[2]MAIN!$C$6:$DF$1572,M$4,FALSE))</f>
        <v>#N/A</v>
      </c>
      <c r="N1253" s="51" t="e">
        <f>IF(ISBLANK(VLOOKUP($C1253,[2]MAIN!$C$6:$DF$1572,N$4,FALSE)),"",VLOOKUP($C1253,[2]MAIN!$C$6:$DF$1572,N$4,FALSE))</f>
        <v>#N/A</v>
      </c>
      <c r="O1253" s="62" t="e">
        <f>IF(ISBLANK(VLOOKUP($C1253,[2]MAIN!$C$6:$DF$1572,O$4,FALSE)),"",VLOOKUP($C1253,[2]MAIN!$C$6:$DF$1572,O$4,FALSE))</f>
        <v>#N/A</v>
      </c>
      <c r="P1253" s="62" t="e">
        <f>IF(ISBLANK(VLOOKUP($C1253,[2]MAIN!$C$6:$DF$1572,P$4,FALSE)),"",VLOOKUP($C1253,[2]MAIN!$C$6:$DF$1572,P$4,FALSE))</f>
        <v>#N/A</v>
      </c>
      <c r="Q1253" s="53" t="e">
        <f>IF(ISBLANK(VLOOKUP($C1253,[2]MAIN!$C$6:$DF$1572,Q$4,FALSE)),"",VLOOKUP($C1253,[2]MAIN!$C$6:$DF$1572,Q$4,FALSE))</f>
        <v>#N/A</v>
      </c>
      <c r="R1253" s="47" t="e">
        <f>IF(ISBLANK(VLOOKUP($C1253,[2]MAIN!$C$6:$DF$1572,R$4,FALSE)),"",VLOOKUP($C1253,[2]MAIN!$C$6:$DF$1572,R$4,FALSE))</f>
        <v>#N/A</v>
      </c>
      <c r="S1253" s="47" t="e">
        <f>IF(ISBLANK(VLOOKUP($C1253,[2]MAIN!$C$6:$DF$1572,S$4,FALSE)),"",VLOOKUP($C1253,[2]MAIN!$C$6:$DF$1572,S$4,FALSE))</f>
        <v>#N/A</v>
      </c>
      <c r="T1253" s="15" t="e">
        <f>IF(ISBLANK(VLOOKUP($C1253,[2]MAIN!$C$6:$DF$1572,T$4,FALSE)),"",VLOOKUP($C1253,[2]MAIN!$C$6:$DF$1572,T$4,FALSE))</f>
        <v>#N/A</v>
      </c>
      <c r="U1253" s="15" t="e">
        <f>IF(ISBLANK(VLOOKUP($C1253,[2]MAIN!$C$6:$DF$1572,U$4,FALSE)),"",VLOOKUP($C1253,[2]MAIN!$C$6:$DF$1572,U$4,FALSE))</f>
        <v>#N/A</v>
      </c>
      <c r="V1253" s="15" t="e">
        <f>IF(ISBLANK(VLOOKUP($C1253,[2]MAIN!$C$6:$DF$1572,V$4,FALSE)),"",VLOOKUP($C1253,[2]MAIN!$C$6:$DF$1572,V$4,FALSE))</f>
        <v>#N/A</v>
      </c>
      <c r="W1253" s="21" t="e">
        <f>IF(ISBLANK(VLOOKUP($C1253,[2]MAIN!$C$6:$DF$1572,W$4,FALSE)),"",VLOOKUP($C1253,[2]MAIN!$C$6:$DF$1572,W$4,FALSE))</f>
        <v>#N/A</v>
      </c>
      <c r="X1253" s="47">
        <v>150</v>
      </c>
      <c r="Y1253" s="15" t="e">
        <f>IF(ISBLANK(VLOOKUP($C1253,[2]MAIN!$C$6:$DF$1572,Y$4,FALSE)),"",VLOOKUP($C1253,[2]MAIN!$C$6:$DF$1572,Y$4,FALSE))</f>
        <v>#N/A</v>
      </c>
      <c r="AA1253" s="15"/>
      <c r="AB1253" s="15"/>
      <c r="AC1253" s="15"/>
    </row>
    <row r="1254" spans="1:29" x14ac:dyDescent="0.25">
      <c r="A1254" s="15" t="s">
        <v>2018</v>
      </c>
      <c r="B1254" s="21" t="s">
        <v>48</v>
      </c>
      <c r="C1254" s="47"/>
      <c r="D1254" s="15"/>
      <c r="E1254" s="15" t="s">
        <v>609</v>
      </c>
      <c r="F1254" s="15"/>
      <c r="G1254" s="15"/>
      <c r="H1254" s="15" t="s">
        <v>628</v>
      </c>
      <c r="I1254" s="15"/>
      <c r="J1254" s="47"/>
      <c r="K1254" s="47"/>
      <c r="L1254" s="49">
        <v>0.16</v>
      </c>
      <c r="M1254" s="50" t="e">
        <f>IF(ISBLANK(VLOOKUP($C1254,[2]MAIN!$C$6:$DF$1572,M$4,FALSE)),"",VLOOKUP($C1254,[2]MAIN!$C$6:$DF$1572,M$4,FALSE))</f>
        <v>#N/A</v>
      </c>
      <c r="N1254" s="51" t="e">
        <f>IF(ISBLANK(VLOOKUP($C1254,[2]MAIN!$C$6:$DF$1572,N$4,FALSE)),"",VLOOKUP($C1254,[2]MAIN!$C$6:$DF$1572,N$4,FALSE))</f>
        <v>#N/A</v>
      </c>
      <c r="O1254" s="53" t="e">
        <f>IF(ISBLANK(VLOOKUP($C1254,[2]MAIN!$C$6:$DF$1572,O$4,FALSE)),"",VLOOKUP($C1254,[2]MAIN!$C$6:$DF$1572,O$4,FALSE))</f>
        <v>#N/A</v>
      </c>
      <c r="P1254" s="53" t="e">
        <f>IF(ISBLANK(VLOOKUP($C1254,[2]MAIN!$C$6:$DF$1572,P$4,FALSE)),"",VLOOKUP($C1254,[2]MAIN!$C$6:$DF$1572,P$4,FALSE))</f>
        <v>#N/A</v>
      </c>
      <c r="Q1254" s="50" t="e">
        <f>IF(ISBLANK(VLOOKUP($C1254,[2]MAIN!$C$6:$DF$1572,Q$4,FALSE)),"",VLOOKUP($C1254,[2]MAIN!$C$6:$DF$1572,Q$4,FALSE))</f>
        <v>#N/A</v>
      </c>
      <c r="R1254" s="47" t="e">
        <f>IF(ISBLANK(VLOOKUP($C1254,[2]MAIN!$C$6:$DF$1572,R$4,FALSE)),"",VLOOKUP($C1254,[2]MAIN!$C$6:$DF$1572,R$4,FALSE))</f>
        <v>#N/A</v>
      </c>
      <c r="S1254" s="47" t="e">
        <f>IF(ISBLANK(VLOOKUP($C1254,[2]MAIN!$C$6:$DF$1572,S$4,FALSE)),"",VLOOKUP($C1254,[2]MAIN!$C$6:$DF$1572,S$4,FALSE))</f>
        <v>#N/A</v>
      </c>
      <c r="T1254" s="15" t="e">
        <f>IF(ISBLANK(VLOOKUP($C1254,[2]MAIN!$C$6:$DF$1572,T$4,FALSE)),"",VLOOKUP($C1254,[2]MAIN!$C$6:$DF$1572,T$4,FALSE))</f>
        <v>#N/A</v>
      </c>
      <c r="U1254" s="15" t="e">
        <f>IF(ISBLANK(VLOOKUP($C1254,[2]MAIN!$C$6:$DF$1572,U$4,FALSE)),"",VLOOKUP($C1254,[2]MAIN!$C$6:$DF$1572,U$4,FALSE))</f>
        <v>#N/A</v>
      </c>
      <c r="V1254" s="15" t="e">
        <f>IF(ISBLANK(VLOOKUP($C1254,[2]MAIN!$C$6:$DF$1572,V$4,FALSE)),"",VLOOKUP($C1254,[2]MAIN!$C$6:$DF$1572,V$4,FALSE))</f>
        <v>#N/A</v>
      </c>
      <c r="W1254" s="21" t="e">
        <f>IF(ISBLANK(VLOOKUP($C1254,[2]MAIN!$C$6:$DF$1572,W$4,FALSE)),"",VLOOKUP($C1254,[2]MAIN!$C$6:$DF$1572,W$4,FALSE))</f>
        <v>#N/A</v>
      </c>
      <c r="X1254" s="47">
        <v>15000</v>
      </c>
      <c r="Y1254" s="15" t="e">
        <f>IF(ISBLANK(VLOOKUP($C1254,[2]MAIN!$C$6:$DF$1572,Y$4,FALSE)),"",VLOOKUP($C1254,[2]MAIN!$C$6:$DF$1572,Y$4,FALSE))</f>
        <v>#N/A</v>
      </c>
      <c r="AA1254" s="47"/>
      <c r="AB1254" s="47"/>
      <c r="AC1254" s="47"/>
    </row>
    <row r="1255" spans="1:29" x14ac:dyDescent="0.25">
      <c r="A1255" s="15" t="s">
        <v>2019</v>
      </c>
      <c r="B1255" s="21" t="s">
        <v>274</v>
      </c>
      <c r="C1255" s="47"/>
      <c r="D1255" s="15"/>
      <c r="E1255" s="15" t="s">
        <v>609</v>
      </c>
      <c r="F1255" s="15"/>
      <c r="G1255" s="15"/>
      <c r="H1255" s="15" t="s">
        <v>628</v>
      </c>
      <c r="I1255" s="15" t="s">
        <v>609</v>
      </c>
      <c r="J1255" s="47"/>
      <c r="K1255" s="47" t="s">
        <v>625</v>
      </c>
      <c r="L1255" s="49">
        <v>0.05</v>
      </c>
      <c r="M1255" s="50"/>
      <c r="N1255" s="51">
        <v>1.2999999999999999E-2</v>
      </c>
      <c r="O1255" s="52">
        <v>260</v>
      </c>
      <c r="P1255" s="52">
        <f>IF(ISNUMBER(O1255),O1255,VLOOKUP(#REF!,[3]MAIN!#REF!,51,FALSE))</f>
        <v>260</v>
      </c>
      <c r="Q1255" s="53" t="s">
        <v>641</v>
      </c>
      <c r="R1255" s="47" t="s">
        <v>1315</v>
      </c>
      <c r="S1255" s="47" t="s">
        <v>642</v>
      </c>
      <c r="T1255" s="15">
        <v>1</v>
      </c>
      <c r="U1255" s="15" t="s">
        <v>22</v>
      </c>
      <c r="V1255" s="15" t="s">
        <v>783</v>
      </c>
      <c r="W1255" s="21" t="s">
        <v>1350</v>
      </c>
      <c r="X1255" s="47">
        <v>150</v>
      </c>
      <c r="Y1255" s="15"/>
      <c r="AA1255" s="47"/>
      <c r="AB1255" s="47"/>
      <c r="AC1255" s="47"/>
    </row>
    <row r="1256" spans="1:29" x14ac:dyDescent="0.25">
      <c r="A1256" s="15" t="s">
        <v>2020</v>
      </c>
      <c r="B1256" s="21" t="s">
        <v>301</v>
      </c>
      <c r="C1256" s="47"/>
      <c r="D1256" s="15"/>
      <c r="E1256" s="15" t="s">
        <v>609</v>
      </c>
      <c r="F1256" s="15"/>
      <c r="G1256" s="15"/>
      <c r="H1256" s="15" t="s">
        <v>628</v>
      </c>
      <c r="I1256" s="15"/>
      <c r="J1256" s="47"/>
      <c r="K1256" s="47"/>
      <c r="L1256" s="49"/>
      <c r="M1256" s="50" t="e">
        <f>IF(ISBLANK(VLOOKUP($C1256,[2]MAIN!$C$6:$DF$1572,M$4,FALSE)),"",VLOOKUP($C1256,[2]MAIN!$C$6:$DF$1572,M$4,FALSE))</f>
        <v>#N/A</v>
      </c>
      <c r="N1256" s="51" t="e">
        <f>IF(ISBLANK(VLOOKUP($C1256,[2]MAIN!$C$6:$DF$1572,N$4,FALSE)),"",VLOOKUP($C1256,[2]MAIN!$C$6:$DF$1572,N$4,FALSE))</f>
        <v>#N/A</v>
      </c>
      <c r="O1256" s="53" t="e">
        <f>IF(ISBLANK(VLOOKUP($C1256,[2]MAIN!$C$6:$DF$1572,O$4,FALSE)),"",VLOOKUP($C1256,[2]MAIN!$C$6:$DF$1572,O$4,FALSE))</f>
        <v>#N/A</v>
      </c>
      <c r="P1256" s="53" t="e">
        <f>IF(ISBLANK(VLOOKUP($C1256,[2]MAIN!$C$6:$DF$1572,P$4,FALSE)),"",VLOOKUP($C1256,[2]MAIN!$C$6:$DF$1572,P$4,FALSE))</f>
        <v>#N/A</v>
      </c>
      <c r="Q1256" s="50" t="e">
        <f>IF(ISBLANK(VLOOKUP($C1256,[2]MAIN!$C$6:$DF$1572,Q$4,FALSE)),"",VLOOKUP($C1256,[2]MAIN!$C$6:$DF$1572,Q$4,FALSE))</f>
        <v>#N/A</v>
      </c>
      <c r="R1256" s="47" t="e">
        <f>IF(ISBLANK(VLOOKUP($C1256,[2]MAIN!$C$6:$DF$1572,R$4,FALSE)),"",VLOOKUP($C1256,[2]MAIN!$C$6:$DF$1572,R$4,FALSE))</f>
        <v>#N/A</v>
      </c>
      <c r="S1256" s="47" t="e">
        <f>IF(ISBLANK(VLOOKUP($C1256,[2]MAIN!$C$6:$DF$1572,S$4,FALSE)),"",VLOOKUP($C1256,[2]MAIN!$C$6:$DF$1572,S$4,FALSE))</f>
        <v>#N/A</v>
      </c>
      <c r="T1256" s="15" t="e">
        <f>IF(ISBLANK(VLOOKUP($C1256,[2]MAIN!$C$6:$DF$1572,T$4,FALSE)),"",VLOOKUP($C1256,[2]MAIN!$C$6:$DF$1572,T$4,FALSE))</f>
        <v>#N/A</v>
      </c>
      <c r="U1256" s="15" t="e">
        <f>IF(ISBLANK(VLOOKUP($C1256,[2]MAIN!$C$6:$DF$1572,U$4,FALSE)),"",VLOOKUP($C1256,[2]MAIN!$C$6:$DF$1572,U$4,FALSE))</f>
        <v>#N/A</v>
      </c>
      <c r="V1256" s="15" t="e">
        <f>IF(ISBLANK(VLOOKUP($C1256,[2]MAIN!$C$6:$DF$1572,V$4,FALSE)),"",VLOOKUP($C1256,[2]MAIN!$C$6:$DF$1572,V$4,FALSE))</f>
        <v>#N/A</v>
      </c>
      <c r="W1256" s="21" t="e">
        <f>IF(ISBLANK(VLOOKUP($C1256,[2]MAIN!$C$6:$DF$1572,W$4,FALSE)),"",VLOOKUP($C1256,[2]MAIN!$C$6:$DF$1572,W$4,FALSE))</f>
        <v>#N/A</v>
      </c>
      <c r="X1256" s="47">
        <v>15000</v>
      </c>
      <c r="Y1256" s="15" t="e">
        <f>IF(ISBLANK(VLOOKUP($C1256,[2]MAIN!$C$6:$DF$1572,Y$4,FALSE)),"",VLOOKUP($C1256,[2]MAIN!$C$6:$DF$1572,Y$4,FALSE))</f>
        <v>#N/A</v>
      </c>
      <c r="AA1256" s="47"/>
      <c r="AB1256" s="47"/>
      <c r="AC1256" s="47"/>
    </row>
    <row r="1257" spans="1:29" x14ac:dyDescent="0.25">
      <c r="A1257" s="15" t="s">
        <v>2021</v>
      </c>
      <c r="B1257" s="21" t="s">
        <v>301</v>
      </c>
      <c r="C1257" s="47"/>
      <c r="D1257" s="15"/>
      <c r="E1257" s="15" t="s">
        <v>609</v>
      </c>
      <c r="F1257" s="15"/>
      <c r="G1257" s="15"/>
      <c r="H1257" s="15" t="s">
        <v>628</v>
      </c>
      <c r="I1257" s="15"/>
      <c r="J1257" s="47"/>
      <c r="K1257" s="47"/>
      <c r="L1257" s="49"/>
      <c r="M1257" s="50" t="e">
        <f>IF(ISBLANK(VLOOKUP($C1257,[2]MAIN!$C$6:$DF$1572,M$4,FALSE)),"",VLOOKUP($C1257,[2]MAIN!$C$6:$DF$1572,M$4,FALSE))</f>
        <v>#N/A</v>
      </c>
      <c r="N1257" s="51" t="e">
        <f>IF(ISBLANK(VLOOKUP($C1257,[2]MAIN!$C$6:$DF$1572,N$4,FALSE)),"",VLOOKUP($C1257,[2]MAIN!$C$6:$DF$1572,N$4,FALSE))</f>
        <v>#N/A</v>
      </c>
      <c r="O1257" s="53" t="e">
        <f>IF(ISBLANK(VLOOKUP($C1257,[2]MAIN!$C$6:$DF$1572,O$4,FALSE)),"",VLOOKUP($C1257,[2]MAIN!$C$6:$DF$1572,O$4,FALSE))</f>
        <v>#N/A</v>
      </c>
      <c r="P1257" s="53" t="e">
        <f>IF(ISBLANK(VLOOKUP($C1257,[2]MAIN!$C$6:$DF$1572,P$4,FALSE)),"",VLOOKUP($C1257,[2]MAIN!$C$6:$DF$1572,P$4,FALSE))</f>
        <v>#N/A</v>
      </c>
      <c r="Q1257" s="50" t="e">
        <f>IF(ISBLANK(VLOOKUP($C1257,[2]MAIN!$C$6:$DF$1572,Q$4,FALSE)),"",VLOOKUP($C1257,[2]MAIN!$C$6:$DF$1572,Q$4,FALSE))</f>
        <v>#N/A</v>
      </c>
      <c r="R1257" s="47" t="e">
        <f>IF(ISBLANK(VLOOKUP($C1257,[2]MAIN!$C$6:$DF$1572,R$4,FALSE)),"",VLOOKUP($C1257,[2]MAIN!$C$6:$DF$1572,R$4,FALSE))</f>
        <v>#N/A</v>
      </c>
      <c r="S1257" s="47" t="e">
        <f>IF(ISBLANK(VLOOKUP($C1257,[2]MAIN!$C$6:$DF$1572,S$4,FALSE)),"",VLOOKUP($C1257,[2]MAIN!$C$6:$DF$1572,S$4,FALSE))</f>
        <v>#N/A</v>
      </c>
      <c r="T1257" s="15" t="e">
        <f>IF(ISBLANK(VLOOKUP($C1257,[2]MAIN!$C$6:$DF$1572,T$4,FALSE)),"",VLOOKUP($C1257,[2]MAIN!$C$6:$DF$1572,T$4,FALSE))</f>
        <v>#N/A</v>
      </c>
      <c r="U1257" s="15" t="e">
        <f>IF(ISBLANK(VLOOKUP($C1257,[2]MAIN!$C$6:$DF$1572,U$4,FALSE)),"",VLOOKUP($C1257,[2]MAIN!$C$6:$DF$1572,U$4,FALSE))</f>
        <v>#N/A</v>
      </c>
      <c r="V1257" s="15" t="e">
        <f>IF(ISBLANK(VLOOKUP($C1257,[2]MAIN!$C$6:$DF$1572,V$4,FALSE)),"",VLOOKUP($C1257,[2]MAIN!$C$6:$DF$1572,V$4,FALSE))</f>
        <v>#N/A</v>
      </c>
      <c r="W1257" s="21" t="e">
        <f>IF(ISBLANK(VLOOKUP($C1257,[2]MAIN!$C$6:$DF$1572,W$4,FALSE)),"",VLOOKUP($C1257,[2]MAIN!$C$6:$DF$1572,W$4,FALSE))</f>
        <v>#N/A</v>
      </c>
      <c r="X1257" s="47">
        <v>15000</v>
      </c>
      <c r="Y1257" s="15" t="e">
        <f>IF(ISBLANK(VLOOKUP($C1257,[2]MAIN!$C$6:$DF$1572,Y$4,FALSE)),"",VLOOKUP($C1257,[2]MAIN!$C$6:$DF$1572,Y$4,FALSE))</f>
        <v>#N/A</v>
      </c>
      <c r="AA1257" s="47"/>
      <c r="AB1257" s="47"/>
      <c r="AC1257" s="47"/>
    </row>
    <row r="1258" spans="1:29" x14ac:dyDescent="0.25">
      <c r="A1258" s="15" t="s">
        <v>2022</v>
      </c>
      <c r="B1258" s="21" t="s">
        <v>301</v>
      </c>
      <c r="C1258" s="47"/>
      <c r="D1258" s="15"/>
      <c r="E1258" s="15" t="s">
        <v>609</v>
      </c>
      <c r="F1258" s="15"/>
      <c r="G1258" s="15"/>
      <c r="H1258" s="15" t="s">
        <v>609</v>
      </c>
      <c r="I1258" s="15"/>
      <c r="J1258" s="47"/>
      <c r="K1258" s="47"/>
      <c r="L1258" s="49"/>
      <c r="M1258" s="50" t="e">
        <f>IF(ISBLANK(VLOOKUP($C1258,[2]MAIN!$C$6:$DF$1572,M$4,FALSE)),"",VLOOKUP($C1258,[2]MAIN!$C$6:$DF$1572,M$4,FALSE))</f>
        <v>#N/A</v>
      </c>
      <c r="N1258" s="51" t="e">
        <f>IF(ISBLANK(VLOOKUP($C1258,[2]MAIN!$C$6:$DF$1572,N$4,FALSE)),"",VLOOKUP($C1258,[2]MAIN!$C$6:$DF$1572,N$4,FALSE))</f>
        <v>#N/A</v>
      </c>
      <c r="O1258" s="53" t="e">
        <f>IF(ISBLANK(VLOOKUP($C1258,[2]MAIN!$C$6:$DF$1572,O$4,FALSE)),"",VLOOKUP($C1258,[2]MAIN!$C$6:$DF$1572,O$4,FALSE))</f>
        <v>#N/A</v>
      </c>
      <c r="P1258" s="53" t="e">
        <f>IF(ISBLANK(VLOOKUP($C1258,[2]MAIN!$C$6:$DF$1572,P$4,FALSE)),"",VLOOKUP($C1258,[2]MAIN!$C$6:$DF$1572,P$4,FALSE))</f>
        <v>#N/A</v>
      </c>
      <c r="Q1258" s="50" t="e">
        <f>IF(ISBLANK(VLOOKUP($C1258,[2]MAIN!$C$6:$DF$1572,Q$4,FALSE)),"",VLOOKUP($C1258,[2]MAIN!$C$6:$DF$1572,Q$4,FALSE))</f>
        <v>#N/A</v>
      </c>
      <c r="R1258" s="47" t="e">
        <f>IF(ISBLANK(VLOOKUP($C1258,[2]MAIN!$C$6:$DF$1572,R$4,FALSE)),"",VLOOKUP($C1258,[2]MAIN!$C$6:$DF$1572,R$4,FALSE))</f>
        <v>#N/A</v>
      </c>
      <c r="S1258" s="47" t="e">
        <f>IF(ISBLANK(VLOOKUP($C1258,[2]MAIN!$C$6:$DF$1572,S$4,FALSE)),"",VLOOKUP($C1258,[2]MAIN!$C$6:$DF$1572,S$4,FALSE))</f>
        <v>#N/A</v>
      </c>
      <c r="T1258" s="15" t="e">
        <f>IF(ISBLANK(VLOOKUP($C1258,[2]MAIN!$C$6:$DF$1572,T$4,FALSE)),"",VLOOKUP($C1258,[2]MAIN!$C$6:$DF$1572,T$4,FALSE))</f>
        <v>#N/A</v>
      </c>
      <c r="U1258" s="15" t="e">
        <f>IF(ISBLANK(VLOOKUP($C1258,[2]MAIN!$C$6:$DF$1572,U$4,FALSE)),"",VLOOKUP($C1258,[2]MAIN!$C$6:$DF$1572,U$4,FALSE))</f>
        <v>#N/A</v>
      </c>
      <c r="V1258" s="15" t="e">
        <f>IF(ISBLANK(VLOOKUP($C1258,[2]MAIN!$C$6:$DF$1572,V$4,FALSE)),"",VLOOKUP($C1258,[2]MAIN!$C$6:$DF$1572,V$4,FALSE))</f>
        <v>#N/A</v>
      </c>
      <c r="W1258" s="21" t="e">
        <f>IF(ISBLANK(VLOOKUP($C1258,[2]MAIN!$C$6:$DF$1572,W$4,FALSE)),"",VLOOKUP($C1258,[2]MAIN!$C$6:$DF$1572,W$4,FALSE))</f>
        <v>#N/A</v>
      </c>
      <c r="X1258" s="47">
        <v>15000</v>
      </c>
      <c r="Y1258" s="15" t="e">
        <f>IF(ISBLANK(VLOOKUP($C1258,[2]MAIN!$C$6:$DF$1572,Y$4,FALSE)),"",VLOOKUP($C1258,[2]MAIN!$C$6:$DF$1572,Y$4,FALSE))</f>
        <v>#N/A</v>
      </c>
      <c r="AA1258" s="15" t="s">
        <v>609</v>
      </c>
      <c r="AB1258" s="15"/>
      <c r="AC1258" s="15"/>
    </row>
    <row r="1259" spans="1:29" x14ac:dyDescent="0.25">
      <c r="A1259" s="15" t="s">
        <v>2023</v>
      </c>
      <c r="B1259" s="21" t="s">
        <v>301</v>
      </c>
      <c r="C1259" s="47"/>
      <c r="D1259" s="15"/>
      <c r="E1259" s="15" t="s">
        <v>609</v>
      </c>
      <c r="F1259" s="15"/>
      <c r="G1259" s="15"/>
      <c r="H1259" s="15" t="s">
        <v>628</v>
      </c>
      <c r="I1259" s="15"/>
      <c r="J1259" s="47"/>
      <c r="K1259" s="47"/>
      <c r="L1259" s="49"/>
      <c r="M1259" s="50" t="e">
        <f>IF(ISBLANK(VLOOKUP($C1259,[2]MAIN!$C$6:$DF$1572,M$4,FALSE)),"",VLOOKUP($C1259,[2]MAIN!$C$6:$DF$1572,M$4,FALSE))</f>
        <v>#N/A</v>
      </c>
      <c r="N1259" s="51" t="e">
        <f>IF(ISBLANK(VLOOKUP($C1259,[2]MAIN!$C$6:$DF$1572,N$4,FALSE)),"",VLOOKUP($C1259,[2]MAIN!$C$6:$DF$1572,N$4,FALSE))</f>
        <v>#N/A</v>
      </c>
      <c r="O1259" s="53" t="e">
        <f>IF(ISBLANK(VLOOKUP($C1259,[2]MAIN!$C$6:$DF$1572,O$4,FALSE)),"",VLOOKUP($C1259,[2]MAIN!$C$6:$DF$1572,O$4,FALSE))</f>
        <v>#N/A</v>
      </c>
      <c r="P1259" s="53" t="e">
        <f>IF(ISBLANK(VLOOKUP($C1259,[2]MAIN!$C$6:$DF$1572,P$4,FALSE)),"",VLOOKUP($C1259,[2]MAIN!$C$6:$DF$1572,P$4,FALSE))</f>
        <v>#N/A</v>
      </c>
      <c r="Q1259" s="50" t="e">
        <f>IF(ISBLANK(VLOOKUP($C1259,[2]MAIN!$C$6:$DF$1572,Q$4,FALSE)),"",VLOOKUP($C1259,[2]MAIN!$C$6:$DF$1572,Q$4,FALSE))</f>
        <v>#N/A</v>
      </c>
      <c r="R1259" s="47" t="e">
        <f>IF(ISBLANK(VLOOKUP($C1259,[2]MAIN!$C$6:$DF$1572,R$4,FALSE)),"",VLOOKUP($C1259,[2]MAIN!$C$6:$DF$1572,R$4,FALSE))</f>
        <v>#N/A</v>
      </c>
      <c r="S1259" s="47" t="e">
        <f>IF(ISBLANK(VLOOKUP($C1259,[2]MAIN!$C$6:$DF$1572,S$4,FALSE)),"",VLOOKUP($C1259,[2]MAIN!$C$6:$DF$1572,S$4,FALSE))</f>
        <v>#N/A</v>
      </c>
      <c r="T1259" s="15" t="e">
        <f>IF(ISBLANK(VLOOKUP($C1259,[2]MAIN!$C$6:$DF$1572,T$4,FALSE)),"",VLOOKUP($C1259,[2]MAIN!$C$6:$DF$1572,T$4,FALSE))</f>
        <v>#N/A</v>
      </c>
      <c r="U1259" s="15" t="e">
        <f>IF(ISBLANK(VLOOKUP($C1259,[2]MAIN!$C$6:$DF$1572,U$4,FALSE)),"",VLOOKUP($C1259,[2]MAIN!$C$6:$DF$1572,U$4,FALSE))</f>
        <v>#N/A</v>
      </c>
      <c r="V1259" s="15" t="e">
        <f>IF(ISBLANK(VLOOKUP($C1259,[2]MAIN!$C$6:$DF$1572,V$4,FALSE)),"",VLOOKUP($C1259,[2]MAIN!$C$6:$DF$1572,V$4,FALSE))</f>
        <v>#N/A</v>
      </c>
      <c r="W1259" s="21" t="e">
        <f>IF(ISBLANK(VLOOKUP($C1259,[2]MAIN!$C$6:$DF$1572,W$4,FALSE)),"",VLOOKUP($C1259,[2]MAIN!$C$6:$DF$1572,W$4,FALSE))</f>
        <v>#N/A</v>
      </c>
      <c r="X1259" s="47">
        <v>15000</v>
      </c>
      <c r="Y1259" s="15" t="e">
        <f>IF(ISBLANK(VLOOKUP($C1259,[2]MAIN!$C$6:$DF$1572,Y$4,FALSE)),"",VLOOKUP($C1259,[2]MAIN!$C$6:$DF$1572,Y$4,FALSE))</f>
        <v>#N/A</v>
      </c>
      <c r="AA1259" s="47"/>
      <c r="AB1259" s="47"/>
      <c r="AC1259" s="47"/>
    </row>
    <row r="1260" spans="1:29" x14ac:dyDescent="0.25">
      <c r="A1260" s="15" t="s">
        <v>2024</v>
      </c>
      <c r="B1260" s="21" t="s">
        <v>503</v>
      </c>
      <c r="C1260" s="47"/>
      <c r="D1260" s="15"/>
      <c r="E1260" s="15"/>
      <c r="F1260" s="15"/>
      <c r="G1260" s="15"/>
      <c r="H1260" s="15" t="s">
        <v>628</v>
      </c>
      <c r="I1260" s="15" t="s">
        <v>609</v>
      </c>
      <c r="J1260" s="47"/>
      <c r="K1260" s="47"/>
      <c r="L1260" s="49">
        <v>0.35</v>
      </c>
      <c r="M1260" s="50" t="e">
        <f>IF(ISBLANK(VLOOKUP($C1260,[2]MAIN!$C$6:$DF$1572,M$4,FALSE)),"",VLOOKUP($C1260,[2]MAIN!$C$6:$DF$1572,M$4,FALSE))</f>
        <v>#N/A</v>
      </c>
      <c r="N1260" s="51" t="e">
        <f>IF(ISBLANK(VLOOKUP($C1260,[2]MAIN!$C$6:$DF$1572,N$4,FALSE)),"",VLOOKUP($C1260,[2]MAIN!$C$6:$DF$1572,N$4,FALSE))</f>
        <v>#N/A</v>
      </c>
      <c r="O1260" s="52" t="e">
        <f>IF(ISBLANK(VLOOKUP($C1260,[2]MAIN!$C$6:$DF$1572,O$4,FALSE)),"",VLOOKUP($C1260,[2]MAIN!$C$6:$DF$1572,O$4,FALSE))</f>
        <v>#N/A</v>
      </c>
      <c r="P1260" s="52" t="e">
        <f>IF(ISBLANK(VLOOKUP($C1260,[2]MAIN!$C$6:$DF$1572,P$4,FALSE)),"",VLOOKUP($C1260,[2]MAIN!$C$6:$DF$1572,P$4,FALSE))</f>
        <v>#N/A</v>
      </c>
      <c r="Q1260" s="53" t="e">
        <f>IF(ISBLANK(VLOOKUP($C1260,[2]MAIN!$C$6:$DF$1572,Q$4,FALSE)),"",VLOOKUP($C1260,[2]MAIN!$C$6:$DF$1572,Q$4,FALSE))</f>
        <v>#N/A</v>
      </c>
      <c r="R1260" s="47" t="e">
        <f>IF(ISBLANK(VLOOKUP($C1260,[2]MAIN!$C$6:$DF$1572,R$4,FALSE)),"",VLOOKUP($C1260,[2]MAIN!$C$6:$DF$1572,R$4,FALSE))</f>
        <v>#N/A</v>
      </c>
      <c r="S1260" s="47" t="e">
        <f>IF(ISBLANK(VLOOKUP($C1260,[2]MAIN!$C$6:$DF$1572,S$4,FALSE)),"",VLOOKUP($C1260,[2]MAIN!$C$6:$DF$1572,S$4,FALSE))</f>
        <v>#N/A</v>
      </c>
      <c r="T1260" s="15" t="e">
        <f>IF(ISBLANK(VLOOKUP($C1260,[2]MAIN!$C$6:$DF$1572,T$4,FALSE)),"",VLOOKUP($C1260,[2]MAIN!$C$6:$DF$1572,T$4,FALSE))</f>
        <v>#N/A</v>
      </c>
      <c r="U1260" s="15" t="e">
        <f>IF(ISBLANK(VLOOKUP($C1260,[2]MAIN!$C$6:$DF$1572,U$4,FALSE)),"",VLOOKUP($C1260,[2]MAIN!$C$6:$DF$1572,U$4,FALSE))</f>
        <v>#N/A</v>
      </c>
      <c r="V1260" s="15" t="e">
        <f>IF(ISBLANK(VLOOKUP($C1260,[2]MAIN!$C$6:$DF$1572,V$4,FALSE)),"",VLOOKUP($C1260,[2]MAIN!$C$6:$DF$1572,V$4,FALSE))</f>
        <v>#N/A</v>
      </c>
      <c r="W1260" s="21" t="e">
        <f>IF(ISBLANK(VLOOKUP($C1260,[2]MAIN!$C$6:$DF$1572,W$4,FALSE)),"",VLOOKUP($C1260,[2]MAIN!$C$6:$DF$1572,W$4,FALSE))</f>
        <v>#N/A</v>
      </c>
      <c r="X1260" s="47" t="e">
        <f>IF(ISBLANK(VLOOKUP($C1260,[2]MAIN!$C$6:$DF$1572,X$4,FALSE)),"",VLOOKUP($C1260,[2]MAIN!$C$6:$DF$1572,X$4,FALSE))</f>
        <v>#N/A</v>
      </c>
      <c r="Y1260" s="15" t="e">
        <f>IF(ISBLANK(VLOOKUP($C1260,[2]MAIN!$C$6:$DF$1572,Y$4,FALSE)),"",VLOOKUP($C1260,[2]MAIN!$C$6:$DF$1572,Y$4,FALSE))</f>
        <v>#N/A</v>
      </c>
      <c r="AA1260" s="47"/>
      <c r="AB1260" s="47"/>
      <c r="AC1260" s="47"/>
    </row>
    <row r="1261" spans="1:29" x14ac:dyDescent="0.25">
      <c r="A1261" s="15" t="s">
        <v>2025</v>
      </c>
      <c r="B1261" s="21" t="s">
        <v>275</v>
      </c>
      <c r="C1261" s="47"/>
      <c r="D1261" s="15"/>
      <c r="E1261" s="15" t="s">
        <v>609</v>
      </c>
      <c r="F1261" s="15"/>
      <c r="G1261" s="15"/>
      <c r="H1261" s="15" t="s">
        <v>609</v>
      </c>
      <c r="I1261" s="15" t="s">
        <v>609</v>
      </c>
      <c r="J1261" s="47"/>
      <c r="K1261" s="47"/>
      <c r="L1261" s="49"/>
      <c r="M1261" s="50" t="e">
        <f>IF(ISBLANK(VLOOKUP($C1261,[2]MAIN!$C$6:$DF$1572,M$4,FALSE)),"",VLOOKUP($C1261,[2]MAIN!$C$6:$DF$1572,M$4,FALSE))</f>
        <v>#N/A</v>
      </c>
      <c r="N1261" s="51" t="e">
        <f>IF(ISBLANK(VLOOKUP($C1261,[2]MAIN!$C$6:$DF$1572,N$4,FALSE)),"",VLOOKUP($C1261,[2]MAIN!$C$6:$DF$1572,N$4,FALSE))</f>
        <v>#N/A</v>
      </c>
      <c r="O1261" s="53" t="e">
        <f>IF(ISBLANK(VLOOKUP($C1261,[2]MAIN!$C$6:$DF$1572,O$4,FALSE)),"",VLOOKUP($C1261,[2]MAIN!$C$6:$DF$1572,O$4,FALSE))</f>
        <v>#N/A</v>
      </c>
      <c r="P1261" s="53" t="e">
        <f>IF(ISBLANK(VLOOKUP($C1261,[2]MAIN!$C$6:$DF$1572,P$4,FALSE)),"",VLOOKUP($C1261,[2]MAIN!$C$6:$DF$1572,P$4,FALSE))</f>
        <v>#N/A</v>
      </c>
      <c r="Q1261" s="50" t="e">
        <f>IF(ISBLANK(VLOOKUP($C1261,[2]MAIN!$C$6:$DF$1572,Q$4,FALSE)),"",VLOOKUP($C1261,[2]MAIN!$C$6:$DF$1572,Q$4,FALSE))</f>
        <v>#N/A</v>
      </c>
      <c r="R1261" s="47" t="e">
        <f>IF(ISBLANK(VLOOKUP($C1261,[2]MAIN!$C$6:$DF$1572,R$4,FALSE)),"",VLOOKUP($C1261,[2]MAIN!$C$6:$DF$1572,R$4,FALSE))</f>
        <v>#N/A</v>
      </c>
      <c r="S1261" s="47" t="e">
        <f>IF(ISBLANK(VLOOKUP($C1261,[2]MAIN!$C$6:$DF$1572,S$4,FALSE)),"",VLOOKUP($C1261,[2]MAIN!$C$6:$DF$1572,S$4,FALSE))</f>
        <v>#N/A</v>
      </c>
      <c r="T1261" s="15" t="e">
        <f>IF(ISBLANK(VLOOKUP($C1261,[2]MAIN!$C$6:$DF$1572,T$4,FALSE)),"",VLOOKUP($C1261,[2]MAIN!$C$6:$DF$1572,T$4,FALSE))</f>
        <v>#N/A</v>
      </c>
      <c r="U1261" s="15" t="e">
        <f>IF(ISBLANK(VLOOKUP($C1261,[2]MAIN!$C$6:$DF$1572,U$4,FALSE)),"",VLOOKUP($C1261,[2]MAIN!$C$6:$DF$1572,U$4,FALSE))</f>
        <v>#N/A</v>
      </c>
      <c r="V1261" s="15" t="e">
        <f>IF(ISBLANK(VLOOKUP($C1261,[2]MAIN!$C$6:$DF$1572,V$4,FALSE)),"",VLOOKUP($C1261,[2]MAIN!$C$6:$DF$1572,V$4,FALSE))</f>
        <v>#N/A</v>
      </c>
      <c r="W1261" s="21" t="e">
        <f>IF(ISBLANK(VLOOKUP($C1261,[2]MAIN!$C$6:$DF$1572,W$4,FALSE)),"",VLOOKUP($C1261,[2]MAIN!$C$6:$DF$1572,W$4,FALSE))</f>
        <v>#N/A</v>
      </c>
      <c r="X1261" s="47">
        <v>15000</v>
      </c>
      <c r="Y1261" s="15" t="e">
        <f>IF(ISBLANK(VLOOKUP($C1261,[2]MAIN!$C$6:$DF$1572,Y$4,FALSE)),"",VLOOKUP($C1261,[2]MAIN!$C$6:$DF$1572,Y$4,FALSE))</f>
        <v>#N/A</v>
      </c>
      <c r="AA1261" s="15" t="s">
        <v>609</v>
      </c>
      <c r="AB1261" s="15"/>
      <c r="AC1261" s="15"/>
    </row>
    <row r="1262" spans="1:29" x14ac:dyDescent="0.25">
      <c r="A1262" s="15" t="s">
        <v>2026</v>
      </c>
      <c r="B1262" s="21" t="s">
        <v>1396</v>
      </c>
      <c r="C1262" s="47"/>
      <c r="D1262" s="15"/>
      <c r="E1262" s="15" t="s">
        <v>609</v>
      </c>
      <c r="F1262" s="15"/>
      <c r="G1262" s="15"/>
      <c r="H1262" s="15" t="s">
        <v>628</v>
      </c>
      <c r="I1262" s="15" t="s">
        <v>609</v>
      </c>
      <c r="J1262" s="47"/>
      <c r="K1262" s="47" t="s">
        <v>625</v>
      </c>
      <c r="L1262" s="49">
        <v>0.39</v>
      </c>
      <c r="M1262" s="50" t="e">
        <f>IF(ISBLANK(VLOOKUP($C1262,[2]MAIN!$C$6:$DF$1572,M$4,FALSE)),"",VLOOKUP($C1262,[2]MAIN!$C$6:$DF$1572,M$4,FALSE))</f>
        <v>#N/A</v>
      </c>
      <c r="N1262" s="51" t="e">
        <f>IF(ISBLANK(VLOOKUP($C1262,[2]MAIN!$C$6:$DF$1572,N$4,FALSE)),"",VLOOKUP($C1262,[2]MAIN!$C$6:$DF$1572,N$4,FALSE))</f>
        <v>#N/A</v>
      </c>
      <c r="O1262" s="52" t="e">
        <f>IF(ISBLANK(VLOOKUP($C1262,[2]MAIN!$C$6:$DF$1572,O$4,FALSE)),"",VLOOKUP($C1262,[2]MAIN!$C$6:$DF$1572,O$4,FALSE))</f>
        <v>#N/A</v>
      </c>
      <c r="P1262" s="52" t="e">
        <f>IF(ISBLANK(VLOOKUP($C1262,[2]MAIN!$C$6:$DF$1572,P$4,FALSE)),"",VLOOKUP($C1262,[2]MAIN!$C$6:$DF$1572,P$4,FALSE))</f>
        <v>#N/A</v>
      </c>
      <c r="Q1262" s="53" t="e">
        <f>IF(ISBLANK(VLOOKUP($C1262,[2]MAIN!$C$6:$DF$1572,Q$4,FALSE)),"",VLOOKUP($C1262,[2]MAIN!$C$6:$DF$1572,Q$4,FALSE))</f>
        <v>#N/A</v>
      </c>
      <c r="R1262" s="47" t="e">
        <f>IF(ISBLANK(VLOOKUP($C1262,[2]MAIN!$C$6:$DF$1572,R$4,FALSE)),"",VLOOKUP($C1262,[2]MAIN!$C$6:$DF$1572,R$4,FALSE))</f>
        <v>#N/A</v>
      </c>
      <c r="S1262" s="47" t="e">
        <f>IF(ISBLANK(VLOOKUP($C1262,[2]MAIN!$C$6:$DF$1572,S$4,FALSE)),"",VLOOKUP($C1262,[2]MAIN!$C$6:$DF$1572,S$4,FALSE))</f>
        <v>#N/A</v>
      </c>
      <c r="T1262" s="15" t="e">
        <f>IF(ISBLANK(VLOOKUP($C1262,[2]MAIN!$C$6:$DF$1572,T$4,FALSE)),"",VLOOKUP($C1262,[2]MAIN!$C$6:$DF$1572,T$4,FALSE))</f>
        <v>#N/A</v>
      </c>
      <c r="U1262" s="15" t="e">
        <f>IF(ISBLANK(VLOOKUP($C1262,[2]MAIN!$C$6:$DF$1572,U$4,FALSE)),"",VLOOKUP($C1262,[2]MAIN!$C$6:$DF$1572,U$4,FALSE))</f>
        <v>#N/A</v>
      </c>
      <c r="V1262" s="15" t="e">
        <f>IF(ISBLANK(VLOOKUP($C1262,[2]MAIN!$C$6:$DF$1572,V$4,FALSE)),"",VLOOKUP($C1262,[2]MAIN!$C$6:$DF$1572,V$4,FALSE))</f>
        <v>#N/A</v>
      </c>
      <c r="W1262" s="21" t="e">
        <f>IF(ISBLANK(VLOOKUP($C1262,[2]MAIN!$C$6:$DF$1572,W$4,FALSE)),"",VLOOKUP($C1262,[2]MAIN!$C$6:$DF$1572,W$4,FALSE))</f>
        <v>#N/A</v>
      </c>
      <c r="X1262" s="47">
        <v>150</v>
      </c>
      <c r="Y1262" s="15" t="e">
        <f>IF(ISBLANK(VLOOKUP($C1262,[2]MAIN!$C$6:$DF$1572,Y$4,FALSE)),"",VLOOKUP($C1262,[2]MAIN!$C$6:$DF$1572,Y$4,FALSE))</f>
        <v>#N/A</v>
      </c>
      <c r="AA1262" s="47"/>
      <c r="AB1262" s="47"/>
      <c r="AC1262" s="47"/>
    </row>
    <row r="1263" spans="1:29" x14ac:dyDescent="0.25">
      <c r="A1263" s="15" t="s">
        <v>2027</v>
      </c>
      <c r="B1263" s="21" t="s">
        <v>2028</v>
      </c>
      <c r="C1263" s="47"/>
      <c r="D1263" s="15"/>
      <c r="E1263" s="15" t="s">
        <v>609</v>
      </c>
      <c r="F1263" s="15"/>
      <c r="G1263" s="15"/>
      <c r="H1263" s="15" t="s">
        <v>628</v>
      </c>
      <c r="I1263" s="15" t="s">
        <v>609</v>
      </c>
      <c r="J1263" s="47"/>
      <c r="K1263" s="47" t="s">
        <v>625</v>
      </c>
      <c r="L1263" s="49">
        <v>0.5</v>
      </c>
      <c r="M1263" s="50" t="e">
        <f>IF(ISBLANK(VLOOKUP($C1263,[2]MAIN!$C$6:$DF$1572,M$4,FALSE)),"",VLOOKUP($C1263,[2]MAIN!$C$6:$DF$1572,M$4,FALSE))</f>
        <v>#N/A</v>
      </c>
      <c r="N1263" s="51" t="e">
        <f>IF(ISBLANK(VLOOKUP($C1263,[2]MAIN!$C$6:$DF$1572,N$4,FALSE)),"",VLOOKUP($C1263,[2]MAIN!$C$6:$DF$1572,N$4,FALSE))</f>
        <v>#N/A</v>
      </c>
      <c r="O1263" s="52" t="e">
        <f>IF(ISBLANK(VLOOKUP($C1263,[2]MAIN!$C$6:$DF$1572,O$4,FALSE)),"",VLOOKUP($C1263,[2]MAIN!$C$6:$DF$1572,O$4,FALSE))</f>
        <v>#N/A</v>
      </c>
      <c r="P1263" s="52" t="e">
        <f>IF(ISBLANK(VLOOKUP($C1263,[2]MAIN!$C$6:$DF$1572,P$4,FALSE)),"",VLOOKUP($C1263,[2]MAIN!$C$6:$DF$1572,P$4,FALSE))</f>
        <v>#N/A</v>
      </c>
      <c r="Q1263" s="53" t="e">
        <f>IF(ISBLANK(VLOOKUP($C1263,[2]MAIN!$C$6:$DF$1572,Q$4,FALSE)),"",VLOOKUP($C1263,[2]MAIN!$C$6:$DF$1572,Q$4,FALSE))</f>
        <v>#N/A</v>
      </c>
      <c r="R1263" s="47" t="e">
        <f>IF(ISBLANK(VLOOKUP($C1263,[2]MAIN!$C$6:$DF$1572,R$4,FALSE)),"",VLOOKUP($C1263,[2]MAIN!$C$6:$DF$1572,R$4,FALSE))</f>
        <v>#N/A</v>
      </c>
      <c r="S1263" s="47" t="e">
        <f>IF(ISBLANK(VLOOKUP($C1263,[2]MAIN!$C$6:$DF$1572,S$4,FALSE)),"",VLOOKUP($C1263,[2]MAIN!$C$6:$DF$1572,S$4,FALSE))</f>
        <v>#N/A</v>
      </c>
      <c r="T1263" s="15" t="e">
        <f>IF(ISBLANK(VLOOKUP($C1263,[2]MAIN!$C$6:$DF$1572,T$4,FALSE)),"",VLOOKUP($C1263,[2]MAIN!$C$6:$DF$1572,T$4,FALSE))</f>
        <v>#N/A</v>
      </c>
      <c r="U1263" s="15" t="e">
        <f>IF(ISBLANK(VLOOKUP($C1263,[2]MAIN!$C$6:$DF$1572,U$4,FALSE)),"",VLOOKUP($C1263,[2]MAIN!$C$6:$DF$1572,U$4,FALSE))</f>
        <v>#N/A</v>
      </c>
      <c r="V1263" s="15" t="e">
        <f>IF(ISBLANK(VLOOKUP($C1263,[2]MAIN!$C$6:$DF$1572,V$4,FALSE)),"",VLOOKUP($C1263,[2]MAIN!$C$6:$DF$1572,V$4,FALSE))</f>
        <v>#N/A</v>
      </c>
      <c r="W1263" s="21" t="e">
        <f>IF(ISBLANK(VLOOKUP($C1263,[2]MAIN!$C$6:$DF$1572,W$4,FALSE)),"",VLOOKUP($C1263,[2]MAIN!$C$6:$DF$1572,W$4,FALSE))</f>
        <v>#N/A</v>
      </c>
      <c r="X1263" s="47">
        <v>150</v>
      </c>
      <c r="Y1263" s="15" t="e">
        <f>IF(ISBLANK(VLOOKUP($C1263,[2]MAIN!$C$6:$DF$1572,Y$4,FALSE)),"",VLOOKUP($C1263,[2]MAIN!$C$6:$DF$1572,Y$4,FALSE))</f>
        <v>#N/A</v>
      </c>
      <c r="AA1263" s="47"/>
      <c r="AB1263" s="47"/>
      <c r="AC1263" s="47"/>
    </row>
    <row r="1264" spans="1:29" x14ac:dyDescent="0.25">
      <c r="A1264" s="15" t="s">
        <v>2029</v>
      </c>
      <c r="B1264" s="21" t="s">
        <v>276</v>
      </c>
      <c r="C1264" s="47"/>
      <c r="D1264" s="15"/>
      <c r="E1264" s="15" t="s">
        <v>609</v>
      </c>
      <c r="F1264" s="15"/>
      <c r="G1264" s="15"/>
      <c r="H1264" s="15" t="s">
        <v>609</v>
      </c>
      <c r="I1264" s="15" t="s">
        <v>609</v>
      </c>
      <c r="J1264" s="47"/>
      <c r="K1264" s="47"/>
      <c r="L1264" s="49" t="e">
        <f>#REF!/86.4</f>
        <v>#REF!</v>
      </c>
      <c r="M1264" s="50" t="e">
        <f>IF(ISBLANK(VLOOKUP($C1264,[2]MAIN!$C$6:$DF$1572,M$4,FALSE)),"",VLOOKUP($C1264,[2]MAIN!$C$6:$DF$1572,M$4,FALSE))</f>
        <v>#N/A</v>
      </c>
      <c r="N1264" s="51" t="e">
        <f>IF(ISBLANK(VLOOKUP($C1264,[2]MAIN!$C$6:$DF$1572,N$4,FALSE)),"",VLOOKUP($C1264,[2]MAIN!$C$6:$DF$1572,N$4,FALSE))</f>
        <v>#N/A</v>
      </c>
      <c r="O1264" s="53" t="e">
        <f>IF(ISBLANK(VLOOKUP($C1264,[2]MAIN!$C$6:$DF$1572,O$4,FALSE)),"",VLOOKUP($C1264,[2]MAIN!$C$6:$DF$1572,O$4,FALSE))</f>
        <v>#N/A</v>
      </c>
      <c r="P1264" s="53" t="e">
        <f>IF(ISBLANK(VLOOKUP($C1264,[2]MAIN!$C$6:$DF$1572,P$4,FALSE)),"",VLOOKUP($C1264,[2]MAIN!$C$6:$DF$1572,P$4,FALSE))</f>
        <v>#N/A</v>
      </c>
      <c r="Q1264" s="50" t="e">
        <f>IF(ISBLANK(VLOOKUP($C1264,[2]MAIN!$C$6:$DF$1572,Q$4,FALSE)),"",VLOOKUP($C1264,[2]MAIN!$C$6:$DF$1572,Q$4,FALSE))</f>
        <v>#N/A</v>
      </c>
      <c r="R1264" s="47" t="e">
        <f>IF(ISBLANK(VLOOKUP($C1264,[2]MAIN!$C$6:$DF$1572,R$4,FALSE)),"",VLOOKUP($C1264,[2]MAIN!$C$6:$DF$1572,R$4,FALSE))</f>
        <v>#N/A</v>
      </c>
      <c r="S1264" s="47" t="e">
        <f>IF(ISBLANK(VLOOKUP($C1264,[2]MAIN!$C$6:$DF$1572,S$4,FALSE)),"",VLOOKUP($C1264,[2]MAIN!$C$6:$DF$1572,S$4,FALSE))</f>
        <v>#N/A</v>
      </c>
      <c r="T1264" s="15" t="e">
        <f>IF(ISBLANK(VLOOKUP($C1264,[2]MAIN!$C$6:$DF$1572,T$4,FALSE)),"",VLOOKUP($C1264,[2]MAIN!$C$6:$DF$1572,T$4,FALSE))</f>
        <v>#N/A</v>
      </c>
      <c r="U1264" s="15" t="e">
        <f>IF(ISBLANK(VLOOKUP($C1264,[2]MAIN!$C$6:$DF$1572,U$4,FALSE)),"",VLOOKUP($C1264,[2]MAIN!$C$6:$DF$1572,U$4,FALSE))</f>
        <v>#N/A</v>
      </c>
      <c r="V1264" s="58" t="e">
        <f>IF(ISBLANK(VLOOKUP($C1264,[2]MAIN!$C$6:$DF$1572,V$4,FALSE)),"",VLOOKUP($C1264,[2]MAIN!$C$6:$DF$1572,V$4,FALSE))</f>
        <v>#N/A</v>
      </c>
      <c r="W1264" s="21" t="e">
        <f>IF(ISBLANK(VLOOKUP($C1264,[2]MAIN!$C$6:$DF$1572,W$4,FALSE)),"",VLOOKUP($C1264,[2]MAIN!$C$6:$DF$1572,W$4,FALSE))</f>
        <v>#N/A</v>
      </c>
      <c r="X1264" s="59">
        <v>150</v>
      </c>
      <c r="Y1264" s="15" t="e">
        <f>IF(ISBLANK(VLOOKUP($C1264,[2]MAIN!$C$6:$DF$1572,Y$4,FALSE)),"",VLOOKUP($C1264,[2]MAIN!$C$6:$DF$1572,Y$4,FALSE))</f>
        <v>#N/A</v>
      </c>
      <c r="Z1264" s="33" t="s">
        <v>631</v>
      </c>
      <c r="AA1264" s="15" t="s">
        <v>609</v>
      </c>
      <c r="AB1264" s="15"/>
      <c r="AC1264" s="15"/>
    </row>
    <row r="1265" spans="1:29" x14ac:dyDescent="0.25">
      <c r="A1265" s="15" t="s">
        <v>2030</v>
      </c>
      <c r="B1265" s="21" t="s">
        <v>545</v>
      </c>
      <c r="C1265" s="47"/>
      <c r="D1265" s="15"/>
      <c r="E1265" s="15" t="s">
        <v>609</v>
      </c>
      <c r="F1265" s="15"/>
      <c r="G1265" s="15"/>
      <c r="H1265" s="15" t="s">
        <v>609</v>
      </c>
      <c r="I1265" s="15"/>
      <c r="J1265" s="47"/>
      <c r="K1265" s="47"/>
      <c r="L1265" s="49" t="e">
        <f>#REF!/86.4</f>
        <v>#REF!</v>
      </c>
      <c r="M1265" s="50" t="e">
        <f>IF(ISBLANK(VLOOKUP($C1265,[2]MAIN!$C$6:$DF$1572,M$4,FALSE)),"",VLOOKUP($C1265,[2]MAIN!$C$6:$DF$1572,M$4,FALSE))</f>
        <v>#N/A</v>
      </c>
      <c r="N1265" s="51" t="e">
        <f>IF(ISBLANK(VLOOKUP($C1265,[2]MAIN!$C$6:$DF$1572,N$4,FALSE)),"",VLOOKUP($C1265,[2]MAIN!$C$6:$DF$1572,N$4,FALSE))</f>
        <v>#N/A</v>
      </c>
      <c r="O1265" s="53" t="e">
        <f>IF(ISBLANK(VLOOKUP($C1265,[2]MAIN!$C$6:$DF$1572,O$4,FALSE)),"",VLOOKUP($C1265,[2]MAIN!$C$6:$DF$1572,O$4,FALSE))</f>
        <v>#N/A</v>
      </c>
      <c r="P1265" s="53" t="e">
        <f>IF(ISBLANK(VLOOKUP($C1265,[2]MAIN!$C$6:$DF$1572,P$4,FALSE)),"",VLOOKUP($C1265,[2]MAIN!$C$6:$DF$1572,P$4,FALSE))</f>
        <v>#N/A</v>
      </c>
      <c r="Q1265" s="50" t="e">
        <f>IF(ISBLANK(VLOOKUP($C1265,[2]MAIN!$C$6:$DF$1572,Q$4,FALSE)),"",VLOOKUP($C1265,[2]MAIN!$C$6:$DF$1572,Q$4,FALSE))</f>
        <v>#N/A</v>
      </c>
      <c r="R1265" s="47" t="e">
        <f>IF(ISBLANK(VLOOKUP($C1265,[2]MAIN!$C$6:$DF$1572,R$4,FALSE)),"",VLOOKUP($C1265,[2]MAIN!$C$6:$DF$1572,R$4,FALSE))</f>
        <v>#N/A</v>
      </c>
      <c r="S1265" s="47" t="e">
        <f>IF(ISBLANK(VLOOKUP($C1265,[2]MAIN!$C$6:$DF$1572,S$4,FALSE)),"",VLOOKUP($C1265,[2]MAIN!$C$6:$DF$1572,S$4,FALSE))</f>
        <v>#N/A</v>
      </c>
      <c r="T1265" s="15" t="e">
        <f>IF(ISBLANK(VLOOKUP($C1265,[2]MAIN!$C$6:$DF$1572,T$4,FALSE)),"",VLOOKUP($C1265,[2]MAIN!$C$6:$DF$1572,T$4,FALSE))</f>
        <v>#N/A</v>
      </c>
      <c r="U1265" s="15" t="e">
        <f>IF(ISBLANK(VLOOKUP($C1265,[2]MAIN!$C$6:$DF$1572,U$4,FALSE)),"",VLOOKUP($C1265,[2]MAIN!$C$6:$DF$1572,U$4,FALSE))</f>
        <v>#N/A</v>
      </c>
      <c r="V1265" s="15" t="e">
        <f>IF(ISBLANK(VLOOKUP($C1265,[2]MAIN!$C$6:$DF$1572,V$4,FALSE)),"",VLOOKUP($C1265,[2]MAIN!$C$6:$DF$1572,V$4,FALSE))</f>
        <v>#N/A</v>
      </c>
      <c r="W1265" s="21" t="e">
        <f>IF(ISBLANK(VLOOKUP($C1265,[2]MAIN!$C$6:$DF$1572,W$4,FALSE)),"",VLOOKUP($C1265,[2]MAIN!$C$6:$DF$1572,W$4,FALSE))</f>
        <v>#N/A</v>
      </c>
      <c r="X1265" s="47">
        <v>18000</v>
      </c>
      <c r="Y1265" s="15" t="e">
        <f>IF(ISBLANK(VLOOKUP($C1265,[2]MAIN!$C$6:$DF$1572,Y$4,FALSE)),"",VLOOKUP($C1265,[2]MAIN!$C$6:$DF$1572,Y$4,FALSE))</f>
        <v>#N/A</v>
      </c>
      <c r="AA1265" s="15"/>
      <c r="AB1265" s="15"/>
      <c r="AC1265" s="15" t="s">
        <v>609</v>
      </c>
    </row>
    <row r="1266" spans="1:29" x14ac:dyDescent="0.25">
      <c r="A1266" s="15" t="s">
        <v>2030</v>
      </c>
      <c r="B1266" s="21" t="s">
        <v>545</v>
      </c>
      <c r="C1266" s="47"/>
      <c r="D1266" s="15"/>
      <c r="E1266" s="15" t="s">
        <v>609</v>
      </c>
      <c r="F1266" s="15"/>
      <c r="G1266" s="15"/>
      <c r="H1266" s="15" t="s">
        <v>1149</v>
      </c>
      <c r="I1266" s="15"/>
      <c r="J1266" s="47"/>
      <c r="K1266" s="47"/>
      <c r="L1266" s="49" t="e">
        <f>#REF!/86.4</f>
        <v>#REF!</v>
      </c>
      <c r="M1266" s="50" t="e">
        <f>IF(ISBLANK(VLOOKUP($C1266,[2]MAIN!$C$6:$DF$1572,M$4,FALSE)),"",VLOOKUP($C1266,[2]MAIN!$C$6:$DF$1572,M$4,FALSE))</f>
        <v>#N/A</v>
      </c>
      <c r="N1266" s="51" t="e">
        <f>IF(ISBLANK(VLOOKUP($C1266,[2]MAIN!$C$6:$DF$1572,N$4,FALSE)),"",VLOOKUP($C1266,[2]MAIN!$C$6:$DF$1572,N$4,FALSE))</f>
        <v>#N/A</v>
      </c>
      <c r="O1266" s="53" t="e">
        <f>IF(ISBLANK(VLOOKUP($C1266,[2]MAIN!$C$6:$DF$1572,O$4,FALSE)),"",VLOOKUP($C1266,[2]MAIN!$C$6:$DF$1572,O$4,FALSE))</f>
        <v>#N/A</v>
      </c>
      <c r="P1266" s="53" t="e">
        <f>IF(ISBLANK(VLOOKUP($C1266,[2]MAIN!$C$6:$DF$1572,P$4,FALSE)),"",VLOOKUP($C1266,[2]MAIN!$C$6:$DF$1572,P$4,FALSE))</f>
        <v>#N/A</v>
      </c>
      <c r="Q1266" s="50" t="e">
        <f>IF(ISBLANK(VLOOKUP($C1266,[2]MAIN!$C$6:$DF$1572,Q$4,FALSE)),"",VLOOKUP($C1266,[2]MAIN!$C$6:$DF$1572,Q$4,FALSE))</f>
        <v>#N/A</v>
      </c>
      <c r="R1266" s="47" t="e">
        <f>IF(ISBLANK(VLOOKUP($C1266,[2]MAIN!$C$6:$DF$1572,R$4,FALSE)),"",VLOOKUP($C1266,[2]MAIN!$C$6:$DF$1572,R$4,FALSE))</f>
        <v>#N/A</v>
      </c>
      <c r="S1266" s="47" t="e">
        <f>IF(ISBLANK(VLOOKUP($C1266,[2]MAIN!$C$6:$DF$1572,S$4,FALSE)),"",VLOOKUP($C1266,[2]MAIN!$C$6:$DF$1572,S$4,FALSE))</f>
        <v>#N/A</v>
      </c>
      <c r="T1266" s="15" t="e">
        <f>IF(ISBLANK(VLOOKUP($C1266,[2]MAIN!$C$6:$DF$1572,T$4,FALSE)),"",VLOOKUP($C1266,[2]MAIN!$C$6:$DF$1572,T$4,FALSE))</f>
        <v>#N/A</v>
      </c>
      <c r="U1266" s="15" t="e">
        <f>IF(ISBLANK(VLOOKUP($C1266,[2]MAIN!$C$6:$DF$1572,U$4,FALSE)),"",VLOOKUP($C1266,[2]MAIN!$C$6:$DF$1572,U$4,FALSE))</f>
        <v>#N/A</v>
      </c>
      <c r="V1266" s="15" t="e">
        <f>IF(ISBLANK(VLOOKUP($C1266,[2]MAIN!$C$6:$DF$1572,V$4,FALSE)),"",VLOOKUP($C1266,[2]MAIN!$C$6:$DF$1572,V$4,FALSE))</f>
        <v>#N/A</v>
      </c>
      <c r="W1266" s="21" t="e">
        <f>IF(ISBLANK(VLOOKUP($C1266,[2]MAIN!$C$6:$DF$1572,W$4,FALSE)),"",VLOOKUP($C1266,[2]MAIN!$C$6:$DF$1572,W$4,FALSE))</f>
        <v>#N/A</v>
      </c>
      <c r="X1266" s="47">
        <v>18000</v>
      </c>
      <c r="Y1266" s="15" t="e">
        <f>IF(ISBLANK(VLOOKUP($C1266,[2]MAIN!$C$6:$DF$1572,Y$4,FALSE)),"",VLOOKUP($C1266,[2]MAIN!$C$6:$DF$1572,Y$4,FALSE))</f>
        <v>#N/A</v>
      </c>
      <c r="AA1266" s="47"/>
      <c r="AB1266" s="47"/>
      <c r="AC1266" s="47"/>
    </row>
    <row r="1267" spans="1:29" x14ac:dyDescent="0.25">
      <c r="A1267" s="15" t="s">
        <v>2031</v>
      </c>
      <c r="B1267" s="21" t="s">
        <v>276</v>
      </c>
      <c r="C1267" s="47"/>
      <c r="D1267" s="15"/>
      <c r="E1267" s="15" t="s">
        <v>609</v>
      </c>
      <c r="F1267" s="15"/>
      <c r="G1267" s="15"/>
      <c r="H1267" s="15" t="s">
        <v>609</v>
      </c>
      <c r="I1267" s="15" t="s">
        <v>609</v>
      </c>
      <c r="J1267" s="47"/>
      <c r="K1267" s="47"/>
      <c r="L1267" s="49">
        <v>9.56</v>
      </c>
      <c r="M1267" s="50" t="e">
        <f>IF(ISBLANK(VLOOKUP($C1267,[2]MAIN!$C$6:$DF$1572,M$4,FALSE)),"",VLOOKUP($C1267,[2]MAIN!$C$6:$DF$1572,M$4,FALSE))</f>
        <v>#N/A</v>
      </c>
      <c r="N1267" s="51" t="e">
        <f>IF(ISBLANK(VLOOKUP($C1267,[2]MAIN!$C$6:$DF$1572,N$4,FALSE)),"",VLOOKUP($C1267,[2]MAIN!$C$6:$DF$1572,N$4,FALSE))</f>
        <v>#N/A</v>
      </c>
      <c r="O1267" s="53" t="e">
        <f>IF(ISBLANK(VLOOKUP($C1267,[2]MAIN!$C$6:$DF$1572,O$4,FALSE)),"",VLOOKUP($C1267,[2]MAIN!$C$6:$DF$1572,O$4,FALSE))</f>
        <v>#N/A</v>
      </c>
      <c r="P1267" s="53" t="e">
        <f>IF(ISBLANK(VLOOKUP($C1267,[2]MAIN!$C$6:$DF$1572,P$4,FALSE)),"",VLOOKUP($C1267,[2]MAIN!$C$6:$DF$1572,P$4,FALSE))</f>
        <v>#N/A</v>
      </c>
      <c r="Q1267" s="50" t="e">
        <f>IF(ISBLANK(VLOOKUP($C1267,[2]MAIN!$C$6:$DF$1572,Q$4,FALSE)),"",VLOOKUP($C1267,[2]MAIN!$C$6:$DF$1572,Q$4,FALSE))</f>
        <v>#N/A</v>
      </c>
      <c r="R1267" s="47" t="e">
        <f>IF(ISBLANK(VLOOKUP($C1267,[2]MAIN!$C$6:$DF$1572,R$4,FALSE)),"",VLOOKUP($C1267,[2]MAIN!$C$6:$DF$1572,R$4,FALSE))</f>
        <v>#N/A</v>
      </c>
      <c r="S1267" s="47" t="e">
        <f>IF(ISBLANK(VLOOKUP($C1267,[2]MAIN!$C$6:$DF$1572,S$4,FALSE)),"",VLOOKUP($C1267,[2]MAIN!$C$6:$DF$1572,S$4,FALSE))</f>
        <v>#N/A</v>
      </c>
      <c r="T1267" s="15" t="e">
        <f>IF(ISBLANK(VLOOKUP($C1267,[2]MAIN!$C$6:$DF$1572,T$4,FALSE)),"",VLOOKUP($C1267,[2]MAIN!$C$6:$DF$1572,T$4,FALSE))</f>
        <v>#N/A</v>
      </c>
      <c r="U1267" s="15" t="e">
        <f>IF(ISBLANK(VLOOKUP($C1267,[2]MAIN!$C$6:$DF$1572,U$4,FALSE)),"",VLOOKUP($C1267,[2]MAIN!$C$6:$DF$1572,U$4,FALSE))</f>
        <v>#N/A</v>
      </c>
      <c r="V1267" s="15" t="e">
        <f>IF(ISBLANK(VLOOKUP($C1267,[2]MAIN!$C$6:$DF$1572,V$4,FALSE)),"",VLOOKUP($C1267,[2]MAIN!$C$6:$DF$1572,V$4,FALSE))</f>
        <v>#N/A</v>
      </c>
      <c r="W1267" s="21" t="e">
        <f>IF(ISBLANK(VLOOKUP($C1267,[2]MAIN!$C$6:$DF$1572,W$4,FALSE)),"",VLOOKUP($C1267,[2]MAIN!$C$6:$DF$1572,W$4,FALSE))</f>
        <v>#N/A</v>
      </c>
      <c r="X1267" s="47">
        <v>15000</v>
      </c>
      <c r="Y1267" s="15" t="e">
        <f>IF(ISBLANK(VLOOKUP($C1267,[2]MAIN!$C$6:$DF$1572,Y$4,FALSE)),"",VLOOKUP($C1267,[2]MAIN!$C$6:$DF$1572,Y$4,FALSE))</f>
        <v>#N/A</v>
      </c>
      <c r="AA1267" s="15" t="s">
        <v>609</v>
      </c>
      <c r="AB1267" s="15"/>
      <c r="AC1267" s="15"/>
    </row>
    <row r="1268" spans="1:29" x14ac:dyDescent="0.25">
      <c r="A1268" s="15" t="s">
        <v>2032</v>
      </c>
      <c r="B1268" s="21" t="s">
        <v>416</v>
      </c>
      <c r="C1268" s="47"/>
      <c r="D1268" s="15"/>
      <c r="E1268" s="15" t="s">
        <v>609</v>
      </c>
      <c r="F1268" s="15"/>
      <c r="G1268" s="15"/>
      <c r="H1268" s="15" t="s">
        <v>628</v>
      </c>
      <c r="I1268" s="15"/>
      <c r="J1268" s="47"/>
      <c r="K1268" s="47"/>
      <c r="L1268" s="49"/>
      <c r="M1268" s="50" t="e">
        <f>IF(ISBLANK(VLOOKUP($C1268,[2]MAIN!$C$6:$DF$1572,M$4,FALSE)),"",VLOOKUP($C1268,[2]MAIN!$C$6:$DF$1572,M$4,FALSE))</f>
        <v>#N/A</v>
      </c>
      <c r="N1268" s="51" t="e">
        <f>IF(ISBLANK(VLOOKUP($C1268,[2]MAIN!$C$6:$DF$1572,N$4,FALSE)),"",VLOOKUP($C1268,[2]MAIN!$C$6:$DF$1572,N$4,FALSE))</f>
        <v>#N/A</v>
      </c>
      <c r="O1268" s="53" t="e">
        <f>IF(ISBLANK(VLOOKUP($C1268,[2]MAIN!$C$6:$DF$1572,O$4,FALSE)),"",VLOOKUP($C1268,[2]MAIN!$C$6:$DF$1572,O$4,FALSE))</f>
        <v>#N/A</v>
      </c>
      <c r="P1268" s="53" t="e">
        <f>IF(ISBLANK(VLOOKUP($C1268,[2]MAIN!$C$6:$DF$1572,P$4,FALSE)),"",VLOOKUP($C1268,[2]MAIN!$C$6:$DF$1572,P$4,FALSE))</f>
        <v>#N/A</v>
      </c>
      <c r="Q1268" s="50" t="e">
        <f>IF(ISBLANK(VLOOKUP($C1268,[2]MAIN!$C$6:$DF$1572,Q$4,FALSE)),"",VLOOKUP($C1268,[2]MAIN!$C$6:$DF$1572,Q$4,FALSE))</f>
        <v>#N/A</v>
      </c>
      <c r="R1268" s="47" t="e">
        <f>IF(ISBLANK(VLOOKUP($C1268,[2]MAIN!$C$6:$DF$1572,R$4,FALSE)),"",VLOOKUP($C1268,[2]MAIN!$C$6:$DF$1572,R$4,FALSE))</f>
        <v>#N/A</v>
      </c>
      <c r="S1268" s="47" t="e">
        <f>IF(ISBLANK(VLOOKUP($C1268,[2]MAIN!$C$6:$DF$1572,S$4,FALSE)),"",VLOOKUP($C1268,[2]MAIN!$C$6:$DF$1572,S$4,FALSE))</f>
        <v>#N/A</v>
      </c>
      <c r="T1268" s="15" t="e">
        <f>IF(ISBLANK(VLOOKUP($C1268,[2]MAIN!$C$6:$DF$1572,T$4,FALSE)),"",VLOOKUP($C1268,[2]MAIN!$C$6:$DF$1572,T$4,FALSE))</f>
        <v>#N/A</v>
      </c>
      <c r="U1268" s="15" t="e">
        <f>IF(ISBLANK(VLOOKUP($C1268,[2]MAIN!$C$6:$DF$1572,U$4,FALSE)),"",VLOOKUP($C1268,[2]MAIN!$C$6:$DF$1572,U$4,FALSE))</f>
        <v>#N/A</v>
      </c>
      <c r="V1268" s="15" t="e">
        <f>IF(ISBLANK(VLOOKUP($C1268,[2]MAIN!$C$6:$DF$1572,V$4,FALSE)),"",VLOOKUP($C1268,[2]MAIN!$C$6:$DF$1572,V$4,FALSE))</f>
        <v>#N/A</v>
      </c>
      <c r="W1268" s="21" t="e">
        <f>IF(ISBLANK(VLOOKUP($C1268,[2]MAIN!$C$6:$DF$1572,W$4,FALSE)),"",VLOOKUP($C1268,[2]MAIN!$C$6:$DF$1572,W$4,FALSE))</f>
        <v>#N/A</v>
      </c>
      <c r="X1268" s="47">
        <v>15000</v>
      </c>
      <c r="Y1268" s="15" t="e">
        <f>IF(ISBLANK(VLOOKUP($C1268,[2]MAIN!$C$6:$DF$1572,Y$4,FALSE)),"",VLOOKUP($C1268,[2]MAIN!$C$6:$DF$1572,Y$4,FALSE))</f>
        <v>#N/A</v>
      </c>
      <c r="AA1268" s="47"/>
      <c r="AB1268" s="47"/>
      <c r="AC1268" s="47"/>
    </row>
    <row r="1269" spans="1:29" x14ac:dyDescent="0.25">
      <c r="A1269" s="15" t="s">
        <v>2033</v>
      </c>
      <c r="B1269" s="21" t="s">
        <v>70</v>
      </c>
      <c r="C1269" s="47"/>
      <c r="D1269" s="15"/>
      <c r="E1269" s="15" t="s">
        <v>609</v>
      </c>
      <c r="F1269" s="15"/>
      <c r="G1269" s="15"/>
      <c r="H1269" s="15" t="s">
        <v>628</v>
      </c>
      <c r="I1269" s="15" t="s">
        <v>609</v>
      </c>
      <c r="J1269" s="47"/>
      <c r="K1269" s="47" t="s">
        <v>625</v>
      </c>
      <c r="L1269" s="49">
        <v>2.27</v>
      </c>
      <c r="M1269" s="50" t="e">
        <f>IF(ISBLANK(VLOOKUP($C1269,[2]MAIN!$C$6:$DF$1572,M$4,FALSE)),"",VLOOKUP($C1269,[2]MAIN!$C$6:$DF$1572,M$4,FALSE))</f>
        <v>#N/A</v>
      </c>
      <c r="N1269" s="51" t="e">
        <f>IF(ISBLANK(VLOOKUP($C1269,[2]MAIN!$C$6:$DF$1572,N$4,FALSE)),"",VLOOKUP($C1269,[2]MAIN!$C$6:$DF$1572,N$4,FALSE))</f>
        <v>#N/A</v>
      </c>
      <c r="O1269" s="52" t="e">
        <f>IF(ISBLANK(VLOOKUP($C1269,[2]MAIN!$C$6:$DF$1572,O$4,FALSE)),"",VLOOKUP($C1269,[2]MAIN!$C$6:$DF$1572,O$4,FALSE))</f>
        <v>#N/A</v>
      </c>
      <c r="P1269" s="52" t="e">
        <f>IF(ISBLANK(VLOOKUP($C1269,[2]MAIN!$C$6:$DF$1572,P$4,FALSE)),"",VLOOKUP($C1269,[2]MAIN!$C$6:$DF$1572,P$4,FALSE))</f>
        <v>#N/A</v>
      </c>
      <c r="Q1269" s="53" t="e">
        <f>IF(ISBLANK(VLOOKUP($C1269,[2]MAIN!$C$6:$DF$1572,Q$4,FALSE)),"",VLOOKUP($C1269,[2]MAIN!$C$6:$DF$1572,Q$4,FALSE))</f>
        <v>#N/A</v>
      </c>
      <c r="R1269" s="47" t="e">
        <f>IF(ISBLANK(VLOOKUP($C1269,[2]MAIN!$C$6:$DF$1572,R$4,FALSE)),"",VLOOKUP($C1269,[2]MAIN!$C$6:$DF$1572,R$4,FALSE))</f>
        <v>#N/A</v>
      </c>
      <c r="S1269" s="47" t="e">
        <f>IF(ISBLANK(VLOOKUP($C1269,[2]MAIN!$C$6:$DF$1572,S$4,FALSE)),"",VLOOKUP($C1269,[2]MAIN!$C$6:$DF$1572,S$4,FALSE))</f>
        <v>#N/A</v>
      </c>
      <c r="T1269" s="15" t="e">
        <f>IF(ISBLANK(VLOOKUP($C1269,[2]MAIN!$C$6:$DF$1572,T$4,FALSE)),"",VLOOKUP($C1269,[2]MAIN!$C$6:$DF$1572,T$4,FALSE))</f>
        <v>#N/A</v>
      </c>
      <c r="U1269" s="15" t="e">
        <f>IF(ISBLANK(VLOOKUP($C1269,[2]MAIN!$C$6:$DF$1572,U$4,FALSE)),"",VLOOKUP($C1269,[2]MAIN!$C$6:$DF$1572,U$4,FALSE))</f>
        <v>#N/A</v>
      </c>
      <c r="V1269" s="15" t="e">
        <f>IF(ISBLANK(VLOOKUP($C1269,[2]MAIN!$C$6:$DF$1572,V$4,FALSE)),"",VLOOKUP($C1269,[2]MAIN!$C$6:$DF$1572,V$4,FALSE))</f>
        <v>#N/A</v>
      </c>
      <c r="W1269" s="21" t="e">
        <f>IF(ISBLANK(VLOOKUP($C1269,[2]MAIN!$C$6:$DF$1572,W$4,FALSE)),"",VLOOKUP($C1269,[2]MAIN!$C$6:$DF$1572,W$4,FALSE))</f>
        <v>#N/A</v>
      </c>
      <c r="X1269" s="47">
        <v>15000</v>
      </c>
      <c r="Y1269" s="15" t="e">
        <f>IF(ISBLANK(VLOOKUP($C1269,[2]MAIN!$C$6:$DF$1572,Y$4,FALSE)),"",VLOOKUP($C1269,[2]MAIN!$C$6:$DF$1572,Y$4,FALSE))</f>
        <v>#N/A</v>
      </c>
      <c r="AA1269" s="47"/>
      <c r="AB1269" s="47"/>
      <c r="AC1269" s="47"/>
    </row>
    <row r="1270" spans="1:29" x14ac:dyDescent="0.25">
      <c r="A1270" s="15" t="s">
        <v>2034</v>
      </c>
      <c r="B1270" s="21" t="s">
        <v>302</v>
      </c>
      <c r="C1270" s="47"/>
      <c r="D1270" s="15"/>
      <c r="E1270" s="15" t="s">
        <v>609</v>
      </c>
      <c r="F1270" s="15"/>
      <c r="G1270" s="15"/>
      <c r="H1270" s="15" t="s">
        <v>628</v>
      </c>
      <c r="I1270" s="15"/>
      <c r="J1270" s="47"/>
      <c r="K1270" s="47"/>
      <c r="L1270" s="49">
        <v>0.22</v>
      </c>
      <c r="M1270" s="50" t="e">
        <f>IF(ISBLANK(VLOOKUP($C1270,[2]MAIN!$C$6:$DF$1572,M$4,FALSE)),"",VLOOKUP($C1270,[2]MAIN!$C$6:$DF$1572,M$4,FALSE))</f>
        <v>#N/A</v>
      </c>
      <c r="N1270" s="51" t="e">
        <f>IF(ISBLANK(VLOOKUP($C1270,[2]MAIN!$C$6:$DF$1572,N$4,FALSE)),"",VLOOKUP($C1270,[2]MAIN!$C$6:$DF$1572,N$4,FALSE))</f>
        <v>#N/A</v>
      </c>
      <c r="O1270" s="53" t="e">
        <f>IF(ISBLANK(VLOOKUP($C1270,[2]MAIN!$C$6:$DF$1572,O$4,FALSE)),"",VLOOKUP($C1270,[2]MAIN!$C$6:$DF$1572,O$4,FALSE))</f>
        <v>#N/A</v>
      </c>
      <c r="P1270" s="53" t="e">
        <f>IF(ISBLANK(VLOOKUP($C1270,[2]MAIN!$C$6:$DF$1572,P$4,FALSE)),"",VLOOKUP($C1270,[2]MAIN!$C$6:$DF$1572,P$4,FALSE))</f>
        <v>#N/A</v>
      </c>
      <c r="Q1270" s="50" t="e">
        <f>IF(ISBLANK(VLOOKUP($C1270,[2]MAIN!$C$6:$DF$1572,Q$4,FALSE)),"",VLOOKUP($C1270,[2]MAIN!$C$6:$DF$1572,Q$4,FALSE))</f>
        <v>#N/A</v>
      </c>
      <c r="R1270" s="47" t="e">
        <f>IF(ISBLANK(VLOOKUP($C1270,[2]MAIN!$C$6:$DF$1572,R$4,FALSE)),"",VLOOKUP($C1270,[2]MAIN!$C$6:$DF$1572,R$4,FALSE))</f>
        <v>#N/A</v>
      </c>
      <c r="S1270" s="47" t="e">
        <f>IF(ISBLANK(VLOOKUP($C1270,[2]MAIN!$C$6:$DF$1572,S$4,FALSE)),"",VLOOKUP($C1270,[2]MAIN!$C$6:$DF$1572,S$4,FALSE))</f>
        <v>#N/A</v>
      </c>
      <c r="T1270" s="15" t="e">
        <f>IF(ISBLANK(VLOOKUP($C1270,[2]MAIN!$C$6:$DF$1572,T$4,FALSE)),"",VLOOKUP($C1270,[2]MAIN!$C$6:$DF$1572,T$4,FALSE))</f>
        <v>#N/A</v>
      </c>
      <c r="U1270" s="15" t="e">
        <f>IF(ISBLANK(VLOOKUP($C1270,[2]MAIN!$C$6:$DF$1572,U$4,FALSE)),"",VLOOKUP($C1270,[2]MAIN!$C$6:$DF$1572,U$4,FALSE))</f>
        <v>#N/A</v>
      </c>
      <c r="V1270" s="15" t="e">
        <f>IF(ISBLANK(VLOOKUP($C1270,[2]MAIN!$C$6:$DF$1572,V$4,FALSE)),"",VLOOKUP($C1270,[2]MAIN!$C$6:$DF$1572,V$4,FALSE))</f>
        <v>#N/A</v>
      </c>
      <c r="W1270" s="21" t="e">
        <f>IF(ISBLANK(VLOOKUP($C1270,[2]MAIN!$C$6:$DF$1572,W$4,FALSE)),"",VLOOKUP($C1270,[2]MAIN!$C$6:$DF$1572,W$4,FALSE))</f>
        <v>#N/A</v>
      </c>
      <c r="X1270" s="47">
        <v>15000</v>
      </c>
      <c r="Y1270" s="15" t="e">
        <f>IF(ISBLANK(VLOOKUP($C1270,[2]MAIN!$C$6:$DF$1572,Y$4,FALSE)),"",VLOOKUP($C1270,[2]MAIN!$C$6:$DF$1572,Y$4,FALSE))</f>
        <v>#N/A</v>
      </c>
      <c r="AA1270" s="47"/>
      <c r="AB1270" s="47"/>
      <c r="AC1270" s="47"/>
    </row>
    <row r="1271" spans="1:29" x14ac:dyDescent="0.25">
      <c r="A1271" s="15" t="s">
        <v>2035</v>
      </c>
      <c r="B1271" s="21" t="s">
        <v>70</v>
      </c>
      <c r="C1271" s="47"/>
      <c r="D1271" s="15"/>
      <c r="E1271" s="15" t="s">
        <v>609</v>
      </c>
      <c r="F1271" s="15"/>
      <c r="G1271" s="15"/>
      <c r="H1271" s="15" t="s">
        <v>613</v>
      </c>
      <c r="I1271" s="15" t="s">
        <v>609</v>
      </c>
      <c r="J1271" s="47"/>
      <c r="K1271" s="47" t="s">
        <v>625</v>
      </c>
      <c r="L1271" s="49">
        <v>1</v>
      </c>
      <c r="M1271" s="50" t="e">
        <f>IF(ISBLANK(VLOOKUP($C1271,[2]MAIN!$C$6:$DF$1572,M$4,FALSE)),"",VLOOKUP($C1271,[2]MAIN!$C$6:$DF$1572,M$4,FALSE))</f>
        <v>#N/A</v>
      </c>
      <c r="N1271" s="51" t="e">
        <f>IF(ISBLANK(VLOOKUP($C1271,[2]MAIN!$C$6:$DF$1572,N$4,FALSE)),"",VLOOKUP($C1271,[2]MAIN!$C$6:$DF$1572,N$4,FALSE))</f>
        <v>#N/A</v>
      </c>
      <c r="O1271" s="52" t="e">
        <f>IF(ISBLANK(VLOOKUP($C1271,[2]MAIN!$C$6:$DF$1572,O$4,FALSE)),"",VLOOKUP($C1271,[2]MAIN!$C$6:$DF$1572,O$4,FALSE))</f>
        <v>#N/A</v>
      </c>
      <c r="P1271" s="52" t="e">
        <f>IF(ISBLANK(VLOOKUP($C1271,[2]MAIN!$C$6:$DF$1572,P$4,FALSE)),"",VLOOKUP($C1271,[2]MAIN!$C$6:$DF$1572,P$4,FALSE))</f>
        <v>#N/A</v>
      </c>
      <c r="Q1271" s="53" t="e">
        <f>IF(ISBLANK(VLOOKUP($C1271,[2]MAIN!$C$6:$DF$1572,Q$4,FALSE)),"",VLOOKUP($C1271,[2]MAIN!$C$6:$DF$1572,Q$4,FALSE))</f>
        <v>#N/A</v>
      </c>
      <c r="R1271" s="47" t="e">
        <f>IF(ISBLANK(VLOOKUP($C1271,[2]MAIN!$C$6:$DF$1572,R$4,FALSE)),"",VLOOKUP($C1271,[2]MAIN!$C$6:$DF$1572,R$4,FALSE))</f>
        <v>#N/A</v>
      </c>
      <c r="S1271" s="47" t="e">
        <f>IF(ISBLANK(VLOOKUP($C1271,[2]MAIN!$C$6:$DF$1572,S$4,FALSE)),"",VLOOKUP($C1271,[2]MAIN!$C$6:$DF$1572,S$4,FALSE))</f>
        <v>#N/A</v>
      </c>
      <c r="T1271" s="15" t="e">
        <f>IF(ISBLANK(VLOOKUP($C1271,[2]MAIN!$C$6:$DF$1572,T$4,FALSE)),"",VLOOKUP($C1271,[2]MAIN!$C$6:$DF$1572,T$4,FALSE))</f>
        <v>#N/A</v>
      </c>
      <c r="U1271" s="15" t="e">
        <f>IF(ISBLANK(VLOOKUP($C1271,[2]MAIN!$C$6:$DF$1572,U$4,FALSE)),"",VLOOKUP($C1271,[2]MAIN!$C$6:$DF$1572,U$4,FALSE))</f>
        <v>#N/A</v>
      </c>
      <c r="V1271" s="15" t="e">
        <f>IF(ISBLANK(VLOOKUP($C1271,[2]MAIN!$C$6:$DF$1572,V$4,FALSE)),"",VLOOKUP($C1271,[2]MAIN!$C$6:$DF$1572,V$4,FALSE))</f>
        <v>#N/A</v>
      </c>
      <c r="W1271" s="21" t="e">
        <f>IF(ISBLANK(VLOOKUP($C1271,[2]MAIN!$C$6:$DF$1572,W$4,FALSE)),"",VLOOKUP($C1271,[2]MAIN!$C$6:$DF$1572,W$4,FALSE))</f>
        <v>#N/A</v>
      </c>
      <c r="X1271" s="47">
        <v>15000</v>
      </c>
      <c r="Y1271" s="15" t="e">
        <f>IF(ISBLANK(VLOOKUP($C1271,[2]MAIN!$C$6:$DF$1572,Y$4,FALSE)),"",VLOOKUP($C1271,[2]MAIN!$C$6:$DF$1572,Y$4,FALSE))</f>
        <v>#N/A</v>
      </c>
      <c r="AA1271" s="15" t="s">
        <v>609</v>
      </c>
      <c r="AB1271" s="15"/>
      <c r="AC1271" s="15"/>
    </row>
    <row r="1272" spans="1:29" x14ac:dyDescent="0.25">
      <c r="A1272" s="15" t="s">
        <v>2036</v>
      </c>
      <c r="B1272" s="21" t="s">
        <v>280</v>
      </c>
      <c r="C1272" s="47"/>
      <c r="D1272" s="15"/>
      <c r="E1272" s="15" t="s">
        <v>609</v>
      </c>
      <c r="F1272" s="15"/>
      <c r="G1272" s="15"/>
      <c r="H1272" s="15" t="s">
        <v>609</v>
      </c>
      <c r="I1272" s="15" t="s">
        <v>609</v>
      </c>
      <c r="J1272" s="47"/>
      <c r="K1272" s="47"/>
      <c r="L1272" s="49"/>
      <c r="M1272" s="50" t="e">
        <f>IF(ISBLANK(VLOOKUP($C1272,[2]MAIN!$C$6:$DF$1572,M$4,FALSE)),"",VLOOKUP($C1272,[2]MAIN!$C$6:$DF$1572,M$4,FALSE))</f>
        <v>#N/A</v>
      </c>
      <c r="N1272" s="51" t="e">
        <f>IF(ISBLANK(VLOOKUP($C1272,[2]MAIN!$C$6:$DF$1572,N$4,FALSE)),"",VLOOKUP($C1272,[2]MAIN!$C$6:$DF$1572,N$4,FALSE))</f>
        <v>#N/A</v>
      </c>
      <c r="O1272" s="53" t="e">
        <f>IF(ISBLANK(VLOOKUP($C1272,[2]MAIN!$C$6:$DF$1572,O$4,FALSE)),"",VLOOKUP($C1272,[2]MAIN!$C$6:$DF$1572,O$4,FALSE))</f>
        <v>#N/A</v>
      </c>
      <c r="P1272" s="53" t="e">
        <f>IF(ISBLANK(VLOOKUP($C1272,[2]MAIN!$C$6:$DF$1572,P$4,FALSE)),"",VLOOKUP($C1272,[2]MAIN!$C$6:$DF$1572,P$4,FALSE))</f>
        <v>#N/A</v>
      </c>
      <c r="Q1272" s="50" t="e">
        <f>IF(ISBLANK(VLOOKUP($C1272,[2]MAIN!$C$6:$DF$1572,Q$4,FALSE)),"",VLOOKUP($C1272,[2]MAIN!$C$6:$DF$1572,Q$4,FALSE))</f>
        <v>#N/A</v>
      </c>
      <c r="R1272" s="47" t="e">
        <f>IF(ISBLANK(VLOOKUP($C1272,[2]MAIN!$C$6:$DF$1572,R$4,FALSE)),"",VLOOKUP($C1272,[2]MAIN!$C$6:$DF$1572,R$4,FALSE))</f>
        <v>#N/A</v>
      </c>
      <c r="S1272" s="47" t="e">
        <f>IF(ISBLANK(VLOOKUP($C1272,[2]MAIN!$C$6:$DF$1572,S$4,FALSE)),"",VLOOKUP($C1272,[2]MAIN!$C$6:$DF$1572,S$4,FALSE))</f>
        <v>#N/A</v>
      </c>
      <c r="T1272" s="15" t="e">
        <f>IF(ISBLANK(VLOOKUP($C1272,[2]MAIN!$C$6:$DF$1572,T$4,FALSE)),"",VLOOKUP($C1272,[2]MAIN!$C$6:$DF$1572,T$4,FALSE))</f>
        <v>#N/A</v>
      </c>
      <c r="U1272" s="15" t="e">
        <f>IF(ISBLANK(VLOOKUP($C1272,[2]MAIN!$C$6:$DF$1572,U$4,FALSE)),"",VLOOKUP($C1272,[2]MAIN!$C$6:$DF$1572,U$4,FALSE))</f>
        <v>#N/A</v>
      </c>
      <c r="V1272" s="15" t="e">
        <f>IF(ISBLANK(VLOOKUP($C1272,[2]MAIN!$C$6:$DF$1572,V$4,FALSE)),"",VLOOKUP($C1272,[2]MAIN!$C$6:$DF$1572,V$4,FALSE))</f>
        <v>#N/A</v>
      </c>
      <c r="W1272" s="21" t="e">
        <f>IF(ISBLANK(VLOOKUP($C1272,[2]MAIN!$C$6:$DF$1572,W$4,FALSE)),"",VLOOKUP($C1272,[2]MAIN!$C$6:$DF$1572,W$4,FALSE))</f>
        <v>#N/A</v>
      </c>
      <c r="X1272" s="47">
        <v>15000</v>
      </c>
      <c r="Y1272" s="15" t="e">
        <f>IF(ISBLANK(VLOOKUP($C1272,[2]MAIN!$C$6:$DF$1572,Y$4,FALSE)),"",VLOOKUP($C1272,[2]MAIN!$C$6:$DF$1572,Y$4,FALSE))</f>
        <v>#N/A</v>
      </c>
      <c r="AA1272" s="15" t="s">
        <v>609</v>
      </c>
      <c r="AB1272" s="15"/>
      <c r="AC1272" s="15"/>
    </row>
    <row r="1273" spans="1:29" x14ac:dyDescent="0.25">
      <c r="A1273" s="15" t="s">
        <v>2037</v>
      </c>
      <c r="B1273" s="21" t="s">
        <v>175</v>
      </c>
      <c r="C1273" s="47"/>
      <c r="D1273" s="15"/>
      <c r="E1273" s="15"/>
      <c r="F1273" s="15"/>
      <c r="G1273" s="15" t="s">
        <v>693</v>
      </c>
      <c r="H1273" s="15" t="s">
        <v>628</v>
      </c>
      <c r="I1273" s="15" t="s">
        <v>609</v>
      </c>
      <c r="J1273" s="47"/>
      <c r="K1273" s="47"/>
      <c r="L1273" s="49"/>
      <c r="M1273" s="50" t="e">
        <f>IF(ISBLANK(VLOOKUP($C1273,[2]MAIN!$C$6:$DF$1572,M$4,FALSE)),"",VLOOKUP($C1273,[2]MAIN!$C$6:$DF$1572,M$4,FALSE))</f>
        <v>#N/A</v>
      </c>
      <c r="N1273" s="51" t="e">
        <f>IF(ISBLANK(VLOOKUP($C1273,[2]MAIN!$C$6:$DF$1572,N$4,FALSE)),"",VLOOKUP($C1273,[2]MAIN!$C$6:$DF$1572,N$4,FALSE))</f>
        <v>#N/A</v>
      </c>
      <c r="O1273" s="53" t="e">
        <f>IF(ISBLANK(VLOOKUP($C1273,[2]MAIN!$C$6:$DF$1572,O$4,FALSE)),"",VLOOKUP($C1273,[2]MAIN!$C$6:$DF$1572,O$4,FALSE))</f>
        <v>#N/A</v>
      </c>
      <c r="P1273" s="53" t="e">
        <f>IF(ISBLANK(VLOOKUP($C1273,[2]MAIN!$C$6:$DF$1572,P$4,FALSE)),"",VLOOKUP($C1273,[2]MAIN!$C$6:$DF$1572,P$4,FALSE))</f>
        <v>#N/A</v>
      </c>
      <c r="Q1273" s="50" t="e">
        <f>IF(ISBLANK(VLOOKUP($C1273,[2]MAIN!$C$6:$DF$1572,Q$4,FALSE)),"",VLOOKUP($C1273,[2]MAIN!$C$6:$DF$1572,Q$4,FALSE))</f>
        <v>#N/A</v>
      </c>
      <c r="R1273" s="47" t="e">
        <f>IF(ISBLANK(VLOOKUP($C1273,[2]MAIN!$C$6:$DF$1572,R$4,FALSE)),"",VLOOKUP($C1273,[2]MAIN!$C$6:$DF$1572,R$4,FALSE))</f>
        <v>#N/A</v>
      </c>
      <c r="S1273" s="47" t="e">
        <f>IF(ISBLANK(VLOOKUP($C1273,[2]MAIN!$C$6:$DF$1572,S$4,FALSE)),"",VLOOKUP($C1273,[2]MAIN!$C$6:$DF$1572,S$4,FALSE))</f>
        <v>#N/A</v>
      </c>
      <c r="T1273" s="15" t="e">
        <f>IF(ISBLANK(VLOOKUP($C1273,[2]MAIN!$C$6:$DF$1572,T$4,FALSE)),"",VLOOKUP($C1273,[2]MAIN!$C$6:$DF$1572,T$4,FALSE))</f>
        <v>#N/A</v>
      </c>
      <c r="U1273" s="15" t="e">
        <f>IF(ISBLANK(VLOOKUP($C1273,[2]MAIN!$C$6:$DF$1572,U$4,FALSE)),"",VLOOKUP($C1273,[2]MAIN!$C$6:$DF$1572,U$4,FALSE))</f>
        <v>#N/A</v>
      </c>
      <c r="V1273" s="15" t="e">
        <f>IF(ISBLANK(VLOOKUP($C1273,[2]MAIN!$C$6:$DF$1572,V$4,FALSE)),"",VLOOKUP($C1273,[2]MAIN!$C$6:$DF$1572,V$4,FALSE))</f>
        <v>#N/A</v>
      </c>
      <c r="W1273" s="21" t="e">
        <f>IF(ISBLANK(VLOOKUP($C1273,[2]MAIN!$C$6:$DF$1572,W$4,FALSE)),"",VLOOKUP($C1273,[2]MAIN!$C$6:$DF$1572,W$4,FALSE))</f>
        <v>#N/A</v>
      </c>
      <c r="X1273" s="47" t="e">
        <f>IF(ISBLANK(VLOOKUP($C1273,[2]MAIN!$C$6:$DF$1572,X$4,FALSE)),"",VLOOKUP($C1273,[2]MAIN!$C$6:$DF$1572,X$4,FALSE))</f>
        <v>#N/A</v>
      </c>
      <c r="Y1273" s="15" t="e">
        <f>IF(ISBLANK(VLOOKUP($C1273,[2]MAIN!$C$6:$DF$1572,Y$4,FALSE)),"",VLOOKUP($C1273,[2]MAIN!$C$6:$DF$1572,Y$4,FALSE))</f>
        <v>#N/A</v>
      </c>
      <c r="AA1273" s="47"/>
      <c r="AB1273" s="47"/>
      <c r="AC1273" s="47"/>
    </row>
    <row r="1274" spans="1:29" x14ac:dyDescent="0.25">
      <c r="A1274" s="15" t="s">
        <v>2038</v>
      </c>
      <c r="B1274" s="21" t="s">
        <v>303</v>
      </c>
      <c r="C1274" s="47"/>
      <c r="D1274" s="15"/>
      <c r="E1274" s="15" t="s">
        <v>609</v>
      </c>
      <c r="F1274" s="15"/>
      <c r="G1274" s="15"/>
      <c r="H1274" s="15" t="s">
        <v>609</v>
      </c>
      <c r="I1274" s="15"/>
      <c r="J1274" s="47"/>
      <c r="K1274" s="47"/>
      <c r="L1274" s="49">
        <v>0.65</v>
      </c>
      <c r="M1274" s="50" t="e">
        <f>IF(ISBLANK(VLOOKUP($C1274,[2]MAIN!$C$6:$DF$1572,M$4,FALSE)),"",VLOOKUP($C1274,[2]MAIN!$C$6:$DF$1572,M$4,FALSE))</f>
        <v>#N/A</v>
      </c>
      <c r="N1274" s="51" t="e">
        <f>IF(ISBLANK(VLOOKUP($C1274,[2]MAIN!$C$6:$DF$1572,N$4,FALSE)),"",VLOOKUP($C1274,[2]MAIN!$C$6:$DF$1572,N$4,FALSE))</f>
        <v>#N/A</v>
      </c>
      <c r="O1274" s="53" t="e">
        <f>IF(ISBLANK(VLOOKUP($C1274,[2]MAIN!$C$6:$DF$1572,O$4,FALSE)),"",VLOOKUP($C1274,[2]MAIN!$C$6:$DF$1572,O$4,FALSE))</f>
        <v>#N/A</v>
      </c>
      <c r="P1274" s="53" t="e">
        <f>IF(ISBLANK(VLOOKUP($C1274,[2]MAIN!$C$6:$DF$1572,P$4,FALSE)),"",VLOOKUP($C1274,[2]MAIN!$C$6:$DF$1572,P$4,FALSE))</f>
        <v>#N/A</v>
      </c>
      <c r="Q1274" s="50" t="e">
        <f>IF(ISBLANK(VLOOKUP($C1274,[2]MAIN!$C$6:$DF$1572,Q$4,FALSE)),"",VLOOKUP($C1274,[2]MAIN!$C$6:$DF$1572,Q$4,FALSE))</f>
        <v>#N/A</v>
      </c>
      <c r="R1274" s="47" t="e">
        <f>IF(ISBLANK(VLOOKUP($C1274,[2]MAIN!$C$6:$DF$1572,R$4,FALSE)),"",VLOOKUP($C1274,[2]MAIN!$C$6:$DF$1572,R$4,FALSE))</f>
        <v>#N/A</v>
      </c>
      <c r="S1274" s="47" t="e">
        <f>IF(ISBLANK(VLOOKUP($C1274,[2]MAIN!$C$6:$DF$1572,S$4,FALSE)),"",VLOOKUP($C1274,[2]MAIN!$C$6:$DF$1572,S$4,FALSE))</f>
        <v>#N/A</v>
      </c>
      <c r="T1274" s="15" t="e">
        <f>IF(ISBLANK(VLOOKUP($C1274,[2]MAIN!$C$6:$DF$1572,T$4,FALSE)),"",VLOOKUP($C1274,[2]MAIN!$C$6:$DF$1572,T$4,FALSE))</f>
        <v>#N/A</v>
      </c>
      <c r="U1274" s="15" t="e">
        <f>IF(ISBLANK(VLOOKUP($C1274,[2]MAIN!$C$6:$DF$1572,U$4,FALSE)),"",VLOOKUP($C1274,[2]MAIN!$C$6:$DF$1572,U$4,FALSE))</f>
        <v>#N/A</v>
      </c>
      <c r="V1274" s="15" t="e">
        <f>IF(ISBLANK(VLOOKUP($C1274,[2]MAIN!$C$6:$DF$1572,V$4,FALSE)),"",VLOOKUP($C1274,[2]MAIN!$C$6:$DF$1572,V$4,FALSE))</f>
        <v>#N/A</v>
      </c>
      <c r="W1274" s="21" t="e">
        <f>IF(ISBLANK(VLOOKUP($C1274,[2]MAIN!$C$6:$DF$1572,W$4,FALSE)),"",VLOOKUP($C1274,[2]MAIN!$C$6:$DF$1572,W$4,FALSE))</f>
        <v>#N/A</v>
      </c>
      <c r="X1274" s="47">
        <v>15000</v>
      </c>
      <c r="Y1274" s="15" t="e">
        <f>IF(ISBLANK(VLOOKUP($C1274,[2]MAIN!$C$6:$DF$1572,Y$4,FALSE)),"",VLOOKUP($C1274,[2]MAIN!$C$6:$DF$1572,Y$4,FALSE))</f>
        <v>#N/A</v>
      </c>
      <c r="AA1274" s="15" t="s">
        <v>609</v>
      </c>
      <c r="AB1274" s="15"/>
      <c r="AC1274" s="15"/>
    </row>
    <row r="1275" spans="1:29" x14ac:dyDescent="0.25">
      <c r="A1275" s="15" t="s">
        <v>2039</v>
      </c>
      <c r="B1275" s="21" t="s">
        <v>281</v>
      </c>
      <c r="C1275" s="47"/>
      <c r="D1275" s="15"/>
      <c r="E1275" s="15" t="s">
        <v>609</v>
      </c>
      <c r="F1275" s="15"/>
      <c r="G1275" s="15"/>
      <c r="H1275" s="15" t="s">
        <v>613</v>
      </c>
      <c r="I1275" s="15" t="s">
        <v>609</v>
      </c>
      <c r="J1275" s="47"/>
      <c r="K1275" s="47"/>
      <c r="L1275" s="49">
        <v>3.76</v>
      </c>
      <c r="M1275" s="50" t="e">
        <f>IF(ISBLANK(VLOOKUP($C1275,[2]MAIN!$C$6:$DF$1572,M$4,FALSE)),"",VLOOKUP($C1275,[2]MAIN!$C$6:$DF$1572,M$4,FALSE))</f>
        <v>#N/A</v>
      </c>
      <c r="N1275" s="51" t="e">
        <f>IF(ISBLANK(VLOOKUP($C1275,[2]MAIN!$C$6:$DF$1572,N$4,FALSE)),"",VLOOKUP($C1275,[2]MAIN!$C$6:$DF$1572,N$4,FALSE))</f>
        <v>#N/A</v>
      </c>
      <c r="O1275" s="53" t="e">
        <f>IF(ISBLANK(VLOOKUP($C1275,[2]MAIN!$C$6:$DF$1572,O$4,FALSE)),"",VLOOKUP($C1275,[2]MAIN!$C$6:$DF$1572,O$4,FALSE))</f>
        <v>#N/A</v>
      </c>
      <c r="P1275" s="53" t="e">
        <f>IF(ISBLANK(VLOOKUP($C1275,[2]MAIN!$C$6:$DF$1572,P$4,FALSE)),"",VLOOKUP($C1275,[2]MAIN!$C$6:$DF$1572,P$4,FALSE))</f>
        <v>#N/A</v>
      </c>
      <c r="Q1275" s="50" t="e">
        <f>IF(ISBLANK(VLOOKUP($C1275,[2]MAIN!$C$6:$DF$1572,Q$4,FALSE)),"",VLOOKUP($C1275,[2]MAIN!$C$6:$DF$1572,Q$4,FALSE))</f>
        <v>#N/A</v>
      </c>
      <c r="R1275" s="47" t="e">
        <f>IF(ISBLANK(VLOOKUP($C1275,[2]MAIN!$C$6:$DF$1572,R$4,FALSE)),"",VLOOKUP($C1275,[2]MAIN!$C$6:$DF$1572,R$4,FALSE))</f>
        <v>#N/A</v>
      </c>
      <c r="S1275" s="47" t="e">
        <f>IF(ISBLANK(VLOOKUP($C1275,[2]MAIN!$C$6:$DF$1572,S$4,FALSE)),"",VLOOKUP($C1275,[2]MAIN!$C$6:$DF$1572,S$4,FALSE))</f>
        <v>#N/A</v>
      </c>
      <c r="T1275" s="15" t="e">
        <f>IF(ISBLANK(VLOOKUP($C1275,[2]MAIN!$C$6:$DF$1572,T$4,FALSE)),"",VLOOKUP($C1275,[2]MAIN!$C$6:$DF$1572,T$4,FALSE))</f>
        <v>#N/A</v>
      </c>
      <c r="U1275" s="15" t="e">
        <f>IF(ISBLANK(VLOOKUP($C1275,[2]MAIN!$C$6:$DF$1572,U$4,FALSE)),"",VLOOKUP($C1275,[2]MAIN!$C$6:$DF$1572,U$4,FALSE))</f>
        <v>#N/A</v>
      </c>
      <c r="V1275" s="15" t="e">
        <f>IF(ISBLANK(VLOOKUP($C1275,[2]MAIN!$C$6:$DF$1572,V$4,FALSE)),"",VLOOKUP($C1275,[2]MAIN!$C$6:$DF$1572,V$4,FALSE))</f>
        <v>#N/A</v>
      </c>
      <c r="W1275" s="21" t="e">
        <f>IF(ISBLANK(VLOOKUP($C1275,[2]MAIN!$C$6:$DF$1572,W$4,FALSE)),"",VLOOKUP($C1275,[2]MAIN!$C$6:$DF$1572,W$4,FALSE))</f>
        <v>#N/A</v>
      </c>
      <c r="X1275" s="47">
        <v>15000</v>
      </c>
      <c r="Y1275" s="15" t="e">
        <f>IF(ISBLANK(VLOOKUP($C1275,[2]MAIN!$C$6:$DF$1572,Y$4,FALSE)),"",VLOOKUP($C1275,[2]MAIN!$C$6:$DF$1572,Y$4,FALSE))</f>
        <v>#N/A</v>
      </c>
      <c r="AA1275" s="15" t="s">
        <v>609</v>
      </c>
      <c r="AB1275" s="15"/>
      <c r="AC1275" s="15"/>
    </row>
    <row r="1276" spans="1:29" x14ac:dyDescent="0.25">
      <c r="A1276" s="15" t="s">
        <v>2040</v>
      </c>
      <c r="B1276" s="21" t="s">
        <v>304</v>
      </c>
      <c r="C1276" s="47"/>
      <c r="D1276" s="15"/>
      <c r="E1276" s="15" t="s">
        <v>609</v>
      </c>
      <c r="F1276" s="15"/>
      <c r="G1276" s="15"/>
      <c r="H1276" s="15" t="s">
        <v>609</v>
      </c>
      <c r="I1276" s="15"/>
      <c r="J1276" s="47"/>
      <c r="K1276" s="47"/>
      <c r="L1276" s="49">
        <v>2.79</v>
      </c>
      <c r="M1276" s="50" t="e">
        <f>IF(ISBLANK(VLOOKUP($C1276,[2]MAIN!$C$6:$DF$1572,M$4,FALSE)),"",VLOOKUP($C1276,[2]MAIN!$C$6:$DF$1572,M$4,FALSE))</f>
        <v>#N/A</v>
      </c>
      <c r="N1276" s="51" t="e">
        <f>IF(ISBLANK(VLOOKUP($C1276,[2]MAIN!$C$6:$DF$1572,N$4,FALSE)),"",VLOOKUP($C1276,[2]MAIN!$C$6:$DF$1572,N$4,FALSE))</f>
        <v>#N/A</v>
      </c>
      <c r="O1276" s="53" t="e">
        <f>IF(ISBLANK(VLOOKUP($C1276,[2]MAIN!$C$6:$DF$1572,O$4,FALSE)),"",VLOOKUP($C1276,[2]MAIN!$C$6:$DF$1572,O$4,FALSE))</f>
        <v>#N/A</v>
      </c>
      <c r="P1276" s="53" t="e">
        <f>IF(ISBLANK(VLOOKUP($C1276,[2]MAIN!$C$6:$DF$1572,P$4,FALSE)),"",VLOOKUP($C1276,[2]MAIN!$C$6:$DF$1572,P$4,FALSE))</f>
        <v>#N/A</v>
      </c>
      <c r="Q1276" s="50" t="e">
        <f>IF(ISBLANK(VLOOKUP($C1276,[2]MAIN!$C$6:$DF$1572,Q$4,FALSE)),"",VLOOKUP($C1276,[2]MAIN!$C$6:$DF$1572,Q$4,FALSE))</f>
        <v>#N/A</v>
      </c>
      <c r="R1276" s="47" t="e">
        <f>IF(ISBLANK(VLOOKUP($C1276,[2]MAIN!$C$6:$DF$1572,R$4,FALSE)),"",VLOOKUP($C1276,[2]MAIN!$C$6:$DF$1572,R$4,FALSE))</f>
        <v>#N/A</v>
      </c>
      <c r="S1276" s="47" t="e">
        <f>IF(ISBLANK(VLOOKUP($C1276,[2]MAIN!$C$6:$DF$1572,S$4,FALSE)),"",VLOOKUP($C1276,[2]MAIN!$C$6:$DF$1572,S$4,FALSE))</f>
        <v>#N/A</v>
      </c>
      <c r="T1276" s="15" t="e">
        <f>IF(ISBLANK(VLOOKUP($C1276,[2]MAIN!$C$6:$DF$1572,T$4,FALSE)),"",VLOOKUP($C1276,[2]MAIN!$C$6:$DF$1572,T$4,FALSE))</f>
        <v>#N/A</v>
      </c>
      <c r="U1276" s="15" t="e">
        <f>IF(ISBLANK(VLOOKUP($C1276,[2]MAIN!$C$6:$DF$1572,U$4,FALSE)),"",VLOOKUP($C1276,[2]MAIN!$C$6:$DF$1572,U$4,FALSE))</f>
        <v>#N/A</v>
      </c>
      <c r="V1276" s="15" t="e">
        <f>IF(ISBLANK(VLOOKUP($C1276,[2]MAIN!$C$6:$DF$1572,V$4,FALSE)),"",VLOOKUP($C1276,[2]MAIN!$C$6:$DF$1572,V$4,FALSE))</f>
        <v>#N/A</v>
      </c>
      <c r="W1276" s="21" t="e">
        <f>IF(ISBLANK(VLOOKUP($C1276,[2]MAIN!$C$6:$DF$1572,W$4,FALSE)),"",VLOOKUP($C1276,[2]MAIN!$C$6:$DF$1572,W$4,FALSE))</f>
        <v>#N/A</v>
      </c>
      <c r="X1276" s="47">
        <v>15000</v>
      </c>
      <c r="Y1276" s="15" t="e">
        <f>IF(ISBLANK(VLOOKUP($C1276,[2]MAIN!$C$6:$DF$1572,Y$4,FALSE)),"",VLOOKUP($C1276,[2]MAIN!$C$6:$DF$1572,Y$4,FALSE))</f>
        <v>#N/A</v>
      </c>
      <c r="AA1276" s="15" t="s">
        <v>609</v>
      </c>
      <c r="AB1276" s="15"/>
      <c r="AC1276" s="15"/>
    </row>
    <row r="1277" spans="1:29" x14ac:dyDescent="0.25">
      <c r="A1277" s="15" t="s">
        <v>2041</v>
      </c>
      <c r="B1277" s="21" t="s">
        <v>282</v>
      </c>
      <c r="C1277" s="47"/>
      <c r="D1277" s="15"/>
      <c r="E1277" s="15" t="s">
        <v>609</v>
      </c>
      <c r="F1277" s="15"/>
      <c r="G1277" s="15"/>
      <c r="H1277" s="15" t="s">
        <v>628</v>
      </c>
      <c r="I1277" s="15" t="s">
        <v>609</v>
      </c>
      <c r="J1277" s="47"/>
      <c r="K1277" s="47"/>
      <c r="L1277" s="49">
        <v>1.05</v>
      </c>
      <c r="M1277" s="50" t="e">
        <f>IF(ISBLANK(VLOOKUP($C1277,[2]MAIN!$C$6:$DF$1572,M$4,FALSE)),"",VLOOKUP($C1277,[2]MAIN!$C$6:$DF$1572,M$4,FALSE))</f>
        <v>#N/A</v>
      </c>
      <c r="N1277" s="51" t="e">
        <f>IF(ISBLANK(VLOOKUP($C1277,[2]MAIN!$C$6:$DF$1572,N$4,FALSE)),"",VLOOKUP($C1277,[2]MAIN!$C$6:$DF$1572,N$4,FALSE))</f>
        <v>#N/A</v>
      </c>
      <c r="O1277" s="53" t="e">
        <f>IF(ISBLANK(VLOOKUP($C1277,[2]MAIN!$C$6:$DF$1572,O$4,FALSE)),"",VLOOKUP($C1277,[2]MAIN!$C$6:$DF$1572,O$4,FALSE))</f>
        <v>#N/A</v>
      </c>
      <c r="P1277" s="53" t="e">
        <f>IF(ISBLANK(VLOOKUP($C1277,[2]MAIN!$C$6:$DF$1572,P$4,FALSE)),"",VLOOKUP($C1277,[2]MAIN!$C$6:$DF$1572,P$4,FALSE))</f>
        <v>#N/A</v>
      </c>
      <c r="Q1277" s="50" t="e">
        <f>IF(ISBLANK(VLOOKUP($C1277,[2]MAIN!$C$6:$DF$1572,Q$4,FALSE)),"",VLOOKUP($C1277,[2]MAIN!$C$6:$DF$1572,Q$4,FALSE))</f>
        <v>#N/A</v>
      </c>
      <c r="R1277" s="47" t="e">
        <f>IF(ISBLANK(VLOOKUP($C1277,[2]MAIN!$C$6:$DF$1572,R$4,FALSE)),"",VLOOKUP($C1277,[2]MAIN!$C$6:$DF$1572,R$4,FALSE))</f>
        <v>#N/A</v>
      </c>
      <c r="S1277" s="47" t="e">
        <f>IF(ISBLANK(VLOOKUP($C1277,[2]MAIN!$C$6:$DF$1572,S$4,FALSE)),"",VLOOKUP($C1277,[2]MAIN!$C$6:$DF$1572,S$4,FALSE))</f>
        <v>#N/A</v>
      </c>
      <c r="T1277" s="15" t="e">
        <f>IF(ISBLANK(VLOOKUP($C1277,[2]MAIN!$C$6:$DF$1572,T$4,FALSE)),"",VLOOKUP($C1277,[2]MAIN!$C$6:$DF$1572,T$4,FALSE))</f>
        <v>#N/A</v>
      </c>
      <c r="U1277" s="15" t="e">
        <f>IF(ISBLANK(VLOOKUP($C1277,[2]MAIN!$C$6:$DF$1572,U$4,FALSE)),"",VLOOKUP($C1277,[2]MAIN!$C$6:$DF$1572,U$4,FALSE))</f>
        <v>#N/A</v>
      </c>
      <c r="V1277" s="15" t="e">
        <f>IF(ISBLANK(VLOOKUP($C1277,[2]MAIN!$C$6:$DF$1572,V$4,FALSE)),"",VLOOKUP($C1277,[2]MAIN!$C$6:$DF$1572,V$4,FALSE))</f>
        <v>#N/A</v>
      </c>
      <c r="W1277" s="21" t="e">
        <f>IF(ISBLANK(VLOOKUP($C1277,[2]MAIN!$C$6:$DF$1572,W$4,FALSE)),"",VLOOKUP($C1277,[2]MAIN!$C$6:$DF$1572,W$4,FALSE))</f>
        <v>#N/A</v>
      </c>
      <c r="X1277" s="47">
        <v>15000</v>
      </c>
      <c r="Y1277" s="15" t="e">
        <f>IF(ISBLANK(VLOOKUP($C1277,[2]MAIN!$C$6:$DF$1572,Y$4,FALSE)),"",VLOOKUP($C1277,[2]MAIN!$C$6:$DF$1572,Y$4,FALSE))</f>
        <v>#N/A</v>
      </c>
      <c r="AA1277" s="47"/>
      <c r="AB1277" s="47"/>
      <c r="AC1277" s="47"/>
    </row>
    <row r="1278" spans="1:29" x14ac:dyDescent="0.25">
      <c r="A1278" s="15" t="s">
        <v>2042</v>
      </c>
      <c r="B1278" s="21" t="s">
        <v>282</v>
      </c>
      <c r="C1278" s="47"/>
      <c r="D1278" s="15"/>
      <c r="E1278" s="15" t="s">
        <v>609</v>
      </c>
      <c r="F1278" s="15"/>
      <c r="G1278" s="15"/>
      <c r="H1278" s="15" t="s">
        <v>613</v>
      </c>
      <c r="I1278" s="15" t="s">
        <v>609</v>
      </c>
      <c r="J1278" s="47"/>
      <c r="K1278" s="47"/>
      <c r="L1278" s="49">
        <v>2.85</v>
      </c>
      <c r="M1278" s="50" t="e">
        <f>IF(ISBLANK(VLOOKUP($C1278,[2]MAIN!$C$6:$DF$1572,M$4,FALSE)),"",VLOOKUP($C1278,[2]MAIN!$C$6:$DF$1572,M$4,FALSE))</f>
        <v>#N/A</v>
      </c>
      <c r="N1278" s="51" t="e">
        <f>IF(ISBLANK(VLOOKUP($C1278,[2]MAIN!$C$6:$DF$1572,N$4,FALSE)),"",VLOOKUP($C1278,[2]MAIN!$C$6:$DF$1572,N$4,FALSE))</f>
        <v>#N/A</v>
      </c>
      <c r="O1278" s="53" t="e">
        <f>IF(ISBLANK(VLOOKUP($C1278,[2]MAIN!$C$6:$DF$1572,O$4,FALSE)),"",VLOOKUP($C1278,[2]MAIN!$C$6:$DF$1572,O$4,FALSE))</f>
        <v>#N/A</v>
      </c>
      <c r="P1278" s="53" t="e">
        <f>IF(ISBLANK(VLOOKUP($C1278,[2]MAIN!$C$6:$DF$1572,P$4,FALSE)),"",VLOOKUP($C1278,[2]MAIN!$C$6:$DF$1572,P$4,FALSE))</f>
        <v>#N/A</v>
      </c>
      <c r="Q1278" s="50" t="e">
        <f>IF(ISBLANK(VLOOKUP($C1278,[2]MAIN!$C$6:$DF$1572,Q$4,FALSE)),"",VLOOKUP($C1278,[2]MAIN!$C$6:$DF$1572,Q$4,FALSE))</f>
        <v>#N/A</v>
      </c>
      <c r="R1278" s="47" t="e">
        <f>IF(ISBLANK(VLOOKUP($C1278,[2]MAIN!$C$6:$DF$1572,R$4,FALSE)),"",VLOOKUP($C1278,[2]MAIN!$C$6:$DF$1572,R$4,FALSE))</f>
        <v>#N/A</v>
      </c>
      <c r="S1278" s="47" t="e">
        <f>IF(ISBLANK(VLOOKUP($C1278,[2]MAIN!$C$6:$DF$1572,S$4,FALSE)),"",VLOOKUP($C1278,[2]MAIN!$C$6:$DF$1572,S$4,FALSE))</f>
        <v>#N/A</v>
      </c>
      <c r="T1278" s="15" t="e">
        <f>IF(ISBLANK(VLOOKUP($C1278,[2]MAIN!$C$6:$DF$1572,T$4,FALSE)),"",VLOOKUP($C1278,[2]MAIN!$C$6:$DF$1572,T$4,FALSE))</f>
        <v>#N/A</v>
      </c>
      <c r="U1278" s="15" t="e">
        <f>IF(ISBLANK(VLOOKUP($C1278,[2]MAIN!$C$6:$DF$1572,U$4,FALSE)),"",VLOOKUP($C1278,[2]MAIN!$C$6:$DF$1572,U$4,FALSE))</f>
        <v>#N/A</v>
      </c>
      <c r="V1278" s="15" t="e">
        <f>IF(ISBLANK(VLOOKUP($C1278,[2]MAIN!$C$6:$DF$1572,V$4,FALSE)),"",VLOOKUP($C1278,[2]MAIN!$C$6:$DF$1572,V$4,FALSE))</f>
        <v>#N/A</v>
      </c>
      <c r="W1278" s="21" t="e">
        <f>IF(ISBLANK(VLOOKUP($C1278,[2]MAIN!$C$6:$DF$1572,W$4,FALSE)),"",VLOOKUP($C1278,[2]MAIN!$C$6:$DF$1572,W$4,FALSE))</f>
        <v>#N/A</v>
      </c>
      <c r="X1278" s="47">
        <v>15000</v>
      </c>
      <c r="Y1278" s="15" t="e">
        <f>IF(ISBLANK(VLOOKUP($C1278,[2]MAIN!$C$6:$DF$1572,Y$4,FALSE)),"",VLOOKUP($C1278,[2]MAIN!$C$6:$DF$1572,Y$4,FALSE))</f>
        <v>#N/A</v>
      </c>
      <c r="AA1278" s="15" t="s">
        <v>609</v>
      </c>
      <c r="AB1278" s="15"/>
      <c r="AC1278" s="15"/>
    </row>
    <row r="1279" spans="1:29" x14ac:dyDescent="0.25">
      <c r="A1279" s="15" t="s">
        <v>2043</v>
      </c>
      <c r="B1279" s="21" t="s">
        <v>304</v>
      </c>
      <c r="C1279" s="47"/>
      <c r="D1279" s="15"/>
      <c r="E1279" s="15" t="s">
        <v>609</v>
      </c>
      <c r="F1279" s="15"/>
      <c r="G1279" s="15"/>
      <c r="H1279" s="15" t="s">
        <v>609</v>
      </c>
      <c r="I1279" s="15"/>
      <c r="J1279" s="47"/>
      <c r="K1279" s="47"/>
      <c r="L1279" s="49">
        <v>7.03</v>
      </c>
      <c r="M1279" s="50" t="e">
        <f>IF(ISBLANK(VLOOKUP($C1279,[2]MAIN!$C$6:$DF$1572,M$4,FALSE)),"",VLOOKUP($C1279,[2]MAIN!$C$6:$DF$1572,M$4,FALSE))</f>
        <v>#N/A</v>
      </c>
      <c r="N1279" s="51" t="e">
        <f>IF(ISBLANK(VLOOKUP($C1279,[2]MAIN!$C$6:$DF$1572,N$4,FALSE)),"",VLOOKUP($C1279,[2]MAIN!$C$6:$DF$1572,N$4,FALSE))</f>
        <v>#N/A</v>
      </c>
      <c r="O1279" s="53" t="e">
        <f>IF(ISBLANK(VLOOKUP($C1279,[2]MAIN!$C$6:$DF$1572,O$4,FALSE)),"",VLOOKUP($C1279,[2]MAIN!$C$6:$DF$1572,O$4,FALSE))</f>
        <v>#N/A</v>
      </c>
      <c r="P1279" s="53" t="e">
        <f>IF(ISBLANK(VLOOKUP($C1279,[2]MAIN!$C$6:$DF$1572,P$4,FALSE)),"",VLOOKUP($C1279,[2]MAIN!$C$6:$DF$1572,P$4,FALSE))</f>
        <v>#N/A</v>
      </c>
      <c r="Q1279" s="50" t="e">
        <f>IF(ISBLANK(VLOOKUP($C1279,[2]MAIN!$C$6:$DF$1572,Q$4,FALSE)),"",VLOOKUP($C1279,[2]MAIN!$C$6:$DF$1572,Q$4,FALSE))</f>
        <v>#N/A</v>
      </c>
      <c r="R1279" s="47" t="e">
        <f>IF(ISBLANK(VLOOKUP($C1279,[2]MAIN!$C$6:$DF$1572,R$4,FALSE)),"",VLOOKUP($C1279,[2]MAIN!$C$6:$DF$1572,R$4,FALSE))</f>
        <v>#N/A</v>
      </c>
      <c r="S1279" s="47" t="e">
        <f>IF(ISBLANK(VLOOKUP($C1279,[2]MAIN!$C$6:$DF$1572,S$4,FALSE)),"",VLOOKUP($C1279,[2]MAIN!$C$6:$DF$1572,S$4,FALSE))</f>
        <v>#N/A</v>
      </c>
      <c r="T1279" s="15" t="e">
        <f>IF(ISBLANK(VLOOKUP($C1279,[2]MAIN!$C$6:$DF$1572,T$4,FALSE)),"",VLOOKUP($C1279,[2]MAIN!$C$6:$DF$1572,T$4,FALSE))</f>
        <v>#N/A</v>
      </c>
      <c r="U1279" s="15" t="e">
        <f>IF(ISBLANK(VLOOKUP($C1279,[2]MAIN!$C$6:$DF$1572,U$4,FALSE)),"",VLOOKUP($C1279,[2]MAIN!$C$6:$DF$1572,U$4,FALSE))</f>
        <v>#N/A</v>
      </c>
      <c r="V1279" s="15" t="e">
        <f>IF(ISBLANK(VLOOKUP($C1279,[2]MAIN!$C$6:$DF$1572,V$4,FALSE)),"",VLOOKUP($C1279,[2]MAIN!$C$6:$DF$1572,V$4,FALSE))</f>
        <v>#N/A</v>
      </c>
      <c r="W1279" s="21" t="e">
        <f>IF(ISBLANK(VLOOKUP($C1279,[2]MAIN!$C$6:$DF$1572,W$4,FALSE)),"",VLOOKUP($C1279,[2]MAIN!$C$6:$DF$1572,W$4,FALSE))</f>
        <v>#N/A</v>
      </c>
      <c r="X1279" s="47">
        <v>15000</v>
      </c>
      <c r="Y1279" s="15" t="e">
        <f>IF(ISBLANK(VLOOKUP($C1279,[2]MAIN!$C$6:$DF$1572,Y$4,FALSE)),"",VLOOKUP($C1279,[2]MAIN!$C$6:$DF$1572,Y$4,FALSE))</f>
        <v>#N/A</v>
      </c>
      <c r="AA1279" s="15" t="s">
        <v>609</v>
      </c>
      <c r="AB1279" s="15"/>
      <c r="AC1279" s="15"/>
    </row>
    <row r="1280" spans="1:29" x14ac:dyDescent="0.25">
      <c r="A1280" s="15" t="s">
        <v>2044</v>
      </c>
      <c r="B1280" s="21" t="s">
        <v>2045</v>
      </c>
      <c r="C1280" s="47"/>
      <c r="D1280" s="15"/>
      <c r="E1280" s="15" t="s">
        <v>609</v>
      </c>
      <c r="F1280" s="15"/>
      <c r="G1280" s="15"/>
      <c r="H1280" s="15" t="s">
        <v>628</v>
      </c>
      <c r="I1280" s="15"/>
      <c r="J1280" s="47"/>
      <c r="K1280" s="47"/>
      <c r="L1280" s="49" t="e">
        <f>#REF!/86.4</f>
        <v>#REF!</v>
      </c>
      <c r="M1280" s="50" t="e">
        <f>IF(ISBLANK(VLOOKUP($C1280,[2]MAIN!$C$6:$DF$1572,M$4,FALSE)),"",VLOOKUP($C1280,[2]MAIN!$C$6:$DF$1572,M$4,FALSE))</f>
        <v>#N/A</v>
      </c>
      <c r="N1280" s="51" t="e">
        <f>IF(ISBLANK(VLOOKUP($C1280,[2]MAIN!$C$6:$DF$1572,N$4,FALSE)),"",VLOOKUP($C1280,[2]MAIN!$C$6:$DF$1572,N$4,FALSE))</f>
        <v>#N/A</v>
      </c>
      <c r="O1280" s="53" t="e">
        <f>IF(ISBLANK(VLOOKUP($C1280,[2]MAIN!$C$6:$DF$1572,O$4,FALSE)),"",VLOOKUP($C1280,[2]MAIN!$C$6:$DF$1572,O$4,FALSE))</f>
        <v>#N/A</v>
      </c>
      <c r="P1280" s="53" t="e">
        <f>IF(ISBLANK(VLOOKUP($C1280,[2]MAIN!$C$6:$DF$1572,P$4,FALSE)),"",VLOOKUP($C1280,[2]MAIN!$C$6:$DF$1572,P$4,FALSE))</f>
        <v>#N/A</v>
      </c>
      <c r="Q1280" s="50" t="e">
        <f>IF(ISBLANK(VLOOKUP($C1280,[2]MAIN!$C$6:$DF$1572,Q$4,FALSE)),"",VLOOKUP($C1280,[2]MAIN!$C$6:$DF$1572,Q$4,FALSE))</f>
        <v>#N/A</v>
      </c>
      <c r="R1280" s="47" t="e">
        <f>IF(ISBLANK(VLOOKUP($C1280,[2]MAIN!$C$6:$DF$1572,R$4,FALSE)),"",VLOOKUP($C1280,[2]MAIN!$C$6:$DF$1572,R$4,FALSE))</f>
        <v>#N/A</v>
      </c>
      <c r="S1280" s="47" t="e">
        <f>IF(ISBLANK(VLOOKUP($C1280,[2]MAIN!$C$6:$DF$1572,S$4,FALSE)),"",VLOOKUP($C1280,[2]MAIN!$C$6:$DF$1572,S$4,FALSE))</f>
        <v>#N/A</v>
      </c>
      <c r="T1280" s="15" t="e">
        <f>IF(ISBLANK(VLOOKUP($C1280,[2]MAIN!$C$6:$DF$1572,T$4,FALSE)),"",VLOOKUP($C1280,[2]MAIN!$C$6:$DF$1572,T$4,FALSE))</f>
        <v>#N/A</v>
      </c>
      <c r="U1280" s="15" t="e">
        <f>IF(ISBLANK(VLOOKUP($C1280,[2]MAIN!$C$6:$DF$1572,U$4,FALSE)),"",VLOOKUP($C1280,[2]MAIN!$C$6:$DF$1572,U$4,FALSE))</f>
        <v>#N/A</v>
      </c>
      <c r="V1280" s="15" t="e">
        <f>IF(ISBLANK(VLOOKUP($C1280,[2]MAIN!$C$6:$DF$1572,V$4,FALSE)),"",VLOOKUP($C1280,[2]MAIN!$C$6:$DF$1572,V$4,FALSE))</f>
        <v>#N/A</v>
      </c>
      <c r="W1280" s="21" t="e">
        <f>IF(ISBLANK(VLOOKUP($C1280,[2]MAIN!$C$6:$DF$1572,W$4,FALSE)),"",VLOOKUP($C1280,[2]MAIN!$C$6:$DF$1572,W$4,FALSE))</f>
        <v>#N/A</v>
      </c>
      <c r="X1280" s="47">
        <v>15000</v>
      </c>
      <c r="Y1280" s="15" t="e">
        <f>IF(ISBLANK(VLOOKUP($C1280,[2]MAIN!$C$6:$DF$1572,Y$4,FALSE)),"",VLOOKUP($C1280,[2]MAIN!$C$6:$DF$1572,Y$4,FALSE))</f>
        <v>#N/A</v>
      </c>
      <c r="AA1280" s="47"/>
      <c r="AB1280" s="47"/>
      <c r="AC1280" s="47"/>
    </row>
    <row r="1281" spans="1:29" x14ac:dyDescent="0.25">
      <c r="A1281" s="15" t="s">
        <v>2046</v>
      </c>
      <c r="B1281" s="21" t="s">
        <v>546</v>
      </c>
      <c r="C1281" s="47"/>
      <c r="D1281" s="15"/>
      <c r="E1281" s="15" t="s">
        <v>609</v>
      </c>
      <c r="F1281" s="15"/>
      <c r="G1281" s="15"/>
      <c r="H1281" s="15" t="s">
        <v>609</v>
      </c>
      <c r="I1281" s="15"/>
      <c r="J1281" s="47"/>
      <c r="K1281" s="47"/>
      <c r="L1281" s="49" t="e">
        <f>#REF!/86.4</f>
        <v>#REF!</v>
      </c>
      <c r="M1281" s="50" t="e">
        <f>IF(ISBLANK(VLOOKUP($C1281,[2]MAIN!$C$6:$DF$1572,M$4,FALSE)),"",VLOOKUP($C1281,[2]MAIN!$C$6:$DF$1572,M$4,FALSE))</f>
        <v>#N/A</v>
      </c>
      <c r="N1281" s="51" t="e">
        <f>IF(ISBLANK(VLOOKUP($C1281,[2]MAIN!$C$6:$DF$1572,N$4,FALSE)),"",VLOOKUP($C1281,[2]MAIN!$C$6:$DF$1572,N$4,FALSE))</f>
        <v>#N/A</v>
      </c>
      <c r="O1281" s="53" t="e">
        <f>IF(ISBLANK(VLOOKUP($C1281,[2]MAIN!$C$6:$DF$1572,O$4,FALSE)),"",VLOOKUP($C1281,[2]MAIN!$C$6:$DF$1572,O$4,FALSE))</f>
        <v>#N/A</v>
      </c>
      <c r="P1281" s="53" t="e">
        <f>IF(ISBLANK(VLOOKUP($C1281,[2]MAIN!$C$6:$DF$1572,P$4,FALSE)),"",VLOOKUP($C1281,[2]MAIN!$C$6:$DF$1572,P$4,FALSE))</f>
        <v>#N/A</v>
      </c>
      <c r="Q1281" s="50" t="e">
        <f>IF(ISBLANK(VLOOKUP($C1281,[2]MAIN!$C$6:$DF$1572,Q$4,FALSE)),"",VLOOKUP($C1281,[2]MAIN!$C$6:$DF$1572,Q$4,FALSE))</f>
        <v>#N/A</v>
      </c>
      <c r="R1281" s="47" t="e">
        <f>IF(ISBLANK(VLOOKUP($C1281,[2]MAIN!$C$6:$DF$1572,R$4,FALSE)),"",VLOOKUP($C1281,[2]MAIN!$C$6:$DF$1572,R$4,FALSE))</f>
        <v>#N/A</v>
      </c>
      <c r="S1281" s="47" t="e">
        <f>IF(ISBLANK(VLOOKUP($C1281,[2]MAIN!$C$6:$DF$1572,S$4,FALSE)),"",VLOOKUP($C1281,[2]MAIN!$C$6:$DF$1572,S$4,FALSE))</f>
        <v>#N/A</v>
      </c>
      <c r="T1281" s="15" t="e">
        <f>IF(ISBLANK(VLOOKUP($C1281,[2]MAIN!$C$6:$DF$1572,T$4,FALSE)),"",VLOOKUP($C1281,[2]MAIN!$C$6:$DF$1572,T$4,FALSE))</f>
        <v>#N/A</v>
      </c>
      <c r="U1281" s="15" t="e">
        <f>IF(ISBLANK(VLOOKUP($C1281,[2]MAIN!$C$6:$DF$1572,U$4,FALSE)),"",VLOOKUP($C1281,[2]MAIN!$C$6:$DF$1572,U$4,FALSE))</f>
        <v>#N/A</v>
      </c>
      <c r="V1281" s="15" t="e">
        <f>IF(ISBLANK(VLOOKUP($C1281,[2]MAIN!$C$6:$DF$1572,V$4,FALSE)),"",VLOOKUP($C1281,[2]MAIN!$C$6:$DF$1572,V$4,FALSE))</f>
        <v>#N/A</v>
      </c>
      <c r="W1281" s="21" t="e">
        <f>IF(ISBLANK(VLOOKUP($C1281,[2]MAIN!$C$6:$DF$1572,W$4,FALSE)),"",VLOOKUP($C1281,[2]MAIN!$C$6:$DF$1572,W$4,FALSE))</f>
        <v>#N/A</v>
      </c>
      <c r="X1281" s="47">
        <v>150</v>
      </c>
      <c r="Y1281" s="15" t="e">
        <f>IF(ISBLANK(VLOOKUP($C1281,[2]MAIN!$C$6:$DF$1572,Y$4,FALSE)),"",VLOOKUP($C1281,[2]MAIN!$C$6:$DF$1572,Y$4,FALSE))</f>
        <v>#N/A</v>
      </c>
      <c r="AA1281" s="15"/>
      <c r="AB1281" s="15"/>
      <c r="AC1281" s="15" t="s">
        <v>609</v>
      </c>
    </row>
    <row r="1282" spans="1:29" x14ac:dyDescent="0.25">
      <c r="A1282" s="17" t="s">
        <v>2047</v>
      </c>
      <c r="B1282" s="21" t="s">
        <v>178</v>
      </c>
      <c r="C1282" s="47"/>
      <c r="D1282" s="15"/>
      <c r="E1282" s="15"/>
      <c r="F1282" s="15"/>
      <c r="G1282" s="15" t="s">
        <v>693</v>
      </c>
      <c r="H1282" s="15" t="s">
        <v>628</v>
      </c>
      <c r="I1282" s="15" t="s">
        <v>609</v>
      </c>
      <c r="J1282" s="47"/>
      <c r="K1282" s="47"/>
      <c r="L1282" s="49"/>
      <c r="M1282" s="50" t="e">
        <f>IF(ISBLANK(VLOOKUP($C1282,[2]MAIN!$C$6:$DF$1572,M$4,FALSE)),"",VLOOKUP($C1282,[2]MAIN!$C$6:$DF$1572,M$4,FALSE))</f>
        <v>#N/A</v>
      </c>
      <c r="N1282" s="51" t="e">
        <f>IF(ISBLANK(VLOOKUP($C1282,[2]MAIN!$C$6:$DF$1572,N$4,FALSE)),"",VLOOKUP($C1282,[2]MAIN!$C$6:$DF$1572,N$4,FALSE))</f>
        <v>#N/A</v>
      </c>
      <c r="O1282" s="53" t="e">
        <f>IF(ISBLANK(VLOOKUP($C1282,[2]MAIN!$C$6:$DF$1572,O$4,FALSE)),"",VLOOKUP($C1282,[2]MAIN!$C$6:$DF$1572,O$4,FALSE))</f>
        <v>#N/A</v>
      </c>
      <c r="P1282" s="53" t="e">
        <f>IF(ISBLANK(VLOOKUP($C1282,[2]MAIN!$C$6:$DF$1572,P$4,FALSE)),"",VLOOKUP($C1282,[2]MAIN!$C$6:$DF$1572,P$4,FALSE))</f>
        <v>#N/A</v>
      </c>
      <c r="Q1282" s="50" t="e">
        <f>IF(ISBLANK(VLOOKUP($C1282,[2]MAIN!$C$6:$DF$1572,Q$4,FALSE)),"",VLOOKUP($C1282,[2]MAIN!$C$6:$DF$1572,Q$4,FALSE))</f>
        <v>#N/A</v>
      </c>
      <c r="R1282" s="47" t="e">
        <f>IF(ISBLANK(VLOOKUP($C1282,[2]MAIN!$C$6:$DF$1572,R$4,FALSE)),"",VLOOKUP($C1282,[2]MAIN!$C$6:$DF$1572,R$4,FALSE))</f>
        <v>#N/A</v>
      </c>
      <c r="S1282" s="47" t="e">
        <f>IF(ISBLANK(VLOOKUP($C1282,[2]MAIN!$C$6:$DF$1572,S$4,FALSE)),"",VLOOKUP($C1282,[2]MAIN!$C$6:$DF$1572,S$4,FALSE))</f>
        <v>#N/A</v>
      </c>
      <c r="T1282" s="15" t="e">
        <f>IF(ISBLANK(VLOOKUP($C1282,[2]MAIN!$C$6:$DF$1572,T$4,FALSE)),"",VLOOKUP($C1282,[2]MAIN!$C$6:$DF$1572,T$4,FALSE))</f>
        <v>#N/A</v>
      </c>
      <c r="U1282" s="15" t="e">
        <f>IF(ISBLANK(VLOOKUP($C1282,[2]MAIN!$C$6:$DF$1572,U$4,FALSE)),"",VLOOKUP($C1282,[2]MAIN!$C$6:$DF$1572,U$4,FALSE))</f>
        <v>#N/A</v>
      </c>
      <c r="V1282" s="15" t="e">
        <f>IF(ISBLANK(VLOOKUP($C1282,[2]MAIN!$C$6:$DF$1572,V$4,FALSE)),"",VLOOKUP($C1282,[2]MAIN!$C$6:$DF$1572,V$4,FALSE))</f>
        <v>#N/A</v>
      </c>
      <c r="W1282" s="21" t="e">
        <f>IF(ISBLANK(VLOOKUP($C1282,[2]MAIN!$C$6:$DF$1572,W$4,FALSE)),"",VLOOKUP($C1282,[2]MAIN!$C$6:$DF$1572,W$4,FALSE))</f>
        <v>#N/A</v>
      </c>
      <c r="X1282" s="47" t="e">
        <f>IF(ISBLANK(VLOOKUP($C1282,[2]MAIN!$C$6:$DF$1572,X$4,FALSE)),"",VLOOKUP($C1282,[2]MAIN!$C$6:$DF$1572,X$4,FALSE))</f>
        <v>#N/A</v>
      </c>
      <c r="Y1282" s="15" t="e">
        <f>IF(ISBLANK(VLOOKUP($C1282,[2]MAIN!$C$6:$DF$1572,Y$4,FALSE)),"",VLOOKUP($C1282,[2]MAIN!$C$6:$DF$1572,Y$4,FALSE))</f>
        <v>#N/A</v>
      </c>
      <c r="AA1282" s="47"/>
      <c r="AB1282" s="47"/>
      <c r="AC1282" s="47"/>
    </row>
    <row r="1283" spans="1:29" x14ac:dyDescent="0.25">
      <c r="A1283" s="15" t="s">
        <v>2048</v>
      </c>
      <c r="B1283" s="21" t="s">
        <v>548</v>
      </c>
      <c r="C1283" s="47"/>
      <c r="D1283" s="15"/>
      <c r="E1283" s="15" t="s">
        <v>609</v>
      </c>
      <c r="F1283" s="15"/>
      <c r="G1283" s="15"/>
      <c r="H1283" s="15" t="s">
        <v>609</v>
      </c>
      <c r="I1283" s="15"/>
      <c r="J1283" s="47"/>
      <c r="K1283" s="47"/>
      <c r="L1283" s="49" t="e">
        <f>#REF!/86.4</f>
        <v>#REF!</v>
      </c>
      <c r="M1283" s="50" t="e">
        <f>IF(ISBLANK(VLOOKUP($C1283,[2]MAIN!$C$6:$DF$1572,M$4,FALSE)),"",VLOOKUP($C1283,[2]MAIN!$C$6:$DF$1572,M$4,FALSE))</f>
        <v>#N/A</v>
      </c>
      <c r="N1283" s="51" t="e">
        <f>IF(ISBLANK(VLOOKUP($C1283,[2]MAIN!$C$6:$DF$1572,N$4,FALSE)),"",VLOOKUP($C1283,[2]MAIN!$C$6:$DF$1572,N$4,FALSE))</f>
        <v>#N/A</v>
      </c>
      <c r="O1283" s="53" t="e">
        <f>IF(ISBLANK(VLOOKUP($C1283,[2]MAIN!$C$6:$DF$1572,O$4,FALSE)),"",VLOOKUP($C1283,[2]MAIN!$C$6:$DF$1572,O$4,FALSE))</f>
        <v>#N/A</v>
      </c>
      <c r="P1283" s="53" t="e">
        <f>IF(ISBLANK(VLOOKUP($C1283,[2]MAIN!$C$6:$DF$1572,P$4,FALSE)),"",VLOOKUP($C1283,[2]MAIN!$C$6:$DF$1572,P$4,FALSE))</f>
        <v>#N/A</v>
      </c>
      <c r="Q1283" s="50" t="e">
        <f>IF(ISBLANK(VLOOKUP($C1283,[2]MAIN!$C$6:$DF$1572,Q$4,FALSE)),"",VLOOKUP($C1283,[2]MAIN!$C$6:$DF$1572,Q$4,FALSE))</f>
        <v>#N/A</v>
      </c>
      <c r="R1283" s="47" t="e">
        <f>IF(ISBLANK(VLOOKUP($C1283,[2]MAIN!$C$6:$DF$1572,R$4,FALSE)),"",VLOOKUP($C1283,[2]MAIN!$C$6:$DF$1572,R$4,FALSE))</f>
        <v>#N/A</v>
      </c>
      <c r="S1283" s="47" t="e">
        <f>IF(ISBLANK(VLOOKUP($C1283,[2]MAIN!$C$6:$DF$1572,S$4,FALSE)),"",VLOOKUP($C1283,[2]MAIN!$C$6:$DF$1572,S$4,FALSE))</f>
        <v>#N/A</v>
      </c>
      <c r="T1283" s="15" t="e">
        <f>IF(ISBLANK(VLOOKUP($C1283,[2]MAIN!$C$6:$DF$1572,T$4,FALSE)),"",VLOOKUP($C1283,[2]MAIN!$C$6:$DF$1572,T$4,FALSE))</f>
        <v>#N/A</v>
      </c>
      <c r="U1283" s="15" t="e">
        <f>IF(ISBLANK(VLOOKUP($C1283,[2]MAIN!$C$6:$DF$1572,U$4,FALSE)),"",VLOOKUP($C1283,[2]MAIN!$C$6:$DF$1572,U$4,FALSE))</f>
        <v>#N/A</v>
      </c>
      <c r="V1283" s="15" t="e">
        <f>IF(ISBLANK(VLOOKUP($C1283,[2]MAIN!$C$6:$DF$1572,V$4,FALSE)),"",VLOOKUP($C1283,[2]MAIN!$C$6:$DF$1572,V$4,FALSE))</f>
        <v>#N/A</v>
      </c>
      <c r="W1283" s="21" t="e">
        <f>IF(ISBLANK(VLOOKUP($C1283,[2]MAIN!$C$6:$DF$1572,W$4,FALSE)),"",VLOOKUP($C1283,[2]MAIN!$C$6:$DF$1572,W$4,FALSE))</f>
        <v>#N/A</v>
      </c>
      <c r="X1283" s="47">
        <v>15000</v>
      </c>
      <c r="Y1283" s="15" t="e">
        <f>IF(ISBLANK(VLOOKUP($C1283,[2]MAIN!$C$6:$DF$1572,Y$4,FALSE)),"",VLOOKUP($C1283,[2]MAIN!$C$6:$DF$1572,Y$4,FALSE))</f>
        <v>#N/A</v>
      </c>
      <c r="AA1283" s="15"/>
      <c r="AB1283" s="15"/>
      <c r="AC1283" s="15" t="s">
        <v>609</v>
      </c>
    </row>
    <row r="1284" spans="1:29" x14ac:dyDescent="0.25">
      <c r="A1284" s="15" t="s">
        <v>2049</v>
      </c>
      <c r="B1284" s="21" t="s">
        <v>40</v>
      </c>
      <c r="C1284" s="47"/>
      <c r="D1284" s="15"/>
      <c r="E1284" s="15"/>
      <c r="F1284" s="15"/>
      <c r="G1284" s="15"/>
      <c r="H1284" s="15" t="s">
        <v>720</v>
      </c>
      <c r="I1284" s="15" t="s">
        <v>996</v>
      </c>
      <c r="J1284" s="47"/>
      <c r="K1284" s="47"/>
      <c r="L1284" s="49">
        <v>1.77</v>
      </c>
      <c r="M1284" s="50" t="e">
        <f>IF(ISBLANK(VLOOKUP($C1284,[2]MAIN!$C$6:$DF$1572,M$4,FALSE)),"",VLOOKUP($C1284,[2]MAIN!$C$6:$DF$1572,M$4,FALSE))</f>
        <v>#N/A</v>
      </c>
      <c r="N1284" s="51" t="e">
        <f>IF(ISBLANK(VLOOKUP($C1284,[2]MAIN!$C$6:$DF$1572,N$4,FALSE)),"",VLOOKUP($C1284,[2]MAIN!$C$6:$DF$1572,N$4,FALSE))</f>
        <v>#N/A</v>
      </c>
      <c r="O1284" s="61" t="e">
        <f>IF(ISBLANK(VLOOKUP($C1284,[2]MAIN!$C$6:$DF$1572,O$4,FALSE)),"",VLOOKUP($C1284,[2]MAIN!$C$6:$DF$1572,O$4,FALSE))</f>
        <v>#N/A</v>
      </c>
      <c r="P1284" s="61" t="e">
        <f>IF(ISBLANK(VLOOKUP($C1284,[2]MAIN!$C$6:$DF$1572,P$4,FALSE)),"",VLOOKUP($C1284,[2]MAIN!$C$6:$DF$1572,P$4,FALSE))</f>
        <v>#N/A</v>
      </c>
      <c r="Q1284" s="50" t="e">
        <f>IF(ISBLANK(VLOOKUP($C1284,[2]MAIN!$C$6:$DF$1572,Q$4,FALSE)),"",VLOOKUP($C1284,[2]MAIN!$C$6:$DF$1572,Q$4,FALSE))</f>
        <v>#N/A</v>
      </c>
      <c r="R1284" s="47" t="e">
        <f>IF(ISBLANK(VLOOKUP($C1284,[2]MAIN!$C$6:$DF$1572,R$4,FALSE)),"",VLOOKUP($C1284,[2]MAIN!$C$6:$DF$1572,R$4,FALSE))</f>
        <v>#N/A</v>
      </c>
      <c r="S1284" s="47" t="e">
        <f>IF(ISBLANK(VLOOKUP($C1284,[2]MAIN!$C$6:$DF$1572,S$4,FALSE)),"",VLOOKUP($C1284,[2]MAIN!$C$6:$DF$1572,S$4,FALSE))</f>
        <v>#N/A</v>
      </c>
      <c r="T1284" s="15" t="e">
        <f>IF(ISBLANK(VLOOKUP($C1284,[2]MAIN!$C$6:$DF$1572,T$4,FALSE)),"",VLOOKUP($C1284,[2]MAIN!$C$6:$DF$1572,T$4,FALSE))</f>
        <v>#N/A</v>
      </c>
      <c r="U1284" s="15" t="e">
        <f>IF(ISBLANK(VLOOKUP($C1284,[2]MAIN!$C$6:$DF$1572,U$4,FALSE)),"",VLOOKUP($C1284,[2]MAIN!$C$6:$DF$1572,U$4,FALSE))</f>
        <v>#N/A</v>
      </c>
      <c r="V1284" s="15" t="e">
        <f>IF(ISBLANK(VLOOKUP($C1284,[2]MAIN!$C$6:$DF$1572,V$4,FALSE)),"",VLOOKUP($C1284,[2]MAIN!$C$6:$DF$1572,V$4,FALSE))</f>
        <v>#N/A</v>
      </c>
      <c r="W1284" s="21" t="e">
        <f>IF(ISBLANK(VLOOKUP($C1284,[2]MAIN!$C$6:$DF$1572,W$4,FALSE)),"",VLOOKUP($C1284,[2]MAIN!$C$6:$DF$1572,W$4,FALSE))</f>
        <v>#N/A</v>
      </c>
      <c r="X1284" s="47" t="e">
        <f>IF(ISBLANK(VLOOKUP($C1284,[2]MAIN!$C$6:$DF$1572,X$4,FALSE)),"",VLOOKUP($C1284,[2]MAIN!$C$6:$DF$1572,X$4,FALSE))</f>
        <v>#N/A</v>
      </c>
      <c r="Y1284" s="15" t="e">
        <f>IF(ISBLANK(VLOOKUP($C1284,[2]MAIN!$C$6:$DF$1572,Y$4,FALSE)),"",VLOOKUP($C1284,[2]MAIN!$C$6:$DF$1572,Y$4,FALSE))</f>
        <v>#N/A</v>
      </c>
      <c r="AA1284" s="15" t="s">
        <v>609</v>
      </c>
      <c r="AB1284" s="15"/>
      <c r="AC1284" s="15"/>
    </row>
    <row r="1285" spans="1:29" x14ac:dyDescent="0.25">
      <c r="A1285" s="15" t="s">
        <v>2050</v>
      </c>
      <c r="B1285" s="21" t="s">
        <v>178</v>
      </c>
      <c r="C1285" s="47"/>
      <c r="D1285" s="15"/>
      <c r="E1285" s="15"/>
      <c r="F1285" s="15"/>
      <c r="G1285" s="15" t="s">
        <v>693</v>
      </c>
      <c r="H1285" s="15" t="s">
        <v>613</v>
      </c>
      <c r="I1285" s="15" t="s">
        <v>609</v>
      </c>
      <c r="J1285" s="47"/>
      <c r="K1285" s="47"/>
      <c r="L1285" s="49">
        <v>37.020000000000003</v>
      </c>
      <c r="M1285" s="50" t="e">
        <f>IF(ISBLANK(VLOOKUP($C1285,[2]MAIN!$C$6:$DF$1572,M$4,FALSE)),"",VLOOKUP($C1285,[2]MAIN!$C$6:$DF$1572,M$4,FALSE))</f>
        <v>#N/A</v>
      </c>
      <c r="N1285" s="51" t="e">
        <f>IF(ISBLANK(VLOOKUP($C1285,[2]MAIN!$C$6:$DF$1572,N$4,FALSE)),"",VLOOKUP($C1285,[2]MAIN!$C$6:$DF$1572,N$4,FALSE))</f>
        <v>#N/A</v>
      </c>
      <c r="O1285" s="53" t="e">
        <f>IF(ISBLANK(VLOOKUP($C1285,[2]MAIN!$C$6:$DF$1572,O$4,FALSE)),"",VLOOKUP($C1285,[2]MAIN!$C$6:$DF$1572,O$4,FALSE))</f>
        <v>#N/A</v>
      </c>
      <c r="P1285" s="53" t="e">
        <f>IF(ISBLANK(VLOOKUP($C1285,[2]MAIN!$C$6:$DF$1572,P$4,FALSE)),"",VLOOKUP($C1285,[2]MAIN!$C$6:$DF$1572,P$4,FALSE))</f>
        <v>#N/A</v>
      </c>
      <c r="Q1285" s="50" t="e">
        <f>IF(ISBLANK(VLOOKUP($C1285,[2]MAIN!$C$6:$DF$1572,Q$4,FALSE)),"",VLOOKUP($C1285,[2]MAIN!$C$6:$DF$1572,Q$4,FALSE))</f>
        <v>#N/A</v>
      </c>
      <c r="R1285" s="47" t="e">
        <f>IF(ISBLANK(VLOOKUP($C1285,[2]MAIN!$C$6:$DF$1572,R$4,FALSE)),"",VLOOKUP($C1285,[2]MAIN!$C$6:$DF$1572,R$4,FALSE))</f>
        <v>#N/A</v>
      </c>
      <c r="S1285" s="47" t="e">
        <f>IF(ISBLANK(VLOOKUP($C1285,[2]MAIN!$C$6:$DF$1572,S$4,FALSE)),"",VLOOKUP($C1285,[2]MAIN!$C$6:$DF$1572,S$4,FALSE))</f>
        <v>#N/A</v>
      </c>
      <c r="T1285" s="15" t="e">
        <f>IF(ISBLANK(VLOOKUP($C1285,[2]MAIN!$C$6:$DF$1572,T$4,FALSE)),"",VLOOKUP($C1285,[2]MAIN!$C$6:$DF$1572,T$4,FALSE))</f>
        <v>#N/A</v>
      </c>
      <c r="U1285" s="15" t="e">
        <f>IF(ISBLANK(VLOOKUP($C1285,[2]MAIN!$C$6:$DF$1572,U$4,FALSE)),"",VLOOKUP($C1285,[2]MAIN!$C$6:$DF$1572,U$4,FALSE))</f>
        <v>#N/A</v>
      </c>
      <c r="V1285" s="15" t="e">
        <f>IF(ISBLANK(VLOOKUP($C1285,[2]MAIN!$C$6:$DF$1572,V$4,FALSE)),"",VLOOKUP($C1285,[2]MAIN!$C$6:$DF$1572,V$4,FALSE))</f>
        <v>#N/A</v>
      </c>
      <c r="W1285" s="21" t="e">
        <f>IF(ISBLANK(VLOOKUP($C1285,[2]MAIN!$C$6:$DF$1572,W$4,FALSE)),"",VLOOKUP($C1285,[2]MAIN!$C$6:$DF$1572,W$4,FALSE))</f>
        <v>#N/A</v>
      </c>
      <c r="X1285" s="47" t="e">
        <f>IF(ISBLANK(VLOOKUP($C1285,[2]MAIN!$C$6:$DF$1572,X$4,FALSE)),"",VLOOKUP($C1285,[2]MAIN!$C$6:$DF$1572,X$4,FALSE))</f>
        <v>#N/A</v>
      </c>
      <c r="Y1285" s="15" t="e">
        <f>IF(ISBLANK(VLOOKUP($C1285,[2]MAIN!$C$6:$DF$1572,Y$4,FALSE)),"",VLOOKUP($C1285,[2]MAIN!$C$6:$DF$1572,Y$4,FALSE))</f>
        <v>#N/A</v>
      </c>
      <c r="AA1285" s="15" t="s">
        <v>609</v>
      </c>
      <c r="AB1285" s="15"/>
      <c r="AC1285" s="15"/>
    </row>
    <row r="1286" spans="1:29" x14ac:dyDescent="0.25">
      <c r="A1286" s="15" t="s">
        <v>2051</v>
      </c>
      <c r="B1286" s="21" t="s">
        <v>284</v>
      </c>
      <c r="C1286" s="47"/>
      <c r="D1286" s="15"/>
      <c r="E1286" s="15" t="s">
        <v>609</v>
      </c>
      <c r="F1286" s="15"/>
      <c r="G1286" s="15"/>
      <c r="H1286" s="15" t="s">
        <v>613</v>
      </c>
      <c r="I1286" s="15" t="s">
        <v>609</v>
      </c>
      <c r="J1286" s="47"/>
      <c r="K1286" s="47"/>
      <c r="L1286" s="49">
        <v>1.59</v>
      </c>
      <c r="M1286" s="50" t="e">
        <f>IF(ISBLANK(VLOOKUP($C1286,[2]MAIN!$C$6:$DF$1572,M$4,FALSE)),"",VLOOKUP($C1286,[2]MAIN!$C$6:$DF$1572,M$4,FALSE))</f>
        <v>#N/A</v>
      </c>
      <c r="N1286" s="51" t="e">
        <f>IF(ISBLANK(VLOOKUP($C1286,[2]MAIN!$C$6:$DF$1572,N$4,FALSE)),"",VLOOKUP($C1286,[2]MAIN!$C$6:$DF$1572,N$4,FALSE))</f>
        <v>#N/A</v>
      </c>
      <c r="O1286" s="53" t="e">
        <f>IF(ISBLANK(VLOOKUP($C1286,[2]MAIN!$C$6:$DF$1572,O$4,FALSE)),"",VLOOKUP($C1286,[2]MAIN!$C$6:$DF$1572,O$4,FALSE))</f>
        <v>#N/A</v>
      </c>
      <c r="P1286" s="53" t="e">
        <f>IF(ISBLANK(VLOOKUP($C1286,[2]MAIN!$C$6:$DF$1572,P$4,FALSE)),"",VLOOKUP($C1286,[2]MAIN!$C$6:$DF$1572,P$4,FALSE))</f>
        <v>#N/A</v>
      </c>
      <c r="Q1286" s="50" t="e">
        <f>IF(ISBLANK(VLOOKUP($C1286,[2]MAIN!$C$6:$DF$1572,Q$4,FALSE)),"",VLOOKUP($C1286,[2]MAIN!$C$6:$DF$1572,Q$4,FALSE))</f>
        <v>#N/A</v>
      </c>
      <c r="R1286" s="47" t="e">
        <f>IF(ISBLANK(VLOOKUP($C1286,[2]MAIN!$C$6:$DF$1572,R$4,FALSE)),"",VLOOKUP($C1286,[2]MAIN!$C$6:$DF$1572,R$4,FALSE))</f>
        <v>#N/A</v>
      </c>
      <c r="S1286" s="47" t="e">
        <f>IF(ISBLANK(VLOOKUP($C1286,[2]MAIN!$C$6:$DF$1572,S$4,FALSE)),"",VLOOKUP($C1286,[2]MAIN!$C$6:$DF$1572,S$4,FALSE))</f>
        <v>#N/A</v>
      </c>
      <c r="T1286" s="15" t="e">
        <f>IF(ISBLANK(VLOOKUP($C1286,[2]MAIN!$C$6:$DF$1572,T$4,FALSE)),"",VLOOKUP($C1286,[2]MAIN!$C$6:$DF$1572,T$4,FALSE))</f>
        <v>#N/A</v>
      </c>
      <c r="U1286" s="15" t="e">
        <f>IF(ISBLANK(VLOOKUP($C1286,[2]MAIN!$C$6:$DF$1572,U$4,FALSE)),"",VLOOKUP($C1286,[2]MAIN!$C$6:$DF$1572,U$4,FALSE))</f>
        <v>#N/A</v>
      </c>
      <c r="V1286" s="15" t="e">
        <f>IF(ISBLANK(VLOOKUP($C1286,[2]MAIN!$C$6:$DF$1572,V$4,FALSE)),"",VLOOKUP($C1286,[2]MAIN!$C$6:$DF$1572,V$4,FALSE))</f>
        <v>#N/A</v>
      </c>
      <c r="W1286" s="21" t="e">
        <f>IF(ISBLANK(VLOOKUP($C1286,[2]MAIN!$C$6:$DF$1572,W$4,FALSE)),"",VLOOKUP($C1286,[2]MAIN!$C$6:$DF$1572,W$4,FALSE))</f>
        <v>#N/A</v>
      </c>
      <c r="X1286" s="47">
        <v>15000</v>
      </c>
      <c r="Y1286" s="15" t="e">
        <f>IF(ISBLANK(VLOOKUP($C1286,[2]MAIN!$C$6:$DF$1572,Y$4,FALSE)),"",VLOOKUP($C1286,[2]MAIN!$C$6:$DF$1572,Y$4,FALSE))</f>
        <v>#N/A</v>
      </c>
      <c r="AA1286" s="15" t="s">
        <v>609</v>
      </c>
      <c r="AB1286" s="15"/>
      <c r="AC1286" s="15"/>
    </row>
    <row r="1287" spans="1:29" x14ac:dyDescent="0.25">
      <c r="A1287" s="15" t="s">
        <v>2052</v>
      </c>
      <c r="B1287" s="21" t="s">
        <v>178</v>
      </c>
      <c r="C1287" s="47"/>
      <c r="D1287" s="15"/>
      <c r="E1287" s="15" t="s">
        <v>609</v>
      </c>
      <c r="F1287" s="15"/>
      <c r="G1287" s="15"/>
      <c r="H1287" s="15" t="s">
        <v>628</v>
      </c>
      <c r="I1287" s="15" t="s">
        <v>609</v>
      </c>
      <c r="J1287" s="47"/>
      <c r="K1287" s="47"/>
      <c r="L1287" s="49"/>
      <c r="M1287" s="50" t="e">
        <f>IF(ISBLANK(VLOOKUP($C1287,[2]MAIN!$C$6:$DF$1572,M$4,FALSE)),"",VLOOKUP($C1287,[2]MAIN!$C$6:$DF$1572,M$4,FALSE))</f>
        <v>#N/A</v>
      </c>
      <c r="N1287" s="51" t="e">
        <f>IF(ISBLANK(VLOOKUP($C1287,[2]MAIN!$C$6:$DF$1572,N$4,FALSE)),"",VLOOKUP($C1287,[2]MAIN!$C$6:$DF$1572,N$4,FALSE))</f>
        <v>#N/A</v>
      </c>
      <c r="O1287" s="53" t="e">
        <f>IF(ISBLANK(VLOOKUP($C1287,[2]MAIN!$C$6:$DF$1572,O$4,FALSE)),"",VLOOKUP($C1287,[2]MAIN!$C$6:$DF$1572,O$4,FALSE))</f>
        <v>#N/A</v>
      </c>
      <c r="P1287" s="53" t="e">
        <f>IF(ISBLANK(VLOOKUP($C1287,[2]MAIN!$C$6:$DF$1572,P$4,FALSE)),"",VLOOKUP($C1287,[2]MAIN!$C$6:$DF$1572,P$4,FALSE))</f>
        <v>#N/A</v>
      </c>
      <c r="Q1287" s="50" t="e">
        <f>IF(ISBLANK(VLOOKUP($C1287,[2]MAIN!$C$6:$DF$1572,Q$4,FALSE)),"",VLOOKUP($C1287,[2]MAIN!$C$6:$DF$1572,Q$4,FALSE))</f>
        <v>#N/A</v>
      </c>
      <c r="R1287" s="47" t="e">
        <f>IF(ISBLANK(VLOOKUP($C1287,[2]MAIN!$C$6:$DF$1572,R$4,FALSE)),"",VLOOKUP($C1287,[2]MAIN!$C$6:$DF$1572,R$4,FALSE))</f>
        <v>#N/A</v>
      </c>
      <c r="S1287" s="47" t="e">
        <f>IF(ISBLANK(VLOOKUP($C1287,[2]MAIN!$C$6:$DF$1572,S$4,FALSE)),"",VLOOKUP($C1287,[2]MAIN!$C$6:$DF$1572,S$4,FALSE))</f>
        <v>#N/A</v>
      </c>
      <c r="T1287" s="15" t="e">
        <f>IF(ISBLANK(VLOOKUP($C1287,[2]MAIN!$C$6:$DF$1572,T$4,FALSE)),"",VLOOKUP($C1287,[2]MAIN!$C$6:$DF$1572,T$4,FALSE))</f>
        <v>#N/A</v>
      </c>
      <c r="U1287" s="15" t="e">
        <f>IF(ISBLANK(VLOOKUP($C1287,[2]MAIN!$C$6:$DF$1572,U$4,FALSE)),"",VLOOKUP($C1287,[2]MAIN!$C$6:$DF$1572,U$4,FALSE))</f>
        <v>#N/A</v>
      </c>
      <c r="V1287" s="15" t="e">
        <f>IF(ISBLANK(VLOOKUP($C1287,[2]MAIN!$C$6:$DF$1572,V$4,FALSE)),"",VLOOKUP($C1287,[2]MAIN!$C$6:$DF$1572,V$4,FALSE))</f>
        <v>#N/A</v>
      </c>
      <c r="W1287" s="21" t="e">
        <f>IF(ISBLANK(VLOOKUP($C1287,[2]MAIN!$C$6:$DF$1572,W$4,FALSE)),"",VLOOKUP($C1287,[2]MAIN!$C$6:$DF$1572,W$4,FALSE))</f>
        <v>#N/A</v>
      </c>
      <c r="X1287" s="47">
        <v>15000</v>
      </c>
      <c r="Y1287" s="15" t="e">
        <f>IF(ISBLANK(VLOOKUP($C1287,[2]MAIN!$C$6:$DF$1572,Y$4,FALSE)),"",VLOOKUP($C1287,[2]MAIN!$C$6:$DF$1572,Y$4,FALSE))</f>
        <v>#N/A</v>
      </c>
      <c r="AA1287" s="47"/>
      <c r="AB1287" s="47"/>
      <c r="AC1287" s="47"/>
    </row>
    <row r="1288" spans="1:29" x14ac:dyDescent="0.25">
      <c r="A1288" s="15" t="s">
        <v>2053</v>
      </c>
      <c r="B1288" s="21" t="s">
        <v>87</v>
      </c>
      <c r="C1288" s="15" t="s">
        <v>609</v>
      </c>
      <c r="D1288" s="15"/>
      <c r="E1288" s="15" t="s">
        <v>609</v>
      </c>
      <c r="F1288" s="15" t="s">
        <v>735</v>
      </c>
      <c r="G1288" s="15"/>
      <c r="H1288" s="15" t="s">
        <v>609</v>
      </c>
      <c r="I1288" s="15"/>
      <c r="J1288" s="47"/>
      <c r="K1288" s="47" t="s">
        <v>618</v>
      </c>
      <c r="L1288" s="49">
        <v>18.059999999999999</v>
      </c>
      <c r="M1288" s="50" t="e">
        <f>IF(ISBLANK(VLOOKUP($C1288,[2]MAIN!$C$6:$DF$1572,M$4,FALSE)),"",VLOOKUP($C1288,[2]MAIN!$C$6:$DF$1572,M$4,FALSE))</f>
        <v>#N/A</v>
      </c>
      <c r="N1288" s="51" t="e">
        <f>IF(ISBLANK(VLOOKUP($C1288,[2]MAIN!$C$6:$DF$1572,N$4,FALSE)),"",VLOOKUP($C1288,[2]MAIN!$C$6:$DF$1572,N$4,FALSE))</f>
        <v>#N/A</v>
      </c>
      <c r="O1288" s="54" t="e">
        <f>IF(ISBLANK(VLOOKUP($C1288,[2]MAIN!$C$6:$DF$1572,O$4,FALSE)),"",VLOOKUP($C1288,[2]MAIN!$C$6:$DF$1572,O$4,FALSE))</f>
        <v>#N/A</v>
      </c>
      <c r="P1288" s="65" t="e">
        <f>IF(ISBLANK(VLOOKUP($C1288,[2]MAIN!$C$6:$DF$1572,P$4,FALSE)),"",VLOOKUP($C1288,[2]MAIN!$C$6:$DF$1572,P$4,FALSE))</f>
        <v>#N/A</v>
      </c>
      <c r="Q1288" s="53" t="e">
        <f>IF(ISBLANK(VLOOKUP($C1288,[2]MAIN!$C$6:$DF$1572,Q$4,FALSE)),"",VLOOKUP($C1288,[2]MAIN!$C$6:$DF$1572,Q$4,FALSE))</f>
        <v>#N/A</v>
      </c>
      <c r="R1288" s="47" t="e">
        <f>IF(ISBLANK(VLOOKUP($C1288,[2]MAIN!$C$6:$DF$1572,R$4,FALSE)),"",VLOOKUP($C1288,[2]MAIN!$C$6:$DF$1572,R$4,FALSE))</f>
        <v>#N/A</v>
      </c>
      <c r="S1288" s="47" t="e">
        <f>IF(ISBLANK(VLOOKUP($C1288,[2]MAIN!$C$6:$DF$1572,S$4,FALSE)),"",VLOOKUP($C1288,[2]MAIN!$C$6:$DF$1572,S$4,FALSE))</f>
        <v>#N/A</v>
      </c>
      <c r="T1288" s="15" t="e">
        <f>IF(ISBLANK(VLOOKUP($C1288,[2]MAIN!$C$6:$DF$1572,T$4,FALSE)),"",VLOOKUP($C1288,[2]MAIN!$C$6:$DF$1572,T$4,FALSE))</f>
        <v>#N/A</v>
      </c>
      <c r="U1288" s="15" t="e">
        <f>IF(ISBLANK(VLOOKUP($C1288,[2]MAIN!$C$6:$DF$1572,U$4,FALSE)),"",VLOOKUP($C1288,[2]MAIN!$C$6:$DF$1572,U$4,FALSE))</f>
        <v>#N/A</v>
      </c>
      <c r="V1288" s="15" t="e">
        <f>IF(ISBLANK(VLOOKUP($C1288,[2]MAIN!$C$6:$DF$1572,V$4,FALSE)),"",VLOOKUP($C1288,[2]MAIN!$C$6:$DF$1572,V$4,FALSE))</f>
        <v>#N/A</v>
      </c>
      <c r="W1288" s="21" t="e">
        <f>IF(ISBLANK(VLOOKUP($C1288,[2]MAIN!$C$6:$DF$1572,W$4,FALSE)),"",VLOOKUP($C1288,[2]MAIN!$C$6:$DF$1572,W$4,FALSE))</f>
        <v>#N/A</v>
      </c>
      <c r="X1288" s="63">
        <v>7500</v>
      </c>
      <c r="Y1288" s="15" t="e">
        <f>IF(ISBLANK(VLOOKUP($C1288,[2]MAIN!$C$6:$DF$1572,Y$4,FALSE)),"",VLOOKUP($C1288,[2]MAIN!$C$6:$DF$1572,Y$4,FALSE))</f>
        <v>#N/A</v>
      </c>
      <c r="AA1288" s="15"/>
      <c r="AB1288" s="15"/>
      <c r="AC1288" s="15"/>
    </row>
    <row r="1289" spans="1:29" x14ac:dyDescent="0.25">
      <c r="A1289" s="15" t="s">
        <v>2054</v>
      </c>
      <c r="B1289" s="21" t="s">
        <v>518</v>
      </c>
      <c r="C1289" s="47"/>
      <c r="D1289" s="15"/>
      <c r="E1289" s="15" t="s">
        <v>609</v>
      </c>
      <c r="F1289" s="15"/>
      <c r="G1289" s="15"/>
      <c r="H1289" s="15" t="s">
        <v>628</v>
      </c>
      <c r="I1289" s="15" t="s">
        <v>609</v>
      </c>
      <c r="J1289" s="47"/>
      <c r="K1289" s="47"/>
      <c r="L1289" s="49">
        <v>11.44</v>
      </c>
      <c r="M1289" s="50" t="e">
        <f>IF(ISBLANK(VLOOKUP($C1289,[2]MAIN!$C$6:$DF$1572,M$4,FALSE)),"",VLOOKUP($C1289,[2]MAIN!$C$6:$DF$1572,M$4,FALSE))</f>
        <v>#N/A</v>
      </c>
      <c r="N1289" s="51" t="e">
        <f>IF(ISBLANK(VLOOKUP($C1289,[2]MAIN!$C$6:$DF$1572,N$4,FALSE)),"",VLOOKUP($C1289,[2]MAIN!$C$6:$DF$1572,N$4,FALSE))</f>
        <v>#N/A</v>
      </c>
      <c r="O1289" s="52" t="e">
        <f>IF(ISBLANK(VLOOKUP($C1289,[2]MAIN!$C$6:$DF$1572,O$4,FALSE)),"",VLOOKUP($C1289,[2]MAIN!$C$6:$DF$1572,O$4,FALSE))</f>
        <v>#N/A</v>
      </c>
      <c r="P1289" s="52" t="e">
        <f>IF(ISBLANK(VLOOKUP($C1289,[2]MAIN!$C$6:$DF$1572,P$4,FALSE)),"",VLOOKUP($C1289,[2]MAIN!$C$6:$DF$1572,P$4,FALSE))</f>
        <v>#N/A</v>
      </c>
      <c r="Q1289" s="50" t="e">
        <f>IF(ISBLANK(VLOOKUP($C1289,[2]MAIN!$C$6:$DF$1572,Q$4,FALSE)),"",VLOOKUP($C1289,[2]MAIN!$C$6:$DF$1572,Q$4,FALSE))</f>
        <v>#N/A</v>
      </c>
      <c r="R1289" s="47" t="e">
        <f>IF(ISBLANK(VLOOKUP($C1289,[2]MAIN!$C$6:$DF$1572,R$4,FALSE)),"",VLOOKUP($C1289,[2]MAIN!$C$6:$DF$1572,R$4,FALSE))</f>
        <v>#N/A</v>
      </c>
      <c r="S1289" s="47" t="e">
        <f>IF(ISBLANK(VLOOKUP($C1289,[2]MAIN!$C$6:$DF$1572,S$4,FALSE)),"",VLOOKUP($C1289,[2]MAIN!$C$6:$DF$1572,S$4,FALSE))</f>
        <v>#N/A</v>
      </c>
      <c r="T1289" s="15" t="e">
        <f>IF(ISBLANK(VLOOKUP($C1289,[2]MAIN!$C$6:$DF$1572,T$4,FALSE)),"",VLOOKUP($C1289,[2]MAIN!$C$6:$DF$1572,T$4,FALSE))</f>
        <v>#N/A</v>
      </c>
      <c r="U1289" s="15" t="e">
        <f>IF(ISBLANK(VLOOKUP($C1289,[2]MAIN!$C$6:$DF$1572,U$4,FALSE)),"",VLOOKUP($C1289,[2]MAIN!$C$6:$DF$1572,U$4,FALSE))</f>
        <v>#N/A</v>
      </c>
      <c r="V1289" s="15" t="e">
        <f>IF(ISBLANK(VLOOKUP($C1289,[2]MAIN!$C$6:$DF$1572,V$4,FALSE)),"",VLOOKUP($C1289,[2]MAIN!$C$6:$DF$1572,V$4,FALSE))</f>
        <v>#N/A</v>
      </c>
      <c r="W1289" s="21" t="e">
        <f>IF(ISBLANK(VLOOKUP($C1289,[2]MAIN!$C$6:$DF$1572,W$4,FALSE)),"",VLOOKUP($C1289,[2]MAIN!$C$6:$DF$1572,W$4,FALSE))</f>
        <v>#N/A</v>
      </c>
      <c r="X1289" s="47">
        <v>150</v>
      </c>
      <c r="Y1289" s="15" t="e">
        <f>IF(ISBLANK(VLOOKUP($C1289,[2]MAIN!$C$6:$DF$1572,Y$4,FALSE)),"",VLOOKUP($C1289,[2]MAIN!$C$6:$DF$1572,Y$4,FALSE))</f>
        <v>#N/A</v>
      </c>
      <c r="AA1289" s="47"/>
      <c r="AB1289" s="47"/>
      <c r="AC1289" s="47"/>
    </row>
    <row r="1290" spans="1:29" x14ac:dyDescent="0.25">
      <c r="A1290" s="15" t="s">
        <v>2055</v>
      </c>
      <c r="B1290" s="21" t="s">
        <v>88</v>
      </c>
      <c r="C1290" s="15" t="s">
        <v>609</v>
      </c>
      <c r="D1290" s="15"/>
      <c r="E1290" s="15" t="s">
        <v>609</v>
      </c>
      <c r="F1290" s="15"/>
      <c r="G1290" s="15"/>
      <c r="H1290" s="15" t="s">
        <v>609</v>
      </c>
      <c r="I1290" s="15"/>
      <c r="J1290" s="55" t="s">
        <v>617</v>
      </c>
      <c r="K1290" s="47"/>
      <c r="L1290" s="49">
        <v>32.19</v>
      </c>
      <c r="M1290" s="50" t="e">
        <f>IF(ISBLANK(VLOOKUP($C1290,[2]MAIN!$C$6:$DF$1572,M$4,FALSE)),"",VLOOKUP($C1290,[2]MAIN!$C$6:$DF$1572,M$4,FALSE))</f>
        <v>#N/A</v>
      </c>
      <c r="N1290" s="51" t="e">
        <f>IF(ISBLANK(VLOOKUP($C1290,[2]MAIN!$C$6:$DF$1572,N$4,FALSE)),"",VLOOKUP($C1290,[2]MAIN!$C$6:$DF$1572,N$4,FALSE))</f>
        <v>#N/A</v>
      </c>
      <c r="O1290" s="54" t="e">
        <f>IF(ISBLANK(VLOOKUP($C1290,[2]MAIN!$C$6:$DF$1572,O$4,FALSE)),"",VLOOKUP($C1290,[2]MAIN!$C$6:$DF$1572,O$4,FALSE))</f>
        <v>#N/A</v>
      </c>
      <c r="P1290" s="54" t="e">
        <f>IF(ISBLANK(VLOOKUP($C1290,[2]MAIN!$C$6:$DF$1572,P$4,FALSE)),"",VLOOKUP($C1290,[2]MAIN!$C$6:$DF$1572,P$4,FALSE))</f>
        <v>#N/A</v>
      </c>
      <c r="Q1290" s="53" t="e">
        <f>IF(ISBLANK(VLOOKUP($C1290,[2]MAIN!$C$6:$DF$1572,Q$4,FALSE)),"",VLOOKUP($C1290,[2]MAIN!$C$6:$DF$1572,Q$4,FALSE))</f>
        <v>#N/A</v>
      </c>
      <c r="R1290" s="47" t="e">
        <f>IF(ISBLANK(VLOOKUP($C1290,[2]MAIN!$C$6:$DF$1572,R$4,FALSE)),"",VLOOKUP($C1290,[2]MAIN!$C$6:$DF$1572,R$4,FALSE))</f>
        <v>#N/A</v>
      </c>
      <c r="S1290" s="47" t="e">
        <f>IF(ISBLANK(VLOOKUP($C1290,[2]MAIN!$C$6:$DF$1572,S$4,FALSE)),"",VLOOKUP($C1290,[2]MAIN!$C$6:$DF$1572,S$4,FALSE))</f>
        <v>#N/A</v>
      </c>
      <c r="T1290" s="15" t="e">
        <f>IF(ISBLANK(VLOOKUP($C1290,[2]MAIN!$C$6:$DF$1572,T$4,FALSE)),"",VLOOKUP($C1290,[2]MAIN!$C$6:$DF$1572,T$4,FALSE))</f>
        <v>#N/A</v>
      </c>
      <c r="U1290" s="15" t="e">
        <f>IF(ISBLANK(VLOOKUP($C1290,[2]MAIN!$C$6:$DF$1572,U$4,FALSE)),"",VLOOKUP($C1290,[2]MAIN!$C$6:$DF$1572,U$4,FALSE))</f>
        <v>#N/A</v>
      </c>
      <c r="V1290" s="15" t="e">
        <f>IF(ISBLANK(VLOOKUP($C1290,[2]MAIN!$C$6:$DF$1572,V$4,FALSE)),"",VLOOKUP($C1290,[2]MAIN!$C$6:$DF$1572,V$4,FALSE))</f>
        <v>#N/A</v>
      </c>
      <c r="W1290" s="21" t="e">
        <f>IF(ISBLANK(VLOOKUP($C1290,[2]MAIN!$C$6:$DF$1572,W$4,FALSE)),"",VLOOKUP($C1290,[2]MAIN!$C$6:$DF$1572,W$4,FALSE))</f>
        <v>#N/A</v>
      </c>
      <c r="X1290" s="47">
        <v>15000</v>
      </c>
      <c r="Y1290" s="15" t="e">
        <f>IF(ISBLANK(VLOOKUP($C1290,[2]MAIN!$C$6:$DF$1572,Y$4,FALSE)),"",VLOOKUP($C1290,[2]MAIN!$C$6:$DF$1572,Y$4,FALSE))</f>
        <v>#N/A</v>
      </c>
      <c r="AA1290" s="15"/>
      <c r="AB1290" s="15"/>
      <c r="AC1290" s="15"/>
    </row>
    <row r="1291" spans="1:29" x14ac:dyDescent="0.25">
      <c r="A1291" s="15" t="s">
        <v>2056</v>
      </c>
      <c r="B1291" s="21" t="s">
        <v>288</v>
      </c>
      <c r="C1291" s="47"/>
      <c r="D1291" s="15"/>
      <c r="E1291" s="15" t="s">
        <v>609</v>
      </c>
      <c r="F1291" s="15"/>
      <c r="G1291" s="15"/>
      <c r="H1291" s="15" t="s">
        <v>628</v>
      </c>
      <c r="I1291" s="15" t="s">
        <v>609</v>
      </c>
      <c r="J1291" s="47"/>
      <c r="K1291" s="47"/>
      <c r="L1291" s="49">
        <v>2</v>
      </c>
      <c r="M1291" s="50" t="e">
        <f>IF(ISBLANK(VLOOKUP($C1291,[2]MAIN!$C$6:$DF$1572,M$4,FALSE)),"",VLOOKUP($C1291,[2]MAIN!$C$6:$DF$1572,M$4,FALSE))</f>
        <v>#N/A</v>
      </c>
      <c r="N1291" s="51" t="e">
        <f>IF(ISBLANK(VLOOKUP($C1291,[2]MAIN!$C$6:$DF$1572,N$4,FALSE)),"",VLOOKUP($C1291,[2]MAIN!$C$6:$DF$1572,N$4,FALSE))</f>
        <v>#N/A</v>
      </c>
      <c r="O1291" s="52" t="e">
        <f>IF(ISBLANK(VLOOKUP($C1291,[2]MAIN!$C$6:$DF$1572,O$4,FALSE)),"",VLOOKUP($C1291,[2]MAIN!$C$6:$DF$1572,O$4,FALSE))</f>
        <v>#N/A</v>
      </c>
      <c r="P1291" s="52" t="e">
        <f>IF(ISBLANK(VLOOKUP($C1291,[2]MAIN!$C$6:$DF$1572,P$4,FALSE)),"",VLOOKUP($C1291,[2]MAIN!$C$6:$DF$1572,P$4,FALSE))</f>
        <v>#N/A</v>
      </c>
      <c r="Q1291" s="50" t="e">
        <f>IF(ISBLANK(VLOOKUP($C1291,[2]MAIN!$C$6:$DF$1572,Q$4,FALSE)),"",VLOOKUP($C1291,[2]MAIN!$C$6:$DF$1572,Q$4,FALSE))</f>
        <v>#N/A</v>
      </c>
      <c r="R1291" s="47" t="e">
        <f>IF(ISBLANK(VLOOKUP($C1291,[2]MAIN!$C$6:$DF$1572,R$4,FALSE)),"",VLOOKUP($C1291,[2]MAIN!$C$6:$DF$1572,R$4,FALSE))</f>
        <v>#N/A</v>
      </c>
      <c r="S1291" s="47" t="e">
        <f>IF(ISBLANK(VLOOKUP($C1291,[2]MAIN!$C$6:$DF$1572,S$4,FALSE)),"",VLOOKUP($C1291,[2]MAIN!$C$6:$DF$1572,S$4,FALSE))</f>
        <v>#N/A</v>
      </c>
      <c r="T1291" s="15" t="e">
        <f>IF(ISBLANK(VLOOKUP($C1291,[2]MAIN!$C$6:$DF$1572,T$4,FALSE)),"",VLOOKUP($C1291,[2]MAIN!$C$6:$DF$1572,T$4,FALSE))</f>
        <v>#N/A</v>
      </c>
      <c r="U1291" s="15" t="e">
        <f>IF(ISBLANK(VLOOKUP($C1291,[2]MAIN!$C$6:$DF$1572,U$4,FALSE)),"",VLOOKUP($C1291,[2]MAIN!$C$6:$DF$1572,U$4,FALSE))</f>
        <v>#N/A</v>
      </c>
      <c r="V1291" s="15" t="e">
        <f>IF(ISBLANK(VLOOKUP($C1291,[2]MAIN!$C$6:$DF$1572,V$4,FALSE)),"",VLOOKUP($C1291,[2]MAIN!$C$6:$DF$1572,V$4,FALSE))</f>
        <v>#N/A</v>
      </c>
      <c r="W1291" s="21" t="e">
        <f>IF(ISBLANK(VLOOKUP($C1291,[2]MAIN!$C$6:$DF$1572,W$4,FALSE)),"",VLOOKUP($C1291,[2]MAIN!$C$6:$DF$1572,W$4,FALSE))</f>
        <v>#N/A</v>
      </c>
      <c r="X1291" s="47">
        <v>150</v>
      </c>
      <c r="Y1291" s="15" t="e">
        <f>IF(ISBLANK(VLOOKUP($C1291,[2]MAIN!$C$6:$DF$1572,Y$4,FALSE)),"",VLOOKUP($C1291,[2]MAIN!$C$6:$DF$1572,Y$4,FALSE))</f>
        <v>#N/A</v>
      </c>
      <c r="AA1291" s="47"/>
      <c r="AB1291" s="47"/>
      <c r="AC1291" s="47"/>
    </row>
    <row r="1292" spans="1:29" x14ac:dyDescent="0.25">
      <c r="A1292" s="15" t="s">
        <v>2057</v>
      </c>
      <c r="B1292" s="21" t="s">
        <v>518</v>
      </c>
      <c r="C1292" s="47"/>
      <c r="D1292" s="15"/>
      <c r="E1292" s="15" t="s">
        <v>609</v>
      </c>
      <c r="F1292" s="15"/>
      <c r="G1292" s="15"/>
      <c r="H1292" s="15" t="s">
        <v>628</v>
      </c>
      <c r="I1292" s="15" t="s">
        <v>609</v>
      </c>
      <c r="J1292" s="47"/>
      <c r="K1292" s="47"/>
      <c r="L1292" s="49">
        <v>0.12</v>
      </c>
      <c r="M1292" s="50" t="e">
        <f>IF(ISBLANK(VLOOKUP($C1292,[2]MAIN!$C$6:$DF$1572,M$4,FALSE)),"",VLOOKUP($C1292,[2]MAIN!$C$6:$DF$1572,M$4,FALSE))</f>
        <v>#N/A</v>
      </c>
      <c r="N1292" s="51" t="e">
        <f>IF(ISBLANK(VLOOKUP($C1292,[2]MAIN!$C$6:$DF$1572,N$4,FALSE)),"",VLOOKUP($C1292,[2]MAIN!$C$6:$DF$1572,N$4,FALSE))</f>
        <v>#N/A</v>
      </c>
      <c r="O1292" s="53" t="e">
        <f>IF(ISBLANK(VLOOKUP($C1292,[2]MAIN!$C$6:$DF$1572,O$4,FALSE)),"",VLOOKUP($C1292,[2]MAIN!$C$6:$DF$1572,O$4,FALSE))</f>
        <v>#N/A</v>
      </c>
      <c r="P1292" s="53" t="e">
        <f>IF(ISBLANK(VLOOKUP($C1292,[2]MAIN!$C$6:$DF$1572,P$4,FALSE)),"",VLOOKUP($C1292,[2]MAIN!$C$6:$DF$1572,P$4,FALSE))</f>
        <v>#N/A</v>
      </c>
      <c r="Q1292" s="50" t="e">
        <f>IF(ISBLANK(VLOOKUP($C1292,[2]MAIN!$C$6:$DF$1572,Q$4,FALSE)),"",VLOOKUP($C1292,[2]MAIN!$C$6:$DF$1572,Q$4,FALSE))</f>
        <v>#N/A</v>
      </c>
      <c r="R1292" s="47" t="e">
        <f>IF(ISBLANK(VLOOKUP($C1292,[2]MAIN!$C$6:$DF$1572,R$4,FALSE)),"",VLOOKUP($C1292,[2]MAIN!$C$6:$DF$1572,R$4,FALSE))</f>
        <v>#N/A</v>
      </c>
      <c r="S1292" s="47" t="e">
        <f>IF(ISBLANK(VLOOKUP($C1292,[2]MAIN!$C$6:$DF$1572,S$4,FALSE)),"",VLOOKUP($C1292,[2]MAIN!$C$6:$DF$1572,S$4,FALSE))</f>
        <v>#N/A</v>
      </c>
      <c r="T1292" s="15" t="e">
        <f>IF(ISBLANK(VLOOKUP($C1292,[2]MAIN!$C$6:$DF$1572,T$4,FALSE)),"",VLOOKUP($C1292,[2]MAIN!$C$6:$DF$1572,T$4,FALSE))</f>
        <v>#N/A</v>
      </c>
      <c r="U1292" s="15" t="e">
        <f>IF(ISBLANK(VLOOKUP($C1292,[2]MAIN!$C$6:$DF$1572,U$4,FALSE)),"",VLOOKUP($C1292,[2]MAIN!$C$6:$DF$1572,U$4,FALSE))</f>
        <v>#N/A</v>
      </c>
      <c r="V1292" s="15" t="e">
        <f>IF(ISBLANK(VLOOKUP($C1292,[2]MAIN!$C$6:$DF$1572,V$4,FALSE)),"",VLOOKUP($C1292,[2]MAIN!$C$6:$DF$1572,V$4,FALSE))</f>
        <v>#N/A</v>
      </c>
      <c r="W1292" s="21" t="e">
        <f>IF(ISBLANK(VLOOKUP($C1292,[2]MAIN!$C$6:$DF$1572,W$4,FALSE)),"",VLOOKUP($C1292,[2]MAIN!$C$6:$DF$1572,W$4,FALSE))</f>
        <v>#N/A</v>
      </c>
      <c r="X1292" s="47">
        <v>15000</v>
      </c>
      <c r="Y1292" s="15" t="e">
        <f>IF(ISBLANK(VLOOKUP($C1292,[2]MAIN!$C$6:$DF$1572,Y$4,FALSE)),"",VLOOKUP($C1292,[2]MAIN!$C$6:$DF$1572,Y$4,FALSE))</f>
        <v>#N/A</v>
      </c>
      <c r="AA1292" s="47"/>
      <c r="AB1292" s="47"/>
      <c r="AC1292" s="47"/>
    </row>
    <row r="1293" spans="1:29" x14ac:dyDescent="0.25">
      <c r="A1293" s="15" t="s">
        <v>2058</v>
      </c>
      <c r="B1293" s="21" t="s">
        <v>74</v>
      </c>
      <c r="C1293" s="47"/>
      <c r="D1293" s="15"/>
      <c r="E1293" s="15" t="s">
        <v>609</v>
      </c>
      <c r="F1293" s="15"/>
      <c r="G1293" s="15"/>
      <c r="H1293" s="15" t="s">
        <v>609</v>
      </c>
      <c r="I1293" s="15" t="s">
        <v>609</v>
      </c>
      <c r="J1293" s="47"/>
      <c r="K1293" s="47"/>
      <c r="L1293" s="49">
        <v>1.7</v>
      </c>
      <c r="M1293" s="50" t="e">
        <f>IF(ISBLANK(VLOOKUP($C1293,[2]MAIN!$C$6:$DF$1572,M$4,FALSE)),"",VLOOKUP($C1293,[2]MAIN!$C$6:$DF$1572,M$4,FALSE))</f>
        <v>#N/A</v>
      </c>
      <c r="N1293" s="51" t="e">
        <f>IF(ISBLANK(VLOOKUP($C1293,[2]MAIN!$C$6:$DF$1572,N$4,FALSE)),"",VLOOKUP($C1293,[2]MAIN!$C$6:$DF$1572,N$4,FALSE))</f>
        <v>#N/A</v>
      </c>
      <c r="O1293" s="52" t="e">
        <f>IF(ISBLANK(VLOOKUP($C1293,[2]MAIN!$C$6:$DF$1572,O$4,FALSE)),"",VLOOKUP($C1293,[2]MAIN!$C$6:$DF$1572,O$4,FALSE))</f>
        <v>#N/A</v>
      </c>
      <c r="P1293" s="52" t="e">
        <f>IF(ISBLANK(VLOOKUP($C1293,[2]MAIN!$C$6:$DF$1572,P$4,FALSE)),"",VLOOKUP($C1293,[2]MAIN!$C$6:$DF$1572,P$4,FALSE))</f>
        <v>#N/A</v>
      </c>
      <c r="Q1293" s="50" t="e">
        <f>IF(ISBLANK(VLOOKUP($C1293,[2]MAIN!$C$6:$DF$1572,Q$4,FALSE)),"",VLOOKUP($C1293,[2]MAIN!$C$6:$DF$1572,Q$4,FALSE))</f>
        <v>#N/A</v>
      </c>
      <c r="R1293" s="47" t="e">
        <f>IF(ISBLANK(VLOOKUP($C1293,[2]MAIN!$C$6:$DF$1572,R$4,FALSE)),"",VLOOKUP($C1293,[2]MAIN!$C$6:$DF$1572,R$4,FALSE))</f>
        <v>#N/A</v>
      </c>
      <c r="S1293" s="47" t="e">
        <f>IF(ISBLANK(VLOOKUP($C1293,[2]MAIN!$C$6:$DF$1572,S$4,FALSE)),"",VLOOKUP($C1293,[2]MAIN!$C$6:$DF$1572,S$4,FALSE))</f>
        <v>#N/A</v>
      </c>
      <c r="T1293" s="15" t="e">
        <f>IF(ISBLANK(VLOOKUP($C1293,[2]MAIN!$C$6:$DF$1572,T$4,FALSE)),"",VLOOKUP($C1293,[2]MAIN!$C$6:$DF$1572,T$4,FALSE))</f>
        <v>#N/A</v>
      </c>
      <c r="U1293" s="15" t="e">
        <f>IF(ISBLANK(VLOOKUP($C1293,[2]MAIN!$C$6:$DF$1572,U$4,FALSE)),"",VLOOKUP($C1293,[2]MAIN!$C$6:$DF$1572,U$4,FALSE))</f>
        <v>#N/A</v>
      </c>
      <c r="V1293" s="15" t="e">
        <f>IF(ISBLANK(VLOOKUP($C1293,[2]MAIN!$C$6:$DF$1572,V$4,FALSE)),"",VLOOKUP($C1293,[2]MAIN!$C$6:$DF$1572,V$4,FALSE))</f>
        <v>#N/A</v>
      </c>
      <c r="W1293" s="21" t="e">
        <f>IF(ISBLANK(VLOOKUP($C1293,[2]MAIN!$C$6:$DF$1572,W$4,FALSE)),"",VLOOKUP($C1293,[2]MAIN!$C$6:$DF$1572,W$4,FALSE))</f>
        <v>#N/A</v>
      </c>
      <c r="X1293" s="47">
        <v>150</v>
      </c>
      <c r="Y1293" s="15" t="e">
        <f>IF(ISBLANK(VLOOKUP($C1293,[2]MAIN!$C$6:$DF$1572,Y$4,FALSE)),"",VLOOKUP($C1293,[2]MAIN!$C$6:$DF$1572,Y$4,FALSE))</f>
        <v>#N/A</v>
      </c>
      <c r="AA1293" s="15" t="s">
        <v>609</v>
      </c>
      <c r="AB1293" s="15"/>
      <c r="AC1293" s="15"/>
    </row>
    <row r="1294" spans="1:29" x14ac:dyDescent="0.25">
      <c r="A1294" s="15" t="s">
        <v>2059</v>
      </c>
      <c r="B1294" s="21" t="s">
        <v>417</v>
      </c>
      <c r="C1294" s="47"/>
      <c r="D1294" s="15"/>
      <c r="E1294" s="15" t="s">
        <v>609</v>
      </c>
      <c r="F1294" s="15"/>
      <c r="G1294" s="15"/>
      <c r="H1294" s="15" t="s">
        <v>613</v>
      </c>
      <c r="I1294" s="15"/>
      <c r="J1294" s="47"/>
      <c r="K1294" s="47" t="s">
        <v>618</v>
      </c>
      <c r="L1294" s="49">
        <v>6.04</v>
      </c>
      <c r="M1294" s="50" t="e">
        <f>IF(ISBLANK(VLOOKUP($C1294,[2]MAIN!$C$6:$DF$1572,M$4,FALSE)),"",VLOOKUP($C1294,[2]MAIN!$C$6:$DF$1572,M$4,FALSE))</f>
        <v>#N/A</v>
      </c>
      <c r="N1294" s="51" t="e">
        <f>IF(ISBLANK(VLOOKUP($C1294,[2]MAIN!$C$6:$DF$1572,N$4,FALSE)),"",VLOOKUP($C1294,[2]MAIN!$C$6:$DF$1572,N$4,FALSE))</f>
        <v>#N/A</v>
      </c>
      <c r="O1294" s="66" t="e">
        <f>IF(ISBLANK(VLOOKUP($C1294,[2]MAIN!$C$6:$DF$1572,O$4,FALSE)),"",VLOOKUP($C1294,[2]MAIN!$C$6:$DF$1572,O$4,FALSE))</f>
        <v>#N/A</v>
      </c>
      <c r="P1294" s="66" t="e">
        <f>IF(ISBLANK(VLOOKUP($C1294,[2]MAIN!$C$6:$DF$1572,P$4,FALSE)),"",VLOOKUP($C1294,[2]MAIN!$C$6:$DF$1572,P$4,FALSE))</f>
        <v>#N/A</v>
      </c>
      <c r="Q1294" s="50" t="e">
        <f>IF(ISBLANK(VLOOKUP($C1294,[2]MAIN!$C$6:$DF$1572,Q$4,FALSE)),"",VLOOKUP($C1294,[2]MAIN!$C$6:$DF$1572,Q$4,FALSE))</f>
        <v>#N/A</v>
      </c>
      <c r="R1294" s="47" t="e">
        <f>IF(ISBLANK(VLOOKUP($C1294,[2]MAIN!$C$6:$DF$1572,R$4,FALSE)),"",VLOOKUP($C1294,[2]MAIN!$C$6:$DF$1572,R$4,FALSE))</f>
        <v>#N/A</v>
      </c>
      <c r="S1294" s="47" t="e">
        <f>IF(ISBLANK(VLOOKUP($C1294,[2]MAIN!$C$6:$DF$1572,S$4,FALSE)),"",VLOOKUP($C1294,[2]MAIN!$C$6:$DF$1572,S$4,FALSE))</f>
        <v>#N/A</v>
      </c>
      <c r="T1294" s="15" t="e">
        <f>IF(ISBLANK(VLOOKUP($C1294,[2]MAIN!$C$6:$DF$1572,T$4,FALSE)),"",VLOOKUP($C1294,[2]MAIN!$C$6:$DF$1572,T$4,FALSE))</f>
        <v>#N/A</v>
      </c>
      <c r="U1294" s="15" t="e">
        <f>IF(ISBLANK(VLOOKUP($C1294,[2]MAIN!$C$6:$DF$1572,U$4,FALSE)),"",VLOOKUP($C1294,[2]MAIN!$C$6:$DF$1572,U$4,FALSE))</f>
        <v>#N/A</v>
      </c>
      <c r="V1294" s="15" t="e">
        <f>IF(ISBLANK(VLOOKUP($C1294,[2]MAIN!$C$6:$DF$1572,V$4,FALSE)),"",VLOOKUP($C1294,[2]MAIN!$C$6:$DF$1572,V$4,FALSE))</f>
        <v>#N/A</v>
      </c>
      <c r="W1294" s="21" t="e">
        <f>IF(ISBLANK(VLOOKUP($C1294,[2]MAIN!$C$6:$DF$1572,W$4,FALSE)),"",VLOOKUP($C1294,[2]MAIN!$C$6:$DF$1572,W$4,FALSE))</f>
        <v>#N/A</v>
      </c>
      <c r="X1294" s="47">
        <v>15000</v>
      </c>
      <c r="Y1294" s="15" t="e">
        <f>IF(ISBLANK(VLOOKUP($C1294,[2]MAIN!$C$6:$DF$1572,Y$4,FALSE)),"",VLOOKUP($C1294,[2]MAIN!$C$6:$DF$1572,Y$4,FALSE))</f>
        <v>#N/A</v>
      </c>
      <c r="AA1294" s="15"/>
      <c r="AB1294" s="15" t="s">
        <v>609</v>
      </c>
      <c r="AC1294" s="15"/>
    </row>
    <row r="1295" spans="1:29" x14ac:dyDescent="0.25">
      <c r="A1295" s="15" t="s">
        <v>2060</v>
      </c>
      <c r="B1295" s="21" t="s">
        <v>418</v>
      </c>
      <c r="C1295" s="47"/>
      <c r="D1295" s="15"/>
      <c r="E1295" s="15" t="s">
        <v>609</v>
      </c>
      <c r="F1295" s="15"/>
      <c r="G1295" s="15"/>
      <c r="H1295" s="15" t="s">
        <v>613</v>
      </c>
      <c r="I1295" s="15"/>
      <c r="J1295" s="47"/>
      <c r="K1295" s="47"/>
      <c r="L1295" s="49"/>
      <c r="M1295" s="50" t="e">
        <f>IF(ISBLANK(VLOOKUP($C1295,[2]MAIN!$C$6:$DF$1572,M$4,FALSE)),"",VLOOKUP($C1295,[2]MAIN!$C$6:$DF$1572,M$4,FALSE))</f>
        <v>#N/A</v>
      </c>
      <c r="N1295" s="51" t="e">
        <f>IF(ISBLANK(VLOOKUP($C1295,[2]MAIN!$C$6:$DF$1572,N$4,FALSE)),"",VLOOKUP($C1295,[2]MAIN!$C$6:$DF$1572,N$4,FALSE))</f>
        <v>#N/A</v>
      </c>
      <c r="O1295" s="53" t="e">
        <f>IF(ISBLANK(VLOOKUP($C1295,[2]MAIN!$C$6:$DF$1572,O$4,FALSE)),"",VLOOKUP($C1295,[2]MAIN!$C$6:$DF$1572,O$4,FALSE))</f>
        <v>#N/A</v>
      </c>
      <c r="P1295" s="53" t="e">
        <f>IF(ISBLANK(VLOOKUP($C1295,[2]MAIN!$C$6:$DF$1572,P$4,FALSE)),"",VLOOKUP($C1295,[2]MAIN!$C$6:$DF$1572,P$4,FALSE))</f>
        <v>#N/A</v>
      </c>
      <c r="Q1295" s="50" t="e">
        <f>IF(ISBLANK(VLOOKUP($C1295,[2]MAIN!$C$6:$DF$1572,Q$4,FALSE)),"",VLOOKUP($C1295,[2]MAIN!$C$6:$DF$1572,Q$4,FALSE))</f>
        <v>#N/A</v>
      </c>
      <c r="R1295" s="47" t="e">
        <f>IF(ISBLANK(VLOOKUP($C1295,[2]MAIN!$C$6:$DF$1572,R$4,FALSE)),"",VLOOKUP($C1295,[2]MAIN!$C$6:$DF$1572,R$4,FALSE))</f>
        <v>#N/A</v>
      </c>
      <c r="S1295" s="47" t="e">
        <f>IF(ISBLANK(VLOOKUP($C1295,[2]MAIN!$C$6:$DF$1572,S$4,FALSE)),"",VLOOKUP($C1295,[2]MAIN!$C$6:$DF$1572,S$4,FALSE))</f>
        <v>#N/A</v>
      </c>
      <c r="T1295" s="15" t="e">
        <f>IF(ISBLANK(VLOOKUP($C1295,[2]MAIN!$C$6:$DF$1572,T$4,FALSE)),"",VLOOKUP($C1295,[2]MAIN!$C$6:$DF$1572,T$4,FALSE))</f>
        <v>#N/A</v>
      </c>
      <c r="U1295" s="15" t="e">
        <f>IF(ISBLANK(VLOOKUP($C1295,[2]MAIN!$C$6:$DF$1572,U$4,FALSE)),"",VLOOKUP($C1295,[2]MAIN!$C$6:$DF$1572,U$4,FALSE))</f>
        <v>#N/A</v>
      </c>
      <c r="V1295" s="15" t="e">
        <f>IF(ISBLANK(VLOOKUP($C1295,[2]MAIN!$C$6:$DF$1572,V$4,FALSE)),"",VLOOKUP($C1295,[2]MAIN!$C$6:$DF$1572,V$4,FALSE))</f>
        <v>#N/A</v>
      </c>
      <c r="W1295" s="21" t="e">
        <f>IF(ISBLANK(VLOOKUP($C1295,[2]MAIN!$C$6:$DF$1572,W$4,FALSE)),"",VLOOKUP($C1295,[2]MAIN!$C$6:$DF$1572,W$4,FALSE))</f>
        <v>#N/A</v>
      </c>
      <c r="X1295" s="47">
        <v>15000</v>
      </c>
      <c r="Y1295" s="15" t="e">
        <f>IF(ISBLANK(VLOOKUP($C1295,[2]MAIN!$C$6:$DF$1572,Y$4,FALSE)),"",VLOOKUP($C1295,[2]MAIN!$C$6:$DF$1572,Y$4,FALSE))</f>
        <v>#N/A</v>
      </c>
      <c r="AA1295" s="15"/>
      <c r="AB1295" s="15" t="s">
        <v>609</v>
      </c>
      <c r="AC1295" s="15"/>
    </row>
    <row r="1296" spans="1:29" x14ac:dyDescent="0.25">
      <c r="A1296" s="15" t="s">
        <v>2061</v>
      </c>
      <c r="B1296" s="21" t="s">
        <v>74</v>
      </c>
      <c r="C1296" s="47"/>
      <c r="D1296" s="15"/>
      <c r="E1296" s="15" t="s">
        <v>609</v>
      </c>
      <c r="F1296" s="15"/>
      <c r="G1296" s="15"/>
      <c r="H1296" s="15" t="s">
        <v>628</v>
      </c>
      <c r="I1296" s="15" t="s">
        <v>609</v>
      </c>
      <c r="J1296" s="47"/>
      <c r="K1296" s="47"/>
      <c r="L1296" s="49">
        <v>1.68</v>
      </c>
      <c r="M1296" s="50" t="e">
        <f>IF(ISBLANK(VLOOKUP($C1296,[2]MAIN!$C$6:$DF$1572,M$4,FALSE)),"",VLOOKUP($C1296,[2]MAIN!$C$6:$DF$1572,M$4,FALSE))</f>
        <v>#N/A</v>
      </c>
      <c r="N1296" s="51" t="e">
        <f>IF(ISBLANK(VLOOKUP($C1296,[2]MAIN!$C$6:$DF$1572,N$4,FALSE)),"",VLOOKUP($C1296,[2]MAIN!$C$6:$DF$1572,N$4,FALSE))</f>
        <v>#N/A</v>
      </c>
      <c r="O1296" s="52" t="e">
        <f>IF(ISBLANK(VLOOKUP($C1296,[2]MAIN!$C$6:$DF$1572,O$4,FALSE)),"",VLOOKUP($C1296,[2]MAIN!$C$6:$DF$1572,O$4,FALSE))</f>
        <v>#N/A</v>
      </c>
      <c r="P1296" s="52" t="e">
        <f>IF(ISBLANK(VLOOKUP($C1296,[2]MAIN!$C$6:$DF$1572,P$4,FALSE)),"",VLOOKUP($C1296,[2]MAIN!$C$6:$DF$1572,P$4,FALSE))</f>
        <v>#N/A</v>
      </c>
      <c r="Q1296" s="50" t="e">
        <f>IF(ISBLANK(VLOOKUP($C1296,[2]MAIN!$C$6:$DF$1572,Q$4,FALSE)),"",VLOOKUP($C1296,[2]MAIN!$C$6:$DF$1572,Q$4,FALSE))</f>
        <v>#N/A</v>
      </c>
      <c r="R1296" s="47" t="e">
        <f>IF(ISBLANK(VLOOKUP($C1296,[2]MAIN!$C$6:$DF$1572,R$4,FALSE)),"",VLOOKUP($C1296,[2]MAIN!$C$6:$DF$1572,R$4,FALSE))</f>
        <v>#N/A</v>
      </c>
      <c r="S1296" s="47" t="e">
        <f>IF(ISBLANK(VLOOKUP($C1296,[2]MAIN!$C$6:$DF$1572,S$4,FALSE)),"",VLOOKUP($C1296,[2]MAIN!$C$6:$DF$1572,S$4,FALSE))</f>
        <v>#N/A</v>
      </c>
      <c r="T1296" s="15" t="e">
        <f>IF(ISBLANK(VLOOKUP($C1296,[2]MAIN!$C$6:$DF$1572,T$4,FALSE)),"",VLOOKUP($C1296,[2]MAIN!$C$6:$DF$1572,T$4,FALSE))</f>
        <v>#N/A</v>
      </c>
      <c r="U1296" s="15" t="e">
        <f>IF(ISBLANK(VLOOKUP($C1296,[2]MAIN!$C$6:$DF$1572,U$4,FALSE)),"",VLOOKUP($C1296,[2]MAIN!$C$6:$DF$1572,U$4,FALSE))</f>
        <v>#N/A</v>
      </c>
      <c r="V1296" s="15" t="e">
        <f>IF(ISBLANK(VLOOKUP($C1296,[2]MAIN!$C$6:$DF$1572,V$4,FALSE)),"",VLOOKUP($C1296,[2]MAIN!$C$6:$DF$1572,V$4,FALSE))</f>
        <v>#N/A</v>
      </c>
      <c r="W1296" s="21" t="e">
        <f>IF(ISBLANK(VLOOKUP($C1296,[2]MAIN!$C$6:$DF$1572,W$4,FALSE)),"",VLOOKUP($C1296,[2]MAIN!$C$6:$DF$1572,W$4,FALSE))</f>
        <v>#N/A</v>
      </c>
      <c r="X1296" s="47">
        <v>150</v>
      </c>
      <c r="Y1296" s="15" t="e">
        <f>IF(ISBLANK(VLOOKUP($C1296,[2]MAIN!$C$6:$DF$1572,Y$4,FALSE)),"",VLOOKUP($C1296,[2]MAIN!$C$6:$DF$1572,Y$4,FALSE))</f>
        <v>#N/A</v>
      </c>
      <c r="AA1296" s="47"/>
      <c r="AB1296" s="47"/>
      <c r="AC1296" s="47"/>
    </row>
    <row r="1297" spans="1:29" x14ac:dyDescent="0.25">
      <c r="A1297" s="15" t="s">
        <v>2062</v>
      </c>
      <c r="B1297" s="21" t="s">
        <v>74</v>
      </c>
      <c r="C1297" s="47"/>
      <c r="D1297" s="15"/>
      <c r="E1297" s="15" t="s">
        <v>609</v>
      </c>
      <c r="F1297" s="15"/>
      <c r="G1297" s="15"/>
      <c r="H1297" s="15" t="s">
        <v>628</v>
      </c>
      <c r="I1297" s="15" t="s">
        <v>609</v>
      </c>
      <c r="J1297" s="47"/>
      <c r="K1297" s="47"/>
      <c r="L1297" s="49">
        <v>4.42</v>
      </c>
      <c r="M1297" s="50" t="e">
        <f>IF(ISBLANK(VLOOKUP($C1297,[2]MAIN!$C$6:$DF$1572,M$4,FALSE)),"",VLOOKUP($C1297,[2]MAIN!$C$6:$DF$1572,M$4,FALSE))</f>
        <v>#N/A</v>
      </c>
      <c r="N1297" s="51" t="e">
        <f>IF(ISBLANK(VLOOKUP($C1297,[2]MAIN!$C$6:$DF$1572,N$4,FALSE)),"",VLOOKUP($C1297,[2]MAIN!$C$6:$DF$1572,N$4,FALSE))</f>
        <v>#N/A</v>
      </c>
      <c r="O1297" s="52" t="e">
        <f>IF(ISBLANK(VLOOKUP($C1297,[2]MAIN!$C$6:$DF$1572,O$4,FALSE)),"",VLOOKUP($C1297,[2]MAIN!$C$6:$DF$1572,O$4,FALSE))</f>
        <v>#N/A</v>
      </c>
      <c r="P1297" s="52" t="e">
        <f>IF(ISBLANK(VLOOKUP($C1297,[2]MAIN!$C$6:$DF$1572,P$4,FALSE)),"",VLOOKUP($C1297,[2]MAIN!$C$6:$DF$1572,P$4,FALSE))</f>
        <v>#N/A</v>
      </c>
      <c r="Q1297" s="50" t="e">
        <f>IF(ISBLANK(VLOOKUP($C1297,[2]MAIN!$C$6:$DF$1572,Q$4,FALSE)),"",VLOOKUP($C1297,[2]MAIN!$C$6:$DF$1572,Q$4,FALSE))</f>
        <v>#N/A</v>
      </c>
      <c r="R1297" s="47" t="e">
        <f>IF(ISBLANK(VLOOKUP($C1297,[2]MAIN!$C$6:$DF$1572,R$4,FALSE)),"",VLOOKUP($C1297,[2]MAIN!$C$6:$DF$1572,R$4,FALSE))</f>
        <v>#N/A</v>
      </c>
      <c r="S1297" s="47" t="e">
        <f>IF(ISBLANK(VLOOKUP($C1297,[2]MAIN!$C$6:$DF$1572,S$4,FALSE)),"",VLOOKUP($C1297,[2]MAIN!$C$6:$DF$1572,S$4,FALSE))</f>
        <v>#N/A</v>
      </c>
      <c r="T1297" s="15" t="e">
        <f>IF(ISBLANK(VLOOKUP($C1297,[2]MAIN!$C$6:$DF$1572,T$4,FALSE)),"",VLOOKUP($C1297,[2]MAIN!$C$6:$DF$1572,T$4,FALSE))</f>
        <v>#N/A</v>
      </c>
      <c r="U1297" s="15" t="e">
        <f>IF(ISBLANK(VLOOKUP($C1297,[2]MAIN!$C$6:$DF$1572,U$4,FALSE)),"",VLOOKUP($C1297,[2]MAIN!$C$6:$DF$1572,U$4,FALSE))</f>
        <v>#N/A</v>
      </c>
      <c r="V1297" s="15" t="e">
        <f>IF(ISBLANK(VLOOKUP($C1297,[2]MAIN!$C$6:$DF$1572,V$4,FALSE)),"",VLOOKUP($C1297,[2]MAIN!$C$6:$DF$1572,V$4,FALSE))</f>
        <v>#N/A</v>
      </c>
      <c r="W1297" s="21" t="e">
        <f>IF(ISBLANK(VLOOKUP($C1297,[2]MAIN!$C$6:$DF$1572,W$4,FALSE)),"",VLOOKUP($C1297,[2]MAIN!$C$6:$DF$1572,W$4,FALSE))</f>
        <v>#N/A</v>
      </c>
      <c r="X1297" s="47">
        <v>150</v>
      </c>
      <c r="Y1297" s="15" t="e">
        <f>IF(ISBLANK(VLOOKUP($C1297,[2]MAIN!$C$6:$DF$1572,Y$4,FALSE)),"",VLOOKUP($C1297,[2]MAIN!$C$6:$DF$1572,Y$4,FALSE))</f>
        <v>#N/A</v>
      </c>
      <c r="AA1297" s="47"/>
      <c r="AB1297" s="47"/>
      <c r="AC1297" s="47"/>
    </row>
    <row r="1298" spans="1:29" x14ac:dyDescent="0.25">
      <c r="A1298" s="15" t="s">
        <v>2063</v>
      </c>
      <c r="B1298" s="21" t="s">
        <v>419</v>
      </c>
      <c r="C1298" s="47"/>
      <c r="D1298" s="15"/>
      <c r="E1298" s="15" t="s">
        <v>609</v>
      </c>
      <c r="F1298" s="15"/>
      <c r="G1298" s="15"/>
      <c r="H1298" s="15" t="s">
        <v>609</v>
      </c>
      <c r="I1298" s="15"/>
      <c r="J1298" s="47"/>
      <c r="K1298" s="47" t="s">
        <v>618</v>
      </c>
      <c r="L1298" s="49">
        <v>5.47</v>
      </c>
      <c r="M1298" s="50" t="e">
        <f>IF(ISBLANK(VLOOKUP($C1298,[2]MAIN!$C$6:$DF$1572,M$4,FALSE)),"",VLOOKUP($C1298,[2]MAIN!$C$6:$DF$1572,M$4,FALSE))</f>
        <v>#N/A</v>
      </c>
      <c r="N1298" s="51" t="e">
        <f>IF(ISBLANK(VLOOKUP($C1298,[2]MAIN!$C$6:$DF$1572,N$4,FALSE)),"",VLOOKUP($C1298,[2]MAIN!$C$6:$DF$1572,N$4,FALSE))</f>
        <v>#N/A</v>
      </c>
      <c r="O1298" s="53" t="e">
        <f>IF(ISBLANK(VLOOKUP($C1298,[2]MAIN!$C$6:$DF$1572,O$4,FALSE)),"",VLOOKUP($C1298,[2]MAIN!$C$6:$DF$1572,O$4,FALSE))</f>
        <v>#N/A</v>
      </c>
      <c r="P1298" s="64" t="e">
        <f>IF(ISBLANK(VLOOKUP($C1298,[2]MAIN!$C$6:$DF$1572,P$4,FALSE)),"",VLOOKUP($C1298,[2]MAIN!$C$6:$DF$1572,P$4,FALSE))</f>
        <v>#N/A</v>
      </c>
      <c r="Q1298" s="50" t="e">
        <f>IF(ISBLANK(VLOOKUP($C1298,[2]MAIN!$C$6:$DF$1572,Q$4,FALSE)),"",VLOOKUP($C1298,[2]MAIN!$C$6:$DF$1572,Q$4,FALSE))</f>
        <v>#N/A</v>
      </c>
      <c r="R1298" s="47" t="e">
        <f>IF(ISBLANK(VLOOKUP($C1298,[2]MAIN!$C$6:$DF$1572,R$4,FALSE)),"",VLOOKUP($C1298,[2]MAIN!$C$6:$DF$1572,R$4,FALSE))</f>
        <v>#N/A</v>
      </c>
      <c r="S1298" s="47" t="e">
        <f>IF(ISBLANK(VLOOKUP($C1298,[2]MAIN!$C$6:$DF$1572,S$4,FALSE)),"",VLOOKUP($C1298,[2]MAIN!$C$6:$DF$1572,S$4,FALSE))</f>
        <v>#N/A</v>
      </c>
      <c r="T1298" s="15" t="e">
        <f>IF(ISBLANK(VLOOKUP($C1298,[2]MAIN!$C$6:$DF$1572,T$4,FALSE)),"",VLOOKUP($C1298,[2]MAIN!$C$6:$DF$1572,T$4,FALSE))</f>
        <v>#N/A</v>
      </c>
      <c r="U1298" s="15" t="e">
        <f>IF(ISBLANK(VLOOKUP($C1298,[2]MAIN!$C$6:$DF$1572,U$4,FALSE)),"",VLOOKUP($C1298,[2]MAIN!$C$6:$DF$1572,U$4,FALSE))</f>
        <v>#N/A</v>
      </c>
      <c r="V1298" s="15" t="e">
        <f>IF(ISBLANK(VLOOKUP($C1298,[2]MAIN!$C$6:$DF$1572,V$4,FALSE)),"",VLOOKUP($C1298,[2]MAIN!$C$6:$DF$1572,V$4,FALSE))</f>
        <v>#N/A</v>
      </c>
      <c r="W1298" s="21" t="e">
        <f>IF(ISBLANK(VLOOKUP($C1298,[2]MAIN!$C$6:$DF$1572,W$4,FALSE)),"",VLOOKUP($C1298,[2]MAIN!$C$6:$DF$1572,W$4,FALSE))</f>
        <v>#N/A</v>
      </c>
      <c r="X1298" s="47">
        <v>15000</v>
      </c>
      <c r="Y1298" s="15" t="e">
        <f>IF(ISBLANK(VLOOKUP($C1298,[2]MAIN!$C$6:$DF$1572,Y$4,FALSE)),"",VLOOKUP($C1298,[2]MAIN!$C$6:$DF$1572,Y$4,FALSE))</f>
        <v>#N/A</v>
      </c>
      <c r="AA1298" s="15"/>
      <c r="AB1298" s="15" t="s">
        <v>609</v>
      </c>
      <c r="AC1298" s="15"/>
    </row>
    <row r="1299" spans="1:29" x14ac:dyDescent="0.25">
      <c r="A1299" s="15" t="s">
        <v>2064</v>
      </c>
      <c r="B1299" s="21" t="s">
        <v>74</v>
      </c>
      <c r="C1299" s="47"/>
      <c r="D1299" s="15"/>
      <c r="E1299" s="15" t="s">
        <v>609</v>
      </c>
      <c r="F1299" s="15"/>
      <c r="G1299" s="15"/>
      <c r="H1299" s="15" t="s">
        <v>628</v>
      </c>
      <c r="I1299" s="15" t="s">
        <v>609</v>
      </c>
      <c r="J1299" s="47"/>
      <c r="K1299" s="47"/>
      <c r="L1299" s="49">
        <v>0.17</v>
      </c>
      <c r="M1299" s="50" t="e">
        <f>IF(ISBLANK(VLOOKUP($C1299,[2]MAIN!$C$6:$DF$1572,M$4,FALSE)),"",VLOOKUP($C1299,[2]MAIN!$C$6:$DF$1572,M$4,FALSE))</f>
        <v>#N/A</v>
      </c>
      <c r="N1299" s="51" t="e">
        <f>IF(ISBLANK(VLOOKUP($C1299,[2]MAIN!$C$6:$DF$1572,N$4,FALSE)),"",VLOOKUP($C1299,[2]MAIN!$C$6:$DF$1572,N$4,FALSE))</f>
        <v>#N/A</v>
      </c>
      <c r="O1299" s="52" t="e">
        <f>IF(ISBLANK(VLOOKUP($C1299,[2]MAIN!$C$6:$DF$1572,O$4,FALSE)),"",VLOOKUP($C1299,[2]MAIN!$C$6:$DF$1572,O$4,FALSE))</f>
        <v>#N/A</v>
      </c>
      <c r="P1299" s="52" t="e">
        <f>IF(ISBLANK(VLOOKUP($C1299,[2]MAIN!$C$6:$DF$1572,P$4,FALSE)),"",VLOOKUP($C1299,[2]MAIN!$C$6:$DF$1572,P$4,FALSE))</f>
        <v>#N/A</v>
      </c>
      <c r="Q1299" s="50" t="e">
        <f>IF(ISBLANK(VLOOKUP($C1299,[2]MAIN!$C$6:$DF$1572,Q$4,FALSE)),"",VLOOKUP($C1299,[2]MAIN!$C$6:$DF$1572,Q$4,FALSE))</f>
        <v>#N/A</v>
      </c>
      <c r="R1299" s="47" t="e">
        <f>IF(ISBLANK(VLOOKUP($C1299,[2]MAIN!$C$6:$DF$1572,R$4,FALSE)),"",VLOOKUP($C1299,[2]MAIN!$C$6:$DF$1572,R$4,FALSE))</f>
        <v>#N/A</v>
      </c>
      <c r="S1299" s="47" t="e">
        <f>IF(ISBLANK(VLOOKUP($C1299,[2]MAIN!$C$6:$DF$1572,S$4,FALSE)),"",VLOOKUP($C1299,[2]MAIN!$C$6:$DF$1572,S$4,FALSE))</f>
        <v>#N/A</v>
      </c>
      <c r="T1299" s="15" t="e">
        <f>IF(ISBLANK(VLOOKUP($C1299,[2]MAIN!$C$6:$DF$1572,T$4,FALSE)),"",VLOOKUP($C1299,[2]MAIN!$C$6:$DF$1572,T$4,FALSE))</f>
        <v>#N/A</v>
      </c>
      <c r="U1299" s="15" t="e">
        <f>IF(ISBLANK(VLOOKUP($C1299,[2]MAIN!$C$6:$DF$1572,U$4,FALSE)),"",VLOOKUP($C1299,[2]MAIN!$C$6:$DF$1572,U$4,FALSE))</f>
        <v>#N/A</v>
      </c>
      <c r="V1299" s="15" t="e">
        <f>IF(ISBLANK(VLOOKUP($C1299,[2]MAIN!$C$6:$DF$1572,V$4,FALSE)),"",VLOOKUP($C1299,[2]MAIN!$C$6:$DF$1572,V$4,FALSE))</f>
        <v>#N/A</v>
      </c>
      <c r="W1299" s="21" t="e">
        <f>IF(ISBLANK(VLOOKUP($C1299,[2]MAIN!$C$6:$DF$1572,W$4,FALSE)),"",VLOOKUP($C1299,[2]MAIN!$C$6:$DF$1572,W$4,FALSE))</f>
        <v>#N/A</v>
      </c>
      <c r="X1299" s="47">
        <v>150</v>
      </c>
      <c r="Y1299" s="15" t="e">
        <f>IF(ISBLANK(VLOOKUP($C1299,[2]MAIN!$C$6:$DF$1572,Y$4,FALSE)),"",VLOOKUP($C1299,[2]MAIN!$C$6:$DF$1572,Y$4,FALSE))</f>
        <v>#N/A</v>
      </c>
      <c r="AA1299" s="47"/>
      <c r="AB1299" s="47"/>
      <c r="AC1299" s="47"/>
    </row>
    <row r="1300" spans="1:29" x14ac:dyDescent="0.25">
      <c r="A1300" s="15" t="s">
        <v>2065</v>
      </c>
      <c r="B1300" s="21" t="s">
        <v>420</v>
      </c>
      <c r="C1300" s="15"/>
      <c r="D1300" s="15"/>
      <c r="E1300" s="15" t="s">
        <v>609</v>
      </c>
      <c r="F1300" s="15" t="s">
        <v>735</v>
      </c>
      <c r="G1300" s="15"/>
      <c r="H1300" s="15" t="s">
        <v>609</v>
      </c>
      <c r="I1300" s="15"/>
      <c r="J1300" s="47"/>
      <c r="K1300" s="47" t="s">
        <v>618</v>
      </c>
      <c r="L1300" s="49">
        <v>8.94</v>
      </c>
      <c r="M1300" s="50" t="e">
        <f>IF(ISBLANK(VLOOKUP($C1300,[2]MAIN!$C$6:$DF$1572,M$4,FALSE)),"",VLOOKUP($C1300,[2]MAIN!$C$6:$DF$1572,M$4,FALSE))</f>
        <v>#N/A</v>
      </c>
      <c r="N1300" s="51" t="e">
        <f>IF(ISBLANK(VLOOKUP($C1300,[2]MAIN!$C$6:$DF$1572,N$4,FALSE)),"",VLOOKUP($C1300,[2]MAIN!$C$6:$DF$1572,N$4,FALSE))</f>
        <v>#N/A</v>
      </c>
      <c r="O1300" s="64" t="e">
        <f>IF(ISBLANK(VLOOKUP($C1300,[2]MAIN!$C$6:$DF$1572,O$4,FALSE)),"",VLOOKUP($C1300,[2]MAIN!$C$6:$DF$1572,O$4,FALSE))</f>
        <v>#N/A</v>
      </c>
      <c r="P1300" s="64" t="e">
        <f>IF(ISBLANK(VLOOKUP($C1300,[2]MAIN!$C$6:$DF$1572,P$4,FALSE)),"",VLOOKUP($C1300,[2]MAIN!$C$6:$DF$1572,P$4,FALSE))</f>
        <v>#N/A</v>
      </c>
      <c r="Q1300" s="65" t="e">
        <f>IF(ISBLANK(VLOOKUP($C1300,[2]MAIN!$C$6:$DF$1572,Q$4,FALSE)),"",VLOOKUP($C1300,[2]MAIN!$C$6:$DF$1572,Q$4,FALSE))</f>
        <v>#N/A</v>
      </c>
      <c r="R1300" s="47" t="e">
        <f>IF(ISBLANK(VLOOKUP($C1300,[2]MAIN!$C$6:$DF$1572,R$4,FALSE)),"",VLOOKUP($C1300,[2]MAIN!$C$6:$DF$1572,R$4,FALSE))</f>
        <v>#N/A</v>
      </c>
      <c r="S1300" s="47" t="e">
        <f>IF(ISBLANK(VLOOKUP($C1300,[2]MAIN!$C$6:$DF$1572,S$4,FALSE)),"",VLOOKUP($C1300,[2]MAIN!$C$6:$DF$1572,S$4,FALSE))</f>
        <v>#N/A</v>
      </c>
      <c r="T1300" s="15" t="e">
        <f>IF(ISBLANK(VLOOKUP($C1300,[2]MAIN!$C$6:$DF$1572,T$4,FALSE)),"",VLOOKUP($C1300,[2]MAIN!$C$6:$DF$1572,T$4,FALSE))</f>
        <v>#N/A</v>
      </c>
      <c r="U1300" s="15" t="e">
        <f>IF(ISBLANK(VLOOKUP($C1300,[2]MAIN!$C$6:$DF$1572,U$4,FALSE)),"",VLOOKUP($C1300,[2]MAIN!$C$6:$DF$1572,U$4,FALSE))</f>
        <v>#N/A</v>
      </c>
      <c r="V1300" s="15" t="e">
        <f>IF(ISBLANK(VLOOKUP($C1300,[2]MAIN!$C$6:$DF$1572,V$4,FALSE)),"",VLOOKUP($C1300,[2]MAIN!$C$6:$DF$1572,V$4,FALSE))</f>
        <v>#N/A</v>
      </c>
      <c r="W1300" s="21" t="e">
        <f>IF(ISBLANK(VLOOKUP($C1300,[2]MAIN!$C$6:$DF$1572,W$4,FALSE)),"",VLOOKUP($C1300,[2]MAIN!$C$6:$DF$1572,W$4,FALSE))</f>
        <v>#N/A</v>
      </c>
      <c r="X1300" s="63">
        <v>7500</v>
      </c>
      <c r="Y1300" s="15" t="e">
        <f>IF(ISBLANK(VLOOKUP($C1300,[2]MAIN!$C$6:$DF$1572,Y$4,FALSE)),"",VLOOKUP($C1300,[2]MAIN!$C$6:$DF$1572,Y$4,FALSE))</f>
        <v>#N/A</v>
      </c>
      <c r="AA1300" s="15"/>
      <c r="AB1300" s="15" t="s">
        <v>609</v>
      </c>
      <c r="AC1300" s="15"/>
    </row>
    <row r="1301" spans="1:29" x14ac:dyDescent="0.25">
      <c r="A1301" s="15" t="s">
        <v>2066</v>
      </c>
      <c r="B1301" s="21" t="s">
        <v>421</v>
      </c>
      <c r="C1301" s="47"/>
      <c r="D1301" s="15"/>
      <c r="E1301" s="15"/>
      <c r="F1301" s="15"/>
      <c r="G1301" s="15"/>
      <c r="H1301" s="15" t="s">
        <v>691</v>
      </c>
      <c r="I1301" s="15"/>
      <c r="J1301" s="47"/>
      <c r="K1301" s="47" t="s">
        <v>618</v>
      </c>
      <c r="L1301" s="49">
        <v>2.7</v>
      </c>
      <c r="M1301" s="50" t="e">
        <f>IF(ISBLANK(VLOOKUP($C1301,[2]MAIN!$C$6:$DF$1572,M$4,FALSE)),"",VLOOKUP($C1301,[2]MAIN!$C$6:$DF$1572,M$4,FALSE))</f>
        <v>#N/A</v>
      </c>
      <c r="N1301" s="51" t="e">
        <f>IF(ISBLANK(VLOOKUP($C1301,[2]MAIN!$C$6:$DF$1572,N$4,FALSE)),"",VLOOKUP($C1301,[2]MAIN!$C$6:$DF$1572,N$4,FALSE))</f>
        <v>#N/A</v>
      </c>
      <c r="O1301" s="53" t="e">
        <f>IF(ISBLANK(VLOOKUP($C1301,[2]MAIN!$C$6:$DF$1572,O$4,FALSE)),"",VLOOKUP($C1301,[2]MAIN!$C$6:$DF$1572,O$4,FALSE))</f>
        <v>#N/A</v>
      </c>
      <c r="P1301" s="64" t="e">
        <f>IF(ISBLANK(VLOOKUP($C1301,[2]MAIN!$C$6:$DF$1572,P$4,FALSE)),"",VLOOKUP($C1301,[2]MAIN!$C$6:$DF$1572,P$4,FALSE))</f>
        <v>#N/A</v>
      </c>
      <c r="Q1301" s="50" t="e">
        <f>IF(ISBLANK(VLOOKUP($C1301,[2]MAIN!$C$6:$DF$1572,Q$4,FALSE)),"",VLOOKUP($C1301,[2]MAIN!$C$6:$DF$1572,Q$4,FALSE))</f>
        <v>#N/A</v>
      </c>
      <c r="R1301" s="47" t="e">
        <f>IF(ISBLANK(VLOOKUP($C1301,[2]MAIN!$C$6:$DF$1572,R$4,FALSE)),"",VLOOKUP($C1301,[2]MAIN!$C$6:$DF$1572,R$4,FALSE))</f>
        <v>#N/A</v>
      </c>
      <c r="S1301" s="47" t="e">
        <f>IF(ISBLANK(VLOOKUP($C1301,[2]MAIN!$C$6:$DF$1572,S$4,FALSE)),"",VLOOKUP($C1301,[2]MAIN!$C$6:$DF$1572,S$4,FALSE))</f>
        <v>#N/A</v>
      </c>
      <c r="T1301" s="15" t="e">
        <f>IF(ISBLANK(VLOOKUP($C1301,[2]MAIN!$C$6:$DF$1572,T$4,FALSE)),"",VLOOKUP($C1301,[2]MAIN!$C$6:$DF$1572,T$4,FALSE))</f>
        <v>#N/A</v>
      </c>
      <c r="U1301" s="15" t="e">
        <f>IF(ISBLANK(VLOOKUP($C1301,[2]MAIN!$C$6:$DF$1572,U$4,FALSE)),"",VLOOKUP($C1301,[2]MAIN!$C$6:$DF$1572,U$4,FALSE))</f>
        <v>#N/A</v>
      </c>
      <c r="V1301" s="15" t="e">
        <f>IF(ISBLANK(VLOOKUP($C1301,[2]MAIN!$C$6:$DF$1572,V$4,FALSE)),"",VLOOKUP($C1301,[2]MAIN!$C$6:$DF$1572,V$4,FALSE))</f>
        <v>#N/A</v>
      </c>
      <c r="W1301" s="21" t="e">
        <f>IF(ISBLANK(VLOOKUP($C1301,[2]MAIN!$C$6:$DF$1572,W$4,FALSE)),"",VLOOKUP($C1301,[2]MAIN!$C$6:$DF$1572,W$4,FALSE))</f>
        <v>#N/A</v>
      </c>
      <c r="X1301" s="47" t="e">
        <f>IF(ISBLANK(VLOOKUP($C1301,[2]MAIN!$C$6:$DF$1572,X$4,FALSE)),"",VLOOKUP($C1301,[2]MAIN!$C$6:$DF$1572,X$4,FALSE))</f>
        <v>#N/A</v>
      </c>
      <c r="Y1301" s="15" t="e">
        <f>IF(ISBLANK(VLOOKUP($C1301,[2]MAIN!$C$6:$DF$1572,Y$4,FALSE)),"",VLOOKUP($C1301,[2]MAIN!$C$6:$DF$1572,Y$4,FALSE))</f>
        <v>#N/A</v>
      </c>
      <c r="AA1301" s="47"/>
      <c r="AB1301" s="47"/>
      <c r="AC1301" s="47"/>
    </row>
    <row r="1302" spans="1:29" x14ac:dyDescent="0.25">
      <c r="A1302" s="15" t="s">
        <v>2067</v>
      </c>
      <c r="B1302" s="21" t="s">
        <v>74</v>
      </c>
      <c r="C1302" s="47"/>
      <c r="D1302" s="15"/>
      <c r="E1302" s="15" t="s">
        <v>609</v>
      </c>
      <c r="F1302" s="15"/>
      <c r="G1302" s="15"/>
      <c r="H1302" s="15" t="s">
        <v>609</v>
      </c>
      <c r="I1302" s="15" t="s">
        <v>609</v>
      </c>
      <c r="J1302" s="47"/>
      <c r="K1302" s="47"/>
      <c r="L1302" s="49">
        <v>0.88</v>
      </c>
      <c r="M1302" s="50" t="e">
        <f>IF(ISBLANK(VLOOKUP($C1302,[2]MAIN!$C$6:$DF$1572,M$4,FALSE)),"",VLOOKUP($C1302,[2]MAIN!$C$6:$DF$1572,M$4,FALSE))</f>
        <v>#N/A</v>
      </c>
      <c r="N1302" s="51" t="e">
        <f>IF(ISBLANK(VLOOKUP($C1302,[2]MAIN!$C$6:$DF$1572,N$4,FALSE)),"",VLOOKUP($C1302,[2]MAIN!$C$6:$DF$1572,N$4,FALSE))</f>
        <v>#N/A</v>
      </c>
      <c r="O1302" s="52" t="e">
        <f>IF(ISBLANK(VLOOKUP($C1302,[2]MAIN!$C$6:$DF$1572,O$4,FALSE)),"",VLOOKUP($C1302,[2]MAIN!$C$6:$DF$1572,O$4,FALSE))</f>
        <v>#N/A</v>
      </c>
      <c r="P1302" s="52" t="e">
        <f>IF(ISBLANK(VLOOKUP($C1302,[2]MAIN!$C$6:$DF$1572,P$4,FALSE)),"",VLOOKUP($C1302,[2]MAIN!$C$6:$DF$1572,P$4,FALSE))</f>
        <v>#N/A</v>
      </c>
      <c r="Q1302" s="50" t="e">
        <f>IF(ISBLANK(VLOOKUP($C1302,[2]MAIN!$C$6:$DF$1572,Q$4,FALSE)),"",VLOOKUP($C1302,[2]MAIN!$C$6:$DF$1572,Q$4,FALSE))</f>
        <v>#N/A</v>
      </c>
      <c r="R1302" s="47" t="e">
        <f>IF(ISBLANK(VLOOKUP($C1302,[2]MAIN!$C$6:$DF$1572,R$4,FALSE)),"",VLOOKUP($C1302,[2]MAIN!$C$6:$DF$1572,R$4,FALSE))</f>
        <v>#N/A</v>
      </c>
      <c r="S1302" s="47" t="e">
        <f>IF(ISBLANK(VLOOKUP($C1302,[2]MAIN!$C$6:$DF$1572,S$4,FALSE)),"",VLOOKUP($C1302,[2]MAIN!$C$6:$DF$1572,S$4,FALSE))</f>
        <v>#N/A</v>
      </c>
      <c r="T1302" s="15" t="e">
        <f>IF(ISBLANK(VLOOKUP($C1302,[2]MAIN!$C$6:$DF$1572,T$4,FALSE)),"",VLOOKUP($C1302,[2]MAIN!$C$6:$DF$1572,T$4,FALSE))</f>
        <v>#N/A</v>
      </c>
      <c r="U1302" s="15" t="e">
        <f>IF(ISBLANK(VLOOKUP($C1302,[2]MAIN!$C$6:$DF$1572,U$4,FALSE)),"",VLOOKUP($C1302,[2]MAIN!$C$6:$DF$1572,U$4,FALSE))</f>
        <v>#N/A</v>
      </c>
      <c r="V1302" s="15" t="e">
        <f>IF(ISBLANK(VLOOKUP($C1302,[2]MAIN!$C$6:$DF$1572,V$4,FALSE)),"",VLOOKUP($C1302,[2]MAIN!$C$6:$DF$1572,V$4,FALSE))</f>
        <v>#N/A</v>
      </c>
      <c r="W1302" s="21" t="e">
        <f>IF(ISBLANK(VLOOKUP($C1302,[2]MAIN!$C$6:$DF$1572,W$4,FALSE)),"",VLOOKUP($C1302,[2]MAIN!$C$6:$DF$1572,W$4,FALSE))</f>
        <v>#N/A</v>
      </c>
      <c r="X1302" s="47">
        <v>150</v>
      </c>
      <c r="Y1302" s="15" t="e">
        <f>IF(ISBLANK(VLOOKUP($C1302,[2]MAIN!$C$6:$DF$1572,Y$4,FALSE)),"",VLOOKUP($C1302,[2]MAIN!$C$6:$DF$1572,Y$4,FALSE))</f>
        <v>#N/A</v>
      </c>
      <c r="AA1302" s="15" t="s">
        <v>609</v>
      </c>
      <c r="AB1302" s="15"/>
      <c r="AC1302" s="15"/>
    </row>
    <row r="1303" spans="1:29" x14ac:dyDescent="0.25">
      <c r="A1303" s="15" t="s">
        <v>2068</v>
      </c>
      <c r="B1303" s="21" t="s">
        <v>421</v>
      </c>
      <c r="C1303" s="47"/>
      <c r="D1303" s="15"/>
      <c r="E1303" s="15"/>
      <c r="F1303" s="15"/>
      <c r="G1303" s="15"/>
      <c r="H1303" s="15" t="s">
        <v>720</v>
      </c>
      <c r="I1303" s="15"/>
      <c r="J1303" s="47"/>
      <c r="K1303" s="47" t="s">
        <v>618</v>
      </c>
      <c r="L1303" s="49">
        <v>18.43</v>
      </c>
      <c r="M1303" s="50" t="e">
        <f>IF(ISBLANK(VLOOKUP($C1303,[2]MAIN!$C$6:$DF$1572,M$4,FALSE)),"",VLOOKUP($C1303,[2]MAIN!$C$6:$DF$1572,M$4,FALSE))</f>
        <v>#N/A</v>
      </c>
      <c r="N1303" s="51" t="e">
        <f>IF(ISBLANK(VLOOKUP($C1303,[2]MAIN!$C$6:$DF$1572,N$4,FALSE)),"",VLOOKUP($C1303,[2]MAIN!$C$6:$DF$1572,N$4,FALSE))</f>
        <v>#N/A</v>
      </c>
      <c r="O1303" s="53" t="e">
        <f>IF(ISBLANK(VLOOKUP($C1303,[2]MAIN!$C$6:$DF$1572,O$4,FALSE)),"",VLOOKUP($C1303,[2]MAIN!$C$6:$DF$1572,O$4,FALSE))</f>
        <v>#N/A</v>
      </c>
      <c r="P1303" s="66" t="e">
        <f>IF(ISBLANK(VLOOKUP($C1303,[2]MAIN!$C$6:$DF$1572,P$4,FALSE)),"",VLOOKUP($C1303,[2]MAIN!$C$6:$DF$1572,P$4,FALSE))</f>
        <v>#N/A</v>
      </c>
      <c r="Q1303" s="50" t="e">
        <f>IF(ISBLANK(VLOOKUP($C1303,[2]MAIN!$C$6:$DF$1572,Q$4,FALSE)),"",VLOOKUP($C1303,[2]MAIN!$C$6:$DF$1572,Q$4,FALSE))</f>
        <v>#N/A</v>
      </c>
      <c r="R1303" s="47" t="e">
        <f>IF(ISBLANK(VLOOKUP($C1303,[2]MAIN!$C$6:$DF$1572,R$4,FALSE)),"",VLOOKUP($C1303,[2]MAIN!$C$6:$DF$1572,R$4,FALSE))</f>
        <v>#N/A</v>
      </c>
      <c r="S1303" s="47" t="e">
        <f>IF(ISBLANK(VLOOKUP($C1303,[2]MAIN!$C$6:$DF$1572,S$4,FALSE)),"",VLOOKUP($C1303,[2]MAIN!$C$6:$DF$1572,S$4,FALSE))</f>
        <v>#N/A</v>
      </c>
      <c r="T1303" s="15" t="e">
        <f>IF(ISBLANK(VLOOKUP($C1303,[2]MAIN!$C$6:$DF$1572,T$4,FALSE)),"",VLOOKUP($C1303,[2]MAIN!$C$6:$DF$1572,T$4,FALSE))</f>
        <v>#N/A</v>
      </c>
      <c r="U1303" s="15" t="e">
        <f>IF(ISBLANK(VLOOKUP($C1303,[2]MAIN!$C$6:$DF$1572,U$4,FALSE)),"",VLOOKUP($C1303,[2]MAIN!$C$6:$DF$1572,U$4,FALSE))</f>
        <v>#N/A</v>
      </c>
      <c r="V1303" s="15" t="e">
        <f>IF(ISBLANK(VLOOKUP($C1303,[2]MAIN!$C$6:$DF$1572,V$4,FALSE)),"",VLOOKUP($C1303,[2]MAIN!$C$6:$DF$1572,V$4,FALSE))</f>
        <v>#N/A</v>
      </c>
      <c r="W1303" s="21" t="e">
        <f>IF(ISBLANK(VLOOKUP($C1303,[2]MAIN!$C$6:$DF$1572,W$4,FALSE)),"",VLOOKUP($C1303,[2]MAIN!$C$6:$DF$1572,W$4,FALSE))</f>
        <v>#N/A</v>
      </c>
      <c r="X1303" s="47" t="e">
        <f>IF(ISBLANK(VLOOKUP($C1303,[2]MAIN!$C$6:$DF$1572,X$4,FALSE)),"",VLOOKUP($C1303,[2]MAIN!$C$6:$DF$1572,X$4,FALSE))</f>
        <v>#N/A</v>
      </c>
      <c r="Y1303" s="15" t="e">
        <f>IF(ISBLANK(VLOOKUP($C1303,[2]MAIN!$C$6:$DF$1572,Y$4,FALSE)),"",VLOOKUP($C1303,[2]MAIN!$C$6:$DF$1572,Y$4,FALSE))</f>
        <v>#N/A</v>
      </c>
      <c r="AA1303" s="15"/>
      <c r="AB1303" s="15" t="s">
        <v>609</v>
      </c>
      <c r="AC1303" s="15"/>
    </row>
    <row r="1304" spans="1:29" x14ac:dyDescent="0.25">
      <c r="A1304" s="15" t="s">
        <v>2069</v>
      </c>
      <c r="B1304" s="21" t="s">
        <v>421</v>
      </c>
      <c r="C1304" s="47"/>
      <c r="D1304" s="15"/>
      <c r="E1304" s="15" t="s">
        <v>609</v>
      </c>
      <c r="F1304" s="15"/>
      <c r="G1304" s="15"/>
      <c r="H1304" s="15" t="s">
        <v>609</v>
      </c>
      <c r="I1304" s="15"/>
      <c r="J1304" s="47"/>
      <c r="K1304" s="47"/>
      <c r="L1304" s="49">
        <v>5.77</v>
      </c>
      <c r="M1304" s="50" t="e">
        <f>IF(ISBLANK(VLOOKUP($C1304,[2]MAIN!$C$6:$DF$1572,M$4,FALSE)),"",VLOOKUP($C1304,[2]MAIN!$C$6:$DF$1572,M$4,FALSE))</f>
        <v>#N/A</v>
      </c>
      <c r="N1304" s="51" t="e">
        <f>IF(ISBLANK(VLOOKUP($C1304,[2]MAIN!$C$6:$DF$1572,N$4,FALSE)),"",VLOOKUP($C1304,[2]MAIN!$C$6:$DF$1572,N$4,FALSE))</f>
        <v>#N/A</v>
      </c>
      <c r="O1304" s="52" t="e">
        <f>IF(ISBLANK(VLOOKUP($C1304,[2]MAIN!$C$6:$DF$1572,O$4,FALSE)),"",VLOOKUP($C1304,[2]MAIN!$C$6:$DF$1572,O$4,FALSE))</f>
        <v>#N/A</v>
      </c>
      <c r="P1304" s="52" t="e">
        <f>IF(ISBLANK(VLOOKUP($C1304,[2]MAIN!$C$6:$DF$1572,P$4,FALSE)),"",VLOOKUP($C1304,[2]MAIN!$C$6:$DF$1572,P$4,FALSE))</f>
        <v>#N/A</v>
      </c>
      <c r="Q1304" s="50" t="e">
        <f>IF(ISBLANK(VLOOKUP($C1304,[2]MAIN!$C$6:$DF$1572,Q$4,FALSE)),"",VLOOKUP($C1304,[2]MAIN!$C$6:$DF$1572,Q$4,FALSE))</f>
        <v>#N/A</v>
      </c>
      <c r="R1304" s="47" t="e">
        <f>IF(ISBLANK(VLOOKUP($C1304,[2]MAIN!$C$6:$DF$1572,R$4,FALSE)),"",VLOOKUP($C1304,[2]MAIN!$C$6:$DF$1572,R$4,FALSE))</f>
        <v>#N/A</v>
      </c>
      <c r="S1304" s="47" t="e">
        <f>IF(ISBLANK(VLOOKUP($C1304,[2]MAIN!$C$6:$DF$1572,S$4,FALSE)),"",VLOOKUP($C1304,[2]MAIN!$C$6:$DF$1572,S$4,FALSE))</f>
        <v>#N/A</v>
      </c>
      <c r="T1304" s="15" t="e">
        <f>IF(ISBLANK(VLOOKUP($C1304,[2]MAIN!$C$6:$DF$1572,T$4,FALSE)),"",VLOOKUP($C1304,[2]MAIN!$C$6:$DF$1572,T$4,FALSE))</f>
        <v>#N/A</v>
      </c>
      <c r="U1304" s="15" t="e">
        <f>IF(ISBLANK(VLOOKUP($C1304,[2]MAIN!$C$6:$DF$1572,U$4,FALSE)),"",VLOOKUP($C1304,[2]MAIN!$C$6:$DF$1572,U$4,FALSE))</f>
        <v>#N/A</v>
      </c>
      <c r="V1304" s="15" t="e">
        <f>IF(ISBLANK(VLOOKUP($C1304,[2]MAIN!$C$6:$DF$1572,V$4,FALSE)),"",VLOOKUP($C1304,[2]MAIN!$C$6:$DF$1572,V$4,FALSE))</f>
        <v>#N/A</v>
      </c>
      <c r="W1304" s="21" t="e">
        <f>IF(ISBLANK(VLOOKUP($C1304,[2]MAIN!$C$6:$DF$1572,W$4,FALSE)),"",VLOOKUP($C1304,[2]MAIN!$C$6:$DF$1572,W$4,FALSE))</f>
        <v>#N/A</v>
      </c>
      <c r="X1304" s="47">
        <v>150</v>
      </c>
      <c r="Y1304" s="15" t="e">
        <f>IF(ISBLANK(VLOOKUP($C1304,[2]MAIN!$C$6:$DF$1572,Y$4,FALSE)),"",VLOOKUP($C1304,[2]MAIN!$C$6:$DF$1572,Y$4,FALSE))</f>
        <v>#N/A</v>
      </c>
      <c r="AA1304" s="15"/>
      <c r="AB1304" s="15" t="s">
        <v>609</v>
      </c>
      <c r="AC1304" s="15"/>
    </row>
    <row r="1305" spans="1:29" x14ac:dyDescent="0.25">
      <c r="A1305" s="15" t="s">
        <v>2070</v>
      </c>
      <c r="B1305" s="21" t="s">
        <v>74</v>
      </c>
      <c r="C1305" s="47"/>
      <c r="D1305" s="15"/>
      <c r="E1305" s="15" t="s">
        <v>609</v>
      </c>
      <c r="F1305" s="15"/>
      <c r="G1305" s="15"/>
      <c r="H1305" s="15" t="s">
        <v>609</v>
      </c>
      <c r="I1305" s="15" t="s">
        <v>609</v>
      </c>
      <c r="J1305" s="47"/>
      <c r="K1305" s="47"/>
      <c r="L1305" s="49">
        <v>65.8</v>
      </c>
      <c r="M1305" s="50" t="e">
        <f>IF(ISBLANK(VLOOKUP($C1305,[2]MAIN!$C$6:$DF$1572,M$4,FALSE)),"",VLOOKUP($C1305,[2]MAIN!$C$6:$DF$1572,M$4,FALSE))</f>
        <v>#N/A</v>
      </c>
      <c r="N1305" s="51" t="e">
        <f>IF(ISBLANK(VLOOKUP($C1305,[2]MAIN!$C$6:$DF$1572,N$4,FALSE)),"",VLOOKUP($C1305,[2]MAIN!$C$6:$DF$1572,N$4,FALSE))</f>
        <v>#N/A</v>
      </c>
      <c r="O1305" s="52" t="e">
        <f>IF(ISBLANK(VLOOKUP($C1305,[2]MAIN!$C$6:$DF$1572,O$4,FALSE)),"",VLOOKUP($C1305,[2]MAIN!$C$6:$DF$1572,O$4,FALSE))</f>
        <v>#N/A</v>
      </c>
      <c r="P1305" s="52" t="e">
        <f>IF(ISBLANK(VLOOKUP($C1305,[2]MAIN!$C$6:$DF$1572,P$4,FALSE)),"",VLOOKUP($C1305,[2]MAIN!$C$6:$DF$1572,P$4,FALSE))</f>
        <v>#N/A</v>
      </c>
      <c r="Q1305" s="50" t="e">
        <f>IF(ISBLANK(VLOOKUP($C1305,[2]MAIN!$C$6:$DF$1572,Q$4,FALSE)),"",VLOOKUP($C1305,[2]MAIN!$C$6:$DF$1572,Q$4,FALSE))</f>
        <v>#N/A</v>
      </c>
      <c r="R1305" s="47" t="e">
        <f>IF(ISBLANK(VLOOKUP($C1305,[2]MAIN!$C$6:$DF$1572,R$4,FALSE)),"",VLOOKUP($C1305,[2]MAIN!$C$6:$DF$1572,R$4,FALSE))</f>
        <v>#N/A</v>
      </c>
      <c r="S1305" s="47" t="e">
        <f>IF(ISBLANK(VLOOKUP($C1305,[2]MAIN!$C$6:$DF$1572,S$4,FALSE)),"",VLOOKUP($C1305,[2]MAIN!$C$6:$DF$1572,S$4,FALSE))</f>
        <v>#N/A</v>
      </c>
      <c r="T1305" s="15" t="e">
        <f>IF(ISBLANK(VLOOKUP($C1305,[2]MAIN!$C$6:$DF$1572,T$4,FALSE)),"",VLOOKUP($C1305,[2]MAIN!$C$6:$DF$1572,T$4,FALSE))</f>
        <v>#N/A</v>
      </c>
      <c r="U1305" s="15" t="e">
        <f>IF(ISBLANK(VLOOKUP($C1305,[2]MAIN!$C$6:$DF$1572,U$4,FALSE)),"",VLOOKUP($C1305,[2]MAIN!$C$6:$DF$1572,U$4,FALSE))</f>
        <v>#N/A</v>
      </c>
      <c r="V1305" s="15" t="e">
        <f>IF(ISBLANK(VLOOKUP($C1305,[2]MAIN!$C$6:$DF$1572,V$4,FALSE)),"",VLOOKUP($C1305,[2]MAIN!$C$6:$DF$1572,V$4,FALSE))</f>
        <v>#N/A</v>
      </c>
      <c r="W1305" s="21" t="e">
        <f>IF(ISBLANK(VLOOKUP($C1305,[2]MAIN!$C$6:$DF$1572,W$4,FALSE)),"",VLOOKUP($C1305,[2]MAIN!$C$6:$DF$1572,W$4,FALSE))</f>
        <v>#N/A</v>
      </c>
      <c r="X1305" s="47">
        <v>150</v>
      </c>
      <c r="Y1305" s="15" t="e">
        <f>IF(ISBLANK(VLOOKUP($C1305,[2]MAIN!$C$6:$DF$1572,Y$4,FALSE)),"",VLOOKUP($C1305,[2]MAIN!$C$6:$DF$1572,Y$4,FALSE))</f>
        <v>#N/A</v>
      </c>
      <c r="AA1305" s="15" t="s">
        <v>609</v>
      </c>
      <c r="AB1305" s="15"/>
      <c r="AC1305" s="15"/>
    </row>
    <row r="1306" spans="1:29" x14ac:dyDescent="0.25">
      <c r="A1306" s="15" t="s">
        <v>2071</v>
      </c>
      <c r="B1306" s="21" t="s">
        <v>422</v>
      </c>
      <c r="C1306" s="47"/>
      <c r="D1306" s="15"/>
      <c r="E1306" s="15" t="s">
        <v>609</v>
      </c>
      <c r="F1306" s="15"/>
      <c r="G1306" s="15"/>
      <c r="H1306" s="15" t="s">
        <v>613</v>
      </c>
      <c r="I1306" s="15"/>
      <c r="J1306" s="47"/>
      <c r="K1306" s="47" t="s">
        <v>618</v>
      </c>
      <c r="L1306" s="49">
        <v>0.38</v>
      </c>
      <c r="M1306" s="50" t="e">
        <f>IF(ISBLANK(VLOOKUP($C1306,[2]MAIN!$C$6:$DF$1572,M$4,FALSE)),"",VLOOKUP($C1306,[2]MAIN!$C$6:$DF$1572,M$4,FALSE))</f>
        <v>#N/A</v>
      </c>
      <c r="N1306" s="51" t="e">
        <f>IF(ISBLANK(VLOOKUP($C1306,[2]MAIN!$C$6:$DF$1572,N$4,FALSE)),"",VLOOKUP($C1306,[2]MAIN!$C$6:$DF$1572,N$4,FALSE))</f>
        <v>#N/A</v>
      </c>
      <c r="O1306" s="64" t="e">
        <f>IF(ISBLANK(VLOOKUP($C1306,[2]MAIN!$C$6:$DF$1572,O$4,FALSE)),"",VLOOKUP($C1306,[2]MAIN!$C$6:$DF$1572,O$4,FALSE))</f>
        <v>#N/A</v>
      </c>
      <c r="P1306" s="64" t="e">
        <f>IF(ISBLANK(VLOOKUP($C1306,[2]MAIN!$C$6:$DF$1572,P$4,FALSE)),"",VLOOKUP($C1306,[2]MAIN!$C$6:$DF$1572,P$4,FALSE))</f>
        <v>#N/A</v>
      </c>
      <c r="Q1306" s="53" t="e">
        <f>IF(ISBLANK(VLOOKUP($C1306,[2]MAIN!$C$6:$DF$1572,Q$4,FALSE)),"",VLOOKUP($C1306,[2]MAIN!$C$6:$DF$1572,Q$4,FALSE))</f>
        <v>#N/A</v>
      </c>
      <c r="R1306" s="47" t="e">
        <f>IF(ISBLANK(VLOOKUP($C1306,[2]MAIN!$C$6:$DF$1572,R$4,FALSE)),"",VLOOKUP($C1306,[2]MAIN!$C$6:$DF$1572,R$4,FALSE))</f>
        <v>#N/A</v>
      </c>
      <c r="S1306" s="47" t="e">
        <f>IF(ISBLANK(VLOOKUP($C1306,[2]MAIN!$C$6:$DF$1572,S$4,FALSE)),"",VLOOKUP($C1306,[2]MAIN!$C$6:$DF$1572,S$4,FALSE))</f>
        <v>#N/A</v>
      </c>
      <c r="T1306" s="15" t="e">
        <f>IF(ISBLANK(VLOOKUP($C1306,[2]MAIN!$C$6:$DF$1572,T$4,FALSE)),"",VLOOKUP($C1306,[2]MAIN!$C$6:$DF$1572,T$4,FALSE))</f>
        <v>#N/A</v>
      </c>
      <c r="U1306" s="15" t="e">
        <f>IF(ISBLANK(VLOOKUP($C1306,[2]MAIN!$C$6:$DF$1572,U$4,FALSE)),"",VLOOKUP($C1306,[2]MAIN!$C$6:$DF$1572,U$4,FALSE))</f>
        <v>#N/A</v>
      </c>
      <c r="V1306" s="15" t="e">
        <f>IF(ISBLANK(VLOOKUP($C1306,[2]MAIN!$C$6:$DF$1572,V$4,FALSE)),"",VLOOKUP($C1306,[2]MAIN!$C$6:$DF$1572,V$4,FALSE))</f>
        <v>#N/A</v>
      </c>
      <c r="W1306" s="21" t="e">
        <f>IF(ISBLANK(VLOOKUP($C1306,[2]MAIN!$C$6:$DF$1572,W$4,FALSE)),"",VLOOKUP($C1306,[2]MAIN!$C$6:$DF$1572,W$4,FALSE))</f>
        <v>#N/A</v>
      </c>
      <c r="X1306" s="47">
        <v>15000</v>
      </c>
      <c r="Y1306" s="15" t="e">
        <f>IF(ISBLANK(VLOOKUP($C1306,[2]MAIN!$C$6:$DF$1572,Y$4,FALSE)),"",VLOOKUP($C1306,[2]MAIN!$C$6:$DF$1572,Y$4,FALSE))</f>
        <v>#N/A</v>
      </c>
      <c r="AA1306" s="15"/>
      <c r="AB1306" s="15" t="s">
        <v>609</v>
      </c>
      <c r="AC1306" s="15"/>
    </row>
    <row r="1307" spans="1:29" x14ac:dyDescent="0.25">
      <c r="A1307" s="15" t="s">
        <v>2072</v>
      </c>
      <c r="B1307" s="21" t="s">
        <v>422</v>
      </c>
      <c r="C1307" s="47"/>
      <c r="D1307" s="15"/>
      <c r="E1307" s="15" t="s">
        <v>609</v>
      </c>
      <c r="F1307" s="15"/>
      <c r="G1307" s="15"/>
      <c r="H1307" s="15" t="s">
        <v>628</v>
      </c>
      <c r="I1307" s="15"/>
      <c r="J1307" s="47"/>
      <c r="K1307" s="47" t="s">
        <v>618</v>
      </c>
      <c r="L1307" s="49">
        <v>2.54</v>
      </c>
      <c r="M1307" s="50" t="e">
        <f>IF(ISBLANK(VLOOKUP($C1307,[2]MAIN!$C$6:$DF$1572,M$4,FALSE)),"",VLOOKUP($C1307,[2]MAIN!$C$6:$DF$1572,M$4,FALSE))</f>
        <v>#N/A</v>
      </c>
      <c r="N1307" s="51" t="e">
        <f>IF(ISBLANK(VLOOKUP($C1307,[2]MAIN!$C$6:$DF$1572,N$4,FALSE)),"",VLOOKUP($C1307,[2]MAIN!$C$6:$DF$1572,N$4,FALSE))</f>
        <v>#N/A</v>
      </c>
      <c r="O1307" s="53" t="e">
        <f>IF(ISBLANK(VLOOKUP($C1307,[2]MAIN!$C$6:$DF$1572,O$4,FALSE)),"",VLOOKUP($C1307,[2]MAIN!$C$6:$DF$1572,O$4,FALSE))</f>
        <v>#N/A</v>
      </c>
      <c r="P1307" s="66" t="e">
        <f>IF(ISBLANK(VLOOKUP($C1307,[2]MAIN!$C$6:$DF$1572,P$4,FALSE)),"",VLOOKUP($C1307,[2]MAIN!$C$6:$DF$1572,P$4,FALSE))</f>
        <v>#N/A</v>
      </c>
      <c r="Q1307" s="53" t="e">
        <f>IF(ISBLANK(VLOOKUP($C1307,[2]MAIN!$C$6:$DF$1572,Q$4,FALSE)),"",VLOOKUP($C1307,[2]MAIN!$C$6:$DF$1572,Q$4,FALSE))</f>
        <v>#N/A</v>
      </c>
      <c r="R1307" s="47" t="e">
        <f>IF(ISBLANK(VLOOKUP($C1307,[2]MAIN!$C$6:$DF$1572,R$4,FALSE)),"",VLOOKUP($C1307,[2]MAIN!$C$6:$DF$1572,R$4,FALSE))</f>
        <v>#N/A</v>
      </c>
      <c r="S1307" s="47" t="e">
        <f>IF(ISBLANK(VLOOKUP($C1307,[2]MAIN!$C$6:$DF$1572,S$4,FALSE)),"",VLOOKUP($C1307,[2]MAIN!$C$6:$DF$1572,S$4,FALSE))</f>
        <v>#N/A</v>
      </c>
      <c r="T1307" s="15" t="e">
        <f>IF(ISBLANK(VLOOKUP($C1307,[2]MAIN!$C$6:$DF$1572,T$4,FALSE)),"",VLOOKUP($C1307,[2]MAIN!$C$6:$DF$1572,T$4,FALSE))</f>
        <v>#N/A</v>
      </c>
      <c r="U1307" s="15" t="e">
        <f>IF(ISBLANK(VLOOKUP($C1307,[2]MAIN!$C$6:$DF$1572,U$4,FALSE)),"",VLOOKUP($C1307,[2]MAIN!$C$6:$DF$1572,U$4,FALSE))</f>
        <v>#N/A</v>
      </c>
      <c r="V1307" s="15" t="e">
        <f>IF(ISBLANK(VLOOKUP($C1307,[2]MAIN!$C$6:$DF$1572,V$4,FALSE)),"",VLOOKUP($C1307,[2]MAIN!$C$6:$DF$1572,V$4,FALSE))</f>
        <v>#N/A</v>
      </c>
      <c r="W1307" s="21" t="e">
        <f>IF(ISBLANK(VLOOKUP($C1307,[2]MAIN!$C$6:$DF$1572,W$4,FALSE)),"",VLOOKUP($C1307,[2]MAIN!$C$6:$DF$1572,W$4,FALSE))</f>
        <v>#N/A</v>
      </c>
      <c r="X1307" s="47">
        <v>15000</v>
      </c>
      <c r="Y1307" s="15" t="e">
        <f>IF(ISBLANK(VLOOKUP($C1307,[2]MAIN!$C$6:$DF$1572,Y$4,FALSE)),"",VLOOKUP($C1307,[2]MAIN!$C$6:$DF$1572,Y$4,FALSE))</f>
        <v>#N/A</v>
      </c>
      <c r="AA1307" s="47"/>
      <c r="AB1307" s="47"/>
      <c r="AC1307" s="47"/>
    </row>
    <row r="1308" spans="1:29" x14ac:dyDescent="0.25">
      <c r="A1308" s="15" t="s">
        <v>2073</v>
      </c>
      <c r="B1308" s="21" t="s">
        <v>74</v>
      </c>
      <c r="C1308" s="47"/>
      <c r="D1308" s="15"/>
      <c r="E1308" s="15"/>
      <c r="F1308" s="15"/>
      <c r="G1308" s="15"/>
      <c r="H1308" s="15" t="s">
        <v>628</v>
      </c>
      <c r="I1308" s="15" t="s">
        <v>609</v>
      </c>
      <c r="J1308" s="47"/>
      <c r="K1308" s="47"/>
      <c r="L1308" s="49">
        <v>1.1499999999999999</v>
      </c>
      <c r="M1308" s="50" t="e">
        <f>IF(ISBLANK(VLOOKUP($C1308,[2]MAIN!$C$6:$DF$1572,M$4,FALSE)),"",VLOOKUP($C1308,[2]MAIN!$C$6:$DF$1572,M$4,FALSE))</f>
        <v>#N/A</v>
      </c>
      <c r="N1308" s="51" t="e">
        <f>IF(ISBLANK(VLOOKUP($C1308,[2]MAIN!$C$6:$DF$1572,N$4,FALSE)),"",VLOOKUP($C1308,[2]MAIN!$C$6:$DF$1572,N$4,FALSE))</f>
        <v>#N/A</v>
      </c>
      <c r="O1308" s="52" t="e">
        <f>IF(ISBLANK(VLOOKUP($C1308,[2]MAIN!$C$6:$DF$1572,O$4,FALSE)),"",VLOOKUP($C1308,[2]MAIN!$C$6:$DF$1572,O$4,FALSE))</f>
        <v>#N/A</v>
      </c>
      <c r="P1308" s="52" t="e">
        <f>IF(ISBLANK(VLOOKUP($C1308,[2]MAIN!$C$6:$DF$1572,P$4,FALSE)),"",VLOOKUP($C1308,[2]MAIN!$C$6:$DF$1572,P$4,FALSE))</f>
        <v>#N/A</v>
      </c>
      <c r="Q1308" s="50" t="e">
        <f>IF(ISBLANK(VLOOKUP($C1308,[2]MAIN!$C$6:$DF$1572,Q$4,FALSE)),"",VLOOKUP($C1308,[2]MAIN!$C$6:$DF$1572,Q$4,FALSE))</f>
        <v>#N/A</v>
      </c>
      <c r="R1308" s="47" t="e">
        <f>IF(ISBLANK(VLOOKUP($C1308,[2]MAIN!$C$6:$DF$1572,R$4,FALSE)),"",VLOOKUP($C1308,[2]MAIN!$C$6:$DF$1572,R$4,FALSE))</f>
        <v>#N/A</v>
      </c>
      <c r="S1308" s="47" t="e">
        <f>IF(ISBLANK(VLOOKUP($C1308,[2]MAIN!$C$6:$DF$1572,S$4,FALSE)),"",VLOOKUP($C1308,[2]MAIN!$C$6:$DF$1572,S$4,FALSE))</f>
        <v>#N/A</v>
      </c>
      <c r="T1308" s="15" t="e">
        <f>IF(ISBLANK(VLOOKUP($C1308,[2]MAIN!$C$6:$DF$1572,T$4,FALSE)),"",VLOOKUP($C1308,[2]MAIN!$C$6:$DF$1572,T$4,FALSE))</f>
        <v>#N/A</v>
      </c>
      <c r="U1308" s="15" t="e">
        <f>IF(ISBLANK(VLOOKUP($C1308,[2]MAIN!$C$6:$DF$1572,U$4,FALSE)),"",VLOOKUP($C1308,[2]MAIN!$C$6:$DF$1572,U$4,FALSE))</f>
        <v>#N/A</v>
      </c>
      <c r="V1308" s="15" t="e">
        <f>IF(ISBLANK(VLOOKUP($C1308,[2]MAIN!$C$6:$DF$1572,V$4,FALSE)),"",VLOOKUP($C1308,[2]MAIN!$C$6:$DF$1572,V$4,FALSE))</f>
        <v>#N/A</v>
      </c>
      <c r="W1308" s="21" t="e">
        <f>IF(ISBLANK(VLOOKUP($C1308,[2]MAIN!$C$6:$DF$1572,W$4,FALSE)),"",VLOOKUP($C1308,[2]MAIN!$C$6:$DF$1572,W$4,FALSE))</f>
        <v>#N/A</v>
      </c>
      <c r="X1308" s="47" t="e">
        <f>IF(ISBLANK(VLOOKUP($C1308,[2]MAIN!$C$6:$DF$1572,X$4,FALSE)),"",VLOOKUP($C1308,[2]MAIN!$C$6:$DF$1572,X$4,FALSE))</f>
        <v>#N/A</v>
      </c>
      <c r="Y1308" s="15" t="e">
        <f>IF(ISBLANK(VLOOKUP($C1308,[2]MAIN!$C$6:$DF$1572,Y$4,FALSE)),"",VLOOKUP($C1308,[2]MAIN!$C$6:$DF$1572,Y$4,FALSE))</f>
        <v>#N/A</v>
      </c>
      <c r="AA1308" s="47"/>
      <c r="AB1308" s="47"/>
      <c r="AC1308" s="47"/>
    </row>
    <row r="1309" spans="1:29" x14ac:dyDescent="0.25">
      <c r="A1309" s="15" t="s">
        <v>2074</v>
      </c>
      <c r="B1309" s="21" t="s">
        <v>422</v>
      </c>
      <c r="C1309" s="47"/>
      <c r="D1309" s="15"/>
      <c r="E1309" s="15" t="s">
        <v>609</v>
      </c>
      <c r="F1309" s="15"/>
      <c r="G1309" s="15"/>
      <c r="H1309" s="15" t="s">
        <v>628</v>
      </c>
      <c r="I1309" s="15"/>
      <c r="J1309" s="47"/>
      <c r="K1309" s="47"/>
      <c r="L1309" s="49">
        <v>14.91</v>
      </c>
      <c r="M1309" s="50" t="e">
        <f>IF(ISBLANK(VLOOKUP($C1309,[2]MAIN!$C$6:$DF$1572,M$4,FALSE)),"",VLOOKUP($C1309,[2]MAIN!$C$6:$DF$1572,M$4,FALSE))</f>
        <v>#N/A</v>
      </c>
      <c r="N1309" s="51" t="e">
        <f>IF(ISBLANK(VLOOKUP($C1309,[2]MAIN!$C$6:$DF$1572,N$4,FALSE)),"",VLOOKUP($C1309,[2]MAIN!$C$6:$DF$1572,N$4,FALSE))</f>
        <v>#N/A</v>
      </c>
      <c r="O1309" s="53" t="e">
        <f>IF(ISBLANK(VLOOKUP($C1309,[2]MAIN!$C$6:$DF$1572,O$4,FALSE)),"",VLOOKUP($C1309,[2]MAIN!$C$6:$DF$1572,O$4,FALSE))</f>
        <v>#N/A</v>
      </c>
      <c r="P1309" s="53" t="e">
        <f>IF(ISBLANK(VLOOKUP($C1309,[2]MAIN!$C$6:$DF$1572,P$4,FALSE)),"",VLOOKUP($C1309,[2]MAIN!$C$6:$DF$1572,P$4,FALSE))</f>
        <v>#N/A</v>
      </c>
      <c r="Q1309" s="50" t="e">
        <f>IF(ISBLANK(VLOOKUP($C1309,[2]MAIN!$C$6:$DF$1572,Q$4,FALSE)),"",VLOOKUP($C1309,[2]MAIN!$C$6:$DF$1572,Q$4,FALSE))</f>
        <v>#N/A</v>
      </c>
      <c r="R1309" s="47" t="e">
        <f>IF(ISBLANK(VLOOKUP($C1309,[2]MAIN!$C$6:$DF$1572,R$4,FALSE)),"",VLOOKUP($C1309,[2]MAIN!$C$6:$DF$1572,R$4,FALSE))</f>
        <v>#N/A</v>
      </c>
      <c r="S1309" s="47" t="e">
        <f>IF(ISBLANK(VLOOKUP($C1309,[2]MAIN!$C$6:$DF$1572,S$4,FALSE)),"",VLOOKUP($C1309,[2]MAIN!$C$6:$DF$1572,S$4,FALSE))</f>
        <v>#N/A</v>
      </c>
      <c r="T1309" s="15" t="e">
        <f>IF(ISBLANK(VLOOKUP($C1309,[2]MAIN!$C$6:$DF$1572,T$4,FALSE)),"",VLOOKUP($C1309,[2]MAIN!$C$6:$DF$1572,T$4,FALSE))</f>
        <v>#N/A</v>
      </c>
      <c r="U1309" s="15" t="e">
        <f>IF(ISBLANK(VLOOKUP($C1309,[2]MAIN!$C$6:$DF$1572,U$4,FALSE)),"",VLOOKUP($C1309,[2]MAIN!$C$6:$DF$1572,U$4,FALSE))</f>
        <v>#N/A</v>
      </c>
      <c r="V1309" s="15" t="e">
        <f>IF(ISBLANK(VLOOKUP($C1309,[2]MAIN!$C$6:$DF$1572,V$4,FALSE)),"",VLOOKUP($C1309,[2]MAIN!$C$6:$DF$1572,V$4,FALSE))</f>
        <v>#N/A</v>
      </c>
      <c r="W1309" s="21" t="e">
        <f>IF(ISBLANK(VLOOKUP($C1309,[2]MAIN!$C$6:$DF$1572,W$4,FALSE)),"",VLOOKUP($C1309,[2]MAIN!$C$6:$DF$1572,W$4,FALSE))</f>
        <v>#N/A</v>
      </c>
      <c r="X1309" s="47">
        <v>15000</v>
      </c>
      <c r="Y1309" s="15" t="e">
        <f>IF(ISBLANK(VLOOKUP($C1309,[2]MAIN!$C$6:$DF$1572,Y$4,FALSE)),"",VLOOKUP($C1309,[2]MAIN!$C$6:$DF$1572,Y$4,FALSE))</f>
        <v>#N/A</v>
      </c>
      <c r="AA1309" s="47"/>
      <c r="AB1309" s="47"/>
      <c r="AC1309" s="47"/>
    </row>
    <row r="1310" spans="1:29" x14ac:dyDescent="0.25">
      <c r="A1310" s="15" t="s">
        <v>2075</v>
      </c>
      <c r="B1310" s="21" t="s">
        <v>423</v>
      </c>
      <c r="C1310" s="47"/>
      <c r="D1310" s="15"/>
      <c r="E1310" s="15"/>
      <c r="F1310" s="15"/>
      <c r="G1310" s="15"/>
      <c r="H1310" s="15" t="s">
        <v>715</v>
      </c>
      <c r="I1310" s="15"/>
      <c r="J1310" s="47"/>
      <c r="K1310" s="47"/>
      <c r="L1310" s="49">
        <v>59.04</v>
      </c>
      <c r="M1310" s="50" t="e">
        <f>IF(ISBLANK(VLOOKUP($C1310,[2]MAIN!$C$6:$DF$1572,M$4,FALSE)),"",VLOOKUP($C1310,[2]MAIN!$C$6:$DF$1572,M$4,FALSE))</f>
        <v>#N/A</v>
      </c>
      <c r="N1310" s="51" t="e">
        <f>IF(ISBLANK(VLOOKUP($C1310,[2]MAIN!$C$6:$DF$1572,N$4,FALSE)),"",VLOOKUP($C1310,[2]MAIN!$C$6:$DF$1572,N$4,FALSE))</f>
        <v>#N/A</v>
      </c>
      <c r="O1310" s="53" t="e">
        <f>IF(ISBLANK(VLOOKUP($C1310,[2]MAIN!$C$6:$DF$1572,O$4,FALSE)),"",VLOOKUP($C1310,[2]MAIN!$C$6:$DF$1572,O$4,FALSE))</f>
        <v>#N/A</v>
      </c>
      <c r="P1310" s="53" t="e">
        <f>IF(ISBLANK(VLOOKUP($C1310,[2]MAIN!$C$6:$DF$1572,P$4,FALSE)),"",VLOOKUP($C1310,[2]MAIN!$C$6:$DF$1572,P$4,FALSE))</f>
        <v>#N/A</v>
      </c>
      <c r="Q1310" s="50" t="e">
        <f>IF(ISBLANK(VLOOKUP($C1310,[2]MAIN!$C$6:$DF$1572,Q$4,FALSE)),"",VLOOKUP($C1310,[2]MAIN!$C$6:$DF$1572,Q$4,FALSE))</f>
        <v>#N/A</v>
      </c>
      <c r="R1310" s="47" t="e">
        <f>IF(ISBLANK(VLOOKUP($C1310,[2]MAIN!$C$6:$DF$1572,R$4,FALSE)),"",VLOOKUP($C1310,[2]MAIN!$C$6:$DF$1572,R$4,FALSE))</f>
        <v>#N/A</v>
      </c>
      <c r="S1310" s="47" t="e">
        <f>IF(ISBLANK(VLOOKUP($C1310,[2]MAIN!$C$6:$DF$1572,S$4,FALSE)),"",VLOOKUP($C1310,[2]MAIN!$C$6:$DF$1572,S$4,FALSE))</f>
        <v>#N/A</v>
      </c>
      <c r="T1310" s="15" t="e">
        <f>IF(ISBLANK(VLOOKUP($C1310,[2]MAIN!$C$6:$DF$1572,T$4,FALSE)),"",VLOOKUP($C1310,[2]MAIN!$C$6:$DF$1572,T$4,FALSE))</f>
        <v>#N/A</v>
      </c>
      <c r="U1310" s="15" t="e">
        <f>IF(ISBLANK(VLOOKUP($C1310,[2]MAIN!$C$6:$DF$1572,U$4,FALSE)),"",VLOOKUP($C1310,[2]MAIN!$C$6:$DF$1572,U$4,FALSE))</f>
        <v>#N/A</v>
      </c>
      <c r="V1310" s="15" t="e">
        <f>IF(ISBLANK(VLOOKUP($C1310,[2]MAIN!$C$6:$DF$1572,V$4,FALSE)),"",VLOOKUP($C1310,[2]MAIN!$C$6:$DF$1572,V$4,FALSE))</f>
        <v>#N/A</v>
      </c>
      <c r="W1310" s="21" t="e">
        <f>IF(ISBLANK(VLOOKUP($C1310,[2]MAIN!$C$6:$DF$1572,W$4,FALSE)),"",VLOOKUP($C1310,[2]MAIN!$C$6:$DF$1572,W$4,FALSE))</f>
        <v>#N/A</v>
      </c>
      <c r="X1310" s="47" t="e">
        <f>IF(ISBLANK(VLOOKUP($C1310,[2]MAIN!$C$6:$DF$1572,X$4,FALSE)),"",VLOOKUP($C1310,[2]MAIN!$C$6:$DF$1572,X$4,FALSE))</f>
        <v>#N/A</v>
      </c>
      <c r="Y1310" s="15" t="e">
        <f>IF(ISBLANK(VLOOKUP($C1310,[2]MAIN!$C$6:$DF$1572,Y$4,FALSE)),"",VLOOKUP($C1310,[2]MAIN!$C$6:$DF$1572,Y$4,FALSE))</f>
        <v>#N/A</v>
      </c>
      <c r="AA1310" s="15"/>
      <c r="AB1310" s="15" t="s">
        <v>609</v>
      </c>
      <c r="AC1310" s="15"/>
    </row>
    <row r="1311" spans="1:29" x14ac:dyDescent="0.25">
      <c r="A1311" s="15" t="s">
        <v>2076</v>
      </c>
      <c r="B1311" s="21" t="s">
        <v>549</v>
      </c>
      <c r="C1311" s="47"/>
      <c r="D1311" s="15"/>
      <c r="E1311" s="15" t="s">
        <v>609</v>
      </c>
      <c r="F1311" s="15"/>
      <c r="G1311" s="15"/>
      <c r="H1311" s="15" t="s">
        <v>613</v>
      </c>
      <c r="I1311" s="15"/>
      <c r="J1311" s="47"/>
      <c r="K1311" s="47"/>
      <c r="L1311" s="49">
        <v>1.62</v>
      </c>
      <c r="M1311" s="50" t="e">
        <f>IF(ISBLANK(VLOOKUP($C1311,[2]MAIN!$C$6:$DF$1572,M$4,FALSE)),"",VLOOKUP($C1311,[2]MAIN!$C$6:$DF$1572,M$4,FALSE))</f>
        <v>#N/A</v>
      </c>
      <c r="N1311" s="78" t="e">
        <f>IF(ISBLANK(VLOOKUP($C1311,[2]MAIN!$C$6:$DF$1572,N$4,FALSE)),"",VLOOKUP($C1311,[2]MAIN!$C$6:$DF$1572,N$4,FALSE))</f>
        <v>#N/A</v>
      </c>
      <c r="O1311" s="52" t="e">
        <f>IF(ISBLANK(VLOOKUP($C1311,[2]MAIN!$C$6:$DF$1572,O$4,FALSE)),"",VLOOKUP($C1311,[2]MAIN!$C$6:$DF$1572,O$4,FALSE))</f>
        <v>#N/A</v>
      </c>
      <c r="P1311" s="52" t="e">
        <f>IF(ISBLANK(VLOOKUP($C1311,[2]MAIN!$C$6:$DF$1572,P$4,FALSE)),"",VLOOKUP($C1311,[2]MAIN!$C$6:$DF$1572,P$4,FALSE))</f>
        <v>#N/A</v>
      </c>
      <c r="Q1311" s="50" t="e">
        <f>IF(ISBLANK(VLOOKUP($C1311,[2]MAIN!$C$6:$DF$1572,Q$4,FALSE)),"",VLOOKUP($C1311,[2]MAIN!$C$6:$DF$1572,Q$4,FALSE))</f>
        <v>#N/A</v>
      </c>
      <c r="R1311" s="47" t="e">
        <f>IF(ISBLANK(VLOOKUP($C1311,[2]MAIN!$C$6:$DF$1572,R$4,FALSE)),"",VLOOKUP($C1311,[2]MAIN!$C$6:$DF$1572,R$4,FALSE))</f>
        <v>#N/A</v>
      </c>
      <c r="S1311" s="47" t="e">
        <f>IF(ISBLANK(VLOOKUP($C1311,[2]MAIN!$C$6:$DF$1572,S$4,FALSE)),"",VLOOKUP($C1311,[2]MAIN!$C$6:$DF$1572,S$4,FALSE))</f>
        <v>#N/A</v>
      </c>
      <c r="T1311" s="15" t="e">
        <f>IF(ISBLANK(VLOOKUP($C1311,[2]MAIN!$C$6:$DF$1572,T$4,FALSE)),"",VLOOKUP($C1311,[2]MAIN!$C$6:$DF$1572,T$4,FALSE))</f>
        <v>#N/A</v>
      </c>
      <c r="U1311" s="15" t="e">
        <f>IF(ISBLANK(VLOOKUP($C1311,[2]MAIN!$C$6:$DF$1572,U$4,FALSE)),"",VLOOKUP($C1311,[2]MAIN!$C$6:$DF$1572,U$4,FALSE))</f>
        <v>#N/A</v>
      </c>
      <c r="V1311" s="15" t="e">
        <f>IF(ISBLANK(VLOOKUP($C1311,[2]MAIN!$C$6:$DF$1572,V$4,FALSE)),"",VLOOKUP($C1311,[2]MAIN!$C$6:$DF$1572,V$4,FALSE))</f>
        <v>#N/A</v>
      </c>
      <c r="W1311" s="21" t="e">
        <f>IF(ISBLANK(VLOOKUP($C1311,[2]MAIN!$C$6:$DF$1572,W$4,FALSE)),"",VLOOKUP($C1311,[2]MAIN!$C$6:$DF$1572,W$4,FALSE))</f>
        <v>#N/A</v>
      </c>
      <c r="X1311" s="47">
        <v>150</v>
      </c>
      <c r="Y1311" s="15" t="e">
        <f>IF(ISBLANK(VLOOKUP($C1311,[2]MAIN!$C$6:$DF$1572,Y$4,FALSE)),"",VLOOKUP($C1311,[2]MAIN!$C$6:$DF$1572,Y$4,FALSE))</f>
        <v>#N/A</v>
      </c>
      <c r="Z1311" s="33" t="s">
        <v>2077</v>
      </c>
      <c r="AA1311" s="15"/>
      <c r="AB1311" s="15"/>
      <c r="AC1311" s="15" t="s">
        <v>609</v>
      </c>
    </row>
    <row r="1312" spans="1:29" x14ac:dyDescent="0.25">
      <c r="A1312" s="15" t="s">
        <v>2078</v>
      </c>
      <c r="B1312" s="21" t="s">
        <v>549</v>
      </c>
      <c r="C1312" s="15"/>
      <c r="D1312" s="15"/>
      <c r="E1312" s="15" t="s">
        <v>609</v>
      </c>
      <c r="F1312" s="15"/>
      <c r="G1312" s="15"/>
      <c r="H1312" s="15" t="s">
        <v>628</v>
      </c>
      <c r="I1312" s="15"/>
      <c r="J1312" s="47"/>
      <c r="K1312" s="47" t="s">
        <v>654</v>
      </c>
      <c r="L1312" s="49">
        <v>3.01</v>
      </c>
      <c r="M1312" s="50" t="e">
        <f>IF(ISBLANK(VLOOKUP($C1312,[2]MAIN!$C$6:$DF$1572,M$4,FALSE)),"",VLOOKUP($C1312,[2]MAIN!$C$6:$DF$1572,M$4,FALSE))</f>
        <v>#N/A</v>
      </c>
      <c r="N1312" s="51" t="e">
        <f>IF(ISBLANK(VLOOKUP($C1312,[2]MAIN!$C$6:$DF$1572,N$4,FALSE)),"",VLOOKUP($C1312,[2]MAIN!$C$6:$DF$1572,N$4,FALSE))</f>
        <v>#N/A</v>
      </c>
      <c r="O1312" s="64" t="e">
        <f>IF(ISBLANK(VLOOKUP($C1312,[2]MAIN!$C$6:$DF$1572,O$4,FALSE)),"",VLOOKUP($C1312,[2]MAIN!$C$6:$DF$1572,O$4,FALSE))</f>
        <v>#N/A</v>
      </c>
      <c r="P1312" s="64" t="e">
        <f>IF(ISBLANK(VLOOKUP($C1312,[2]MAIN!$C$6:$DF$1572,P$4,FALSE)),"",VLOOKUP($C1312,[2]MAIN!$C$6:$DF$1572,P$4,FALSE))</f>
        <v>#N/A</v>
      </c>
      <c r="Q1312" s="65" t="e">
        <f>IF(ISBLANK(VLOOKUP($C1312,[2]MAIN!$C$6:$DF$1572,Q$4,FALSE)),"",VLOOKUP($C1312,[2]MAIN!$C$6:$DF$1572,Q$4,FALSE))</f>
        <v>#N/A</v>
      </c>
      <c r="R1312" s="47" t="e">
        <f>IF(ISBLANK(VLOOKUP($C1312,[2]MAIN!$C$6:$DF$1572,R$4,FALSE)),"",VLOOKUP($C1312,[2]MAIN!$C$6:$DF$1572,R$4,FALSE))</f>
        <v>#N/A</v>
      </c>
      <c r="S1312" s="47" t="e">
        <f>IF(ISBLANK(VLOOKUP($C1312,[2]MAIN!$C$6:$DF$1572,S$4,FALSE)),"",VLOOKUP($C1312,[2]MAIN!$C$6:$DF$1572,S$4,FALSE))</f>
        <v>#N/A</v>
      </c>
      <c r="T1312" s="15" t="e">
        <f>IF(ISBLANK(VLOOKUP($C1312,[2]MAIN!$C$6:$DF$1572,T$4,FALSE)),"",VLOOKUP($C1312,[2]MAIN!$C$6:$DF$1572,T$4,FALSE))</f>
        <v>#N/A</v>
      </c>
      <c r="U1312" s="15" t="e">
        <f>IF(ISBLANK(VLOOKUP($C1312,[2]MAIN!$C$6:$DF$1572,U$4,FALSE)),"",VLOOKUP($C1312,[2]MAIN!$C$6:$DF$1572,U$4,FALSE))</f>
        <v>#N/A</v>
      </c>
      <c r="V1312" s="15" t="e">
        <f>IF(ISBLANK(VLOOKUP($C1312,[2]MAIN!$C$6:$DF$1572,V$4,FALSE)),"",VLOOKUP($C1312,[2]MAIN!$C$6:$DF$1572,V$4,FALSE))</f>
        <v>#N/A</v>
      </c>
      <c r="W1312" s="21" t="e">
        <f>IF(ISBLANK(VLOOKUP($C1312,[2]MAIN!$C$6:$DF$1572,W$4,FALSE)),"",VLOOKUP($C1312,[2]MAIN!$C$6:$DF$1572,W$4,FALSE))</f>
        <v>#N/A</v>
      </c>
      <c r="X1312" s="47">
        <v>18000</v>
      </c>
      <c r="Y1312" s="15" t="e">
        <f>IF(ISBLANK(VLOOKUP($C1312,[2]MAIN!$C$6:$DF$1572,Y$4,FALSE)),"",VLOOKUP($C1312,[2]MAIN!$C$6:$DF$1572,Y$4,FALSE))</f>
        <v>#N/A</v>
      </c>
      <c r="AA1312" s="47"/>
      <c r="AB1312" s="47"/>
      <c r="AC1312" s="47"/>
    </row>
    <row r="1313" spans="1:29" x14ac:dyDescent="0.25">
      <c r="A1313" s="15" t="s">
        <v>2079</v>
      </c>
      <c r="B1313" s="21" t="s">
        <v>74</v>
      </c>
      <c r="C1313" s="47"/>
      <c r="D1313" s="15"/>
      <c r="E1313" s="15" t="s">
        <v>609</v>
      </c>
      <c r="F1313" s="15"/>
      <c r="G1313" s="15"/>
      <c r="H1313" s="15" t="s">
        <v>628</v>
      </c>
      <c r="I1313" s="15" t="s">
        <v>609</v>
      </c>
      <c r="J1313" s="47"/>
      <c r="K1313" s="47"/>
      <c r="L1313" s="49"/>
      <c r="M1313" s="50" t="e">
        <f>IF(ISBLANK(VLOOKUP($C1313,[2]MAIN!$C$6:$DF$1572,M$4,FALSE)),"",VLOOKUP($C1313,[2]MAIN!$C$6:$DF$1572,M$4,FALSE))</f>
        <v>#N/A</v>
      </c>
      <c r="N1313" s="51" t="e">
        <f>IF(ISBLANK(VLOOKUP($C1313,[2]MAIN!$C$6:$DF$1572,N$4,FALSE)),"",VLOOKUP($C1313,[2]MAIN!$C$6:$DF$1572,N$4,FALSE))</f>
        <v>#N/A</v>
      </c>
      <c r="O1313" s="53" t="e">
        <f>IF(ISBLANK(VLOOKUP($C1313,[2]MAIN!$C$6:$DF$1572,O$4,FALSE)),"",VLOOKUP($C1313,[2]MAIN!$C$6:$DF$1572,O$4,FALSE))</f>
        <v>#N/A</v>
      </c>
      <c r="P1313" s="53" t="e">
        <f>IF(ISBLANK(VLOOKUP($C1313,[2]MAIN!$C$6:$DF$1572,P$4,FALSE)),"",VLOOKUP($C1313,[2]MAIN!$C$6:$DF$1572,P$4,FALSE))</f>
        <v>#N/A</v>
      </c>
      <c r="Q1313" s="50" t="e">
        <f>IF(ISBLANK(VLOOKUP($C1313,[2]MAIN!$C$6:$DF$1572,Q$4,FALSE)),"",VLOOKUP($C1313,[2]MAIN!$C$6:$DF$1572,Q$4,FALSE))</f>
        <v>#N/A</v>
      </c>
      <c r="R1313" s="47" t="e">
        <f>IF(ISBLANK(VLOOKUP($C1313,[2]MAIN!$C$6:$DF$1572,R$4,FALSE)),"",VLOOKUP($C1313,[2]MAIN!$C$6:$DF$1572,R$4,FALSE))</f>
        <v>#N/A</v>
      </c>
      <c r="S1313" s="47" t="e">
        <f>IF(ISBLANK(VLOOKUP($C1313,[2]MAIN!$C$6:$DF$1572,S$4,FALSE)),"",VLOOKUP($C1313,[2]MAIN!$C$6:$DF$1572,S$4,FALSE))</f>
        <v>#N/A</v>
      </c>
      <c r="T1313" s="15" t="e">
        <f>IF(ISBLANK(VLOOKUP($C1313,[2]MAIN!$C$6:$DF$1572,T$4,FALSE)),"",VLOOKUP($C1313,[2]MAIN!$C$6:$DF$1572,T$4,FALSE))</f>
        <v>#N/A</v>
      </c>
      <c r="U1313" s="15" t="e">
        <f>IF(ISBLANK(VLOOKUP($C1313,[2]MAIN!$C$6:$DF$1572,U$4,FALSE)),"",VLOOKUP($C1313,[2]MAIN!$C$6:$DF$1572,U$4,FALSE))</f>
        <v>#N/A</v>
      </c>
      <c r="V1313" s="15" t="e">
        <f>IF(ISBLANK(VLOOKUP($C1313,[2]MAIN!$C$6:$DF$1572,V$4,FALSE)),"",VLOOKUP($C1313,[2]MAIN!$C$6:$DF$1572,V$4,FALSE))</f>
        <v>#N/A</v>
      </c>
      <c r="W1313" s="21" t="e">
        <f>IF(ISBLANK(VLOOKUP($C1313,[2]MAIN!$C$6:$DF$1572,W$4,FALSE)),"",VLOOKUP($C1313,[2]MAIN!$C$6:$DF$1572,W$4,FALSE))</f>
        <v>#N/A</v>
      </c>
      <c r="X1313" s="47">
        <v>15000</v>
      </c>
      <c r="Y1313" s="15" t="e">
        <f>IF(ISBLANK(VLOOKUP($C1313,[2]MAIN!$C$6:$DF$1572,Y$4,FALSE)),"",VLOOKUP($C1313,[2]MAIN!$C$6:$DF$1572,Y$4,FALSE))</f>
        <v>#N/A</v>
      </c>
      <c r="AA1313" s="47"/>
      <c r="AB1313" s="47"/>
      <c r="AC1313" s="47"/>
    </row>
    <row r="1314" spans="1:29" x14ac:dyDescent="0.25">
      <c r="A1314" s="15" t="s">
        <v>2080</v>
      </c>
      <c r="B1314" s="21" t="s">
        <v>77</v>
      </c>
      <c r="C1314" s="15"/>
      <c r="D1314" s="15"/>
      <c r="E1314" s="15" t="s">
        <v>609</v>
      </c>
      <c r="F1314" s="15"/>
      <c r="G1314" s="15"/>
      <c r="H1314" s="15" t="s">
        <v>628</v>
      </c>
      <c r="I1314" s="15" t="s">
        <v>609</v>
      </c>
      <c r="J1314" s="47"/>
      <c r="K1314" s="47" t="s">
        <v>654</v>
      </c>
      <c r="L1314" s="49">
        <v>0.03</v>
      </c>
      <c r="M1314" s="50" t="e">
        <f>IF(ISBLANK(VLOOKUP($C1314,[2]MAIN!$C$6:$DF$1572,M$4,FALSE)),"",VLOOKUP($C1314,[2]MAIN!$C$6:$DF$1572,M$4,FALSE))</f>
        <v>#N/A</v>
      </c>
      <c r="N1314" s="51" t="e">
        <f>IF(ISBLANK(VLOOKUP($C1314,[2]MAIN!$C$6:$DF$1572,N$4,FALSE)),"",VLOOKUP($C1314,[2]MAIN!$C$6:$DF$1572,N$4,FALSE))</f>
        <v>#N/A</v>
      </c>
      <c r="O1314" s="52" t="e">
        <f>IF(ISBLANK(VLOOKUP($C1314,[2]MAIN!$C$6:$DF$1572,O$4,FALSE)),"",VLOOKUP($C1314,[2]MAIN!$C$6:$DF$1572,O$4,FALSE))</f>
        <v>#N/A</v>
      </c>
      <c r="P1314" s="52" t="e">
        <f>IF(ISBLANK(VLOOKUP($C1314,[2]MAIN!$C$6:$DF$1572,P$4,FALSE)),"",VLOOKUP($C1314,[2]MAIN!$C$6:$DF$1572,P$4,FALSE))</f>
        <v>#N/A</v>
      </c>
      <c r="Q1314" s="65" t="e">
        <f>IF(ISBLANK(VLOOKUP($C1314,[2]MAIN!$C$6:$DF$1572,Q$4,FALSE)),"",VLOOKUP($C1314,[2]MAIN!$C$6:$DF$1572,Q$4,FALSE))</f>
        <v>#N/A</v>
      </c>
      <c r="R1314" s="47" t="e">
        <f>IF(ISBLANK(VLOOKUP($C1314,[2]MAIN!$C$6:$DF$1572,R$4,FALSE)),"",VLOOKUP($C1314,[2]MAIN!$C$6:$DF$1572,R$4,FALSE))</f>
        <v>#N/A</v>
      </c>
      <c r="S1314" s="47" t="e">
        <f>IF(ISBLANK(VLOOKUP($C1314,[2]MAIN!$C$6:$DF$1572,S$4,FALSE)),"",VLOOKUP($C1314,[2]MAIN!$C$6:$DF$1572,S$4,FALSE))</f>
        <v>#N/A</v>
      </c>
      <c r="T1314" s="15" t="e">
        <f>IF(ISBLANK(VLOOKUP($C1314,[2]MAIN!$C$6:$DF$1572,T$4,FALSE)),"",VLOOKUP($C1314,[2]MAIN!$C$6:$DF$1572,T$4,FALSE))</f>
        <v>#N/A</v>
      </c>
      <c r="U1314" s="15" t="e">
        <f>IF(ISBLANK(VLOOKUP($C1314,[2]MAIN!$C$6:$DF$1572,U$4,FALSE)),"",VLOOKUP($C1314,[2]MAIN!$C$6:$DF$1572,U$4,FALSE))</f>
        <v>#N/A</v>
      </c>
      <c r="V1314" s="15" t="e">
        <f>IF(ISBLANK(VLOOKUP($C1314,[2]MAIN!$C$6:$DF$1572,V$4,FALSE)),"",VLOOKUP($C1314,[2]MAIN!$C$6:$DF$1572,V$4,FALSE))</f>
        <v>#N/A</v>
      </c>
      <c r="W1314" s="21" t="e">
        <f>IF(ISBLANK(VLOOKUP($C1314,[2]MAIN!$C$6:$DF$1572,W$4,FALSE)),"",VLOOKUP($C1314,[2]MAIN!$C$6:$DF$1572,W$4,FALSE))</f>
        <v>#N/A</v>
      </c>
      <c r="X1314" s="47">
        <v>15000</v>
      </c>
      <c r="Y1314" s="15" t="e">
        <f>IF(ISBLANK(VLOOKUP($C1314,[2]MAIN!$C$6:$DF$1572,Y$4,FALSE)),"",VLOOKUP($C1314,[2]MAIN!$C$6:$DF$1572,Y$4,FALSE))</f>
        <v>#N/A</v>
      </c>
      <c r="AA1314" s="47"/>
      <c r="AB1314" s="47"/>
      <c r="AC1314" s="47"/>
    </row>
    <row r="1315" spans="1:29" x14ac:dyDescent="0.25">
      <c r="A1315" s="15" t="s">
        <v>2081</v>
      </c>
      <c r="B1315" s="21" t="s">
        <v>77</v>
      </c>
      <c r="C1315" s="15"/>
      <c r="D1315" s="15"/>
      <c r="E1315" s="15" t="s">
        <v>609</v>
      </c>
      <c r="F1315" s="15"/>
      <c r="G1315" s="15"/>
      <c r="H1315" s="15" t="s">
        <v>628</v>
      </c>
      <c r="I1315" s="15" t="s">
        <v>609</v>
      </c>
      <c r="J1315" s="47"/>
      <c r="K1315" s="47" t="s">
        <v>654</v>
      </c>
      <c r="L1315" s="49">
        <v>0.45</v>
      </c>
      <c r="M1315" s="50" t="e">
        <f>IF(ISBLANK(VLOOKUP($C1315,[2]MAIN!$C$6:$DF$1572,M$4,FALSE)),"",VLOOKUP($C1315,[2]MAIN!$C$6:$DF$1572,M$4,FALSE))</f>
        <v>#N/A</v>
      </c>
      <c r="N1315" s="51" t="e">
        <f>IF(ISBLANK(VLOOKUP($C1315,[2]MAIN!$C$6:$DF$1572,N$4,FALSE)),"",VLOOKUP($C1315,[2]MAIN!$C$6:$DF$1572,N$4,FALSE))</f>
        <v>#N/A</v>
      </c>
      <c r="O1315" s="52" t="e">
        <f>IF(ISBLANK(VLOOKUP($C1315,[2]MAIN!$C$6:$DF$1572,O$4,FALSE)),"",VLOOKUP($C1315,[2]MAIN!$C$6:$DF$1572,O$4,FALSE))</f>
        <v>#N/A</v>
      </c>
      <c r="P1315" s="52" t="e">
        <f>IF(ISBLANK(VLOOKUP($C1315,[2]MAIN!$C$6:$DF$1572,P$4,FALSE)),"",VLOOKUP($C1315,[2]MAIN!$C$6:$DF$1572,P$4,FALSE))</f>
        <v>#N/A</v>
      </c>
      <c r="Q1315" s="65" t="e">
        <f>IF(ISBLANK(VLOOKUP($C1315,[2]MAIN!$C$6:$DF$1572,Q$4,FALSE)),"",VLOOKUP($C1315,[2]MAIN!$C$6:$DF$1572,Q$4,FALSE))</f>
        <v>#N/A</v>
      </c>
      <c r="R1315" s="47" t="e">
        <f>IF(ISBLANK(VLOOKUP($C1315,[2]MAIN!$C$6:$DF$1572,R$4,FALSE)),"",VLOOKUP($C1315,[2]MAIN!$C$6:$DF$1572,R$4,FALSE))</f>
        <v>#N/A</v>
      </c>
      <c r="S1315" s="47" t="e">
        <f>IF(ISBLANK(VLOOKUP($C1315,[2]MAIN!$C$6:$DF$1572,S$4,FALSE)),"",VLOOKUP($C1315,[2]MAIN!$C$6:$DF$1572,S$4,FALSE))</f>
        <v>#N/A</v>
      </c>
      <c r="T1315" s="15" t="e">
        <f>IF(ISBLANK(VLOOKUP($C1315,[2]MAIN!$C$6:$DF$1572,T$4,FALSE)),"",VLOOKUP($C1315,[2]MAIN!$C$6:$DF$1572,T$4,FALSE))</f>
        <v>#N/A</v>
      </c>
      <c r="U1315" s="15" t="e">
        <f>IF(ISBLANK(VLOOKUP($C1315,[2]MAIN!$C$6:$DF$1572,U$4,FALSE)),"",VLOOKUP($C1315,[2]MAIN!$C$6:$DF$1572,U$4,FALSE))</f>
        <v>#N/A</v>
      </c>
      <c r="V1315" s="15" t="e">
        <f>IF(ISBLANK(VLOOKUP($C1315,[2]MAIN!$C$6:$DF$1572,V$4,FALSE)),"",VLOOKUP($C1315,[2]MAIN!$C$6:$DF$1572,V$4,FALSE))</f>
        <v>#N/A</v>
      </c>
      <c r="W1315" s="21" t="e">
        <f>IF(ISBLANK(VLOOKUP($C1315,[2]MAIN!$C$6:$DF$1572,W$4,FALSE)),"",VLOOKUP($C1315,[2]MAIN!$C$6:$DF$1572,W$4,FALSE))</f>
        <v>#N/A</v>
      </c>
      <c r="X1315" s="47">
        <v>15000</v>
      </c>
      <c r="Y1315" s="15" t="e">
        <f>IF(ISBLANK(VLOOKUP($C1315,[2]MAIN!$C$6:$DF$1572,Y$4,FALSE)),"",VLOOKUP($C1315,[2]MAIN!$C$6:$DF$1572,Y$4,FALSE))</f>
        <v>#N/A</v>
      </c>
      <c r="AA1315" s="47"/>
      <c r="AB1315" s="47"/>
      <c r="AC1315" s="47"/>
    </row>
    <row r="1316" spans="1:29" x14ac:dyDescent="0.25">
      <c r="A1316" s="15" t="s">
        <v>2082</v>
      </c>
      <c r="B1316" s="21" t="s">
        <v>195</v>
      </c>
      <c r="C1316" s="15"/>
      <c r="D1316" s="15"/>
      <c r="E1316" s="15" t="s">
        <v>609</v>
      </c>
      <c r="F1316" s="15"/>
      <c r="G1316" s="15"/>
      <c r="H1316" s="15" t="s">
        <v>628</v>
      </c>
      <c r="I1316" s="15"/>
      <c r="J1316" s="47"/>
      <c r="K1316" s="47" t="s">
        <v>654</v>
      </c>
      <c r="L1316" s="49">
        <v>17.91</v>
      </c>
      <c r="M1316" s="50" t="e">
        <f>IF(ISBLANK(VLOOKUP($C1316,[2]MAIN!$C$6:$DF$1572,M$4,FALSE)),"",VLOOKUP($C1316,[2]MAIN!$C$6:$DF$1572,M$4,FALSE))</f>
        <v>#N/A</v>
      </c>
      <c r="N1316" s="51" t="e">
        <f>IF(ISBLANK(VLOOKUP($C1316,[2]MAIN!$C$6:$DF$1572,N$4,FALSE)),"",VLOOKUP($C1316,[2]MAIN!$C$6:$DF$1572,N$4,FALSE))</f>
        <v>#N/A</v>
      </c>
      <c r="O1316" s="66" t="e">
        <f>IF(ISBLANK(VLOOKUP($C1316,[2]MAIN!$C$6:$DF$1572,O$4,FALSE)),"",VLOOKUP($C1316,[2]MAIN!$C$6:$DF$1572,O$4,FALSE))</f>
        <v>#N/A</v>
      </c>
      <c r="P1316" s="66" t="e">
        <f>IF(ISBLANK(VLOOKUP($C1316,[2]MAIN!$C$6:$DF$1572,P$4,FALSE)),"",VLOOKUP($C1316,[2]MAIN!$C$6:$DF$1572,P$4,FALSE))</f>
        <v>#N/A</v>
      </c>
      <c r="Q1316" s="65" t="e">
        <f>IF(ISBLANK(VLOOKUP($C1316,[2]MAIN!$C$6:$DF$1572,Q$4,FALSE)),"",VLOOKUP($C1316,[2]MAIN!$C$6:$DF$1572,Q$4,FALSE))</f>
        <v>#N/A</v>
      </c>
      <c r="R1316" s="47" t="e">
        <f>IF(ISBLANK(VLOOKUP($C1316,[2]MAIN!$C$6:$DF$1572,R$4,FALSE)),"",VLOOKUP($C1316,[2]MAIN!$C$6:$DF$1572,R$4,FALSE))</f>
        <v>#N/A</v>
      </c>
      <c r="S1316" s="47" t="e">
        <f>IF(ISBLANK(VLOOKUP($C1316,[2]MAIN!$C$6:$DF$1572,S$4,FALSE)),"",VLOOKUP($C1316,[2]MAIN!$C$6:$DF$1572,S$4,FALSE))</f>
        <v>#N/A</v>
      </c>
      <c r="T1316" s="15" t="e">
        <f>IF(ISBLANK(VLOOKUP($C1316,[2]MAIN!$C$6:$DF$1572,T$4,FALSE)),"",VLOOKUP($C1316,[2]MAIN!$C$6:$DF$1572,T$4,FALSE))</f>
        <v>#N/A</v>
      </c>
      <c r="U1316" s="15" t="e">
        <f>IF(ISBLANK(VLOOKUP($C1316,[2]MAIN!$C$6:$DF$1572,U$4,FALSE)),"",VLOOKUP($C1316,[2]MAIN!$C$6:$DF$1572,U$4,FALSE))</f>
        <v>#N/A</v>
      </c>
      <c r="V1316" s="15" t="e">
        <f>IF(ISBLANK(VLOOKUP($C1316,[2]MAIN!$C$6:$DF$1572,V$4,FALSE)),"",VLOOKUP($C1316,[2]MAIN!$C$6:$DF$1572,V$4,FALSE))</f>
        <v>#N/A</v>
      </c>
      <c r="W1316" s="21" t="e">
        <f>IF(ISBLANK(VLOOKUP($C1316,[2]MAIN!$C$6:$DF$1572,W$4,FALSE)),"",VLOOKUP($C1316,[2]MAIN!$C$6:$DF$1572,W$4,FALSE))</f>
        <v>#N/A</v>
      </c>
      <c r="X1316" s="47">
        <v>18000</v>
      </c>
      <c r="Y1316" s="15" t="e">
        <f>IF(ISBLANK(VLOOKUP($C1316,[2]MAIN!$C$6:$DF$1572,Y$4,FALSE)),"",VLOOKUP($C1316,[2]MAIN!$C$6:$DF$1572,Y$4,FALSE))</f>
        <v>#N/A</v>
      </c>
      <c r="AA1316" s="47"/>
      <c r="AB1316" s="47"/>
      <c r="AC1316" s="47"/>
    </row>
    <row r="1317" spans="1:29" x14ac:dyDescent="0.25">
      <c r="A1317" s="15" t="s">
        <v>2083</v>
      </c>
      <c r="B1317" s="21" t="s">
        <v>97</v>
      </c>
      <c r="C1317" s="15" t="s">
        <v>609</v>
      </c>
      <c r="D1317" s="15"/>
      <c r="E1317" s="15" t="s">
        <v>609</v>
      </c>
      <c r="F1317" s="15"/>
      <c r="G1317" s="15"/>
      <c r="H1317" s="15" t="s">
        <v>609</v>
      </c>
      <c r="I1317" s="15"/>
      <c r="J1317" s="47"/>
      <c r="K1317" s="60" t="s">
        <v>654</v>
      </c>
      <c r="L1317" s="49">
        <v>19.39</v>
      </c>
      <c r="M1317" s="50" t="e">
        <f>IF(ISBLANK(VLOOKUP($C1317,[2]MAIN!$C$6:$DF$1572,M$4,FALSE)),"",VLOOKUP($C1317,[2]MAIN!$C$6:$DF$1572,M$4,FALSE))</f>
        <v>#N/A</v>
      </c>
      <c r="N1317" s="51" t="e">
        <f>IF(ISBLANK(VLOOKUP($C1317,[2]MAIN!$C$6:$DF$1572,N$4,FALSE)),"",VLOOKUP($C1317,[2]MAIN!$C$6:$DF$1572,N$4,FALSE))</f>
        <v>#N/A</v>
      </c>
      <c r="O1317" s="66" t="e">
        <f>IF(ISBLANK(VLOOKUP($C1317,[2]MAIN!$C$6:$DF$1572,O$4,FALSE)),"",VLOOKUP($C1317,[2]MAIN!$C$6:$DF$1572,O$4,FALSE))</f>
        <v>#N/A</v>
      </c>
      <c r="P1317" s="66" t="e">
        <f>IF(ISBLANK(VLOOKUP($C1317,[2]MAIN!$C$6:$DF$1572,P$4,FALSE)),"",VLOOKUP($C1317,[2]MAIN!$C$6:$DF$1572,P$4,FALSE))</f>
        <v>#N/A</v>
      </c>
      <c r="Q1317" s="65" t="e">
        <f>IF(ISBLANK(VLOOKUP($C1317,[2]MAIN!$C$6:$DF$1572,Q$4,FALSE)),"",VLOOKUP($C1317,[2]MAIN!$C$6:$DF$1572,Q$4,FALSE))</f>
        <v>#N/A</v>
      </c>
      <c r="R1317" s="47" t="e">
        <f>IF(ISBLANK(VLOOKUP($C1317,[2]MAIN!$C$6:$DF$1572,R$4,FALSE)),"",VLOOKUP($C1317,[2]MAIN!$C$6:$DF$1572,R$4,FALSE))</f>
        <v>#N/A</v>
      </c>
      <c r="S1317" s="47" t="e">
        <f>IF(ISBLANK(VLOOKUP($C1317,[2]MAIN!$C$6:$DF$1572,S$4,FALSE)),"",VLOOKUP($C1317,[2]MAIN!$C$6:$DF$1572,S$4,FALSE))</f>
        <v>#N/A</v>
      </c>
      <c r="T1317" s="15" t="e">
        <f>IF(ISBLANK(VLOOKUP($C1317,[2]MAIN!$C$6:$DF$1572,T$4,FALSE)),"",VLOOKUP($C1317,[2]MAIN!$C$6:$DF$1572,T$4,FALSE))</f>
        <v>#N/A</v>
      </c>
      <c r="U1317" s="15" t="e">
        <f>IF(ISBLANK(VLOOKUP($C1317,[2]MAIN!$C$6:$DF$1572,U$4,FALSE)),"",VLOOKUP($C1317,[2]MAIN!$C$6:$DF$1572,U$4,FALSE))</f>
        <v>#N/A</v>
      </c>
      <c r="V1317" s="15" t="e">
        <f>IF(ISBLANK(VLOOKUP($C1317,[2]MAIN!$C$6:$DF$1572,V$4,FALSE)),"",VLOOKUP($C1317,[2]MAIN!$C$6:$DF$1572,V$4,FALSE))</f>
        <v>#N/A</v>
      </c>
      <c r="W1317" s="21" t="e">
        <f>IF(ISBLANK(VLOOKUP($C1317,[2]MAIN!$C$6:$DF$1572,W$4,FALSE)),"",VLOOKUP($C1317,[2]MAIN!$C$6:$DF$1572,W$4,FALSE))</f>
        <v>#N/A</v>
      </c>
      <c r="X1317" s="47">
        <v>18000</v>
      </c>
      <c r="Y1317" s="15" t="e">
        <f>IF(ISBLANK(VLOOKUP($C1317,[2]MAIN!$C$6:$DF$1572,Y$4,FALSE)),"",VLOOKUP($C1317,[2]MAIN!$C$6:$DF$1572,Y$4,FALSE))</f>
        <v>#N/A</v>
      </c>
      <c r="AA1317" s="15"/>
      <c r="AB1317" s="15"/>
      <c r="AC1317" s="15"/>
    </row>
    <row r="1318" spans="1:29" x14ac:dyDescent="0.25">
      <c r="A1318" s="15" t="s">
        <v>2084</v>
      </c>
      <c r="B1318" s="21" t="s">
        <v>98</v>
      </c>
      <c r="C1318" s="15" t="s">
        <v>609</v>
      </c>
      <c r="D1318" s="15"/>
      <c r="E1318" s="15" t="s">
        <v>609</v>
      </c>
      <c r="F1318" s="15"/>
      <c r="G1318" s="15"/>
      <c r="H1318" s="15" t="s">
        <v>609</v>
      </c>
      <c r="I1318" s="15"/>
      <c r="J1318" s="47"/>
      <c r="K1318" s="60" t="s">
        <v>654</v>
      </c>
      <c r="L1318" s="49">
        <v>23.68</v>
      </c>
      <c r="M1318" s="50" t="e">
        <f>IF(ISBLANK(VLOOKUP($C1318,[2]MAIN!$C$6:$DF$1572,M$4,FALSE)),"",VLOOKUP($C1318,[2]MAIN!$C$6:$DF$1572,M$4,FALSE))</f>
        <v>#N/A</v>
      </c>
      <c r="N1318" s="51" t="e">
        <f>IF(ISBLANK(VLOOKUP($C1318,[2]MAIN!$C$6:$DF$1572,N$4,FALSE)),"",VLOOKUP($C1318,[2]MAIN!$C$6:$DF$1572,N$4,FALSE))</f>
        <v>#N/A</v>
      </c>
      <c r="O1318" s="66" t="e">
        <f>IF(ISBLANK(VLOOKUP($C1318,[2]MAIN!$C$6:$DF$1572,O$4,FALSE)),"",VLOOKUP($C1318,[2]MAIN!$C$6:$DF$1572,O$4,FALSE))</f>
        <v>#N/A</v>
      </c>
      <c r="P1318" s="66" t="e">
        <f>IF(ISBLANK(VLOOKUP($C1318,[2]MAIN!$C$6:$DF$1572,P$4,FALSE)),"",VLOOKUP($C1318,[2]MAIN!$C$6:$DF$1572,P$4,FALSE))</f>
        <v>#N/A</v>
      </c>
      <c r="Q1318" s="65" t="e">
        <f>IF(ISBLANK(VLOOKUP($C1318,[2]MAIN!$C$6:$DF$1572,Q$4,FALSE)),"",VLOOKUP($C1318,[2]MAIN!$C$6:$DF$1572,Q$4,FALSE))</f>
        <v>#N/A</v>
      </c>
      <c r="R1318" s="47" t="e">
        <f>IF(ISBLANK(VLOOKUP($C1318,[2]MAIN!$C$6:$DF$1572,R$4,FALSE)),"",VLOOKUP($C1318,[2]MAIN!$C$6:$DF$1572,R$4,FALSE))</f>
        <v>#N/A</v>
      </c>
      <c r="S1318" s="47" t="e">
        <f>IF(ISBLANK(VLOOKUP($C1318,[2]MAIN!$C$6:$DF$1572,S$4,FALSE)),"",VLOOKUP($C1318,[2]MAIN!$C$6:$DF$1572,S$4,FALSE))</f>
        <v>#N/A</v>
      </c>
      <c r="T1318" s="15" t="e">
        <f>IF(ISBLANK(VLOOKUP($C1318,[2]MAIN!$C$6:$DF$1572,T$4,FALSE)),"",VLOOKUP($C1318,[2]MAIN!$C$6:$DF$1572,T$4,FALSE))</f>
        <v>#N/A</v>
      </c>
      <c r="U1318" s="15" t="e">
        <f>IF(ISBLANK(VLOOKUP($C1318,[2]MAIN!$C$6:$DF$1572,U$4,FALSE)),"",VLOOKUP($C1318,[2]MAIN!$C$6:$DF$1572,U$4,FALSE))</f>
        <v>#N/A</v>
      </c>
      <c r="V1318" s="15" t="e">
        <f>IF(ISBLANK(VLOOKUP($C1318,[2]MAIN!$C$6:$DF$1572,V$4,FALSE)),"",VLOOKUP($C1318,[2]MAIN!$C$6:$DF$1572,V$4,FALSE))</f>
        <v>#N/A</v>
      </c>
      <c r="W1318" s="21" t="e">
        <f>IF(ISBLANK(VLOOKUP($C1318,[2]MAIN!$C$6:$DF$1572,W$4,FALSE)),"",VLOOKUP($C1318,[2]MAIN!$C$6:$DF$1572,W$4,FALSE))</f>
        <v>#N/A</v>
      </c>
      <c r="X1318" s="47">
        <v>18000</v>
      </c>
      <c r="Y1318" s="15" t="e">
        <f>IF(ISBLANK(VLOOKUP($C1318,[2]MAIN!$C$6:$DF$1572,Y$4,FALSE)),"",VLOOKUP($C1318,[2]MAIN!$C$6:$DF$1572,Y$4,FALSE))</f>
        <v>#N/A</v>
      </c>
      <c r="AA1318" s="15"/>
      <c r="AB1318" s="15"/>
      <c r="AC1318" s="15"/>
    </row>
    <row r="1319" spans="1:29" x14ac:dyDescent="0.25">
      <c r="A1319" s="15" t="s">
        <v>2085</v>
      </c>
      <c r="B1319" s="21" t="s">
        <v>98</v>
      </c>
      <c r="C1319" s="15" t="s">
        <v>609</v>
      </c>
      <c r="D1319" s="15"/>
      <c r="E1319" s="15" t="s">
        <v>609</v>
      </c>
      <c r="F1319" s="15" t="s">
        <v>697</v>
      </c>
      <c r="G1319" s="15"/>
      <c r="H1319" s="15" t="s">
        <v>609</v>
      </c>
      <c r="I1319" s="15"/>
      <c r="J1319" s="47"/>
      <c r="K1319" s="60" t="s">
        <v>786</v>
      </c>
      <c r="L1319" s="49">
        <v>31.08</v>
      </c>
      <c r="M1319" s="50" t="e">
        <f>IF(ISBLANK(VLOOKUP($C1319,[2]MAIN!$C$6:$DF$1572,M$4,FALSE)),"",VLOOKUP($C1319,[2]MAIN!$C$6:$DF$1572,M$4,FALSE))</f>
        <v>#N/A</v>
      </c>
      <c r="N1319" s="51" t="e">
        <f>IF(ISBLANK(VLOOKUP($C1319,[2]MAIN!$C$6:$DF$1572,N$4,FALSE)),"",VLOOKUP($C1319,[2]MAIN!$C$6:$DF$1572,N$4,FALSE))</f>
        <v>#N/A</v>
      </c>
      <c r="O1319" s="66" t="e">
        <f>IF(ISBLANK(VLOOKUP($C1319,[2]MAIN!$C$6:$DF$1572,O$4,FALSE)),"",VLOOKUP($C1319,[2]MAIN!$C$6:$DF$1572,O$4,FALSE))</f>
        <v>#N/A</v>
      </c>
      <c r="P1319" s="66" t="e">
        <f>IF(ISBLANK(VLOOKUP($C1319,[2]MAIN!$C$6:$DF$1572,P$4,FALSE)),"",VLOOKUP($C1319,[2]MAIN!$C$6:$DF$1572,P$4,FALSE))</f>
        <v>#N/A</v>
      </c>
      <c r="Q1319" s="65" t="e">
        <f>IF(ISBLANK(VLOOKUP($C1319,[2]MAIN!$C$6:$DF$1572,Q$4,FALSE)),"",VLOOKUP($C1319,[2]MAIN!$C$6:$DF$1572,Q$4,FALSE))</f>
        <v>#N/A</v>
      </c>
      <c r="R1319" s="47" t="e">
        <f>IF(ISBLANK(VLOOKUP($C1319,[2]MAIN!$C$6:$DF$1572,R$4,FALSE)),"",VLOOKUP($C1319,[2]MAIN!$C$6:$DF$1572,R$4,FALSE))</f>
        <v>#N/A</v>
      </c>
      <c r="S1319" s="47" t="e">
        <f>IF(ISBLANK(VLOOKUP($C1319,[2]MAIN!$C$6:$DF$1572,S$4,FALSE)),"",VLOOKUP($C1319,[2]MAIN!$C$6:$DF$1572,S$4,FALSE))</f>
        <v>#N/A</v>
      </c>
      <c r="T1319" s="15" t="e">
        <f>IF(ISBLANK(VLOOKUP($C1319,[2]MAIN!$C$6:$DF$1572,T$4,FALSE)),"",VLOOKUP($C1319,[2]MAIN!$C$6:$DF$1572,T$4,FALSE))</f>
        <v>#N/A</v>
      </c>
      <c r="U1319" s="15" t="e">
        <f>IF(ISBLANK(VLOOKUP($C1319,[2]MAIN!$C$6:$DF$1572,U$4,FALSE)),"",VLOOKUP($C1319,[2]MAIN!$C$6:$DF$1572,U$4,FALSE))</f>
        <v>#N/A</v>
      </c>
      <c r="V1319" s="15" t="e">
        <f>IF(ISBLANK(VLOOKUP($C1319,[2]MAIN!$C$6:$DF$1572,V$4,FALSE)),"",VLOOKUP($C1319,[2]MAIN!$C$6:$DF$1572,V$4,FALSE))</f>
        <v>#N/A</v>
      </c>
      <c r="W1319" s="21" t="e">
        <f>IF(ISBLANK(VLOOKUP($C1319,[2]MAIN!$C$6:$DF$1572,W$4,FALSE)),"",VLOOKUP($C1319,[2]MAIN!$C$6:$DF$1572,W$4,FALSE))</f>
        <v>#N/A</v>
      </c>
      <c r="X1319" s="63">
        <v>10500</v>
      </c>
      <c r="Y1319" s="15" t="e">
        <f>IF(ISBLANK(VLOOKUP($C1319,[2]MAIN!$C$6:$DF$1572,Y$4,FALSE)),"",VLOOKUP($C1319,[2]MAIN!$C$6:$DF$1572,Y$4,FALSE))</f>
        <v>#N/A</v>
      </c>
      <c r="AA1319" s="15"/>
      <c r="AB1319" s="15"/>
      <c r="AC1319" s="15"/>
    </row>
    <row r="1320" spans="1:29" x14ac:dyDescent="0.25">
      <c r="A1320" s="15" t="s">
        <v>2086</v>
      </c>
      <c r="B1320" s="21" t="s">
        <v>96</v>
      </c>
      <c r="C1320" s="15" t="s">
        <v>609</v>
      </c>
      <c r="D1320" s="15"/>
      <c r="E1320" s="15" t="s">
        <v>609</v>
      </c>
      <c r="F1320" s="15" t="s">
        <v>697</v>
      </c>
      <c r="G1320" s="15"/>
      <c r="H1320" s="15" t="s">
        <v>609</v>
      </c>
      <c r="I1320" s="15"/>
      <c r="J1320" s="48" t="s">
        <v>610</v>
      </c>
      <c r="K1320" s="47" t="s">
        <v>654</v>
      </c>
      <c r="L1320" s="49">
        <v>38.520000000000003</v>
      </c>
      <c r="M1320" s="50" t="e">
        <f>IF(ISBLANK(VLOOKUP($C1320,[2]MAIN!$C$6:$DF$1572,M$4,FALSE)),"",VLOOKUP($C1320,[2]MAIN!$C$6:$DF$1572,M$4,FALSE))</f>
        <v>#N/A</v>
      </c>
      <c r="N1320" s="51" t="e">
        <f>IF(ISBLANK(VLOOKUP($C1320,[2]MAIN!$C$6:$DF$1572,N$4,FALSE)),"",VLOOKUP($C1320,[2]MAIN!$C$6:$DF$1572,N$4,FALSE))</f>
        <v>#N/A</v>
      </c>
      <c r="O1320" s="66" t="e">
        <f>IF(ISBLANK(VLOOKUP($C1320,[2]MAIN!$C$6:$DF$1572,O$4,FALSE)),"",VLOOKUP($C1320,[2]MAIN!$C$6:$DF$1572,O$4,FALSE))</f>
        <v>#N/A</v>
      </c>
      <c r="P1320" s="66" t="e">
        <f>IF(ISBLANK(VLOOKUP($C1320,[2]MAIN!$C$6:$DF$1572,P$4,FALSE)),"",VLOOKUP($C1320,[2]MAIN!$C$6:$DF$1572,P$4,FALSE))</f>
        <v>#N/A</v>
      </c>
      <c r="Q1320" s="65" t="e">
        <f>IF(ISBLANK(VLOOKUP($C1320,[2]MAIN!$C$6:$DF$1572,Q$4,FALSE)),"",VLOOKUP($C1320,[2]MAIN!$C$6:$DF$1572,Q$4,FALSE))</f>
        <v>#N/A</v>
      </c>
      <c r="R1320" s="47" t="e">
        <f>IF(ISBLANK(VLOOKUP($C1320,[2]MAIN!$C$6:$DF$1572,R$4,FALSE)),"",VLOOKUP($C1320,[2]MAIN!$C$6:$DF$1572,R$4,FALSE))</f>
        <v>#N/A</v>
      </c>
      <c r="S1320" s="47" t="e">
        <f>IF(ISBLANK(VLOOKUP($C1320,[2]MAIN!$C$6:$DF$1572,S$4,FALSE)),"",VLOOKUP($C1320,[2]MAIN!$C$6:$DF$1572,S$4,FALSE))</f>
        <v>#N/A</v>
      </c>
      <c r="T1320" s="15" t="e">
        <f>IF(ISBLANK(VLOOKUP($C1320,[2]MAIN!$C$6:$DF$1572,T$4,FALSE)),"",VLOOKUP($C1320,[2]MAIN!$C$6:$DF$1572,T$4,FALSE))</f>
        <v>#N/A</v>
      </c>
      <c r="U1320" s="15" t="e">
        <f>IF(ISBLANK(VLOOKUP($C1320,[2]MAIN!$C$6:$DF$1572,U$4,FALSE)),"",VLOOKUP($C1320,[2]MAIN!$C$6:$DF$1572,U$4,FALSE))</f>
        <v>#N/A</v>
      </c>
      <c r="V1320" s="15" t="e">
        <f>IF(ISBLANK(VLOOKUP($C1320,[2]MAIN!$C$6:$DF$1572,V$4,FALSE)),"",VLOOKUP($C1320,[2]MAIN!$C$6:$DF$1572,V$4,FALSE))</f>
        <v>#N/A</v>
      </c>
      <c r="W1320" s="21" t="e">
        <f>IF(ISBLANK(VLOOKUP($C1320,[2]MAIN!$C$6:$DF$1572,W$4,FALSE)),"",VLOOKUP($C1320,[2]MAIN!$C$6:$DF$1572,W$4,FALSE))</f>
        <v>#N/A</v>
      </c>
      <c r="X1320" s="63">
        <v>10500</v>
      </c>
      <c r="Y1320" s="15" t="e">
        <f>IF(ISBLANK(VLOOKUP($C1320,[2]MAIN!$C$6:$DF$1572,Y$4,FALSE)),"",VLOOKUP($C1320,[2]MAIN!$C$6:$DF$1572,Y$4,FALSE))</f>
        <v>#N/A</v>
      </c>
      <c r="AA1320" s="15"/>
      <c r="AB1320" s="15"/>
      <c r="AC1320" s="15"/>
    </row>
    <row r="1321" spans="1:29" x14ac:dyDescent="0.25">
      <c r="A1321" s="15" t="s">
        <v>2087</v>
      </c>
      <c r="B1321" s="21" t="s">
        <v>77</v>
      </c>
      <c r="C1321" s="15"/>
      <c r="D1321" s="15"/>
      <c r="E1321" s="15" t="s">
        <v>609</v>
      </c>
      <c r="F1321" s="15"/>
      <c r="G1321" s="15"/>
      <c r="H1321" s="15" t="s">
        <v>628</v>
      </c>
      <c r="I1321" s="15" t="s">
        <v>609</v>
      </c>
      <c r="J1321" s="47"/>
      <c r="K1321" s="47" t="s">
        <v>654</v>
      </c>
      <c r="L1321" s="49">
        <v>0.31</v>
      </c>
      <c r="M1321" s="50"/>
      <c r="N1321" s="51">
        <v>4.4999999999999998E-2</v>
      </c>
      <c r="O1321" s="52" t="e">
        <f>VLOOKUP(#REF!,[5]Sheet2!#REF!,9,FALSE)</f>
        <v>#REF!</v>
      </c>
      <c r="P1321" s="52" t="e">
        <f>IF(ISNUMBER(O1321),O1321,VLOOKUP(#REF!,[3]MAIN!#REF!,51,FALSE))</f>
        <v>#REF!</v>
      </c>
      <c r="Q1321" s="65">
        <v>0.7973604619191641</v>
      </c>
      <c r="R1321" s="47" t="s">
        <v>1658</v>
      </c>
      <c r="S1321" s="47" t="s">
        <v>1331</v>
      </c>
      <c r="T1321" s="15">
        <v>1</v>
      </c>
      <c r="U1321" s="15" t="s">
        <v>674</v>
      </c>
      <c r="V1321" s="15">
        <v>1</v>
      </c>
      <c r="W1321" s="21" t="s">
        <v>2088</v>
      </c>
      <c r="X1321" s="47">
        <v>15000</v>
      </c>
      <c r="Y1321" s="15" t="s">
        <v>1333</v>
      </c>
      <c r="AA1321" s="47"/>
      <c r="AB1321" s="47"/>
      <c r="AC1321" s="47"/>
    </row>
    <row r="1322" spans="1:29" x14ac:dyDescent="0.25">
      <c r="A1322" s="15" t="s">
        <v>2089</v>
      </c>
      <c r="B1322" s="21" t="s">
        <v>77</v>
      </c>
      <c r="C1322" s="15"/>
      <c r="D1322" s="15"/>
      <c r="E1322" s="15" t="s">
        <v>609</v>
      </c>
      <c r="F1322" s="15"/>
      <c r="G1322" s="15"/>
      <c r="H1322" s="15" t="s">
        <v>628</v>
      </c>
      <c r="I1322" s="15" t="s">
        <v>609</v>
      </c>
      <c r="J1322" s="47"/>
      <c r="K1322" s="47" t="s">
        <v>654</v>
      </c>
      <c r="L1322" s="49">
        <v>0.42</v>
      </c>
      <c r="M1322" s="50" t="e">
        <f>IF(ISBLANK(VLOOKUP($C1322,[2]MAIN!$C$6:$DF$1572,M$4,FALSE)),"",VLOOKUP($C1322,[2]MAIN!$C$6:$DF$1572,M$4,FALSE))</f>
        <v>#N/A</v>
      </c>
      <c r="N1322" s="51" t="e">
        <f>IF(ISBLANK(VLOOKUP($C1322,[2]MAIN!$C$6:$DF$1572,N$4,FALSE)),"",VLOOKUP($C1322,[2]MAIN!$C$6:$DF$1572,N$4,FALSE))</f>
        <v>#N/A</v>
      </c>
      <c r="O1322" s="52" t="e">
        <f>IF(ISBLANK(VLOOKUP($C1322,[2]MAIN!$C$6:$DF$1572,O$4,FALSE)),"",VLOOKUP($C1322,[2]MAIN!$C$6:$DF$1572,O$4,FALSE))</f>
        <v>#N/A</v>
      </c>
      <c r="P1322" s="52" t="e">
        <f>IF(ISBLANK(VLOOKUP($C1322,[2]MAIN!$C$6:$DF$1572,P$4,FALSE)),"",VLOOKUP($C1322,[2]MAIN!$C$6:$DF$1572,P$4,FALSE))</f>
        <v>#N/A</v>
      </c>
      <c r="Q1322" s="65" t="e">
        <f>IF(ISBLANK(VLOOKUP($C1322,[2]MAIN!$C$6:$DF$1572,Q$4,FALSE)),"",VLOOKUP($C1322,[2]MAIN!$C$6:$DF$1572,Q$4,FALSE))</f>
        <v>#N/A</v>
      </c>
      <c r="R1322" s="47" t="e">
        <f>IF(ISBLANK(VLOOKUP($C1322,[2]MAIN!$C$6:$DF$1572,R$4,FALSE)),"",VLOOKUP($C1322,[2]MAIN!$C$6:$DF$1572,R$4,FALSE))</f>
        <v>#N/A</v>
      </c>
      <c r="S1322" s="47" t="e">
        <f>IF(ISBLANK(VLOOKUP($C1322,[2]MAIN!$C$6:$DF$1572,S$4,FALSE)),"",VLOOKUP($C1322,[2]MAIN!$C$6:$DF$1572,S$4,FALSE))</f>
        <v>#N/A</v>
      </c>
      <c r="T1322" s="15" t="e">
        <f>IF(ISBLANK(VLOOKUP($C1322,[2]MAIN!$C$6:$DF$1572,T$4,FALSE)),"",VLOOKUP($C1322,[2]MAIN!$C$6:$DF$1572,T$4,FALSE))</f>
        <v>#N/A</v>
      </c>
      <c r="U1322" s="15" t="e">
        <f>IF(ISBLANK(VLOOKUP($C1322,[2]MAIN!$C$6:$DF$1572,U$4,FALSE)),"",VLOOKUP($C1322,[2]MAIN!$C$6:$DF$1572,U$4,FALSE))</f>
        <v>#N/A</v>
      </c>
      <c r="V1322" s="15" t="e">
        <f>IF(ISBLANK(VLOOKUP($C1322,[2]MAIN!$C$6:$DF$1572,V$4,FALSE)),"",VLOOKUP($C1322,[2]MAIN!$C$6:$DF$1572,V$4,FALSE))</f>
        <v>#N/A</v>
      </c>
      <c r="W1322" s="21" t="e">
        <f>IF(ISBLANK(VLOOKUP($C1322,[2]MAIN!$C$6:$DF$1572,W$4,FALSE)),"",VLOOKUP($C1322,[2]MAIN!$C$6:$DF$1572,W$4,FALSE))</f>
        <v>#N/A</v>
      </c>
      <c r="X1322" s="47">
        <v>15000</v>
      </c>
      <c r="Y1322" s="15" t="e">
        <f>IF(ISBLANK(VLOOKUP($C1322,[2]MAIN!$C$6:$DF$1572,Y$4,FALSE)),"",VLOOKUP($C1322,[2]MAIN!$C$6:$DF$1572,Y$4,FALSE))</f>
        <v>#N/A</v>
      </c>
      <c r="AA1322" s="47"/>
      <c r="AB1322" s="47"/>
      <c r="AC1322" s="47"/>
    </row>
    <row r="1323" spans="1:29" x14ac:dyDescent="0.25">
      <c r="A1323" s="15" t="s">
        <v>2090</v>
      </c>
      <c r="B1323" s="21" t="s">
        <v>99</v>
      </c>
      <c r="C1323" s="15" t="s">
        <v>609</v>
      </c>
      <c r="D1323" s="15"/>
      <c r="E1323" s="15" t="s">
        <v>609</v>
      </c>
      <c r="F1323" s="15"/>
      <c r="G1323" s="15"/>
      <c r="H1323" s="15" t="s">
        <v>609</v>
      </c>
      <c r="I1323" s="15"/>
      <c r="J1323" s="48" t="s">
        <v>610</v>
      </c>
      <c r="K1323" s="47" t="s">
        <v>654</v>
      </c>
      <c r="L1323" s="49">
        <v>0.46</v>
      </c>
      <c r="M1323" s="50"/>
      <c r="N1323" s="51">
        <v>1.0999999999999999E-2</v>
      </c>
      <c r="O1323" s="68" t="e">
        <f>VLOOKUP(#REF!,[5]Sheet2!#REF!,9,FALSE)</f>
        <v>#REF!</v>
      </c>
      <c r="P1323" s="68" t="e">
        <f>IF(ISNUMBER(O1323),O1323,VLOOKUP(#REF!,[3]MAIN!#REF!,51,FALSE))</f>
        <v>#REF!</v>
      </c>
      <c r="Q1323" s="65">
        <v>6.2053986968662746E-2</v>
      </c>
      <c r="R1323" s="47" t="s">
        <v>2091</v>
      </c>
      <c r="S1323" s="47" t="s">
        <v>1331</v>
      </c>
      <c r="T1323" s="15">
        <v>2</v>
      </c>
      <c r="U1323" s="15" t="s">
        <v>29</v>
      </c>
      <c r="V1323" s="15">
        <v>2</v>
      </c>
      <c r="W1323" s="21" t="s">
        <v>2092</v>
      </c>
      <c r="X1323" s="47">
        <v>18000</v>
      </c>
      <c r="Y1323" s="15" t="s">
        <v>2093</v>
      </c>
      <c r="AA1323" s="15"/>
      <c r="AB1323" s="15"/>
      <c r="AC1323" s="15"/>
    </row>
    <row r="1324" spans="1:29" x14ac:dyDescent="0.25">
      <c r="A1324" s="15" t="s">
        <v>2094</v>
      </c>
      <c r="B1324" s="21" t="s">
        <v>99</v>
      </c>
      <c r="C1324" s="15" t="s">
        <v>609</v>
      </c>
      <c r="D1324" s="15"/>
      <c r="E1324" s="15" t="s">
        <v>609</v>
      </c>
      <c r="F1324" s="15" t="s">
        <v>682</v>
      </c>
      <c r="G1324" s="15"/>
      <c r="H1324" s="15" t="s">
        <v>609</v>
      </c>
      <c r="I1324" s="15"/>
      <c r="J1324" s="47"/>
      <c r="K1324" s="60" t="s">
        <v>786</v>
      </c>
      <c r="L1324" s="49">
        <v>5.24</v>
      </c>
      <c r="M1324" s="50" t="e">
        <f>IF(ISBLANK(VLOOKUP($C1324,[2]MAIN!$C$6:$DF$1572,M$4,FALSE)),"",VLOOKUP($C1324,[2]MAIN!$C$6:$DF$1572,M$4,FALSE))</f>
        <v>#N/A</v>
      </c>
      <c r="N1324" s="51" t="e">
        <f>IF(ISBLANK(VLOOKUP($C1324,[2]MAIN!$C$6:$DF$1572,N$4,FALSE)),"",VLOOKUP($C1324,[2]MAIN!$C$6:$DF$1572,N$4,FALSE))</f>
        <v>#N/A</v>
      </c>
      <c r="O1324" s="64" t="e">
        <f>IF(ISBLANK(VLOOKUP($C1324,[2]MAIN!$C$6:$DF$1572,O$4,FALSE)),"",VLOOKUP($C1324,[2]MAIN!$C$6:$DF$1572,O$4,FALSE))</f>
        <v>#N/A</v>
      </c>
      <c r="P1324" s="64" t="e">
        <f>IF(ISBLANK(VLOOKUP($C1324,[2]MAIN!$C$6:$DF$1572,P$4,FALSE)),"",VLOOKUP($C1324,[2]MAIN!$C$6:$DF$1572,P$4,FALSE))</f>
        <v>#N/A</v>
      </c>
      <c r="Q1324" s="65" t="e">
        <f>IF(ISBLANK(VLOOKUP($C1324,[2]MAIN!$C$6:$DF$1572,Q$4,FALSE)),"",VLOOKUP($C1324,[2]MAIN!$C$6:$DF$1572,Q$4,FALSE))</f>
        <v>#N/A</v>
      </c>
      <c r="R1324" s="47" t="e">
        <f>IF(ISBLANK(VLOOKUP($C1324,[2]MAIN!$C$6:$DF$1572,R$4,FALSE)),"",VLOOKUP($C1324,[2]MAIN!$C$6:$DF$1572,R$4,FALSE))</f>
        <v>#N/A</v>
      </c>
      <c r="S1324" s="47" t="e">
        <f>IF(ISBLANK(VLOOKUP($C1324,[2]MAIN!$C$6:$DF$1572,S$4,FALSE)),"",VLOOKUP($C1324,[2]MAIN!$C$6:$DF$1572,S$4,FALSE))</f>
        <v>#N/A</v>
      </c>
      <c r="T1324" s="15" t="e">
        <f>IF(ISBLANK(VLOOKUP($C1324,[2]MAIN!$C$6:$DF$1572,T$4,FALSE)),"",VLOOKUP($C1324,[2]MAIN!$C$6:$DF$1572,T$4,FALSE))</f>
        <v>#N/A</v>
      </c>
      <c r="U1324" s="15" t="e">
        <f>IF(ISBLANK(VLOOKUP($C1324,[2]MAIN!$C$6:$DF$1572,U$4,FALSE)),"",VLOOKUP($C1324,[2]MAIN!$C$6:$DF$1572,U$4,FALSE))</f>
        <v>#N/A</v>
      </c>
      <c r="V1324" s="15" t="e">
        <f>IF(ISBLANK(VLOOKUP($C1324,[2]MAIN!$C$6:$DF$1572,V$4,FALSE)),"",VLOOKUP($C1324,[2]MAIN!$C$6:$DF$1572,V$4,FALSE))</f>
        <v>#N/A</v>
      </c>
      <c r="W1324" s="21" t="e">
        <f>IF(ISBLANK(VLOOKUP($C1324,[2]MAIN!$C$6:$DF$1572,W$4,FALSE)),"",VLOOKUP($C1324,[2]MAIN!$C$6:$DF$1572,W$4,FALSE))</f>
        <v>#N/A</v>
      </c>
      <c r="X1324" s="63">
        <v>10500</v>
      </c>
      <c r="Y1324" s="15" t="e">
        <f>IF(ISBLANK(VLOOKUP($C1324,[2]MAIN!$C$6:$DF$1572,Y$4,FALSE)),"",VLOOKUP($C1324,[2]MAIN!$C$6:$DF$1572,Y$4,FALSE))</f>
        <v>#N/A</v>
      </c>
      <c r="AA1324" s="15"/>
      <c r="AB1324" s="15"/>
      <c r="AC1324" s="15"/>
    </row>
    <row r="1325" spans="1:29" x14ac:dyDescent="0.25">
      <c r="A1325" s="15" t="s">
        <v>2095</v>
      </c>
      <c r="B1325" s="21" t="s">
        <v>99</v>
      </c>
      <c r="C1325" s="15" t="s">
        <v>609</v>
      </c>
      <c r="D1325" s="15"/>
      <c r="E1325" s="15" t="s">
        <v>609</v>
      </c>
      <c r="F1325" s="15"/>
      <c r="G1325" s="15"/>
      <c r="H1325" s="15" t="s">
        <v>609</v>
      </c>
      <c r="I1325" s="15"/>
      <c r="J1325" s="47"/>
      <c r="K1325" s="60" t="s">
        <v>654</v>
      </c>
      <c r="L1325" s="49" t="e">
        <f>#REF!/86.4</f>
        <v>#REF!</v>
      </c>
      <c r="M1325" s="50" t="e">
        <f>IF(ISBLANK(VLOOKUP($C1325,[2]MAIN!$C$6:$DF$1572,M$4,FALSE)),"",VLOOKUP($C1325,[2]MAIN!$C$6:$DF$1572,M$4,FALSE))</f>
        <v>#N/A</v>
      </c>
      <c r="N1325" s="51" t="e">
        <f>IF(ISBLANK(VLOOKUP($C1325,[2]MAIN!$C$6:$DF$1572,N$4,FALSE)),"",VLOOKUP($C1325,[2]MAIN!$C$6:$DF$1572,N$4,FALSE))</f>
        <v>#N/A</v>
      </c>
      <c r="O1325" s="53" t="e">
        <f>IF(ISBLANK(VLOOKUP($C1325,[2]MAIN!$C$6:$DF$1572,O$4,FALSE)),"",VLOOKUP($C1325,[2]MAIN!$C$6:$DF$1572,O$4,FALSE))</f>
        <v>#N/A</v>
      </c>
      <c r="P1325" s="66" t="e">
        <f>IF(ISBLANK(VLOOKUP($C1325,[2]MAIN!$C$6:$DF$1572,P$4,FALSE)),"",VLOOKUP($C1325,[2]MAIN!$C$6:$DF$1572,P$4,FALSE))</f>
        <v>#N/A</v>
      </c>
      <c r="Q1325" s="65" t="e">
        <f>IF(ISBLANK(VLOOKUP($C1325,[2]MAIN!$C$6:$DF$1572,Q$4,FALSE)),"",VLOOKUP($C1325,[2]MAIN!$C$6:$DF$1572,Q$4,FALSE))</f>
        <v>#N/A</v>
      </c>
      <c r="R1325" s="47" t="e">
        <f>IF(ISBLANK(VLOOKUP($C1325,[2]MAIN!$C$6:$DF$1572,R$4,FALSE)),"",VLOOKUP($C1325,[2]MAIN!$C$6:$DF$1572,R$4,FALSE))</f>
        <v>#N/A</v>
      </c>
      <c r="S1325" s="47" t="e">
        <f>IF(ISBLANK(VLOOKUP($C1325,[2]MAIN!$C$6:$DF$1572,S$4,FALSE)),"",VLOOKUP($C1325,[2]MAIN!$C$6:$DF$1572,S$4,FALSE))</f>
        <v>#N/A</v>
      </c>
      <c r="T1325" s="15" t="e">
        <f>IF(ISBLANK(VLOOKUP($C1325,[2]MAIN!$C$6:$DF$1572,T$4,FALSE)),"",VLOOKUP($C1325,[2]MAIN!$C$6:$DF$1572,T$4,FALSE))</f>
        <v>#N/A</v>
      </c>
      <c r="U1325" s="15" t="e">
        <f>IF(ISBLANK(VLOOKUP($C1325,[2]MAIN!$C$6:$DF$1572,U$4,FALSE)),"",VLOOKUP($C1325,[2]MAIN!$C$6:$DF$1572,U$4,FALSE))</f>
        <v>#N/A</v>
      </c>
      <c r="V1325" s="15" t="e">
        <f>IF(ISBLANK(VLOOKUP($C1325,[2]MAIN!$C$6:$DF$1572,V$4,FALSE)),"",VLOOKUP($C1325,[2]MAIN!$C$6:$DF$1572,V$4,FALSE))</f>
        <v>#N/A</v>
      </c>
      <c r="W1325" s="21" t="e">
        <f>IF(ISBLANK(VLOOKUP($C1325,[2]MAIN!$C$6:$DF$1572,W$4,FALSE)),"",VLOOKUP($C1325,[2]MAIN!$C$6:$DF$1572,W$4,FALSE))</f>
        <v>#N/A</v>
      </c>
      <c r="X1325" s="47">
        <v>18000</v>
      </c>
      <c r="Y1325" s="15" t="e">
        <f>IF(ISBLANK(VLOOKUP($C1325,[2]MAIN!$C$6:$DF$1572,Y$4,FALSE)),"",VLOOKUP($C1325,[2]MAIN!$C$6:$DF$1572,Y$4,FALSE))</f>
        <v>#N/A</v>
      </c>
      <c r="AA1325" s="15"/>
      <c r="AB1325" s="15"/>
      <c r="AC1325" s="15"/>
    </row>
    <row r="1326" spans="1:29" x14ac:dyDescent="0.25">
      <c r="A1326" s="15" t="s">
        <v>2096</v>
      </c>
      <c r="B1326" s="21" t="s">
        <v>99</v>
      </c>
      <c r="C1326" s="15" t="s">
        <v>609</v>
      </c>
      <c r="D1326" s="15"/>
      <c r="E1326" s="15" t="s">
        <v>609</v>
      </c>
      <c r="F1326" s="15"/>
      <c r="G1326" s="15"/>
      <c r="H1326" s="15" t="s">
        <v>609</v>
      </c>
      <c r="I1326" s="15"/>
      <c r="J1326" s="47"/>
      <c r="K1326" s="60" t="s">
        <v>654</v>
      </c>
      <c r="L1326" s="49">
        <v>1.86</v>
      </c>
      <c r="M1326" s="50" t="e">
        <f>IF(ISBLANK(VLOOKUP($C1326,[2]MAIN!$C$6:$DF$1572,M$4,FALSE)),"",VLOOKUP($C1326,[2]MAIN!$C$6:$DF$1572,M$4,FALSE))</f>
        <v>#N/A</v>
      </c>
      <c r="N1326" s="51" t="e">
        <f>IF(ISBLANK(VLOOKUP($C1326,[2]MAIN!$C$6:$DF$1572,N$4,FALSE)),"",VLOOKUP($C1326,[2]MAIN!$C$6:$DF$1572,N$4,FALSE))</f>
        <v>#N/A</v>
      </c>
      <c r="O1326" s="64" t="e">
        <f>IF(ISBLANK(VLOOKUP($C1326,[2]MAIN!$C$6:$DF$1572,O$4,FALSE)),"",VLOOKUP($C1326,[2]MAIN!$C$6:$DF$1572,O$4,FALSE))</f>
        <v>#N/A</v>
      </c>
      <c r="P1326" s="64" t="e">
        <f>IF(ISBLANK(VLOOKUP($C1326,[2]MAIN!$C$6:$DF$1572,P$4,FALSE)),"",VLOOKUP($C1326,[2]MAIN!$C$6:$DF$1572,P$4,FALSE))</f>
        <v>#N/A</v>
      </c>
      <c r="Q1326" s="65" t="e">
        <f>IF(ISBLANK(VLOOKUP($C1326,[2]MAIN!$C$6:$DF$1572,Q$4,FALSE)),"",VLOOKUP($C1326,[2]MAIN!$C$6:$DF$1572,Q$4,FALSE))</f>
        <v>#N/A</v>
      </c>
      <c r="R1326" s="47" t="e">
        <f>IF(ISBLANK(VLOOKUP($C1326,[2]MAIN!$C$6:$DF$1572,R$4,FALSE)),"",VLOOKUP($C1326,[2]MAIN!$C$6:$DF$1572,R$4,FALSE))</f>
        <v>#N/A</v>
      </c>
      <c r="S1326" s="47" t="e">
        <f>IF(ISBLANK(VLOOKUP($C1326,[2]MAIN!$C$6:$DF$1572,S$4,FALSE)),"",VLOOKUP($C1326,[2]MAIN!$C$6:$DF$1572,S$4,FALSE))</f>
        <v>#N/A</v>
      </c>
      <c r="T1326" s="15" t="e">
        <f>IF(ISBLANK(VLOOKUP($C1326,[2]MAIN!$C$6:$DF$1572,T$4,FALSE)),"",VLOOKUP($C1326,[2]MAIN!$C$6:$DF$1572,T$4,FALSE))</f>
        <v>#N/A</v>
      </c>
      <c r="U1326" s="15" t="e">
        <f>IF(ISBLANK(VLOOKUP($C1326,[2]MAIN!$C$6:$DF$1572,U$4,FALSE)),"",VLOOKUP($C1326,[2]MAIN!$C$6:$DF$1572,U$4,FALSE))</f>
        <v>#N/A</v>
      </c>
      <c r="V1326" s="15" t="e">
        <f>IF(ISBLANK(VLOOKUP($C1326,[2]MAIN!$C$6:$DF$1572,V$4,FALSE)),"",VLOOKUP($C1326,[2]MAIN!$C$6:$DF$1572,V$4,FALSE))</f>
        <v>#N/A</v>
      </c>
      <c r="W1326" s="21" t="e">
        <f>IF(ISBLANK(VLOOKUP($C1326,[2]MAIN!$C$6:$DF$1572,W$4,FALSE)),"",VLOOKUP($C1326,[2]MAIN!$C$6:$DF$1572,W$4,FALSE))</f>
        <v>#N/A</v>
      </c>
      <c r="X1326" s="47">
        <v>18000</v>
      </c>
      <c r="Y1326" s="15" t="e">
        <f>IF(ISBLANK(VLOOKUP($C1326,[2]MAIN!$C$6:$DF$1572,Y$4,FALSE)),"",VLOOKUP($C1326,[2]MAIN!$C$6:$DF$1572,Y$4,FALSE))</f>
        <v>#N/A</v>
      </c>
      <c r="AA1326" s="15"/>
      <c r="AB1326" s="15"/>
      <c r="AC1326" s="15"/>
    </row>
    <row r="1327" spans="1:29" x14ac:dyDescent="0.25">
      <c r="A1327" s="15" t="s">
        <v>2097</v>
      </c>
      <c r="B1327" s="21" t="s">
        <v>550</v>
      </c>
      <c r="C1327" s="47"/>
      <c r="D1327" s="15"/>
      <c r="E1327" s="15" t="s">
        <v>609</v>
      </c>
      <c r="F1327" s="15"/>
      <c r="G1327" s="15"/>
      <c r="H1327" s="15" t="s">
        <v>613</v>
      </c>
      <c r="I1327" s="15"/>
      <c r="J1327" s="47"/>
      <c r="K1327" s="47"/>
      <c r="L1327" s="49">
        <v>1.63</v>
      </c>
      <c r="M1327" s="50" t="e">
        <f>IF(ISBLANK(VLOOKUP($C1327,[2]MAIN!$C$6:$DF$1572,M$4,FALSE)),"",VLOOKUP($C1327,[2]MAIN!$C$6:$DF$1572,M$4,FALSE))</f>
        <v>#N/A</v>
      </c>
      <c r="N1327" s="51" t="e">
        <f>IF(ISBLANK(VLOOKUP($C1327,[2]MAIN!$C$6:$DF$1572,N$4,FALSE)),"",VLOOKUP($C1327,[2]MAIN!$C$6:$DF$1572,N$4,FALSE))</f>
        <v>#N/A</v>
      </c>
      <c r="O1327" s="53" t="e">
        <f>IF(ISBLANK(VLOOKUP($C1327,[2]MAIN!$C$6:$DF$1572,O$4,FALSE)),"",VLOOKUP($C1327,[2]MAIN!$C$6:$DF$1572,O$4,FALSE))</f>
        <v>#N/A</v>
      </c>
      <c r="P1327" s="53" t="e">
        <f>IF(ISBLANK(VLOOKUP($C1327,[2]MAIN!$C$6:$DF$1572,P$4,FALSE)),"",VLOOKUP($C1327,[2]MAIN!$C$6:$DF$1572,P$4,FALSE))</f>
        <v>#N/A</v>
      </c>
      <c r="Q1327" s="50" t="e">
        <f>IF(ISBLANK(VLOOKUP($C1327,[2]MAIN!$C$6:$DF$1572,Q$4,FALSE)),"",VLOOKUP($C1327,[2]MAIN!$C$6:$DF$1572,Q$4,FALSE))</f>
        <v>#N/A</v>
      </c>
      <c r="R1327" s="47" t="e">
        <f>IF(ISBLANK(VLOOKUP($C1327,[2]MAIN!$C$6:$DF$1572,R$4,FALSE)),"",VLOOKUP($C1327,[2]MAIN!$C$6:$DF$1572,R$4,FALSE))</f>
        <v>#N/A</v>
      </c>
      <c r="S1327" s="47" t="e">
        <f>IF(ISBLANK(VLOOKUP($C1327,[2]MAIN!$C$6:$DF$1572,S$4,FALSE)),"",VLOOKUP($C1327,[2]MAIN!$C$6:$DF$1572,S$4,FALSE))</f>
        <v>#N/A</v>
      </c>
      <c r="T1327" s="15" t="e">
        <f>IF(ISBLANK(VLOOKUP($C1327,[2]MAIN!$C$6:$DF$1572,T$4,FALSE)),"",VLOOKUP($C1327,[2]MAIN!$C$6:$DF$1572,T$4,FALSE))</f>
        <v>#N/A</v>
      </c>
      <c r="U1327" s="15" t="e">
        <f>IF(ISBLANK(VLOOKUP($C1327,[2]MAIN!$C$6:$DF$1572,U$4,FALSE)),"",VLOOKUP($C1327,[2]MAIN!$C$6:$DF$1572,U$4,FALSE))</f>
        <v>#N/A</v>
      </c>
      <c r="V1327" s="15" t="e">
        <f>IF(ISBLANK(VLOOKUP($C1327,[2]MAIN!$C$6:$DF$1572,V$4,FALSE)),"",VLOOKUP($C1327,[2]MAIN!$C$6:$DF$1572,V$4,FALSE))</f>
        <v>#N/A</v>
      </c>
      <c r="W1327" s="21" t="e">
        <f>IF(ISBLANK(VLOOKUP($C1327,[2]MAIN!$C$6:$DF$1572,W$4,FALSE)),"",VLOOKUP($C1327,[2]MAIN!$C$6:$DF$1572,W$4,FALSE))</f>
        <v>#N/A</v>
      </c>
      <c r="X1327" s="47">
        <v>15000</v>
      </c>
      <c r="Y1327" s="15" t="e">
        <f>IF(ISBLANK(VLOOKUP($C1327,[2]MAIN!$C$6:$DF$1572,Y$4,FALSE)),"",VLOOKUP($C1327,[2]MAIN!$C$6:$DF$1572,Y$4,FALSE))</f>
        <v>#N/A</v>
      </c>
      <c r="AA1327" s="15"/>
      <c r="AB1327" s="15"/>
      <c r="AC1327" s="15" t="s">
        <v>609</v>
      </c>
    </row>
    <row r="1328" spans="1:29" x14ac:dyDescent="0.25">
      <c r="A1328" s="15" t="s">
        <v>2098</v>
      </c>
      <c r="B1328" s="21" t="s">
        <v>551</v>
      </c>
      <c r="C1328" s="47"/>
      <c r="D1328" s="15"/>
      <c r="E1328" s="15" t="s">
        <v>609</v>
      </c>
      <c r="F1328" s="15"/>
      <c r="G1328" s="15"/>
      <c r="H1328" s="15" t="s">
        <v>609</v>
      </c>
      <c r="I1328" s="15"/>
      <c r="J1328" s="47"/>
      <c r="K1328" s="47"/>
      <c r="L1328" s="49" t="e">
        <f>#REF!/86.4</f>
        <v>#REF!</v>
      </c>
      <c r="M1328" s="50" t="e">
        <f>IF(ISBLANK(VLOOKUP($C1328,[2]MAIN!$C$6:$DF$1572,M$4,FALSE)),"",VLOOKUP($C1328,[2]MAIN!$C$6:$DF$1572,M$4,FALSE))</f>
        <v>#N/A</v>
      </c>
      <c r="N1328" s="51" t="e">
        <f>IF(ISBLANK(VLOOKUP($C1328,[2]MAIN!$C$6:$DF$1572,N$4,FALSE)),"",VLOOKUP($C1328,[2]MAIN!$C$6:$DF$1572,N$4,FALSE))</f>
        <v>#N/A</v>
      </c>
      <c r="O1328" s="53" t="e">
        <f>IF(ISBLANK(VLOOKUP($C1328,[2]MAIN!$C$6:$DF$1572,O$4,FALSE)),"",VLOOKUP($C1328,[2]MAIN!$C$6:$DF$1572,O$4,FALSE))</f>
        <v>#N/A</v>
      </c>
      <c r="P1328" s="53" t="e">
        <f>IF(ISBLANK(VLOOKUP($C1328,[2]MAIN!$C$6:$DF$1572,P$4,FALSE)),"",VLOOKUP($C1328,[2]MAIN!$C$6:$DF$1572,P$4,FALSE))</f>
        <v>#N/A</v>
      </c>
      <c r="Q1328" s="50" t="e">
        <f>IF(ISBLANK(VLOOKUP($C1328,[2]MAIN!$C$6:$DF$1572,Q$4,FALSE)),"",VLOOKUP($C1328,[2]MAIN!$C$6:$DF$1572,Q$4,FALSE))</f>
        <v>#N/A</v>
      </c>
      <c r="R1328" s="47" t="e">
        <f>IF(ISBLANK(VLOOKUP($C1328,[2]MAIN!$C$6:$DF$1572,R$4,FALSE)),"",VLOOKUP($C1328,[2]MAIN!$C$6:$DF$1572,R$4,FALSE))</f>
        <v>#N/A</v>
      </c>
      <c r="S1328" s="47" t="e">
        <f>IF(ISBLANK(VLOOKUP($C1328,[2]MAIN!$C$6:$DF$1572,S$4,FALSE)),"",VLOOKUP($C1328,[2]MAIN!$C$6:$DF$1572,S$4,FALSE))</f>
        <v>#N/A</v>
      </c>
      <c r="T1328" s="15" t="e">
        <f>IF(ISBLANK(VLOOKUP($C1328,[2]MAIN!$C$6:$DF$1572,T$4,FALSE)),"",VLOOKUP($C1328,[2]MAIN!$C$6:$DF$1572,T$4,FALSE))</f>
        <v>#N/A</v>
      </c>
      <c r="U1328" s="15" t="e">
        <f>IF(ISBLANK(VLOOKUP($C1328,[2]MAIN!$C$6:$DF$1572,U$4,FALSE)),"",VLOOKUP($C1328,[2]MAIN!$C$6:$DF$1572,U$4,FALSE))</f>
        <v>#N/A</v>
      </c>
      <c r="V1328" s="15" t="e">
        <f>IF(ISBLANK(VLOOKUP($C1328,[2]MAIN!$C$6:$DF$1572,V$4,FALSE)),"",VLOOKUP($C1328,[2]MAIN!$C$6:$DF$1572,V$4,FALSE))</f>
        <v>#N/A</v>
      </c>
      <c r="W1328" s="21" t="e">
        <f>IF(ISBLANK(VLOOKUP($C1328,[2]MAIN!$C$6:$DF$1572,W$4,FALSE)),"",VLOOKUP($C1328,[2]MAIN!$C$6:$DF$1572,W$4,FALSE))</f>
        <v>#N/A</v>
      </c>
      <c r="X1328" s="47">
        <v>18000</v>
      </c>
      <c r="Y1328" s="15" t="e">
        <f>IF(ISBLANK(VLOOKUP($C1328,[2]MAIN!$C$6:$DF$1572,Y$4,FALSE)),"",VLOOKUP($C1328,[2]MAIN!$C$6:$DF$1572,Y$4,FALSE))</f>
        <v>#N/A</v>
      </c>
      <c r="AA1328" s="15"/>
      <c r="AB1328" s="15"/>
      <c r="AC1328" s="15" t="s">
        <v>609</v>
      </c>
    </row>
    <row r="1329" spans="1:29" x14ac:dyDescent="0.25">
      <c r="A1329" s="15" t="s">
        <v>2099</v>
      </c>
      <c r="B1329" s="21" t="s">
        <v>551</v>
      </c>
      <c r="C1329" s="47"/>
      <c r="D1329" s="15"/>
      <c r="E1329" s="15" t="s">
        <v>609</v>
      </c>
      <c r="F1329" s="15"/>
      <c r="G1329" s="15"/>
      <c r="H1329" s="15" t="s">
        <v>628</v>
      </c>
      <c r="I1329" s="15"/>
      <c r="J1329" s="47"/>
      <c r="K1329" s="47"/>
      <c r="L1329" s="49">
        <v>1.07</v>
      </c>
      <c r="M1329" s="50" t="e">
        <f>IF(ISBLANK(VLOOKUP($C1329,[2]MAIN!$C$6:$DF$1572,M$4,FALSE)),"",VLOOKUP($C1329,[2]MAIN!$C$6:$DF$1572,M$4,FALSE))</f>
        <v>#N/A</v>
      </c>
      <c r="N1329" s="51" t="e">
        <f>IF(ISBLANK(VLOOKUP($C1329,[2]MAIN!$C$6:$DF$1572,N$4,FALSE)),"",VLOOKUP($C1329,[2]MAIN!$C$6:$DF$1572,N$4,FALSE))</f>
        <v>#N/A</v>
      </c>
      <c r="O1329" s="53" t="e">
        <f>IF(ISBLANK(VLOOKUP($C1329,[2]MAIN!$C$6:$DF$1572,O$4,FALSE)),"",VLOOKUP($C1329,[2]MAIN!$C$6:$DF$1572,O$4,FALSE))</f>
        <v>#N/A</v>
      </c>
      <c r="P1329" s="53" t="e">
        <f>IF(ISBLANK(VLOOKUP($C1329,[2]MAIN!$C$6:$DF$1572,P$4,FALSE)),"",VLOOKUP($C1329,[2]MAIN!$C$6:$DF$1572,P$4,FALSE))</f>
        <v>#N/A</v>
      </c>
      <c r="Q1329" s="50" t="e">
        <f>IF(ISBLANK(VLOOKUP($C1329,[2]MAIN!$C$6:$DF$1572,Q$4,FALSE)),"",VLOOKUP($C1329,[2]MAIN!$C$6:$DF$1572,Q$4,FALSE))</f>
        <v>#N/A</v>
      </c>
      <c r="R1329" s="47" t="e">
        <f>IF(ISBLANK(VLOOKUP($C1329,[2]MAIN!$C$6:$DF$1572,R$4,FALSE)),"",VLOOKUP($C1329,[2]MAIN!$C$6:$DF$1572,R$4,FALSE))</f>
        <v>#N/A</v>
      </c>
      <c r="S1329" s="47" t="e">
        <f>IF(ISBLANK(VLOOKUP($C1329,[2]MAIN!$C$6:$DF$1572,S$4,FALSE)),"",VLOOKUP($C1329,[2]MAIN!$C$6:$DF$1572,S$4,FALSE))</f>
        <v>#N/A</v>
      </c>
      <c r="T1329" s="15" t="e">
        <f>IF(ISBLANK(VLOOKUP($C1329,[2]MAIN!$C$6:$DF$1572,T$4,FALSE)),"",VLOOKUP($C1329,[2]MAIN!$C$6:$DF$1572,T$4,FALSE))</f>
        <v>#N/A</v>
      </c>
      <c r="U1329" s="15" t="e">
        <f>IF(ISBLANK(VLOOKUP($C1329,[2]MAIN!$C$6:$DF$1572,U$4,FALSE)),"",VLOOKUP($C1329,[2]MAIN!$C$6:$DF$1572,U$4,FALSE))</f>
        <v>#N/A</v>
      </c>
      <c r="V1329" s="15" t="e">
        <f>IF(ISBLANK(VLOOKUP($C1329,[2]MAIN!$C$6:$DF$1572,V$4,FALSE)),"",VLOOKUP($C1329,[2]MAIN!$C$6:$DF$1572,V$4,FALSE))</f>
        <v>#N/A</v>
      </c>
      <c r="W1329" s="21" t="e">
        <f>IF(ISBLANK(VLOOKUP($C1329,[2]MAIN!$C$6:$DF$1572,W$4,FALSE)),"",VLOOKUP($C1329,[2]MAIN!$C$6:$DF$1572,W$4,FALSE))</f>
        <v>#N/A</v>
      </c>
      <c r="X1329" s="47">
        <v>18000</v>
      </c>
      <c r="Y1329" s="15" t="e">
        <f>IF(ISBLANK(VLOOKUP($C1329,[2]MAIN!$C$6:$DF$1572,Y$4,FALSE)),"",VLOOKUP($C1329,[2]MAIN!$C$6:$DF$1572,Y$4,FALSE))</f>
        <v>#N/A</v>
      </c>
      <c r="AA1329" s="47"/>
      <c r="AB1329" s="47"/>
      <c r="AC1329" s="47"/>
    </row>
    <row r="1330" spans="1:29" x14ac:dyDescent="0.25">
      <c r="A1330" s="15" t="s">
        <v>2100</v>
      </c>
      <c r="B1330" s="21" t="s">
        <v>551</v>
      </c>
      <c r="C1330" s="47"/>
      <c r="D1330" s="15"/>
      <c r="E1330" s="15" t="s">
        <v>609</v>
      </c>
      <c r="F1330" s="15"/>
      <c r="G1330" s="15"/>
      <c r="H1330" s="15" t="s">
        <v>609</v>
      </c>
      <c r="I1330" s="15"/>
      <c r="J1330" s="47"/>
      <c r="K1330" s="47"/>
      <c r="L1330" s="49">
        <v>5.0199999999999996</v>
      </c>
      <c r="M1330" s="50" t="e">
        <f>IF(ISBLANK(VLOOKUP($C1330,[2]MAIN!$C$6:$DF$1572,M$4,FALSE)),"",VLOOKUP($C1330,[2]MAIN!$C$6:$DF$1572,M$4,FALSE))</f>
        <v>#N/A</v>
      </c>
      <c r="N1330" s="51" t="e">
        <f>IF(ISBLANK(VLOOKUP($C1330,[2]MAIN!$C$6:$DF$1572,N$4,FALSE)),"",VLOOKUP($C1330,[2]MAIN!$C$6:$DF$1572,N$4,FALSE))</f>
        <v>#N/A</v>
      </c>
      <c r="O1330" s="53" t="e">
        <f>IF(ISBLANK(VLOOKUP($C1330,[2]MAIN!$C$6:$DF$1572,O$4,FALSE)),"",VLOOKUP($C1330,[2]MAIN!$C$6:$DF$1572,O$4,FALSE))</f>
        <v>#N/A</v>
      </c>
      <c r="P1330" s="53" t="e">
        <f>IF(ISBLANK(VLOOKUP($C1330,[2]MAIN!$C$6:$DF$1572,P$4,FALSE)),"",VLOOKUP($C1330,[2]MAIN!$C$6:$DF$1572,P$4,FALSE))</f>
        <v>#N/A</v>
      </c>
      <c r="Q1330" s="50" t="e">
        <f>IF(ISBLANK(VLOOKUP($C1330,[2]MAIN!$C$6:$DF$1572,Q$4,FALSE)),"",VLOOKUP($C1330,[2]MAIN!$C$6:$DF$1572,Q$4,FALSE))</f>
        <v>#N/A</v>
      </c>
      <c r="R1330" s="47" t="e">
        <f>IF(ISBLANK(VLOOKUP($C1330,[2]MAIN!$C$6:$DF$1572,R$4,FALSE)),"",VLOOKUP($C1330,[2]MAIN!$C$6:$DF$1572,R$4,FALSE))</f>
        <v>#N/A</v>
      </c>
      <c r="S1330" s="47" t="e">
        <f>IF(ISBLANK(VLOOKUP($C1330,[2]MAIN!$C$6:$DF$1572,S$4,FALSE)),"",VLOOKUP($C1330,[2]MAIN!$C$6:$DF$1572,S$4,FALSE))</f>
        <v>#N/A</v>
      </c>
      <c r="T1330" s="15" t="e">
        <f>IF(ISBLANK(VLOOKUP($C1330,[2]MAIN!$C$6:$DF$1572,T$4,FALSE)),"",VLOOKUP($C1330,[2]MAIN!$C$6:$DF$1572,T$4,FALSE))</f>
        <v>#N/A</v>
      </c>
      <c r="U1330" s="15" t="e">
        <f>IF(ISBLANK(VLOOKUP($C1330,[2]MAIN!$C$6:$DF$1572,U$4,FALSE)),"",VLOOKUP($C1330,[2]MAIN!$C$6:$DF$1572,U$4,FALSE))</f>
        <v>#N/A</v>
      </c>
      <c r="V1330" s="15" t="e">
        <f>IF(ISBLANK(VLOOKUP($C1330,[2]MAIN!$C$6:$DF$1572,V$4,FALSE)),"",VLOOKUP($C1330,[2]MAIN!$C$6:$DF$1572,V$4,FALSE))</f>
        <v>#N/A</v>
      </c>
      <c r="W1330" s="21" t="e">
        <f>IF(ISBLANK(VLOOKUP($C1330,[2]MAIN!$C$6:$DF$1572,W$4,FALSE)),"",VLOOKUP($C1330,[2]MAIN!$C$6:$DF$1572,W$4,FALSE))</f>
        <v>#N/A</v>
      </c>
      <c r="X1330" s="47">
        <v>18000</v>
      </c>
      <c r="Y1330" s="15" t="e">
        <f>IF(ISBLANK(VLOOKUP($C1330,[2]MAIN!$C$6:$DF$1572,Y$4,FALSE)),"",VLOOKUP($C1330,[2]MAIN!$C$6:$DF$1572,Y$4,FALSE))</f>
        <v>#N/A</v>
      </c>
      <c r="AA1330" s="15"/>
      <c r="AB1330" s="15"/>
      <c r="AC1330" s="15" t="s">
        <v>609</v>
      </c>
    </row>
    <row r="1331" spans="1:29" x14ac:dyDescent="0.25">
      <c r="A1331" s="15" t="s">
        <v>2101</v>
      </c>
      <c r="B1331" s="21" t="s">
        <v>551</v>
      </c>
      <c r="C1331" s="47"/>
      <c r="D1331" s="15"/>
      <c r="E1331" s="15" t="s">
        <v>609</v>
      </c>
      <c r="F1331" s="15"/>
      <c r="G1331" s="15"/>
      <c r="H1331" s="15" t="s">
        <v>609</v>
      </c>
      <c r="I1331" s="15"/>
      <c r="J1331" s="47"/>
      <c r="K1331" s="47"/>
      <c r="L1331" s="49">
        <v>2.81</v>
      </c>
      <c r="M1331" s="50" t="e">
        <f>IF(ISBLANK(VLOOKUP($C1331,[2]MAIN!$C$6:$DF$1572,M$4,FALSE)),"",VLOOKUP($C1331,[2]MAIN!$C$6:$DF$1572,M$4,FALSE))</f>
        <v>#N/A</v>
      </c>
      <c r="N1331" s="51" t="e">
        <f>IF(ISBLANK(VLOOKUP($C1331,[2]MAIN!$C$6:$DF$1572,N$4,FALSE)),"",VLOOKUP($C1331,[2]MAIN!$C$6:$DF$1572,N$4,FALSE))</f>
        <v>#N/A</v>
      </c>
      <c r="O1331" s="53" t="e">
        <f>IF(ISBLANK(VLOOKUP($C1331,[2]MAIN!$C$6:$DF$1572,O$4,FALSE)),"",VLOOKUP($C1331,[2]MAIN!$C$6:$DF$1572,O$4,FALSE))</f>
        <v>#N/A</v>
      </c>
      <c r="P1331" s="53" t="e">
        <f>IF(ISBLANK(VLOOKUP($C1331,[2]MAIN!$C$6:$DF$1572,P$4,FALSE)),"",VLOOKUP($C1331,[2]MAIN!$C$6:$DF$1572,P$4,FALSE))</f>
        <v>#N/A</v>
      </c>
      <c r="Q1331" s="50" t="e">
        <f>IF(ISBLANK(VLOOKUP($C1331,[2]MAIN!$C$6:$DF$1572,Q$4,FALSE)),"",VLOOKUP($C1331,[2]MAIN!$C$6:$DF$1572,Q$4,FALSE))</f>
        <v>#N/A</v>
      </c>
      <c r="R1331" s="47" t="e">
        <f>IF(ISBLANK(VLOOKUP($C1331,[2]MAIN!$C$6:$DF$1572,R$4,FALSE)),"",VLOOKUP($C1331,[2]MAIN!$C$6:$DF$1572,R$4,FALSE))</f>
        <v>#N/A</v>
      </c>
      <c r="S1331" s="47" t="e">
        <f>IF(ISBLANK(VLOOKUP($C1331,[2]MAIN!$C$6:$DF$1572,S$4,FALSE)),"",VLOOKUP($C1331,[2]MAIN!$C$6:$DF$1572,S$4,FALSE))</f>
        <v>#N/A</v>
      </c>
      <c r="T1331" s="15" t="e">
        <f>IF(ISBLANK(VLOOKUP($C1331,[2]MAIN!$C$6:$DF$1572,T$4,FALSE)),"",VLOOKUP($C1331,[2]MAIN!$C$6:$DF$1572,T$4,FALSE))</f>
        <v>#N/A</v>
      </c>
      <c r="U1331" s="15" t="e">
        <f>IF(ISBLANK(VLOOKUP($C1331,[2]MAIN!$C$6:$DF$1572,U$4,FALSE)),"",VLOOKUP($C1331,[2]MAIN!$C$6:$DF$1572,U$4,FALSE))</f>
        <v>#N/A</v>
      </c>
      <c r="V1331" s="15" t="e">
        <f>IF(ISBLANK(VLOOKUP($C1331,[2]MAIN!$C$6:$DF$1572,V$4,FALSE)),"",VLOOKUP($C1331,[2]MAIN!$C$6:$DF$1572,V$4,FALSE))</f>
        <v>#N/A</v>
      </c>
      <c r="W1331" s="21" t="e">
        <f>IF(ISBLANK(VLOOKUP($C1331,[2]MAIN!$C$6:$DF$1572,W$4,FALSE)),"",VLOOKUP($C1331,[2]MAIN!$C$6:$DF$1572,W$4,FALSE))</f>
        <v>#N/A</v>
      </c>
      <c r="X1331" s="47">
        <v>18000</v>
      </c>
      <c r="Y1331" s="15" t="e">
        <f>IF(ISBLANK(VLOOKUP($C1331,[2]MAIN!$C$6:$DF$1572,Y$4,FALSE)),"",VLOOKUP($C1331,[2]MAIN!$C$6:$DF$1572,Y$4,FALSE))</f>
        <v>#N/A</v>
      </c>
      <c r="AA1331" s="15"/>
      <c r="AB1331" s="15"/>
      <c r="AC1331" s="15" t="s">
        <v>609</v>
      </c>
    </row>
    <row r="1332" spans="1:29" x14ac:dyDescent="0.25">
      <c r="A1332" s="15" t="s">
        <v>2102</v>
      </c>
      <c r="B1332" s="21" t="s">
        <v>424</v>
      </c>
      <c r="C1332" s="47"/>
      <c r="D1332" s="15"/>
      <c r="E1332" s="15" t="s">
        <v>609</v>
      </c>
      <c r="F1332" s="15"/>
      <c r="G1332" s="15"/>
      <c r="H1332" s="15" t="s">
        <v>609</v>
      </c>
      <c r="I1332" s="15"/>
      <c r="J1332" s="47"/>
      <c r="K1332" s="47" t="s">
        <v>618</v>
      </c>
      <c r="L1332" s="49">
        <v>4.03</v>
      </c>
      <c r="M1332" s="50" t="e">
        <f>IF(ISBLANK(VLOOKUP($C1332,[2]MAIN!$C$6:$DF$1572,M$4,FALSE)),"",VLOOKUP($C1332,[2]MAIN!$C$6:$DF$1572,M$4,FALSE))</f>
        <v>#N/A</v>
      </c>
      <c r="N1332" s="51" t="e">
        <f>IF(ISBLANK(VLOOKUP($C1332,[2]MAIN!$C$6:$DF$1572,N$4,FALSE)),"",VLOOKUP($C1332,[2]MAIN!$C$6:$DF$1572,N$4,FALSE))</f>
        <v>#N/A</v>
      </c>
      <c r="O1332" s="53" t="e">
        <f>IF(ISBLANK(VLOOKUP($C1332,[2]MAIN!$C$6:$DF$1572,O$4,FALSE)),"",VLOOKUP($C1332,[2]MAIN!$C$6:$DF$1572,O$4,FALSE))</f>
        <v>#N/A</v>
      </c>
      <c r="P1332" s="64" t="e">
        <f>IF(ISBLANK(VLOOKUP($C1332,[2]MAIN!$C$6:$DF$1572,P$4,FALSE)),"",VLOOKUP($C1332,[2]MAIN!$C$6:$DF$1572,P$4,FALSE))</f>
        <v>#N/A</v>
      </c>
      <c r="Q1332" s="50" t="e">
        <f>IF(ISBLANK(VLOOKUP($C1332,[2]MAIN!$C$6:$DF$1572,Q$4,FALSE)),"",VLOOKUP($C1332,[2]MAIN!$C$6:$DF$1572,Q$4,FALSE))</f>
        <v>#N/A</v>
      </c>
      <c r="R1332" s="47" t="e">
        <f>IF(ISBLANK(VLOOKUP($C1332,[2]MAIN!$C$6:$DF$1572,R$4,FALSE)),"",VLOOKUP($C1332,[2]MAIN!$C$6:$DF$1572,R$4,FALSE))</f>
        <v>#N/A</v>
      </c>
      <c r="S1332" s="47" t="e">
        <f>IF(ISBLANK(VLOOKUP($C1332,[2]MAIN!$C$6:$DF$1572,S$4,FALSE)),"",VLOOKUP($C1332,[2]MAIN!$C$6:$DF$1572,S$4,FALSE))</f>
        <v>#N/A</v>
      </c>
      <c r="T1332" s="15" t="e">
        <f>IF(ISBLANK(VLOOKUP($C1332,[2]MAIN!$C$6:$DF$1572,T$4,FALSE)),"",VLOOKUP($C1332,[2]MAIN!$C$6:$DF$1572,T$4,FALSE))</f>
        <v>#N/A</v>
      </c>
      <c r="U1332" s="15" t="e">
        <f>IF(ISBLANK(VLOOKUP($C1332,[2]MAIN!$C$6:$DF$1572,U$4,FALSE)),"",VLOOKUP($C1332,[2]MAIN!$C$6:$DF$1572,U$4,FALSE))</f>
        <v>#N/A</v>
      </c>
      <c r="V1332" s="15" t="e">
        <f>IF(ISBLANK(VLOOKUP($C1332,[2]MAIN!$C$6:$DF$1572,V$4,FALSE)),"",VLOOKUP($C1332,[2]MAIN!$C$6:$DF$1572,V$4,FALSE))</f>
        <v>#N/A</v>
      </c>
      <c r="W1332" s="21" t="e">
        <f>IF(ISBLANK(VLOOKUP($C1332,[2]MAIN!$C$6:$DF$1572,W$4,FALSE)),"",VLOOKUP($C1332,[2]MAIN!$C$6:$DF$1572,W$4,FALSE))</f>
        <v>#N/A</v>
      </c>
      <c r="X1332" s="47">
        <v>18000</v>
      </c>
      <c r="Y1332" s="15" t="e">
        <f>IF(ISBLANK(VLOOKUP($C1332,[2]MAIN!$C$6:$DF$1572,Y$4,FALSE)),"",VLOOKUP($C1332,[2]MAIN!$C$6:$DF$1572,Y$4,FALSE))</f>
        <v>#N/A</v>
      </c>
      <c r="AA1332" s="15"/>
      <c r="AB1332" s="15" t="s">
        <v>609</v>
      </c>
      <c r="AC1332" s="15"/>
    </row>
    <row r="1333" spans="1:29" x14ac:dyDescent="0.25">
      <c r="A1333" s="15" t="s">
        <v>2103</v>
      </c>
      <c r="B1333" s="21" t="s">
        <v>196</v>
      </c>
      <c r="C1333" s="15"/>
      <c r="D1333" s="15" t="s">
        <v>609</v>
      </c>
      <c r="E1333" s="15" t="s">
        <v>609</v>
      </c>
      <c r="F1333" s="15" t="s">
        <v>697</v>
      </c>
      <c r="G1333" s="15"/>
      <c r="H1333" s="15" t="s">
        <v>609</v>
      </c>
      <c r="I1333" s="15"/>
      <c r="J1333" s="47"/>
      <c r="K1333" s="60" t="s">
        <v>737</v>
      </c>
      <c r="L1333" s="49">
        <v>5.2</v>
      </c>
      <c r="M1333" s="50" t="e">
        <f>IF(ISBLANK(VLOOKUP($C1333,[2]MAIN!$C$6:$DF$1572,M$4,FALSE)),"",VLOOKUP($C1333,[2]MAIN!$C$6:$DF$1572,M$4,FALSE))</f>
        <v>#N/A</v>
      </c>
      <c r="N1333" s="51" t="e">
        <f>IF(ISBLANK(VLOOKUP($C1333,[2]MAIN!$C$6:$DF$1572,N$4,FALSE)),"",VLOOKUP($C1333,[2]MAIN!$C$6:$DF$1572,N$4,FALSE))</f>
        <v>#N/A</v>
      </c>
      <c r="O1333" s="64" t="e">
        <f>IF(ISBLANK(VLOOKUP($C1333,[2]MAIN!$C$6:$DF$1572,O$4,FALSE)),"",VLOOKUP($C1333,[2]MAIN!$C$6:$DF$1572,O$4,FALSE))</f>
        <v>#N/A</v>
      </c>
      <c r="P1333" s="64" t="e">
        <f>IF(ISBLANK(VLOOKUP($C1333,[2]MAIN!$C$6:$DF$1572,P$4,FALSE)),"",VLOOKUP($C1333,[2]MAIN!$C$6:$DF$1572,P$4,FALSE))</f>
        <v>#N/A</v>
      </c>
      <c r="Q1333" s="65" t="e">
        <f>IF(ISBLANK(VLOOKUP($C1333,[2]MAIN!$C$6:$DF$1572,Q$4,FALSE)),"",VLOOKUP($C1333,[2]MAIN!$C$6:$DF$1572,Q$4,FALSE))</f>
        <v>#N/A</v>
      </c>
      <c r="R1333" s="47" t="e">
        <f>IF(ISBLANK(VLOOKUP($C1333,[2]MAIN!$C$6:$DF$1572,R$4,FALSE)),"",VLOOKUP($C1333,[2]MAIN!$C$6:$DF$1572,R$4,FALSE))</f>
        <v>#N/A</v>
      </c>
      <c r="S1333" s="47" t="e">
        <f>IF(ISBLANK(VLOOKUP($C1333,[2]MAIN!$C$6:$DF$1572,S$4,FALSE)),"",VLOOKUP($C1333,[2]MAIN!$C$6:$DF$1572,S$4,FALSE))</f>
        <v>#N/A</v>
      </c>
      <c r="T1333" s="15" t="e">
        <f>IF(ISBLANK(VLOOKUP($C1333,[2]MAIN!$C$6:$DF$1572,T$4,FALSE)),"",VLOOKUP($C1333,[2]MAIN!$C$6:$DF$1572,T$4,FALSE))</f>
        <v>#N/A</v>
      </c>
      <c r="U1333" s="15" t="e">
        <f>IF(ISBLANK(VLOOKUP($C1333,[2]MAIN!$C$6:$DF$1572,U$4,FALSE)),"",VLOOKUP($C1333,[2]MAIN!$C$6:$DF$1572,U$4,FALSE))</f>
        <v>#N/A</v>
      </c>
      <c r="V1333" s="15" t="e">
        <f>IF(ISBLANK(VLOOKUP($C1333,[2]MAIN!$C$6:$DF$1572,V$4,FALSE)),"",VLOOKUP($C1333,[2]MAIN!$C$6:$DF$1572,V$4,FALSE))</f>
        <v>#N/A</v>
      </c>
      <c r="W1333" s="21" t="e">
        <f>IF(ISBLANK(VLOOKUP($C1333,[2]MAIN!$C$6:$DF$1572,W$4,FALSE)),"",VLOOKUP($C1333,[2]MAIN!$C$6:$DF$1572,W$4,FALSE))</f>
        <v>#N/A</v>
      </c>
      <c r="X1333" s="63">
        <v>10500</v>
      </c>
      <c r="Y1333" s="15" t="e">
        <f>IF(ISBLANK(VLOOKUP($C1333,[2]MAIN!$C$6:$DF$1572,Y$4,FALSE)),"",VLOOKUP($C1333,[2]MAIN!$C$6:$DF$1572,Y$4,FALSE))</f>
        <v>#N/A</v>
      </c>
      <c r="AA1333" s="15"/>
      <c r="AB1333" s="15"/>
      <c r="AC1333" s="15"/>
    </row>
    <row r="1334" spans="1:29" x14ac:dyDescent="0.25">
      <c r="A1334" s="15" t="s">
        <v>2104</v>
      </c>
      <c r="B1334" s="21" t="s">
        <v>196</v>
      </c>
      <c r="C1334" s="47"/>
      <c r="D1334" s="15"/>
      <c r="E1334" s="15" t="s">
        <v>609</v>
      </c>
      <c r="F1334" s="15"/>
      <c r="G1334" s="15"/>
      <c r="H1334" s="15" t="s">
        <v>609</v>
      </c>
      <c r="I1334" s="15"/>
      <c r="J1334" s="47"/>
      <c r="K1334" s="47" t="s">
        <v>618</v>
      </c>
      <c r="L1334" s="49">
        <v>11.04</v>
      </c>
      <c r="M1334" s="50" t="e">
        <f>IF(ISBLANK(VLOOKUP($C1334,[2]MAIN!$C$6:$DF$1572,M$4,FALSE)),"",VLOOKUP($C1334,[2]MAIN!$C$6:$DF$1572,M$4,FALSE))</f>
        <v>#N/A</v>
      </c>
      <c r="N1334" s="51" t="e">
        <f>IF(ISBLANK(VLOOKUP($C1334,[2]MAIN!$C$6:$DF$1572,N$4,FALSE)),"",VLOOKUP($C1334,[2]MAIN!$C$6:$DF$1572,N$4,FALSE))</f>
        <v>#N/A</v>
      </c>
      <c r="O1334" s="53" t="e">
        <f>IF(ISBLANK(VLOOKUP($C1334,[2]MAIN!$C$6:$DF$1572,O$4,FALSE)),"",VLOOKUP($C1334,[2]MAIN!$C$6:$DF$1572,O$4,FALSE))</f>
        <v>#N/A</v>
      </c>
      <c r="P1334" s="64" t="e">
        <f>IF(ISBLANK(VLOOKUP($C1334,[2]MAIN!$C$6:$DF$1572,P$4,FALSE)),"",VLOOKUP($C1334,[2]MAIN!$C$6:$DF$1572,P$4,FALSE))</f>
        <v>#N/A</v>
      </c>
      <c r="Q1334" s="50" t="e">
        <f>IF(ISBLANK(VLOOKUP($C1334,[2]MAIN!$C$6:$DF$1572,Q$4,FALSE)),"",VLOOKUP($C1334,[2]MAIN!$C$6:$DF$1572,Q$4,FALSE))</f>
        <v>#N/A</v>
      </c>
      <c r="R1334" s="47" t="e">
        <f>IF(ISBLANK(VLOOKUP($C1334,[2]MAIN!$C$6:$DF$1572,R$4,FALSE)),"",VLOOKUP($C1334,[2]MAIN!$C$6:$DF$1572,R$4,FALSE))</f>
        <v>#N/A</v>
      </c>
      <c r="S1334" s="47" t="e">
        <f>IF(ISBLANK(VLOOKUP($C1334,[2]MAIN!$C$6:$DF$1572,S$4,FALSE)),"",VLOOKUP($C1334,[2]MAIN!$C$6:$DF$1572,S$4,FALSE))</f>
        <v>#N/A</v>
      </c>
      <c r="T1334" s="15" t="e">
        <f>IF(ISBLANK(VLOOKUP($C1334,[2]MAIN!$C$6:$DF$1572,T$4,FALSE)),"",VLOOKUP($C1334,[2]MAIN!$C$6:$DF$1572,T$4,FALSE))</f>
        <v>#N/A</v>
      </c>
      <c r="U1334" s="15" t="e">
        <f>IF(ISBLANK(VLOOKUP($C1334,[2]MAIN!$C$6:$DF$1572,U$4,FALSE)),"",VLOOKUP($C1334,[2]MAIN!$C$6:$DF$1572,U$4,FALSE))</f>
        <v>#N/A</v>
      </c>
      <c r="V1334" s="15" t="e">
        <f>IF(ISBLANK(VLOOKUP($C1334,[2]MAIN!$C$6:$DF$1572,V$4,FALSE)),"",VLOOKUP($C1334,[2]MAIN!$C$6:$DF$1572,V$4,FALSE))</f>
        <v>#N/A</v>
      </c>
      <c r="W1334" s="21" t="e">
        <f>IF(ISBLANK(VLOOKUP($C1334,[2]MAIN!$C$6:$DF$1572,W$4,FALSE)),"",VLOOKUP($C1334,[2]MAIN!$C$6:$DF$1572,W$4,FALSE))</f>
        <v>#N/A</v>
      </c>
      <c r="X1334" s="47">
        <v>18000</v>
      </c>
      <c r="Y1334" s="15" t="e">
        <f>IF(ISBLANK(VLOOKUP($C1334,[2]MAIN!$C$6:$DF$1572,Y$4,FALSE)),"",VLOOKUP($C1334,[2]MAIN!$C$6:$DF$1572,Y$4,FALSE))</f>
        <v>#N/A</v>
      </c>
      <c r="AA1334" s="15"/>
      <c r="AB1334" s="15" t="s">
        <v>609</v>
      </c>
      <c r="AC1334" s="15"/>
    </row>
    <row r="1335" spans="1:29" x14ac:dyDescent="0.25">
      <c r="A1335" s="15" t="s">
        <v>2105</v>
      </c>
      <c r="B1335" s="21" t="s">
        <v>196</v>
      </c>
      <c r="C1335" s="47"/>
      <c r="D1335" s="15"/>
      <c r="E1335" s="15" t="s">
        <v>609</v>
      </c>
      <c r="F1335" s="15"/>
      <c r="G1335" s="15"/>
      <c r="H1335" s="15" t="s">
        <v>609</v>
      </c>
      <c r="I1335" s="15"/>
      <c r="J1335" s="47"/>
      <c r="K1335" s="47"/>
      <c r="L1335" s="49" t="e">
        <f>#REF!/86.4</f>
        <v>#REF!</v>
      </c>
      <c r="M1335" s="50" t="e">
        <f>IF(ISBLANK(VLOOKUP($C1335,[2]MAIN!$C$6:$DF$1572,M$4,FALSE)),"",VLOOKUP($C1335,[2]MAIN!$C$6:$DF$1572,M$4,FALSE))</f>
        <v>#N/A</v>
      </c>
      <c r="N1335" s="51" t="e">
        <f>IF(ISBLANK(VLOOKUP($C1335,[2]MAIN!$C$6:$DF$1572,N$4,FALSE)),"",VLOOKUP($C1335,[2]MAIN!$C$6:$DF$1572,N$4,FALSE))</f>
        <v>#N/A</v>
      </c>
      <c r="O1335" s="53" t="e">
        <f>IF(ISBLANK(VLOOKUP($C1335,[2]MAIN!$C$6:$DF$1572,O$4,FALSE)),"",VLOOKUP($C1335,[2]MAIN!$C$6:$DF$1572,O$4,FALSE))</f>
        <v>#N/A</v>
      </c>
      <c r="P1335" s="53" t="e">
        <f>IF(ISBLANK(VLOOKUP($C1335,[2]MAIN!$C$6:$DF$1572,P$4,FALSE)),"",VLOOKUP($C1335,[2]MAIN!$C$6:$DF$1572,P$4,FALSE))</f>
        <v>#N/A</v>
      </c>
      <c r="Q1335" s="50" t="e">
        <f>IF(ISBLANK(VLOOKUP($C1335,[2]MAIN!$C$6:$DF$1572,Q$4,FALSE)),"",VLOOKUP($C1335,[2]MAIN!$C$6:$DF$1572,Q$4,FALSE))</f>
        <v>#N/A</v>
      </c>
      <c r="R1335" s="47" t="e">
        <f>IF(ISBLANK(VLOOKUP($C1335,[2]MAIN!$C$6:$DF$1572,R$4,FALSE)),"",VLOOKUP($C1335,[2]MAIN!$C$6:$DF$1572,R$4,FALSE))</f>
        <v>#N/A</v>
      </c>
      <c r="S1335" s="47" t="e">
        <f>IF(ISBLANK(VLOOKUP($C1335,[2]MAIN!$C$6:$DF$1572,S$4,FALSE)),"",VLOOKUP($C1335,[2]MAIN!$C$6:$DF$1572,S$4,FALSE))</f>
        <v>#N/A</v>
      </c>
      <c r="T1335" s="15" t="e">
        <f>IF(ISBLANK(VLOOKUP($C1335,[2]MAIN!$C$6:$DF$1572,T$4,FALSE)),"",VLOOKUP($C1335,[2]MAIN!$C$6:$DF$1572,T$4,FALSE))</f>
        <v>#N/A</v>
      </c>
      <c r="U1335" s="15" t="e">
        <f>IF(ISBLANK(VLOOKUP($C1335,[2]MAIN!$C$6:$DF$1572,U$4,FALSE)),"",VLOOKUP($C1335,[2]MAIN!$C$6:$DF$1572,U$4,FALSE))</f>
        <v>#N/A</v>
      </c>
      <c r="V1335" s="15" t="e">
        <f>IF(ISBLANK(VLOOKUP($C1335,[2]MAIN!$C$6:$DF$1572,V$4,FALSE)),"",VLOOKUP($C1335,[2]MAIN!$C$6:$DF$1572,V$4,FALSE))</f>
        <v>#N/A</v>
      </c>
      <c r="W1335" s="21" t="e">
        <f>IF(ISBLANK(VLOOKUP($C1335,[2]MAIN!$C$6:$DF$1572,W$4,FALSE)),"",VLOOKUP($C1335,[2]MAIN!$C$6:$DF$1572,W$4,FALSE))</f>
        <v>#N/A</v>
      </c>
      <c r="X1335" s="47">
        <v>18000</v>
      </c>
      <c r="Y1335" s="15" t="e">
        <f>IF(ISBLANK(VLOOKUP($C1335,[2]MAIN!$C$6:$DF$1572,Y$4,FALSE)),"",VLOOKUP($C1335,[2]MAIN!$C$6:$DF$1572,Y$4,FALSE))</f>
        <v>#N/A</v>
      </c>
      <c r="AA1335" s="15"/>
      <c r="AB1335" s="15" t="s">
        <v>609</v>
      </c>
      <c r="AC1335" s="15"/>
    </row>
    <row r="1336" spans="1:29" x14ac:dyDescent="0.25">
      <c r="A1336" s="15" t="s">
        <v>2106</v>
      </c>
      <c r="B1336" s="21" t="s">
        <v>552</v>
      </c>
      <c r="C1336" s="47"/>
      <c r="D1336" s="15"/>
      <c r="E1336" s="15" t="s">
        <v>609</v>
      </c>
      <c r="F1336" s="15"/>
      <c r="G1336" s="15"/>
      <c r="H1336" s="15" t="s">
        <v>609</v>
      </c>
      <c r="I1336" s="15"/>
      <c r="J1336" s="47"/>
      <c r="K1336" s="47"/>
      <c r="L1336" s="49">
        <v>0.73</v>
      </c>
      <c r="M1336" s="50" t="e">
        <f>IF(ISBLANK(VLOOKUP($C1336,[2]MAIN!$C$6:$DF$1572,M$4,FALSE)),"",VLOOKUP($C1336,[2]MAIN!$C$6:$DF$1572,M$4,FALSE))</f>
        <v>#N/A</v>
      </c>
      <c r="N1336" s="51" t="e">
        <f>IF(ISBLANK(VLOOKUP($C1336,[2]MAIN!$C$6:$DF$1572,N$4,FALSE)),"",VLOOKUP($C1336,[2]MAIN!$C$6:$DF$1572,N$4,FALSE))</f>
        <v>#N/A</v>
      </c>
      <c r="O1336" s="53" t="e">
        <f>IF(ISBLANK(VLOOKUP($C1336,[2]MAIN!$C$6:$DF$1572,O$4,FALSE)),"",VLOOKUP($C1336,[2]MAIN!$C$6:$DF$1572,O$4,FALSE))</f>
        <v>#N/A</v>
      </c>
      <c r="P1336" s="53" t="e">
        <f>IF(ISBLANK(VLOOKUP($C1336,[2]MAIN!$C$6:$DF$1572,P$4,FALSE)),"",VLOOKUP($C1336,[2]MAIN!$C$6:$DF$1572,P$4,FALSE))</f>
        <v>#N/A</v>
      </c>
      <c r="Q1336" s="50" t="e">
        <f>IF(ISBLANK(VLOOKUP($C1336,[2]MAIN!$C$6:$DF$1572,Q$4,FALSE)),"",VLOOKUP($C1336,[2]MAIN!$C$6:$DF$1572,Q$4,FALSE))</f>
        <v>#N/A</v>
      </c>
      <c r="R1336" s="47" t="e">
        <f>IF(ISBLANK(VLOOKUP($C1336,[2]MAIN!$C$6:$DF$1572,R$4,FALSE)),"",VLOOKUP($C1336,[2]MAIN!$C$6:$DF$1572,R$4,FALSE))</f>
        <v>#N/A</v>
      </c>
      <c r="S1336" s="47" t="e">
        <f>IF(ISBLANK(VLOOKUP($C1336,[2]MAIN!$C$6:$DF$1572,S$4,FALSE)),"",VLOOKUP($C1336,[2]MAIN!$C$6:$DF$1572,S$4,FALSE))</f>
        <v>#N/A</v>
      </c>
      <c r="T1336" s="15" t="e">
        <f>IF(ISBLANK(VLOOKUP($C1336,[2]MAIN!$C$6:$DF$1572,T$4,FALSE)),"",VLOOKUP($C1336,[2]MAIN!$C$6:$DF$1572,T$4,FALSE))</f>
        <v>#N/A</v>
      </c>
      <c r="U1336" s="15" t="e">
        <f>IF(ISBLANK(VLOOKUP($C1336,[2]MAIN!$C$6:$DF$1572,U$4,FALSE)),"",VLOOKUP($C1336,[2]MAIN!$C$6:$DF$1572,U$4,FALSE))</f>
        <v>#N/A</v>
      </c>
      <c r="V1336" s="15" t="e">
        <f>IF(ISBLANK(VLOOKUP($C1336,[2]MAIN!$C$6:$DF$1572,V$4,FALSE)),"",VLOOKUP($C1336,[2]MAIN!$C$6:$DF$1572,V$4,FALSE))</f>
        <v>#N/A</v>
      </c>
      <c r="W1336" s="21" t="e">
        <f>IF(ISBLANK(VLOOKUP($C1336,[2]MAIN!$C$6:$DF$1572,W$4,FALSE)),"",VLOOKUP($C1336,[2]MAIN!$C$6:$DF$1572,W$4,FALSE))</f>
        <v>#N/A</v>
      </c>
      <c r="X1336" s="47">
        <v>150</v>
      </c>
      <c r="Y1336" s="15" t="e">
        <f>IF(ISBLANK(VLOOKUP($C1336,[2]MAIN!$C$6:$DF$1572,Y$4,FALSE)),"",VLOOKUP($C1336,[2]MAIN!$C$6:$DF$1572,Y$4,FALSE))</f>
        <v>#N/A</v>
      </c>
      <c r="AA1336" s="15"/>
      <c r="AB1336" s="15"/>
      <c r="AC1336" s="15" t="s">
        <v>609</v>
      </c>
    </row>
    <row r="1337" spans="1:29" x14ac:dyDescent="0.25">
      <c r="A1337" s="15" t="s">
        <v>2107</v>
      </c>
      <c r="B1337" s="21" t="s">
        <v>77</v>
      </c>
      <c r="C1337" s="15"/>
      <c r="D1337" s="15"/>
      <c r="E1337" s="15" t="s">
        <v>609</v>
      </c>
      <c r="F1337" s="15"/>
      <c r="G1337" s="15"/>
      <c r="H1337" s="15" t="s">
        <v>628</v>
      </c>
      <c r="I1337" s="15" t="s">
        <v>609</v>
      </c>
      <c r="J1337" s="47"/>
      <c r="K1337" s="47" t="s">
        <v>654</v>
      </c>
      <c r="L1337" s="49">
        <v>0.46</v>
      </c>
      <c r="M1337" s="50" t="e">
        <f>IF(ISBLANK(VLOOKUP($C1337,[2]MAIN!$C$6:$DF$1572,M$4,FALSE)),"",VLOOKUP($C1337,[2]MAIN!$C$6:$DF$1572,M$4,FALSE))</f>
        <v>#N/A</v>
      </c>
      <c r="N1337" s="51" t="e">
        <f>IF(ISBLANK(VLOOKUP($C1337,[2]MAIN!$C$6:$DF$1572,N$4,FALSE)),"",VLOOKUP($C1337,[2]MAIN!$C$6:$DF$1572,N$4,FALSE))</f>
        <v>#N/A</v>
      </c>
      <c r="O1337" s="52" t="e">
        <f>IF(ISBLANK(VLOOKUP($C1337,[2]MAIN!$C$6:$DF$1572,O$4,FALSE)),"",VLOOKUP($C1337,[2]MAIN!$C$6:$DF$1572,O$4,FALSE))</f>
        <v>#N/A</v>
      </c>
      <c r="P1337" s="52" t="e">
        <f>IF(ISBLANK(VLOOKUP($C1337,[2]MAIN!$C$6:$DF$1572,P$4,FALSE)),"",VLOOKUP($C1337,[2]MAIN!$C$6:$DF$1572,P$4,FALSE))</f>
        <v>#N/A</v>
      </c>
      <c r="Q1337" s="65" t="e">
        <f>IF(ISBLANK(VLOOKUP($C1337,[2]MAIN!$C$6:$DF$1572,Q$4,FALSE)),"",VLOOKUP($C1337,[2]MAIN!$C$6:$DF$1572,Q$4,FALSE))</f>
        <v>#N/A</v>
      </c>
      <c r="R1337" s="47" t="e">
        <f>IF(ISBLANK(VLOOKUP($C1337,[2]MAIN!$C$6:$DF$1572,R$4,FALSE)),"",VLOOKUP($C1337,[2]MAIN!$C$6:$DF$1572,R$4,FALSE))</f>
        <v>#N/A</v>
      </c>
      <c r="S1337" s="47" t="e">
        <f>IF(ISBLANK(VLOOKUP($C1337,[2]MAIN!$C$6:$DF$1572,S$4,FALSE)),"",VLOOKUP($C1337,[2]MAIN!$C$6:$DF$1572,S$4,FALSE))</f>
        <v>#N/A</v>
      </c>
      <c r="T1337" s="15" t="e">
        <f>IF(ISBLANK(VLOOKUP($C1337,[2]MAIN!$C$6:$DF$1572,T$4,FALSE)),"",VLOOKUP($C1337,[2]MAIN!$C$6:$DF$1572,T$4,FALSE))</f>
        <v>#N/A</v>
      </c>
      <c r="U1337" s="15" t="e">
        <f>IF(ISBLANK(VLOOKUP($C1337,[2]MAIN!$C$6:$DF$1572,U$4,FALSE)),"",VLOOKUP($C1337,[2]MAIN!$C$6:$DF$1572,U$4,FALSE))</f>
        <v>#N/A</v>
      </c>
      <c r="V1337" s="15" t="e">
        <f>IF(ISBLANK(VLOOKUP($C1337,[2]MAIN!$C$6:$DF$1572,V$4,FALSE)),"",VLOOKUP($C1337,[2]MAIN!$C$6:$DF$1572,V$4,FALSE))</f>
        <v>#N/A</v>
      </c>
      <c r="W1337" s="21" t="e">
        <f>IF(ISBLANK(VLOOKUP($C1337,[2]MAIN!$C$6:$DF$1572,W$4,FALSE)),"",VLOOKUP($C1337,[2]MAIN!$C$6:$DF$1572,W$4,FALSE))</f>
        <v>#N/A</v>
      </c>
      <c r="X1337" s="47">
        <v>15000</v>
      </c>
      <c r="Y1337" s="15" t="e">
        <f>IF(ISBLANK(VLOOKUP($C1337,[2]MAIN!$C$6:$DF$1572,Y$4,FALSE)),"",VLOOKUP($C1337,[2]MAIN!$C$6:$DF$1572,Y$4,FALSE))</f>
        <v>#N/A</v>
      </c>
      <c r="AA1337" s="47"/>
      <c r="AB1337" s="47"/>
      <c r="AC1337" s="47"/>
    </row>
    <row r="1338" spans="1:29" x14ac:dyDescent="0.25">
      <c r="A1338" s="15" t="s">
        <v>2108</v>
      </c>
      <c r="B1338" s="21" t="s">
        <v>77</v>
      </c>
      <c r="C1338" s="15"/>
      <c r="D1338" s="15"/>
      <c r="E1338" s="15" t="s">
        <v>609</v>
      </c>
      <c r="F1338" s="15"/>
      <c r="G1338" s="15"/>
      <c r="H1338" s="15" t="s">
        <v>628</v>
      </c>
      <c r="I1338" s="15" t="s">
        <v>609</v>
      </c>
      <c r="J1338" s="47"/>
      <c r="K1338" s="47" t="s">
        <v>654</v>
      </c>
      <c r="L1338" s="49">
        <v>0.32</v>
      </c>
      <c r="M1338" s="50" t="e">
        <f>IF(ISBLANK(VLOOKUP($C1338,[2]MAIN!$C$6:$DF$1572,M$4,FALSE)),"",VLOOKUP($C1338,[2]MAIN!$C$6:$DF$1572,M$4,FALSE))</f>
        <v>#N/A</v>
      </c>
      <c r="N1338" s="51" t="e">
        <f>IF(ISBLANK(VLOOKUP($C1338,[2]MAIN!$C$6:$DF$1572,N$4,FALSE)),"",VLOOKUP($C1338,[2]MAIN!$C$6:$DF$1572,N$4,FALSE))</f>
        <v>#N/A</v>
      </c>
      <c r="O1338" s="52" t="e">
        <f>IF(ISBLANK(VLOOKUP($C1338,[2]MAIN!$C$6:$DF$1572,O$4,FALSE)),"",VLOOKUP($C1338,[2]MAIN!$C$6:$DF$1572,O$4,FALSE))</f>
        <v>#N/A</v>
      </c>
      <c r="P1338" s="52" t="e">
        <f>IF(ISBLANK(VLOOKUP($C1338,[2]MAIN!$C$6:$DF$1572,P$4,FALSE)),"",VLOOKUP($C1338,[2]MAIN!$C$6:$DF$1572,P$4,FALSE))</f>
        <v>#N/A</v>
      </c>
      <c r="Q1338" s="65" t="e">
        <f>IF(ISBLANK(VLOOKUP($C1338,[2]MAIN!$C$6:$DF$1572,Q$4,FALSE)),"",VLOOKUP($C1338,[2]MAIN!$C$6:$DF$1572,Q$4,FALSE))</f>
        <v>#N/A</v>
      </c>
      <c r="R1338" s="47" t="e">
        <f>IF(ISBLANK(VLOOKUP($C1338,[2]MAIN!$C$6:$DF$1572,R$4,FALSE)),"",VLOOKUP($C1338,[2]MAIN!$C$6:$DF$1572,R$4,FALSE))</f>
        <v>#N/A</v>
      </c>
      <c r="S1338" s="47" t="e">
        <f>IF(ISBLANK(VLOOKUP($C1338,[2]MAIN!$C$6:$DF$1572,S$4,FALSE)),"",VLOOKUP($C1338,[2]MAIN!$C$6:$DF$1572,S$4,FALSE))</f>
        <v>#N/A</v>
      </c>
      <c r="T1338" s="15" t="e">
        <f>IF(ISBLANK(VLOOKUP($C1338,[2]MAIN!$C$6:$DF$1572,T$4,FALSE)),"",VLOOKUP($C1338,[2]MAIN!$C$6:$DF$1572,T$4,FALSE))</f>
        <v>#N/A</v>
      </c>
      <c r="U1338" s="15" t="e">
        <f>IF(ISBLANK(VLOOKUP($C1338,[2]MAIN!$C$6:$DF$1572,U$4,FALSE)),"",VLOOKUP($C1338,[2]MAIN!$C$6:$DF$1572,U$4,FALSE))</f>
        <v>#N/A</v>
      </c>
      <c r="V1338" s="15" t="e">
        <f>IF(ISBLANK(VLOOKUP($C1338,[2]MAIN!$C$6:$DF$1572,V$4,FALSE)),"",VLOOKUP($C1338,[2]MAIN!$C$6:$DF$1572,V$4,FALSE))</f>
        <v>#N/A</v>
      </c>
      <c r="W1338" s="21" t="e">
        <f>IF(ISBLANK(VLOOKUP($C1338,[2]MAIN!$C$6:$DF$1572,W$4,FALSE)),"",VLOOKUP($C1338,[2]MAIN!$C$6:$DF$1572,W$4,FALSE))</f>
        <v>#N/A</v>
      </c>
      <c r="X1338" s="47">
        <v>15000</v>
      </c>
      <c r="Y1338" s="15" t="e">
        <f>IF(ISBLANK(VLOOKUP($C1338,[2]MAIN!$C$6:$DF$1572,Y$4,FALSE)),"",VLOOKUP($C1338,[2]MAIN!$C$6:$DF$1572,Y$4,FALSE))</f>
        <v>#N/A</v>
      </c>
      <c r="AA1338" s="47"/>
      <c r="AB1338" s="47"/>
      <c r="AC1338" s="47"/>
    </row>
    <row r="1339" spans="1:29" x14ac:dyDescent="0.25">
      <c r="A1339" s="15" t="s">
        <v>2109</v>
      </c>
      <c r="B1339" s="21" t="s">
        <v>77</v>
      </c>
      <c r="C1339" s="15"/>
      <c r="D1339" s="15"/>
      <c r="E1339" s="15" t="s">
        <v>609</v>
      </c>
      <c r="F1339" s="15"/>
      <c r="G1339" s="15"/>
      <c r="H1339" s="15" t="s">
        <v>628</v>
      </c>
      <c r="I1339" s="15" t="s">
        <v>609</v>
      </c>
      <c r="J1339" s="47"/>
      <c r="K1339" s="47" t="s">
        <v>654</v>
      </c>
      <c r="L1339" s="49">
        <v>0.41</v>
      </c>
      <c r="M1339" s="50" t="e">
        <f>IF(ISBLANK(VLOOKUP($C1339,[2]MAIN!$C$6:$DF$1572,M$4,FALSE)),"",VLOOKUP($C1339,[2]MAIN!$C$6:$DF$1572,M$4,FALSE))</f>
        <v>#N/A</v>
      </c>
      <c r="N1339" s="51" t="e">
        <f>IF(ISBLANK(VLOOKUP($C1339,[2]MAIN!$C$6:$DF$1572,N$4,FALSE)),"",VLOOKUP($C1339,[2]MAIN!$C$6:$DF$1572,N$4,FALSE))</f>
        <v>#N/A</v>
      </c>
      <c r="O1339" s="52" t="e">
        <f>IF(ISBLANK(VLOOKUP($C1339,[2]MAIN!$C$6:$DF$1572,O$4,FALSE)),"",VLOOKUP($C1339,[2]MAIN!$C$6:$DF$1572,O$4,FALSE))</f>
        <v>#N/A</v>
      </c>
      <c r="P1339" s="52" t="e">
        <f>IF(ISBLANK(VLOOKUP($C1339,[2]MAIN!$C$6:$DF$1572,P$4,FALSE)),"",VLOOKUP($C1339,[2]MAIN!$C$6:$DF$1572,P$4,FALSE))</f>
        <v>#N/A</v>
      </c>
      <c r="Q1339" s="65" t="e">
        <f>IF(ISBLANK(VLOOKUP($C1339,[2]MAIN!$C$6:$DF$1572,Q$4,FALSE)),"",VLOOKUP($C1339,[2]MAIN!$C$6:$DF$1572,Q$4,FALSE))</f>
        <v>#N/A</v>
      </c>
      <c r="R1339" s="47" t="e">
        <f>IF(ISBLANK(VLOOKUP($C1339,[2]MAIN!$C$6:$DF$1572,R$4,FALSE)),"",VLOOKUP($C1339,[2]MAIN!$C$6:$DF$1572,R$4,FALSE))</f>
        <v>#N/A</v>
      </c>
      <c r="S1339" s="47" t="e">
        <f>IF(ISBLANK(VLOOKUP($C1339,[2]MAIN!$C$6:$DF$1572,S$4,FALSE)),"",VLOOKUP($C1339,[2]MAIN!$C$6:$DF$1572,S$4,FALSE))</f>
        <v>#N/A</v>
      </c>
      <c r="T1339" s="15" t="e">
        <f>IF(ISBLANK(VLOOKUP($C1339,[2]MAIN!$C$6:$DF$1572,T$4,FALSE)),"",VLOOKUP($C1339,[2]MAIN!$C$6:$DF$1572,T$4,FALSE))</f>
        <v>#N/A</v>
      </c>
      <c r="U1339" s="15" t="e">
        <f>IF(ISBLANK(VLOOKUP($C1339,[2]MAIN!$C$6:$DF$1572,U$4,FALSE)),"",VLOOKUP($C1339,[2]MAIN!$C$6:$DF$1572,U$4,FALSE))</f>
        <v>#N/A</v>
      </c>
      <c r="V1339" s="15" t="e">
        <f>IF(ISBLANK(VLOOKUP($C1339,[2]MAIN!$C$6:$DF$1572,V$4,FALSE)),"",VLOOKUP($C1339,[2]MAIN!$C$6:$DF$1572,V$4,FALSE))</f>
        <v>#N/A</v>
      </c>
      <c r="W1339" s="21" t="e">
        <f>IF(ISBLANK(VLOOKUP($C1339,[2]MAIN!$C$6:$DF$1572,W$4,FALSE)),"",VLOOKUP($C1339,[2]MAIN!$C$6:$DF$1572,W$4,FALSE))</f>
        <v>#N/A</v>
      </c>
      <c r="X1339" s="47">
        <v>15000</v>
      </c>
      <c r="Y1339" s="15" t="e">
        <f>IF(ISBLANK(VLOOKUP($C1339,[2]MAIN!$C$6:$DF$1572,Y$4,FALSE)),"",VLOOKUP($C1339,[2]MAIN!$C$6:$DF$1572,Y$4,FALSE))</f>
        <v>#N/A</v>
      </c>
      <c r="AA1339" s="47"/>
      <c r="AB1339" s="47"/>
      <c r="AC1339" s="47"/>
    </row>
    <row r="1340" spans="1:29" x14ac:dyDescent="0.25">
      <c r="A1340" s="15" t="s">
        <v>2110</v>
      </c>
      <c r="B1340" s="21" t="s">
        <v>80</v>
      </c>
      <c r="C1340" s="15" t="s">
        <v>609</v>
      </c>
      <c r="D1340" s="15"/>
      <c r="E1340" s="15" t="s">
        <v>609</v>
      </c>
      <c r="F1340" s="15" t="s">
        <v>735</v>
      </c>
      <c r="G1340" s="15"/>
      <c r="H1340" s="15" t="s">
        <v>609</v>
      </c>
      <c r="I1340" s="15"/>
      <c r="J1340" s="47"/>
      <c r="K1340" s="47" t="s">
        <v>618</v>
      </c>
      <c r="L1340" s="49">
        <v>7.33</v>
      </c>
      <c r="M1340" s="50" t="e">
        <f>IF(ISBLANK(VLOOKUP($C1340,[2]MAIN!$C$6:$DF$1572,M$4,FALSE)),"",VLOOKUP($C1340,[2]MAIN!$C$6:$DF$1572,M$4,FALSE))</f>
        <v>#N/A</v>
      </c>
      <c r="N1340" s="51" t="e">
        <f>IF(ISBLANK(VLOOKUP($C1340,[2]MAIN!$C$6:$DF$1572,N$4,FALSE)),"",VLOOKUP($C1340,[2]MAIN!$C$6:$DF$1572,N$4,FALSE))</f>
        <v>#N/A</v>
      </c>
      <c r="O1340" s="64" t="e">
        <f>IF(ISBLANK(VLOOKUP($C1340,[2]MAIN!$C$6:$DF$1572,O$4,FALSE)),"",VLOOKUP($C1340,[2]MAIN!$C$6:$DF$1572,O$4,FALSE))</f>
        <v>#N/A</v>
      </c>
      <c r="P1340" s="64" t="e">
        <f>IF(ISBLANK(VLOOKUP($C1340,[2]MAIN!$C$6:$DF$1572,P$4,FALSE)),"",VLOOKUP($C1340,[2]MAIN!$C$6:$DF$1572,P$4,FALSE))</f>
        <v>#N/A</v>
      </c>
      <c r="Q1340" s="65" t="e">
        <f>IF(ISBLANK(VLOOKUP($C1340,[2]MAIN!$C$6:$DF$1572,Q$4,FALSE)),"",VLOOKUP($C1340,[2]MAIN!$C$6:$DF$1572,Q$4,FALSE))</f>
        <v>#N/A</v>
      </c>
      <c r="R1340" s="47" t="e">
        <f>IF(ISBLANK(VLOOKUP($C1340,[2]MAIN!$C$6:$DF$1572,R$4,FALSE)),"",VLOOKUP($C1340,[2]MAIN!$C$6:$DF$1572,R$4,FALSE))</f>
        <v>#N/A</v>
      </c>
      <c r="S1340" s="47" t="e">
        <f>IF(ISBLANK(VLOOKUP($C1340,[2]MAIN!$C$6:$DF$1572,S$4,FALSE)),"",VLOOKUP($C1340,[2]MAIN!$C$6:$DF$1572,S$4,FALSE))</f>
        <v>#N/A</v>
      </c>
      <c r="T1340" s="15" t="e">
        <f>IF(ISBLANK(VLOOKUP($C1340,[2]MAIN!$C$6:$DF$1572,T$4,FALSE)),"",VLOOKUP($C1340,[2]MAIN!$C$6:$DF$1572,T$4,FALSE))</f>
        <v>#N/A</v>
      </c>
      <c r="U1340" s="15" t="e">
        <f>IF(ISBLANK(VLOOKUP($C1340,[2]MAIN!$C$6:$DF$1572,U$4,FALSE)),"",VLOOKUP($C1340,[2]MAIN!$C$6:$DF$1572,U$4,FALSE))</f>
        <v>#N/A</v>
      </c>
      <c r="V1340" s="15" t="e">
        <f>IF(ISBLANK(VLOOKUP($C1340,[2]MAIN!$C$6:$DF$1572,V$4,FALSE)),"",VLOOKUP($C1340,[2]MAIN!$C$6:$DF$1572,V$4,FALSE))</f>
        <v>#N/A</v>
      </c>
      <c r="W1340" s="21" t="e">
        <f>IF(ISBLANK(VLOOKUP($C1340,[2]MAIN!$C$6:$DF$1572,W$4,FALSE)),"",VLOOKUP($C1340,[2]MAIN!$C$6:$DF$1572,W$4,FALSE))</f>
        <v>#N/A</v>
      </c>
      <c r="X1340" s="63">
        <v>10500</v>
      </c>
      <c r="Y1340" s="15" t="e">
        <f>IF(ISBLANK(VLOOKUP($C1340,[2]MAIN!$C$6:$DF$1572,Y$4,FALSE)),"",VLOOKUP($C1340,[2]MAIN!$C$6:$DF$1572,Y$4,FALSE))</f>
        <v>#N/A</v>
      </c>
      <c r="AA1340" s="15"/>
      <c r="AB1340" s="15"/>
      <c r="AC1340" s="15"/>
    </row>
    <row r="1341" spans="1:29" x14ac:dyDescent="0.25">
      <c r="A1341" s="15" t="s">
        <v>2111</v>
      </c>
      <c r="B1341" s="21" t="s">
        <v>77</v>
      </c>
      <c r="C1341" s="15"/>
      <c r="D1341" s="15"/>
      <c r="E1341" s="15" t="s">
        <v>609</v>
      </c>
      <c r="F1341" s="15"/>
      <c r="G1341" s="15"/>
      <c r="H1341" s="15" t="s">
        <v>628</v>
      </c>
      <c r="I1341" s="15" t="s">
        <v>609</v>
      </c>
      <c r="J1341" s="47"/>
      <c r="K1341" s="47" t="s">
        <v>654</v>
      </c>
      <c r="L1341" s="49">
        <v>0.69</v>
      </c>
      <c r="M1341" s="50" t="e">
        <f>IF(ISBLANK(VLOOKUP($C1341,[2]MAIN!$C$6:$DF$1572,M$4,FALSE)),"",VLOOKUP($C1341,[2]MAIN!$C$6:$DF$1572,M$4,FALSE))</f>
        <v>#N/A</v>
      </c>
      <c r="N1341" s="51" t="e">
        <f>IF(ISBLANK(VLOOKUP($C1341,[2]MAIN!$C$6:$DF$1572,N$4,FALSE)),"",VLOOKUP($C1341,[2]MAIN!$C$6:$DF$1572,N$4,FALSE))</f>
        <v>#N/A</v>
      </c>
      <c r="O1341" s="52" t="e">
        <f>IF(ISBLANK(VLOOKUP($C1341,[2]MAIN!$C$6:$DF$1572,O$4,FALSE)),"",VLOOKUP($C1341,[2]MAIN!$C$6:$DF$1572,O$4,FALSE))</f>
        <v>#N/A</v>
      </c>
      <c r="P1341" s="52" t="e">
        <f>IF(ISBLANK(VLOOKUP($C1341,[2]MAIN!$C$6:$DF$1572,P$4,FALSE)),"",VLOOKUP($C1341,[2]MAIN!$C$6:$DF$1572,P$4,FALSE))</f>
        <v>#N/A</v>
      </c>
      <c r="Q1341" s="65" t="e">
        <f>IF(ISBLANK(VLOOKUP($C1341,[2]MAIN!$C$6:$DF$1572,Q$4,FALSE)),"",VLOOKUP($C1341,[2]MAIN!$C$6:$DF$1572,Q$4,FALSE))</f>
        <v>#N/A</v>
      </c>
      <c r="R1341" s="47" t="e">
        <f>IF(ISBLANK(VLOOKUP($C1341,[2]MAIN!$C$6:$DF$1572,R$4,FALSE)),"",VLOOKUP($C1341,[2]MAIN!$C$6:$DF$1572,R$4,FALSE))</f>
        <v>#N/A</v>
      </c>
      <c r="S1341" s="47" t="e">
        <f>IF(ISBLANK(VLOOKUP($C1341,[2]MAIN!$C$6:$DF$1572,S$4,FALSE)),"",VLOOKUP($C1341,[2]MAIN!$C$6:$DF$1572,S$4,FALSE))</f>
        <v>#N/A</v>
      </c>
      <c r="T1341" s="15" t="e">
        <f>IF(ISBLANK(VLOOKUP($C1341,[2]MAIN!$C$6:$DF$1572,T$4,FALSE)),"",VLOOKUP($C1341,[2]MAIN!$C$6:$DF$1572,T$4,FALSE))</f>
        <v>#N/A</v>
      </c>
      <c r="U1341" s="15" t="e">
        <f>IF(ISBLANK(VLOOKUP($C1341,[2]MAIN!$C$6:$DF$1572,U$4,FALSE)),"",VLOOKUP($C1341,[2]MAIN!$C$6:$DF$1572,U$4,FALSE))</f>
        <v>#N/A</v>
      </c>
      <c r="V1341" s="15" t="e">
        <f>IF(ISBLANK(VLOOKUP($C1341,[2]MAIN!$C$6:$DF$1572,V$4,FALSE)),"",VLOOKUP($C1341,[2]MAIN!$C$6:$DF$1572,V$4,FALSE))</f>
        <v>#N/A</v>
      </c>
      <c r="W1341" s="21" t="e">
        <f>IF(ISBLANK(VLOOKUP($C1341,[2]MAIN!$C$6:$DF$1572,W$4,FALSE)),"",VLOOKUP($C1341,[2]MAIN!$C$6:$DF$1572,W$4,FALSE))</f>
        <v>#N/A</v>
      </c>
      <c r="X1341" s="47">
        <v>15000</v>
      </c>
      <c r="Y1341" s="15" t="e">
        <f>IF(ISBLANK(VLOOKUP($C1341,[2]MAIN!$C$6:$DF$1572,Y$4,FALSE)),"",VLOOKUP($C1341,[2]MAIN!$C$6:$DF$1572,Y$4,FALSE))</f>
        <v>#N/A</v>
      </c>
      <c r="AA1341" s="47"/>
      <c r="AB1341" s="47"/>
      <c r="AC1341" s="47"/>
    </row>
    <row r="1342" spans="1:29" x14ac:dyDescent="0.25">
      <c r="A1342" s="15" t="s">
        <v>2112</v>
      </c>
      <c r="B1342" s="21" t="s">
        <v>77</v>
      </c>
      <c r="C1342" s="15"/>
      <c r="D1342" s="15"/>
      <c r="E1342" s="15" t="s">
        <v>609</v>
      </c>
      <c r="F1342" s="15"/>
      <c r="G1342" s="15"/>
      <c r="H1342" s="15" t="s">
        <v>628</v>
      </c>
      <c r="I1342" s="15" t="s">
        <v>609</v>
      </c>
      <c r="J1342" s="47"/>
      <c r="K1342" s="47" t="s">
        <v>654</v>
      </c>
      <c r="L1342" s="49">
        <v>6.53</v>
      </c>
      <c r="M1342" s="50" t="e">
        <f>IF(ISBLANK(VLOOKUP($C1342,[2]MAIN!$C$6:$DF$1572,M$4,FALSE)),"",VLOOKUP($C1342,[2]MAIN!$C$6:$DF$1572,M$4,FALSE))</f>
        <v>#N/A</v>
      </c>
      <c r="N1342" s="51" t="e">
        <f>IF(ISBLANK(VLOOKUP($C1342,[2]MAIN!$C$6:$DF$1572,N$4,FALSE)),"",VLOOKUP($C1342,[2]MAIN!$C$6:$DF$1572,N$4,FALSE))</f>
        <v>#N/A</v>
      </c>
      <c r="O1342" s="64" t="e">
        <f>IF(ISBLANK(VLOOKUP($C1342,[2]MAIN!$C$6:$DF$1572,O$4,FALSE)),"",VLOOKUP($C1342,[2]MAIN!$C$6:$DF$1572,O$4,FALSE))</f>
        <v>#N/A</v>
      </c>
      <c r="P1342" s="64" t="e">
        <f>IF(ISBLANK(VLOOKUP($C1342,[2]MAIN!$C$6:$DF$1572,P$4,FALSE)),"",VLOOKUP($C1342,[2]MAIN!$C$6:$DF$1572,P$4,FALSE))</f>
        <v>#N/A</v>
      </c>
      <c r="Q1342" s="65" t="e">
        <f>IF(ISBLANK(VLOOKUP($C1342,[2]MAIN!$C$6:$DF$1572,Q$4,FALSE)),"",VLOOKUP($C1342,[2]MAIN!$C$6:$DF$1572,Q$4,FALSE))</f>
        <v>#N/A</v>
      </c>
      <c r="R1342" s="47" t="e">
        <f>IF(ISBLANK(VLOOKUP($C1342,[2]MAIN!$C$6:$DF$1572,R$4,FALSE)),"",VLOOKUP($C1342,[2]MAIN!$C$6:$DF$1572,R$4,FALSE))</f>
        <v>#N/A</v>
      </c>
      <c r="S1342" s="47" t="e">
        <f>IF(ISBLANK(VLOOKUP($C1342,[2]MAIN!$C$6:$DF$1572,S$4,FALSE)),"",VLOOKUP($C1342,[2]MAIN!$C$6:$DF$1572,S$4,FALSE))</f>
        <v>#N/A</v>
      </c>
      <c r="T1342" s="15" t="e">
        <f>IF(ISBLANK(VLOOKUP($C1342,[2]MAIN!$C$6:$DF$1572,T$4,FALSE)),"",VLOOKUP($C1342,[2]MAIN!$C$6:$DF$1572,T$4,FALSE))</f>
        <v>#N/A</v>
      </c>
      <c r="U1342" s="15" t="e">
        <f>IF(ISBLANK(VLOOKUP($C1342,[2]MAIN!$C$6:$DF$1572,U$4,FALSE)),"",VLOOKUP($C1342,[2]MAIN!$C$6:$DF$1572,U$4,FALSE))</f>
        <v>#N/A</v>
      </c>
      <c r="V1342" s="15" t="e">
        <f>IF(ISBLANK(VLOOKUP($C1342,[2]MAIN!$C$6:$DF$1572,V$4,FALSE)),"",VLOOKUP($C1342,[2]MAIN!$C$6:$DF$1572,V$4,FALSE))</f>
        <v>#N/A</v>
      </c>
      <c r="W1342" s="21" t="e">
        <f>IF(ISBLANK(VLOOKUP($C1342,[2]MAIN!$C$6:$DF$1572,W$4,FALSE)),"",VLOOKUP($C1342,[2]MAIN!$C$6:$DF$1572,W$4,FALSE))</f>
        <v>#N/A</v>
      </c>
      <c r="X1342" s="47">
        <v>15000</v>
      </c>
      <c r="Y1342" s="15" t="e">
        <f>IF(ISBLANK(VLOOKUP($C1342,[2]MAIN!$C$6:$DF$1572,Y$4,FALSE)),"",VLOOKUP($C1342,[2]MAIN!$C$6:$DF$1572,Y$4,FALSE))</f>
        <v>#N/A</v>
      </c>
      <c r="AA1342" s="47"/>
      <c r="AB1342" s="47"/>
      <c r="AC1342" s="47"/>
    </row>
    <row r="1343" spans="1:29" x14ac:dyDescent="0.25">
      <c r="A1343" s="15" t="s">
        <v>2113</v>
      </c>
      <c r="B1343" s="21" t="s">
        <v>108</v>
      </c>
      <c r="C1343" s="15" t="s">
        <v>609</v>
      </c>
      <c r="D1343" s="15"/>
      <c r="E1343" s="15" t="s">
        <v>609</v>
      </c>
      <c r="F1343" s="15"/>
      <c r="G1343" s="15"/>
      <c r="H1343" s="15" t="s">
        <v>609</v>
      </c>
      <c r="I1343" s="15"/>
      <c r="J1343" s="47"/>
      <c r="K1343" s="60" t="s">
        <v>625</v>
      </c>
      <c r="L1343" s="49" t="e">
        <f>#REF!/86.4</f>
        <v>#REF!</v>
      </c>
      <c r="M1343" s="50" t="e">
        <f>IF(ISBLANK(VLOOKUP($C1343,[2]MAIN!$C$6:$DF$1572,M$4,FALSE)),"",VLOOKUP($C1343,[2]MAIN!$C$6:$DF$1572,M$4,FALSE))</f>
        <v>#N/A</v>
      </c>
      <c r="N1343" s="51" t="e">
        <f>IF(ISBLANK(VLOOKUP($C1343,[2]MAIN!$C$6:$DF$1572,N$4,FALSE)),"",VLOOKUP($C1343,[2]MAIN!$C$6:$DF$1572,N$4,FALSE))</f>
        <v>#N/A</v>
      </c>
      <c r="O1343" s="54" t="e">
        <f>IF(ISBLANK(VLOOKUP($C1343,[2]MAIN!$C$6:$DF$1572,O$4,FALSE)),"",VLOOKUP($C1343,[2]MAIN!$C$6:$DF$1572,O$4,FALSE))</f>
        <v>#N/A</v>
      </c>
      <c r="P1343" s="54" t="e">
        <f>IF(ISBLANK(VLOOKUP($C1343,[2]MAIN!$C$6:$DF$1572,P$4,FALSE)),"",VLOOKUP($C1343,[2]MAIN!$C$6:$DF$1572,P$4,FALSE))</f>
        <v>#N/A</v>
      </c>
      <c r="Q1343" s="53" t="e">
        <f>IF(ISBLANK(VLOOKUP($C1343,[2]MAIN!$C$6:$DF$1572,Q$4,FALSE)),"",VLOOKUP($C1343,[2]MAIN!$C$6:$DF$1572,Q$4,FALSE))</f>
        <v>#N/A</v>
      </c>
      <c r="R1343" s="47" t="e">
        <f>IF(ISBLANK(VLOOKUP($C1343,[2]MAIN!$C$6:$DF$1572,R$4,FALSE)),"",VLOOKUP($C1343,[2]MAIN!$C$6:$DF$1572,R$4,FALSE))</f>
        <v>#N/A</v>
      </c>
      <c r="S1343" s="47" t="e">
        <f>IF(ISBLANK(VLOOKUP($C1343,[2]MAIN!$C$6:$DF$1572,S$4,FALSE)),"",VLOOKUP($C1343,[2]MAIN!$C$6:$DF$1572,S$4,FALSE))</f>
        <v>#N/A</v>
      </c>
      <c r="T1343" s="15" t="e">
        <f>IF(ISBLANK(VLOOKUP($C1343,[2]MAIN!$C$6:$DF$1572,T$4,FALSE)),"",VLOOKUP($C1343,[2]MAIN!$C$6:$DF$1572,T$4,FALSE))</f>
        <v>#N/A</v>
      </c>
      <c r="U1343" s="15" t="e">
        <f>IF(ISBLANK(VLOOKUP($C1343,[2]MAIN!$C$6:$DF$1572,U$4,FALSE)),"",VLOOKUP($C1343,[2]MAIN!$C$6:$DF$1572,U$4,FALSE))</f>
        <v>#N/A</v>
      </c>
      <c r="V1343" s="15" t="e">
        <f>IF(ISBLANK(VLOOKUP($C1343,[2]MAIN!$C$6:$DF$1572,V$4,FALSE)),"",VLOOKUP($C1343,[2]MAIN!$C$6:$DF$1572,V$4,FALSE))</f>
        <v>#N/A</v>
      </c>
      <c r="W1343" s="21" t="e">
        <f>IF(ISBLANK(VLOOKUP($C1343,[2]MAIN!$C$6:$DF$1572,W$4,FALSE)),"",VLOOKUP($C1343,[2]MAIN!$C$6:$DF$1572,W$4,FALSE))</f>
        <v>#N/A</v>
      </c>
      <c r="X1343" s="47">
        <v>15000</v>
      </c>
      <c r="Y1343" s="15" t="e">
        <f>IF(ISBLANK(VLOOKUP($C1343,[2]MAIN!$C$6:$DF$1572,Y$4,FALSE)),"",VLOOKUP($C1343,[2]MAIN!$C$6:$DF$1572,Y$4,FALSE))</f>
        <v>#N/A</v>
      </c>
      <c r="AA1343" s="15"/>
      <c r="AB1343" s="15"/>
      <c r="AC1343" s="15"/>
    </row>
    <row r="1344" spans="1:29" x14ac:dyDescent="0.25">
      <c r="A1344" s="15" t="s">
        <v>2114</v>
      </c>
      <c r="B1344" s="21" t="s">
        <v>108</v>
      </c>
      <c r="C1344" s="47"/>
      <c r="D1344" s="15"/>
      <c r="E1344" s="15" t="s">
        <v>609</v>
      </c>
      <c r="F1344" s="15"/>
      <c r="G1344" s="15"/>
      <c r="H1344" s="15" t="s">
        <v>613</v>
      </c>
      <c r="I1344" s="15"/>
      <c r="J1344" s="47"/>
      <c r="K1344" s="47" t="s">
        <v>625</v>
      </c>
      <c r="L1344" s="49">
        <v>6.01</v>
      </c>
      <c r="M1344" s="50" t="e">
        <f>IF(ISBLANK(VLOOKUP($C1344,[2]MAIN!$C$6:$DF$1572,M$4,FALSE)),"",VLOOKUP($C1344,[2]MAIN!$C$6:$DF$1572,M$4,FALSE))</f>
        <v>#N/A</v>
      </c>
      <c r="N1344" s="51" t="e">
        <f>IF(ISBLANK(VLOOKUP($C1344,[2]MAIN!$C$6:$DF$1572,N$4,FALSE)),"",VLOOKUP($C1344,[2]MAIN!$C$6:$DF$1572,N$4,FALSE))</f>
        <v>#N/A</v>
      </c>
      <c r="O1344" s="52" t="e">
        <f>IF(ISBLANK(VLOOKUP($C1344,[2]MAIN!$C$6:$DF$1572,O$4,FALSE)),"",VLOOKUP($C1344,[2]MAIN!$C$6:$DF$1572,O$4,FALSE))</f>
        <v>#N/A</v>
      </c>
      <c r="P1344" s="52" t="e">
        <f>IF(ISBLANK(VLOOKUP($C1344,[2]MAIN!$C$6:$DF$1572,P$4,FALSE)),"",VLOOKUP($C1344,[2]MAIN!$C$6:$DF$1572,P$4,FALSE))</f>
        <v>#N/A</v>
      </c>
      <c r="Q1344" s="53" t="e">
        <f>IF(ISBLANK(VLOOKUP($C1344,[2]MAIN!$C$6:$DF$1572,Q$4,FALSE)),"",VLOOKUP($C1344,[2]MAIN!$C$6:$DF$1572,Q$4,FALSE))</f>
        <v>#N/A</v>
      </c>
      <c r="R1344" s="47" t="e">
        <f>IF(ISBLANK(VLOOKUP($C1344,[2]MAIN!$C$6:$DF$1572,R$4,FALSE)),"",VLOOKUP($C1344,[2]MAIN!$C$6:$DF$1572,R$4,FALSE))</f>
        <v>#N/A</v>
      </c>
      <c r="S1344" s="47" t="e">
        <f>IF(ISBLANK(VLOOKUP($C1344,[2]MAIN!$C$6:$DF$1572,S$4,FALSE)),"",VLOOKUP($C1344,[2]MAIN!$C$6:$DF$1572,S$4,FALSE))</f>
        <v>#N/A</v>
      </c>
      <c r="T1344" s="15" t="e">
        <f>IF(ISBLANK(VLOOKUP($C1344,[2]MAIN!$C$6:$DF$1572,T$4,FALSE)),"",VLOOKUP($C1344,[2]MAIN!$C$6:$DF$1572,T$4,FALSE))</f>
        <v>#N/A</v>
      </c>
      <c r="U1344" s="15" t="e">
        <f>IF(ISBLANK(VLOOKUP($C1344,[2]MAIN!$C$6:$DF$1572,U$4,FALSE)),"",VLOOKUP($C1344,[2]MAIN!$C$6:$DF$1572,U$4,FALSE))</f>
        <v>#N/A</v>
      </c>
      <c r="V1344" s="15" t="e">
        <f>IF(ISBLANK(VLOOKUP($C1344,[2]MAIN!$C$6:$DF$1572,V$4,FALSE)),"",VLOOKUP($C1344,[2]MAIN!$C$6:$DF$1572,V$4,FALSE))</f>
        <v>#N/A</v>
      </c>
      <c r="W1344" s="21" t="e">
        <f>IF(ISBLANK(VLOOKUP($C1344,[2]MAIN!$C$6:$DF$1572,W$4,FALSE)),"",VLOOKUP($C1344,[2]MAIN!$C$6:$DF$1572,W$4,FALSE))</f>
        <v>#N/A</v>
      </c>
      <c r="X1344" s="47">
        <v>150</v>
      </c>
      <c r="Y1344" s="15" t="e">
        <f>IF(ISBLANK(VLOOKUP($C1344,[2]MAIN!$C$6:$DF$1572,Y$4,FALSE)),"",VLOOKUP($C1344,[2]MAIN!$C$6:$DF$1572,Y$4,FALSE))</f>
        <v>#N/A</v>
      </c>
      <c r="AA1344" s="15" t="s">
        <v>609</v>
      </c>
      <c r="AB1344" s="15"/>
      <c r="AC1344" s="15"/>
    </row>
    <row r="1345" spans="1:29" x14ac:dyDescent="0.25">
      <c r="A1345" s="15" t="s">
        <v>2115</v>
      </c>
      <c r="B1345" s="21" t="s">
        <v>108</v>
      </c>
      <c r="C1345" s="15" t="s">
        <v>609</v>
      </c>
      <c r="D1345" s="15"/>
      <c r="E1345" s="15"/>
      <c r="F1345" s="15"/>
      <c r="G1345" s="15"/>
      <c r="H1345" s="15" t="s">
        <v>609</v>
      </c>
      <c r="I1345" s="15"/>
      <c r="J1345" s="47"/>
      <c r="K1345" s="60" t="s">
        <v>625</v>
      </c>
      <c r="L1345" s="49">
        <v>0.33</v>
      </c>
      <c r="M1345" s="50" t="e">
        <f>IF(ISBLANK(VLOOKUP($C1345,[2]MAIN!$C$6:$DF$1572,M$4,FALSE)),"",VLOOKUP($C1345,[2]MAIN!$C$6:$DF$1572,M$4,FALSE))</f>
        <v>#N/A</v>
      </c>
      <c r="N1345" s="51" t="e">
        <f>IF(ISBLANK(VLOOKUP($C1345,[2]MAIN!$C$6:$DF$1572,N$4,FALSE)),"",VLOOKUP($C1345,[2]MAIN!$C$6:$DF$1572,N$4,FALSE))</f>
        <v>#N/A</v>
      </c>
      <c r="O1345" s="62" t="e">
        <f>IF(ISBLANK(VLOOKUP($C1345,[2]MAIN!$C$6:$DF$1572,O$4,FALSE)),"",VLOOKUP($C1345,[2]MAIN!$C$6:$DF$1572,O$4,FALSE))</f>
        <v>#N/A</v>
      </c>
      <c r="P1345" s="62" t="e">
        <f>IF(ISBLANK(VLOOKUP($C1345,[2]MAIN!$C$6:$DF$1572,P$4,FALSE)),"",VLOOKUP($C1345,[2]MAIN!$C$6:$DF$1572,P$4,FALSE))</f>
        <v>#N/A</v>
      </c>
      <c r="Q1345" s="53" t="e">
        <f>IF(ISBLANK(VLOOKUP($C1345,[2]MAIN!$C$6:$DF$1572,Q$4,FALSE)),"",VLOOKUP($C1345,[2]MAIN!$C$6:$DF$1572,Q$4,FALSE))</f>
        <v>#N/A</v>
      </c>
      <c r="R1345" s="47" t="e">
        <f>IF(ISBLANK(VLOOKUP($C1345,[2]MAIN!$C$6:$DF$1572,R$4,FALSE)),"",VLOOKUP($C1345,[2]MAIN!$C$6:$DF$1572,R$4,FALSE))</f>
        <v>#N/A</v>
      </c>
      <c r="S1345" s="47" t="e">
        <f>IF(ISBLANK(VLOOKUP($C1345,[2]MAIN!$C$6:$DF$1572,S$4,FALSE)),"",VLOOKUP($C1345,[2]MAIN!$C$6:$DF$1572,S$4,FALSE))</f>
        <v>#N/A</v>
      </c>
      <c r="T1345" s="15" t="e">
        <f>IF(ISBLANK(VLOOKUP($C1345,[2]MAIN!$C$6:$DF$1572,T$4,FALSE)),"",VLOOKUP($C1345,[2]MAIN!$C$6:$DF$1572,T$4,FALSE))</f>
        <v>#N/A</v>
      </c>
      <c r="U1345" s="15" t="e">
        <f>IF(ISBLANK(VLOOKUP($C1345,[2]MAIN!$C$6:$DF$1572,U$4,FALSE)),"",VLOOKUP($C1345,[2]MAIN!$C$6:$DF$1572,U$4,FALSE))</f>
        <v>#N/A</v>
      </c>
      <c r="V1345" s="15" t="e">
        <f>IF(ISBLANK(VLOOKUP($C1345,[2]MAIN!$C$6:$DF$1572,V$4,FALSE)),"",VLOOKUP($C1345,[2]MAIN!$C$6:$DF$1572,V$4,FALSE))</f>
        <v>#N/A</v>
      </c>
      <c r="W1345" s="21" t="e">
        <f>IF(ISBLANK(VLOOKUP($C1345,[2]MAIN!$C$6:$DF$1572,W$4,FALSE)),"",VLOOKUP($C1345,[2]MAIN!$C$6:$DF$1572,W$4,FALSE))</f>
        <v>#N/A</v>
      </c>
      <c r="X1345" s="63" t="e">
        <f>IF(ISBLANK(VLOOKUP($C1345,[2]MAIN!$C$6:$DF$1572,X$4,FALSE)),"",VLOOKUP($C1345,[2]MAIN!$C$6:$DF$1572,X$4,FALSE))</f>
        <v>#N/A</v>
      </c>
      <c r="Y1345" s="15" t="e">
        <f>IF(ISBLANK(VLOOKUP($C1345,[2]MAIN!$C$6:$DF$1572,Y$4,FALSE)),"",VLOOKUP($C1345,[2]MAIN!$C$6:$DF$1572,Y$4,FALSE))</f>
        <v>#N/A</v>
      </c>
      <c r="AA1345" s="15"/>
      <c r="AB1345" s="15"/>
      <c r="AC1345" s="15"/>
    </row>
    <row r="1346" spans="1:29" x14ac:dyDescent="0.25">
      <c r="A1346" s="15" t="s">
        <v>2116</v>
      </c>
      <c r="B1346" s="21" t="s">
        <v>393</v>
      </c>
      <c r="C1346" s="47"/>
      <c r="D1346" s="15"/>
      <c r="E1346" s="15" t="s">
        <v>609</v>
      </c>
      <c r="F1346" s="15"/>
      <c r="G1346" s="15"/>
      <c r="H1346" s="15" t="s">
        <v>1149</v>
      </c>
      <c r="I1346" s="15" t="s">
        <v>609</v>
      </c>
      <c r="J1346" s="47"/>
      <c r="K1346" s="47" t="s">
        <v>625</v>
      </c>
      <c r="L1346" s="49"/>
      <c r="M1346" s="50" t="e">
        <f>IF(ISBLANK(VLOOKUP($C1346,[2]MAIN!$C$6:$DF$1572,M$4,FALSE)),"",VLOOKUP($C1346,[2]MAIN!$C$6:$DF$1572,M$4,FALSE))</f>
        <v>#N/A</v>
      </c>
      <c r="N1346" s="51" t="e">
        <f>IF(ISBLANK(VLOOKUP($C1346,[2]MAIN!$C$6:$DF$1572,N$4,FALSE)),"",VLOOKUP($C1346,[2]MAIN!$C$6:$DF$1572,N$4,FALSE))</f>
        <v>#N/A</v>
      </c>
      <c r="O1346" s="53" t="e">
        <f>IF(ISBLANK(VLOOKUP($C1346,[2]MAIN!$C$6:$DF$1572,O$4,FALSE)),"",VLOOKUP($C1346,[2]MAIN!$C$6:$DF$1572,O$4,FALSE))</f>
        <v>#N/A</v>
      </c>
      <c r="P1346" s="53" t="e">
        <f>IF(ISBLANK(VLOOKUP($C1346,[2]MAIN!$C$6:$DF$1572,P$4,FALSE)),"",VLOOKUP($C1346,[2]MAIN!$C$6:$DF$1572,P$4,FALSE))</f>
        <v>#N/A</v>
      </c>
      <c r="Q1346" s="53" t="e">
        <f>IF(ISBLANK(VLOOKUP($C1346,[2]MAIN!$C$6:$DF$1572,Q$4,FALSE)),"",VLOOKUP($C1346,[2]MAIN!$C$6:$DF$1572,Q$4,FALSE))</f>
        <v>#N/A</v>
      </c>
      <c r="R1346" s="47" t="e">
        <f>IF(ISBLANK(VLOOKUP($C1346,[2]MAIN!$C$6:$DF$1572,R$4,FALSE)),"",VLOOKUP($C1346,[2]MAIN!$C$6:$DF$1572,R$4,FALSE))</f>
        <v>#N/A</v>
      </c>
      <c r="S1346" s="47" t="e">
        <f>IF(ISBLANK(VLOOKUP($C1346,[2]MAIN!$C$6:$DF$1572,S$4,FALSE)),"",VLOOKUP($C1346,[2]MAIN!$C$6:$DF$1572,S$4,FALSE))</f>
        <v>#N/A</v>
      </c>
      <c r="T1346" s="15" t="e">
        <f>IF(ISBLANK(VLOOKUP($C1346,[2]MAIN!$C$6:$DF$1572,T$4,FALSE)),"",VLOOKUP($C1346,[2]MAIN!$C$6:$DF$1572,T$4,FALSE))</f>
        <v>#N/A</v>
      </c>
      <c r="U1346" s="15" t="e">
        <f>IF(ISBLANK(VLOOKUP($C1346,[2]MAIN!$C$6:$DF$1572,U$4,FALSE)),"",VLOOKUP($C1346,[2]MAIN!$C$6:$DF$1572,U$4,FALSE))</f>
        <v>#N/A</v>
      </c>
      <c r="V1346" s="15" t="e">
        <f>IF(ISBLANK(VLOOKUP($C1346,[2]MAIN!$C$6:$DF$1572,V$4,FALSE)),"",VLOOKUP($C1346,[2]MAIN!$C$6:$DF$1572,V$4,FALSE))</f>
        <v>#N/A</v>
      </c>
      <c r="W1346" s="21" t="e">
        <f>IF(ISBLANK(VLOOKUP($C1346,[2]MAIN!$C$6:$DF$1572,W$4,FALSE)),"",VLOOKUP($C1346,[2]MAIN!$C$6:$DF$1572,W$4,FALSE))</f>
        <v>#N/A</v>
      </c>
      <c r="X1346" s="47">
        <v>15000</v>
      </c>
      <c r="Y1346" s="15" t="e">
        <f>IF(ISBLANK(VLOOKUP($C1346,[2]MAIN!$C$6:$DF$1572,Y$4,FALSE)),"",VLOOKUP($C1346,[2]MAIN!$C$6:$DF$1572,Y$4,FALSE))</f>
        <v>#N/A</v>
      </c>
      <c r="AA1346" s="47"/>
      <c r="AB1346" s="47"/>
      <c r="AC1346" s="47"/>
    </row>
    <row r="1347" spans="1:29" x14ac:dyDescent="0.25">
      <c r="A1347" s="15" t="s">
        <v>2117</v>
      </c>
      <c r="B1347" s="21" t="s">
        <v>108</v>
      </c>
      <c r="C1347" s="15" t="s">
        <v>609</v>
      </c>
      <c r="D1347" s="15"/>
      <c r="E1347" s="15"/>
      <c r="F1347" s="15"/>
      <c r="G1347" s="15"/>
      <c r="H1347" s="15" t="s">
        <v>609</v>
      </c>
      <c r="I1347" s="15"/>
      <c r="J1347" s="47"/>
      <c r="K1347" s="60" t="s">
        <v>625</v>
      </c>
      <c r="L1347" s="49">
        <v>5.5</v>
      </c>
      <c r="M1347" s="50" t="e">
        <f>IF(ISBLANK(VLOOKUP($C1347,[2]MAIN!$C$6:$DF$1572,M$4,FALSE)),"",VLOOKUP($C1347,[2]MAIN!$C$6:$DF$1572,M$4,FALSE))</f>
        <v>#N/A</v>
      </c>
      <c r="N1347" s="51" t="e">
        <f>IF(ISBLANK(VLOOKUP($C1347,[2]MAIN!$C$6:$DF$1572,N$4,FALSE)),"",VLOOKUP($C1347,[2]MAIN!$C$6:$DF$1572,N$4,FALSE))</f>
        <v>#N/A</v>
      </c>
      <c r="O1347" s="62" t="e">
        <f>IF(ISBLANK(VLOOKUP($C1347,[2]MAIN!$C$6:$DF$1572,O$4,FALSE)),"",VLOOKUP($C1347,[2]MAIN!$C$6:$DF$1572,O$4,FALSE))</f>
        <v>#N/A</v>
      </c>
      <c r="P1347" s="62" t="e">
        <f>IF(ISBLANK(VLOOKUP($C1347,[2]MAIN!$C$6:$DF$1572,P$4,FALSE)),"",VLOOKUP($C1347,[2]MAIN!$C$6:$DF$1572,P$4,FALSE))</f>
        <v>#N/A</v>
      </c>
      <c r="Q1347" s="53" t="e">
        <f>IF(ISBLANK(VLOOKUP($C1347,[2]MAIN!$C$6:$DF$1572,Q$4,FALSE)),"",VLOOKUP($C1347,[2]MAIN!$C$6:$DF$1572,Q$4,FALSE))</f>
        <v>#N/A</v>
      </c>
      <c r="R1347" s="47" t="e">
        <f>IF(ISBLANK(VLOOKUP($C1347,[2]MAIN!$C$6:$DF$1572,R$4,FALSE)),"",VLOOKUP($C1347,[2]MAIN!$C$6:$DF$1572,R$4,FALSE))</f>
        <v>#N/A</v>
      </c>
      <c r="S1347" s="47" t="e">
        <f>IF(ISBLANK(VLOOKUP($C1347,[2]MAIN!$C$6:$DF$1572,S$4,FALSE)),"",VLOOKUP($C1347,[2]MAIN!$C$6:$DF$1572,S$4,FALSE))</f>
        <v>#N/A</v>
      </c>
      <c r="T1347" s="15" t="e">
        <f>IF(ISBLANK(VLOOKUP($C1347,[2]MAIN!$C$6:$DF$1572,T$4,FALSE)),"",VLOOKUP($C1347,[2]MAIN!$C$6:$DF$1572,T$4,FALSE))</f>
        <v>#N/A</v>
      </c>
      <c r="U1347" s="15" t="e">
        <f>IF(ISBLANK(VLOOKUP($C1347,[2]MAIN!$C$6:$DF$1572,U$4,FALSE)),"",VLOOKUP($C1347,[2]MAIN!$C$6:$DF$1572,U$4,FALSE))</f>
        <v>#N/A</v>
      </c>
      <c r="V1347" s="15" t="e">
        <f>IF(ISBLANK(VLOOKUP($C1347,[2]MAIN!$C$6:$DF$1572,V$4,FALSE)),"",VLOOKUP($C1347,[2]MAIN!$C$6:$DF$1572,V$4,FALSE))</f>
        <v>#N/A</v>
      </c>
      <c r="W1347" s="21" t="e">
        <f>IF(ISBLANK(VLOOKUP($C1347,[2]MAIN!$C$6:$DF$1572,W$4,FALSE)),"",VLOOKUP($C1347,[2]MAIN!$C$6:$DF$1572,W$4,FALSE))</f>
        <v>#N/A</v>
      </c>
      <c r="X1347" s="63" t="e">
        <f>IF(ISBLANK(VLOOKUP($C1347,[2]MAIN!$C$6:$DF$1572,X$4,FALSE)),"",VLOOKUP($C1347,[2]MAIN!$C$6:$DF$1572,X$4,FALSE))</f>
        <v>#N/A</v>
      </c>
      <c r="Y1347" s="15" t="e">
        <f>IF(ISBLANK(VLOOKUP($C1347,[2]MAIN!$C$6:$DF$1572,Y$4,FALSE)),"",VLOOKUP($C1347,[2]MAIN!$C$6:$DF$1572,Y$4,FALSE))</f>
        <v>#N/A</v>
      </c>
      <c r="AA1347" s="15"/>
      <c r="AB1347" s="15"/>
      <c r="AC1347" s="15"/>
    </row>
    <row r="1348" spans="1:29" x14ac:dyDescent="0.25">
      <c r="A1348" s="15" t="s">
        <v>2118</v>
      </c>
      <c r="B1348" s="21" t="s">
        <v>394</v>
      </c>
      <c r="C1348" s="47"/>
      <c r="D1348" s="15"/>
      <c r="E1348" s="15" t="s">
        <v>609</v>
      </c>
      <c r="F1348" s="15"/>
      <c r="G1348" s="15"/>
      <c r="H1348" s="15" t="s">
        <v>628</v>
      </c>
      <c r="I1348" s="15" t="s">
        <v>609</v>
      </c>
      <c r="J1348" s="47"/>
      <c r="K1348" s="47"/>
      <c r="L1348" s="49">
        <v>37.119999999999997</v>
      </c>
      <c r="M1348" s="50" t="e">
        <f>IF(ISBLANK(VLOOKUP($C1348,[2]MAIN!$C$6:$DF$1572,M$4,FALSE)),"",VLOOKUP($C1348,[2]MAIN!$C$6:$DF$1572,M$4,FALSE))</f>
        <v>#N/A</v>
      </c>
      <c r="N1348" s="51" t="e">
        <f>IF(ISBLANK(VLOOKUP($C1348,[2]MAIN!$C$6:$DF$1572,N$4,FALSE)),"",VLOOKUP($C1348,[2]MAIN!$C$6:$DF$1572,N$4,FALSE))</f>
        <v>#N/A</v>
      </c>
      <c r="O1348" s="52" t="e">
        <f>IF(ISBLANK(VLOOKUP($C1348,[2]MAIN!$C$6:$DF$1572,O$4,FALSE)),"",VLOOKUP($C1348,[2]MAIN!$C$6:$DF$1572,O$4,FALSE))</f>
        <v>#N/A</v>
      </c>
      <c r="P1348" s="52" t="e">
        <f>IF(ISBLANK(VLOOKUP($C1348,[2]MAIN!$C$6:$DF$1572,P$4,FALSE)),"",VLOOKUP($C1348,[2]MAIN!$C$6:$DF$1572,P$4,FALSE))</f>
        <v>#N/A</v>
      </c>
      <c r="Q1348" s="50" t="e">
        <f>IF(ISBLANK(VLOOKUP($C1348,[2]MAIN!$C$6:$DF$1572,Q$4,FALSE)),"",VLOOKUP($C1348,[2]MAIN!$C$6:$DF$1572,Q$4,FALSE))</f>
        <v>#N/A</v>
      </c>
      <c r="R1348" s="47" t="e">
        <f>IF(ISBLANK(VLOOKUP($C1348,[2]MAIN!$C$6:$DF$1572,R$4,FALSE)),"",VLOOKUP($C1348,[2]MAIN!$C$6:$DF$1572,R$4,FALSE))</f>
        <v>#N/A</v>
      </c>
      <c r="S1348" s="47" t="e">
        <f>IF(ISBLANK(VLOOKUP($C1348,[2]MAIN!$C$6:$DF$1572,S$4,FALSE)),"",VLOOKUP($C1348,[2]MAIN!$C$6:$DF$1572,S$4,FALSE))</f>
        <v>#N/A</v>
      </c>
      <c r="T1348" s="15" t="e">
        <f>IF(ISBLANK(VLOOKUP($C1348,[2]MAIN!$C$6:$DF$1572,T$4,FALSE)),"",VLOOKUP($C1348,[2]MAIN!$C$6:$DF$1572,T$4,FALSE))</f>
        <v>#N/A</v>
      </c>
      <c r="U1348" s="15" t="e">
        <f>IF(ISBLANK(VLOOKUP($C1348,[2]MAIN!$C$6:$DF$1572,U$4,FALSE)),"",VLOOKUP($C1348,[2]MAIN!$C$6:$DF$1572,U$4,FALSE))</f>
        <v>#N/A</v>
      </c>
      <c r="V1348" s="15" t="e">
        <f>IF(ISBLANK(VLOOKUP($C1348,[2]MAIN!$C$6:$DF$1572,V$4,FALSE)),"",VLOOKUP($C1348,[2]MAIN!$C$6:$DF$1572,V$4,FALSE))</f>
        <v>#N/A</v>
      </c>
      <c r="W1348" s="21" t="e">
        <f>IF(ISBLANK(VLOOKUP($C1348,[2]MAIN!$C$6:$DF$1572,W$4,FALSE)),"",VLOOKUP($C1348,[2]MAIN!$C$6:$DF$1572,W$4,FALSE))</f>
        <v>#N/A</v>
      </c>
      <c r="X1348" s="47">
        <v>150</v>
      </c>
      <c r="Y1348" s="15" t="e">
        <f>IF(ISBLANK(VLOOKUP($C1348,[2]MAIN!$C$6:$DF$1572,Y$4,FALSE)),"",VLOOKUP($C1348,[2]MAIN!$C$6:$DF$1572,Y$4,FALSE))</f>
        <v>#N/A</v>
      </c>
      <c r="AA1348" s="47"/>
      <c r="AB1348" s="47"/>
      <c r="AC1348" s="47"/>
    </row>
    <row r="1349" spans="1:29" x14ac:dyDescent="0.25">
      <c r="A1349" s="15" t="s">
        <v>2119</v>
      </c>
      <c r="B1349" s="21" t="s">
        <v>394</v>
      </c>
      <c r="C1349" s="47"/>
      <c r="D1349" s="15"/>
      <c r="E1349" s="15" t="s">
        <v>609</v>
      </c>
      <c r="F1349" s="15"/>
      <c r="G1349" s="15"/>
      <c r="H1349" s="15" t="s">
        <v>628</v>
      </c>
      <c r="I1349" s="15" t="s">
        <v>609</v>
      </c>
      <c r="J1349" s="47"/>
      <c r="K1349" s="47"/>
      <c r="L1349" s="49">
        <v>7.48</v>
      </c>
      <c r="M1349" s="50" t="e">
        <f>IF(ISBLANK(VLOOKUP($C1349,[2]MAIN!$C$6:$DF$1572,M$4,FALSE)),"",VLOOKUP($C1349,[2]MAIN!$C$6:$DF$1572,M$4,FALSE))</f>
        <v>#N/A</v>
      </c>
      <c r="N1349" s="51" t="e">
        <f>IF(ISBLANK(VLOOKUP($C1349,[2]MAIN!$C$6:$DF$1572,N$4,FALSE)),"",VLOOKUP($C1349,[2]MAIN!$C$6:$DF$1572,N$4,FALSE))</f>
        <v>#N/A</v>
      </c>
      <c r="O1349" s="52" t="e">
        <f>IF(ISBLANK(VLOOKUP($C1349,[2]MAIN!$C$6:$DF$1572,O$4,FALSE)),"",VLOOKUP($C1349,[2]MAIN!$C$6:$DF$1572,O$4,FALSE))</f>
        <v>#N/A</v>
      </c>
      <c r="P1349" s="52" t="e">
        <f>IF(ISBLANK(VLOOKUP($C1349,[2]MAIN!$C$6:$DF$1572,P$4,FALSE)),"",VLOOKUP($C1349,[2]MAIN!$C$6:$DF$1572,P$4,FALSE))</f>
        <v>#N/A</v>
      </c>
      <c r="Q1349" s="50" t="e">
        <f>IF(ISBLANK(VLOOKUP($C1349,[2]MAIN!$C$6:$DF$1572,Q$4,FALSE)),"",VLOOKUP($C1349,[2]MAIN!$C$6:$DF$1572,Q$4,FALSE))</f>
        <v>#N/A</v>
      </c>
      <c r="R1349" s="47" t="e">
        <f>IF(ISBLANK(VLOOKUP($C1349,[2]MAIN!$C$6:$DF$1572,R$4,FALSE)),"",VLOOKUP($C1349,[2]MAIN!$C$6:$DF$1572,R$4,FALSE))</f>
        <v>#N/A</v>
      </c>
      <c r="S1349" s="47" t="e">
        <f>IF(ISBLANK(VLOOKUP($C1349,[2]MAIN!$C$6:$DF$1572,S$4,FALSE)),"",VLOOKUP($C1349,[2]MAIN!$C$6:$DF$1572,S$4,FALSE))</f>
        <v>#N/A</v>
      </c>
      <c r="T1349" s="15" t="e">
        <f>IF(ISBLANK(VLOOKUP($C1349,[2]MAIN!$C$6:$DF$1572,T$4,FALSE)),"",VLOOKUP($C1349,[2]MAIN!$C$6:$DF$1572,T$4,FALSE))</f>
        <v>#N/A</v>
      </c>
      <c r="U1349" s="15" t="e">
        <f>IF(ISBLANK(VLOOKUP($C1349,[2]MAIN!$C$6:$DF$1572,U$4,FALSE)),"",VLOOKUP($C1349,[2]MAIN!$C$6:$DF$1572,U$4,FALSE))</f>
        <v>#N/A</v>
      </c>
      <c r="V1349" s="15" t="e">
        <f>IF(ISBLANK(VLOOKUP($C1349,[2]MAIN!$C$6:$DF$1572,V$4,FALSE)),"",VLOOKUP($C1349,[2]MAIN!$C$6:$DF$1572,V$4,FALSE))</f>
        <v>#N/A</v>
      </c>
      <c r="W1349" s="21" t="e">
        <f>IF(ISBLANK(VLOOKUP($C1349,[2]MAIN!$C$6:$DF$1572,W$4,FALSE)),"",VLOOKUP($C1349,[2]MAIN!$C$6:$DF$1572,W$4,FALSE))</f>
        <v>#N/A</v>
      </c>
      <c r="X1349" s="47">
        <v>150</v>
      </c>
      <c r="Y1349" s="15" t="e">
        <f>IF(ISBLANK(VLOOKUP($C1349,[2]MAIN!$C$6:$DF$1572,Y$4,FALSE)),"",VLOOKUP($C1349,[2]MAIN!$C$6:$DF$1572,Y$4,FALSE))</f>
        <v>#N/A</v>
      </c>
      <c r="AA1349" s="47"/>
      <c r="AB1349" s="47"/>
      <c r="AC1349" s="47"/>
    </row>
    <row r="1350" spans="1:29" x14ac:dyDescent="0.25">
      <c r="A1350" s="15" t="s">
        <v>2120</v>
      </c>
      <c r="B1350" s="21" t="s">
        <v>49</v>
      </c>
      <c r="C1350" s="15" t="s">
        <v>609</v>
      </c>
      <c r="D1350" s="15"/>
      <c r="E1350" s="15" t="s">
        <v>609</v>
      </c>
      <c r="F1350" s="15"/>
      <c r="G1350" s="15"/>
      <c r="H1350" s="15" t="s">
        <v>609</v>
      </c>
      <c r="I1350" s="15"/>
      <c r="J1350" s="47"/>
      <c r="K1350" s="60" t="s">
        <v>654</v>
      </c>
      <c r="L1350" s="49">
        <v>9.43</v>
      </c>
      <c r="M1350" s="50" t="e">
        <f>IF(ISBLANK(VLOOKUP($C1350,[2]MAIN!$C$6:$DF$1572,M$4,FALSE)),"",VLOOKUP($C1350,[2]MAIN!$C$6:$DF$1572,M$4,FALSE))</f>
        <v>#N/A</v>
      </c>
      <c r="N1350" s="51" t="e">
        <f>IF(ISBLANK(VLOOKUP($C1350,[2]MAIN!$C$6:$DF$1572,N$4,FALSE)),"",VLOOKUP($C1350,[2]MAIN!$C$6:$DF$1572,N$4,FALSE))</f>
        <v>#N/A</v>
      </c>
      <c r="O1350" s="64" t="e">
        <f>IF(ISBLANK(VLOOKUP($C1350,[2]MAIN!$C$6:$DF$1572,O$4,FALSE)),"",VLOOKUP($C1350,[2]MAIN!$C$6:$DF$1572,O$4,FALSE))</f>
        <v>#N/A</v>
      </c>
      <c r="P1350" s="64" t="e">
        <f>IF(ISBLANK(VLOOKUP($C1350,[2]MAIN!$C$6:$DF$1572,P$4,FALSE)),"",VLOOKUP($C1350,[2]MAIN!$C$6:$DF$1572,P$4,FALSE))</f>
        <v>#N/A</v>
      </c>
      <c r="Q1350" s="65" t="e">
        <f>IF(ISBLANK(VLOOKUP($C1350,[2]MAIN!$C$6:$DF$1572,Q$4,FALSE)),"",VLOOKUP($C1350,[2]MAIN!$C$6:$DF$1572,Q$4,FALSE))</f>
        <v>#N/A</v>
      </c>
      <c r="R1350" s="47" t="e">
        <f>IF(ISBLANK(VLOOKUP($C1350,[2]MAIN!$C$6:$DF$1572,R$4,FALSE)),"",VLOOKUP($C1350,[2]MAIN!$C$6:$DF$1572,R$4,FALSE))</f>
        <v>#N/A</v>
      </c>
      <c r="S1350" s="47" t="e">
        <f>IF(ISBLANK(VLOOKUP($C1350,[2]MAIN!$C$6:$DF$1572,S$4,FALSE)),"",VLOOKUP($C1350,[2]MAIN!$C$6:$DF$1572,S$4,FALSE))</f>
        <v>#N/A</v>
      </c>
      <c r="T1350" s="15" t="e">
        <f>IF(ISBLANK(VLOOKUP($C1350,[2]MAIN!$C$6:$DF$1572,T$4,FALSE)),"",VLOOKUP($C1350,[2]MAIN!$C$6:$DF$1572,T$4,FALSE))</f>
        <v>#N/A</v>
      </c>
      <c r="U1350" s="15" t="e">
        <f>IF(ISBLANK(VLOOKUP($C1350,[2]MAIN!$C$6:$DF$1572,U$4,FALSE)),"",VLOOKUP($C1350,[2]MAIN!$C$6:$DF$1572,U$4,FALSE))</f>
        <v>#N/A</v>
      </c>
      <c r="V1350" s="15" t="e">
        <f>IF(ISBLANK(VLOOKUP($C1350,[2]MAIN!$C$6:$DF$1572,V$4,FALSE)),"",VLOOKUP($C1350,[2]MAIN!$C$6:$DF$1572,V$4,FALSE))</f>
        <v>#N/A</v>
      </c>
      <c r="W1350" s="21" t="e">
        <f>IF(ISBLANK(VLOOKUP($C1350,[2]MAIN!$C$6:$DF$1572,W$4,FALSE)),"",VLOOKUP($C1350,[2]MAIN!$C$6:$DF$1572,W$4,FALSE))</f>
        <v>#N/A</v>
      </c>
      <c r="X1350" s="63">
        <v>10500</v>
      </c>
      <c r="Y1350" s="15" t="e">
        <f>IF(ISBLANK(VLOOKUP($C1350,[2]MAIN!$C$6:$DF$1572,Y$4,FALSE)),"",VLOOKUP($C1350,[2]MAIN!$C$6:$DF$1572,Y$4,FALSE))</f>
        <v>#N/A</v>
      </c>
      <c r="AA1350" s="15"/>
      <c r="AB1350" s="15"/>
      <c r="AC1350" s="15"/>
    </row>
    <row r="1351" spans="1:29" x14ac:dyDescent="0.25">
      <c r="A1351" s="15" t="s">
        <v>2121</v>
      </c>
      <c r="B1351" s="21" t="s">
        <v>394</v>
      </c>
      <c r="C1351" s="47"/>
      <c r="D1351" s="15"/>
      <c r="E1351" s="15" t="s">
        <v>609</v>
      </c>
      <c r="F1351" s="15"/>
      <c r="G1351" s="15"/>
      <c r="H1351" s="15" t="s">
        <v>1149</v>
      </c>
      <c r="I1351" s="15" t="s">
        <v>609</v>
      </c>
      <c r="J1351" s="47"/>
      <c r="K1351" s="47"/>
      <c r="L1351" s="49">
        <v>6.52</v>
      </c>
      <c r="M1351" s="50" t="e">
        <f>IF(ISBLANK(VLOOKUP($C1351,[2]MAIN!$C$6:$DF$1572,M$4,FALSE)),"",VLOOKUP($C1351,[2]MAIN!$C$6:$DF$1572,M$4,FALSE))</f>
        <v>#N/A</v>
      </c>
      <c r="N1351" s="51" t="e">
        <f>IF(ISBLANK(VLOOKUP($C1351,[2]MAIN!$C$6:$DF$1572,N$4,FALSE)),"",VLOOKUP($C1351,[2]MAIN!$C$6:$DF$1572,N$4,FALSE))</f>
        <v>#N/A</v>
      </c>
      <c r="O1351" s="52" t="e">
        <f>IF(ISBLANK(VLOOKUP($C1351,[2]MAIN!$C$6:$DF$1572,O$4,FALSE)),"",VLOOKUP($C1351,[2]MAIN!$C$6:$DF$1572,O$4,FALSE))</f>
        <v>#N/A</v>
      </c>
      <c r="P1351" s="52" t="e">
        <f>IF(ISBLANK(VLOOKUP($C1351,[2]MAIN!$C$6:$DF$1572,P$4,FALSE)),"",VLOOKUP($C1351,[2]MAIN!$C$6:$DF$1572,P$4,FALSE))</f>
        <v>#N/A</v>
      </c>
      <c r="Q1351" s="50" t="e">
        <f>IF(ISBLANK(VLOOKUP($C1351,[2]MAIN!$C$6:$DF$1572,Q$4,FALSE)),"",VLOOKUP($C1351,[2]MAIN!$C$6:$DF$1572,Q$4,FALSE))</f>
        <v>#N/A</v>
      </c>
      <c r="R1351" s="47" t="e">
        <f>IF(ISBLANK(VLOOKUP($C1351,[2]MAIN!$C$6:$DF$1572,R$4,FALSE)),"",VLOOKUP($C1351,[2]MAIN!$C$6:$DF$1572,R$4,FALSE))</f>
        <v>#N/A</v>
      </c>
      <c r="S1351" s="47" t="e">
        <f>IF(ISBLANK(VLOOKUP($C1351,[2]MAIN!$C$6:$DF$1572,S$4,FALSE)),"",VLOOKUP($C1351,[2]MAIN!$C$6:$DF$1572,S$4,FALSE))</f>
        <v>#N/A</v>
      </c>
      <c r="T1351" s="15" t="e">
        <f>IF(ISBLANK(VLOOKUP($C1351,[2]MAIN!$C$6:$DF$1572,T$4,FALSE)),"",VLOOKUP($C1351,[2]MAIN!$C$6:$DF$1572,T$4,FALSE))</f>
        <v>#N/A</v>
      </c>
      <c r="U1351" s="15" t="e">
        <f>IF(ISBLANK(VLOOKUP($C1351,[2]MAIN!$C$6:$DF$1572,U$4,FALSE)),"",VLOOKUP($C1351,[2]MAIN!$C$6:$DF$1572,U$4,FALSE))</f>
        <v>#N/A</v>
      </c>
      <c r="V1351" s="15" t="e">
        <f>IF(ISBLANK(VLOOKUP($C1351,[2]MAIN!$C$6:$DF$1572,V$4,FALSE)),"",VLOOKUP($C1351,[2]MAIN!$C$6:$DF$1572,V$4,FALSE))</f>
        <v>#N/A</v>
      </c>
      <c r="W1351" s="21" t="e">
        <f>IF(ISBLANK(VLOOKUP($C1351,[2]MAIN!$C$6:$DF$1572,W$4,FALSE)),"",VLOOKUP($C1351,[2]MAIN!$C$6:$DF$1572,W$4,FALSE))</f>
        <v>#N/A</v>
      </c>
      <c r="X1351" s="47">
        <v>150</v>
      </c>
      <c r="Y1351" s="15" t="e">
        <f>IF(ISBLANK(VLOOKUP($C1351,[2]MAIN!$C$6:$DF$1572,Y$4,FALSE)),"",VLOOKUP($C1351,[2]MAIN!$C$6:$DF$1572,Y$4,FALSE))</f>
        <v>#N/A</v>
      </c>
      <c r="AA1351" s="47"/>
      <c r="AB1351" s="47"/>
      <c r="AC1351" s="47"/>
    </row>
    <row r="1352" spans="1:29" x14ac:dyDescent="0.25">
      <c r="A1352" s="15" t="s">
        <v>2122</v>
      </c>
      <c r="B1352" s="21" t="s">
        <v>286</v>
      </c>
      <c r="C1352" s="47"/>
      <c r="D1352" s="15"/>
      <c r="E1352" s="15" t="s">
        <v>609</v>
      </c>
      <c r="F1352" s="15"/>
      <c r="G1352" s="15"/>
      <c r="H1352" s="15" t="s">
        <v>628</v>
      </c>
      <c r="I1352" s="15" t="s">
        <v>609</v>
      </c>
      <c r="J1352" s="47"/>
      <c r="K1352" s="47"/>
      <c r="L1352" s="49">
        <v>49.6</v>
      </c>
      <c r="M1352" s="50" t="e">
        <f>IF(ISBLANK(VLOOKUP($C1352,[2]MAIN!$C$6:$DF$1572,M$4,FALSE)),"",VLOOKUP($C1352,[2]MAIN!$C$6:$DF$1572,M$4,FALSE))</f>
        <v>#N/A</v>
      </c>
      <c r="N1352" s="51" t="e">
        <f>IF(ISBLANK(VLOOKUP($C1352,[2]MAIN!$C$6:$DF$1572,N$4,FALSE)),"",VLOOKUP($C1352,[2]MAIN!$C$6:$DF$1572,N$4,FALSE))</f>
        <v>#N/A</v>
      </c>
      <c r="O1352" s="52" t="e">
        <f>IF(ISBLANK(VLOOKUP($C1352,[2]MAIN!$C$6:$DF$1572,O$4,FALSE)),"",VLOOKUP($C1352,[2]MAIN!$C$6:$DF$1572,O$4,FALSE))</f>
        <v>#N/A</v>
      </c>
      <c r="P1352" s="52" t="e">
        <f>IF(ISBLANK(VLOOKUP($C1352,[2]MAIN!$C$6:$DF$1572,P$4,FALSE)),"",VLOOKUP($C1352,[2]MAIN!$C$6:$DF$1572,P$4,FALSE))</f>
        <v>#N/A</v>
      </c>
      <c r="Q1352" s="50" t="e">
        <f>IF(ISBLANK(VLOOKUP($C1352,[2]MAIN!$C$6:$DF$1572,Q$4,FALSE)),"",VLOOKUP($C1352,[2]MAIN!$C$6:$DF$1572,Q$4,FALSE))</f>
        <v>#N/A</v>
      </c>
      <c r="R1352" s="47" t="e">
        <f>IF(ISBLANK(VLOOKUP($C1352,[2]MAIN!$C$6:$DF$1572,R$4,FALSE)),"",VLOOKUP($C1352,[2]MAIN!$C$6:$DF$1572,R$4,FALSE))</f>
        <v>#N/A</v>
      </c>
      <c r="S1352" s="47" t="e">
        <f>IF(ISBLANK(VLOOKUP($C1352,[2]MAIN!$C$6:$DF$1572,S$4,FALSE)),"",VLOOKUP($C1352,[2]MAIN!$C$6:$DF$1572,S$4,FALSE))</f>
        <v>#N/A</v>
      </c>
      <c r="T1352" s="15" t="e">
        <f>IF(ISBLANK(VLOOKUP($C1352,[2]MAIN!$C$6:$DF$1572,T$4,FALSE)),"",VLOOKUP($C1352,[2]MAIN!$C$6:$DF$1572,T$4,FALSE))</f>
        <v>#N/A</v>
      </c>
      <c r="U1352" s="15" t="e">
        <f>IF(ISBLANK(VLOOKUP($C1352,[2]MAIN!$C$6:$DF$1572,U$4,FALSE)),"",VLOOKUP($C1352,[2]MAIN!$C$6:$DF$1572,U$4,FALSE))</f>
        <v>#N/A</v>
      </c>
      <c r="V1352" s="15" t="e">
        <f>IF(ISBLANK(VLOOKUP($C1352,[2]MAIN!$C$6:$DF$1572,V$4,FALSE)),"",VLOOKUP($C1352,[2]MAIN!$C$6:$DF$1572,V$4,FALSE))</f>
        <v>#N/A</v>
      </c>
      <c r="W1352" s="21" t="e">
        <f>IF(ISBLANK(VLOOKUP($C1352,[2]MAIN!$C$6:$DF$1572,W$4,FALSE)),"",VLOOKUP($C1352,[2]MAIN!$C$6:$DF$1572,W$4,FALSE))</f>
        <v>#N/A</v>
      </c>
      <c r="X1352" s="47">
        <v>150</v>
      </c>
      <c r="Y1352" s="15" t="e">
        <f>IF(ISBLANK(VLOOKUP($C1352,[2]MAIN!$C$6:$DF$1572,Y$4,FALSE)),"",VLOOKUP($C1352,[2]MAIN!$C$6:$DF$1572,Y$4,FALSE))</f>
        <v>#N/A</v>
      </c>
      <c r="AA1352" s="47"/>
      <c r="AB1352" s="47"/>
      <c r="AC1352" s="47"/>
    </row>
    <row r="1353" spans="1:29" x14ac:dyDescent="0.25">
      <c r="A1353" s="15" t="s">
        <v>2123</v>
      </c>
      <c r="B1353" s="21" t="s">
        <v>50</v>
      </c>
      <c r="C1353" s="15" t="s">
        <v>609</v>
      </c>
      <c r="D1353" s="15"/>
      <c r="E1353" s="15" t="s">
        <v>609</v>
      </c>
      <c r="F1353" s="15"/>
      <c r="G1353" s="15"/>
      <c r="H1353" s="15" t="s">
        <v>609</v>
      </c>
      <c r="I1353" s="15"/>
      <c r="J1353" s="47"/>
      <c r="K1353" s="60" t="s">
        <v>654</v>
      </c>
      <c r="L1353" s="49">
        <v>5.74</v>
      </c>
      <c r="M1353" s="50" t="e">
        <f>IF(ISBLANK(VLOOKUP($C1353,[2]MAIN!$C$6:$DF$1572,M$4,FALSE)),"",VLOOKUP($C1353,[2]MAIN!$C$6:$DF$1572,M$4,FALSE))</f>
        <v>#N/A</v>
      </c>
      <c r="N1353" s="51" t="e">
        <f>IF(ISBLANK(VLOOKUP($C1353,[2]MAIN!$C$6:$DF$1572,N$4,FALSE)),"",VLOOKUP($C1353,[2]MAIN!$C$6:$DF$1572,N$4,FALSE))</f>
        <v>#N/A</v>
      </c>
      <c r="O1353" s="64" t="e">
        <f>IF(ISBLANK(VLOOKUP($C1353,[2]MAIN!$C$6:$DF$1572,O$4,FALSE)),"",VLOOKUP($C1353,[2]MAIN!$C$6:$DF$1572,O$4,FALSE))</f>
        <v>#N/A</v>
      </c>
      <c r="P1353" s="64" t="e">
        <f>IF(ISBLANK(VLOOKUP($C1353,[2]MAIN!$C$6:$DF$1572,P$4,FALSE)),"",VLOOKUP($C1353,[2]MAIN!$C$6:$DF$1572,P$4,FALSE))</f>
        <v>#N/A</v>
      </c>
      <c r="Q1353" s="65" t="e">
        <f>IF(ISBLANK(VLOOKUP($C1353,[2]MAIN!$C$6:$DF$1572,Q$4,FALSE)),"",VLOOKUP($C1353,[2]MAIN!$C$6:$DF$1572,Q$4,FALSE))</f>
        <v>#N/A</v>
      </c>
      <c r="R1353" s="47" t="e">
        <f>IF(ISBLANK(VLOOKUP($C1353,[2]MAIN!$C$6:$DF$1572,R$4,FALSE)),"",VLOOKUP($C1353,[2]MAIN!$C$6:$DF$1572,R$4,FALSE))</f>
        <v>#N/A</v>
      </c>
      <c r="S1353" s="47" t="e">
        <f>IF(ISBLANK(VLOOKUP($C1353,[2]MAIN!$C$6:$DF$1572,S$4,FALSE)),"",VLOOKUP($C1353,[2]MAIN!$C$6:$DF$1572,S$4,FALSE))</f>
        <v>#N/A</v>
      </c>
      <c r="T1353" s="15" t="e">
        <f>IF(ISBLANK(VLOOKUP($C1353,[2]MAIN!$C$6:$DF$1572,T$4,FALSE)),"",VLOOKUP($C1353,[2]MAIN!$C$6:$DF$1572,T$4,FALSE))</f>
        <v>#N/A</v>
      </c>
      <c r="U1353" s="15" t="e">
        <f>IF(ISBLANK(VLOOKUP($C1353,[2]MAIN!$C$6:$DF$1572,U$4,FALSE)),"",VLOOKUP($C1353,[2]MAIN!$C$6:$DF$1572,U$4,FALSE))</f>
        <v>#N/A</v>
      </c>
      <c r="V1353" s="15" t="e">
        <f>IF(ISBLANK(VLOOKUP($C1353,[2]MAIN!$C$6:$DF$1572,V$4,FALSE)),"",VLOOKUP($C1353,[2]MAIN!$C$6:$DF$1572,V$4,FALSE))</f>
        <v>#N/A</v>
      </c>
      <c r="W1353" s="21" t="e">
        <f>IF(ISBLANK(VLOOKUP($C1353,[2]MAIN!$C$6:$DF$1572,W$4,FALSE)),"",VLOOKUP($C1353,[2]MAIN!$C$6:$DF$1572,W$4,FALSE))</f>
        <v>#N/A</v>
      </c>
      <c r="X1353" s="47">
        <v>18000</v>
      </c>
      <c r="Y1353" s="15" t="e">
        <f>IF(ISBLANK(VLOOKUP($C1353,[2]MAIN!$C$6:$DF$1572,Y$4,FALSE)),"",VLOOKUP($C1353,[2]MAIN!$C$6:$DF$1572,Y$4,FALSE))</f>
        <v>#N/A</v>
      </c>
      <c r="AA1353" s="15"/>
      <c r="AB1353" s="15"/>
      <c r="AC1353" s="15"/>
    </row>
    <row r="1354" spans="1:29" x14ac:dyDescent="0.25">
      <c r="A1354" s="15" t="s">
        <v>2124</v>
      </c>
      <c r="B1354" s="21" t="s">
        <v>50</v>
      </c>
      <c r="C1354" s="15" t="s">
        <v>609</v>
      </c>
      <c r="D1354" s="15"/>
      <c r="E1354" s="15" t="s">
        <v>609</v>
      </c>
      <c r="F1354" s="15"/>
      <c r="G1354" s="15"/>
      <c r="H1354" s="15" t="s">
        <v>609</v>
      </c>
      <c r="I1354" s="15"/>
      <c r="J1354" s="47"/>
      <c r="K1354" s="60" t="s">
        <v>654</v>
      </c>
      <c r="L1354" s="49">
        <v>10.94</v>
      </c>
      <c r="M1354" s="50" t="e">
        <f>IF(ISBLANK(VLOOKUP($C1354,[2]MAIN!$C$6:$DF$1572,M$4,FALSE)),"",VLOOKUP($C1354,[2]MAIN!$C$6:$DF$1572,M$4,FALSE))</f>
        <v>#N/A</v>
      </c>
      <c r="N1354" s="51" t="e">
        <f>IF(ISBLANK(VLOOKUP($C1354,[2]MAIN!$C$6:$DF$1572,N$4,FALSE)),"",VLOOKUP($C1354,[2]MAIN!$C$6:$DF$1572,N$4,FALSE))</f>
        <v>#N/A</v>
      </c>
      <c r="O1354" s="64" t="e">
        <f>IF(ISBLANK(VLOOKUP($C1354,[2]MAIN!$C$6:$DF$1572,O$4,FALSE)),"",VLOOKUP($C1354,[2]MAIN!$C$6:$DF$1572,O$4,FALSE))</f>
        <v>#N/A</v>
      </c>
      <c r="P1354" s="64" t="e">
        <f>IF(ISBLANK(VLOOKUP($C1354,[2]MAIN!$C$6:$DF$1572,P$4,FALSE)),"",VLOOKUP($C1354,[2]MAIN!$C$6:$DF$1572,P$4,FALSE))</f>
        <v>#N/A</v>
      </c>
      <c r="Q1354" s="65" t="e">
        <f>IF(ISBLANK(VLOOKUP($C1354,[2]MAIN!$C$6:$DF$1572,Q$4,FALSE)),"",VLOOKUP($C1354,[2]MAIN!$C$6:$DF$1572,Q$4,FALSE))</f>
        <v>#N/A</v>
      </c>
      <c r="R1354" s="47" t="e">
        <f>IF(ISBLANK(VLOOKUP($C1354,[2]MAIN!$C$6:$DF$1572,R$4,FALSE)),"",VLOOKUP($C1354,[2]MAIN!$C$6:$DF$1572,R$4,FALSE))</f>
        <v>#N/A</v>
      </c>
      <c r="S1354" s="47" t="e">
        <f>IF(ISBLANK(VLOOKUP($C1354,[2]MAIN!$C$6:$DF$1572,S$4,FALSE)),"",VLOOKUP($C1354,[2]MAIN!$C$6:$DF$1572,S$4,FALSE))</f>
        <v>#N/A</v>
      </c>
      <c r="T1354" s="15" t="e">
        <f>IF(ISBLANK(VLOOKUP($C1354,[2]MAIN!$C$6:$DF$1572,T$4,FALSE)),"",VLOOKUP($C1354,[2]MAIN!$C$6:$DF$1572,T$4,FALSE))</f>
        <v>#N/A</v>
      </c>
      <c r="U1354" s="15" t="e">
        <f>IF(ISBLANK(VLOOKUP($C1354,[2]MAIN!$C$6:$DF$1572,U$4,FALSE)),"",VLOOKUP($C1354,[2]MAIN!$C$6:$DF$1572,U$4,FALSE))</f>
        <v>#N/A</v>
      </c>
      <c r="V1354" s="15" t="e">
        <f>IF(ISBLANK(VLOOKUP($C1354,[2]MAIN!$C$6:$DF$1572,V$4,FALSE)),"",VLOOKUP($C1354,[2]MAIN!$C$6:$DF$1572,V$4,FALSE))</f>
        <v>#N/A</v>
      </c>
      <c r="W1354" s="21" t="e">
        <f>IF(ISBLANK(VLOOKUP($C1354,[2]MAIN!$C$6:$DF$1572,W$4,FALSE)),"",VLOOKUP($C1354,[2]MAIN!$C$6:$DF$1572,W$4,FALSE))</f>
        <v>#N/A</v>
      </c>
      <c r="X1354" s="47">
        <v>18000</v>
      </c>
      <c r="Y1354" s="15" t="e">
        <f>IF(ISBLANK(VLOOKUP($C1354,[2]MAIN!$C$6:$DF$1572,Y$4,FALSE)),"",VLOOKUP($C1354,[2]MAIN!$C$6:$DF$1572,Y$4,FALSE))</f>
        <v>#N/A</v>
      </c>
      <c r="AA1354" s="15"/>
      <c r="AB1354" s="15"/>
      <c r="AC1354" s="15"/>
    </row>
    <row r="1355" spans="1:29" x14ac:dyDescent="0.25">
      <c r="A1355" s="15" t="s">
        <v>2125</v>
      </c>
      <c r="B1355" s="21" t="s">
        <v>50</v>
      </c>
      <c r="C1355" s="15" t="s">
        <v>609</v>
      </c>
      <c r="D1355" s="15"/>
      <c r="E1355" s="15" t="s">
        <v>609</v>
      </c>
      <c r="F1355" s="15" t="s">
        <v>697</v>
      </c>
      <c r="G1355" s="15"/>
      <c r="H1355" s="15" t="s">
        <v>609</v>
      </c>
      <c r="I1355" s="15"/>
      <c r="J1355" s="55" t="s">
        <v>617</v>
      </c>
      <c r="K1355" s="60" t="s">
        <v>786</v>
      </c>
      <c r="L1355" s="49">
        <v>17.43</v>
      </c>
      <c r="M1355" s="50" t="e">
        <f>IF(ISBLANK(VLOOKUP($C1355,[2]MAIN!$C$6:$DF$1572,M$4,FALSE)),"",VLOOKUP($C1355,[2]MAIN!$C$6:$DF$1572,M$4,FALSE))</f>
        <v>#N/A</v>
      </c>
      <c r="N1355" s="51" t="e">
        <f>IF(ISBLANK(VLOOKUP($C1355,[2]MAIN!$C$6:$DF$1572,N$4,FALSE)),"",VLOOKUP($C1355,[2]MAIN!$C$6:$DF$1572,N$4,FALSE))</f>
        <v>#N/A</v>
      </c>
      <c r="O1355" s="64" t="e">
        <f>IF(ISBLANK(VLOOKUP($C1355,[2]MAIN!$C$6:$DF$1572,O$4,FALSE)),"",VLOOKUP($C1355,[2]MAIN!$C$6:$DF$1572,O$4,FALSE))</f>
        <v>#N/A</v>
      </c>
      <c r="P1355" s="64" t="e">
        <f>IF(ISBLANK(VLOOKUP($C1355,[2]MAIN!$C$6:$DF$1572,P$4,FALSE)),"",VLOOKUP($C1355,[2]MAIN!$C$6:$DF$1572,P$4,FALSE))</f>
        <v>#N/A</v>
      </c>
      <c r="Q1355" s="65" t="e">
        <f>IF(ISBLANK(VLOOKUP($C1355,[2]MAIN!$C$6:$DF$1572,Q$4,FALSE)),"",VLOOKUP($C1355,[2]MAIN!$C$6:$DF$1572,Q$4,FALSE))</f>
        <v>#N/A</v>
      </c>
      <c r="R1355" s="47" t="e">
        <f>IF(ISBLANK(VLOOKUP($C1355,[2]MAIN!$C$6:$DF$1572,R$4,FALSE)),"",VLOOKUP($C1355,[2]MAIN!$C$6:$DF$1572,R$4,FALSE))</f>
        <v>#N/A</v>
      </c>
      <c r="S1355" s="47" t="e">
        <f>IF(ISBLANK(VLOOKUP($C1355,[2]MAIN!$C$6:$DF$1572,S$4,FALSE)),"",VLOOKUP($C1355,[2]MAIN!$C$6:$DF$1572,S$4,FALSE))</f>
        <v>#N/A</v>
      </c>
      <c r="T1355" s="15" t="e">
        <f>IF(ISBLANK(VLOOKUP($C1355,[2]MAIN!$C$6:$DF$1572,T$4,FALSE)),"",VLOOKUP($C1355,[2]MAIN!$C$6:$DF$1572,T$4,FALSE))</f>
        <v>#N/A</v>
      </c>
      <c r="U1355" s="15" t="e">
        <f>IF(ISBLANK(VLOOKUP($C1355,[2]MAIN!$C$6:$DF$1572,U$4,FALSE)),"",VLOOKUP($C1355,[2]MAIN!$C$6:$DF$1572,U$4,FALSE))</f>
        <v>#N/A</v>
      </c>
      <c r="V1355" s="15" t="e">
        <f>IF(ISBLANK(VLOOKUP($C1355,[2]MAIN!$C$6:$DF$1572,V$4,FALSE)),"",VLOOKUP($C1355,[2]MAIN!$C$6:$DF$1572,V$4,FALSE))</f>
        <v>#N/A</v>
      </c>
      <c r="W1355" s="21" t="e">
        <f>IF(ISBLANK(VLOOKUP($C1355,[2]MAIN!$C$6:$DF$1572,W$4,FALSE)),"",VLOOKUP($C1355,[2]MAIN!$C$6:$DF$1572,W$4,FALSE))</f>
        <v>#N/A</v>
      </c>
      <c r="X1355" s="63">
        <v>10500</v>
      </c>
      <c r="Y1355" s="15" t="e">
        <f>IF(ISBLANK(VLOOKUP($C1355,[2]MAIN!$C$6:$DF$1572,Y$4,FALSE)),"",VLOOKUP($C1355,[2]MAIN!$C$6:$DF$1572,Y$4,FALSE))</f>
        <v>#N/A</v>
      </c>
      <c r="AA1355" s="15"/>
      <c r="AB1355" s="15"/>
      <c r="AC1355" s="15"/>
    </row>
    <row r="1356" spans="1:29" x14ac:dyDescent="0.25">
      <c r="A1356" s="15" t="s">
        <v>2126</v>
      </c>
      <c r="B1356" s="21" t="s">
        <v>51</v>
      </c>
      <c r="C1356" s="15"/>
      <c r="D1356" s="15" t="s">
        <v>609</v>
      </c>
      <c r="E1356" s="15" t="s">
        <v>609</v>
      </c>
      <c r="F1356" s="15"/>
      <c r="G1356" s="15"/>
      <c r="H1356" s="15" t="s">
        <v>609</v>
      </c>
      <c r="I1356" s="15"/>
      <c r="J1356" s="48" t="s">
        <v>610</v>
      </c>
      <c r="K1356" s="47" t="s">
        <v>654</v>
      </c>
      <c r="L1356" s="49">
        <v>49.23</v>
      </c>
      <c r="M1356" s="50" t="e">
        <f>IF(ISBLANK(VLOOKUP($C1356,[2]MAIN!$C$6:$DF$1572,M$4,FALSE)),"",VLOOKUP($C1356,[2]MAIN!$C$6:$DF$1572,M$4,FALSE))</f>
        <v>#N/A</v>
      </c>
      <c r="N1356" s="51" t="e">
        <f>IF(ISBLANK(VLOOKUP($C1356,[2]MAIN!$C$6:$DF$1572,N$4,FALSE)),"",VLOOKUP($C1356,[2]MAIN!$C$6:$DF$1572,N$4,FALSE))</f>
        <v>#N/A</v>
      </c>
      <c r="O1356" s="66" t="e">
        <f>IF(ISBLANK(VLOOKUP($C1356,[2]MAIN!$C$6:$DF$1572,O$4,FALSE)),"",VLOOKUP($C1356,[2]MAIN!$C$6:$DF$1572,O$4,FALSE))</f>
        <v>#N/A</v>
      </c>
      <c r="P1356" s="66" t="e">
        <f>IF(ISBLANK(VLOOKUP($C1356,[2]MAIN!$C$6:$DF$1572,P$4,FALSE)),"",VLOOKUP($C1356,[2]MAIN!$C$6:$DF$1572,P$4,FALSE))</f>
        <v>#N/A</v>
      </c>
      <c r="Q1356" s="65" t="e">
        <f>IF(ISBLANK(VLOOKUP($C1356,[2]MAIN!$C$6:$DF$1572,Q$4,FALSE)),"",VLOOKUP($C1356,[2]MAIN!$C$6:$DF$1572,Q$4,FALSE))</f>
        <v>#N/A</v>
      </c>
      <c r="R1356" s="47" t="e">
        <f>IF(ISBLANK(VLOOKUP($C1356,[2]MAIN!$C$6:$DF$1572,R$4,FALSE)),"",VLOOKUP($C1356,[2]MAIN!$C$6:$DF$1572,R$4,FALSE))</f>
        <v>#N/A</v>
      </c>
      <c r="S1356" s="47" t="e">
        <f>IF(ISBLANK(VLOOKUP($C1356,[2]MAIN!$C$6:$DF$1572,S$4,FALSE)),"",VLOOKUP($C1356,[2]MAIN!$C$6:$DF$1572,S$4,FALSE))</f>
        <v>#N/A</v>
      </c>
      <c r="T1356" s="15" t="e">
        <f>IF(ISBLANK(VLOOKUP($C1356,[2]MAIN!$C$6:$DF$1572,T$4,FALSE)),"",VLOOKUP($C1356,[2]MAIN!$C$6:$DF$1572,T$4,FALSE))</f>
        <v>#N/A</v>
      </c>
      <c r="U1356" s="15" t="e">
        <f>IF(ISBLANK(VLOOKUP($C1356,[2]MAIN!$C$6:$DF$1572,U$4,FALSE)),"",VLOOKUP($C1356,[2]MAIN!$C$6:$DF$1572,U$4,FALSE))</f>
        <v>#N/A</v>
      </c>
      <c r="V1356" s="15" t="e">
        <f>IF(ISBLANK(VLOOKUP($C1356,[2]MAIN!$C$6:$DF$1572,V$4,FALSE)),"",VLOOKUP($C1356,[2]MAIN!$C$6:$DF$1572,V$4,FALSE))</f>
        <v>#N/A</v>
      </c>
      <c r="W1356" s="21" t="e">
        <f>IF(ISBLANK(VLOOKUP($C1356,[2]MAIN!$C$6:$DF$1572,W$4,FALSE)),"",VLOOKUP($C1356,[2]MAIN!$C$6:$DF$1572,W$4,FALSE))</f>
        <v>#N/A</v>
      </c>
      <c r="X1356" s="47">
        <v>18000</v>
      </c>
      <c r="Y1356" s="15" t="e">
        <f>IF(ISBLANK(VLOOKUP($C1356,[2]MAIN!$C$6:$DF$1572,Y$4,FALSE)),"",VLOOKUP($C1356,[2]MAIN!$C$6:$DF$1572,Y$4,FALSE))</f>
        <v>#N/A</v>
      </c>
      <c r="AA1356" s="15"/>
      <c r="AB1356" s="15"/>
      <c r="AC1356" s="15"/>
    </row>
    <row r="1357" spans="1:29" x14ac:dyDescent="0.25">
      <c r="A1357" s="15" t="s">
        <v>2127</v>
      </c>
      <c r="B1357" s="21" t="s">
        <v>286</v>
      </c>
      <c r="C1357" s="47"/>
      <c r="D1357" s="15"/>
      <c r="E1357" s="15" t="s">
        <v>609</v>
      </c>
      <c r="F1357" s="15"/>
      <c r="G1357" s="15"/>
      <c r="H1357" s="15" t="s">
        <v>628</v>
      </c>
      <c r="I1357" s="15" t="s">
        <v>609</v>
      </c>
      <c r="J1357" s="47"/>
      <c r="K1357" s="47"/>
      <c r="L1357" s="49">
        <v>5.79</v>
      </c>
      <c r="M1357" s="50" t="e">
        <f>IF(ISBLANK(VLOOKUP($C1357,[2]MAIN!$C$6:$DF$1572,M$4,FALSE)),"",VLOOKUP($C1357,[2]MAIN!$C$6:$DF$1572,M$4,FALSE))</f>
        <v>#N/A</v>
      </c>
      <c r="N1357" s="51" t="e">
        <f>IF(ISBLANK(VLOOKUP($C1357,[2]MAIN!$C$6:$DF$1572,N$4,FALSE)),"",VLOOKUP($C1357,[2]MAIN!$C$6:$DF$1572,N$4,FALSE))</f>
        <v>#N/A</v>
      </c>
      <c r="O1357" s="52" t="e">
        <f>IF(ISBLANK(VLOOKUP($C1357,[2]MAIN!$C$6:$DF$1572,O$4,FALSE)),"",VLOOKUP($C1357,[2]MAIN!$C$6:$DF$1572,O$4,FALSE))</f>
        <v>#N/A</v>
      </c>
      <c r="P1357" s="52" t="e">
        <f>IF(ISBLANK(VLOOKUP($C1357,[2]MAIN!$C$6:$DF$1572,P$4,FALSE)),"",VLOOKUP($C1357,[2]MAIN!$C$6:$DF$1572,P$4,FALSE))</f>
        <v>#N/A</v>
      </c>
      <c r="Q1357" s="50" t="e">
        <f>IF(ISBLANK(VLOOKUP($C1357,[2]MAIN!$C$6:$DF$1572,Q$4,FALSE)),"",VLOOKUP($C1357,[2]MAIN!$C$6:$DF$1572,Q$4,FALSE))</f>
        <v>#N/A</v>
      </c>
      <c r="R1357" s="47" t="e">
        <f>IF(ISBLANK(VLOOKUP($C1357,[2]MAIN!$C$6:$DF$1572,R$4,FALSE)),"",VLOOKUP($C1357,[2]MAIN!$C$6:$DF$1572,R$4,FALSE))</f>
        <v>#N/A</v>
      </c>
      <c r="S1357" s="47" t="e">
        <f>IF(ISBLANK(VLOOKUP($C1357,[2]MAIN!$C$6:$DF$1572,S$4,FALSE)),"",VLOOKUP($C1357,[2]MAIN!$C$6:$DF$1572,S$4,FALSE))</f>
        <v>#N/A</v>
      </c>
      <c r="T1357" s="15" t="e">
        <f>IF(ISBLANK(VLOOKUP($C1357,[2]MAIN!$C$6:$DF$1572,T$4,FALSE)),"",VLOOKUP($C1357,[2]MAIN!$C$6:$DF$1572,T$4,FALSE))</f>
        <v>#N/A</v>
      </c>
      <c r="U1357" s="15" t="e">
        <f>IF(ISBLANK(VLOOKUP($C1357,[2]MAIN!$C$6:$DF$1572,U$4,FALSE)),"",VLOOKUP($C1357,[2]MAIN!$C$6:$DF$1572,U$4,FALSE))</f>
        <v>#N/A</v>
      </c>
      <c r="V1357" s="15" t="e">
        <f>IF(ISBLANK(VLOOKUP($C1357,[2]MAIN!$C$6:$DF$1572,V$4,FALSE)),"",VLOOKUP($C1357,[2]MAIN!$C$6:$DF$1572,V$4,FALSE))</f>
        <v>#N/A</v>
      </c>
      <c r="W1357" s="21" t="e">
        <f>IF(ISBLANK(VLOOKUP($C1357,[2]MAIN!$C$6:$DF$1572,W$4,FALSE)),"",VLOOKUP($C1357,[2]MAIN!$C$6:$DF$1572,W$4,FALSE))</f>
        <v>#N/A</v>
      </c>
      <c r="X1357" s="47">
        <v>150</v>
      </c>
      <c r="Y1357" s="15" t="e">
        <f>IF(ISBLANK(VLOOKUP($C1357,[2]MAIN!$C$6:$DF$1572,Y$4,FALSE)),"",VLOOKUP($C1357,[2]MAIN!$C$6:$DF$1572,Y$4,FALSE))</f>
        <v>#N/A</v>
      </c>
      <c r="AA1357" s="47"/>
      <c r="AB1357" s="47"/>
      <c r="AC1357" s="47"/>
    </row>
    <row r="1358" spans="1:29" x14ac:dyDescent="0.25">
      <c r="A1358" s="15" t="s">
        <v>2128</v>
      </c>
      <c r="B1358" s="21" t="s">
        <v>51</v>
      </c>
      <c r="C1358" s="15" t="s">
        <v>609</v>
      </c>
      <c r="D1358" s="15"/>
      <c r="E1358" s="15" t="s">
        <v>609</v>
      </c>
      <c r="F1358" s="15" t="s">
        <v>697</v>
      </c>
      <c r="G1358" s="15"/>
      <c r="H1358" s="15" t="s">
        <v>609</v>
      </c>
      <c r="I1358" s="15"/>
      <c r="J1358" s="47"/>
      <c r="K1358" s="60" t="s">
        <v>786</v>
      </c>
      <c r="L1358" s="49">
        <v>43.72</v>
      </c>
      <c r="M1358" s="50" t="e">
        <f>IF(ISBLANK(VLOOKUP($C1358,[2]MAIN!$C$6:$DF$1572,M$4,FALSE)),"",VLOOKUP($C1358,[2]MAIN!$C$6:$DF$1572,M$4,FALSE))</f>
        <v>#N/A</v>
      </c>
      <c r="N1358" s="51" t="e">
        <f>IF(ISBLANK(VLOOKUP($C1358,[2]MAIN!$C$6:$DF$1572,N$4,FALSE)),"",VLOOKUP($C1358,[2]MAIN!$C$6:$DF$1572,N$4,FALSE))</f>
        <v>#N/A</v>
      </c>
      <c r="O1358" s="64" t="e">
        <f>IF(ISBLANK(VLOOKUP($C1358,[2]MAIN!$C$6:$DF$1572,O$4,FALSE)),"",VLOOKUP($C1358,[2]MAIN!$C$6:$DF$1572,O$4,FALSE))</f>
        <v>#N/A</v>
      </c>
      <c r="P1358" s="64" t="e">
        <f>IF(ISBLANK(VLOOKUP($C1358,[2]MAIN!$C$6:$DF$1572,P$4,FALSE)),"",VLOOKUP($C1358,[2]MAIN!$C$6:$DF$1572,P$4,FALSE))</f>
        <v>#N/A</v>
      </c>
      <c r="Q1358" s="65" t="e">
        <f>IF(ISBLANK(VLOOKUP($C1358,[2]MAIN!$C$6:$DF$1572,Q$4,FALSE)),"",VLOOKUP($C1358,[2]MAIN!$C$6:$DF$1572,Q$4,FALSE))</f>
        <v>#N/A</v>
      </c>
      <c r="R1358" s="47" t="e">
        <f>IF(ISBLANK(VLOOKUP($C1358,[2]MAIN!$C$6:$DF$1572,R$4,FALSE)),"",VLOOKUP($C1358,[2]MAIN!$C$6:$DF$1572,R$4,FALSE))</f>
        <v>#N/A</v>
      </c>
      <c r="S1358" s="47" t="e">
        <f>IF(ISBLANK(VLOOKUP($C1358,[2]MAIN!$C$6:$DF$1572,S$4,FALSE)),"",VLOOKUP($C1358,[2]MAIN!$C$6:$DF$1572,S$4,FALSE))</f>
        <v>#N/A</v>
      </c>
      <c r="T1358" s="15" t="e">
        <f>IF(ISBLANK(VLOOKUP($C1358,[2]MAIN!$C$6:$DF$1572,T$4,FALSE)),"",VLOOKUP($C1358,[2]MAIN!$C$6:$DF$1572,T$4,FALSE))</f>
        <v>#N/A</v>
      </c>
      <c r="U1358" s="15" t="e">
        <f>IF(ISBLANK(VLOOKUP($C1358,[2]MAIN!$C$6:$DF$1572,U$4,FALSE)),"",VLOOKUP($C1358,[2]MAIN!$C$6:$DF$1572,U$4,FALSE))</f>
        <v>#N/A</v>
      </c>
      <c r="V1358" s="15" t="e">
        <f>IF(ISBLANK(VLOOKUP($C1358,[2]MAIN!$C$6:$DF$1572,V$4,FALSE)),"",VLOOKUP($C1358,[2]MAIN!$C$6:$DF$1572,V$4,FALSE))</f>
        <v>#N/A</v>
      </c>
      <c r="W1358" s="21" t="e">
        <f>IF(ISBLANK(VLOOKUP($C1358,[2]MAIN!$C$6:$DF$1572,W$4,FALSE)),"",VLOOKUP($C1358,[2]MAIN!$C$6:$DF$1572,W$4,FALSE))</f>
        <v>#N/A</v>
      </c>
      <c r="X1358" s="63">
        <v>10500</v>
      </c>
      <c r="Y1358" s="15" t="e">
        <f>IF(ISBLANK(VLOOKUP($C1358,[2]MAIN!$C$6:$DF$1572,Y$4,FALSE)),"",VLOOKUP($C1358,[2]MAIN!$C$6:$DF$1572,Y$4,FALSE))</f>
        <v>#N/A</v>
      </c>
      <c r="AA1358" s="15"/>
      <c r="AB1358" s="15"/>
      <c r="AC1358" s="15"/>
    </row>
    <row r="1359" spans="1:29" x14ac:dyDescent="0.25">
      <c r="A1359" s="15" t="s">
        <v>2129</v>
      </c>
      <c r="B1359" s="21" t="s">
        <v>51</v>
      </c>
      <c r="C1359" s="15" t="s">
        <v>609</v>
      </c>
      <c r="D1359" s="15"/>
      <c r="E1359" s="15" t="s">
        <v>609</v>
      </c>
      <c r="F1359" s="15"/>
      <c r="G1359" s="15"/>
      <c r="H1359" s="15" t="s">
        <v>609</v>
      </c>
      <c r="I1359" s="15"/>
      <c r="J1359" s="47"/>
      <c r="K1359" s="60" t="s">
        <v>654</v>
      </c>
      <c r="L1359" s="49">
        <v>43.38</v>
      </c>
      <c r="M1359" s="50" t="e">
        <f>IF(ISBLANK(VLOOKUP($C1359,[2]MAIN!$C$6:$DF$1572,M$4,FALSE)),"",VLOOKUP($C1359,[2]MAIN!$C$6:$DF$1572,M$4,FALSE))</f>
        <v>#N/A</v>
      </c>
      <c r="N1359" s="51" t="e">
        <f>IF(ISBLANK(VLOOKUP($C1359,[2]MAIN!$C$6:$DF$1572,N$4,FALSE)),"",VLOOKUP($C1359,[2]MAIN!$C$6:$DF$1572,N$4,FALSE))</f>
        <v>#N/A</v>
      </c>
      <c r="O1359" s="64" t="e">
        <f>IF(ISBLANK(VLOOKUP($C1359,[2]MAIN!$C$6:$DF$1572,O$4,FALSE)),"",VLOOKUP($C1359,[2]MAIN!$C$6:$DF$1572,O$4,FALSE))</f>
        <v>#N/A</v>
      </c>
      <c r="P1359" s="64" t="e">
        <f>IF(ISBLANK(VLOOKUP($C1359,[2]MAIN!$C$6:$DF$1572,P$4,FALSE)),"",VLOOKUP($C1359,[2]MAIN!$C$6:$DF$1572,P$4,FALSE))</f>
        <v>#N/A</v>
      </c>
      <c r="Q1359" s="65" t="e">
        <f>IF(ISBLANK(VLOOKUP($C1359,[2]MAIN!$C$6:$DF$1572,Q$4,FALSE)),"",VLOOKUP($C1359,[2]MAIN!$C$6:$DF$1572,Q$4,FALSE))</f>
        <v>#N/A</v>
      </c>
      <c r="R1359" s="47" t="e">
        <f>IF(ISBLANK(VLOOKUP($C1359,[2]MAIN!$C$6:$DF$1572,R$4,FALSE)),"",VLOOKUP($C1359,[2]MAIN!$C$6:$DF$1572,R$4,FALSE))</f>
        <v>#N/A</v>
      </c>
      <c r="S1359" s="47" t="e">
        <f>IF(ISBLANK(VLOOKUP($C1359,[2]MAIN!$C$6:$DF$1572,S$4,FALSE)),"",VLOOKUP($C1359,[2]MAIN!$C$6:$DF$1572,S$4,FALSE))</f>
        <v>#N/A</v>
      </c>
      <c r="T1359" s="15" t="e">
        <f>IF(ISBLANK(VLOOKUP($C1359,[2]MAIN!$C$6:$DF$1572,T$4,FALSE)),"",VLOOKUP($C1359,[2]MAIN!$C$6:$DF$1572,T$4,FALSE))</f>
        <v>#N/A</v>
      </c>
      <c r="U1359" s="15" t="e">
        <f>IF(ISBLANK(VLOOKUP($C1359,[2]MAIN!$C$6:$DF$1572,U$4,FALSE)),"",VLOOKUP($C1359,[2]MAIN!$C$6:$DF$1572,U$4,FALSE))</f>
        <v>#N/A</v>
      </c>
      <c r="V1359" s="15" t="e">
        <f>IF(ISBLANK(VLOOKUP($C1359,[2]MAIN!$C$6:$DF$1572,V$4,FALSE)),"",VLOOKUP($C1359,[2]MAIN!$C$6:$DF$1572,V$4,FALSE))</f>
        <v>#N/A</v>
      </c>
      <c r="W1359" s="21" t="e">
        <f>IF(ISBLANK(VLOOKUP($C1359,[2]MAIN!$C$6:$DF$1572,W$4,FALSE)),"",VLOOKUP($C1359,[2]MAIN!$C$6:$DF$1572,W$4,FALSE))</f>
        <v>#N/A</v>
      </c>
      <c r="X1359" s="47">
        <v>18000</v>
      </c>
      <c r="Y1359" s="15" t="e">
        <f>IF(ISBLANK(VLOOKUP($C1359,[2]MAIN!$C$6:$DF$1572,Y$4,FALSE)),"",VLOOKUP($C1359,[2]MAIN!$C$6:$DF$1572,Y$4,FALSE))</f>
        <v>#N/A</v>
      </c>
      <c r="AA1359" s="15"/>
      <c r="AB1359" s="15"/>
      <c r="AC1359" s="15"/>
    </row>
    <row r="1360" spans="1:29" x14ac:dyDescent="0.25">
      <c r="A1360" s="15" t="s">
        <v>2130</v>
      </c>
      <c r="B1360" s="21" t="s">
        <v>52</v>
      </c>
      <c r="C1360" s="15" t="s">
        <v>609</v>
      </c>
      <c r="D1360" s="15"/>
      <c r="E1360" s="15"/>
      <c r="F1360" s="15"/>
      <c r="G1360" s="15"/>
      <c r="H1360" s="15" t="s">
        <v>609</v>
      </c>
      <c r="I1360" s="15"/>
      <c r="J1360" s="47"/>
      <c r="K1360" s="47"/>
      <c r="L1360" s="49">
        <v>3.33</v>
      </c>
      <c r="M1360" s="50" t="e">
        <f>IF(ISBLANK(VLOOKUP($C1360,[2]MAIN!$C$6:$DF$1572,M$4,FALSE)),"",VLOOKUP($C1360,[2]MAIN!$C$6:$DF$1572,M$4,FALSE))</f>
        <v>#N/A</v>
      </c>
      <c r="N1360" s="51" t="e">
        <f>IF(ISBLANK(VLOOKUP($C1360,[2]MAIN!$C$6:$DF$1572,N$4,FALSE)),"",VLOOKUP($C1360,[2]MAIN!$C$6:$DF$1572,N$4,FALSE))</f>
        <v>#N/A</v>
      </c>
      <c r="O1360" s="62" t="e">
        <f>IF(ISBLANK(VLOOKUP($C1360,[2]MAIN!$C$6:$DF$1572,O$4,FALSE)),"",VLOOKUP($C1360,[2]MAIN!$C$6:$DF$1572,O$4,FALSE))</f>
        <v>#N/A</v>
      </c>
      <c r="P1360" s="62" t="e">
        <f>IF(ISBLANK(VLOOKUP($C1360,[2]MAIN!$C$6:$DF$1572,P$4,FALSE)),"",VLOOKUP($C1360,[2]MAIN!$C$6:$DF$1572,P$4,FALSE))</f>
        <v>#N/A</v>
      </c>
      <c r="Q1360" s="53" t="e">
        <f>IF(ISBLANK(VLOOKUP($C1360,[2]MAIN!$C$6:$DF$1572,Q$4,FALSE)),"",VLOOKUP($C1360,[2]MAIN!$C$6:$DF$1572,Q$4,FALSE))</f>
        <v>#N/A</v>
      </c>
      <c r="R1360" s="47" t="e">
        <f>IF(ISBLANK(VLOOKUP($C1360,[2]MAIN!$C$6:$DF$1572,R$4,FALSE)),"",VLOOKUP($C1360,[2]MAIN!$C$6:$DF$1572,R$4,FALSE))</f>
        <v>#N/A</v>
      </c>
      <c r="S1360" s="47" t="e">
        <f>IF(ISBLANK(VLOOKUP($C1360,[2]MAIN!$C$6:$DF$1572,S$4,FALSE)),"",VLOOKUP($C1360,[2]MAIN!$C$6:$DF$1572,S$4,FALSE))</f>
        <v>#N/A</v>
      </c>
      <c r="T1360" s="15" t="e">
        <f>IF(ISBLANK(VLOOKUP($C1360,[2]MAIN!$C$6:$DF$1572,T$4,FALSE)),"",VLOOKUP($C1360,[2]MAIN!$C$6:$DF$1572,T$4,FALSE))</f>
        <v>#N/A</v>
      </c>
      <c r="U1360" s="15" t="e">
        <f>IF(ISBLANK(VLOOKUP($C1360,[2]MAIN!$C$6:$DF$1572,U$4,FALSE)),"",VLOOKUP($C1360,[2]MAIN!$C$6:$DF$1572,U$4,FALSE))</f>
        <v>#N/A</v>
      </c>
      <c r="V1360" s="15" t="e">
        <f>IF(ISBLANK(VLOOKUP($C1360,[2]MAIN!$C$6:$DF$1572,V$4,FALSE)),"",VLOOKUP($C1360,[2]MAIN!$C$6:$DF$1572,V$4,FALSE))</f>
        <v>#N/A</v>
      </c>
      <c r="W1360" s="21" t="e">
        <f>IF(ISBLANK(VLOOKUP($C1360,[2]MAIN!$C$6:$DF$1572,W$4,FALSE)),"",VLOOKUP($C1360,[2]MAIN!$C$6:$DF$1572,W$4,FALSE))</f>
        <v>#N/A</v>
      </c>
      <c r="X1360" s="63" t="e">
        <f>IF(ISBLANK(VLOOKUP($C1360,[2]MAIN!$C$6:$DF$1572,X$4,FALSE)),"",VLOOKUP($C1360,[2]MAIN!$C$6:$DF$1572,X$4,FALSE))</f>
        <v>#N/A</v>
      </c>
      <c r="Y1360" s="15" t="e">
        <f>IF(ISBLANK(VLOOKUP($C1360,[2]MAIN!$C$6:$DF$1572,Y$4,FALSE)),"",VLOOKUP($C1360,[2]MAIN!$C$6:$DF$1572,Y$4,FALSE))</f>
        <v>#N/A</v>
      </c>
      <c r="AA1360" s="15"/>
      <c r="AB1360" s="15"/>
      <c r="AC1360" s="15"/>
    </row>
    <row r="1361" spans="1:29" x14ac:dyDescent="0.25">
      <c r="A1361" s="15" t="s">
        <v>2131</v>
      </c>
      <c r="B1361" s="21" t="s">
        <v>286</v>
      </c>
      <c r="C1361" s="47"/>
      <c r="D1361" s="15"/>
      <c r="E1361" s="15" t="s">
        <v>609</v>
      </c>
      <c r="F1361" s="15"/>
      <c r="G1361" s="15"/>
      <c r="H1361" s="15" t="s">
        <v>609</v>
      </c>
      <c r="I1361" s="15" t="s">
        <v>609</v>
      </c>
      <c r="J1361" s="47"/>
      <c r="K1361" s="47"/>
      <c r="L1361" s="49">
        <v>4.7300000000000004</v>
      </c>
      <c r="M1361" s="50" t="e">
        <f>IF(ISBLANK(VLOOKUP($C1361,[2]MAIN!$C$6:$DF$1572,M$4,FALSE)),"",VLOOKUP($C1361,[2]MAIN!$C$6:$DF$1572,M$4,FALSE))</f>
        <v>#N/A</v>
      </c>
      <c r="N1361" s="51" t="e">
        <f>IF(ISBLANK(VLOOKUP($C1361,[2]MAIN!$C$6:$DF$1572,N$4,FALSE)),"",VLOOKUP($C1361,[2]MAIN!$C$6:$DF$1572,N$4,FALSE))</f>
        <v>#N/A</v>
      </c>
      <c r="O1361" s="52" t="e">
        <f>IF(ISBLANK(VLOOKUP($C1361,[2]MAIN!$C$6:$DF$1572,O$4,FALSE)),"",VLOOKUP($C1361,[2]MAIN!$C$6:$DF$1572,O$4,FALSE))</f>
        <v>#N/A</v>
      </c>
      <c r="P1361" s="52" t="e">
        <f>IF(ISBLANK(VLOOKUP($C1361,[2]MAIN!$C$6:$DF$1572,P$4,FALSE)),"",VLOOKUP($C1361,[2]MAIN!$C$6:$DF$1572,P$4,FALSE))</f>
        <v>#N/A</v>
      </c>
      <c r="Q1361" s="50" t="e">
        <f>IF(ISBLANK(VLOOKUP($C1361,[2]MAIN!$C$6:$DF$1572,Q$4,FALSE)),"",VLOOKUP($C1361,[2]MAIN!$C$6:$DF$1572,Q$4,FALSE))</f>
        <v>#N/A</v>
      </c>
      <c r="R1361" s="47" t="e">
        <f>IF(ISBLANK(VLOOKUP($C1361,[2]MAIN!$C$6:$DF$1572,R$4,FALSE)),"",VLOOKUP($C1361,[2]MAIN!$C$6:$DF$1572,R$4,FALSE))</f>
        <v>#N/A</v>
      </c>
      <c r="S1361" s="47" t="e">
        <f>IF(ISBLANK(VLOOKUP($C1361,[2]MAIN!$C$6:$DF$1572,S$4,FALSE)),"",VLOOKUP($C1361,[2]MAIN!$C$6:$DF$1572,S$4,FALSE))</f>
        <v>#N/A</v>
      </c>
      <c r="T1361" s="15" t="e">
        <f>IF(ISBLANK(VLOOKUP($C1361,[2]MAIN!$C$6:$DF$1572,T$4,FALSE)),"",VLOOKUP($C1361,[2]MAIN!$C$6:$DF$1572,T$4,FALSE))</f>
        <v>#N/A</v>
      </c>
      <c r="U1361" s="15" t="e">
        <f>IF(ISBLANK(VLOOKUP($C1361,[2]MAIN!$C$6:$DF$1572,U$4,FALSE)),"",VLOOKUP($C1361,[2]MAIN!$C$6:$DF$1572,U$4,FALSE))</f>
        <v>#N/A</v>
      </c>
      <c r="V1361" s="15" t="e">
        <f>IF(ISBLANK(VLOOKUP($C1361,[2]MAIN!$C$6:$DF$1572,V$4,FALSE)),"",VLOOKUP($C1361,[2]MAIN!$C$6:$DF$1572,V$4,FALSE))</f>
        <v>#N/A</v>
      </c>
      <c r="W1361" s="21" t="e">
        <f>IF(ISBLANK(VLOOKUP($C1361,[2]MAIN!$C$6:$DF$1572,W$4,FALSE)),"",VLOOKUP($C1361,[2]MAIN!$C$6:$DF$1572,W$4,FALSE))</f>
        <v>#N/A</v>
      </c>
      <c r="X1361" s="47">
        <v>150</v>
      </c>
      <c r="Y1361" s="15" t="e">
        <f>IF(ISBLANK(VLOOKUP($C1361,[2]MAIN!$C$6:$DF$1572,Y$4,FALSE)),"",VLOOKUP($C1361,[2]MAIN!$C$6:$DF$1572,Y$4,FALSE))</f>
        <v>#N/A</v>
      </c>
      <c r="AA1361" s="15" t="s">
        <v>609</v>
      </c>
      <c r="AB1361" s="15"/>
      <c r="AC1361" s="15"/>
    </row>
    <row r="1362" spans="1:29" x14ac:dyDescent="0.25">
      <c r="A1362" s="15" t="s">
        <v>2132</v>
      </c>
      <c r="B1362" s="21" t="s">
        <v>198</v>
      </c>
      <c r="C1362" s="47"/>
      <c r="D1362" s="15" t="s">
        <v>609</v>
      </c>
      <c r="E1362" s="15"/>
      <c r="F1362" s="15"/>
      <c r="G1362" s="15"/>
      <c r="H1362" s="15" t="s">
        <v>609</v>
      </c>
      <c r="I1362" s="15"/>
      <c r="J1362" s="55" t="s">
        <v>617</v>
      </c>
      <c r="K1362" s="47"/>
      <c r="L1362" s="49">
        <v>6.4</v>
      </c>
      <c r="M1362" s="50" t="e">
        <f>IF(ISBLANK(VLOOKUP($C1362,[2]MAIN!$C$6:$DF$1572,M$4,FALSE)),"",VLOOKUP($C1362,[2]MAIN!$C$6:$DF$1572,M$4,FALSE))</f>
        <v>#N/A</v>
      </c>
      <c r="N1362" s="51" t="e">
        <f>IF(ISBLANK(VLOOKUP($C1362,[2]MAIN!$C$6:$DF$1572,N$4,FALSE)),"",VLOOKUP($C1362,[2]MAIN!$C$6:$DF$1572,N$4,FALSE))</f>
        <v>#N/A</v>
      </c>
      <c r="O1362" s="62" t="e">
        <f>IF(ISBLANK(VLOOKUP($C1362,[2]MAIN!$C$6:$DF$1572,O$4,FALSE)),"",VLOOKUP($C1362,[2]MAIN!$C$6:$DF$1572,O$4,FALSE))</f>
        <v>#N/A</v>
      </c>
      <c r="P1362" s="62" t="e">
        <f>IF(ISBLANK(VLOOKUP($C1362,[2]MAIN!$C$6:$DF$1572,P$4,FALSE)),"",VLOOKUP($C1362,[2]MAIN!$C$6:$DF$1572,P$4,FALSE))</f>
        <v>#N/A</v>
      </c>
      <c r="Q1362" s="53" t="e">
        <f>IF(ISBLANK(VLOOKUP($C1362,[2]MAIN!$C$6:$DF$1572,Q$4,FALSE)),"",VLOOKUP($C1362,[2]MAIN!$C$6:$DF$1572,Q$4,FALSE))</f>
        <v>#N/A</v>
      </c>
      <c r="R1362" s="47" t="e">
        <f>IF(ISBLANK(VLOOKUP($C1362,[2]MAIN!$C$6:$DF$1572,R$4,FALSE)),"",VLOOKUP($C1362,[2]MAIN!$C$6:$DF$1572,R$4,FALSE))</f>
        <v>#N/A</v>
      </c>
      <c r="S1362" s="47" t="e">
        <f>IF(ISBLANK(VLOOKUP($C1362,[2]MAIN!$C$6:$DF$1572,S$4,FALSE)),"",VLOOKUP($C1362,[2]MAIN!$C$6:$DF$1572,S$4,FALSE))</f>
        <v>#N/A</v>
      </c>
      <c r="T1362" s="15" t="e">
        <f>IF(ISBLANK(VLOOKUP($C1362,[2]MAIN!$C$6:$DF$1572,T$4,FALSE)),"",VLOOKUP($C1362,[2]MAIN!$C$6:$DF$1572,T$4,FALSE))</f>
        <v>#N/A</v>
      </c>
      <c r="U1362" s="15" t="e">
        <f>IF(ISBLANK(VLOOKUP($C1362,[2]MAIN!$C$6:$DF$1572,U$4,FALSE)),"",VLOOKUP($C1362,[2]MAIN!$C$6:$DF$1572,U$4,FALSE))</f>
        <v>#N/A</v>
      </c>
      <c r="V1362" s="15" t="e">
        <f>IF(ISBLANK(VLOOKUP($C1362,[2]MAIN!$C$6:$DF$1572,V$4,FALSE)),"",VLOOKUP($C1362,[2]MAIN!$C$6:$DF$1572,V$4,FALSE))</f>
        <v>#N/A</v>
      </c>
      <c r="W1362" s="21" t="e">
        <f>IF(ISBLANK(VLOOKUP($C1362,[2]MAIN!$C$6:$DF$1572,W$4,FALSE)),"",VLOOKUP($C1362,[2]MAIN!$C$6:$DF$1572,W$4,FALSE))</f>
        <v>#N/A</v>
      </c>
      <c r="X1362" s="63" t="e">
        <f>IF(ISBLANK(VLOOKUP($C1362,[2]MAIN!$C$6:$DF$1572,X$4,FALSE)),"",VLOOKUP($C1362,[2]MAIN!$C$6:$DF$1572,X$4,FALSE))</f>
        <v>#N/A</v>
      </c>
      <c r="Y1362" s="15" t="e">
        <f>IF(ISBLANK(VLOOKUP($C1362,[2]MAIN!$C$6:$DF$1572,Y$4,FALSE)),"",VLOOKUP($C1362,[2]MAIN!$C$6:$DF$1572,Y$4,FALSE))</f>
        <v>#N/A</v>
      </c>
      <c r="AA1362" s="15"/>
      <c r="AB1362" s="15"/>
      <c r="AC1362" s="15"/>
    </row>
    <row r="1363" spans="1:29" x14ac:dyDescent="0.25">
      <c r="A1363" s="15" t="s">
        <v>2133</v>
      </c>
      <c r="B1363" s="21" t="s">
        <v>199</v>
      </c>
      <c r="C1363" s="15"/>
      <c r="D1363" s="15"/>
      <c r="E1363" s="15" t="s">
        <v>609</v>
      </c>
      <c r="F1363" s="15"/>
      <c r="G1363" s="15"/>
      <c r="H1363" s="15" t="s">
        <v>628</v>
      </c>
      <c r="I1363" s="15"/>
      <c r="J1363" s="47"/>
      <c r="K1363" s="47" t="s">
        <v>654</v>
      </c>
      <c r="L1363" s="49">
        <v>0.34</v>
      </c>
      <c r="M1363" s="50" t="e">
        <f>IF(ISBLANK(VLOOKUP($C1363,[2]MAIN!$C$6:$DF$1572,M$4,FALSE)),"",VLOOKUP($C1363,[2]MAIN!$C$6:$DF$1572,M$4,FALSE))</f>
        <v>#N/A</v>
      </c>
      <c r="N1363" s="51" t="e">
        <f>IF(ISBLANK(VLOOKUP($C1363,[2]MAIN!$C$6:$DF$1572,N$4,FALSE)),"",VLOOKUP($C1363,[2]MAIN!$C$6:$DF$1572,N$4,FALSE))</f>
        <v>#N/A</v>
      </c>
      <c r="O1363" s="52" t="e">
        <f>IF(ISBLANK(VLOOKUP($C1363,[2]MAIN!$C$6:$DF$1572,O$4,FALSE)),"",VLOOKUP($C1363,[2]MAIN!$C$6:$DF$1572,O$4,FALSE))</f>
        <v>#N/A</v>
      </c>
      <c r="P1363" s="52" t="e">
        <f>IF(ISBLANK(VLOOKUP($C1363,[2]MAIN!$C$6:$DF$1572,P$4,FALSE)),"",VLOOKUP($C1363,[2]MAIN!$C$6:$DF$1572,P$4,FALSE))</f>
        <v>#N/A</v>
      </c>
      <c r="Q1363" s="65" t="e">
        <f>IF(ISBLANK(VLOOKUP($C1363,[2]MAIN!$C$6:$DF$1572,Q$4,FALSE)),"",VLOOKUP($C1363,[2]MAIN!$C$6:$DF$1572,Q$4,FALSE))</f>
        <v>#N/A</v>
      </c>
      <c r="R1363" s="47" t="e">
        <f>IF(ISBLANK(VLOOKUP($C1363,[2]MAIN!$C$6:$DF$1572,R$4,FALSE)),"",VLOOKUP($C1363,[2]MAIN!$C$6:$DF$1572,R$4,FALSE))</f>
        <v>#N/A</v>
      </c>
      <c r="S1363" s="47" t="e">
        <f>IF(ISBLANK(VLOOKUP($C1363,[2]MAIN!$C$6:$DF$1572,S$4,FALSE)),"",VLOOKUP($C1363,[2]MAIN!$C$6:$DF$1572,S$4,FALSE))</f>
        <v>#N/A</v>
      </c>
      <c r="T1363" s="15" t="e">
        <f>IF(ISBLANK(VLOOKUP($C1363,[2]MAIN!$C$6:$DF$1572,T$4,FALSE)),"",VLOOKUP($C1363,[2]MAIN!$C$6:$DF$1572,T$4,FALSE))</f>
        <v>#N/A</v>
      </c>
      <c r="U1363" s="15" t="e">
        <f>IF(ISBLANK(VLOOKUP($C1363,[2]MAIN!$C$6:$DF$1572,U$4,FALSE)),"",VLOOKUP($C1363,[2]MAIN!$C$6:$DF$1572,U$4,FALSE))</f>
        <v>#N/A</v>
      </c>
      <c r="V1363" s="15" t="e">
        <f>IF(ISBLANK(VLOOKUP($C1363,[2]MAIN!$C$6:$DF$1572,V$4,FALSE)),"",VLOOKUP($C1363,[2]MAIN!$C$6:$DF$1572,V$4,FALSE))</f>
        <v>#N/A</v>
      </c>
      <c r="W1363" s="21" t="e">
        <f>IF(ISBLANK(VLOOKUP($C1363,[2]MAIN!$C$6:$DF$1572,W$4,FALSE)),"",VLOOKUP($C1363,[2]MAIN!$C$6:$DF$1572,W$4,FALSE))</f>
        <v>#N/A</v>
      </c>
      <c r="X1363" s="47">
        <v>18000</v>
      </c>
      <c r="Y1363" s="15" t="e">
        <f>IF(ISBLANK(VLOOKUP($C1363,[2]MAIN!$C$6:$DF$1572,Y$4,FALSE)),"",VLOOKUP($C1363,[2]MAIN!$C$6:$DF$1572,Y$4,FALSE))</f>
        <v>#N/A</v>
      </c>
      <c r="AA1363" s="47"/>
      <c r="AB1363" s="47"/>
      <c r="AC1363" s="47"/>
    </row>
    <row r="1364" spans="1:29" x14ac:dyDescent="0.25">
      <c r="A1364" s="15" t="s">
        <v>2134</v>
      </c>
      <c r="B1364" s="21" t="s">
        <v>286</v>
      </c>
      <c r="C1364" s="47"/>
      <c r="D1364" s="15"/>
      <c r="E1364" s="15" t="s">
        <v>609</v>
      </c>
      <c r="F1364" s="15"/>
      <c r="G1364" s="15"/>
      <c r="H1364" s="15" t="s">
        <v>613</v>
      </c>
      <c r="I1364" s="15" t="s">
        <v>609</v>
      </c>
      <c r="J1364" s="47"/>
      <c r="K1364" s="47"/>
      <c r="L1364" s="49">
        <v>83.27</v>
      </c>
      <c r="M1364" s="50" t="e">
        <f>IF(ISBLANK(VLOOKUP($C1364,[2]MAIN!$C$6:$DF$1572,M$4,FALSE)),"",VLOOKUP($C1364,[2]MAIN!$C$6:$DF$1572,M$4,FALSE))</f>
        <v>#N/A</v>
      </c>
      <c r="N1364" s="51" t="e">
        <f>IF(ISBLANK(VLOOKUP($C1364,[2]MAIN!$C$6:$DF$1572,N$4,FALSE)),"",VLOOKUP($C1364,[2]MAIN!$C$6:$DF$1572,N$4,FALSE))</f>
        <v>#N/A</v>
      </c>
      <c r="O1364" s="52" t="e">
        <f>IF(ISBLANK(VLOOKUP($C1364,[2]MAIN!$C$6:$DF$1572,O$4,FALSE)),"",VLOOKUP($C1364,[2]MAIN!$C$6:$DF$1572,O$4,FALSE))</f>
        <v>#N/A</v>
      </c>
      <c r="P1364" s="52" t="e">
        <f>IF(ISBLANK(VLOOKUP($C1364,[2]MAIN!$C$6:$DF$1572,P$4,FALSE)),"",VLOOKUP($C1364,[2]MAIN!$C$6:$DF$1572,P$4,FALSE))</f>
        <v>#N/A</v>
      </c>
      <c r="Q1364" s="50" t="e">
        <f>IF(ISBLANK(VLOOKUP($C1364,[2]MAIN!$C$6:$DF$1572,Q$4,FALSE)),"",VLOOKUP($C1364,[2]MAIN!$C$6:$DF$1572,Q$4,FALSE))</f>
        <v>#N/A</v>
      </c>
      <c r="R1364" s="47" t="e">
        <f>IF(ISBLANK(VLOOKUP($C1364,[2]MAIN!$C$6:$DF$1572,R$4,FALSE)),"",VLOOKUP($C1364,[2]MAIN!$C$6:$DF$1572,R$4,FALSE))</f>
        <v>#N/A</v>
      </c>
      <c r="S1364" s="47" t="e">
        <f>IF(ISBLANK(VLOOKUP($C1364,[2]MAIN!$C$6:$DF$1572,S$4,FALSE)),"",VLOOKUP($C1364,[2]MAIN!$C$6:$DF$1572,S$4,FALSE))</f>
        <v>#N/A</v>
      </c>
      <c r="T1364" s="15" t="e">
        <f>IF(ISBLANK(VLOOKUP($C1364,[2]MAIN!$C$6:$DF$1572,T$4,FALSE)),"",VLOOKUP($C1364,[2]MAIN!$C$6:$DF$1572,T$4,FALSE))</f>
        <v>#N/A</v>
      </c>
      <c r="U1364" s="15" t="e">
        <f>IF(ISBLANK(VLOOKUP($C1364,[2]MAIN!$C$6:$DF$1572,U$4,FALSE)),"",VLOOKUP($C1364,[2]MAIN!$C$6:$DF$1572,U$4,FALSE))</f>
        <v>#N/A</v>
      </c>
      <c r="V1364" s="15" t="e">
        <f>IF(ISBLANK(VLOOKUP($C1364,[2]MAIN!$C$6:$DF$1572,V$4,FALSE)),"",VLOOKUP($C1364,[2]MAIN!$C$6:$DF$1572,V$4,FALSE))</f>
        <v>#N/A</v>
      </c>
      <c r="W1364" s="21" t="e">
        <f>IF(ISBLANK(VLOOKUP($C1364,[2]MAIN!$C$6:$DF$1572,W$4,FALSE)),"",VLOOKUP($C1364,[2]MAIN!$C$6:$DF$1572,W$4,FALSE))</f>
        <v>#N/A</v>
      </c>
      <c r="X1364" s="47">
        <v>150</v>
      </c>
      <c r="Y1364" s="15" t="e">
        <f>IF(ISBLANK(VLOOKUP($C1364,[2]MAIN!$C$6:$DF$1572,Y$4,FALSE)),"",VLOOKUP($C1364,[2]MAIN!$C$6:$DF$1572,Y$4,FALSE))</f>
        <v>#N/A</v>
      </c>
      <c r="AA1364" s="15" t="s">
        <v>609</v>
      </c>
      <c r="AB1364" s="15"/>
      <c r="AC1364" s="15"/>
    </row>
    <row r="1365" spans="1:29" x14ac:dyDescent="0.25">
      <c r="A1365" s="15" t="s">
        <v>2135</v>
      </c>
      <c r="B1365" s="21" t="s">
        <v>2136</v>
      </c>
      <c r="C1365" s="47"/>
      <c r="D1365" s="15"/>
      <c r="E1365" s="15" t="s">
        <v>609</v>
      </c>
      <c r="F1365" s="15"/>
      <c r="G1365" s="15"/>
      <c r="H1365" s="15" t="s">
        <v>628</v>
      </c>
      <c r="I1365" s="15"/>
      <c r="J1365" s="47"/>
      <c r="K1365" s="47"/>
      <c r="L1365" s="49"/>
      <c r="M1365" s="50" t="e">
        <f>IF(ISBLANK(VLOOKUP($C1365,[2]MAIN!$C$6:$DF$1572,M$4,FALSE)),"",VLOOKUP($C1365,[2]MAIN!$C$6:$DF$1572,M$4,FALSE))</f>
        <v>#N/A</v>
      </c>
      <c r="N1365" s="51" t="e">
        <f>IF(ISBLANK(VLOOKUP($C1365,[2]MAIN!$C$6:$DF$1572,N$4,FALSE)),"",VLOOKUP($C1365,[2]MAIN!$C$6:$DF$1572,N$4,FALSE))</f>
        <v>#N/A</v>
      </c>
      <c r="O1365" s="53" t="e">
        <f>IF(ISBLANK(VLOOKUP($C1365,[2]MAIN!$C$6:$DF$1572,O$4,FALSE)),"",VLOOKUP($C1365,[2]MAIN!$C$6:$DF$1572,O$4,FALSE))</f>
        <v>#N/A</v>
      </c>
      <c r="P1365" s="53" t="e">
        <f>IF(ISBLANK(VLOOKUP($C1365,[2]MAIN!$C$6:$DF$1572,P$4,FALSE)),"",VLOOKUP($C1365,[2]MAIN!$C$6:$DF$1572,P$4,FALSE))</f>
        <v>#N/A</v>
      </c>
      <c r="Q1365" s="50" t="e">
        <f>IF(ISBLANK(VLOOKUP($C1365,[2]MAIN!$C$6:$DF$1572,Q$4,FALSE)),"",VLOOKUP($C1365,[2]MAIN!$C$6:$DF$1572,Q$4,FALSE))</f>
        <v>#N/A</v>
      </c>
      <c r="R1365" s="47" t="e">
        <f>IF(ISBLANK(VLOOKUP($C1365,[2]MAIN!$C$6:$DF$1572,R$4,FALSE)),"",VLOOKUP($C1365,[2]MAIN!$C$6:$DF$1572,R$4,FALSE))</f>
        <v>#N/A</v>
      </c>
      <c r="S1365" s="47" t="e">
        <f>IF(ISBLANK(VLOOKUP($C1365,[2]MAIN!$C$6:$DF$1572,S$4,FALSE)),"",VLOOKUP($C1365,[2]MAIN!$C$6:$DF$1572,S$4,FALSE))</f>
        <v>#N/A</v>
      </c>
      <c r="T1365" s="15" t="e">
        <f>IF(ISBLANK(VLOOKUP($C1365,[2]MAIN!$C$6:$DF$1572,T$4,FALSE)),"",VLOOKUP($C1365,[2]MAIN!$C$6:$DF$1572,T$4,FALSE))</f>
        <v>#N/A</v>
      </c>
      <c r="U1365" s="15" t="e">
        <f>IF(ISBLANK(VLOOKUP($C1365,[2]MAIN!$C$6:$DF$1572,U$4,FALSE)),"",VLOOKUP($C1365,[2]MAIN!$C$6:$DF$1572,U$4,FALSE))</f>
        <v>#N/A</v>
      </c>
      <c r="V1365" s="15" t="e">
        <f>IF(ISBLANK(VLOOKUP($C1365,[2]MAIN!$C$6:$DF$1572,V$4,FALSE)),"",VLOOKUP($C1365,[2]MAIN!$C$6:$DF$1572,V$4,FALSE))</f>
        <v>#N/A</v>
      </c>
      <c r="W1365" s="21" t="e">
        <f>IF(ISBLANK(VLOOKUP($C1365,[2]MAIN!$C$6:$DF$1572,W$4,FALSE)),"",VLOOKUP($C1365,[2]MAIN!$C$6:$DF$1572,W$4,FALSE))</f>
        <v>#N/A</v>
      </c>
      <c r="X1365" s="47">
        <v>18000</v>
      </c>
      <c r="Y1365" s="15" t="e">
        <f>IF(ISBLANK(VLOOKUP($C1365,[2]MAIN!$C$6:$DF$1572,Y$4,FALSE)),"",VLOOKUP($C1365,[2]MAIN!$C$6:$DF$1572,Y$4,FALSE))</f>
        <v>#N/A</v>
      </c>
      <c r="AA1365" s="47"/>
      <c r="AB1365" s="47"/>
      <c r="AC1365" s="47"/>
    </row>
    <row r="1366" spans="1:29" x14ac:dyDescent="0.25">
      <c r="A1366" s="15" t="s">
        <v>2137</v>
      </c>
      <c r="B1366" s="21" t="s">
        <v>553</v>
      </c>
      <c r="C1366" s="47"/>
      <c r="D1366" s="15"/>
      <c r="E1366" s="15" t="s">
        <v>609</v>
      </c>
      <c r="F1366" s="15"/>
      <c r="G1366" s="15"/>
      <c r="H1366" s="15" t="s">
        <v>609</v>
      </c>
      <c r="I1366" s="15"/>
      <c r="J1366" s="47"/>
      <c r="K1366" s="47"/>
      <c r="L1366" s="49"/>
      <c r="M1366" s="50" t="e">
        <f>IF(ISBLANK(VLOOKUP($C1366,[2]MAIN!$C$6:$DF$1572,M$4,FALSE)),"",VLOOKUP($C1366,[2]MAIN!$C$6:$DF$1572,M$4,FALSE))</f>
        <v>#N/A</v>
      </c>
      <c r="N1366" s="51" t="e">
        <f>IF(ISBLANK(VLOOKUP($C1366,[2]MAIN!$C$6:$DF$1572,N$4,FALSE)),"",VLOOKUP($C1366,[2]MAIN!$C$6:$DF$1572,N$4,FALSE))</f>
        <v>#N/A</v>
      </c>
      <c r="O1366" s="53" t="e">
        <f>IF(ISBLANK(VLOOKUP($C1366,[2]MAIN!$C$6:$DF$1572,O$4,FALSE)),"",VLOOKUP($C1366,[2]MAIN!$C$6:$DF$1572,O$4,FALSE))</f>
        <v>#N/A</v>
      </c>
      <c r="P1366" s="53" t="e">
        <f>IF(ISBLANK(VLOOKUP($C1366,[2]MAIN!$C$6:$DF$1572,P$4,FALSE)),"",VLOOKUP($C1366,[2]MAIN!$C$6:$DF$1572,P$4,FALSE))</f>
        <v>#N/A</v>
      </c>
      <c r="Q1366" s="50" t="e">
        <f>IF(ISBLANK(VLOOKUP($C1366,[2]MAIN!$C$6:$DF$1572,Q$4,FALSE)),"",VLOOKUP($C1366,[2]MAIN!$C$6:$DF$1572,Q$4,FALSE))</f>
        <v>#N/A</v>
      </c>
      <c r="R1366" s="47" t="e">
        <f>IF(ISBLANK(VLOOKUP($C1366,[2]MAIN!$C$6:$DF$1572,R$4,FALSE)),"",VLOOKUP($C1366,[2]MAIN!$C$6:$DF$1572,R$4,FALSE))</f>
        <v>#N/A</v>
      </c>
      <c r="S1366" s="47" t="e">
        <f>IF(ISBLANK(VLOOKUP($C1366,[2]MAIN!$C$6:$DF$1572,S$4,FALSE)),"",VLOOKUP($C1366,[2]MAIN!$C$6:$DF$1572,S$4,FALSE))</f>
        <v>#N/A</v>
      </c>
      <c r="T1366" s="15" t="e">
        <f>IF(ISBLANK(VLOOKUP($C1366,[2]MAIN!$C$6:$DF$1572,T$4,FALSE)),"",VLOOKUP($C1366,[2]MAIN!$C$6:$DF$1572,T$4,FALSE))</f>
        <v>#N/A</v>
      </c>
      <c r="U1366" s="15" t="e">
        <f>IF(ISBLANK(VLOOKUP($C1366,[2]MAIN!$C$6:$DF$1572,U$4,FALSE)),"",VLOOKUP($C1366,[2]MAIN!$C$6:$DF$1572,U$4,FALSE))</f>
        <v>#N/A</v>
      </c>
      <c r="V1366" s="15" t="e">
        <f>IF(ISBLANK(VLOOKUP($C1366,[2]MAIN!$C$6:$DF$1572,V$4,FALSE)),"",VLOOKUP($C1366,[2]MAIN!$C$6:$DF$1572,V$4,FALSE))</f>
        <v>#N/A</v>
      </c>
      <c r="W1366" s="21" t="e">
        <f>IF(ISBLANK(VLOOKUP($C1366,[2]MAIN!$C$6:$DF$1572,W$4,FALSE)),"",VLOOKUP($C1366,[2]MAIN!$C$6:$DF$1572,W$4,FALSE))</f>
        <v>#N/A</v>
      </c>
      <c r="X1366" s="47">
        <v>15000</v>
      </c>
      <c r="Y1366" s="15" t="e">
        <f>IF(ISBLANK(VLOOKUP($C1366,[2]MAIN!$C$6:$DF$1572,Y$4,FALSE)),"",VLOOKUP($C1366,[2]MAIN!$C$6:$DF$1572,Y$4,FALSE))</f>
        <v>#N/A</v>
      </c>
      <c r="AA1366" s="15"/>
      <c r="AB1366" s="15"/>
      <c r="AC1366" s="15" t="s">
        <v>609</v>
      </c>
    </row>
    <row r="1367" spans="1:29" x14ac:dyDescent="0.25">
      <c r="A1367" s="15" t="s">
        <v>2138</v>
      </c>
      <c r="B1367" s="21" t="s">
        <v>553</v>
      </c>
      <c r="C1367" s="47"/>
      <c r="D1367" s="15"/>
      <c r="E1367" s="15" t="s">
        <v>609</v>
      </c>
      <c r="F1367" s="15"/>
      <c r="G1367" s="15"/>
      <c r="H1367" s="15" t="s">
        <v>609</v>
      </c>
      <c r="I1367" s="15"/>
      <c r="J1367" s="47"/>
      <c r="K1367" s="47"/>
      <c r="L1367" s="49" t="e">
        <f>#REF!/86.4</f>
        <v>#REF!</v>
      </c>
      <c r="M1367" s="50" t="e">
        <f>IF(ISBLANK(VLOOKUP($C1367,[2]MAIN!$C$6:$DF$1572,M$4,FALSE)),"",VLOOKUP($C1367,[2]MAIN!$C$6:$DF$1572,M$4,FALSE))</f>
        <v>#N/A</v>
      </c>
      <c r="N1367" s="51" t="e">
        <f>IF(ISBLANK(VLOOKUP($C1367,[2]MAIN!$C$6:$DF$1572,N$4,FALSE)),"",VLOOKUP($C1367,[2]MAIN!$C$6:$DF$1572,N$4,FALSE))</f>
        <v>#N/A</v>
      </c>
      <c r="O1367" s="53" t="e">
        <f>IF(ISBLANK(VLOOKUP($C1367,[2]MAIN!$C$6:$DF$1572,O$4,FALSE)),"",VLOOKUP($C1367,[2]MAIN!$C$6:$DF$1572,O$4,FALSE))</f>
        <v>#N/A</v>
      </c>
      <c r="P1367" s="53" t="e">
        <f>IF(ISBLANK(VLOOKUP($C1367,[2]MAIN!$C$6:$DF$1572,P$4,FALSE)),"",VLOOKUP($C1367,[2]MAIN!$C$6:$DF$1572,P$4,FALSE))</f>
        <v>#N/A</v>
      </c>
      <c r="Q1367" s="50" t="e">
        <f>IF(ISBLANK(VLOOKUP($C1367,[2]MAIN!$C$6:$DF$1572,Q$4,FALSE)),"",VLOOKUP($C1367,[2]MAIN!$C$6:$DF$1572,Q$4,FALSE))</f>
        <v>#N/A</v>
      </c>
      <c r="R1367" s="47" t="e">
        <f>IF(ISBLANK(VLOOKUP($C1367,[2]MAIN!$C$6:$DF$1572,R$4,FALSE)),"",VLOOKUP($C1367,[2]MAIN!$C$6:$DF$1572,R$4,FALSE))</f>
        <v>#N/A</v>
      </c>
      <c r="S1367" s="47" t="e">
        <f>IF(ISBLANK(VLOOKUP($C1367,[2]MAIN!$C$6:$DF$1572,S$4,FALSE)),"",VLOOKUP($C1367,[2]MAIN!$C$6:$DF$1572,S$4,FALSE))</f>
        <v>#N/A</v>
      </c>
      <c r="T1367" s="15" t="e">
        <f>IF(ISBLANK(VLOOKUP($C1367,[2]MAIN!$C$6:$DF$1572,T$4,FALSE)),"",VLOOKUP($C1367,[2]MAIN!$C$6:$DF$1572,T$4,FALSE))</f>
        <v>#N/A</v>
      </c>
      <c r="U1367" s="15" t="e">
        <f>IF(ISBLANK(VLOOKUP($C1367,[2]MAIN!$C$6:$DF$1572,U$4,FALSE)),"",VLOOKUP($C1367,[2]MAIN!$C$6:$DF$1572,U$4,FALSE))</f>
        <v>#N/A</v>
      </c>
      <c r="V1367" s="15" t="e">
        <f>IF(ISBLANK(VLOOKUP($C1367,[2]MAIN!$C$6:$DF$1572,V$4,FALSE)),"",VLOOKUP($C1367,[2]MAIN!$C$6:$DF$1572,V$4,FALSE))</f>
        <v>#N/A</v>
      </c>
      <c r="W1367" s="21" t="e">
        <f>IF(ISBLANK(VLOOKUP($C1367,[2]MAIN!$C$6:$DF$1572,W$4,FALSE)),"",VLOOKUP($C1367,[2]MAIN!$C$6:$DF$1572,W$4,FALSE))</f>
        <v>#N/A</v>
      </c>
      <c r="X1367" s="47">
        <v>15000</v>
      </c>
      <c r="Y1367" s="15" t="e">
        <f>IF(ISBLANK(VLOOKUP($C1367,[2]MAIN!$C$6:$DF$1572,Y$4,FALSE)),"",VLOOKUP($C1367,[2]MAIN!$C$6:$DF$1572,Y$4,FALSE))</f>
        <v>#N/A</v>
      </c>
      <c r="AA1367" s="15"/>
      <c r="AB1367" s="15"/>
      <c r="AC1367" s="15" t="s">
        <v>609</v>
      </c>
    </row>
    <row r="1368" spans="1:29" x14ac:dyDescent="0.25">
      <c r="A1368" s="15" t="s">
        <v>2139</v>
      </c>
      <c r="B1368" s="21" t="s">
        <v>307</v>
      </c>
      <c r="C1368" s="47"/>
      <c r="D1368" s="15"/>
      <c r="E1368" s="15" t="s">
        <v>609</v>
      </c>
      <c r="F1368" s="15"/>
      <c r="G1368" s="15"/>
      <c r="H1368" s="15" t="s">
        <v>609</v>
      </c>
      <c r="I1368" s="15"/>
      <c r="J1368" s="48" t="s">
        <v>732</v>
      </c>
      <c r="K1368" s="47"/>
      <c r="L1368" s="49" t="e">
        <f>#REF!/86.4</f>
        <v>#REF!</v>
      </c>
      <c r="M1368" s="50" t="e">
        <f>IF(ISBLANK(VLOOKUP($C1368,[2]MAIN!$C$6:$DF$1572,M$4,FALSE)),"",VLOOKUP($C1368,[2]MAIN!$C$6:$DF$1572,M$4,FALSE))</f>
        <v>#N/A</v>
      </c>
      <c r="N1368" s="51" t="e">
        <f>IF(ISBLANK(VLOOKUP($C1368,[2]MAIN!$C$6:$DF$1572,N$4,FALSE)),"",VLOOKUP($C1368,[2]MAIN!$C$6:$DF$1572,N$4,FALSE))</f>
        <v>#N/A</v>
      </c>
      <c r="O1368" s="53" t="e">
        <f>IF(ISBLANK(VLOOKUP($C1368,[2]MAIN!$C$6:$DF$1572,O$4,FALSE)),"",VLOOKUP($C1368,[2]MAIN!$C$6:$DF$1572,O$4,FALSE))</f>
        <v>#N/A</v>
      </c>
      <c r="P1368" s="53" t="e">
        <f>IF(ISBLANK(VLOOKUP($C1368,[2]MAIN!$C$6:$DF$1572,P$4,FALSE)),"",VLOOKUP($C1368,[2]MAIN!$C$6:$DF$1572,P$4,FALSE))</f>
        <v>#N/A</v>
      </c>
      <c r="Q1368" s="53" t="e">
        <f>IF(ISBLANK(VLOOKUP($C1368,[2]MAIN!$C$6:$DF$1572,Q$4,FALSE)),"",VLOOKUP($C1368,[2]MAIN!$C$6:$DF$1572,Q$4,FALSE))</f>
        <v>#N/A</v>
      </c>
      <c r="R1368" s="47" t="e">
        <f>IF(ISBLANK(VLOOKUP($C1368,[2]MAIN!$C$6:$DF$1572,R$4,FALSE)),"",VLOOKUP($C1368,[2]MAIN!$C$6:$DF$1572,R$4,FALSE))</f>
        <v>#N/A</v>
      </c>
      <c r="S1368" s="47" t="e">
        <f>IF(ISBLANK(VLOOKUP($C1368,[2]MAIN!$C$6:$DF$1572,S$4,FALSE)),"",VLOOKUP($C1368,[2]MAIN!$C$6:$DF$1572,S$4,FALSE))</f>
        <v>#N/A</v>
      </c>
      <c r="T1368" s="15" t="e">
        <f>IF(ISBLANK(VLOOKUP($C1368,[2]MAIN!$C$6:$DF$1572,T$4,FALSE)),"",VLOOKUP($C1368,[2]MAIN!$C$6:$DF$1572,T$4,FALSE))</f>
        <v>#N/A</v>
      </c>
      <c r="U1368" s="15" t="e">
        <f>IF(ISBLANK(VLOOKUP($C1368,[2]MAIN!$C$6:$DF$1572,U$4,FALSE)),"",VLOOKUP($C1368,[2]MAIN!$C$6:$DF$1572,U$4,FALSE))</f>
        <v>#N/A</v>
      </c>
      <c r="V1368" s="15" t="e">
        <f>IF(ISBLANK(VLOOKUP($C1368,[2]MAIN!$C$6:$DF$1572,V$4,FALSE)),"",VLOOKUP($C1368,[2]MAIN!$C$6:$DF$1572,V$4,FALSE))</f>
        <v>#N/A</v>
      </c>
      <c r="W1368" s="21" t="e">
        <f>IF(ISBLANK(VLOOKUP($C1368,[2]MAIN!$C$6:$DF$1572,W$4,FALSE)),"",VLOOKUP($C1368,[2]MAIN!$C$6:$DF$1572,W$4,FALSE))</f>
        <v>#N/A</v>
      </c>
      <c r="X1368" s="47">
        <v>15000</v>
      </c>
      <c r="Y1368" s="15" t="e">
        <f>IF(ISBLANK(VLOOKUP($C1368,[2]MAIN!$C$6:$DF$1572,Y$4,FALSE)),"",VLOOKUP($C1368,[2]MAIN!$C$6:$DF$1572,Y$4,FALSE))</f>
        <v>#N/A</v>
      </c>
      <c r="AA1368" s="15" t="s">
        <v>609</v>
      </c>
      <c r="AB1368" s="15"/>
      <c r="AC1368" s="15"/>
    </row>
    <row r="1369" spans="1:29" x14ac:dyDescent="0.25">
      <c r="A1369" s="15" t="s">
        <v>2140</v>
      </c>
      <c r="B1369" s="21" t="s">
        <v>286</v>
      </c>
      <c r="C1369" s="47"/>
      <c r="D1369" s="15"/>
      <c r="E1369" s="15" t="s">
        <v>609</v>
      </c>
      <c r="F1369" s="15"/>
      <c r="G1369" s="15"/>
      <c r="H1369" s="15" t="s">
        <v>609</v>
      </c>
      <c r="I1369" s="15" t="s">
        <v>609</v>
      </c>
      <c r="J1369" s="47"/>
      <c r="K1369" s="47"/>
      <c r="L1369" s="49">
        <v>1.33</v>
      </c>
      <c r="M1369" s="50" t="e">
        <f>IF(ISBLANK(VLOOKUP($C1369,[2]MAIN!$C$6:$DF$1572,M$4,FALSE)),"",VLOOKUP($C1369,[2]MAIN!$C$6:$DF$1572,M$4,FALSE))</f>
        <v>#N/A</v>
      </c>
      <c r="N1369" s="51" t="e">
        <f>IF(ISBLANK(VLOOKUP($C1369,[2]MAIN!$C$6:$DF$1572,N$4,FALSE)),"",VLOOKUP($C1369,[2]MAIN!$C$6:$DF$1572,N$4,FALSE))</f>
        <v>#N/A</v>
      </c>
      <c r="O1369" s="52" t="e">
        <f>IF(ISBLANK(VLOOKUP($C1369,[2]MAIN!$C$6:$DF$1572,O$4,FALSE)),"",VLOOKUP($C1369,[2]MAIN!$C$6:$DF$1572,O$4,FALSE))</f>
        <v>#N/A</v>
      </c>
      <c r="P1369" s="52" t="e">
        <f>IF(ISBLANK(VLOOKUP($C1369,[2]MAIN!$C$6:$DF$1572,P$4,FALSE)),"",VLOOKUP($C1369,[2]MAIN!$C$6:$DF$1572,P$4,FALSE))</f>
        <v>#N/A</v>
      </c>
      <c r="Q1369" s="50" t="e">
        <f>IF(ISBLANK(VLOOKUP($C1369,[2]MAIN!$C$6:$DF$1572,Q$4,FALSE)),"",VLOOKUP($C1369,[2]MAIN!$C$6:$DF$1572,Q$4,FALSE))</f>
        <v>#N/A</v>
      </c>
      <c r="R1369" s="47" t="e">
        <f>IF(ISBLANK(VLOOKUP($C1369,[2]MAIN!$C$6:$DF$1572,R$4,FALSE)),"",VLOOKUP($C1369,[2]MAIN!$C$6:$DF$1572,R$4,FALSE))</f>
        <v>#N/A</v>
      </c>
      <c r="S1369" s="47" t="e">
        <f>IF(ISBLANK(VLOOKUP($C1369,[2]MAIN!$C$6:$DF$1572,S$4,FALSE)),"",VLOOKUP($C1369,[2]MAIN!$C$6:$DF$1572,S$4,FALSE))</f>
        <v>#N/A</v>
      </c>
      <c r="T1369" s="15" t="e">
        <f>IF(ISBLANK(VLOOKUP($C1369,[2]MAIN!$C$6:$DF$1572,T$4,FALSE)),"",VLOOKUP($C1369,[2]MAIN!$C$6:$DF$1572,T$4,FALSE))</f>
        <v>#N/A</v>
      </c>
      <c r="U1369" s="15" t="e">
        <f>IF(ISBLANK(VLOOKUP($C1369,[2]MAIN!$C$6:$DF$1572,U$4,FALSE)),"",VLOOKUP($C1369,[2]MAIN!$C$6:$DF$1572,U$4,FALSE))</f>
        <v>#N/A</v>
      </c>
      <c r="V1369" s="15" t="e">
        <f>IF(ISBLANK(VLOOKUP($C1369,[2]MAIN!$C$6:$DF$1572,V$4,FALSE)),"",VLOOKUP($C1369,[2]MAIN!$C$6:$DF$1572,V$4,FALSE))</f>
        <v>#N/A</v>
      </c>
      <c r="W1369" s="21" t="e">
        <f>IF(ISBLANK(VLOOKUP($C1369,[2]MAIN!$C$6:$DF$1572,W$4,FALSE)),"",VLOOKUP($C1369,[2]MAIN!$C$6:$DF$1572,W$4,FALSE))</f>
        <v>#N/A</v>
      </c>
      <c r="X1369" s="47">
        <v>150</v>
      </c>
      <c r="Y1369" s="15" t="e">
        <f>IF(ISBLANK(VLOOKUP($C1369,[2]MAIN!$C$6:$DF$1572,Y$4,FALSE)),"",VLOOKUP($C1369,[2]MAIN!$C$6:$DF$1572,Y$4,FALSE))</f>
        <v>#N/A</v>
      </c>
      <c r="AA1369" s="15" t="s">
        <v>609</v>
      </c>
      <c r="AB1369" s="15"/>
      <c r="AC1369" s="15"/>
    </row>
    <row r="1370" spans="1:29" x14ac:dyDescent="0.25">
      <c r="A1370" s="15" t="s">
        <v>2141</v>
      </c>
      <c r="B1370" s="21" t="s">
        <v>2142</v>
      </c>
      <c r="C1370" s="47"/>
      <c r="D1370" s="15"/>
      <c r="E1370" s="15" t="s">
        <v>609</v>
      </c>
      <c r="F1370" s="15"/>
      <c r="G1370" s="15"/>
      <c r="H1370" s="15" t="s">
        <v>628</v>
      </c>
      <c r="I1370" s="15"/>
      <c r="J1370" s="47"/>
      <c r="K1370" s="47"/>
      <c r="L1370" s="49"/>
      <c r="M1370" s="50" t="e">
        <f>IF(ISBLANK(VLOOKUP($C1370,[2]MAIN!$C$6:$DF$1572,M$4,FALSE)),"",VLOOKUP($C1370,[2]MAIN!$C$6:$DF$1572,M$4,FALSE))</f>
        <v>#N/A</v>
      </c>
      <c r="N1370" s="51" t="e">
        <f>IF(ISBLANK(VLOOKUP($C1370,[2]MAIN!$C$6:$DF$1572,N$4,FALSE)),"",VLOOKUP($C1370,[2]MAIN!$C$6:$DF$1572,N$4,FALSE))</f>
        <v>#N/A</v>
      </c>
      <c r="O1370" s="53" t="e">
        <f>IF(ISBLANK(VLOOKUP($C1370,[2]MAIN!$C$6:$DF$1572,O$4,FALSE)),"",VLOOKUP($C1370,[2]MAIN!$C$6:$DF$1572,O$4,FALSE))</f>
        <v>#N/A</v>
      </c>
      <c r="P1370" s="53" t="e">
        <f>IF(ISBLANK(VLOOKUP($C1370,[2]MAIN!$C$6:$DF$1572,P$4,FALSE)),"",VLOOKUP($C1370,[2]MAIN!$C$6:$DF$1572,P$4,FALSE))</f>
        <v>#N/A</v>
      </c>
      <c r="Q1370" s="50" t="e">
        <f>IF(ISBLANK(VLOOKUP($C1370,[2]MAIN!$C$6:$DF$1572,Q$4,FALSE)),"",VLOOKUP($C1370,[2]MAIN!$C$6:$DF$1572,Q$4,FALSE))</f>
        <v>#N/A</v>
      </c>
      <c r="R1370" s="47" t="e">
        <f>IF(ISBLANK(VLOOKUP($C1370,[2]MAIN!$C$6:$DF$1572,R$4,FALSE)),"",VLOOKUP($C1370,[2]MAIN!$C$6:$DF$1572,R$4,FALSE))</f>
        <v>#N/A</v>
      </c>
      <c r="S1370" s="47" t="e">
        <f>IF(ISBLANK(VLOOKUP($C1370,[2]MAIN!$C$6:$DF$1572,S$4,FALSE)),"",VLOOKUP($C1370,[2]MAIN!$C$6:$DF$1572,S$4,FALSE))</f>
        <v>#N/A</v>
      </c>
      <c r="T1370" s="15" t="e">
        <f>IF(ISBLANK(VLOOKUP($C1370,[2]MAIN!$C$6:$DF$1572,T$4,FALSE)),"",VLOOKUP($C1370,[2]MAIN!$C$6:$DF$1572,T$4,FALSE))</f>
        <v>#N/A</v>
      </c>
      <c r="U1370" s="15" t="e">
        <f>IF(ISBLANK(VLOOKUP($C1370,[2]MAIN!$C$6:$DF$1572,U$4,FALSE)),"",VLOOKUP($C1370,[2]MAIN!$C$6:$DF$1572,U$4,FALSE))</f>
        <v>#N/A</v>
      </c>
      <c r="V1370" s="15" t="e">
        <f>IF(ISBLANK(VLOOKUP($C1370,[2]MAIN!$C$6:$DF$1572,V$4,FALSE)),"",VLOOKUP($C1370,[2]MAIN!$C$6:$DF$1572,V$4,FALSE))</f>
        <v>#N/A</v>
      </c>
      <c r="W1370" s="21" t="e">
        <f>IF(ISBLANK(VLOOKUP($C1370,[2]MAIN!$C$6:$DF$1572,W$4,FALSE)),"",VLOOKUP($C1370,[2]MAIN!$C$6:$DF$1572,W$4,FALSE))</f>
        <v>#N/A</v>
      </c>
      <c r="X1370" s="47">
        <v>18000</v>
      </c>
      <c r="Y1370" s="15" t="e">
        <f>IF(ISBLANK(VLOOKUP($C1370,[2]MAIN!$C$6:$DF$1572,Y$4,FALSE)),"",VLOOKUP($C1370,[2]MAIN!$C$6:$DF$1572,Y$4,FALSE))</f>
        <v>#N/A</v>
      </c>
      <c r="AA1370" s="47"/>
      <c r="AB1370" s="47"/>
      <c r="AC1370" s="47"/>
    </row>
    <row r="1371" spans="1:29" x14ac:dyDescent="0.25">
      <c r="A1371" s="15" t="s">
        <v>2143</v>
      </c>
      <c r="B1371" s="21" t="s">
        <v>286</v>
      </c>
      <c r="C1371" s="47"/>
      <c r="D1371" s="15"/>
      <c r="E1371" s="15" t="s">
        <v>609</v>
      </c>
      <c r="F1371" s="15"/>
      <c r="G1371" s="15"/>
      <c r="H1371" s="15" t="s">
        <v>609</v>
      </c>
      <c r="I1371" s="15" t="s">
        <v>609</v>
      </c>
      <c r="J1371" s="47"/>
      <c r="K1371" s="47"/>
      <c r="L1371" s="49">
        <v>3.88</v>
      </c>
      <c r="M1371" s="50" t="e">
        <f>IF(ISBLANK(VLOOKUP($C1371,[2]MAIN!$C$6:$DF$1572,M$4,FALSE)),"",VLOOKUP($C1371,[2]MAIN!$C$6:$DF$1572,M$4,FALSE))</f>
        <v>#N/A</v>
      </c>
      <c r="N1371" s="51" t="e">
        <f>IF(ISBLANK(VLOOKUP($C1371,[2]MAIN!$C$6:$DF$1572,N$4,FALSE)),"",VLOOKUP($C1371,[2]MAIN!$C$6:$DF$1572,N$4,FALSE))</f>
        <v>#N/A</v>
      </c>
      <c r="O1371" s="52" t="e">
        <f>IF(ISBLANK(VLOOKUP($C1371,[2]MAIN!$C$6:$DF$1572,O$4,FALSE)),"",VLOOKUP($C1371,[2]MAIN!$C$6:$DF$1572,O$4,FALSE))</f>
        <v>#N/A</v>
      </c>
      <c r="P1371" s="52" t="e">
        <f>IF(ISBLANK(VLOOKUP($C1371,[2]MAIN!$C$6:$DF$1572,P$4,FALSE)),"",VLOOKUP($C1371,[2]MAIN!$C$6:$DF$1572,P$4,FALSE))</f>
        <v>#N/A</v>
      </c>
      <c r="Q1371" s="50" t="e">
        <f>IF(ISBLANK(VLOOKUP($C1371,[2]MAIN!$C$6:$DF$1572,Q$4,FALSE)),"",VLOOKUP($C1371,[2]MAIN!$C$6:$DF$1572,Q$4,FALSE))</f>
        <v>#N/A</v>
      </c>
      <c r="R1371" s="47" t="e">
        <f>IF(ISBLANK(VLOOKUP($C1371,[2]MAIN!$C$6:$DF$1572,R$4,FALSE)),"",VLOOKUP($C1371,[2]MAIN!$C$6:$DF$1572,R$4,FALSE))</f>
        <v>#N/A</v>
      </c>
      <c r="S1371" s="47" t="e">
        <f>IF(ISBLANK(VLOOKUP($C1371,[2]MAIN!$C$6:$DF$1572,S$4,FALSE)),"",VLOOKUP($C1371,[2]MAIN!$C$6:$DF$1572,S$4,FALSE))</f>
        <v>#N/A</v>
      </c>
      <c r="T1371" s="15" t="e">
        <f>IF(ISBLANK(VLOOKUP($C1371,[2]MAIN!$C$6:$DF$1572,T$4,FALSE)),"",VLOOKUP($C1371,[2]MAIN!$C$6:$DF$1572,T$4,FALSE))</f>
        <v>#N/A</v>
      </c>
      <c r="U1371" s="15" t="e">
        <f>IF(ISBLANK(VLOOKUP($C1371,[2]MAIN!$C$6:$DF$1572,U$4,FALSE)),"",VLOOKUP($C1371,[2]MAIN!$C$6:$DF$1572,U$4,FALSE))</f>
        <v>#N/A</v>
      </c>
      <c r="V1371" s="15" t="e">
        <f>IF(ISBLANK(VLOOKUP($C1371,[2]MAIN!$C$6:$DF$1572,V$4,FALSE)),"",VLOOKUP($C1371,[2]MAIN!$C$6:$DF$1572,V$4,FALSE))</f>
        <v>#N/A</v>
      </c>
      <c r="W1371" s="21" t="e">
        <f>IF(ISBLANK(VLOOKUP($C1371,[2]MAIN!$C$6:$DF$1572,W$4,FALSE)),"",VLOOKUP($C1371,[2]MAIN!$C$6:$DF$1572,W$4,FALSE))</f>
        <v>#N/A</v>
      </c>
      <c r="X1371" s="47">
        <v>150</v>
      </c>
      <c r="Y1371" s="15" t="e">
        <f>IF(ISBLANK(VLOOKUP($C1371,[2]MAIN!$C$6:$DF$1572,Y$4,FALSE)),"",VLOOKUP($C1371,[2]MAIN!$C$6:$DF$1572,Y$4,FALSE))</f>
        <v>#N/A</v>
      </c>
      <c r="AA1371" s="15" t="s">
        <v>609</v>
      </c>
      <c r="AB1371" s="15"/>
      <c r="AC1371" s="15"/>
    </row>
    <row r="1372" spans="1:29" x14ac:dyDescent="0.25">
      <c r="A1372" s="15" t="s">
        <v>2144</v>
      </c>
      <c r="B1372" s="21" t="s">
        <v>286</v>
      </c>
      <c r="C1372" s="47"/>
      <c r="D1372" s="15"/>
      <c r="E1372" s="15" t="s">
        <v>609</v>
      </c>
      <c r="F1372" s="15"/>
      <c r="G1372" s="15"/>
      <c r="H1372" s="15" t="s">
        <v>628</v>
      </c>
      <c r="I1372" s="15" t="s">
        <v>609</v>
      </c>
      <c r="J1372" s="47"/>
      <c r="K1372" s="47"/>
      <c r="L1372" s="49">
        <v>0.09</v>
      </c>
      <c r="M1372" s="50" t="e">
        <f>IF(ISBLANK(VLOOKUP($C1372,[2]MAIN!$C$6:$DF$1572,M$4,FALSE)),"",VLOOKUP($C1372,[2]MAIN!$C$6:$DF$1572,M$4,FALSE))</f>
        <v>#N/A</v>
      </c>
      <c r="N1372" s="51" t="e">
        <f>IF(ISBLANK(VLOOKUP($C1372,[2]MAIN!$C$6:$DF$1572,N$4,FALSE)),"",VLOOKUP($C1372,[2]MAIN!$C$6:$DF$1572,N$4,FALSE))</f>
        <v>#N/A</v>
      </c>
      <c r="O1372" s="52" t="e">
        <f>IF(ISBLANK(VLOOKUP($C1372,[2]MAIN!$C$6:$DF$1572,O$4,FALSE)),"",VLOOKUP($C1372,[2]MAIN!$C$6:$DF$1572,O$4,FALSE))</f>
        <v>#N/A</v>
      </c>
      <c r="P1372" s="52" t="e">
        <f>IF(ISBLANK(VLOOKUP($C1372,[2]MAIN!$C$6:$DF$1572,P$4,FALSE)),"",VLOOKUP($C1372,[2]MAIN!$C$6:$DF$1572,P$4,FALSE))</f>
        <v>#N/A</v>
      </c>
      <c r="Q1372" s="50" t="e">
        <f>IF(ISBLANK(VLOOKUP($C1372,[2]MAIN!$C$6:$DF$1572,Q$4,FALSE)),"",VLOOKUP($C1372,[2]MAIN!$C$6:$DF$1572,Q$4,FALSE))</f>
        <v>#N/A</v>
      </c>
      <c r="R1372" s="47" t="e">
        <f>IF(ISBLANK(VLOOKUP($C1372,[2]MAIN!$C$6:$DF$1572,R$4,FALSE)),"",VLOOKUP($C1372,[2]MAIN!$C$6:$DF$1572,R$4,FALSE))</f>
        <v>#N/A</v>
      </c>
      <c r="S1372" s="47" t="e">
        <f>IF(ISBLANK(VLOOKUP($C1372,[2]MAIN!$C$6:$DF$1572,S$4,FALSE)),"",VLOOKUP($C1372,[2]MAIN!$C$6:$DF$1572,S$4,FALSE))</f>
        <v>#N/A</v>
      </c>
      <c r="T1372" s="15" t="e">
        <f>IF(ISBLANK(VLOOKUP($C1372,[2]MAIN!$C$6:$DF$1572,T$4,FALSE)),"",VLOOKUP($C1372,[2]MAIN!$C$6:$DF$1572,T$4,FALSE))</f>
        <v>#N/A</v>
      </c>
      <c r="U1372" s="15" t="e">
        <f>IF(ISBLANK(VLOOKUP($C1372,[2]MAIN!$C$6:$DF$1572,U$4,FALSE)),"",VLOOKUP($C1372,[2]MAIN!$C$6:$DF$1572,U$4,FALSE))</f>
        <v>#N/A</v>
      </c>
      <c r="V1372" s="15" t="e">
        <f>IF(ISBLANK(VLOOKUP($C1372,[2]MAIN!$C$6:$DF$1572,V$4,FALSE)),"",VLOOKUP($C1372,[2]MAIN!$C$6:$DF$1572,V$4,FALSE))</f>
        <v>#N/A</v>
      </c>
      <c r="W1372" s="21" t="e">
        <f>IF(ISBLANK(VLOOKUP($C1372,[2]MAIN!$C$6:$DF$1572,W$4,FALSE)),"",VLOOKUP($C1372,[2]MAIN!$C$6:$DF$1572,W$4,FALSE))</f>
        <v>#N/A</v>
      </c>
      <c r="X1372" s="47">
        <v>150</v>
      </c>
      <c r="Y1372" s="15" t="e">
        <f>IF(ISBLANK(VLOOKUP($C1372,[2]MAIN!$C$6:$DF$1572,Y$4,FALSE)),"",VLOOKUP($C1372,[2]MAIN!$C$6:$DF$1572,Y$4,FALSE))</f>
        <v>#N/A</v>
      </c>
      <c r="AA1372" s="47"/>
      <c r="AB1372" s="47"/>
      <c r="AC1372" s="47"/>
    </row>
    <row r="1373" spans="1:29" x14ac:dyDescent="0.25">
      <c r="A1373" s="15" t="s">
        <v>2145</v>
      </c>
      <c r="B1373" s="21" t="s">
        <v>520</v>
      </c>
      <c r="C1373" s="47"/>
      <c r="D1373" s="15"/>
      <c r="E1373" s="15" t="s">
        <v>609</v>
      </c>
      <c r="F1373" s="15"/>
      <c r="G1373" s="15"/>
      <c r="H1373" s="15" t="s">
        <v>628</v>
      </c>
      <c r="I1373" s="15" t="s">
        <v>609</v>
      </c>
      <c r="J1373" s="47"/>
      <c r="K1373" s="47"/>
      <c r="L1373" s="49">
        <v>0.33</v>
      </c>
      <c r="M1373" s="50" t="e">
        <f>IF(ISBLANK(VLOOKUP($C1373,[2]MAIN!$C$6:$DF$1572,M$4,FALSE)),"",VLOOKUP($C1373,[2]MAIN!$C$6:$DF$1572,M$4,FALSE))</f>
        <v>#N/A</v>
      </c>
      <c r="N1373" s="51" t="e">
        <f>IF(ISBLANK(VLOOKUP($C1373,[2]MAIN!$C$6:$DF$1572,N$4,FALSE)),"",VLOOKUP($C1373,[2]MAIN!$C$6:$DF$1572,N$4,FALSE))</f>
        <v>#N/A</v>
      </c>
      <c r="O1373" s="52" t="e">
        <f>IF(ISBLANK(VLOOKUP($C1373,[2]MAIN!$C$6:$DF$1572,O$4,FALSE)),"",VLOOKUP($C1373,[2]MAIN!$C$6:$DF$1572,O$4,FALSE))</f>
        <v>#N/A</v>
      </c>
      <c r="P1373" s="52" t="e">
        <f>IF(ISBLANK(VLOOKUP($C1373,[2]MAIN!$C$6:$DF$1572,P$4,FALSE)),"",VLOOKUP($C1373,[2]MAIN!$C$6:$DF$1572,P$4,FALSE))</f>
        <v>#N/A</v>
      </c>
      <c r="Q1373" s="50" t="e">
        <f>IF(ISBLANK(VLOOKUP($C1373,[2]MAIN!$C$6:$DF$1572,Q$4,FALSE)),"",VLOOKUP($C1373,[2]MAIN!$C$6:$DF$1572,Q$4,FALSE))</f>
        <v>#N/A</v>
      </c>
      <c r="R1373" s="47" t="e">
        <f>IF(ISBLANK(VLOOKUP($C1373,[2]MAIN!$C$6:$DF$1572,R$4,FALSE)),"",VLOOKUP($C1373,[2]MAIN!$C$6:$DF$1572,R$4,FALSE))</f>
        <v>#N/A</v>
      </c>
      <c r="S1373" s="47" t="e">
        <f>IF(ISBLANK(VLOOKUP($C1373,[2]MAIN!$C$6:$DF$1572,S$4,FALSE)),"",VLOOKUP($C1373,[2]MAIN!$C$6:$DF$1572,S$4,FALSE))</f>
        <v>#N/A</v>
      </c>
      <c r="T1373" s="15" t="e">
        <f>IF(ISBLANK(VLOOKUP($C1373,[2]MAIN!$C$6:$DF$1572,T$4,FALSE)),"",VLOOKUP($C1373,[2]MAIN!$C$6:$DF$1572,T$4,FALSE))</f>
        <v>#N/A</v>
      </c>
      <c r="U1373" s="15" t="e">
        <f>IF(ISBLANK(VLOOKUP($C1373,[2]MAIN!$C$6:$DF$1572,U$4,FALSE)),"",VLOOKUP($C1373,[2]MAIN!$C$6:$DF$1572,U$4,FALSE))</f>
        <v>#N/A</v>
      </c>
      <c r="V1373" s="15" t="e">
        <f>IF(ISBLANK(VLOOKUP($C1373,[2]MAIN!$C$6:$DF$1572,V$4,FALSE)),"",VLOOKUP($C1373,[2]MAIN!$C$6:$DF$1572,V$4,FALSE))</f>
        <v>#N/A</v>
      </c>
      <c r="W1373" s="21" t="e">
        <f>IF(ISBLANK(VLOOKUP($C1373,[2]MAIN!$C$6:$DF$1572,W$4,FALSE)),"",VLOOKUP($C1373,[2]MAIN!$C$6:$DF$1572,W$4,FALSE))</f>
        <v>#N/A</v>
      </c>
      <c r="X1373" s="47">
        <v>150</v>
      </c>
      <c r="Y1373" s="15" t="e">
        <f>IF(ISBLANK(VLOOKUP($C1373,[2]MAIN!$C$6:$DF$1572,Y$4,FALSE)),"",VLOOKUP($C1373,[2]MAIN!$C$6:$DF$1572,Y$4,FALSE))</f>
        <v>#N/A</v>
      </c>
      <c r="AA1373" s="47"/>
      <c r="AB1373" s="47"/>
      <c r="AC1373" s="47"/>
    </row>
    <row r="1374" spans="1:29" x14ac:dyDescent="0.25">
      <c r="A1374" s="15" t="s">
        <v>2146</v>
      </c>
      <c r="B1374" s="21" t="s">
        <v>69</v>
      </c>
      <c r="C1374" s="15"/>
      <c r="D1374" s="15"/>
      <c r="E1374" s="15" t="s">
        <v>609</v>
      </c>
      <c r="F1374" s="15"/>
      <c r="G1374" s="15"/>
      <c r="H1374" s="15" t="s">
        <v>628</v>
      </c>
      <c r="I1374" s="15" t="s">
        <v>609</v>
      </c>
      <c r="J1374" s="47"/>
      <c r="K1374" s="47" t="s">
        <v>654</v>
      </c>
      <c r="L1374" s="49">
        <v>2.8</v>
      </c>
      <c r="M1374" s="50" t="e">
        <f>IF(ISBLANK(VLOOKUP($C1374,[2]MAIN!$C$6:$DF$1572,M$4,FALSE)),"",VLOOKUP($C1374,[2]MAIN!$C$6:$DF$1572,M$4,FALSE))</f>
        <v>#N/A</v>
      </c>
      <c r="N1374" s="51" t="e">
        <f>IF(ISBLANK(VLOOKUP($C1374,[2]MAIN!$C$6:$DF$1572,N$4,FALSE)),"",VLOOKUP($C1374,[2]MAIN!$C$6:$DF$1572,N$4,FALSE))</f>
        <v>#N/A</v>
      </c>
      <c r="O1374" s="68" t="e">
        <f>IF(ISBLANK(VLOOKUP($C1374,[2]MAIN!$C$6:$DF$1572,O$4,FALSE)),"",VLOOKUP($C1374,[2]MAIN!$C$6:$DF$1572,O$4,FALSE))</f>
        <v>#N/A</v>
      </c>
      <c r="P1374" s="68" t="e">
        <f>IF(ISBLANK(VLOOKUP($C1374,[2]MAIN!$C$6:$DF$1572,P$4,FALSE)),"",VLOOKUP($C1374,[2]MAIN!$C$6:$DF$1572,P$4,FALSE))</f>
        <v>#N/A</v>
      </c>
      <c r="Q1374" s="65" t="e">
        <f>IF(ISBLANK(VLOOKUP($C1374,[2]MAIN!$C$6:$DF$1572,Q$4,FALSE)),"",VLOOKUP($C1374,[2]MAIN!$C$6:$DF$1572,Q$4,FALSE))</f>
        <v>#N/A</v>
      </c>
      <c r="R1374" s="47" t="e">
        <f>IF(ISBLANK(VLOOKUP($C1374,[2]MAIN!$C$6:$DF$1572,R$4,FALSE)),"",VLOOKUP($C1374,[2]MAIN!$C$6:$DF$1572,R$4,FALSE))</f>
        <v>#N/A</v>
      </c>
      <c r="S1374" s="47" t="e">
        <f>IF(ISBLANK(VLOOKUP($C1374,[2]MAIN!$C$6:$DF$1572,S$4,FALSE)),"",VLOOKUP($C1374,[2]MAIN!$C$6:$DF$1572,S$4,FALSE))</f>
        <v>#N/A</v>
      </c>
      <c r="T1374" s="15" t="e">
        <f>IF(ISBLANK(VLOOKUP($C1374,[2]MAIN!$C$6:$DF$1572,T$4,FALSE)),"",VLOOKUP($C1374,[2]MAIN!$C$6:$DF$1572,T$4,FALSE))</f>
        <v>#N/A</v>
      </c>
      <c r="U1374" s="15" t="e">
        <f>IF(ISBLANK(VLOOKUP($C1374,[2]MAIN!$C$6:$DF$1572,U$4,FALSE)),"",VLOOKUP($C1374,[2]MAIN!$C$6:$DF$1572,U$4,FALSE))</f>
        <v>#N/A</v>
      </c>
      <c r="V1374" s="15" t="e">
        <f>IF(ISBLANK(VLOOKUP($C1374,[2]MAIN!$C$6:$DF$1572,V$4,FALSE)),"",VLOOKUP($C1374,[2]MAIN!$C$6:$DF$1572,V$4,FALSE))</f>
        <v>#N/A</v>
      </c>
      <c r="W1374" s="21" t="e">
        <f>IF(ISBLANK(VLOOKUP($C1374,[2]MAIN!$C$6:$DF$1572,W$4,FALSE)),"",VLOOKUP($C1374,[2]MAIN!$C$6:$DF$1572,W$4,FALSE))</f>
        <v>#N/A</v>
      </c>
      <c r="X1374" s="47">
        <v>15000</v>
      </c>
      <c r="Y1374" s="15" t="e">
        <f>IF(ISBLANK(VLOOKUP($C1374,[2]MAIN!$C$6:$DF$1572,Y$4,FALSE)),"",VLOOKUP($C1374,[2]MAIN!$C$6:$DF$1572,Y$4,FALSE))</f>
        <v>#N/A</v>
      </c>
      <c r="AA1374" s="47"/>
      <c r="AB1374" s="47"/>
      <c r="AC1374" s="47"/>
    </row>
    <row r="1375" spans="1:29" x14ac:dyDescent="0.25">
      <c r="A1375" s="15" t="s">
        <v>2147</v>
      </c>
      <c r="B1375" s="21" t="s">
        <v>1741</v>
      </c>
      <c r="C1375" s="15"/>
      <c r="D1375" s="15"/>
      <c r="E1375" s="15" t="s">
        <v>609</v>
      </c>
      <c r="F1375" s="15"/>
      <c r="G1375" s="15"/>
      <c r="H1375" s="15" t="s">
        <v>628</v>
      </c>
      <c r="I1375" s="15" t="s">
        <v>609</v>
      </c>
      <c r="J1375" s="47"/>
      <c r="K1375" s="47" t="s">
        <v>654</v>
      </c>
      <c r="L1375" s="49">
        <v>3.23</v>
      </c>
      <c r="M1375" s="50" t="e">
        <f>IF(ISBLANK(VLOOKUP($C1375,[2]MAIN!$C$6:$DF$1572,M$4,FALSE)),"",VLOOKUP($C1375,[2]MAIN!$C$6:$DF$1572,M$4,FALSE))</f>
        <v>#N/A</v>
      </c>
      <c r="N1375" s="51" t="e">
        <f>IF(ISBLANK(VLOOKUP($C1375,[2]MAIN!$C$6:$DF$1572,N$4,FALSE)),"",VLOOKUP($C1375,[2]MAIN!$C$6:$DF$1572,N$4,FALSE))</f>
        <v>#N/A</v>
      </c>
      <c r="O1375" s="68" t="e">
        <f>IF(ISBLANK(VLOOKUP($C1375,[2]MAIN!$C$6:$DF$1572,O$4,FALSE)),"",VLOOKUP($C1375,[2]MAIN!$C$6:$DF$1572,O$4,FALSE))</f>
        <v>#N/A</v>
      </c>
      <c r="P1375" s="68" t="e">
        <f>IF(ISBLANK(VLOOKUP($C1375,[2]MAIN!$C$6:$DF$1572,P$4,FALSE)),"",VLOOKUP($C1375,[2]MAIN!$C$6:$DF$1572,P$4,FALSE))</f>
        <v>#N/A</v>
      </c>
      <c r="Q1375" s="65" t="e">
        <f>IF(ISBLANK(VLOOKUP($C1375,[2]MAIN!$C$6:$DF$1572,Q$4,FALSE)),"",VLOOKUP($C1375,[2]MAIN!$C$6:$DF$1572,Q$4,FALSE))</f>
        <v>#N/A</v>
      </c>
      <c r="R1375" s="47" t="e">
        <f>IF(ISBLANK(VLOOKUP($C1375,[2]MAIN!$C$6:$DF$1572,R$4,FALSE)),"",VLOOKUP($C1375,[2]MAIN!$C$6:$DF$1572,R$4,FALSE))</f>
        <v>#N/A</v>
      </c>
      <c r="S1375" s="47" t="e">
        <f>IF(ISBLANK(VLOOKUP($C1375,[2]MAIN!$C$6:$DF$1572,S$4,FALSE)),"",VLOOKUP($C1375,[2]MAIN!$C$6:$DF$1572,S$4,FALSE))</f>
        <v>#N/A</v>
      </c>
      <c r="T1375" s="15" t="e">
        <f>IF(ISBLANK(VLOOKUP($C1375,[2]MAIN!$C$6:$DF$1572,T$4,FALSE)),"",VLOOKUP($C1375,[2]MAIN!$C$6:$DF$1572,T$4,FALSE))</f>
        <v>#N/A</v>
      </c>
      <c r="U1375" s="15" t="e">
        <f>IF(ISBLANK(VLOOKUP($C1375,[2]MAIN!$C$6:$DF$1572,U$4,FALSE)),"",VLOOKUP($C1375,[2]MAIN!$C$6:$DF$1572,U$4,FALSE))</f>
        <v>#N/A</v>
      </c>
      <c r="V1375" s="15" t="e">
        <f>IF(ISBLANK(VLOOKUP($C1375,[2]MAIN!$C$6:$DF$1572,V$4,FALSE)),"",VLOOKUP($C1375,[2]MAIN!$C$6:$DF$1572,V$4,FALSE))</f>
        <v>#N/A</v>
      </c>
      <c r="W1375" s="21" t="e">
        <f>IF(ISBLANK(VLOOKUP($C1375,[2]MAIN!$C$6:$DF$1572,W$4,FALSE)),"",VLOOKUP($C1375,[2]MAIN!$C$6:$DF$1572,W$4,FALSE))</f>
        <v>#N/A</v>
      </c>
      <c r="X1375" s="47">
        <v>15000</v>
      </c>
      <c r="Y1375" s="15" t="e">
        <f>IF(ISBLANK(VLOOKUP($C1375,[2]MAIN!$C$6:$DF$1572,Y$4,FALSE)),"",VLOOKUP($C1375,[2]MAIN!$C$6:$DF$1572,Y$4,FALSE))</f>
        <v>#N/A</v>
      </c>
      <c r="AA1375" s="47"/>
      <c r="AB1375" s="47"/>
      <c r="AC1375" s="47"/>
    </row>
    <row r="1376" spans="1:29" x14ac:dyDescent="0.25">
      <c r="A1376" s="15" t="s">
        <v>2148</v>
      </c>
      <c r="B1376" s="21" t="s">
        <v>1741</v>
      </c>
      <c r="C1376" s="15"/>
      <c r="D1376" s="15"/>
      <c r="E1376" s="15" t="s">
        <v>609</v>
      </c>
      <c r="F1376" s="15"/>
      <c r="G1376" s="15"/>
      <c r="H1376" s="15" t="s">
        <v>628</v>
      </c>
      <c r="I1376" s="15" t="s">
        <v>609</v>
      </c>
      <c r="J1376" s="47"/>
      <c r="K1376" s="47" t="s">
        <v>654</v>
      </c>
      <c r="L1376" s="49">
        <v>0.28999999999999998</v>
      </c>
      <c r="M1376" s="50" t="e">
        <f>IF(ISBLANK(VLOOKUP($C1376,[2]MAIN!$C$6:$DF$1572,M$4,FALSE)),"",VLOOKUP($C1376,[2]MAIN!$C$6:$DF$1572,M$4,FALSE))</f>
        <v>#N/A</v>
      </c>
      <c r="N1376" s="51" t="e">
        <f>IF(ISBLANK(VLOOKUP($C1376,[2]MAIN!$C$6:$DF$1572,N$4,FALSE)),"",VLOOKUP($C1376,[2]MAIN!$C$6:$DF$1572,N$4,FALSE))</f>
        <v>#N/A</v>
      </c>
      <c r="O1376" s="52" t="e">
        <f>IF(ISBLANK(VLOOKUP($C1376,[2]MAIN!$C$6:$DF$1572,O$4,FALSE)),"",VLOOKUP($C1376,[2]MAIN!$C$6:$DF$1572,O$4,FALSE))</f>
        <v>#N/A</v>
      </c>
      <c r="P1376" s="52" t="e">
        <f>IF(ISBLANK(VLOOKUP($C1376,[2]MAIN!$C$6:$DF$1572,P$4,FALSE)),"",VLOOKUP($C1376,[2]MAIN!$C$6:$DF$1572,P$4,FALSE))</f>
        <v>#N/A</v>
      </c>
      <c r="Q1376" s="65" t="e">
        <f>IF(ISBLANK(VLOOKUP($C1376,[2]MAIN!$C$6:$DF$1572,Q$4,FALSE)),"",VLOOKUP($C1376,[2]MAIN!$C$6:$DF$1572,Q$4,FALSE))</f>
        <v>#N/A</v>
      </c>
      <c r="R1376" s="47" t="e">
        <f>IF(ISBLANK(VLOOKUP($C1376,[2]MAIN!$C$6:$DF$1572,R$4,FALSE)),"",VLOOKUP($C1376,[2]MAIN!$C$6:$DF$1572,R$4,FALSE))</f>
        <v>#N/A</v>
      </c>
      <c r="S1376" s="47" t="e">
        <f>IF(ISBLANK(VLOOKUP($C1376,[2]MAIN!$C$6:$DF$1572,S$4,FALSE)),"",VLOOKUP($C1376,[2]MAIN!$C$6:$DF$1572,S$4,FALSE))</f>
        <v>#N/A</v>
      </c>
      <c r="T1376" s="15" t="e">
        <f>IF(ISBLANK(VLOOKUP($C1376,[2]MAIN!$C$6:$DF$1572,T$4,FALSE)),"",VLOOKUP($C1376,[2]MAIN!$C$6:$DF$1572,T$4,FALSE))</f>
        <v>#N/A</v>
      </c>
      <c r="U1376" s="15" t="e">
        <f>IF(ISBLANK(VLOOKUP($C1376,[2]MAIN!$C$6:$DF$1572,U$4,FALSE)),"",VLOOKUP($C1376,[2]MAIN!$C$6:$DF$1572,U$4,FALSE))</f>
        <v>#N/A</v>
      </c>
      <c r="V1376" s="15" t="e">
        <f>IF(ISBLANK(VLOOKUP($C1376,[2]MAIN!$C$6:$DF$1572,V$4,FALSE)),"",VLOOKUP($C1376,[2]MAIN!$C$6:$DF$1572,V$4,FALSE))</f>
        <v>#N/A</v>
      </c>
      <c r="W1376" s="21" t="e">
        <f>IF(ISBLANK(VLOOKUP($C1376,[2]MAIN!$C$6:$DF$1572,W$4,FALSE)),"",VLOOKUP($C1376,[2]MAIN!$C$6:$DF$1572,W$4,FALSE))</f>
        <v>#N/A</v>
      </c>
      <c r="X1376" s="47">
        <v>15000</v>
      </c>
      <c r="Y1376" s="15" t="e">
        <f>IF(ISBLANK(VLOOKUP($C1376,[2]MAIN!$C$6:$DF$1572,Y$4,FALSE)),"",VLOOKUP($C1376,[2]MAIN!$C$6:$DF$1572,Y$4,FALSE))</f>
        <v>#N/A</v>
      </c>
      <c r="AA1376" s="47"/>
      <c r="AB1376" s="47"/>
      <c r="AC1376" s="47"/>
    </row>
    <row r="1377" spans="1:29" x14ac:dyDescent="0.25">
      <c r="A1377" s="15" t="s">
        <v>2149</v>
      </c>
      <c r="B1377" s="21" t="s">
        <v>185</v>
      </c>
      <c r="C1377" s="15"/>
      <c r="D1377" s="15"/>
      <c r="E1377" s="15" t="s">
        <v>609</v>
      </c>
      <c r="F1377" s="15"/>
      <c r="G1377" s="15"/>
      <c r="H1377" s="15" t="s">
        <v>628</v>
      </c>
      <c r="I1377" s="15" t="s">
        <v>609</v>
      </c>
      <c r="J1377" s="47"/>
      <c r="K1377" s="47" t="s">
        <v>654</v>
      </c>
      <c r="L1377" s="49">
        <v>3.61</v>
      </c>
      <c r="M1377" s="50" t="e">
        <f>IF(ISBLANK(VLOOKUP($C1377,[2]MAIN!$C$6:$DF$1572,M$4,FALSE)),"",VLOOKUP($C1377,[2]MAIN!$C$6:$DF$1572,M$4,FALSE))</f>
        <v>#N/A</v>
      </c>
      <c r="N1377" s="51" t="e">
        <f>IF(ISBLANK(VLOOKUP($C1377,[2]MAIN!$C$6:$DF$1572,N$4,FALSE)),"",VLOOKUP($C1377,[2]MAIN!$C$6:$DF$1572,N$4,FALSE))</f>
        <v>#N/A</v>
      </c>
      <c r="O1377" s="68" t="e">
        <f>IF(ISBLANK(VLOOKUP($C1377,[2]MAIN!$C$6:$DF$1572,O$4,FALSE)),"",VLOOKUP($C1377,[2]MAIN!$C$6:$DF$1572,O$4,FALSE))</f>
        <v>#N/A</v>
      </c>
      <c r="P1377" s="68" t="e">
        <f>IF(ISBLANK(VLOOKUP($C1377,[2]MAIN!$C$6:$DF$1572,P$4,FALSE)),"",VLOOKUP($C1377,[2]MAIN!$C$6:$DF$1572,P$4,FALSE))</f>
        <v>#N/A</v>
      </c>
      <c r="Q1377" s="65" t="e">
        <f>IF(ISBLANK(VLOOKUP($C1377,[2]MAIN!$C$6:$DF$1572,Q$4,FALSE)),"",VLOOKUP($C1377,[2]MAIN!$C$6:$DF$1572,Q$4,FALSE))</f>
        <v>#N/A</v>
      </c>
      <c r="R1377" s="47" t="e">
        <f>IF(ISBLANK(VLOOKUP($C1377,[2]MAIN!$C$6:$DF$1572,R$4,FALSE)),"",VLOOKUP($C1377,[2]MAIN!$C$6:$DF$1572,R$4,FALSE))</f>
        <v>#N/A</v>
      </c>
      <c r="S1377" s="47" t="e">
        <f>IF(ISBLANK(VLOOKUP($C1377,[2]MAIN!$C$6:$DF$1572,S$4,FALSE)),"",VLOOKUP($C1377,[2]MAIN!$C$6:$DF$1572,S$4,FALSE))</f>
        <v>#N/A</v>
      </c>
      <c r="T1377" s="15" t="e">
        <f>IF(ISBLANK(VLOOKUP($C1377,[2]MAIN!$C$6:$DF$1572,T$4,FALSE)),"",VLOOKUP($C1377,[2]MAIN!$C$6:$DF$1572,T$4,FALSE))</f>
        <v>#N/A</v>
      </c>
      <c r="U1377" s="15" t="e">
        <f>IF(ISBLANK(VLOOKUP($C1377,[2]MAIN!$C$6:$DF$1572,U$4,FALSE)),"",VLOOKUP($C1377,[2]MAIN!$C$6:$DF$1572,U$4,FALSE))</f>
        <v>#N/A</v>
      </c>
      <c r="V1377" s="15" t="e">
        <f>IF(ISBLANK(VLOOKUP($C1377,[2]MAIN!$C$6:$DF$1572,V$4,FALSE)),"",VLOOKUP($C1377,[2]MAIN!$C$6:$DF$1572,V$4,FALSE))</f>
        <v>#N/A</v>
      </c>
      <c r="W1377" s="21" t="e">
        <f>IF(ISBLANK(VLOOKUP($C1377,[2]MAIN!$C$6:$DF$1572,W$4,FALSE)),"",VLOOKUP($C1377,[2]MAIN!$C$6:$DF$1572,W$4,FALSE))</f>
        <v>#N/A</v>
      </c>
      <c r="X1377" s="47">
        <v>15000</v>
      </c>
      <c r="Y1377" s="15" t="e">
        <f>IF(ISBLANK(VLOOKUP($C1377,[2]MAIN!$C$6:$DF$1572,Y$4,FALSE)),"",VLOOKUP($C1377,[2]MAIN!$C$6:$DF$1572,Y$4,FALSE))</f>
        <v>#N/A</v>
      </c>
      <c r="AA1377" s="47"/>
      <c r="AB1377" s="47"/>
      <c r="AC1377" s="47"/>
    </row>
    <row r="1378" spans="1:29" x14ac:dyDescent="0.25">
      <c r="A1378" s="15" t="s">
        <v>2150</v>
      </c>
      <c r="B1378" s="21" t="s">
        <v>185</v>
      </c>
      <c r="C1378" s="47"/>
      <c r="D1378" s="15"/>
      <c r="E1378" s="15" t="s">
        <v>609</v>
      </c>
      <c r="F1378" s="15"/>
      <c r="G1378" s="15"/>
      <c r="H1378" s="15" t="s">
        <v>628</v>
      </c>
      <c r="I1378" s="15" t="s">
        <v>609</v>
      </c>
      <c r="J1378" s="47"/>
      <c r="K1378" s="47" t="s">
        <v>625</v>
      </c>
      <c r="L1378" s="49"/>
      <c r="M1378" s="50" t="e">
        <f>IF(ISBLANK(VLOOKUP($C1378,[2]MAIN!$C$6:$DF$1572,M$4,FALSE)),"",VLOOKUP($C1378,[2]MAIN!$C$6:$DF$1572,M$4,FALSE))</f>
        <v>#N/A</v>
      </c>
      <c r="N1378" s="51" t="e">
        <f>IF(ISBLANK(VLOOKUP($C1378,[2]MAIN!$C$6:$DF$1572,N$4,FALSE)),"",VLOOKUP($C1378,[2]MAIN!$C$6:$DF$1572,N$4,FALSE))</f>
        <v>#N/A</v>
      </c>
      <c r="O1378" s="53" t="e">
        <f>IF(ISBLANK(VLOOKUP($C1378,[2]MAIN!$C$6:$DF$1572,O$4,FALSE)),"",VLOOKUP($C1378,[2]MAIN!$C$6:$DF$1572,O$4,FALSE))</f>
        <v>#N/A</v>
      </c>
      <c r="P1378" s="53" t="e">
        <f>IF(ISBLANK(VLOOKUP($C1378,[2]MAIN!$C$6:$DF$1572,P$4,FALSE)),"",VLOOKUP($C1378,[2]MAIN!$C$6:$DF$1572,P$4,FALSE))</f>
        <v>#N/A</v>
      </c>
      <c r="Q1378" s="53" t="e">
        <f>IF(ISBLANK(VLOOKUP($C1378,[2]MAIN!$C$6:$DF$1572,Q$4,FALSE)),"",VLOOKUP($C1378,[2]MAIN!$C$6:$DF$1572,Q$4,FALSE))</f>
        <v>#N/A</v>
      </c>
      <c r="R1378" s="47" t="e">
        <f>IF(ISBLANK(VLOOKUP($C1378,[2]MAIN!$C$6:$DF$1572,R$4,FALSE)),"",VLOOKUP($C1378,[2]MAIN!$C$6:$DF$1572,R$4,FALSE))</f>
        <v>#N/A</v>
      </c>
      <c r="S1378" s="47" t="e">
        <f>IF(ISBLANK(VLOOKUP($C1378,[2]MAIN!$C$6:$DF$1572,S$4,FALSE)),"",VLOOKUP($C1378,[2]MAIN!$C$6:$DF$1572,S$4,FALSE))</f>
        <v>#N/A</v>
      </c>
      <c r="T1378" s="15" t="e">
        <f>IF(ISBLANK(VLOOKUP($C1378,[2]MAIN!$C$6:$DF$1572,T$4,FALSE)),"",VLOOKUP($C1378,[2]MAIN!$C$6:$DF$1572,T$4,FALSE))</f>
        <v>#N/A</v>
      </c>
      <c r="U1378" s="15" t="e">
        <f>IF(ISBLANK(VLOOKUP($C1378,[2]MAIN!$C$6:$DF$1572,U$4,FALSE)),"",VLOOKUP($C1378,[2]MAIN!$C$6:$DF$1572,U$4,FALSE))</f>
        <v>#N/A</v>
      </c>
      <c r="V1378" s="15" t="e">
        <f>IF(ISBLANK(VLOOKUP($C1378,[2]MAIN!$C$6:$DF$1572,V$4,FALSE)),"",VLOOKUP($C1378,[2]MAIN!$C$6:$DF$1572,V$4,FALSE))</f>
        <v>#N/A</v>
      </c>
      <c r="W1378" s="21" t="e">
        <f>IF(ISBLANK(VLOOKUP($C1378,[2]MAIN!$C$6:$DF$1572,W$4,FALSE)),"",VLOOKUP($C1378,[2]MAIN!$C$6:$DF$1572,W$4,FALSE))</f>
        <v>#N/A</v>
      </c>
      <c r="X1378" s="47">
        <v>15000</v>
      </c>
      <c r="Y1378" s="15" t="e">
        <f>IF(ISBLANK(VLOOKUP($C1378,[2]MAIN!$C$6:$DF$1572,Y$4,FALSE)),"",VLOOKUP($C1378,[2]MAIN!$C$6:$DF$1572,Y$4,FALSE))</f>
        <v>#N/A</v>
      </c>
      <c r="AA1378" s="47"/>
      <c r="AB1378" s="47"/>
      <c r="AC1378" s="47"/>
    </row>
    <row r="1379" spans="1:29" x14ac:dyDescent="0.25">
      <c r="A1379" s="15" t="s">
        <v>2151</v>
      </c>
      <c r="B1379" s="21" t="s">
        <v>287</v>
      </c>
      <c r="C1379" s="47"/>
      <c r="D1379" s="15"/>
      <c r="E1379" s="15" t="s">
        <v>609</v>
      </c>
      <c r="F1379" s="15"/>
      <c r="G1379" s="15"/>
      <c r="H1379" s="15" t="s">
        <v>609</v>
      </c>
      <c r="I1379" s="15" t="s">
        <v>609</v>
      </c>
      <c r="J1379" s="47"/>
      <c r="K1379" s="47"/>
      <c r="L1379" s="49">
        <v>4.79</v>
      </c>
      <c r="M1379" s="50" t="e">
        <f>IF(ISBLANK(VLOOKUP($C1379,[2]MAIN!$C$6:$DF$1572,M$4,FALSE)),"",VLOOKUP($C1379,[2]MAIN!$C$6:$DF$1572,M$4,FALSE))</f>
        <v>#N/A</v>
      </c>
      <c r="N1379" s="51" t="e">
        <f>IF(ISBLANK(VLOOKUP($C1379,[2]MAIN!$C$6:$DF$1572,N$4,FALSE)),"",VLOOKUP($C1379,[2]MAIN!$C$6:$DF$1572,N$4,FALSE))</f>
        <v>#N/A</v>
      </c>
      <c r="O1379" s="52" t="e">
        <f>IF(ISBLANK(VLOOKUP($C1379,[2]MAIN!$C$6:$DF$1572,O$4,FALSE)),"",VLOOKUP($C1379,[2]MAIN!$C$6:$DF$1572,O$4,FALSE))</f>
        <v>#N/A</v>
      </c>
      <c r="P1379" s="52" t="e">
        <f>IF(ISBLANK(VLOOKUP($C1379,[2]MAIN!$C$6:$DF$1572,P$4,FALSE)),"",VLOOKUP($C1379,[2]MAIN!$C$6:$DF$1572,P$4,FALSE))</f>
        <v>#N/A</v>
      </c>
      <c r="Q1379" s="50" t="e">
        <f>IF(ISBLANK(VLOOKUP($C1379,[2]MAIN!$C$6:$DF$1572,Q$4,FALSE)),"",VLOOKUP($C1379,[2]MAIN!$C$6:$DF$1572,Q$4,FALSE))</f>
        <v>#N/A</v>
      </c>
      <c r="R1379" s="47" t="e">
        <f>IF(ISBLANK(VLOOKUP($C1379,[2]MAIN!$C$6:$DF$1572,R$4,FALSE)),"",VLOOKUP($C1379,[2]MAIN!$C$6:$DF$1572,R$4,FALSE))</f>
        <v>#N/A</v>
      </c>
      <c r="S1379" s="47" t="e">
        <f>IF(ISBLANK(VLOOKUP($C1379,[2]MAIN!$C$6:$DF$1572,S$4,FALSE)),"",VLOOKUP($C1379,[2]MAIN!$C$6:$DF$1572,S$4,FALSE))</f>
        <v>#N/A</v>
      </c>
      <c r="T1379" s="15" t="e">
        <f>IF(ISBLANK(VLOOKUP($C1379,[2]MAIN!$C$6:$DF$1572,T$4,FALSE)),"",VLOOKUP($C1379,[2]MAIN!$C$6:$DF$1572,T$4,FALSE))</f>
        <v>#N/A</v>
      </c>
      <c r="U1379" s="15" t="e">
        <f>IF(ISBLANK(VLOOKUP($C1379,[2]MAIN!$C$6:$DF$1572,U$4,FALSE)),"",VLOOKUP($C1379,[2]MAIN!$C$6:$DF$1572,U$4,FALSE))</f>
        <v>#N/A</v>
      </c>
      <c r="V1379" s="15" t="e">
        <f>IF(ISBLANK(VLOOKUP($C1379,[2]MAIN!$C$6:$DF$1572,V$4,FALSE)),"",VLOOKUP($C1379,[2]MAIN!$C$6:$DF$1572,V$4,FALSE))</f>
        <v>#N/A</v>
      </c>
      <c r="W1379" s="21" t="e">
        <f>IF(ISBLANK(VLOOKUP($C1379,[2]MAIN!$C$6:$DF$1572,W$4,FALSE)),"",VLOOKUP($C1379,[2]MAIN!$C$6:$DF$1572,W$4,FALSE))</f>
        <v>#N/A</v>
      </c>
      <c r="X1379" s="47">
        <v>150</v>
      </c>
      <c r="Y1379" s="15" t="e">
        <f>IF(ISBLANK(VLOOKUP($C1379,[2]MAIN!$C$6:$DF$1572,Y$4,FALSE)),"",VLOOKUP($C1379,[2]MAIN!$C$6:$DF$1572,Y$4,FALSE))</f>
        <v>#N/A</v>
      </c>
      <c r="AA1379" s="15" t="s">
        <v>609</v>
      </c>
      <c r="AB1379" s="15"/>
      <c r="AC1379" s="15"/>
    </row>
    <row r="1380" spans="1:29" x14ac:dyDescent="0.25">
      <c r="A1380" s="15" t="s">
        <v>2152</v>
      </c>
      <c r="B1380" s="21" t="s">
        <v>287</v>
      </c>
      <c r="C1380" s="47"/>
      <c r="D1380" s="15"/>
      <c r="E1380" s="15" t="s">
        <v>609</v>
      </c>
      <c r="F1380" s="15"/>
      <c r="G1380" s="15"/>
      <c r="H1380" s="15" t="s">
        <v>609</v>
      </c>
      <c r="I1380" s="15" t="s">
        <v>609</v>
      </c>
      <c r="J1380" s="47"/>
      <c r="K1380" s="47"/>
      <c r="L1380" s="49">
        <v>10.73</v>
      </c>
      <c r="M1380" s="50" t="e">
        <f>IF(ISBLANK(VLOOKUP($C1380,[2]MAIN!$C$6:$DF$1572,M$4,FALSE)),"",VLOOKUP($C1380,[2]MAIN!$C$6:$DF$1572,M$4,FALSE))</f>
        <v>#N/A</v>
      </c>
      <c r="N1380" s="51" t="e">
        <f>IF(ISBLANK(VLOOKUP($C1380,[2]MAIN!$C$6:$DF$1572,N$4,FALSE)),"",VLOOKUP($C1380,[2]MAIN!$C$6:$DF$1572,N$4,FALSE))</f>
        <v>#N/A</v>
      </c>
      <c r="O1380" s="52" t="e">
        <f>IF(ISBLANK(VLOOKUP($C1380,[2]MAIN!$C$6:$DF$1572,O$4,FALSE)),"",VLOOKUP($C1380,[2]MAIN!$C$6:$DF$1572,O$4,FALSE))</f>
        <v>#N/A</v>
      </c>
      <c r="P1380" s="52" t="e">
        <f>IF(ISBLANK(VLOOKUP($C1380,[2]MAIN!$C$6:$DF$1572,P$4,FALSE)),"",VLOOKUP($C1380,[2]MAIN!$C$6:$DF$1572,P$4,FALSE))</f>
        <v>#N/A</v>
      </c>
      <c r="Q1380" s="50" t="e">
        <f>IF(ISBLANK(VLOOKUP($C1380,[2]MAIN!$C$6:$DF$1572,Q$4,FALSE)),"",VLOOKUP($C1380,[2]MAIN!$C$6:$DF$1572,Q$4,FALSE))</f>
        <v>#N/A</v>
      </c>
      <c r="R1380" s="47" t="e">
        <f>IF(ISBLANK(VLOOKUP($C1380,[2]MAIN!$C$6:$DF$1572,R$4,FALSE)),"",VLOOKUP($C1380,[2]MAIN!$C$6:$DF$1572,R$4,FALSE))</f>
        <v>#N/A</v>
      </c>
      <c r="S1380" s="47" t="e">
        <f>IF(ISBLANK(VLOOKUP($C1380,[2]MAIN!$C$6:$DF$1572,S$4,FALSE)),"",VLOOKUP($C1380,[2]MAIN!$C$6:$DF$1572,S$4,FALSE))</f>
        <v>#N/A</v>
      </c>
      <c r="T1380" s="15" t="e">
        <f>IF(ISBLANK(VLOOKUP($C1380,[2]MAIN!$C$6:$DF$1572,T$4,FALSE)),"",VLOOKUP($C1380,[2]MAIN!$C$6:$DF$1572,T$4,FALSE))</f>
        <v>#N/A</v>
      </c>
      <c r="U1380" s="15" t="e">
        <f>IF(ISBLANK(VLOOKUP($C1380,[2]MAIN!$C$6:$DF$1572,U$4,FALSE)),"",VLOOKUP($C1380,[2]MAIN!$C$6:$DF$1572,U$4,FALSE))</f>
        <v>#N/A</v>
      </c>
      <c r="V1380" s="15" t="e">
        <f>IF(ISBLANK(VLOOKUP($C1380,[2]MAIN!$C$6:$DF$1572,V$4,FALSE)),"",VLOOKUP($C1380,[2]MAIN!$C$6:$DF$1572,V$4,FALSE))</f>
        <v>#N/A</v>
      </c>
      <c r="W1380" s="21" t="e">
        <f>IF(ISBLANK(VLOOKUP($C1380,[2]MAIN!$C$6:$DF$1572,W$4,FALSE)),"",VLOOKUP($C1380,[2]MAIN!$C$6:$DF$1572,W$4,FALSE))</f>
        <v>#N/A</v>
      </c>
      <c r="X1380" s="47">
        <v>150</v>
      </c>
      <c r="Y1380" s="15" t="e">
        <f>IF(ISBLANK(VLOOKUP($C1380,[2]MAIN!$C$6:$DF$1572,Y$4,FALSE)),"",VLOOKUP($C1380,[2]MAIN!$C$6:$DF$1572,Y$4,FALSE))</f>
        <v>#N/A</v>
      </c>
      <c r="AA1380" s="15" t="s">
        <v>609</v>
      </c>
      <c r="AB1380" s="15"/>
      <c r="AC1380" s="15"/>
    </row>
    <row r="1381" spans="1:29" x14ac:dyDescent="0.25">
      <c r="A1381" s="15" t="s">
        <v>2153</v>
      </c>
      <c r="B1381" s="21" t="s">
        <v>429</v>
      </c>
      <c r="C1381" s="47"/>
      <c r="D1381" s="15"/>
      <c r="E1381" s="15" t="s">
        <v>609</v>
      </c>
      <c r="F1381" s="15"/>
      <c r="G1381" s="15"/>
      <c r="H1381" s="15" t="s">
        <v>609</v>
      </c>
      <c r="I1381" s="15"/>
      <c r="J1381" s="47"/>
      <c r="K1381" s="47"/>
      <c r="L1381" s="49" t="e">
        <f>#REF!/86.4</f>
        <v>#REF!</v>
      </c>
      <c r="M1381" s="50" t="e">
        <f>IF(ISBLANK(VLOOKUP($C1381,[2]MAIN!$C$6:$DF$1572,M$4,FALSE)),"",VLOOKUP($C1381,[2]MAIN!$C$6:$DF$1572,M$4,FALSE))</f>
        <v>#N/A</v>
      </c>
      <c r="N1381" s="51" t="e">
        <f>IF(ISBLANK(VLOOKUP($C1381,[2]MAIN!$C$6:$DF$1572,N$4,FALSE)),"",VLOOKUP($C1381,[2]MAIN!$C$6:$DF$1572,N$4,FALSE))</f>
        <v>#N/A</v>
      </c>
      <c r="O1381" s="53" t="e">
        <f>IF(ISBLANK(VLOOKUP($C1381,[2]MAIN!$C$6:$DF$1572,O$4,FALSE)),"",VLOOKUP($C1381,[2]MAIN!$C$6:$DF$1572,O$4,FALSE))</f>
        <v>#N/A</v>
      </c>
      <c r="P1381" s="53" t="e">
        <f>IF(ISBLANK(VLOOKUP($C1381,[2]MAIN!$C$6:$DF$1572,P$4,FALSE)),"",VLOOKUP($C1381,[2]MAIN!$C$6:$DF$1572,P$4,FALSE))</f>
        <v>#N/A</v>
      </c>
      <c r="Q1381" s="50" t="e">
        <f>IF(ISBLANK(VLOOKUP($C1381,[2]MAIN!$C$6:$DF$1572,Q$4,FALSE)),"",VLOOKUP($C1381,[2]MAIN!$C$6:$DF$1572,Q$4,FALSE))</f>
        <v>#N/A</v>
      </c>
      <c r="R1381" s="47" t="e">
        <f>IF(ISBLANK(VLOOKUP($C1381,[2]MAIN!$C$6:$DF$1572,R$4,FALSE)),"",VLOOKUP($C1381,[2]MAIN!$C$6:$DF$1572,R$4,FALSE))</f>
        <v>#N/A</v>
      </c>
      <c r="S1381" s="47" t="e">
        <f>IF(ISBLANK(VLOOKUP($C1381,[2]MAIN!$C$6:$DF$1572,S$4,FALSE)),"",VLOOKUP($C1381,[2]MAIN!$C$6:$DF$1572,S$4,FALSE))</f>
        <v>#N/A</v>
      </c>
      <c r="T1381" s="15" t="e">
        <f>IF(ISBLANK(VLOOKUP($C1381,[2]MAIN!$C$6:$DF$1572,T$4,FALSE)),"",VLOOKUP($C1381,[2]MAIN!$C$6:$DF$1572,T$4,FALSE))</f>
        <v>#N/A</v>
      </c>
      <c r="U1381" s="15" t="e">
        <f>IF(ISBLANK(VLOOKUP($C1381,[2]MAIN!$C$6:$DF$1572,U$4,FALSE)),"",VLOOKUP($C1381,[2]MAIN!$C$6:$DF$1572,U$4,FALSE))</f>
        <v>#N/A</v>
      </c>
      <c r="V1381" s="15" t="e">
        <f>IF(ISBLANK(VLOOKUP($C1381,[2]MAIN!$C$6:$DF$1572,V$4,FALSE)),"",VLOOKUP($C1381,[2]MAIN!$C$6:$DF$1572,V$4,FALSE))</f>
        <v>#N/A</v>
      </c>
      <c r="W1381" s="21" t="e">
        <f>IF(ISBLANK(VLOOKUP($C1381,[2]MAIN!$C$6:$DF$1572,W$4,FALSE)),"",VLOOKUP($C1381,[2]MAIN!$C$6:$DF$1572,W$4,FALSE))</f>
        <v>#N/A</v>
      </c>
      <c r="X1381" s="47">
        <v>15000</v>
      </c>
      <c r="Y1381" s="15" t="e">
        <f>IF(ISBLANK(VLOOKUP($C1381,[2]MAIN!$C$6:$DF$1572,Y$4,FALSE)),"",VLOOKUP($C1381,[2]MAIN!$C$6:$DF$1572,Y$4,FALSE))</f>
        <v>#N/A</v>
      </c>
      <c r="AA1381" s="15"/>
      <c r="AB1381" s="15" t="s">
        <v>609</v>
      </c>
      <c r="AC1381" s="15"/>
    </row>
    <row r="1382" spans="1:29" x14ac:dyDescent="0.25">
      <c r="A1382" s="15" t="s">
        <v>2153</v>
      </c>
      <c r="B1382" s="21" t="s">
        <v>429</v>
      </c>
      <c r="C1382" s="47"/>
      <c r="D1382" s="15"/>
      <c r="E1382" s="15" t="s">
        <v>609</v>
      </c>
      <c r="F1382" s="15"/>
      <c r="G1382" s="15"/>
      <c r="H1382" s="15" t="s">
        <v>609</v>
      </c>
      <c r="I1382" s="15"/>
      <c r="J1382" s="47"/>
      <c r="K1382" s="47"/>
      <c r="L1382" s="49" t="e">
        <f>#REF!/86.4</f>
        <v>#REF!</v>
      </c>
      <c r="M1382" s="50" t="e">
        <f>IF(ISBLANK(VLOOKUP($C1382,[2]MAIN!$C$6:$DF$1572,M$4,FALSE)),"",VLOOKUP($C1382,[2]MAIN!$C$6:$DF$1572,M$4,FALSE))</f>
        <v>#N/A</v>
      </c>
      <c r="N1382" s="51" t="e">
        <f>IF(ISBLANK(VLOOKUP($C1382,[2]MAIN!$C$6:$DF$1572,N$4,FALSE)),"",VLOOKUP($C1382,[2]MAIN!$C$6:$DF$1572,N$4,FALSE))</f>
        <v>#N/A</v>
      </c>
      <c r="O1382" s="53" t="e">
        <f>IF(ISBLANK(VLOOKUP($C1382,[2]MAIN!$C$6:$DF$1572,O$4,FALSE)),"",VLOOKUP($C1382,[2]MAIN!$C$6:$DF$1572,O$4,FALSE))</f>
        <v>#N/A</v>
      </c>
      <c r="P1382" s="53" t="e">
        <f>IF(ISBLANK(VLOOKUP($C1382,[2]MAIN!$C$6:$DF$1572,P$4,FALSE)),"",VLOOKUP($C1382,[2]MAIN!$C$6:$DF$1572,P$4,FALSE))</f>
        <v>#N/A</v>
      </c>
      <c r="Q1382" s="50" t="e">
        <f>IF(ISBLANK(VLOOKUP($C1382,[2]MAIN!$C$6:$DF$1572,Q$4,FALSE)),"",VLOOKUP($C1382,[2]MAIN!$C$6:$DF$1572,Q$4,FALSE))</f>
        <v>#N/A</v>
      </c>
      <c r="R1382" s="47" t="e">
        <f>IF(ISBLANK(VLOOKUP($C1382,[2]MAIN!$C$6:$DF$1572,R$4,FALSE)),"",VLOOKUP($C1382,[2]MAIN!$C$6:$DF$1572,R$4,FALSE))</f>
        <v>#N/A</v>
      </c>
      <c r="S1382" s="47" t="e">
        <f>IF(ISBLANK(VLOOKUP($C1382,[2]MAIN!$C$6:$DF$1572,S$4,FALSE)),"",VLOOKUP($C1382,[2]MAIN!$C$6:$DF$1572,S$4,FALSE))</f>
        <v>#N/A</v>
      </c>
      <c r="T1382" s="15" t="e">
        <f>IF(ISBLANK(VLOOKUP($C1382,[2]MAIN!$C$6:$DF$1572,T$4,FALSE)),"",VLOOKUP($C1382,[2]MAIN!$C$6:$DF$1572,T$4,FALSE))</f>
        <v>#N/A</v>
      </c>
      <c r="U1382" s="15" t="e">
        <f>IF(ISBLANK(VLOOKUP($C1382,[2]MAIN!$C$6:$DF$1572,U$4,FALSE)),"",VLOOKUP($C1382,[2]MAIN!$C$6:$DF$1572,U$4,FALSE))</f>
        <v>#N/A</v>
      </c>
      <c r="V1382" s="15" t="e">
        <f>IF(ISBLANK(VLOOKUP($C1382,[2]MAIN!$C$6:$DF$1572,V$4,FALSE)),"",VLOOKUP($C1382,[2]MAIN!$C$6:$DF$1572,V$4,FALSE))</f>
        <v>#N/A</v>
      </c>
      <c r="W1382" s="21" t="e">
        <f>IF(ISBLANK(VLOOKUP($C1382,[2]MAIN!$C$6:$DF$1572,W$4,FALSE)),"",VLOOKUP($C1382,[2]MAIN!$C$6:$DF$1572,W$4,FALSE))</f>
        <v>#N/A</v>
      </c>
      <c r="X1382" s="47">
        <v>15000</v>
      </c>
      <c r="Y1382" s="15" t="e">
        <f>IF(ISBLANK(VLOOKUP($C1382,[2]MAIN!$C$6:$DF$1572,Y$4,FALSE)),"",VLOOKUP($C1382,[2]MAIN!$C$6:$DF$1572,Y$4,FALSE))</f>
        <v>#N/A</v>
      </c>
      <c r="AA1382" s="15"/>
      <c r="AB1382" s="15" t="s">
        <v>609</v>
      </c>
      <c r="AC1382" s="15"/>
    </row>
    <row r="1383" spans="1:29" x14ac:dyDescent="0.25">
      <c r="A1383" s="15" t="s">
        <v>2154</v>
      </c>
      <c r="B1383" s="21" t="s">
        <v>554</v>
      </c>
      <c r="C1383" s="47"/>
      <c r="D1383" s="15"/>
      <c r="E1383" s="15" t="s">
        <v>609</v>
      </c>
      <c r="F1383" s="15"/>
      <c r="G1383" s="15"/>
      <c r="H1383" s="15" t="s">
        <v>609</v>
      </c>
      <c r="I1383" s="15"/>
      <c r="J1383" s="47"/>
      <c r="K1383" s="47"/>
      <c r="L1383" s="49" t="e">
        <f>#REF!/86.4</f>
        <v>#REF!</v>
      </c>
      <c r="M1383" s="50" t="e">
        <f>IF(ISBLANK(VLOOKUP($C1383,[2]MAIN!$C$6:$DF$1572,M$4,FALSE)),"",VLOOKUP($C1383,[2]MAIN!$C$6:$DF$1572,M$4,FALSE))</f>
        <v>#N/A</v>
      </c>
      <c r="N1383" s="51" t="e">
        <f>IF(ISBLANK(VLOOKUP($C1383,[2]MAIN!$C$6:$DF$1572,N$4,FALSE)),"",VLOOKUP($C1383,[2]MAIN!$C$6:$DF$1572,N$4,FALSE))</f>
        <v>#N/A</v>
      </c>
      <c r="O1383" s="53" t="e">
        <f>IF(ISBLANK(VLOOKUP($C1383,[2]MAIN!$C$6:$DF$1572,O$4,FALSE)),"",VLOOKUP($C1383,[2]MAIN!$C$6:$DF$1572,O$4,FALSE))</f>
        <v>#N/A</v>
      </c>
      <c r="P1383" s="53" t="e">
        <f>IF(ISBLANK(VLOOKUP($C1383,[2]MAIN!$C$6:$DF$1572,P$4,FALSE)),"",VLOOKUP($C1383,[2]MAIN!$C$6:$DF$1572,P$4,FALSE))</f>
        <v>#N/A</v>
      </c>
      <c r="Q1383" s="50" t="e">
        <f>IF(ISBLANK(VLOOKUP($C1383,[2]MAIN!$C$6:$DF$1572,Q$4,FALSE)),"",VLOOKUP($C1383,[2]MAIN!$C$6:$DF$1572,Q$4,FALSE))</f>
        <v>#N/A</v>
      </c>
      <c r="R1383" s="47" t="e">
        <f>IF(ISBLANK(VLOOKUP($C1383,[2]MAIN!$C$6:$DF$1572,R$4,FALSE)),"",VLOOKUP($C1383,[2]MAIN!$C$6:$DF$1572,R$4,FALSE))</f>
        <v>#N/A</v>
      </c>
      <c r="S1383" s="47" t="e">
        <f>IF(ISBLANK(VLOOKUP($C1383,[2]MAIN!$C$6:$DF$1572,S$4,FALSE)),"",VLOOKUP($C1383,[2]MAIN!$C$6:$DF$1572,S$4,FALSE))</f>
        <v>#N/A</v>
      </c>
      <c r="T1383" s="15" t="e">
        <f>IF(ISBLANK(VLOOKUP($C1383,[2]MAIN!$C$6:$DF$1572,T$4,FALSE)),"",VLOOKUP($C1383,[2]MAIN!$C$6:$DF$1572,T$4,FALSE))</f>
        <v>#N/A</v>
      </c>
      <c r="U1383" s="15" t="e">
        <f>IF(ISBLANK(VLOOKUP($C1383,[2]MAIN!$C$6:$DF$1572,U$4,FALSE)),"",VLOOKUP($C1383,[2]MAIN!$C$6:$DF$1572,U$4,FALSE))</f>
        <v>#N/A</v>
      </c>
      <c r="V1383" s="15" t="e">
        <f>IF(ISBLANK(VLOOKUP($C1383,[2]MAIN!$C$6:$DF$1572,V$4,FALSE)),"",VLOOKUP($C1383,[2]MAIN!$C$6:$DF$1572,V$4,FALSE))</f>
        <v>#N/A</v>
      </c>
      <c r="W1383" s="21" t="e">
        <f>IF(ISBLANK(VLOOKUP($C1383,[2]MAIN!$C$6:$DF$1572,W$4,FALSE)),"",VLOOKUP($C1383,[2]MAIN!$C$6:$DF$1572,W$4,FALSE))</f>
        <v>#N/A</v>
      </c>
      <c r="X1383" s="47">
        <v>18000</v>
      </c>
      <c r="Y1383" s="15" t="e">
        <f>IF(ISBLANK(VLOOKUP($C1383,[2]MAIN!$C$6:$DF$1572,Y$4,FALSE)),"",VLOOKUP($C1383,[2]MAIN!$C$6:$DF$1572,Y$4,FALSE))</f>
        <v>#N/A</v>
      </c>
      <c r="AA1383" s="15"/>
      <c r="AB1383" s="15"/>
      <c r="AC1383" s="15" t="s">
        <v>609</v>
      </c>
    </row>
    <row r="1384" spans="1:29" x14ac:dyDescent="0.25">
      <c r="A1384" s="15" t="s">
        <v>2155</v>
      </c>
      <c r="B1384" s="21" t="s">
        <v>287</v>
      </c>
      <c r="C1384" s="47"/>
      <c r="D1384" s="15"/>
      <c r="E1384" s="15"/>
      <c r="F1384" s="15"/>
      <c r="G1384" s="15"/>
      <c r="H1384" s="15" t="s">
        <v>628</v>
      </c>
      <c r="I1384" s="15" t="s">
        <v>609</v>
      </c>
      <c r="J1384" s="47"/>
      <c r="K1384" s="47"/>
      <c r="L1384" s="49">
        <v>1.65</v>
      </c>
      <c r="M1384" s="50" t="e">
        <f>IF(ISBLANK(VLOOKUP($C1384,[2]MAIN!$C$6:$DF$1572,M$4,FALSE)),"",VLOOKUP($C1384,[2]MAIN!$C$6:$DF$1572,M$4,FALSE))</f>
        <v>#N/A</v>
      </c>
      <c r="N1384" s="51" t="e">
        <f>IF(ISBLANK(VLOOKUP($C1384,[2]MAIN!$C$6:$DF$1572,N$4,FALSE)),"",VLOOKUP($C1384,[2]MAIN!$C$6:$DF$1572,N$4,FALSE))</f>
        <v>#N/A</v>
      </c>
      <c r="O1384" s="52" t="e">
        <f>IF(ISBLANK(VLOOKUP($C1384,[2]MAIN!$C$6:$DF$1572,O$4,FALSE)),"",VLOOKUP($C1384,[2]MAIN!$C$6:$DF$1572,O$4,FALSE))</f>
        <v>#N/A</v>
      </c>
      <c r="P1384" s="52" t="e">
        <f>IF(ISBLANK(VLOOKUP($C1384,[2]MAIN!$C$6:$DF$1572,P$4,FALSE)),"",VLOOKUP($C1384,[2]MAIN!$C$6:$DF$1572,P$4,FALSE))</f>
        <v>#N/A</v>
      </c>
      <c r="Q1384" s="50" t="e">
        <f>IF(ISBLANK(VLOOKUP($C1384,[2]MAIN!$C$6:$DF$1572,Q$4,FALSE)),"",VLOOKUP($C1384,[2]MAIN!$C$6:$DF$1572,Q$4,FALSE))</f>
        <v>#N/A</v>
      </c>
      <c r="R1384" s="47" t="e">
        <f>IF(ISBLANK(VLOOKUP($C1384,[2]MAIN!$C$6:$DF$1572,R$4,FALSE)),"",VLOOKUP($C1384,[2]MAIN!$C$6:$DF$1572,R$4,FALSE))</f>
        <v>#N/A</v>
      </c>
      <c r="S1384" s="47" t="e">
        <f>IF(ISBLANK(VLOOKUP($C1384,[2]MAIN!$C$6:$DF$1572,S$4,FALSE)),"",VLOOKUP($C1384,[2]MAIN!$C$6:$DF$1572,S$4,FALSE))</f>
        <v>#N/A</v>
      </c>
      <c r="T1384" s="15" t="e">
        <f>IF(ISBLANK(VLOOKUP($C1384,[2]MAIN!$C$6:$DF$1572,T$4,FALSE)),"",VLOOKUP($C1384,[2]MAIN!$C$6:$DF$1572,T$4,FALSE))</f>
        <v>#N/A</v>
      </c>
      <c r="U1384" s="15" t="e">
        <f>IF(ISBLANK(VLOOKUP($C1384,[2]MAIN!$C$6:$DF$1572,U$4,FALSE)),"",VLOOKUP($C1384,[2]MAIN!$C$6:$DF$1572,U$4,FALSE))</f>
        <v>#N/A</v>
      </c>
      <c r="V1384" s="15" t="e">
        <f>IF(ISBLANK(VLOOKUP($C1384,[2]MAIN!$C$6:$DF$1572,V$4,FALSE)),"",VLOOKUP($C1384,[2]MAIN!$C$6:$DF$1572,V$4,FALSE))</f>
        <v>#N/A</v>
      </c>
      <c r="W1384" s="21" t="e">
        <f>IF(ISBLANK(VLOOKUP($C1384,[2]MAIN!$C$6:$DF$1572,W$4,FALSE)),"",VLOOKUP($C1384,[2]MAIN!$C$6:$DF$1572,W$4,FALSE))</f>
        <v>#N/A</v>
      </c>
      <c r="X1384" s="47" t="e">
        <f>IF(ISBLANK(VLOOKUP($C1384,[2]MAIN!$C$6:$DF$1572,X$4,FALSE)),"",VLOOKUP($C1384,[2]MAIN!$C$6:$DF$1572,X$4,FALSE))</f>
        <v>#N/A</v>
      </c>
      <c r="Y1384" s="15" t="e">
        <f>IF(ISBLANK(VLOOKUP($C1384,[2]MAIN!$C$6:$DF$1572,Y$4,FALSE)),"",VLOOKUP($C1384,[2]MAIN!$C$6:$DF$1572,Y$4,FALSE))</f>
        <v>#N/A</v>
      </c>
      <c r="AA1384" s="47"/>
      <c r="AB1384" s="47"/>
      <c r="AC1384" s="47"/>
    </row>
    <row r="1385" spans="1:29" x14ac:dyDescent="0.25">
      <c r="A1385" s="15" t="s">
        <v>2156</v>
      </c>
      <c r="B1385" s="21" t="s">
        <v>287</v>
      </c>
      <c r="C1385" s="47"/>
      <c r="D1385" s="15"/>
      <c r="E1385" s="15"/>
      <c r="F1385" s="15"/>
      <c r="G1385" s="15"/>
      <c r="H1385" s="15" t="s">
        <v>628</v>
      </c>
      <c r="I1385" s="15" t="s">
        <v>609</v>
      </c>
      <c r="J1385" s="47"/>
      <c r="K1385" s="47"/>
      <c r="L1385" s="49">
        <v>1.65</v>
      </c>
      <c r="M1385" s="50" t="e">
        <f>IF(ISBLANK(VLOOKUP($C1385,[2]MAIN!$C$6:$DF$1572,M$4,FALSE)),"",VLOOKUP($C1385,[2]MAIN!$C$6:$DF$1572,M$4,FALSE))</f>
        <v>#N/A</v>
      </c>
      <c r="N1385" s="51" t="e">
        <f>IF(ISBLANK(VLOOKUP($C1385,[2]MAIN!$C$6:$DF$1572,N$4,FALSE)),"",VLOOKUP($C1385,[2]MAIN!$C$6:$DF$1572,N$4,FALSE))</f>
        <v>#N/A</v>
      </c>
      <c r="O1385" s="52" t="e">
        <f>IF(ISBLANK(VLOOKUP($C1385,[2]MAIN!$C$6:$DF$1572,O$4,FALSE)),"",VLOOKUP($C1385,[2]MAIN!$C$6:$DF$1572,O$4,FALSE))</f>
        <v>#N/A</v>
      </c>
      <c r="P1385" s="52" t="e">
        <f>IF(ISBLANK(VLOOKUP($C1385,[2]MAIN!$C$6:$DF$1572,P$4,FALSE)),"",VLOOKUP($C1385,[2]MAIN!$C$6:$DF$1572,P$4,FALSE))</f>
        <v>#N/A</v>
      </c>
      <c r="Q1385" s="50" t="e">
        <f>IF(ISBLANK(VLOOKUP($C1385,[2]MAIN!$C$6:$DF$1572,Q$4,FALSE)),"",VLOOKUP($C1385,[2]MAIN!$C$6:$DF$1572,Q$4,FALSE))</f>
        <v>#N/A</v>
      </c>
      <c r="R1385" s="47" t="e">
        <f>IF(ISBLANK(VLOOKUP($C1385,[2]MAIN!$C$6:$DF$1572,R$4,FALSE)),"",VLOOKUP($C1385,[2]MAIN!$C$6:$DF$1572,R$4,FALSE))</f>
        <v>#N/A</v>
      </c>
      <c r="S1385" s="47" t="e">
        <f>IF(ISBLANK(VLOOKUP($C1385,[2]MAIN!$C$6:$DF$1572,S$4,FALSE)),"",VLOOKUP($C1385,[2]MAIN!$C$6:$DF$1572,S$4,FALSE))</f>
        <v>#N/A</v>
      </c>
      <c r="T1385" s="15" t="e">
        <f>IF(ISBLANK(VLOOKUP($C1385,[2]MAIN!$C$6:$DF$1572,T$4,FALSE)),"",VLOOKUP($C1385,[2]MAIN!$C$6:$DF$1572,T$4,FALSE))</f>
        <v>#N/A</v>
      </c>
      <c r="U1385" s="15" t="e">
        <f>IF(ISBLANK(VLOOKUP($C1385,[2]MAIN!$C$6:$DF$1572,U$4,FALSE)),"",VLOOKUP($C1385,[2]MAIN!$C$6:$DF$1572,U$4,FALSE))</f>
        <v>#N/A</v>
      </c>
      <c r="V1385" s="15" t="e">
        <f>IF(ISBLANK(VLOOKUP($C1385,[2]MAIN!$C$6:$DF$1572,V$4,FALSE)),"",VLOOKUP($C1385,[2]MAIN!$C$6:$DF$1572,V$4,FALSE))</f>
        <v>#N/A</v>
      </c>
      <c r="W1385" s="21" t="e">
        <f>IF(ISBLANK(VLOOKUP($C1385,[2]MAIN!$C$6:$DF$1572,W$4,FALSE)),"",VLOOKUP($C1385,[2]MAIN!$C$6:$DF$1572,W$4,FALSE))</f>
        <v>#N/A</v>
      </c>
      <c r="X1385" s="47" t="e">
        <f>IF(ISBLANK(VLOOKUP($C1385,[2]MAIN!$C$6:$DF$1572,X$4,FALSE)),"",VLOOKUP($C1385,[2]MAIN!$C$6:$DF$1572,X$4,FALSE))</f>
        <v>#N/A</v>
      </c>
      <c r="Y1385" s="15" t="e">
        <f>IF(ISBLANK(VLOOKUP($C1385,[2]MAIN!$C$6:$DF$1572,Y$4,FALSE)),"",VLOOKUP($C1385,[2]MAIN!$C$6:$DF$1572,Y$4,FALSE))</f>
        <v>#N/A</v>
      </c>
      <c r="AA1385" s="47"/>
      <c r="AB1385" s="47"/>
      <c r="AC1385" s="47"/>
    </row>
    <row r="1386" spans="1:29" x14ac:dyDescent="0.25">
      <c r="A1386" s="15" t="s">
        <v>2157</v>
      </c>
      <c r="B1386" s="21" t="s">
        <v>555</v>
      </c>
      <c r="C1386" s="47"/>
      <c r="D1386" s="15"/>
      <c r="E1386" s="15" t="s">
        <v>609</v>
      </c>
      <c r="F1386" s="15"/>
      <c r="G1386" s="15"/>
      <c r="H1386" s="15" t="s">
        <v>628</v>
      </c>
      <c r="I1386" s="15"/>
      <c r="J1386" s="47"/>
      <c r="K1386" s="47"/>
      <c r="L1386" s="49">
        <v>7.41</v>
      </c>
      <c r="M1386" s="50" t="e">
        <f>IF(ISBLANK(VLOOKUP($C1386,[2]MAIN!$C$6:$DF$1572,M$4,FALSE)),"",VLOOKUP($C1386,[2]MAIN!$C$6:$DF$1572,M$4,FALSE))</f>
        <v>#N/A</v>
      </c>
      <c r="N1386" s="51" t="e">
        <f>IF(ISBLANK(VLOOKUP($C1386,[2]MAIN!$C$6:$DF$1572,N$4,FALSE)),"",VLOOKUP($C1386,[2]MAIN!$C$6:$DF$1572,N$4,FALSE))</f>
        <v>#N/A</v>
      </c>
      <c r="O1386" s="53" t="e">
        <f>IF(ISBLANK(VLOOKUP($C1386,[2]MAIN!$C$6:$DF$1572,O$4,FALSE)),"",VLOOKUP($C1386,[2]MAIN!$C$6:$DF$1572,O$4,FALSE))</f>
        <v>#N/A</v>
      </c>
      <c r="P1386" s="53" t="e">
        <f>IF(ISBLANK(VLOOKUP($C1386,[2]MAIN!$C$6:$DF$1572,P$4,FALSE)),"",VLOOKUP($C1386,[2]MAIN!$C$6:$DF$1572,P$4,FALSE))</f>
        <v>#N/A</v>
      </c>
      <c r="Q1386" s="50" t="e">
        <f>IF(ISBLANK(VLOOKUP($C1386,[2]MAIN!$C$6:$DF$1572,Q$4,FALSE)),"",VLOOKUP($C1386,[2]MAIN!$C$6:$DF$1572,Q$4,FALSE))</f>
        <v>#N/A</v>
      </c>
      <c r="R1386" s="47" t="e">
        <f>IF(ISBLANK(VLOOKUP($C1386,[2]MAIN!$C$6:$DF$1572,R$4,FALSE)),"",VLOOKUP($C1386,[2]MAIN!$C$6:$DF$1572,R$4,FALSE))</f>
        <v>#N/A</v>
      </c>
      <c r="S1386" s="47" t="e">
        <f>IF(ISBLANK(VLOOKUP($C1386,[2]MAIN!$C$6:$DF$1572,S$4,FALSE)),"",VLOOKUP($C1386,[2]MAIN!$C$6:$DF$1572,S$4,FALSE))</f>
        <v>#N/A</v>
      </c>
      <c r="T1386" s="15" t="e">
        <f>IF(ISBLANK(VLOOKUP($C1386,[2]MAIN!$C$6:$DF$1572,T$4,FALSE)),"",VLOOKUP($C1386,[2]MAIN!$C$6:$DF$1572,T$4,FALSE))</f>
        <v>#N/A</v>
      </c>
      <c r="U1386" s="15" t="e">
        <f>IF(ISBLANK(VLOOKUP($C1386,[2]MAIN!$C$6:$DF$1572,U$4,FALSE)),"",VLOOKUP($C1386,[2]MAIN!$C$6:$DF$1572,U$4,FALSE))</f>
        <v>#N/A</v>
      </c>
      <c r="V1386" s="15" t="e">
        <f>IF(ISBLANK(VLOOKUP($C1386,[2]MAIN!$C$6:$DF$1572,V$4,FALSE)),"",VLOOKUP($C1386,[2]MAIN!$C$6:$DF$1572,V$4,FALSE))</f>
        <v>#N/A</v>
      </c>
      <c r="W1386" s="21" t="e">
        <f>IF(ISBLANK(VLOOKUP($C1386,[2]MAIN!$C$6:$DF$1572,W$4,FALSE)),"",VLOOKUP($C1386,[2]MAIN!$C$6:$DF$1572,W$4,FALSE))</f>
        <v>#N/A</v>
      </c>
      <c r="X1386" s="47">
        <v>15000</v>
      </c>
      <c r="Y1386" s="15" t="e">
        <f>IF(ISBLANK(VLOOKUP($C1386,[2]MAIN!$C$6:$DF$1572,Y$4,FALSE)),"",VLOOKUP($C1386,[2]MAIN!$C$6:$DF$1572,Y$4,FALSE))</f>
        <v>#N/A</v>
      </c>
      <c r="AA1386" s="47"/>
      <c r="AB1386" s="47"/>
      <c r="AC1386" s="47"/>
    </row>
    <row r="1387" spans="1:29" x14ac:dyDescent="0.25">
      <c r="A1387" s="15" t="s">
        <v>2158</v>
      </c>
      <c r="B1387" s="21" t="s">
        <v>287</v>
      </c>
      <c r="C1387" s="47"/>
      <c r="D1387" s="15"/>
      <c r="E1387" s="15" t="s">
        <v>609</v>
      </c>
      <c r="F1387" s="15"/>
      <c r="G1387" s="15"/>
      <c r="H1387" s="15" t="s">
        <v>609</v>
      </c>
      <c r="I1387" s="15" t="s">
        <v>609</v>
      </c>
      <c r="J1387" s="47"/>
      <c r="K1387" s="47"/>
      <c r="L1387" s="49">
        <v>6.1</v>
      </c>
      <c r="M1387" s="50" t="e">
        <f>IF(ISBLANK(VLOOKUP($C1387,[2]MAIN!$C$6:$DF$1572,M$4,FALSE)),"",VLOOKUP($C1387,[2]MAIN!$C$6:$DF$1572,M$4,FALSE))</f>
        <v>#N/A</v>
      </c>
      <c r="N1387" s="51" t="e">
        <f>IF(ISBLANK(VLOOKUP($C1387,[2]MAIN!$C$6:$DF$1572,N$4,FALSE)),"",VLOOKUP($C1387,[2]MAIN!$C$6:$DF$1572,N$4,FALSE))</f>
        <v>#N/A</v>
      </c>
      <c r="O1387" s="52" t="e">
        <f>IF(ISBLANK(VLOOKUP($C1387,[2]MAIN!$C$6:$DF$1572,O$4,FALSE)),"",VLOOKUP($C1387,[2]MAIN!$C$6:$DF$1572,O$4,FALSE))</f>
        <v>#N/A</v>
      </c>
      <c r="P1387" s="52" t="e">
        <f>IF(ISBLANK(VLOOKUP($C1387,[2]MAIN!$C$6:$DF$1572,P$4,FALSE)),"",VLOOKUP($C1387,[2]MAIN!$C$6:$DF$1572,P$4,FALSE))</f>
        <v>#N/A</v>
      </c>
      <c r="Q1387" s="50" t="e">
        <f>IF(ISBLANK(VLOOKUP($C1387,[2]MAIN!$C$6:$DF$1572,Q$4,FALSE)),"",VLOOKUP($C1387,[2]MAIN!$C$6:$DF$1572,Q$4,FALSE))</f>
        <v>#N/A</v>
      </c>
      <c r="R1387" s="47" t="e">
        <f>IF(ISBLANK(VLOOKUP($C1387,[2]MAIN!$C$6:$DF$1572,R$4,FALSE)),"",VLOOKUP($C1387,[2]MAIN!$C$6:$DF$1572,R$4,FALSE))</f>
        <v>#N/A</v>
      </c>
      <c r="S1387" s="47" t="e">
        <f>IF(ISBLANK(VLOOKUP($C1387,[2]MAIN!$C$6:$DF$1572,S$4,FALSE)),"",VLOOKUP($C1387,[2]MAIN!$C$6:$DF$1572,S$4,FALSE))</f>
        <v>#N/A</v>
      </c>
      <c r="T1387" s="15" t="e">
        <f>IF(ISBLANK(VLOOKUP($C1387,[2]MAIN!$C$6:$DF$1572,T$4,FALSE)),"",VLOOKUP($C1387,[2]MAIN!$C$6:$DF$1572,T$4,FALSE))</f>
        <v>#N/A</v>
      </c>
      <c r="U1387" s="15" t="e">
        <f>IF(ISBLANK(VLOOKUP($C1387,[2]MAIN!$C$6:$DF$1572,U$4,FALSE)),"",VLOOKUP($C1387,[2]MAIN!$C$6:$DF$1572,U$4,FALSE))</f>
        <v>#N/A</v>
      </c>
      <c r="V1387" s="15" t="e">
        <f>IF(ISBLANK(VLOOKUP($C1387,[2]MAIN!$C$6:$DF$1572,V$4,FALSE)),"",VLOOKUP($C1387,[2]MAIN!$C$6:$DF$1572,V$4,FALSE))</f>
        <v>#N/A</v>
      </c>
      <c r="W1387" s="21" t="e">
        <f>IF(ISBLANK(VLOOKUP($C1387,[2]MAIN!$C$6:$DF$1572,W$4,FALSE)),"",VLOOKUP($C1387,[2]MAIN!$C$6:$DF$1572,W$4,FALSE))</f>
        <v>#N/A</v>
      </c>
      <c r="X1387" s="47">
        <v>150</v>
      </c>
      <c r="Y1387" s="15" t="e">
        <f>IF(ISBLANK(VLOOKUP($C1387,[2]MAIN!$C$6:$DF$1572,Y$4,FALSE)),"",VLOOKUP($C1387,[2]MAIN!$C$6:$DF$1572,Y$4,FALSE))</f>
        <v>#N/A</v>
      </c>
      <c r="AA1387" s="15" t="s">
        <v>609</v>
      </c>
      <c r="AB1387" s="15"/>
      <c r="AC1387" s="15"/>
    </row>
    <row r="1388" spans="1:29" x14ac:dyDescent="0.25">
      <c r="A1388" s="15" t="s">
        <v>2159</v>
      </c>
      <c r="B1388" s="21" t="s">
        <v>287</v>
      </c>
      <c r="C1388" s="47"/>
      <c r="D1388" s="15"/>
      <c r="E1388" s="15" t="s">
        <v>609</v>
      </c>
      <c r="F1388" s="15"/>
      <c r="G1388" s="15"/>
      <c r="H1388" s="15" t="s">
        <v>609</v>
      </c>
      <c r="I1388" s="15" t="s">
        <v>609</v>
      </c>
      <c r="J1388" s="47"/>
      <c r="K1388" s="47"/>
      <c r="L1388" s="49">
        <v>1.85</v>
      </c>
      <c r="M1388" s="50" t="e">
        <f>IF(ISBLANK(VLOOKUP($C1388,[2]MAIN!$C$6:$DF$1572,M$4,FALSE)),"",VLOOKUP($C1388,[2]MAIN!$C$6:$DF$1572,M$4,FALSE))</f>
        <v>#N/A</v>
      </c>
      <c r="N1388" s="51" t="e">
        <f>IF(ISBLANK(VLOOKUP($C1388,[2]MAIN!$C$6:$DF$1572,N$4,FALSE)),"",VLOOKUP($C1388,[2]MAIN!$C$6:$DF$1572,N$4,FALSE))</f>
        <v>#N/A</v>
      </c>
      <c r="O1388" s="52" t="e">
        <f>IF(ISBLANK(VLOOKUP($C1388,[2]MAIN!$C$6:$DF$1572,O$4,FALSE)),"",VLOOKUP($C1388,[2]MAIN!$C$6:$DF$1572,O$4,FALSE))</f>
        <v>#N/A</v>
      </c>
      <c r="P1388" s="52" t="e">
        <f>IF(ISBLANK(VLOOKUP($C1388,[2]MAIN!$C$6:$DF$1572,P$4,FALSE)),"",VLOOKUP($C1388,[2]MAIN!$C$6:$DF$1572,P$4,FALSE))</f>
        <v>#N/A</v>
      </c>
      <c r="Q1388" s="50" t="e">
        <f>IF(ISBLANK(VLOOKUP($C1388,[2]MAIN!$C$6:$DF$1572,Q$4,FALSE)),"",VLOOKUP($C1388,[2]MAIN!$C$6:$DF$1572,Q$4,FALSE))</f>
        <v>#N/A</v>
      </c>
      <c r="R1388" s="47" t="e">
        <f>IF(ISBLANK(VLOOKUP($C1388,[2]MAIN!$C$6:$DF$1572,R$4,FALSE)),"",VLOOKUP($C1388,[2]MAIN!$C$6:$DF$1572,R$4,FALSE))</f>
        <v>#N/A</v>
      </c>
      <c r="S1388" s="47" t="e">
        <f>IF(ISBLANK(VLOOKUP($C1388,[2]MAIN!$C$6:$DF$1572,S$4,FALSE)),"",VLOOKUP($C1388,[2]MAIN!$C$6:$DF$1572,S$4,FALSE))</f>
        <v>#N/A</v>
      </c>
      <c r="T1388" s="15" t="e">
        <f>IF(ISBLANK(VLOOKUP($C1388,[2]MAIN!$C$6:$DF$1572,T$4,FALSE)),"",VLOOKUP($C1388,[2]MAIN!$C$6:$DF$1572,T$4,FALSE))</f>
        <v>#N/A</v>
      </c>
      <c r="U1388" s="15" t="e">
        <f>IF(ISBLANK(VLOOKUP($C1388,[2]MAIN!$C$6:$DF$1572,U$4,FALSE)),"",VLOOKUP($C1388,[2]MAIN!$C$6:$DF$1572,U$4,FALSE))</f>
        <v>#N/A</v>
      </c>
      <c r="V1388" s="15" t="e">
        <f>IF(ISBLANK(VLOOKUP($C1388,[2]MAIN!$C$6:$DF$1572,V$4,FALSE)),"",VLOOKUP($C1388,[2]MAIN!$C$6:$DF$1572,V$4,FALSE))</f>
        <v>#N/A</v>
      </c>
      <c r="W1388" s="21" t="e">
        <f>IF(ISBLANK(VLOOKUP($C1388,[2]MAIN!$C$6:$DF$1572,W$4,FALSE)),"",VLOOKUP($C1388,[2]MAIN!$C$6:$DF$1572,W$4,FALSE))</f>
        <v>#N/A</v>
      </c>
      <c r="X1388" s="47">
        <v>150</v>
      </c>
      <c r="Y1388" s="15" t="e">
        <f>IF(ISBLANK(VLOOKUP($C1388,[2]MAIN!$C$6:$DF$1572,Y$4,FALSE)),"",VLOOKUP($C1388,[2]MAIN!$C$6:$DF$1572,Y$4,FALSE))</f>
        <v>#N/A</v>
      </c>
      <c r="AA1388" s="15" t="s">
        <v>609</v>
      </c>
      <c r="AB1388" s="15"/>
      <c r="AC1388" s="15"/>
    </row>
    <row r="1389" spans="1:29" x14ac:dyDescent="0.25">
      <c r="A1389" s="15" t="s">
        <v>2160</v>
      </c>
      <c r="B1389" s="21" t="s">
        <v>2161</v>
      </c>
      <c r="C1389" s="47"/>
      <c r="D1389" s="15"/>
      <c r="E1389" s="15" t="s">
        <v>609</v>
      </c>
      <c r="F1389" s="15"/>
      <c r="G1389" s="15"/>
      <c r="H1389" s="15" t="s">
        <v>628</v>
      </c>
      <c r="I1389" s="15"/>
      <c r="J1389" s="47"/>
      <c r="K1389" s="47"/>
      <c r="L1389" s="49">
        <v>0.24</v>
      </c>
      <c r="M1389" s="50" t="e">
        <f>IF(ISBLANK(VLOOKUP($C1389,[2]MAIN!$C$6:$DF$1572,M$4,FALSE)),"",VLOOKUP($C1389,[2]MAIN!$C$6:$DF$1572,M$4,FALSE))</f>
        <v>#N/A</v>
      </c>
      <c r="N1389" s="51" t="e">
        <f>IF(ISBLANK(VLOOKUP($C1389,[2]MAIN!$C$6:$DF$1572,N$4,FALSE)),"",VLOOKUP($C1389,[2]MAIN!$C$6:$DF$1572,N$4,FALSE))</f>
        <v>#N/A</v>
      </c>
      <c r="O1389" s="52" t="e">
        <f>IF(ISBLANK(VLOOKUP($C1389,[2]MAIN!$C$6:$DF$1572,O$4,FALSE)),"",VLOOKUP($C1389,[2]MAIN!$C$6:$DF$1572,O$4,FALSE))</f>
        <v>#N/A</v>
      </c>
      <c r="P1389" s="52" t="e">
        <f>IF(ISBLANK(VLOOKUP($C1389,[2]MAIN!$C$6:$DF$1572,P$4,FALSE)),"",VLOOKUP($C1389,[2]MAIN!$C$6:$DF$1572,P$4,FALSE))</f>
        <v>#N/A</v>
      </c>
      <c r="Q1389" s="50" t="e">
        <f>IF(ISBLANK(VLOOKUP($C1389,[2]MAIN!$C$6:$DF$1572,Q$4,FALSE)),"",VLOOKUP($C1389,[2]MAIN!$C$6:$DF$1572,Q$4,FALSE))</f>
        <v>#N/A</v>
      </c>
      <c r="R1389" s="47" t="e">
        <f>IF(ISBLANK(VLOOKUP($C1389,[2]MAIN!$C$6:$DF$1572,R$4,FALSE)),"",VLOOKUP($C1389,[2]MAIN!$C$6:$DF$1572,R$4,FALSE))</f>
        <v>#N/A</v>
      </c>
      <c r="S1389" s="47" t="e">
        <f>IF(ISBLANK(VLOOKUP($C1389,[2]MAIN!$C$6:$DF$1572,S$4,FALSE)),"",VLOOKUP($C1389,[2]MAIN!$C$6:$DF$1572,S$4,FALSE))</f>
        <v>#N/A</v>
      </c>
      <c r="T1389" s="15" t="e">
        <f>IF(ISBLANK(VLOOKUP($C1389,[2]MAIN!$C$6:$DF$1572,T$4,FALSE)),"",VLOOKUP($C1389,[2]MAIN!$C$6:$DF$1572,T$4,FALSE))</f>
        <v>#N/A</v>
      </c>
      <c r="U1389" s="15" t="e">
        <f>IF(ISBLANK(VLOOKUP($C1389,[2]MAIN!$C$6:$DF$1572,U$4,FALSE)),"",VLOOKUP($C1389,[2]MAIN!$C$6:$DF$1572,U$4,FALSE))</f>
        <v>#N/A</v>
      </c>
      <c r="V1389" s="15" t="e">
        <f>IF(ISBLANK(VLOOKUP($C1389,[2]MAIN!$C$6:$DF$1572,V$4,FALSE)),"",VLOOKUP($C1389,[2]MAIN!$C$6:$DF$1572,V$4,FALSE))</f>
        <v>#N/A</v>
      </c>
      <c r="W1389" s="21" t="e">
        <f>IF(ISBLANK(VLOOKUP($C1389,[2]MAIN!$C$6:$DF$1572,W$4,FALSE)),"",VLOOKUP($C1389,[2]MAIN!$C$6:$DF$1572,W$4,FALSE))</f>
        <v>#N/A</v>
      </c>
      <c r="X1389" s="47">
        <v>150</v>
      </c>
      <c r="Y1389" s="15" t="e">
        <f>IF(ISBLANK(VLOOKUP($C1389,[2]MAIN!$C$6:$DF$1572,Y$4,FALSE)),"",VLOOKUP($C1389,[2]MAIN!$C$6:$DF$1572,Y$4,FALSE))</f>
        <v>#N/A</v>
      </c>
      <c r="AA1389" s="47"/>
      <c r="AB1389" s="47"/>
      <c r="AC1389" s="47"/>
    </row>
    <row r="1390" spans="1:29" x14ac:dyDescent="0.25">
      <c r="A1390" s="15" t="s">
        <v>2162</v>
      </c>
      <c r="B1390" s="21" t="s">
        <v>557</v>
      </c>
      <c r="C1390" s="47"/>
      <c r="D1390" s="15"/>
      <c r="E1390" s="15" t="s">
        <v>609</v>
      </c>
      <c r="F1390" s="15"/>
      <c r="G1390" s="15"/>
      <c r="H1390" s="15" t="s">
        <v>628</v>
      </c>
      <c r="I1390" s="15"/>
      <c r="J1390" s="47"/>
      <c r="K1390" s="47" t="s">
        <v>618</v>
      </c>
      <c r="L1390" s="49">
        <v>19.39</v>
      </c>
      <c r="M1390" s="50" t="e">
        <f>IF(ISBLANK(VLOOKUP($C1390,[2]MAIN!$C$6:$DF$1572,M$4,FALSE)),"",VLOOKUP($C1390,[2]MAIN!$C$6:$DF$1572,M$4,FALSE))</f>
        <v>#N/A</v>
      </c>
      <c r="N1390" s="51" t="e">
        <f>IF(ISBLANK(VLOOKUP($C1390,[2]MAIN!$C$6:$DF$1572,N$4,FALSE)),"",VLOOKUP($C1390,[2]MAIN!$C$6:$DF$1572,N$4,FALSE))</f>
        <v>#N/A</v>
      </c>
      <c r="O1390" s="66" t="e">
        <f>IF(ISBLANK(VLOOKUP($C1390,[2]MAIN!$C$6:$DF$1572,O$4,FALSE)),"",VLOOKUP($C1390,[2]MAIN!$C$6:$DF$1572,O$4,FALSE))</f>
        <v>#N/A</v>
      </c>
      <c r="P1390" s="66" t="e">
        <f>IF(ISBLANK(VLOOKUP($C1390,[2]MAIN!$C$6:$DF$1572,P$4,FALSE)),"",VLOOKUP($C1390,[2]MAIN!$C$6:$DF$1572,P$4,FALSE))</f>
        <v>#N/A</v>
      </c>
      <c r="Q1390" s="50" t="e">
        <f>IF(ISBLANK(VLOOKUP($C1390,[2]MAIN!$C$6:$DF$1572,Q$4,FALSE)),"",VLOOKUP($C1390,[2]MAIN!$C$6:$DF$1572,Q$4,FALSE))</f>
        <v>#N/A</v>
      </c>
      <c r="R1390" s="47" t="e">
        <f>IF(ISBLANK(VLOOKUP($C1390,[2]MAIN!$C$6:$DF$1572,R$4,FALSE)),"",VLOOKUP($C1390,[2]MAIN!$C$6:$DF$1572,R$4,FALSE))</f>
        <v>#N/A</v>
      </c>
      <c r="S1390" s="47" t="e">
        <f>IF(ISBLANK(VLOOKUP($C1390,[2]MAIN!$C$6:$DF$1572,S$4,FALSE)),"",VLOOKUP($C1390,[2]MAIN!$C$6:$DF$1572,S$4,FALSE))</f>
        <v>#N/A</v>
      </c>
      <c r="T1390" s="15" t="e">
        <f>IF(ISBLANK(VLOOKUP($C1390,[2]MAIN!$C$6:$DF$1572,T$4,FALSE)),"",VLOOKUP($C1390,[2]MAIN!$C$6:$DF$1572,T$4,FALSE))</f>
        <v>#N/A</v>
      </c>
      <c r="U1390" s="15" t="e">
        <f>IF(ISBLANK(VLOOKUP($C1390,[2]MAIN!$C$6:$DF$1572,U$4,FALSE)),"",VLOOKUP($C1390,[2]MAIN!$C$6:$DF$1572,U$4,FALSE))</f>
        <v>#N/A</v>
      </c>
      <c r="V1390" s="15" t="e">
        <f>IF(ISBLANK(VLOOKUP($C1390,[2]MAIN!$C$6:$DF$1572,V$4,FALSE)),"",VLOOKUP($C1390,[2]MAIN!$C$6:$DF$1572,V$4,FALSE))</f>
        <v>#N/A</v>
      </c>
      <c r="W1390" s="21" t="e">
        <f>IF(ISBLANK(VLOOKUP($C1390,[2]MAIN!$C$6:$DF$1572,W$4,FALSE)),"",VLOOKUP($C1390,[2]MAIN!$C$6:$DF$1572,W$4,FALSE))</f>
        <v>#N/A</v>
      </c>
      <c r="X1390" s="47">
        <v>15000</v>
      </c>
      <c r="Y1390" s="15" t="e">
        <f>IF(ISBLANK(VLOOKUP($C1390,[2]MAIN!$C$6:$DF$1572,Y$4,FALSE)),"",VLOOKUP($C1390,[2]MAIN!$C$6:$DF$1572,Y$4,FALSE))</f>
        <v>#N/A</v>
      </c>
      <c r="AA1390" s="47"/>
      <c r="AB1390" s="47"/>
      <c r="AC1390" s="47"/>
    </row>
    <row r="1391" spans="1:29" x14ac:dyDescent="0.25">
      <c r="A1391" s="15" t="s">
        <v>2163</v>
      </c>
      <c r="B1391" s="21" t="s">
        <v>557</v>
      </c>
      <c r="C1391" s="47"/>
      <c r="D1391" s="15"/>
      <c r="E1391" s="15" t="s">
        <v>609</v>
      </c>
      <c r="F1391" s="15"/>
      <c r="G1391" s="15"/>
      <c r="H1391" s="15" t="s">
        <v>609</v>
      </c>
      <c r="I1391" s="15"/>
      <c r="J1391" s="47"/>
      <c r="K1391" s="47" t="s">
        <v>618</v>
      </c>
      <c r="L1391" s="49">
        <v>24.48</v>
      </c>
      <c r="M1391" s="50" t="e">
        <f>IF(ISBLANK(VLOOKUP($C1391,[2]MAIN!$C$6:$DF$1572,M$4,FALSE)),"",VLOOKUP($C1391,[2]MAIN!$C$6:$DF$1572,M$4,FALSE))</f>
        <v>#N/A</v>
      </c>
      <c r="N1391" s="51" t="e">
        <f>IF(ISBLANK(VLOOKUP($C1391,[2]MAIN!$C$6:$DF$1572,N$4,FALSE)),"",VLOOKUP($C1391,[2]MAIN!$C$6:$DF$1572,N$4,FALSE))</f>
        <v>#N/A</v>
      </c>
      <c r="O1391" s="66" t="e">
        <f>IF(ISBLANK(VLOOKUP($C1391,[2]MAIN!$C$6:$DF$1572,O$4,FALSE)),"",VLOOKUP($C1391,[2]MAIN!$C$6:$DF$1572,O$4,FALSE))</f>
        <v>#N/A</v>
      </c>
      <c r="P1391" s="66" t="e">
        <f>IF(ISBLANK(VLOOKUP($C1391,[2]MAIN!$C$6:$DF$1572,P$4,FALSE)),"",VLOOKUP($C1391,[2]MAIN!$C$6:$DF$1572,P$4,FALSE))</f>
        <v>#N/A</v>
      </c>
      <c r="Q1391" s="50" t="e">
        <f>IF(ISBLANK(VLOOKUP($C1391,[2]MAIN!$C$6:$DF$1572,Q$4,FALSE)),"",VLOOKUP($C1391,[2]MAIN!$C$6:$DF$1572,Q$4,FALSE))</f>
        <v>#N/A</v>
      </c>
      <c r="R1391" s="47" t="e">
        <f>IF(ISBLANK(VLOOKUP($C1391,[2]MAIN!$C$6:$DF$1572,R$4,FALSE)),"",VLOOKUP($C1391,[2]MAIN!$C$6:$DF$1572,R$4,FALSE))</f>
        <v>#N/A</v>
      </c>
      <c r="S1391" s="47" t="e">
        <f>IF(ISBLANK(VLOOKUP($C1391,[2]MAIN!$C$6:$DF$1572,S$4,FALSE)),"",VLOOKUP($C1391,[2]MAIN!$C$6:$DF$1572,S$4,FALSE))</f>
        <v>#N/A</v>
      </c>
      <c r="T1391" s="15" t="e">
        <f>IF(ISBLANK(VLOOKUP($C1391,[2]MAIN!$C$6:$DF$1572,T$4,FALSE)),"",VLOOKUP($C1391,[2]MAIN!$C$6:$DF$1572,T$4,FALSE))</f>
        <v>#N/A</v>
      </c>
      <c r="U1391" s="15" t="e">
        <f>IF(ISBLANK(VLOOKUP($C1391,[2]MAIN!$C$6:$DF$1572,U$4,FALSE)),"",VLOOKUP($C1391,[2]MAIN!$C$6:$DF$1572,U$4,FALSE))</f>
        <v>#N/A</v>
      </c>
      <c r="V1391" s="15" t="e">
        <f>IF(ISBLANK(VLOOKUP($C1391,[2]MAIN!$C$6:$DF$1572,V$4,FALSE)),"",VLOOKUP($C1391,[2]MAIN!$C$6:$DF$1572,V$4,FALSE))</f>
        <v>#N/A</v>
      </c>
      <c r="W1391" s="21" t="e">
        <f>IF(ISBLANK(VLOOKUP($C1391,[2]MAIN!$C$6:$DF$1572,W$4,FALSE)),"",VLOOKUP($C1391,[2]MAIN!$C$6:$DF$1572,W$4,FALSE))</f>
        <v>#N/A</v>
      </c>
      <c r="X1391" s="47">
        <v>15000</v>
      </c>
      <c r="Y1391" s="15" t="e">
        <f>IF(ISBLANK(VLOOKUP($C1391,[2]MAIN!$C$6:$DF$1572,Y$4,FALSE)),"",VLOOKUP($C1391,[2]MAIN!$C$6:$DF$1572,Y$4,FALSE))</f>
        <v>#N/A</v>
      </c>
      <c r="AA1391" s="15"/>
      <c r="AB1391" s="15"/>
      <c r="AC1391" s="15" t="s">
        <v>609</v>
      </c>
    </row>
    <row r="1392" spans="1:29" x14ac:dyDescent="0.25">
      <c r="A1392" s="15" t="s">
        <v>2164</v>
      </c>
      <c r="B1392" s="21" t="s">
        <v>558</v>
      </c>
      <c r="C1392" s="47"/>
      <c r="D1392" s="15"/>
      <c r="E1392" s="15" t="s">
        <v>609</v>
      </c>
      <c r="F1392" s="15"/>
      <c r="G1392" s="15"/>
      <c r="H1392" s="15" t="s">
        <v>609</v>
      </c>
      <c r="I1392" s="15"/>
      <c r="J1392" s="47"/>
      <c r="K1392" s="47" t="s">
        <v>618</v>
      </c>
      <c r="L1392" s="49">
        <v>29.37</v>
      </c>
      <c r="M1392" s="50" t="e">
        <f>IF(ISBLANK(VLOOKUP($C1392,[2]MAIN!$C$6:$DF$1572,M$4,FALSE)),"",VLOOKUP($C1392,[2]MAIN!$C$6:$DF$1572,M$4,FALSE))</f>
        <v>#N/A</v>
      </c>
      <c r="N1392" s="51" t="e">
        <f>IF(ISBLANK(VLOOKUP($C1392,[2]MAIN!$C$6:$DF$1572,N$4,FALSE)),"",VLOOKUP($C1392,[2]MAIN!$C$6:$DF$1572,N$4,FALSE))</f>
        <v>#N/A</v>
      </c>
      <c r="O1392" s="66" t="e">
        <f>IF(ISBLANK(VLOOKUP($C1392,[2]MAIN!$C$6:$DF$1572,O$4,FALSE)),"",VLOOKUP($C1392,[2]MAIN!$C$6:$DF$1572,O$4,FALSE))</f>
        <v>#N/A</v>
      </c>
      <c r="P1392" s="66" t="e">
        <f>IF(ISBLANK(VLOOKUP($C1392,[2]MAIN!$C$6:$DF$1572,P$4,FALSE)),"",VLOOKUP($C1392,[2]MAIN!$C$6:$DF$1572,P$4,FALSE))</f>
        <v>#N/A</v>
      </c>
      <c r="Q1392" s="50" t="e">
        <f>IF(ISBLANK(VLOOKUP($C1392,[2]MAIN!$C$6:$DF$1572,Q$4,FALSE)),"",VLOOKUP($C1392,[2]MAIN!$C$6:$DF$1572,Q$4,FALSE))</f>
        <v>#N/A</v>
      </c>
      <c r="R1392" s="47" t="e">
        <f>IF(ISBLANK(VLOOKUP($C1392,[2]MAIN!$C$6:$DF$1572,R$4,FALSE)),"",VLOOKUP($C1392,[2]MAIN!$C$6:$DF$1572,R$4,FALSE))</f>
        <v>#N/A</v>
      </c>
      <c r="S1392" s="47" t="e">
        <f>IF(ISBLANK(VLOOKUP($C1392,[2]MAIN!$C$6:$DF$1572,S$4,FALSE)),"",VLOOKUP($C1392,[2]MAIN!$C$6:$DF$1572,S$4,FALSE))</f>
        <v>#N/A</v>
      </c>
      <c r="T1392" s="15" t="e">
        <f>IF(ISBLANK(VLOOKUP($C1392,[2]MAIN!$C$6:$DF$1572,T$4,FALSE)),"",VLOOKUP($C1392,[2]MAIN!$C$6:$DF$1572,T$4,FALSE))</f>
        <v>#N/A</v>
      </c>
      <c r="U1392" s="15" t="e">
        <f>IF(ISBLANK(VLOOKUP($C1392,[2]MAIN!$C$6:$DF$1572,U$4,FALSE)),"",VLOOKUP($C1392,[2]MAIN!$C$6:$DF$1572,U$4,FALSE))</f>
        <v>#N/A</v>
      </c>
      <c r="V1392" s="15" t="e">
        <f>IF(ISBLANK(VLOOKUP($C1392,[2]MAIN!$C$6:$DF$1572,V$4,FALSE)),"",VLOOKUP($C1392,[2]MAIN!$C$6:$DF$1572,V$4,FALSE))</f>
        <v>#N/A</v>
      </c>
      <c r="W1392" s="21" t="e">
        <f>IF(ISBLANK(VLOOKUP($C1392,[2]MAIN!$C$6:$DF$1572,W$4,FALSE)),"",VLOOKUP($C1392,[2]MAIN!$C$6:$DF$1572,W$4,FALSE))</f>
        <v>#N/A</v>
      </c>
      <c r="X1392" s="47">
        <v>15000</v>
      </c>
      <c r="Y1392" s="15" t="e">
        <f>IF(ISBLANK(VLOOKUP($C1392,[2]MAIN!$C$6:$DF$1572,Y$4,FALSE)),"",VLOOKUP($C1392,[2]MAIN!$C$6:$DF$1572,Y$4,FALSE))</f>
        <v>#N/A</v>
      </c>
      <c r="AA1392" s="15"/>
      <c r="AB1392" s="15"/>
      <c r="AC1392" s="15" t="s">
        <v>609</v>
      </c>
    </row>
    <row r="1393" spans="1:29" x14ac:dyDescent="0.25">
      <c r="A1393" s="15" t="s">
        <v>2165</v>
      </c>
      <c r="B1393" s="21" t="s">
        <v>201</v>
      </c>
      <c r="C1393" s="15"/>
      <c r="D1393" s="15" t="s">
        <v>609</v>
      </c>
      <c r="E1393" s="15" t="s">
        <v>609</v>
      </c>
      <c r="F1393" s="15" t="s">
        <v>697</v>
      </c>
      <c r="G1393" s="15"/>
      <c r="H1393" s="15" t="s">
        <v>609</v>
      </c>
      <c r="I1393" s="15"/>
      <c r="J1393" s="47"/>
      <c r="K1393" s="60" t="s">
        <v>737</v>
      </c>
      <c r="L1393" s="49">
        <v>3.32</v>
      </c>
      <c r="M1393" s="50" t="e">
        <f>IF(ISBLANK(VLOOKUP($C1393,[2]MAIN!$C$6:$DF$1572,M$4,FALSE)),"",VLOOKUP($C1393,[2]MAIN!$C$6:$DF$1572,M$4,FALSE))</f>
        <v>#N/A</v>
      </c>
      <c r="N1393" s="51" t="e">
        <f>IF(ISBLANK(VLOOKUP($C1393,[2]MAIN!$C$6:$DF$1572,N$4,FALSE)),"",VLOOKUP($C1393,[2]MAIN!$C$6:$DF$1572,N$4,FALSE))</f>
        <v>#N/A</v>
      </c>
      <c r="O1393" s="64" t="e">
        <f>IF(ISBLANK(VLOOKUP($C1393,[2]MAIN!$C$6:$DF$1572,O$4,FALSE)),"",VLOOKUP($C1393,[2]MAIN!$C$6:$DF$1572,O$4,FALSE))</f>
        <v>#N/A</v>
      </c>
      <c r="P1393" s="64" t="e">
        <f>IF(ISBLANK(VLOOKUP($C1393,[2]MAIN!$C$6:$DF$1572,P$4,FALSE)),"",VLOOKUP($C1393,[2]MAIN!$C$6:$DF$1572,P$4,FALSE))</f>
        <v>#N/A</v>
      </c>
      <c r="Q1393" s="65" t="e">
        <f>IF(ISBLANK(VLOOKUP($C1393,[2]MAIN!$C$6:$DF$1572,Q$4,FALSE)),"",VLOOKUP($C1393,[2]MAIN!$C$6:$DF$1572,Q$4,FALSE))</f>
        <v>#N/A</v>
      </c>
      <c r="R1393" s="47" t="e">
        <f>IF(ISBLANK(VLOOKUP($C1393,[2]MAIN!$C$6:$DF$1572,R$4,FALSE)),"",VLOOKUP($C1393,[2]MAIN!$C$6:$DF$1572,R$4,FALSE))</f>
        <v>#N/A</v>
      </c>
      <c r="S1393" s="47" t="e">
        <f>IF(ISBLANK(VLOOKUP($C1393,[2]MAIN!$C$6:$DF$1572,S$4,FALSE)),"",VLOOKUP($C1393,[2]MAIN!$C$6:$DF$1572,S$4,FALSE))</f>
        <v>#N/A</v>
      </c>
      <c r="T1393" s="15" t="e">
        <f>IF(ISBLANK(VLOOKUP($C1393,[2]MAIN!$C$6:$DF$1572,T$4,FALSE)),"",VLOOKUP($C1393,[2]MAIN!$C$6:$DF$1572,T$4,FALSE))</f>
        <v>#N/A</v>
      </c>
      <c r="U1393" s="15" t="e">
        <f>IF(ISBLANK(VLOOKUP($C1393,[2]MAIN!$C$6:$DF$1572,U$4,FALSE)),"",VLOOKUP($C1393,[2]MAIN!$C$6:$DF$1572,U$4,FALSE))</f>
        <v>#N/A</v>
      </c>
      <c r="V1393" s="15" t="e">
        <f>IF(ISBLANK(VLOOKUP($C1393,[2]MAIN!$C$6:$DF$1572,V$4,FALSE)),"",VLOOKUP($C1393,[2]MAIN!$C$6:$DF$1572,V$4,FALSE))</f>
        <v>#N/A</v>
      </c>
      <c r="W1393" s="21" t="e">
        <f>IF(ISBLANK(VLOOKUP($C1393,[2]MAIN!$C$6:$DF$1572,W$4,FALSE)),"",VLOOKUP($C1393,[2]MAIN!$C$6:$DF$1572,W$4,FALSE))</f>
        <v>#N/A</v>
      </c>
      <c r="X1393" s="63">
        <v>7500</v>
      </c>
      <c r="Y1393" s="15" t="e">
        <f>IF(ISBLANK(VLOOKUP($C1393,[2]MAIN!$C$6:$DF$1572,Y$4,FALSE)),"",VLOOKUP($C1393,[2]MAIN!$C$6:$DF$1572,Y$4,FALSE))</f>
        <v>#N/A</v>
      </c>
      <c r="AA1393" s="15"/>
      <c r="AB1393" s="15"/>
      <c r="AC1393" s="15"/>
    </row>
    <row r="1394" spans="1:29" x14ac:dyDescent="0.25">
      <c r="A1394" s="15" t="s">
        <v>2166</v>
      </c>
      <c r="B1394" s="21" t="s">
        <v>201</v>
      </c>
      <c r="C1394" s="15"/>
      <c r="D1394" s="15" t="s">
        <v>609</v>
      </c>
      <c r="E1394" s="15" t="s">
        <v>609</v>
      </c>
      <c r="F1394" s="15"/>
      <c r="G1394" s="15"/>
      <c r="H1394" s="15" t="s">
        <v>609</v>
      </c>
      <c r="I1394" s="15"/>
      <c r="J1394" s="55" t="s">
        <v>617</v>
      </c>
      <c r="K1394" s="47" t="s">
        <v>618</v>
      </c>
      <c r="L1394" s="49">
        <v>31.9</v>
      </c>
      <c r="M1394" s="50" t="e">
        <f>IF(ISBLANK(VLOOKUP($C1394,[2]MAIN!$C$6:$DF$1572,M$4,FALSE)),"",VLOOKUP($C1394,[2]MAIN!$C$6:$DF$1572,M$4,FALSE))</f>
        <v>#N/A</v>
      </c>
      <c r="N1394" s="51" t="e">
        <f>IF(ISBLANK(VLOOKUP($C1394,[2]MAIN!$C$6:$DF$1572,N$4,FALSE)),"",VLOOKUP($C1394,[2]MAIN!$C$6:$DF$1572,N$4,FALSE))</f>
        <v>#N/A</v>
      </c>
      <c r="O1394" s="66" t="e">
        <f>IF(ISBLANK(VLOOKUP($C1394,[2]MAIN!$C$6:$DF$1572,O$4,FALSE)),"",VLOOKUP($C1394,[2]MAIN!$C$6:$DF$1572,O$4,FALSE))</f>
        <v>#N/A</v>
      </c>
      <c r="P1394" s="66" t="e">
        <f>IF(ISBLANK(VLOOKUP($C1394,[2]MAIN!$C$6:$DF$1572,P$4,FALSE)),"",VLOOKUP($C1394,[2]MAIN!$C$6:$DF$1572,P$4,FALSE))</f>
        <v>#N/A</v>
      </c>
      <c r="Q1394" s="65" t="e">
        <f>IF(ISBLANK(VLOOKUP($C1394,[2]MAIN!$C$6:$DF$1572,Q$4,FALSE)),"",VLOOKUP($C1394,[2]MAIN!$C$6:$DF$1572,Q$4,FALSE))</f>
        <v>#N/A</v>
      </c>
      <c r="R1394" s="47" t="e">
        <f>IF(ISBLANK(VLOOKUP($C1394,[2]MAIN!$C$6:$DF$1572,R$4,FALSE)),"",VLOOKUP($C1394,[2]MAIN!$C$6:$DF$1572,R$4,FALSE))</f>
        <v>#N/A</v>
      </c>
      <c r="S1394" s="47" t="e">
        <f>IF(ISBLANK(VLOOKUP($C1394,[2]MAIN!$C$6:$DF$1572,S$4,FALSE)),"",VLOOKUP($C1394,[2]MAIN!$C$6:$DF$1572,S$4,FALSE))</f>
        <v>#N/A</v>
      </c>
      <c r="T1394" s="15" t="e">
        <f>IF(ISBLANK(VLOOKUP($C1394,[2]MAIN!$C$6:$DF$1572,T$4,FALSE)),"",VLOOKUP($C1394,[2]MAIN!$C$6:$DF$1572,T$4,FALSE))</f>
        <v>#N/A</v>
      </c>
      <c r="U1394" s="15" t="e">
        <f>IF(ISBLANK(VLOOKUP($C1394,[2]MAIN!$C$6:$DF$1572,U$4,FALSE)),"",VLOOKUP($C1394,[2]MAIN!$C$6:$DF$1572,U$4,FALSE))</f>
        <v>#N/A</v>
      </c>
      <c r="V1394" s="15" t="e">
        <f>IF(ISBLANK(VLOOKUP($C1394,[2]MAIN!$C$6:$DF$1572,V$4,FALSE)),"",VLOOKUP($C1394,[2]MAIN!$C$6:$DF$1572,V$4,FALSE))</f>
        <v>#N/A</v>
      </c>
      <c r="W1394" s="21" t="e">
        <f>IF(ISBLANK(VLOOKUP($C1394,[2]MAIN!$C$6:$DF$1572,W$4,FALSE)),"",VLOOKUP($C1394,[2]MAIN!$C$6:$DF$1572,W$4,FALSE))</f>
        <v>#N/A</v>
      </c>
      <c r="X1394" s="47">
        <v>15000</v>
      </c>
      <c r="Y1394" s="15" t="e">
        <f>IF(ISBLANK(VLOOKUP($C1394,[2]MAIN!$C$6:$DF$1572,Y$4,FALSE)),"",VLOOKUP($C1394,[2]MAIN!$C$6:$DF$1572,Y$4,FALSE))</f>
        <v>#N/A</v>
      </c>
      <c r="AA1394" s="15"/>
      <c r="AB1394" s="15"/>
      <c r="AC1394" s="15"/>
    </row>
    <row r="1395" spans="1:29" x14ac:dyDescent="0.25">
      <c r="A1395" s="15" t="s">
        <v>2167</v>
      </c>
      <c r="B1395" s="21" t="s">
        <v>287</v>
      </c>
      <c r="C1395" s="47"/>
      <c r="D1395" s="15"/>
      <c r="E1395" s="15" t="s">
        <v>609</v>
      </c>
      <c r="F1395" s="15"/>
      <c r="G1395" s="15"/>
      <c r="H1395" s="15" t="s">
        <v>609</v>
      </c>
      <c r="I1395" s="15" t="s">
        <v>609</v>
      </c>
      <c r="J1395" s="47"/>
      <c r="K1395" s="47"/>
      <c r="L1395" s="49">
        <v>11.58</v>
      </c>
      <c r="M1395" s="50" t="e">
        <f>IF(ISBLANK(VLOOKUP($C1395,[2]MAIN!$C$6:$DF$1572,M$4,FALSE)),"",VLOOKUP($C1395,[2]MAIN!$C$6:$DF$1572,M$4,FALSE))</f>
        <v>#N/A</v>
      </c>
      <c r="N1395" s="51" t="e">
        <f>IF(ISBLANK(VLOOKUP($C1395,[2]MAIN!$C$6:$DF$1572,N$4,FALSE)),"",VLOOKUP($C1395,[2]MAIN!$C$6:$DF$1572,N$4,FALSE))</f>
        <v>#N/A</v>
      </c>
      <c r="O1395" s="52" t="e">
        <f>IF(ISBLANK(VLOOKUP($C1395,[2]MAIN!$C$6:$DF$1572,O$4,FALSE)),"",VLOOKUP($C1395,[2]MAIN!$C$6:$DF$1572,O$4,FALSE))</f>
        <v>#N/A</v>
      </c>
      <c r="P1395" s="52" t="e">
        <f>IF(ISBLANK(VLOOKUP($C1395,[2]MAIN!$C$6:$DF$1572,P$4,FALSE)),"",VLOOKUP($C1395,[2]MAIN!$C$6:$DF$1572,P$4,FALSE))</f>
        <v>#N/A</v>
      </c>
      <c r="Q1395" s="50" t="e">
        <f>IF(ISBLANK(VLOOKUP($C1395,[2]MAIN!$C$6:$DF$1572,Q$4,FALSE)),"",VLOOKUP($C1395,[2]MAIN!$C$6:$DF$1572,Q$4,FALSE))</f>
        <v>#N/A</v>
      </c>
      <c r="R1395" s="47" t="e">
        <f>IF(ISBLANK(VLOOKUP($C1395,[2]MAIN!$C$6:$DF$1572,R$4,FALSE)),"",VLOOKUP($C1395,[2]MAIN!$C$6:$DF$1572,R$4,FALSE))</f>
        <v>#N/A</v>
      </c>
      <c r="S1395" s="47" t="e">
        <f>IF(ISBLANK(VLOOKUP($C1395,[2]MAIN!$C$6:$DF$1572,S$4,FALSE)),"",VLOOKUP($C1395,[2]MAIN!$C$6:$DF$1572,S$4,FALSE))</f>
        <v>#N/A</v>
      </c>
      <c r="T1395" s="15" t="e">
        <f>IF(ISBLANK(VLOOKUP($C1395,[2]MAIN!$C$6:$DF$1572,T$4,FALSE)),"",VLOOKUP($C1395,[2]MAIN!$C$6:$DF$1572,T$4,FALSE))</f>
        <v>#N/A</v>
      </c>
      <c r="U1395" s="15" t="e">
        <f>IF(ISBLANK(VLOOKUP($C1395,[2]MAIN!$C$6:$DF$1572,U$4,FALSE)),"",VLOOKUP($C1395,[2]MAIN!$C$6:$DF$1572,U$4,FALSE))</f>
        <v>#N/A</v>
      </c>
      <c r="V1395" s="15" t="e">
        <f>IF(ISBLANK(VLOOKUP($C1395,[2]MAIN!$C$6:$DF$1572,V$4,FALSE)),"",VLOOKUP($C1395,[2]MAIN!$C$6:$DF$1572,V$4,FALSE))</f>
        <v>#N/A</v>
      </c>
      <c r="W1395" s="21" t="e">
        <f>IF(ISBLANK(VLOOKUP($C1395,[2]MAIN!$C$6:$DF$1572,W$4,FALSE)),"",VLOOKUP($C1395,[2]MAIN!$C$6:$DF$1572,W$4,FALSE))</f>
        <v>#N/A</v>
      </c>
      <c r="X1395" s="47">
        <v>150</v>
      </c>
      <c r="Y1395" s="15" t="e">
        <f>IF(ISBLANK(VLOOKUP($C1395,[2]MAIN!$C$6:$DF$1572,Y$4,FALSE)),"",VLOOKUP($C1395,[2]MAIN!$C$6:$DF$1572,Y$4,FALSE))</f>
        <v>#N/A</v>
      </c>
      <c r="AA1395" s="15" t="s">
        <v>609</v>
      </c>
      <c r="AB1395" s="15"/>
      <c r="AC1395" s="15"/>
    </row>
    <row r="1396" spans="1:29" x14ac:dyDescent="0.25">
      <c r="A1396" s="15" t="s">
        <v>2168</v>
      </c>
      <c r="B1396" s="21" t="s">
        <v>559</v>
      </c>
      <c r="C1396" s="47"/>
      <c r="D1396" s="15"/>
      <c r="E1396" s="15" t="s">
        <v>609</v>
      </c>
      <c r="F1396" s="15"/>
      <c r="G1396" s="15"/>
      <c r="H1396" s="15" t="s">
        <v>609</v>
      </c>
      <c r="I1396" s="15"/>
      <c r="J1396" s="47"/>
      <c r="K1396" s="47" t="s">
        <v>618</v>
      </c>
      <c r="L1396" s="49">
        <v>5.13</v>
      </c>
      <c r="M1396" s="50" t="e">
        <f>IF(ISBLANK(VLOOKUP($C1396,[2]MAIN!$C$6:$DF$1572,M$4,FALSE)),"",VLOOKUP($C1396,[2]MAIN!$C$6:$DF$1572,M$4,FALSE))</f>
        <v>#N/A</v>
      </c>
      <c r="N1396" s="51" t="e">
        <f>IF(ISBLANK(VLOOKUP($C1396,[2]MAIN!$C$6:$DF$1572,N$4,FALSE)),"",VLOOKUP($C1396,[2]MAIN!$C$6:$DF$1572,N$4,FALSE))</f>
        <v>#N/A</v>
      </c>
      <c r="O1396" s="66" t="e">
        <f>IF(ISBLANK(VLOOKUP($C1396,[2]MAIN!$C$6:$DF$1572,O$4,FALSE)),"",VLOOKUP($C1396,[2]MAIN!$C$6:$DF$1572,O$4,FALSE))</f>
        <v>#N/A</v>
      </c>
      <c r="P1396" s="66" t="e">
        <f>IF(ISBLANK(VLOOKUP($C1396,[2]MAIN!$C$6:$DF$1572,P$4,FALSE)),"",VLOOKUP($C1396,[2]MAIN!$C$6:$DF$1572,P$4,FALSE))</f>
        <v>#N/A</v>
      </c>
      <c r="Q1396" s="50" t="e">
        <f>IF(ISBLANK(VLOOKUP($C1396,[2]MAIN!$C$6:$DF$1572,Q$4,FALSE)),"",VLOOKUP($C1396,[2]MAIN!$C$6:$DF$1572,Q$4,FALSE))</f>
        <v>#N/A</v>
      </c>
      <c r="R1396" s="47" t="e">
        <f>IF(ISBLANK(VLOOKUP($C1396,[2]MAIN!$C$6:$DF$1572,R$4,FALSE)),"",VLOOKUP($C1396,[2]MAIN!$C$6:$DF$1572,R$4,FALSE))</f>
        <v>#N/A</v>
      </c>
      <c r="S1396" s="47" t="e">
        <f>IF(ISBLANK(VLOOKUP($C1396,[2]MAIN!$C$6:$DF$1572,S$4,FALSE)),"",VLOOKUP($C1396,[2]MAIN!$C$6:$DF$1572,S$4,FALSE))</f>
        <v>#N/A</v>
      </c>
      <c r="T1396" s="15" t="e">
        <f>IF(ISBLANK(VLOOKUP($C1396,[2]MAIN!$C$6:$DF$1572,T$4,FALSE)),"",VLOOKUP($C1396,[2]MAIN!$C$6:$DF$1572,T$4,FALSE))</f>
        <v>#N/A</v>
      </c>
      <c r="U1396" s="15" t="e">
        <f>IF(ISBLANK(VLOOKUP($C1396,[2]MAIN!$C$6:$DF$1572,U$4,FALSE)),"",VLOOKUP($C1396,[2]MAIN!$C$6:$DF$1572,U$4,FALSE))</f>
        <v>#N/A</v>
      </c>
      <c r="V1396" s="15" t="e">
        <f>IF(ISBLANK(VLOOKUP($C1396,[2]MAIN!$C$6:$DF$1572,V$4,FALSE)),"",VLOOKUP($C1396,[2]MAIN!$C$6:$DF$1572,V$4,FALSE))</f>
        <v>#N/A</v>
      </c>
      <c r="W1396" s="21" t="e">
        <f>IF(ISBLANK(VLOOKUP($C1396,[2]MAIN!$C$6:$DF$1572,W$4,FALSE)),"",VLOOKUP($C1396,[2]MAIN!$C$6:$DF$1572,W$4,FALSE))</f>
        <v>#N/A</v>
      </c>
      <c r="X1396" s="47">
        <v>15000</v>
      </c>
      <c r="Y1396" s="15" t="e">
        <f>IF(ISBLANK(VLOOKUP($C1396,[2]MAIN!$C$6:$DF$1572,Y$4,FALSE)),"",VLOOKUP($C1396,[2]MAIN!$C$6:$DF$1572,Y$4,FALSE))</f>
        <v>#N/A</v>
      </c>
      <c r="AA1396" s="15"/>
      <c r="AB1396" s="15"/>
      <c r="AC1396" s="15" t="s">
        <v>609</v>
      </c>
    </row>
    <row r="1397" spans="1:29" x14ac:dyDescent="0.25">
      <c r="A1397" s="15" t="s">
        <v>2169</v>
      </c>
      <c r="B1397" s="21" t="s">
        <v>287</v>
      </c>
      <c r="C1397" s="47"/>
      <c r="D1397" s="15"/>
      <c r="E1397" s="15" t="s">
        <v>609</v>
      </c>
      <c r="F1397" s="15"/>
      <c r="G1397" s="15"/>
      <c r="H1397" s="15" t="s">
        <v>609</v>
      </c>
      <c r="I1397" s="15" t="s">
        <v>609</v>
      </c>
      <c r="J1397" s="47"/>
      <c r="K1397" s="47"/>
      <c r="L1397" s="49">
        <v>42.05</v>
      </c>
      <c r="M1397" s="50" t="e">
        <f>IF(ISBLANK(VLOOKUP($C1397,[2]MAIN!$C$6:$DF$1572,M$4,FALSE)),"",VLOOKUP($C1397,[2]MAIN!$C$6:$DF$1572,M$4,FALSE))</f>
        <v>#N/A</v>
      </c>
      <c r="N1397" s="51" t="e">
        <f>IF(ISBLANK(VLOOKUP($C1397,[2]MAIN!$C$6:$DF$1572,N$4,FALSE)),"",VLOOKUP($C1397,[2]MAIN!$C$6:$DF$1572,N$4,FALSE))</f>
        <v>#N/A</v>
      </c>
      <c r="O1397" s="52" t="e">
        <f>IF(ISBLANK(VLOOKUP($C1397,[2]MAIN!$C$6:$DF$1572,O$4,FALSE)),"",VLOOKUP($C1397,[2]MAIN!$C$6:$DF$1572,O$4,FALSE))</f>
        <v>#N/A</v>
      </c>
      <c r="P1397" s="52" t="e">
        <f>IF(ISBLANK(VLOOKUP($C1397,[2]MAIN!$C$6:$DF$1572,P$4,FALSE)),"",VLOOKUP($C1397,[2]MAIN!$C$6:$DF$1572,P$4,FALSE))</f>
        <v>#N/A</v>
      </c>
      <c r="Q1397" s="50" t="e">
        <f>IF(ISBLANK(VLOOKUP($C1397,[2]MAIN!$C$6:$DF$1572,Q$4,FALSE)),"",VLOOKUP($C1397,[2]MAIN!$C$6:$DF$1572,Q$4,FALSE))</f>
        <v>#N/A</v>
      </c>
      <c r="R1397" s="47" t="e">
        <f>IF(ISBLANK(VLOOKUP($C1397,[2]MAIN!$C$6:$DF$1572,R$4,FALSE)),"",VLOOKUP($C1397,[2]MAIN!$C$6:$DF$1572,R$4,FALSE))</f>
        <v>#N/A</v>
      </c>
      <c r="S1397" s="47" t="e">
        <f>IF(ISBLANK(VLOOKUP($C1397,[2]MAIN!$C$6:$DF$1572,S$4,FALSE)),"",VLOOKUP($C1397,[2]MAIN!$C$6:$DF$1572,S$4,FALSE))</f>
        <v>#N/A</v>
      </c>
      <c r="T1397" s="15" t="e">
        <f>IF(ISBLANK(VLOOKUP($C1397,[2]MAIN!$C$6:$DF$1572,T$4,FALSE)),"",VLOOKUP($C1397,[2]MAIN!$C$6:$DF$1572,T$4,FALSE))</f>
        <v>#N/A</v>
      </c>
      <c r="U1397" s="15" t="e">
        <f>IF(ISBLANK(VLOOKUP($C1397,[2]MAIN!$C$6:$DF$1572,U$4,FALSE)),"",VLOOKUP($C1397,[2]MAIN!$C$6:$DF$1572,U$4,FALSE))</f>
        <v>#N/A</v>
      </c>
      <c r="V1397" s="15" t="e">
        <f>IF(ISBLANK(VLOOKUP($C1397,[2]MAIN!$C$6:$DF$1572,V$4,FALSE)),"",VLOOKUP($C1397,[2]MAIN!$C$6:$DF$1572,V$4,FALSE))</f>
        <v>#N/A</v>
      </c>
      <c r="W1397" s="21" t="e">
        <f>IF(ISBLANK(VLOOKUP($C1397,[2]MAIN!$C$6:$DF$1572,W$4,FALSE)),"",VLOOKUP($C1397,[2]MAIN!$C$6:$DF$1572,W$4,FALSE))</f>
        <v>#N/A</v>
      </c>
      <c r="X1397" s="47">
        <v>150</v>
      </c>
      <c r="Y1397" s="15" t="e">
        <f>IF(ISBLANK(VLOOKUP($C1397,[2]MAIN!$C$6:$DF$1572,Y$4,FALSE)),"",VLOOKUP($C1397,[2]MAIN!$C$6:$DF$1572,Y$4,FALSE))</f>
        <v>#N/A</v>
      </c>
      <c r="AA1397" s="15" t="s">
        <v>609</v>
      </c>
      <c r="AB1397" s="15"/>
      <c r="AC1397" s="15"/>
    </row>
    <row r="1398" spans="1:29" x14ac:dyDescent="0.25">
      <c r="A1398" s="15" t="s">
        <v>2170</v>
      </c>
      <c r="B1398" s="21" t="s">
        <v>288</v>
      </c>
      <c r="C1398" s="47"/>
      <c r="D1398" s="15"/>
      <c r="E1398" s="15" t="s">
        <v>609</v>
      </c>
      <c r="F1398" s="15"/>
      <c r="G1398" s="15"/>
      <c r="H1398" s="15" t="s">
        <v>628</v>
      </c>
      <c r="I1398" s="15" t="s">
        <v>609</v>
      </c>
      <c r="J1398" s="47"/>
      <c r="K1398" s="47"/>
      <c r="L1398" s="49">
        <v>2.14</v>
      </c>
      <c r="M1398" s="50" t="e">
        <f>IF(ISBLANK(VLOOKUP($C1398,[2]MAIN!$C$6:$DF$1572,M$4,FALSE)),"",VLOOKUP($C1398,[2]MAIN!$C$6:$DF$1572,M$4,FALSE))</f>
        <v>#N/A</v>
      </c>
      <c r="N1398" s="51" t="e">
        <f>IF(ISBLANK(VLOOKUP($C1398,[2]MAIN!$C$6:$DF$1572,N$4,FALSE)),"",VLOOKUP($C1398,[2]MAIN!$C$6:$DF$1572,N$4,FALSE))</f>
        <v>#N/A</v>
      </c>
      <c r="O1398" s="52" t="e">
        <f>IF(ISBLANK(VLOOKUP($C1398,[2]MAIN!$C$6:$DF$1572,O$4,FALSE)),"",VLOOKUP($C1398,[2]MAIN!$C$6:$DF$1572,O$4,FALSE))</f>
        <v>#N/A</v>
      </c>
      <c r="P1398" s="52" t="e">
        <f>IF(ISBLANK(VLOOKUP($C1398,[2]MAIN!$C$6:$DF$1572,P$4,FALSE)),"",VLOOKUP($C1398,[2]MAIN!$C$6:$DF$1572,P$4,FALSE))</f>
        <v>#N/A</v>
      </c>
      <c r="Q1398" s="50" t="e">
        <f>IF(ISBLANK(VLOOKUP($C1398,[2]MAIN!$C$6:$DF$1572,Q$4,FALSE)),"",VLOOKUP($C1398,[2]MAIN!$C$6:$DF$1572,Q$4,FALSE))</f>
        <v>#N/A</v>
      </c>
      <c r="R1398" s="47" t="e">
        <f>IF(ISBLANK(VLOOKUP($C1398,[2]MAIN!$C$6:$DF$1572,R$4,FALSE)),"",VLOOKUP($C1398,[2]MAIN!$C$6:$DF$1572,R$4,FALSE))</f>
        <v>#N/A</v>
      </c>
      <c r="S1398" s="47" t="e">
        <f>IF(ISBLANK(VLOOKUP($C1398,[2]MAIN!$C$6:$DF$1572,S$4,FALSE)),"",VLOOKUP($C1398,[2]MAIN!$C$6:$DF$1572,S$4,FALSE))</f>
        <v>#N/A</v>
      </c>
      <c r="T1398" s="15" t="e">
        <f>IF(ISBLANK(VLOOKUP($C1398,[2]MAIN!$C$6:$DF$1572,T$4,FALSE)),"",VLOOKUP($C1398,[2]MAIN!$C$6:$DF$1572,T$4,FALSE))</f>
        <v>#N/A</v>
      </c>
      <c r="U1398" s="15" t="e">
        <f>IF(ISBLANK(VLOOKUP($C1398,[2]MAIN!$C$6:$DF$1572,U$4,FALSE)),"",VLOOKUP($C1398,[2]MAIN!$C$6:$DF$1572,U$4,FALSE))</f>
        <v>#N/A</v>
      </c>
      <c r="V1398" s="15" t="e">
        <f>IF(ISBLANK(VLOOKUP($C1398,[2]MAIN!$C$6:$DF$1572,V$4,FALSE)),"",VLOOKUP($C1398,[2]MAIN!$C$6:$DF$1572,V$4,FALSE))</f>
        <v>#N/A</v>
      </c>
      <c r="W1398" s="21" t="e">
        <f>IF(ISBLANK(VLOOKUP($C1398,[2]MAIN!$C$6:$DF$1572,W$4,FALSE)),"",VLOOKUP($C1398,[2]MAIN!$C$6:$DF$1572,W$4,FALSE))</f>
        <v>#N/A</v>
      </c>
      <c r="X1398" s="47">
        <v>150</v>
      </c>
      <c r="Y1398" s="15" t="e">
        <f>IF(ISBLANK(VLOOKUP($C1398,[2]MAIN!$C$6:$DF$1572,Y$4,FALSE)),"",VLOOKUP($C1398,[2]MAIN!$C$6:$DF$1572,Y$4,FALSE))</f>
        <v>#N/A</v>
      </c>
      <c r="AA1398" s="47"/>
      <c r="AB1398" s="47"/>
      <c r="AC1398" s="47"/>
    </row>
    <row r="1399" spans="1:29" x14ac:dyDescent="0.25">
      <c r="A1399" s="15" t="s">
        <v>2171</v>
      </c>
      <c r="B1399" s="21" t="s">
        <v>560</v>
      </c>
      <c r="C1399" s="47"/>
      <c r="D1399" s="15"/>
      <c r="E1399" s="15" t="s">
        <v>609</v>
      </c>
      <c r="F1399" s="15"/>
      <c r="G1399" s="15"/>
      <c r="H1399" s="15" t="s">
        <v>609</v>
      </c>
      <c r="I1399" s="15"/>
      <c r="J1399" s="47"/>
      <c r="K1399" s="47"/>
      <c r="L1399" s="49">
        <v>0.2</v>
      </c>
      <c r="M1399" s="50" t="e">
        <f>IF(ISBLANK(VLOOKUP($C1399,[2]MAIN!$C$6:$DF$1572,M$4,FALSE)),"",VLOOKUP($C1399,[2]MAIN!$C$6:$DF$1572,M$4,FALSE))</f>
        <v>#N/A</v>
      </c>
      <c r="N1399" s="51" t="e">
        <f>IF(ISBLANK(VLOOKUP($C1399,[2]MAIN!$C$6:$DF$1572,N$4,FALSE)),"",VLOOKUP($C1399,[2]MAIN!$C$6:$DF$1572,N$4,FALSE))</f>
        <v>#N/A</v>
      </c>
      <c r="O1399" s="52" t="e">
        <f>IF(ISBLANK(VLOOKUP($C1399,[2]MAIN!$C$6:$DF$1572,O$4,FALSE)),"",VLOOKUP($C1399,[2]MAIN!$C$6:$DF$1572,O$4,FALSE))</f>
        <v>#N/A</v>
      </c>
      <c r="P1399" s="52" t="e">
        <f>IF(ISBLANK(VLOOKUP($C1399,[2]MAIN!$C$6:$DF$1572,P$4,FALSE)),"",VLOOKUP($C1399,[2]MAIN!$C$6:$DF$1572,P$4,FALSE))</f>
        <v>#N/A</v>
      </c>
      <c r="Q1399" s="50" t="e">
        <f>IF(ISBLANK(VLOOKUP($C1399,[2]MAIN!$C$6:$DF$1572,Q$4,FALSE)),"",VLOOKUP($C1399,[2]MAIN!$C$6:$DF$1572,Q$4,FALSE))</f>
        <v>#N/A</v>
      </c>
      <c r="R1399" s="47" t="e">
        <f>IF(ISBLANK(VLOOKUP($C1399,[2]MAIN!$C$6:$DF$1572,R$4,FALSE)),"",VLOOKUP($C1399,[2]MAIN!$C$6:$DF$1572,R$4,FALSE))</f>
        <v>#N/A</v>
      </c>
      <c r="S1399" s="47" t="e">
        <f>IF(ISBLANK(VLOOKUP($C1399,[2]MAIN!$C$6:$DF$1572,S$4,FALSE)),"",VLOOKUP($C1399,[2]MAIN!$C$6:$DF$1572,S$4,FALSE))</f>
        <v>#N/A</v>
      </c>
      <c r="T1399" s="15" t="e">
        <f>IF(ISBLANK(VLOOKUP($C1399,[2]MAIN!$C$6:$DF$1572,T$4,FALSE)),"",VLOOKUP($C1399,[2]MAIN!$C$6:$DF$1572,T$4,FALSE))</f>
        <v>#N/A</v>
      </c>
      <c r="U1399" s="15" t="e">
        <f>IF(ISBLANK(VLOOKUP($C1399,[2]MAIN!$C$6:$DF$1572,U$4,FALSE)),"",VLOOKUP($C1399,[2]MAIN!$C$6:$DF$1572,U$4,FALSE))</f>
        <v>#N/A</v>
      </c>
      <c r="V1399" s="15" t="e">
        <f>IF(ISBLANK(VLOOKUP($C1399,[2]MAIN!$C$6:$DF$1572,V$4,FALSE)),"",VLOOKUP($C1399,[2]MAIN!$C$6:$DF$1572,V$4,FALSE))</f>
        <v>#N/A</v>
      </c>
      <c r="W1399" s="21" t="e">
        <f>IF(ISBLANK(VLOOKUP($C1399,[2]MAIN!$C$6:$DF$1572,W$4,FALSE)),"",VLOOKUP($C1399,[2]MAIN!$C$6:$DF$1572,W$4,FALSE))</f>
        <v>#N/A</v>
      </c>
      <c r="X1399" s="47">
        <v>150</v>
      </c>
      <c r="Y1399" s="15" t="e">
        <f>IF(ISBLANK(VLOOKUP($C1399,[2]MAIN!$C$6:$DF$1572,Y$4,FALSE)),"",VLOOKUP($C1399,[2]MAIN!$C$6:$DF$1572,Y$4,FALSE))</f>
        <v>#N/A</v>
      </c>
      <c r="AA1399" s="15"/>
      <c r="AB1399" s="15"/>
      <c r="AC1399" s="15" t="s">
        <v>609</v>
      </c>
    </row>
    <row r="1400" spans="1:29" x14ac:dyDescent="0.25">
      <c r="A1400" s="15" t="s">
        <v>2172</v>
      </c>
      <c r="B1400" s="21" t="s">
        <v>561</v>
      </c>
      <c r="C1400" s="47"/>
      <c r="D1400" s="15"/>
      <c r="E1400" s="15" t="s">
        <v>609</v>
      </c>
      <c r="F1400" s="15"/>
      <c r="G1400" s="15"/>
      <c r="H1400" s="15" t="s">
        <v>609</v>
      </c>
      <c r="I1400" s="15"/>
      <c r="J1400" s="47"/>
      <c r="K1400" s="47" t="s">
        <v>618</v>
      </c>
      <c r="L1400" s="49">
        <v>7.25</v>
      </c>
      <c r="M1400" s="50" t="e">
        <f>IF(ISBLANK(VLOOKUP($C1400,[2]MAIN!$C$6:$DF$1572,M$4,FALSE)),"",VLOOKUP($C1400,[2]MAIN!$C$6:$DF$1572,M$4,FALSE))</f>
        <v>#N/A</v>
      </c>
      <c r="N1400" s="51" t="e">
        <f>IF(ISBLANK(VLOOKUP($C1400,[2]MAIN!$C$6:$DF$1572,N$4,FALSE)),"",VLOOKUP($C1400,[2]MAIN!$C$6:$DF$1572,N$4,FALSE))</f>
        <v>#N/A</v>
      </c>
      <c r="O1400" s="66" t="e">
        <f>IF(ISBLANK(VLOOKUP($C1400,[2]MAIN!$C$6:$DF$1572,O$4,FALSE)),"",VLOOKUP($C1400,[2]MAIN!$C$6:$DF$1572,O$4,FALSE))</f>
        <v>#N/A</v>
      </c>
      <c r="P1400" s="66" t="e">
        <f>IF(ISBLANK(VLOOKUP($C1400,[2]MAIN!$C$6:$DF$1572,P$4,FALSE)),"",VLOOKUP($C1400,[2]MAIN!$C$6:$DF$1572,P$4,FALSE))</f>
        <v>#N/A</v>
      </c>
      <c r="Q1400" s="50" t="e">
        <f>IF(ISBLANK(VLOOKUP($C1400,[2]MAIN!$C$6:$DF$1572,Q$4,FALSE)),"",VLOOKUP($C1400,[2]MAIN!$C$6:$DF$1572,Q$4,FALSE))</f>
        <v>#N/A</v>
      </c>
      <c r="R1400" s="47" t="e">
        <f>IF(ISBLANK(VLOOKUP($C1400,[2]MAIN!$C$6:$DF$1572,R$4,FALSE)),"",VLOOKUP($C1400,[2]MAIN!$C$6:$DF$1572,R$4,FALSE))</f>
        <v>#N/A</v>
      </c>
      <c r="S1400" s="47" t="e">
        <f>IF(ISBLANK(VLOOKUP($C1400,[2]MAIN!$C$6:$DF$1572,S$4,FALSE)),"",VLOOKUP($C1400,[2]MAIN!$C$6:$DF$1572,S$4,FALSE))</f>
        <v>#N/A</v>
      </c>
      <c r="T1400" s="15" t="e">
        <f>IF(ISBLANK(VLOOKUP($C1400,[2]MAIN!$C$6:$DF$1572,T$4,FALSE)),"",VLOOKUP($C1400,[2]MAIN!$C$6:$DF$1572,T$4,FALSE))</f>
        <v>#N/A</v>
      </c>
      <c r="U1400" s="15" t="e">
        <f>IF(ISBLANK(VLOOKUP($C1400,[2]MAIN!$C$6:$DF$1572,U$4,FALSE)),"",VLOOKUP($C1400,[2]MAIN!$C$6:$DF$1572,U$4,FALSE))</f>
        <v>#N/A</v>
      </c>
      <c r="V1400" s="15" t="e">
        <f>IF(ISBLANK(VLOOKUP($C1400,[2]MAIN!$C$6:$DF$1572,V$4,FALSE)),"",VLOOKUP($C1400,[2]MAIN!$C$6:$DF$1572,V$4,FALSE))</f>
        <v>#N/A</v>
      </c>
      <c r="W1400" s="21" t="e">
        <f>IF(ISBLANK(VLOOKUP($C1400,[2]MAIN!$C$6:$DF$1572,W$4,FALSE)),"",VLOOKUP($C1400,[2]MAIN!$C$6:$DF$1572,W$4,FALSE))</f>
        <v>#N/A</v>
      </c>
      <c r="X1400" s="47">
        <v>15000</v>
      </c>
      <c r="Y1400" s="15" t="e">
        <f>IF(ISBLANK(VLOOKUP($C1400,[2]MAIN!$C$6:$DF$1572,Y$4,FALSE)),"",VLOOKUP($C1400,[2]MAIN!$C$6:$DF$1572,Y$4,FALSE))</f>
        <v>#N/A</v>
      </c>
      <c r="AA1400" s="15"/>
      <c r="AB1400" s="15"/>
      <c r="AC1400" s="15" t="s">
        <v>609</v>
      </c>
    </row>
    <row r="1401" spans="1:29" x14ac:dyDescent="0.25">
      <c r="A1401" s="15" t="s">
        <v>2173</v>
      </c>
      <c r="B1401" s="21" t="s">
        <v>561</v>
      </c>
      <c r="C1401" s="47"/>
      <c r="D1401" s="15"/>
      <c r="E1401" s="15" t="s">
        <v>609</v>
      </c>
      <c r="F1401" s="15"/>
      <c r="G1401" s="15"/>
      <c r="H1401" s="15" t="s">
        <v>609</v>
      </c>
      <c r="I1401" s="15"/>
      <c r="J1401" s="47"/>
      <c r="K1401" s="47"/>
      <c r="L1401" s="49">
        <v>1.47</v>
      </c>
      <c r="M1401" s="50" t="e">
        <f>IF(ISBLANK(VLOOKUP($C1401,[2]MAIN!$C$6:$DF$1572,M$4,FALSE)),"",VLOOKUP($C1401,[2]MAIN!$C$6:$DF$1572,M$4,FALSE))</f>
        <v>#N/A</v>
      </c>
      <c r="N1401" s="51" t="e">
        <f>IF(ISBLANK(VLOOKUP($C1401,[2]MAIN!$C$6:$DF$1572,N$4,FALSE)),"",VLOOKUP($C1401,[2]MAIN!$C$6:$DF$1572,N$4,FALSE))</f>
        <v>#N/A</v>
      </c>
      <c r="O1401" s="52" t="e">
        <f>IF(ISBLANK(VLOOKUP($C1401,[2]MAIN!$C$6:$DF$1572,O$4,FALSE)),"",VLOOKUP($C1401,[2]MAIN!$C$6:$DF$1572,O$4,FALSE))</f>
        <v>#N/A</v>
      </c>
      <c r="P1401" s="52" t="e">
        <f>IF(ISBLANK(VLOOKUP($C1401,[2]MAIN!$C$6:$DF$1572,P$4,FALSE)),"",VLOOKUP($C1401,[2]MAIN!$C$6:$DF$1572,P$4,FALSE))</f>
        <v>#N/A</v>
      </c>
      <c r="Q1401" s="50" t="e">
        <f>IF(ISBLANK(VLOOKUP($C1401,[2]MAIN!$C$6:$DF$1572,Q$4,FALSE)),"",VLOOKUP($C1401,[2]MAIN!$C$6:$DF$1572,Q$4,FALSE))</f>
        <v>#N/A</v>
      </c>
      <c r="R1401" s="47" t="e">
        <f>IF(ISBLANK(VLOOKUP($C1401,[2]MAIN!$C$6:$DF$1572,R$4,FALSE)),"",VLOOKUP($C1401,[2]MAIN!$C$6:$DF$1572,R$4,FALSE))</f>
        <v>#N/A</v>
      </c>
      <c r="S1401" s="47" t="e">
        <f>IF(ISBLANK(VLOOKUP($C1401,[2]MAIN!$C$6:$DF$1572,S$4,FALSE)),"",VLOOKUP($C1401,[2]MAIN!$C$6:$DF$1572,S$4,FALSE))</f>
        <v>#N/A</v>
      </c>
      <c r="T1401" s="15" t="e">
        <f>IF(ISBLANK(VLOOKUP($C1401,[2]MAIN!$C$6:$DF$1572,T$4,FALSE)),"",VLOOKUP($C1401,[2]MAIN!$C$6:$DF$1572,T$4,FALSE))</f>
        <v>#N/A</v>
      </c>
      <c r="U1401" s="15" t="e">
        <f>IF(ISBLANK(VLOOKUP($C1401,[2]MAIN!$C$6:$DF$1572,U$4,FALSE)),"",VLOOKUP($C1401,[2]MAIN!$C$6:$DF$1572,U$4,FALSE))</f>
        <v>#N/A</v>
      </c>
      <c r="V1401" s="15" t="e">
        <f>IF(ISBLANK(VLOOKUP($C1401,[2]MAIN!$C$6:$DF$1572,V$4,FALSE)),"",VLOOKUP($C1401,[2]MAIN!$C$6:$DF$1572,V$4,FALSE))</f>
        <v>#N/A</v>
      </c>
      <c r="W1401" s="21" t="e">
        <f>IF(ISBLANK(VLOOKUP($C1401,[2]MAIN!$C$6:$DF$1572,W$4,FALSE)),"",VLOOKUP($C1401,[2]MAIN!$C$6:$DF$1572,W$4,FALSE))</f>
        <v>#N/A</v>
      </c>
      <c r="X1401" s="47">
        <v>150</v>
      </c>
      <c r="Y1401" s="15" t="e">
        <f>IF(ISBLANK(VLOOKUP($C1401,[2]MAIN!$C$6:$DF$1572,Y$4,FALSE)),"",VLOOKUP($C1401,[2]MAIN!$C$6:$DF$1572,Y$4,FALSE))</f>
        <v>#N/A</v>
      </c>
      <c r="AA1401" s="15"/>
      <c r="AB1401" s="15"/>
      <c r="AC1401" s="15" t="s">
        <v>609</v>
      </c>
    </row>
    <row r="1402" spans="1:29" x14ac:dyDescent="0.25">
      <c r="A1402" s="15" t="s">
        <v>2174</v>
      </c>
      <c r="B1402" s="21" t="s">
        <v>562</v>
      </c>
      <c r="C1402" s="47"/>
      <c r="D1402" s="15"/>
      <c r="E1402" s="15" t="s">
        <v>609</v>
      </c>
      <c r="F1402" s="15"/>
      <c r="G1402" s="15"/>
      <c r="H1402" s="15" t="s">
        <v>628</v>
      </c>
      <c r="I1402" s="15"/>
      <c r="J1402" s="47"/>
      <c r="K1402" s="47" t="s">
        <v>618</v>
      </c>
      <c r="L1402" s="49">
        <v>1.79</v>
      </c>
      <c r="M1402" s="50" t="e">
        <f>IF(ISBLANK(VLOOKUP($C1402,[2]MAIN!$C$6:$DF$1572,M$4,FALSE)),"",VLOOKUP($C1402,[2]MAIN!$C$6:$DF$1572,M$4,FALSE))</f>
        <v>#N/A</v>
      </c>
      <c r="N1402" s="51" t="e">
        <f>IF(ISBLANK(VLOOKUP($C1402,[2]MAIN!$C$6:$DF$1572,N$4,FALSE)),"",VLOOKUP($C1402,[2]MAIN!$C$6:$DF$1572,N$4,FALSE))</f>
        <v>#N/A</v>
      </c>
      <c r="O1402" s="68" t="e">
        <f>IF(ISBLANK(VLOOKUP($C1402,[2]MAIN!$C$6:$DF$1572,O$4,FALSE)),"",VLOOKUP($C1402,[2]MAIN!$C$6:$DF$1572,O$4,FALSE))</f>
        <v>#N/A</v>
      </c>
      <c r="P1402" s="68" t="e">
        <f>IF(ISBLANK(VLOOKUP($C1402,[2]MAIN!$C$6:$DF$1572,P$4,FALSE)),"",VLOOKUP($C1402,[2]MAIN!$C$6:$DF$1572,P$4,FALSE))</f>
        <v>#N/A</v>
      </c>
      <c r="Q1402" s="50" t="e">
        <f>IF(ISBLANK(VLOOKUP($C1402,[2]MAIN!$C$6:$DF$1572,Q$4,FALSE)),"",VLOOKUP($C1402,[2]MAIN!$C$6:$DF$1572,Q$4,FALSE))</f>
        <v>#N/A</v>
      </c>
      <c r="R1402" s="47" t="e">
        <f>IF(ISBLANK(VLOOKUP($C1402,[2]MAIN!$C$6:$DF$1572,R$4,FALSE)),"",VLOOKUP($C1402,[2]MAIN!$C$6:$DF$1572,R$4,FALSE))</f>
        <v>#N/A</v>
      </c>
      <c r="S1402" s="47" t="e">
        <f>IF(ISBLANK(VLOOKUP($C1402,[2]MAIN!$C$6:$DF$1572,S$4,FALSE)),"",VLOOKUP($C1402,[2]MAIN!$C$6:$DF$1572,S$4,FALSE))</f>
        <v>#N/A</v>
      </c>
      <c r="T1402" s="15" t="e">
        <f>IF(ISBLANK(VLOOKUP($C1402,[2]MAIN!$C$6:$DF$1572,T$4,FALSE)),"",VLOOKUP($C1402,[2]MAIN!$C$6:$DF$1572,T$4,FALSE))</f>
        <v>#N/A</v>
      </c>
      <c r="U1402" s="15" t="e">
        <f>IF(ISBLANK(VLOOKUP($C1402,[2]MAIN!$C$6:$DF$1572,U$4,FALSE)),"",VLOOKUP($C1402,[2]MAIN!$C$6:$DF$1572,U$4,FALSE))</f>
        <v>#N/A</v>
      </c>
      <c r="V1402" s="15" t="e">
        <f>IF(ISBLANK(VLOOKUP($C1402,[2]MAIN!$C$6:$DF$1572,V$4,FALSE)),"",VLOOKUP($C1402,[2]MAIN!$C$6:$DF$1572,V$4,FALSE))</f>
        <v>#N/A</v>
      </c>
      <c r="W1402" s="21" t="e">
        <f>IF(ISBLANK(VLOOKUP($C1402,[2]MAIN!$C$6:$DF$1572,W$4,FALSE)),"",VLOOKUP($C1402,[2]MAIN!$C$6:$DF$1572,W$4,FALSE))</f>
        <v>#N/A</v>
      </c>
      <c r="X1402" s="47">
        <v>15000</v>
      </c>
      <c r="Y1402" s="15" t="e">
        <f>IF(ISBLANK(VLOOKUP($C1402,[2]MAIN!$C$6:$DF$1572,Y$4,FALSE)),"",VLOOKUP($C1402,[2]MAIN!$C$6:$DF$1572,Y$4,FALSE))</f>
        <v>#N/A</v>
      </c>
      <c r="AA1402" s="47"/>
      <c r="AB1402" s="47"/>
      <c r="AC1402" s="47"/>
    </row>
    <row r="1403" spans="1:29" x14ac:dyDescent="0.25">
      <c r="A1403" s="15" t="s">
        <v>2175</v>
      </c>
      <c r="B1403" s="21" t="s">
        <v>562</v>
      </c>
      <c r="C1403" s="47"/>
      <c r="D1403" s="15"/>
      <c r="E1403" s="15" t="s">
        <v>609</v>
      </c>
      <c r="F1403" s="15"/>
      <c r="G1403" s="15"/>
      <c r="H1403" s="15" t="s">
        <v>628</v>
      </c>
      <c r="I1403" s="15"/>
      <c r="J1403" s="47"/>
      <c r="K1403" s="47" t="s">
        <v>618</v>
      </c>
      <c r="L1403" s="49">
        <v>3.3</v>
      </c>
      <c r="M1403" s="50" t="e">
        <f>IF(ISBLANK(VLOOKUP($C1403,[2]MAIN!$C$6:$DF$1572,M$4,FALSE)),"",VLOOKUP($C1403,[2]MAIN!$C$6:$DF$1572,M$4,FALSE))</f>
        <v>#N/A</v>
      </c>
      <c r="N1403" s="51" t="e">
        <f>IF(ISBLANK(VLOOKUP($C1403,[2]MAIN!$C$6:$DF$1572,N$4,FALSE)),"",VLOOKUP($C1403,[2]MAIN!$C$6:$DF$1572,N$4,FALSE))</f>
        <v>#N/A</v>
      </c>
      <c r="O1403" s="68" t="e">
        <f>IF(ISBLANK(VLOOKUP($C1403,[2]MAIN!$C$6:$DF$1572,O$4,FALSE)),"",VLOOKUP($C1403,[2]MAIN!$C$6:$DF$1572,O$4,FALSE))</f>
        <v>#N/A</v>
      </c>
      <c r="P1403" s="68" t="e">
        <f>IF(ISBLANK(VLOOKUP($C1403,[2]MAIN!$C$6:$DF$1572,P$4,FALSE)),"",VLOOKUP($C1403,[2]MAIN!$C$6:$DF$1572,P$4,FALSE))</f>
        <v>#N/A</v>
      </c>
      <c r="Q1403" s="50" t="e">
        <f>IF(ISBLANK(VLOOKUP($C1403,[2]MAIN!$C$6:$DF$1572,Q$4,FALSE)),"",VLOOKUP($C1403,[2]MAIN!$C$6:$DF$1572,Q$4,FALSE))</f>
        <v>#N/A</v>
      </c>
      <c r="R1403" s="47" t="e">
        <f>IF(ISBLANK(VLOOKUP($C1403,[2]MAIN!$C$6:$DF$1572,R$4,FALSE)),"",VLOOKUP($C1403,[2]MAIN!$C$6:$DF$1572,R$4,FALSE))</f>
        <v>#N/A</v>
      </c>
      <c r="S1403" s="47" t="e">
        <f>IF(ISBLANK(VLOOKUP($C1403,[2]MAIN!$C$6:$DF$1572,S$4,FALSE)),"",VLOOKUP($C1403,[2]MAIN!$C$6:$DF$1572,S$4,FALSE))</f>
        <v>#N/A</v>
      </c>
      <c r="T1403" s="15" t="e">
        <f>IF(ISBLANK(VLOOKUP($C1403,[2]MAIN!$C$6:$DF$1572,T$4,FALSE)),"",VLOOKUP($C1403,[2]MAIN!$C$6:$DF$1572,T$4,FALSE))</f>
        <v>#N/A</v>
      </c>
      <c r="U1403" s="15" t="e">
        <f>IF(ISBLANK(VLOOKUP($C1403,[2]MAIN!$C$6:$DF$1572,U$4,FALSE)),"",VLOOKUP($C1403,[2]MAIN!$C$6:$DF$1572,U$4,FALSE))</f>
        <v>#N/A</v>
      </c>
      <c r="V1403" s="15" t="e">
        <f>IF(ISBLANK(VLOOKUP($C1403,[2]MAIN!$C$6:$DF$1572,V$4,FALSE)),"",VLOOKUP($C1403,[2]MAIN!$C$6:$DF$1572,V$4,FALSE))</f>
        <v>#N/A</v>
      </c>
      <c r="W1403" s="21" t="e">
        <f>IF(ISBLANK(VLOOKUP($C1403,[2]MAIN!$C$6:$DF$1572,W$4,FALSE)),"",VLOOKUP($C1403,[2]MAIN!$C$6:$DF$1572,W$4,FALSE))</f>
        <v>#N/A</v>
      </c>
      <c r="X1403" s="47">
        <v>15000</v>
      </c>
      <c r="Y1403" s="15" t="e">
        <f>IF(ISBLANK(VLOOKUP($C1403,[2]MAIN!$C$6:$DF$1572,Y$4,FALSE)),"",VLOOKUP($C1403,[2]MAIN!$C$6:$DF$1572,Y$4,FALSE))</f>
        <v>#N/A</v>
      </c>
      <c r="AA1403" s="47"/>
      <c r="AB1403" s="47"/>
      <c r="AC1403" s="47"/>
    </row>
    <row r="1404" spans="1:29" x14ac:dyDescent="0.25">
      <c r="A1404" s="15" t="s">
        <v>2176</v>
      </c>
      <c r="B1404" s="21" t="s">
        <v>562</v>
      </c>
      <c r="C1404" s="47"/>
      <c r="D1404" s="15"/>
      <c r="E1404" s="15" t="s">
        <v>609</v>
      </c>
      <c r="F1404" s="15"/>
      <c r="G1404" s="15"/>
      <c r="H1404" s="15" t="s">
        <v>628</v>
      </c>
      <c r="I1404" s="15"/>
      <c r="J1404" s="47"/>
      <c r="K1404" s="47" t="s">
        <v>618</v>
      </c>
      <c r="L1404" s="49">
        <v>11.2</v>
      </c>
      <c r="M1404" s="50" t="e">
        <f>IF(ISBLANK(VLOOKUP($C1404,[2]MAIN!$C$6:$DF$1572,M$4,FALSE)),"",VLOOKUP($C1404,[2]MAIN!$C$6:$DF$1572,M$4,FALSE))</f>
        <v>#N/A</v>
      </c>
      <c r="N1404" s="51" t="e">
        <f>IF(ISBLANK(VLOOKUP($C1404,[2]MAIN!$C$6:$DF$1572,N$4,FALSE)),"",VLOOKUP($C1404,[2]MAIN!$C$6:$DF$1572,N$4,FALSE))</f>
        <v>#N/A</v>
      </c>
      <c r="O1404" s="66" t="e">
        <f>IF(ISBLANK(VLOOKUP($C1404,[2]MAIN!$C$6:$DF$1572,O$4,FALSE)),"",VLOOKUP($C1404,[2]MAIN!$C$6:$DF$1572,O$4,FALSE))</f>
        <v>#N/A</v>
      </c>
      <c r="P1404" s="66" t="e">
        <f>IF(ISBLANK(VLOOKUP($C1404,[2]MAIN!$C$6:$DF$1572,P$4,FALSE)),"",VLOOKUP($C1404,[2]MAIN!$C$6:$DF$1572,P$4,FALSE))</f>
        <v>#N/A</v>
      </c>
      <c r="Q1404" s="50" t="e">
        <f>IF(ISBLANK(VLOOKUP($C1404,[2]MAIN!$C$6:$DF$1572,Q$4,FALSE)),"",VLOOKUP($C1404,[2]MAIN!$C$6:$DF$1572,Q$4,FALSE))</f>
        <v>#N/A</v>
      </c>
      <c r="R1404" s="47" t="e">
        <f>IF(ISBLANK(VLOOKUP($C1404,[2]MAIN!$C$6:$DF$1572,R$4,FALSE)),"",VLOOKUP($C1404,[2]MAIN!$C$6:$DF$1572,R$4,FALSE))</f>
        <v>#N/A</v>
      </c>
      <c r="S1404" s="47" t="e">
        <f>IF(ISBLANK(VLOOKUP($C1404,[2]MAIN!$C$6:$DF$1572,S$4,FALSE)),"",VLOOKUP($C1404,[2]MAIN!$C$6:$DF$1572,S$4,FALSE))</f>
        <v>#N/A</v>
      </c>
      <c r="T1404" s="15" t="e">
        <f>IF(ISBLANK(VLOOKUP($C1404,[2]MAIN!$C$6:$DF$1572,T$4,FALSE)),"",VLOOKUP($C1404,[2]MAIN!$C$6:$DF$1572,T$4,FALSE))</f>
        <v>#N/A</v>
      </c>
      <c r="U1404" s="15" t="e">
        <f>IF(ISBLANK(VLOOKUP($C1404,[2]MAIN!$C$6:$DF$1572,U$4,FALSE)),"",VLOOKUP($C1404,[2]MAIN!$C$6:$DF$1572,U$4,FALSE))</f>
        <v>#N/A</v>
      </c>
      <c r="V1404" s="15" t="e">
        <f>IF(ISBLANK(VLOOKUP($C1404,[2]MAIN!$C$6:$DF$1572,V$4,FALSE)),"",VLOOKUP($C1404,[2]MAIN!$C$6:$DF$1572,V$4,FALSE))</f>
        <v>#N/A</v>
      </c>
      <c r="W1404" s="21" t="e">
        <f>IF(ISBLANK(VLOOKUP($C1404,[2]MAIN!$C$6:$DF$1572,W$4,FALSE)),"",VLOOKUP($C1404,[2]MAIN!$C$6:$DF$1572,W$4,FALSE))</f>
        <v>#N/A</v>
      </c>
      <c r="X1404" s="47">
        <v>15000</v>
      </c>
      <c r="Y1404" s="15" t="e">
        <f>IF(ISBLANK(VLOOKUP($C1404,[2]MAIN!$C$6:$DF$1572,Y$4,FALSE)),"",VLOOKUP($C1404,[2]MAIN!$C$6:$DF$1572,Y$4,FALSE))</f>
        <v>#N/A</v>
      </c>
      <c r="AA1404" s="47"/>
      <c r="AB1404" s="47"/>
      <c r="AC1404" s="47"/>
    </row>
    <row r="1405" spans="1:29" x14ac:dyDescent="0.25">
      <c r="A1405" s="15" t="s">
        <v>2177</v>
      </c>
      <c r="B1405" s="21" t="s">
        <v>562</v>
      </c>
      <c r="C1405" s="47"/>
      <c r="D1405" s="15"/>
      <c r="E1405" s="15" t="s">
        <v>609</v>
      </c>
      <c r="F1405" s="15"/>
      <c r="G1405" s="15"/>
      <c r="H1405" s="15" t="s">
        <v>628</v>
      </c>
      <c r="I1405" s="15"/>
      <c r="J1405" s="47"/>
      <c r="K1405" s="47"/>
      <c r="L1405" s="49">
        <v>0.33</v>
      </c>
      <c r="M1405" s="50" t="e">
        <f>IF(ISBLANK(VLOOKUP($C1405,[2]MAIN!$C$6:$DF$1572,M$4,FALSE)),"",VLOOKUP($C1405,[2]MAIN!$C$6:$DF$1572,M$4,FALSE))</f>
        <v>#N/A</v>
      </c>
      <c r="N1405" s="51" t="e">
        <f>IF(ISBLANK(VLOOKUP($C1405,[2]MAIN!$C$6:$DF$1572,N$4,FALSE)),"",VLOOKUP($C1405,[2]MAIN!$C$6:$DF$1572,N$4,FALSE))</f>
        <v>#N/A</v>
      </c>
      <c r="O1405" s="52" t="e">
        <f>IF(ISBLANK(VLOOKUP($C1405,[2]MAIN!$C$6:$DF$1572,O$4,FALSE)),"",VLOOKUP($C1405,[2]MAIN!$C$6:$DF$1572,O$4,FALSE))</f>
        <v>#N/A</v>
      </c>
      <c r="P1405" s="52" t="e">
        <f>IF(ISBLANK(VLOOKUP($C1405,[2]MAIN!$C$6:$DF$1572,P$4,FALSE)),"",VLOOKUP($C1405,[2]MAIN!$C$6:$DF$1572,P$4,FALSE))</f>
        <v>#N/A</v>
      </c>
      <c r="Q1405" s="50" t="e">
        <f>IF(ISBLANK(VLOOKUP($C1405,[2]MAIN!$C$6:$DF$1572,Q$4,FALSE)),"",VLOOKUP($C1405,[2]MAIN!$C$6:$DF$1572,Q$4,FALSE))</f>
        <v>#N/A</v>
      </c>
      <c r="R1405" s="47" t="e">
        <f>IF(ISBLANK(VLOOKUP($C1405,[2]MAIN!$C$6:$DF$1572,R$4,FALSE)),"",VLOOKUP($C1405,[2]MAIN!$C$6:$DF$1572,R$4,FALSE))</f>
        <v>#N/A</v>
      </c>
      <c r="S1405" s="47" t="e">
        <f>IF(ISBLANK(VLOOKUP($C1405,[2]MAIN!$C$6:$DF$1572,S$4,FALSE)),"",VLOOKUP($C1405,[2]MAIN!$C$6:$DF$1572,S$4,FALSE))</f>
        <v>#N/A</v>
      </c>
      <c r="T1405" s="15" t="e">
        <f>IF(ISBLANK(VLOOKUP($C1405,[2]MAIN!$C$6:$DF$1572,T$4,FALSE)),"",VLOOKUP($C1405,[2]MAIN!$C$6:$DF$1572,T$4,FALSE))</f>
        <v>#N/A</v>
      </c>
      <c r="U1405" s="15" t="e">
        <f>IF(ISBLANK(VLOOKUP($C1405,[2]MAIN!$C$6:$DF$1572,U$4,FALSE)),"",VLOOKUP($C1405,[2]MAIN!$C$6:$DF$1572,U$4,FALSE))</f>
        <v>#N/A</v>
      </c>
      <c r="V1405" s="15" t="e">
        <f>IF(ISBLANK(VLOOKUP($C1405,[2]MAIN!$C$6:$DF$1572,V$4,FALSE)),"",VLOOKUP($C1405,[2]MAIN!$C$6:$DF$1572,V$4,FALSE))</f>
        <v>#N/A</v>
      </c>
      <c r="W1405" s="21" t="e">
        <f>IF(ISBLANK(VLOOKUP($C1405,[2]MAIN!$C$6:$DF$1572,W$4,FALSE)),"",VLOOKUP($C1405,[2]MAIN!$C$6:$DF$1572,W$4,FALSE))</f>
        <v>#N/A</v>
      </c>
      <c r="X1405" s="47">
        <v>150</v>
      </c>
      <c r="Y1405" s="15" t="e">
        <f>IF(ISBLANK(VLOOKUP($C1405,[2]MAIN!$C$6:$DF$1572,Y$4,FALSE)),"",VLOOKUP($C1405,[2]MAIN!$C$6:$DF$1572,Y$4,FALSE))</f>
        <v>#N/A</v>
      </c>
      <c r="AA1405" s="47"/>
      <c r="AB1405" s="47"/>
      <c r="AC1405" s="47"/>
    </row>
    <row r="1406" spans="1:29" x14ac:dyDescent="0.25">
      <c r="A1406" s="15" t="s">
        <v>2178</v>
      </c>
      <c r="B1406" s="21" t="s">
        <v>562</v>
      </c>
      <c r="C1406" s="47"/>
      <c r="D1406" s="15"/>
      <c r="E1406" s="15" t="s">
        <v>609</v>
      </c>
      <c r="F1406" s="15"/>
      <c r="G1406" s="15"/>
      <c r="H1406" s="15" t="s">
        <v>613</v>
      </c>
      <c r="I1406" s="15"/>
      <c r="J1406" s="47"/>
      <c r="K1406" s="47" t="s">
        <v>618</v>
      </c>
      <c r="L1406" s="49">
        <v>8.7100000000000009</v>
      </c>
      <c r="M1406" s="50" t="e">
        <f>IF(ISBLANK(VLOOKUP($C1406,[2]MAIN!$C$6:$DF$1572,M$4,FALSE)),"",VLOOKUP($C1406,[2]MAIN!$C$6:$DF$1572,M$4,FALSE))</f>
        <v>#N/A</v>
      </c>
      <c r="N1406" s="51" t="e">
        <f>IF(ISBLANK(VLOOKUP($C1406,[2]MAIN!$C$6:$DF$1572,N$4,FALSE)),"",VLOOKUP($C1406,[2]MAIN!$C$6:$DF$1572,N$4,FALSE))</f>
        <v>#N/A</v>
      </c>
      <c r="O1406" s="66" t="e">
        <f>IF(ISBLANK(VLOOKUP($C1406,[2]MAIN!$C$6:$DF$1572,O$4,FALSE)),"",VLOOKUP($C1406,[2]MAIN!$C$6:$DF$1572,O$4,FALSE))</f>
        <v>#N/A</v>
      </c>
      <c r="P1406" s="66" t="e">
        <f>IF(ISBLANK(VLOOKUP($C1406,[2]MAIN!$C$6:$DF$1572,P$4,FALSE)),"",VLOOKUP($C1406,[2]MAIN!$C$6:$DF$1572,P$4,FALSE))</f>
        <v>#N/A</v>
      </c>
      <c r="Q1406" s="50" t="e">
        <f>IF(ISBLANK(VLOOKUP($C1406,[2]MAIN!$C$6:$DF$1572,Q$4,FALSE)),"",VLOOKUP($C1406,[2]MAIN!$C$6:$DF$1572,Q$4,FALSE))</f>
        <v>#N/A</v>
      </c>
      <c r="R1406" s="47" t="e">
        <f>IF(ISBLANK(VLOOKUP($C1406,[2]MAIN!$C$6:$DF$1572,R$4,FALSE)),"",VLOOKUP($C1406,[2]MAIN!$C$6:$DF$1572,R$4,FALSE))</f>
        <v>#N/A</v>
      </c>
      <c r="S1406" s="47" t="e">
        <f>IF(ISBLANK(VLOOKUP($C1406,[2]MAIN!$C$6:$DF$1572,S$4,FALSE)),"",VLOOKUP($C1406,[2]MAIN!$C$6:$DF$1572,S$4,FALSE))</f>
        <v>#N/A</v>
      </c>
      <c r="T1406" s="15" t="e">
        <f>IF(ISBLANK(VLOOKUP($C1406,[2]MAIN!$C$6:$DF$1572,T$4,FALSE)),"",VLOOKUP($C1406,[2]MAIN!$C$6:$DF$1572,T$4,FALSE))</f>
        <v>#N/A</v>
      </c>
      <c r="U1406" s="15" t="e">
        <f>IF(ISBLANK(VLOOKUP($C1406,[2]MAIN!$C$6:$DF$1572,U$4,FALSE)),"",VLOOKUP($C1406,[2]MAIN!$C$6:$DF$1572,U$4,FALSE))</f>
        <v>#N/A</v>
      </c>
      <c r="V1406" s="15" t="e">
        <f>IF(ISBLANK(VLOOKUP($C1406,[2]MAIN!$C$6:$DF$1572,V$4,FALSE)),"",VLOOKUP($C1406,[2]MAIN!$C$6:$DF$1572,V$4,FALSE))</f>
        <v>#N/A</v>
      </c>
      <c r="W1406" s="21" t="e">
        <f>IF(ISBLANK(VLOOKUP($C1406,[2]MAIN!$C$6:$DF$1572,W$4,FALSE)),"",VLOOKUP($C1406,[2]MAIN!$C$6:$DF$1572,W$4,FALSE))</f>
        <v>#N/A</v>
      </c>
      <c r="X1406" s="47">
        <v>15000</v>
      </c>
      <c r="Y1406" s="15" t="e">
        <f>IF(ISBLANK(VLOOKUP($C1406,[2]MAIN!$C$6:$DF$1572,Y$4,FALSE)),"",VLOOKUP($C1406,[2]MAIN!$C$6:$DF$1572,Y$4,FALSE))</f>
        <v>#N/A</v>
      </c>
      <c r="AA1406" s="15"/>
      <c r="AB1406" s="15"/>
      <c r="AC1406" s="15" t="s">
        <v>609</v>
      </c>
    </row>
    <row r="1407" spans="1:29" x14ac:dyDescent="0.25">
      <c r="A1407" s="15" t="s">
        <v>2179</v>
      </c>
      <c r="B1407" s="21" t="s">
        <v>288</v>
      </c>
      <c r="C1407" s="47"/>
      <c r="D1407" s="15"/>
      <c r="E1407" s="15" t="s">
        <v>609</v>
      </c>
      <c r="F1407" s="15"/>
      <c r="G1407" s="15"/>
      <c r="H1407" s="15" t="s">
        <v>628</v>
      </c>
      <c r="I1407" s="15" t="s">
        <v>609</v>
      </c>
      <c r="J1407" s="47"/>
      <c r="K1407" s="47"/>
      <c r="L1407" s="49">
        <v>2.34</v>
      </c>
      <c r="M1407" s="50" t="e">
        <f>IF(ISBLANK(VLOOKUP($C1407,[2]MAIN!$C$6:$DF$1572,M$4,FALSE)),"",VLOOKUP($C1407,[2]MAIN!$C$6:$DF$1572,M$4,FALSE))</f>
        <v>#N/A</v>
      </c>
      <c r="N1407" s="51" t="e">
        <f>IF(ISBLANK(VLOOKUP($C1407,[2]MAIN!$C$6:$DF$1572,N$4,FALSE)),"",VLOOKUP($C1407,[2]MAIN!$C$6:$DF$1572,N$4,FALSE))</f>
        <v>#N/A</v>
      </c>
      <c r="O1407" s="53" t="e">
        <f>IF(ISBLANK(VLOOKUP($C1407,[2]MAIN!$C$6:$DF$1572,O$4,FALSE)),"",VLOOKUP($C1407,[2]MAIN!$C$6:$DF$1572,O$4,FALSE))</f>
        <v>#N/A</v>
      </c>
      <c r="P1407" s="53" t="e">
        <f>IF(ISBLANK(VLOOKUP($C1407,[2]MAIN!$C$6:$DF$1572,P$4,FALSE)),"",VLOOKUP($C1407,[2]MAIN!$C$6:$DF$1572,P$4,FALSE))</f>
        <v>#N/A</v>
      </c>
      <c r="Q1407" s="50" t="e">
        <f>IF(ISBLANK(VLOOKUP($C1407,[2]MAIN!$C$6:$DF$1572,Q$4,FALSE)),"",VLOOKUP($C1407,[2]MAIN!$C$6:$DF$1572,Q$4,FALSE))</f>
        <v>#N/A</v>
      </c>
      <c r="R1407" s="47" t="e">
        <f>IF(ISBLANK(VLOOKUP($C1407,[2]MAIN!$C$6:$DF$1572,R$4,FALSE)),"",VLOOKUP($C1407,[2]MAIN!$C$6:$DF$1572,R$4,FALSE))</f>
        <v>#N/A</v>
      </c>
      <c r="S1407" s="47" t="e">
        <f>IF(ISBLANK(VLOOKUP($C1407,[2]MAIN!$C$6:$DF$1572,S$4,FALSE)),"",VLOOKUP($C1407,[2]MAIN!$C$6:$DF$1572,S$4,FALSE))</f>
        <v>#N/A</v>
      </c>
      <c r="T1407" s="15" t="e">
        <f>IF(ISBLANK(VLOOKUP($C1407,[2]MAIN!$C$6:$DF$1572,T$4,FALSE)),"",VLOOKUP($C1407,[2]MAIN!$C$6:$DF$1572,T$4,FALSE))</f>
        <v>#N/A</v>
      </c>
      <c r="U1407" s="15" t="e">
        <f>IF(ISBLANK(VLOOKUP($C1407,[2]MAIN!$C$6:$DF$1572,U$4,FALSE)),"",VLOOKUP($C1407,[2]MAIN!$C$6:$DF$1572,U$4,FALSE))</f>
        <v>#N/A</v>
      </c>
      <c r="V1407" s="15" t="e">
        <f>IF(ISBLANK(VLOOKUP($C1407,[2]MAIN!$C$6:$DF$1572,V$4,FALSE)),"",VLOOKUP($C1407,[2]MAIN!$C$6:$DF$1572,V$4,FALSE))</f>
        <v>#N/A</v>
      </c>
      <c r="W1407" s="21" t="e">
        <f>IF(ISBLANK(VLOOKUP($C1407,[2]MAIN!$C$6:$DF$1572,W$4,FALSE)),"",VLOOKUP($C1407,[2]MAIN!$C$6:$DF$1572,W$4,FALSE))</f>
        <v>#N/A</v>
      </c>
      <c r="X1407" s="47">
        <v>15000</v>
      </c>
      <c r="Y1407" s="15" t="e">
        <f>IF(ISBLANK(VLOOKUP($C1407,[2]MAIN!$C$6:$DF$1572,Y$4,FALSE)),"",VLOOKUP($C1407,[2]MAIN!$C$6:$DF$1572,Y$4,FALSE))</f>
        <v>#N/A</v>
      </c>
      <c r="AA1407" s="47"/>
      <c r="AB1407" s="47"/>
      <c r="AC1407" s="47"/>
    </row>
    <row r="1408" spans="1:29" x14ac:dyDescent="0.25">
      <c r="A1408" s="15" t="s">
        <v>2180</v>
      </c>
      <c r="B1408" s="21" t="s">
        <v>563</v>
      </c>
      <c r="C1408" s="47"/>
      <c r="D1408" s="15"/>
      <c r="E1408" s="15" t="s">
        <v>609</v>
      </c>
      <c r="F1408" s="15"/>
      <c r="G1408" s="15"/>
      <c r="H1408" s="15" t="s">
        <v>613</v>
      </c>
      <c r="I1408" s="15"/>
      <c r="J1408" s="47"/>
      <c r="K1408" s="47"/>
      <c r="L1408" s="49">
        <v>8.18</v>
      </c>
      <c r="M1408" s="50" t="e">
        <f>IF(ISBLANK(VLOOKUP($C1408,[2]MAIN!$C$6:$DF$1572,M$4,FALSE)),"",VLOOKUP($C1408,[2]MAIN!$C$6:$DF$1572,M$4,FALSE))</f>
        <v>#N/A</v>
      </c>
      <c r="N1408" s="51" t="e">
        <f>IF(ISBLANK(VLOOKUP($C1408,[2]MAIN!$C$6:$DF$1572,N$4,FALSE)),"",VLOOKUP($C1408,[2]MAIN!$C$6:$DF$1572,N$4,FALSE))</f>
        <v>#N/A</v>
      </c>
      <c r="O1408" s="53" t="e">
        <f>IF(ISBLANK(VLOOKUP($C1408,[2]MAIN!$C$6:$DF$1572,O$4,FALSE)),"",VLOOKUP($C1408,[2]MAIN!$C$6:$DF$1572,O$4,FALSE))</f>
        <v>#N/A</v>
      </c>
      <c r="P1408" s="53" t="e">
        <f>IF(ISBLANK(VLOOKUP($C1408,[2]MAIN!$C$6:$DF$1572,P$4,FALSE)),"",VLOOKUP($C1408,[2]MAIN!$C$6:$DF$1572,P$4,FALSE))</f>
        <v>#N/A</v>
      </c>
      <c r="Q1408" s="50" t="e">
        <f>IF(ISBLANK(VLOOKUP($C1408,[2]MAIN!$C$6:$DF$1572,Q$4,FALSE)),"",VLOOKUP($C1408,[2]MAIN!$C$6:$DF$1572,Q$4,FALSE))</f>
        <v>#N/A</v>
      </c>
      <c r="R1408" s="47" t="e">
        <f>IF(ISBLANK(VLOOKUP($C1408,[2]MAIN!$C$6:$DF$1572,R$4,FALSE)),"",VLOOKUP($C1408,[2]MAIN!$C$6:$DF$1572,R$4,FALSE))</f>
        <v>#N/A</v>
      </c>
      <c r="S1408" s="47" t="e">
        <f>IF(ISBLANK(VLOOKUP($C1408,[2]MAIN!$C$6:$DF$1572,S$4,FALSE)),"",VLOOKUP($C1408,[2]MAIN!$C$6:$DF$1572,S$4,FALSE))</f>
        <v>#N/A</v>
      </c>
      <c r="T1408" s="15" t="e">
        <f>IF(ISBLANK(VLOOKUP($C1408,[2]MAIN!$C$6:$DF$1572,T$4,FALSE)),"",VLOOKUP($C1408,[2]MAIN!$C$6:$DF$1572,T$4,FALSE))</f>
        <v>#N/A</v>
      </c>
      <c r="U1408" s="15" t="e">
        <f>IF(ISBLANK(VLOOKUP($C1408,[2]MAIN!$C$6:$DF$1572,U$4,FALSE)),"",VLOOKUP($C1408,[2]MAIN!$C$6:$DF$1572,U$4,FALSE))</f>
        <v>#N/A</v>
      </c>
      <c r="V1408" s="15" t="e">
        <f>IF(ISBLANK(VLOOKUP($C1408,[2]MAIN!$C$6:$DF$1572,V$4,FALSE)),"",VLOOKUP($C1408,[2]MAIN!$C$6:$DF$1572,V$4,FALSE))</f>
        <v>#N/A</v>
      </c>
      <c r="W1408" s="21" t="e">
        <f>IF(ISBLANK(VLOOKUP($C1408,[2]MAIN!$C$6:$DF$1572,W$4,FALSE)),"",VLOOKUP($C1408,[2]MAIN!$C$6:$DF$1572,W$4,FALSE))</f>
        <v>#N/A</v>
      </c>
      <c r="X1408" s="47">
        <v>15000</v>
      </c>
      <c r="Y1408" s="15" t="e">
        <f>IF(ISBLANK(VLOOKUP($C1408,[2]MAIN!$C$6:$DF$1572,Y$4,FALSE)),"",VLOOKUP($C1408,[2]MAIN!$C$6:$DF$1572,Y$4,FALSE))</f>
        <v>#N/A</v>
      </c>
      <c r="AA1408" s="15"/>
      <c r="AB1408" s="15"/>
      <c r="AC1408" s="15" t="s">
        <v>609</v>
      </c>
    </row>
    <row r="1409" spans="1:29" x14ac:dyDescent="0.25">
      <c r="A1409" s="15" t="s">
        <v>2181</v>
      </c>
      <c r="B1409" s="21" t="s">
        <v>564</v>
      </c>
      <c r="C1409" s="47"/>
      <c r="D1409" s="15"/>
      <c r="E1409" s="15" t="s">
        <v>609</v>
      </c>
      <c r="F1409" s="15"/>
      <c r="G1409" s="15"/>
      <c r="H1409" s="15" t="s">
        <v>609</v>
      </c>
      <c r="I1409" s="15"/>
      <c r="J1409" s="47"/>
      <c r="K1409" s="47" t="s">
        <v>618</v>
      </c>
      <c r="L1409" s="49">
        <v>3.71</v>
      </c>
      <c r="M1409" s="50" t="e">
        <f>IF(ISBLANK(VLOOKUP($C1409,[2]MAIN!$C$6:$DF$1572,M$4,FALSE)),"",VLOOKUP($C1409,[2]MAIN!$C$6:$DF$1572,M$4,FALSE))</f>
        <v>#N/A</v>
      </c>
      <c r="N1409" s="51" t="e">
        <f>IF(ISBLANK(VLOOKUP($C1409,[2]MAIN!$C$6:$DF$1572,N$4,FALSE)),"",VLOOKUP($C1409,[2]MAIN!$C$6:$DF$1572,N$4,FALSE))</f>
        <v>#N/A</v>
      </c>
      <c r="O1409" s="64" t="e">
        <f>IF(ISBLANK(VLOOKUP($C1409,[2]MAIN!$C$6:$DF$1572,O$4,FALSE)),"",VLOOKUP($C1409,[2]MAIN!$C$6:$DF$1572,O$4,FALSE))</f>
        <v>#N/A</v>
      </c>
      <c r="P1409" s="64" t="e">
        <f>IF(ISBLANK(VLOOKUP($C1409,[2]MAIN!$C$6:$DF$1572,P$4,FALSE)),"",VLOOKUP($C1409,[2]MAIN!$C$6:$DF$1572,P$4,FALSE))</f>
        <v>#N/A</v>
      </c>
      <c r="Q1409" s="50" t="e">
        <f>IF(ISBLANK(VLOOKUP($C1409,[2]MAIN!$C$6:$DF$1572,Q$4,FALSE)),"",VLOOKUP($C1409,[2]MAIN!$C$6:$DF$1572,Q$4,FALSE))</f>
        <v>#N/A</v>
      </c>
      <c r="R1409" s="47" t="e">
        <f>IF(ISBLANK(VLOOKUP($C1409,[2]MAIN!$C$6:$DF$1572,R$4,FALSE)),"",VLOOKUP($C1409,[2]MAIN!$C$6:$DF$1572,R$4,FALSE))</f>
        <v>#N/A</v>
      </c>
      <c r="S1409" s="47" t="e">
        <f>IF(ISBLANK(VLOOKUP($C1409,[2]MAIN!$C$6:$DF$1572,S$4,FALSE)),"",VLOOKUP($C1409,[2]MAIN!$C$6:$DF$1572,S$4,FALSE))</f>
        <v>#N/A</v>
      </c>
      <c r="T1409" s="15" t="e">
        <f>IF(ISBLANK(VLOOKUP($C1409,[2]MAIN!$C$6:$DF$1572,T$4,FALSE)),"",VLOOKUP($C1409,[2]MAIN!$C$6:$DF$1572,T$4,FALSE))</f>
        <v>#N/A</v>
      </c>
      <c r="U1409" s="15" t="e">
        <f>IF(ISBLANK(VLOOKUP($C1409,[2]MAIN!$C$6:$DF$1572,U$4,FALSE)),"",VLOOKUP($C1409,[2]MAIN!$C$6:$DF$1572,U$4,FALSE))</f>
        <v>#N/A</v>
      </c>
      <c r="V1409" s="15" t="e">
        <f>IF(ISBLANK(VLOOKUP($C1409,[2]MAIN!$C$6:$DF$1572,V$4,FALSE)),"",VLOOKUP($C1409,[2]MAIN!$C$6:$DF$1572,V$4,FALSE))</f>
        <v>#N/A</v>
      </c>
      <c r="W1409" s="21" t="e">
        <f>IF(ISBLANK(VLOOKUP($C1409,[2]MAIN!$C$6:$DF$1572,W$4,FALSE)),"",VLOOKUP($C1409,[2]MAIN!$C$6:$DF$1572,W$4,FALSE))</f>
        <v>#N/A</v>
      </c>
      <c r="X1409" s="47">
        <v>15000</v>
      </c>
      <c r="Y1409" s="15" t="e">
        <f>IF(ISBLANK(VLOOKUP($C1409,[2]MAIN!$C$6:$DF$1572,Y$4,FALSE)),"",VLOOKUP($C1409,[2]MAIN!$C$6:$DF$1572,Y$4,FALSE))</f>
        <v>#N/A</v>
      </c>
      <c r="AA1409" s="15"/>
      <c r="AB1409" s="15"/>
      <c r="AC1409" s="15" t="s">
        <v>609</v>
      </c>
    </row>
    <row r="1410" spans="1:29" x14ac:dyDescent="0.25">
      <c r="A1410" s="15" t="s">
        <v>2182</v>
      </c>
      <c r="B1410" s="21" t="s">
        <v>564</v>
      </c>
      <c r="C1410" s="47"/>
      <c r="D1410" s="15"/>
      <c r="E1410" s="15" t="s">
        <v>609</v>
      </c>
      <c r="F1410" s="15"/>
      <c r="G1410" s="15"/>
      <c r="H1410" s="15" t="s">
        <v>609</v>
      </c>
      <c r="I1410" s="15"/>
      <c r="J1410" s="47"/>
      <c r="K1410" s="15" t="s">
        <v>618</v>
      </c>
      <c r="L1410" s="49">
        <v>4.21</v>
      </c>
      <c r="M1410" s="50" t="e">
        <f>IF(ISBLANK(VLOOKUP($C1410,[2]MAIN!$C$6:$DF$1572,M$4,FALSE)),"",VLOOKUP($C1410,[2]MAIN!$C$6:$DF$1572,M$4,FALSE))</f>
        <v>#N/A</v>
      </c>
      <c r="N1410" s="51" t="e">
        <f>IF(ISBLANK(VLOOKUP($C1410,[2]MAIN!$C$6:$DF$1572,N$4,FALSE)),"",VLOOKUP($C1410,[2]MAIN!$C$6:$DF$1572,N$4,FALSE))</f>
        <v>#N/A</v>
      </c>
      <c r="O1410" s="68" t="e">
        <f>IF(ISBLANK(VLOOKUP($C1410,[2]MAIN!$C$6:$DF$1572,O$4,FALSE)),"",VLOOKUP($C1410,[2]MAIN!$C$6:$DF$1572,O$4,FALSE))</f>
        <v>#N/A</v>
      </c>
      <c r="P1410" s="68" t="e">
        <f>IF(ISBLANK(VLOOKUP($C1410,[2]MAIN!$C$6:$DF$1572,P$4,FALSE)),"",VLOOKUP($C1410,[2]MAIN!$C$6:$DF$1572,P$4,FALSE))</f>
        <v>#N/A</v>
      </c>
      <c r="Q1410" s="50" t="e">
        <f>IF(ISBLANK(VLOOKUP($C1410,[2]MAIN!$C$6:$DF$1572,Q$4,FALSE)),"",VLOOKUP($C1410,[2]MAIN!$C$6:$DF$1572,Q$4,FALSE))</f>
        <v>#N/A</v>
      </c>
      <c r="R1410" s="47" t="e">
        <f>IF(ISBLANK(VLOOKUP($C1410,[2]MAIN!$C$6:$DF$1572,R$4,FALSE)),"",VLOOKUP($C1410,[2]MAIN!$C$6:$DF$1572,R$4,FALSE))</f>
        <v>#N/A</v>
      </c>
      <c r="S1410" s="47" t="e">
        <f>IF(ISBLANK(VLOOKUP($C1410,[2]MAIN!$C$6:$DF$1572,S$4,FALSE)),"",VLOOKUP($C1410,[2]MAIN!$C$6:$DF$1572,S$4,FALSE))</f>
        <v>#N/A</v>
      </c>
      <c r="T1410" s="15" t="e">
        <f>IF(ISBLANK(VLOOKUP($C1410,[2]MAIN!$C$6:$DF$1572,T$4,FALSE)),"",VLOOKUP($C1410,[2]MAIN!$C$6:$DF$1572,T$4,FALSE))</f>
        <v>#N/A</v>
      </c>
      <c r="U1410" s="15" t="e">
        <f>IF(ISBLANK(VLOOKUP($C1410,[2]MAIN!$C$6:$DF$1572,U$4,FALSE)),"",VLOOKUP($C1410,[2]MAIN!$C$6:$DF$1572,U$4,FALSE))</f>
        <v>#N/A</v>
      </c>
      <c r="V1410" s="15" t="e">
        <f>IF(ISBLANK(VLOOKUP($C1410,[2]MAIN!$C$6:$DF$1572,V$4,FALSE)),"",VLOOKUP($C1410,[2]MAIN!$C$6:$DF$1572,V$4,FALSE))</f>
        <v>#N/A</v>
      </c>
      <c r="W1410" s="21" t="e">
        <f>IF(ISBLANK(VLOOKUP($C1410,[2]MAIN!$C$6:$DF$1572,W$4,FALSE)),"",VLOOKUP($C1410,[2]MAIN!$C$6:$DF$1572,W$4,FALSE))</f>
        <v>#N/A</v>
      </c>
      <c r="X1410" s="47">
        <v>15000</v>
      </c>
      <c r="Y1410" s="15" t="e">
        <f>IF(ISBLANK(VLOOKUP($C1410,[2]MAIN!$C$6:$DF$1572,Y$4,FALSE)),"",VLOOKUP($C1410,[2]MAIN!$C$6:$DF$1572,Y$4,FALSE))</f>
        <v>#N/A</v>
      </c>
      <c r="AA1410" s="15"/>
      <c r="AB1410" s="15"/>
      <c r="AC1410" s="15" t="s">
        <v>609</v>
      </c>
    </row>
    <row r="1411" spans="1:29" x14ac:dyDescent="0.25">
      <c r="A1411" s="15" t="s">
        <v>2183</v>
      </c>
      <c r="B1411" s="21" t="s">
        <v>564</v>
      </c>
      <c r="C1411" s="47"/>
      <c r="D1411" s="15"/>
      <c r="E1411" s="15" t="s">
        <v>609</v>
      </c>
      <c r="F1411" s="15"/>
      <c r="G1411" s="15"/>
      <c r="H1411" s="15" t="s">
        <v>609</v>
      </c>
      <c r="I1411" s="15"/>
      <c r="J1411" s="47"/>
      <c r="K1411" s="15" t="s">
        <v>618</v>
      </c>
      <c r="L1411" s="49">
        <v>4.22</v>
      </c>
      <c r="M1411" s="50" t="e">
        <f>IF(ISBLANK(VLOOKUP($C1411,[2]MAIN!$C$6:$DF$1572,M$4,FALSE)),"",VLOOKUP($C1411,[2]MAIN!$C$6:$DF$1572,M$4,FALSE))</f>
        <v>#N/A</v>
      </c>
      <c r="N1411" s="51" t="e">
        <f>IF(ISBLANK(VLOOKUP($C1411,[2]MAIN!$C$6:$DF$1572,N$4,FALSE)),"",VLOOKUP($C1411,[2]MAIN!$C$6:$DF$1572,N$4,FALSE))</f>
        <v>#N/A</v>
      </c>
      <c r="O1411" s="68" t="e">
        <f>IF(ISBLANK(VLOOKUP($C1411,[2]MAIN!$C$6:$DF$1572,O$4,FALSE)),"",VLOOKUP($C1411,[2]MAIN!$C$6:$DF$1572,O$4,FALSE))</f>
        <v>#N/A</v>
      </c>
      <c r="P1411" s="68" t="e">
        <f>IF(ISBLANK(VLOOKUP($C1411,[2]MAIN!$C$6:$DF$1572,P$4,FALSE)),"",VLOOKUP($C1411,[2]MAIN!$C$6:$DF$1572,P$4,FALSE))</f>
        <v>#N/A</v>
      </c>
      <c r="Q1411" s="50" t="e">
        <f>IF(ISBLANK(VLOOKUP($C1411,[2]MAIN!$C$6:$DF$1572,Q$4,FALSE)),"",VLOOKUP($C1411,[2]MAIN!$C$6:$DF$1572,Q$4,FALSE))</f>
        <v>#N/A</v>
      </c>
      <c r="R1411" s="47" t="e">
        <f>IF(ISBLANK(VLOOKUP($C1411,[2]MAIN!$C$6:$DF$1572,R$4,FALSE)),"",VLOOKUP($C1411,[2]MAIN!$C$6:$DF$1572,R$4,FALSE))</f>
        <v>#N/A</v>
      </c>
      <c r="S1411" s="47" t="e">
        <f>IF(ISBLANK(VLOOKUP($C1411,[2]MAIN!$C$6:$DF$1572,S$4,FALSE)),"",VLOOKUP($C1411,[2]MAIN!$C$6:$DF$1572,S$4,FALSE))</f>
        <v>#N/A</v>
      </c>
      <c r="T1411" s="15" t="e">
        <f>IF(ISBLANK(VLOOKUP($C1411,[2]MAIN!$C$6:$DF$1572,T$4,FALSE)),"",VLOOKUP($C1411,[2]MAIN!$C$6:$DF$1572,T$4,FALSE))</f>
        <v>#N/A</v>
      </c>
      <c r="U1411" s="15" t="e">
        <f>IF(ISBLANK(VLOOKUP($C1411,[2]MAIN!$C$6:$DF$1572,U$4,FALSE)),"",VLOOKUP($C1411,[2]MAIN!$C$6:$DF$1572,U$4,FALSE))</f>
        <v>#N/A</v>
      </c>
      <c r="V1411" s="15" t="e">
        <f>IF(ISBLANK(VLOOKUP($C1411,[2]MAIN!$C$6:$DF$1572,V$4,FALSE)),"",VLOOKUP($C1411,[2]MAIN!$C$6:$DF$1572,V$4,FALSE))</f>
        <v>#N/A</v>
      </c>
      <c r="W1411" s="21" t="e">
        <f>IF(ISBLANK(VLOOKUP($C1411,[2]MAIN!$C$6:$DF$1572,W$4,FALSE)),"",VLOOKUP($C1411,[2]MAIN!$C$6:$DF$1572,W$4,FALSE))</f>
        <v>#N/A</v>
      </c>
      <c r="X1411" s="47">
        <v>15000</v>
      </c>
      <c r="Y1411" s="15" t="e">
        <f>IF(ISBLANK(VLOOKUP($C1411,[2]MAIN!$C$6:$DF$1572,Y$4,FALSE)),"",VLOOKUP($C1411,[2]MAIN!$C$6:$DF$1572,Y$4,FALSE))</f>
        <v>#N/A</v>
      </c>
      <c r="AA1411" s="15"/>
      <c r="AB1411" s="15"/>
      <c r="AC1411" s="15" t="s">
        <v>609</v>
      </c>
    </row>
    <row r="1412" spans="1:29" x14ac:dyDescent="0.25">
      <c r="A1412" s="15" t="s">
        <v>2184</v>
      </c>
      <c r="B1412" s="21" t="s">
        <v>2185</v>
      </c>
      <c r="C1412" s="15"/>
      <c r="D1412" s="15"/>
      <c r="E1412" s="15" t="s">
        <v>609</v>
      </c>
      <c r="F1412" s="15"/>
      <c r="G1412" s="15"/>
      <c r="H1412" s="15" t="s">
        <v>628</v>
      </c>
      <c r="I1412" s="15"/>
      <c r="J1412" s="47"/>
      <c r="K1412" s="47" t="s">
        <v>654</v>
      </c>
      <c r="L1412" s="49">
        <v>6.66</v>
      </c>
      <c r="M1412" s="50" t="e">
        <f>IF(ISBLANK(VLOOKUP($C1412,[2]MAIN!$C$6:$DF$1572,M$4,FALSE)),"",VLOOKUP($C1412,[2]MAIN!$C$6:$DF$1572,M$4,FALSE))</f>
        <v>#N/A</v>
      </c>
      <c r="N1412" s="51" t="e">
        <f>IF(ISBLANK(VLOOKUP($C1412,[2]MAIN!$C$6:$DF$1572,N$4,FALSE)),"",VLOOKUP($C1412,[2]MAIN!$C$6:$DF$1572,N$4,FALSE))</f>
        <v>#N/A</v>
      </c>
      <c r="O1412" s="64" t="e">
        <f>IF(ISBLANK(VLOOKUP($C1412,[2]MAIN!$C$6:$DF$1572,O$4,FALSE)),"",VLOOKUP($C1412,[2]MAIN!$C$6:$DF$1572,O$4,FALSE))</f>
        <v>#N/A</v>
      </c>
      <c r="P1412" s="64" t="e">
        <f>IF(ISBLANK(VLOOKUP($C1412,[2]MAIN!$C$6:$DF$1572,P$4,FALSE)),"",VLOOKUP($C1412,[2]MAIN!$C$6:$DF$1572,P$4,FALSE))</f>
        <v>#N/A</v>
      </c>
      <c r="Q1412" s="65" t="e">
        <f>IF(ISBLANK(VLOOKUP($C1412,[2]MAIN!$C$6:$DF$1572,Q$4,FALSE)),"",VLOOKUP($C1412,[2]MAIN!$C$6:$DF$1572,Q$4,FALSE))</f>
        <v>#N/A</v>
      </c>
      <c r="R1412" s="47" t="e">
        <f>IF(ISBLANK(VLOOKUP($C1412,[2]MAIN!$C$6:$DF$1572,R$4,FALSE)),"",VLOOKUP($C1412,[2]MAIN!$C$6:$DF$1572,R$4,FALSE))</f>
        <v>#N/A</v>
      </c>
      <c r="S1412" s="47" t="e">
        <f>IF(ISBLANK(VLOOKUP($C1412,[2]MAIN!$C$6:$DF$1572,S$4,FALSE)),"",VLOOKUP($C1412,[2]MAIN!$C$6:$DF$1572,S$4,FALSE))</f>
        <v>#N/A</v>
      </c>
      <c r="T1412" s="15" t="e">
        <f>IF(ISBLANK(VLOOKUP($C1412,[2]MAIN!$C$6:$DF$1572,T$4,FALSE)),"",VLOOKUP($C1412,[2]MAIN!$C$6:$DF$1572,T$4,FALSE))</f>
        <v>#N/A</v>
      </c>
      <c r="U1412" s="15" t="e">
        <f>IF(ISBLANK(VLOOKUP($C1412,[2]MAIN!$C$6:$DF$1572,U$4,FALSE)),"",VLOOKUP($C1412,[2]MAIN!$C$6:$DF$1572,U$4,FALSE))</f>
        <v>#N/A</v>
      </c>
      <c r="V1412" s="15" t="e">
        <f>IF(ISBLANK(VLOOKUP($C1412,[2]MAIN!$C$6:$DF$1572,V$4,FALSE)),"",VLOOKUP($C1412,[2]MAIN!$C$6:$DF$1572,V$4,FALSE))</f>
        <v>#N/A</v>
      </c>
      <c r="W1412" s="21" t="e">
        <f>IF(ISBLANK(VLOOKUP($C1412,[2]MAIN!$C$6:$DF$1572,W$4,FALSE)),"",VLOOKUP($C1412,[2]MAIN!$C$6:$DF$1572,W$4,FALSE))</f>
        <v>#N/A</v>
      </c>
      <c r="X1412" s="47">
        <v>15000</v>
      </c>
      <c r="Y1412" s="15" t="e">
        <f>IF(ISBLANK(VLOOKUP($C1412,[2]MAIN!$C$6:$DF$1572,Y$4,FALSE)),"",VLOOKUP($C1412,[2]MAIN!$C$6:$DF$1572,Y$4,FALSE))</f>
        <v>#N/A</v>
      </c>
      <c r="AA1412" s="47"/>
      <c r="AB1412" s="47"/>
      <c r="AC1412" s="47"/>
    </row>
    <row r="1413" spans="1:29" x14ac:dyDescent="0.25">
      <c r="A1413" s="15" t="s">
        <v>2186</v>
      </c>
      <c r="B1413" s="21" t="s">
        <v>288</v>
      </c>
      <c r="C1413" s="47"/>
      <c r="D1413" s="15"/>
      <c r="E1413" s="15" t="s">
        <v>609</v>
      </c>
      <c r="F1413" s="15"/>
      <c r="G1413" s="15"/>
      <c r="H1413" s="15" t="s">
        <v>628</v>
      </c>
      <c r="I1413" s="15" t="s">
        <v>609</v>
      </c>
      <c r="J1413" s="47"/>
      <c r="K1413" s="47"/>
      <c r="L1413" s="49">
        <v>2.25</v>
      </c>
      <c r="M1413" s="50" t="e">
        <f>IF(ISBLANK(VLOOKUP($C1413,[2]MAIN!$C$6:$DF$1572,M$4,FALSE)),"",VLOOKUP($C1413,[2]MAIN!$C$6:$DF$1572,M$4,FALSE))</f>
        <v>#N/A</v>
      </c>
      <c r="N1413" s="51" t="e">
        <f>IF(ISBLANK(VLOOKUP($C1413,[2]MAIN!$C$6:$DF$1572,N$4,FALSE)),"",VLOOKUP($C1413,[2]MAIN!$C$6:$DF$1572,N$4,FALSE))</f>
        <v>#N/A</v>
      </c>
      <c r="O1413" s="52" t="e">
        <f>IF(ISBLANK(VLOOKUP($C1413,[2]MAIN!$C$6:$DF$1572,O$4,FALSE)),"",VLOOKUP($C1413,[2]MAIN!$C$6:$DF$1572,O$4,FALSE))</f>
        <v>#N/A</v>
      </c>
      <c r="P1413" s="52" t="e">
        <f>IF(ISBLANK(VLOOKUP($C1413,[2]MAIN!$C$6:$DF$1572,P$4,FALSE)),"",VLOOKUP($C1413,[2]MAIN!$C$6:$DF$1572,P$4,FALSE))</f>
        <v>#N/A</v>
      </c>
      <c r="Q1413" s="50" t="e">
        <f>IF(ISBLANK(VLOOKUP($C1413,[2]MAIN!$C$6:$DF$1572,Q$4,FALSE)),"",VLOOKUP($C1413,[2]MAIN!$C$6:$DF$1572,Q$4,FALSE))</f>
        <v>#N/A</v>
      </c>
      <c r="R1413" s="47" t="e">
        <f>IF(ISBLANK(VLOOKUP($C1413,[2]MAIN!$C$6:$DF$1572,R$4,FALSE)),"",VLOOKUP($C1413,[2]MAIN!$C$6:$DF$1572,R$4,FALSE))</f>
        <v>#N/A</v>
      </c>
      <c r="S1413" s="47" t="e">
        <f>IF(ISBLANK(VLOOKUP($C1413,[2]MAIN!$C$6:$DF$1572,S$4,FALSE)),"",VLOOKUP($C1413,[2]MAIN!$C$6:$DF$1572,S$4,FALSE))</f>
        <v>#N/A</v>
      </c>
      <c r="T1413" s="15" t="e">
        <f>IF(ISBLANK(VLOOKUP($C1413,[2]MAIN!$C$6:$DF$1572,T$4,FALSE)),"",VLOOKUP($C1413,[2]MAIN!$C$6:$DF$1572,T$4,FALSE))</f>
        <v>#N/A</v>
      </c>
      <c r="U1413" s="15" t="e">
        <f>IF(ISBLANK(VLOOKUP($C1413,[2]MAIN!$C$6:$DF$1572,U$4,FALSE)),"",VLOOKUP($C1413,[2]MAIN!$C$6:$DF$1572,U$4,FALSE))</f>
        <v>#N/A</v>
      </c>
      <c r="V1413" s="15" t="e">
        <f>IF(ISBLANK(VLOOKUP($C1413,[2]MAIN!$C$6:$DF$1572,V$4,FALSE)),"",VLOOKUP($C1413,[2]MAIN!$C$6:$DF$1572,V$4,FALSE))</f>
        <v>#N/A</v>
      </c>
      <c r="W1413" s="21" t="e">
        <f>IF(ISBLANK(VLOOKUP($C1413,[2]MAIN!$C$6:$DF$1572,W$4,FALSE)),"",VLOOKUP($C1413,[2]MAIN!$C$6:$DF$1572,W$4,FALSE))</f>
        <v>#N/A</v>
      </c>
      <c r="X1413" s="47">
        <v>150</v>
      </c>
      <c r="Y1413" s="15" t="e">
        <f>IF(ISBLANK(VLOOKUP($C1413,[2]MAIN!$C$6:$DF$1572,Y$4,FALSE)),"",VLOOKUP($C1413,[2]MAIN!$C$6:$DF$1572,Y$4,FALSE))</f>
        <v>#N/A</v>
      </c>
      <c r="AA1413" s="47"/>
      <c r="AB1413" s="47"/>
      <c r="AC1413" s="47"/>
    </row>
    <row r="1414" spans="1:29" x14ac:dyDescent="0.25">
      <c r="A1414" s="15" t="s">
        <v>2187</v>
      </c>
      <c r="B1414" s="21" t="s">
        <v>73</v>
      </c>
      <c r="C1414" s="15" t="s">
        <v>609</v>
      </c>
      <c r="D1414" s="15"/>
      <c r="E1414" s="15" t="s">
        <v>609</v>
      </c>
      <c r="F1414" s="15"/>
      <c r="G1414" s="15"/>
      <c r="H1414" s="15" t="s">
        <v>609</v>
      </c>
      <c r="I1414" s="15"/>
      <c r="J1414" s="47"/>
      <c r="K1414" s="60" t="s">
        <v>654</v>
      </c>
      <c r="L1414" s="49">
        <v>4.9800000000000004</v>
      </c>
      <c r="M1414" s="50"/>
      <c r="N1414" s="51">
        <v>1.6E-2</v>
      </c>
      <c r="O1414" s="64" t="e">
        <f>VLOOKUP(#REF!,[5]Sheet2!#REF!,9,FALSE)</f>
        <v>#REF!</v>
      </c>
      <c r="P1414" s="64" t="e">
        <f>IF(ISNUMBER(O1414),O1414,VLOOKUP(#REF!,[3]MAIN!#REF!,51,FALSE))</f>
        <v>#REF!</v>
      </c>
      <c r="Q1414" s="65">
        <v>0.31112263417163599</v>
      </c>
      <c r="R1414" s="47" t="s">
        <v>1315</v>
      </c>
      <c r="S1414" s="47" t="s">
        <v>1331</v>
      </c>
      <c r="T1414" s="15">
        <v>1</v>
      </c>
      <c r="U1414" s="15" t="s">
        <v>29</v>
      </c>
      <c r="V1414" s="15">
        <v>1</v>
      </c>
      <c r="W1414" s="21" t="s">
        <v>2188</v>
      </c>
      <c r="X1414" s="47">
        <v>15000</v>
      </c>
      <c r="Y1414" s="15" t="s">
        <v>1333</v>
      </c>
      <c r="AA1414" s="15"/>
      <c r="AB1414" s="15"/>
      <c r="AC1414" s="15"/>
    </row>
    <row r="1415" spans="1:29" x14ac:dyDescent="0.25">
      <c r="A1415" s="15" t="s">
        <v>2189</v>
      </c>
      <c r="B1415" s="21" t="s">
        <v>73</v>
      </c>
      <c r="C1415" s="15"/>
      <c r="D1415" s="15"/>
      <c r="E1415" s="15" t="s">
        <v>609</v>
      </c>
      <c r="F1415" s="15"/>
      <c r="G1415" s="15"/>
      <c r="H1415" s="15" t="s">
        <v>628</v>
      </c>
      <c r="I1415" s="15"/>
      <c r="J1415" s="47"/>
      <c r="K1415" s="47" t="s">
        <v>654</v>
      </c>
      <c r="L1415" s="49">
        <v>4.32</v>
      </c>
      <c r="M1415" s="50" t="e">
        <f>IF(ISBLANK(VLOOKUP($C1415,[2]MAIN!$C$6:$DF$1572,M$4,FALSE)),"",VLOOKUP($C1415,[2]MAIN!$C$6:$DF$1572,M$4,FALSE))</f>
        <v>#N/A</v>
      </c>
      <c r="N1415" s="51" t="e">
        <f>IF(ISBLANK(VLOOKUP($C1415,[2]MAIN!$C$6:$DF$1572,N$4,FALSE)),"",VLOOKUP($C1415,[2]MAIN!$C$6:$DF$1572,N$4,FALSE))</f>
        <v>#N/A</v>
      </c>
      <c r="O1415" s="64" t="e">
        <f>IF(ISBLANK(VLOOKUP($C1415,[2]MAIN!$C$6:$DF$1572,O$4,FALSE)),"",VLOOKUP($C1415,[2]MAIN!$C$6:$DF$1572,O$4,FALSE))</f>
        <v>#N/A</v>
      </c>
      <c r="P1415" s="64" t="e">
        <f>IF(ISBLANK(VLOOKUP($C1415,[2]MAIN!$C$6:$DF$1572,P$4,FALSE)),"",VLOOKUP($C1415,[2]MAIN!$C$6:$DF$1572,P$4,FALSE))</f>
        <v>#N/A</v>
      </c>
      <c r="Q1415" s="65" t="e">
        <f>IF(ISBLANK(VLOOKUP($C1415,[2]MAIN!$C$6:$DF$1572,Q$4,FALSE)),"",VLOOKUP($C1415,[2]MAIN!$C$6:$DF$1572,Q$4,FALSE))</f>
        <v>#N/A</v>
      </c>
      <c r="R1415" s="47" t="e">
        <f>IF(ISBLANK(VLOOKUP($C1415,[2]MAIN!$C$6:$DF$1572,R$4,FALSE)),"",VLOOKUP($C1415,[2]MAIN!$C$6:$DF$1572,R$4,FALSE))</f>
        <v>#N/A</v>
      </c>
      <c r="S1415" s="47" t="e">
        <f>IF(ISBLANK(VLOOKUP($C1415,[2]MAIN!$C$6:$DF$1572,S$4,FALSE)),"",VLOOKUP($C1415,[2]MAIN!$C$6:$DF$1572,S$4,FALSE))</f>
        <v>#N/A</v>
      </c>
      <c r="T1415" s="15" t="e">
        <f>IF(ISBLANK(VLOOKUP($C1415,[2]MAIN!$C$6:$DF$1572,T$4,FALSE)),"",VLOOKUP($C1415,[2]MAIN!$C$6:$DF$1572,T$4,FALSE))</f>
        <v>#N/A</v>
      </c>
      <c r="U1415" s="15" t="e">
        <f>IF(ISBLANK(VLOOKUP($C1415,[2]MAIN!$C$6:$DF$1572,U$4,FALSE)),"",VLOOKUP($C1415,[2]MAIN!$C$6:$DF$1572,U$4,FALSE))</f>
        <v>#N/A</v>
      </c>
      <c r="V1415" s="15" t="e">
        <f>IF(ISBLANK(VLOOKUP($C1415,[2]MAIN!$C$6:$DF$1572,V$4,FALSE)),"",VLOOKUP($C1415,[2]MAIN!$C$6:$DF$1572,V$4,FALSE))</f>
        <v>#N/A</v>
      </c>
      <c r="W1415" s="21" t="e">
        <f>IF(ISBLANK(VLOOKUP($C1415,[2]MAIN!$C$6:$DF$1572,W$4,FALSE)),"",VLOOKUP($C1415,[2]MAIN!$C$6:$DF$1572,W$4,FALSE))</f>
        <v>#N/A</v>
      </c>
      <c r="X1415" s="47">
        <v>15000</v>
      </c>
      <c r="Y1415" s="15" t="e">
        <f>IF(ISBLANK(VLOOKUP($C1415,[2]MAIN!$C$6:$DF$1572,Y$4,FALSE)),"",VLOOKUP($C1415,[2]MAIN!$C$6:$DF$1572,Y$4,FALSE))</f>
        <v>#N/A</v>
      </c>
      <c r="AA1415" s="47"/>
      <c r="AB1415" s="47"/>
      <c r="AC1415" s="47"/>
    </row>
    <row r="1416" spans="1:29" x14ac:dyDescent="0.25">
      <c r="A1416" s="15" t="s">
        <v>2190</v>
      </c>
      <c r="B1416" s="21" t="s">
        <v>73</v>
      </c>
      <c r="C1416" s="15" t="s">
        <v>609</v>
      </c>
      <c r="D1416" s="15"/>
      <c r="E1416" s="15" t="s">
        <v>609</v>
      </c>
      <c r="F1416" s="15"/>
      <c r="G1416" s="15"/>
      <c r="H1416" s="15" t="s">
        <v>609</v>
      </c>
      <c r="I1416" s="15"/>
      <c r="J1416" s="47"/>
      <c r="K1416" s="60" t="s">
        <v>654</v>
      </c>
      <c r="L1416" s="49">
        <v>2.9</v>
      </c>
      <c r="M1416" s="50" t="e">
        <f>IF(ISBLANK(VLOOKUP($C1416,[2]MAIN!$C$6:$DF$1572,M$4,FALSE)),"",VLOOKUP($C1416,[2]MAIN!$C$6:$DF$1572,M$4,FALSE))</f>
        <v>#N/A</v>
      </c>
      <c r="N1416" s="51" t="e">
        <f>IF(ISBLANK(VLOOKUP($C1416,[2]MAIN!$C$6:$DF$1572,N$4,FALSE)),"",VLOOKUP($C1416,[2]MAIN!$C$6:$DF$1572,N$4,FALSE))</f>
        <v>#N/A</v>
      </c>
      <c r="O1416" s="64" t="e">
        <f>IF(ISBLANK(VLOOKUP($C1416,[2]MAIN!$C$6:$DF$1572,O$4,FALSE)),"",VLOOKUP($C1416,[2]MAIN!$C$6:$DF$1572,O$4,FALSE))</f>
        <v>#N/A</v>
      </c>
      <c r="P1416" s="64" t="e">
        <f>IF(ISBLANK(VLOOKUP($C1416,[2]MAIN!$C$6:$DF$1572,P$4,FALSE)),"",VLOOKUP($C1416,[2]MAIN!$C$6:$DF$1572,P$4,FALSE))</f>
        <v>#N/A</v>
      </c>
      <c r="Q1416" s="65" t="e">
        <f>IF(ISBLANK(VLOOKUP($C1416,[2]MAIN!$C$6:$DF$1572,Q$4,FALSE)),"",VLOOKUP($C1416,[2]MAIN!$C$6:$DF$1572,Q$4,FALSE))</f>
        <v>#N/A</v>
      </c>
      <c r="R1416" s="47" t="e">
        <f>IF(ISBLANK(VLOOKUP($C1416,[2]MAIN!$C$6:$DF$1572,R$4,FALSE)),"",VLOOKUP($C1416,[2]MAIN!$C$6:$DF$1572,R$4,FALSE))</f>
        <v>#N/A</v>
      </c>
      <c r="S1416" s="47" t="e">
        <f>IF(ISBLANK(VLOOKUP($C1416,[2]MAIN!$C$6:$DF$1572,S$4,FALSE)),"",VLOOKUP($C1416,[2]MAIN!$C$6:$DF$1572,S$4,FALSE))</f>
        <v>#N/A</v>
      </c>
      <c r="T1416" s="15" t="e">
        <f>IF(ISBLANK(VLOOKUP($C1416,[2]MAIN!$C$6:$DF$1572,T$4,FALSE)),"",VLOOKUP($C1416,[2]MAIN!$C$6:$DF$1572,T$4,FALSE))</f>
        <v>#N/A</v>
      </c>
      <c r="U1416" s="15" t="e">
        <f>IF(ISBLANK(VLOOKUP($C1416,[2]MAIN!$C$6:$DF$1572,U$4,FALSE)),"",VLOOKUP($C1416,[2]MAIN!$C$6:$DF$1572,U$4,FALSE))</f>
        <v>#N/A</v>
      </c>
      <c r="V1416" s="15" t="e">
        <f>IF(ISBLANK(VLOOKUP($C1416,[2]MAIN!$C$6:$DF$1572,V$4,FALSE)),"",VLOOKUP($C1416,[2]MAIN!$C$6:$DF$1572,V$4,FALSE))</f>
        <v>#N/A</v>
      </c>
      <c r="W1416" s="21" t="e">
        <f>IF(ISBLANK(VLOOKUP($C1416,[2]MAIN!$C$6:$DF$1572,W$4,FALSE)),"",VLOOKUP($C1416,[2]MAIN!$C$6:$DF$1572,W$4,FALSE))</f>
        <v>#N/A</v>
      </c>
      <c r="X1416" s="47">
        <v>15000</v>
      </c>
      <c r="Y1416" s="15" t="e">
        <f>IF(ISBLANK(VLOOKUP($C1416,[2]MAIN!$C$6:$DF$1572,Y$4,FALSE)),"",VLOOKUP($C1416,[2]MAIN!$C$6:$DF$1572,Y$4,FALSE))</f>
        <v>#N/A</v>
      </c>
      <c r="AA1416" s="15"/>
      <c r="AB1416" s="15"/>
      <c r="AC1416" s="15"/>
    </row>
    <row r="1417" spans="1:29" x14ac:dyDescent="0.25">
      <c r="A1417" s="15" t="s">
        <v>2191</v>
      </c>
      <c r="B1417" s="21" t="s">
        <v>73</v>
      </c>
      <c r="C1417" s="15" t="s">
        <v>609</v>
      </c>
      <c r="D1417" s="15"/>
      <c r="E1417" s="15" t="s">
        <v>609</v>
      </c>
      <c r="F1417" s="15"/>
      <c r="G1417" s="15"/>
      <c r="H1417" s="15" t="s">
        <v>609</v>
      </c>
      <c r="I1417" s="15"/>
      <c r="J1417" s="55" t="s">
        <v>617</v>
      </c>
      <c r="K1417" s="60" t="s">
        <v>654</v>
      </c>
      <c r="L1417" s="49">
        <v>17.54</v>
      </c>
      <c r="M1417" s="50" t="e">
        <f>IF(ISBLANK(VLOOKUP($C1417,[2]MAIN!$C$6:$DF$1572,M$4,FALSE)),"",VLOOKUP($C1417,[2]MAIN!$C$6:$DF$1572,M$4,FALSE))</f>
        <v>#N/A</v>
      </c>
      <c r="N1417" s="51" t="e">
        <f>IF(ISBLANK(VLOOKUP($C1417,[2]MAIN!$C$6:$DF$1572,N$4,FALSE)),"",VLOOKUP($C1417,[2]MAIN!$C$6:$DF$1572,N$4,FALSE))</f>
        <v>#N/A</v>
      </c>
      <c r="O1417" s="64" t="e">
        <f>IF(ISBLANK(VLOOKUP($C1417,[2]MAIN!$C$6:$DF$1572,O$4,FALSE)),"",VLOOKUP($C1417,[2]MAIN!$C$6:$DF$1572,O$4,FALSE))</f>
        <v>#N/A</v>
      </c>
      <c r="P1417" s="64" t="e">
        <f>IF(ISBLANK(VLOOKUP($C1417,[2]MAIN!$C$6:$DF$1572,P$4,FALSE)),"",VLOOKUP($C1417,[2]MAIN!$C$6:$DF$1572,P$4,FALSE))</f>
        <v>#N/A</v>
      </c>
      <c r="Q1417" s="65" t="e">
        <f>IF(ISBLANK(VLOOKUP($C1417,[2]MAIN!$C$6:$DF$1572,Q$4,FALSE)),"",VLOOKUP($C1417,[2]MAIN!$C$6:$DF$1572,Q$4,FALSE))</f>
        <v>#N/A</v>
      </c>
      <c r="R1417" s="47" t="e">
        <f>IF(ISBLANK(VLOOKUP($C1417,[2]MAIN!$C$6:$DF$1572,R$4,FALSE)),"",VLOOKUP($C1417,[2]MAIN!$C$6:$DF$1572,R$4,FALSE))</f>
        <v>#N/A</v>
      </c>
      <c r="S1417" s="47" t="e">
        <f>IF(ISBLANK(VLOOKUP($C1417,[2]MAIN!$C$6:$DF$1572,S$4,FALSE)),"",VLOOKUP($C1417,[2]MAIN!$C$6:$DF$1572,S$4,FALSE))</f>
        <v>#N/A</v>
      </c>
      <c r="T1417" s="15" t="e">
        <f>IF(ISBLANK(VLOOKUP($C1417,[2]MAIN!$C$6:$DF$1572,T$4,FALSE)),"",VLOOKUP($C1417,[2]MAIN!$C$6:$DF$1572,T$4,FALSE))</f>
        <v>#N/A</v>
      </c>
      <c r="U1417" s="15" t="e">
        <f>IF(ISBLANK(VLOOKUP($C1417,[2]MAIN!$C$6:$DF$1572,U$4,FALSE)),"",VLOOKUP($C1417,[2]MAIN!$C$6:$DF$1572,U$4,FALSE))</f>
        <v>#N/A</v>
      </c>
      <c r="V1417" s="15" t="e">
        <f>IF(ISBLANK(VLOOKUP($C1417,[2]MAIN!$C$6:$DF$1572,V$4,FALSE)),"",VLOOKUP($C1417,[2]MAIN!$C$6:$DF$1572,V$4,FALSE))</f>
        <v>#N/A</v>
      </c>
      <c r="W1417" s="21" t="e">
        <f>IF(ISBLANK(VLOOKUP($C1417,[2]MAIN!$C$6:$DF$1572,W$4,FALSE)),"",VLOOKUP($C1417,[2]MAIN!$C$6:$DF$1572,W$4,FALSE))</f>
        <v>#N/A</v>
      </c>
      <c r="X1417" s="47">
        <v>15000</v>
      </c>
      <c r="Y1417" s="15" t="e">
        <f>IF(ISBLANK(VLOOKUP($C1417,[2]MAIN!$C$6:$DF$1572,Y$4,FALSE)),"",VLOOKUP($C1417,[2]MAIN!$C$6:$DF$1572,Y$4,FALSE))</f>
        <v>#N/A</v>
      </c>
      <c r="AA1417" s="15"/>
      <c r="AB1417" s="15"/>
      <c r="AC1417" s="15"/>
    </row>
    <row r="1418" spans="1:29" x14ac:dyDescent="0.25">
      <c r="A1418" s="15" t="s">
        <v>1436</v>
      </c>
      <c r="B1418" s="21" t="s">
        <v>565</v>
      </c>
      <c r="C1418" s="47"/>
      <c r="D1418" s="15"/>
      <c r="E1418" s="15" t="s">
        <v>609</v>
      </c>
      <c r="F1418" s="15"/>
      <c r="G1418" s="15"/>
      <c r="H1418" s="15" t="s">
        <v>609</v>
      </c>
      <c r="I1418" s="15"/>
      <c r="J1418" s="47"/>
      <c r="K1418" s="47"/>
      <c r="L1418" s="49" t="e">
        <f>#REF!/86.4</f>
        <v>#REF!</v>
      </c>
      <c r="M1418" s="50" t="e">
        <f>IF(ISBLANK(VLOOKUP($C1418,[2]MAIN!$C$6:$DF$1572,M$4,FALSE)),"",VLOOKUP($C1418,[2]MAIN!$C$6:$DF$1572,M$4,FALSE))</f>
        <v>#N/A</v>
      </c>
      <c r="N1418" s="51" t="e">
        <f>IF(ISBLANK(VLOOKUP($C1418,[2]MAIN!$C$6:$DF$1572,N$4,FALSE)),"",VLOOKUP($C1418,[2]MAIN!$C$6:$DF$1572,N$4,FALSE))</f>
        <v>#N/A</v>
      </c>
      <c r="O1418" s="53" t="e">
        <f>IF(ISBLANK(VLOOKUP($C1418,[2]MAIN!$C$6:$DF$1572,O$4,FALSE)),"",VLOOKUP($C1418,[2]MAIN!$C$6:$DF$1572,O$4,FALSE))</f>
        <v>#N/A</v>
      </c>
      <c r="P1418" s="53" t="e">
        <f>IF(ISBLANK(VLOOKUP($C1418,[2]MAIN!$C$6:$DF$1572,P$4,FALSE)),"",VLOOKUP($C1418,[2]MAIN!$C$6:$DF$1572,P$4,FALSE))</f>
        <v>#N/A</v>
      </c>
      <c r="Q1418" s="50" t="e">
        <f>IF(ISBLANK(VLOOKUP($C1418,[2]MAIN!$C$6:$DF$1572,Q$4,FALSE)),"",VLOOKUP($C1418,[2]MAIN!$C$6:$DF$1572,Q$4,FALSE))</f>
        <v>#N/A</v>
      </c>
      <c r="R1418" s="47" t="e">
        <f>IF(ISBLANK(VLOOKUP($C1418,[2]MAIN!$C$6:$DF$1572,R$4,FALSE)),"",VLOOKUP($C1418,[2]MAIN!$C$6:$DF$1572,R$4,FALSE))</f>
        <v>#N/A</v>
      </c>
      <c r="S1418" s="47" t="e">
        <f>IF(ISBLANK(VLOOKUP($C1418,[2]MAIN!$C$6:$DF$1572,S$4,FALSE)),"",VLOOKUP($C1418,[2]MAIN!$C$6:$DF$1572,S$4,FALSE))</f>
        <v>#N/A</v>
      </c>
      <c r="T1418" s="15" t="e">
        <f>IF(ISBLANK(VLOOKUP($C1418,[2]MAIN!$C$6:$DF$1572,T$4,FALSE)),"",VLOOKUP($C1418,[2]MAIN!$C$6:$DF$1572,T$4,FALSE))</f>
        <v>#N/A</v>
      </c>
      <c r="U1418" s="15" t="e">
        <f>IF(ISBLANK(VLOOKUP($C1418,[2]MAIN!$C$6:$DF$1572,U$4,FALSE)),"",VLOOKUP($C1418,[2]MAIN!$C$6:$DF$1572,U$4,FALSE))</f>
        <v>#N/A</v>
      </c>
      <c r="V1418" s="15" t="e">
        <f>IF(ISBLANK(VLOOKUP($C1418,[2]MAIN!$C$6:$DF$1572,V$4,FALSE)),"",VLOOKUP($C1418,[2]MAIN!$C$6:$DF$1572,V$4,FALSE))</f>
        <v>#N/A</v>
      </c>
      <c r="W1418" s="21" t="e">
        <f>IF(ISBLANK(VLOOKUP($C1418,[2]MAIN!$C$6:$DF$1572,W$4,FALSE)),"",VLOOKUP($C1418,[2]MAIN!$C$6:$DF$1572,W$4,FALSE))</f>
        <v>#N/A</v>
      </c>
      <c r="X1418" s="47">
        <v>15000</v>
      </c>
      <c r="Y1418" s="15" t="e">
        <f>IF(ISBLANK(VLOOKUP($C1418,[2]MAIN!$C$6:$DF$1572,Y$4,FALSE)),"",VLOOKUP($C1418,[2]MAIN!$C$6:$DF$1572,Y$4,FALSE))</f>
        <v>#N/A</v>
      </c>
      <c r="AA1418" s="15"/>
      <c r="AB1418" s="15"/>
      <c r="AC1418" s="15" t="s">
        <v>609</v>
      </c>
    </row>
    <row r="1419" spans="1:29" x14ac:dyDescent="0.25">
      <c r="A1419" s="15" t="s">
        <v>2192</v>
      </c>
      <c r="B1419" s="21" t="s">
        <v>288</v>
      </c>
      <c r="C1419" s="47"/>
      <c r="D1419" s="15"/>
      <c r="E1419" s="15" t="s">
        <v>609</v>
      </c>
      <c r="F1419" s="15"/>
      <c r="G1419" s="15"/>
      <c r="H1419" s="15" t="s">
        <v>609</v>
      </c>
      <c r="I1419" s="15" t="s">
        <v>609</v>
      </c>
      <c r="J1419" s="47"/>
      <c r="K1419" s="47"/>
      <c r="L1419" s="49">
        <v>17.93</v>
      </c>
      <c r="M1419" s="50" t="e">
        <f>IF(ISBLANK(VLOOKUP($C1419,[2]MAIN!$C$6:$DF$1572,M$4,FALSE)),"",VLOOKUP($C1419,[2]MAIN!$C$6:$DF$1572,M$4,FALSE))</f>
        <v>#N/A</v>
      </c>
      <c r="N1419" s="51" t="e">
        <f>IF(ISBLANK(VLOOKUP($C1419,[2]MAIN!$C$6:$DF$1572,N$4,FALSE)),"",VLOOKUP($C1419,[2]MAIN!$C$6:$DF$1572,N$4,FALSE))</f>
        <v>#N/A</v>
      </c>
      <c r="O1419" s="52" t="e">
        <f>IF(ISBLANK(VLOOKUP($C1419,[2]MAIN!$C$6:$DF$1572,O$4,FALSE)),"",VLOOKUP($C1419,[2]MAIN!$C$6:$DF$1572,O$4,FALSE))</f>
        <v>#N/A</v>
      </c>
      <c r="P1419" s="52" t="e">
        <f>IF(ISBLANK(VLOOKUP($C1419,[2]MAIN!$C$6:$DF$1572,P$4,FALSE)),"",VLOOKUP($C1419,[2]MAIN!$C$6:$DF$1572,P$4,FALSE))</f>
        <v>#N/A</v>
      </c>
      <c r="Q1419" s="50" t="e">
        <f>IF(ISBLANK(VLOOKUP($C1419,[2]MAIN!$C$6:$DF$1572,Q$4,FALSE)),"",VLOOKUP($C1419,[2]MAIN!$C$6:$DF$1572,Q$4,FALSE))</f>
        <v>#N/A</v>
      </c>
      <c r="R1419" s="47" t="e">
        <f>IF(ISBLANK(VLOOKUP($C1419,[2]MAIN!$C$6:$DF$1572,R$4,FALSE)),"",VLOOKUP($C1419,[2]MAIN!$C$6:$DF$1572,R$4,FALSE))</f>
        <v>#N/A</v>
      </c>
      <c r="S1419" s="47" t="e">
        <f>IF(ISBLANK(VLOOKUP($C1419,[2]MAIN!$C$6:$DF$1572,S$4,FALSE)),"",VLOOKUP($C1419,[2]MAIN!$C$6:$DF$1572,S$4,FALSE))</f>
        <v>#N/A</v>
      </c>
      <c r="T1419" s="15" t="e">
        <f>IF(ISBLANK(VLOOKUP($C1419,[2]MAIN!$C$6:$DF$1572,T$4,FALSE)),"",VLOOKUP($C1419,[2]MAIN!$C$6:$DF$1572,T$4,FALSE))</f>
        <v>#N/A</v>
      </c>
      <c r="U1419" s="15" t="e">
        <f>IF(ISBLANK(VLOOKUP($C1419,[2]MAIN!$C$6:$DF$1572,U$4,FALSE)),"",VLOOKUP($C1419,[2]MAIN!$C$6:$DF$1572,U$4,FALSE))</f>
        <v>#N/A</v>
      </c>
      <c r="V1419" s="15" t="e">
        <f>IF(ISBLANK(VLOOKUP($C1419,[2]MAIN!$C$6:$DF$1572,V$4,FALSE)),"",VLOOKUP($C1419,[2]MAIN!$C$6:$DF$1572,V$4,FALSE))</f>
        <v>#N/A</v>
      </c>
      <c r="W1419" s="21" t="e">
        <f>IF(ISBLANK(VLOOKUP($C1419,[2]MAIN!$C$6:$DF$1572,W$4,FALSE)),"",VLOOKUP($C1419,[2]MAIN!$C$6:$DF$1572,W$4,FALSE))</f>
        <v>#N/A</v>
      </c>
      <c r="X1419" s="47">
        <v>150</v>
      </c>
      <c r="Y1419" s="15" t="e">
        <f>IF(ISBLANK(VLOOKUP($C1419,[2]MAIN!$C$6:$DF$1572,Y$4,FALSE)),"",VLOOKUP($C1419,[2]MAIN!$C$6:$DF$1572,Y$4,FALSE))</f>
        <v>#N/A</v>
      </c>
      <c r="AA1419" s="15" t="s">
        <v>609</v>
      </c>
      <c r="AB1419" s="15"/>
      <c r="AC1419" s="15"/>
    </row>
    <row r="1420" spans="1:29" x14ac:dyDescent="0.25">
      <c r="A1420" s="15" t="s">
        <v>2193</v>
      </c>
      <c r="B1420" s="21" t="s">
        <v>565</v>
      </c>
      <c r="C1420" s="15"/>
      <c r="D1420" s="15"/>
      <c r="E1420" s="15" t="s">
        <v>609</v>
      </c>
      <c r="F1420" s="15"/>
      <c r="G1420" s="15"/>
      <c r="H1420" s="15" t="s">
        <v>628</v>
      </c>
      <c r="I1420" s="15"/>
      <c r="J1420" s="47"/>
      <c r="K1420" s="47" t="s">
        <v>654</v>
      </c>
      <c r="L1420" s="49">
        <v>0.47</v>
      </c>
      <c r="M1420" s="50" t="e">
        <f>IF(ISBLANK(VLOOKUP($C1420,[2]MAIN!$C$6:$DF$1572,M$4,FALSE)),"",VLOOKUP($C1420,[2]MAIN!$C$6:$DF$1572,M$4,FALSE))</f>
        <v>#N/A</v>
      </c>
      <c r="N1420" s="51" t="e">
        <f>IF(ISBLANK(VLOOKUP($C1420,[2]MAIN!$C$6:$DF$1572,N$4,FALSE)),"",VLOOKUP($C1420,[2]MAIN!$C$6:$DF$1572,N$4,FALSE))</f>
        <v>#N/A</v>
      </c>
      <c r="O1420" s="52" t="e">
        <f>IF(ISBLANK(VLOOKUP($C1420,[2]MAIN!$C$6:$DF$1572,O$4,FALSE)),"",VLOOKUP($C1420,[2]MAIN!$C$6:$DF$1572,O$4,FALSE))</f>
        <v>#N/A</v>
      </c>
      <c r="P1420" s="52" t="e">
        <f>IF(ISBLANK(VLOOKUP($C1420,[2]MAIN!$C$6:$DF$1572,P$4,FALSE)),"",VLOOKUP($C1420,[2]MAIN!$C$6:$DF$1572,P$4,FALSE))</f>
        <v>#N/A</v>
      </c>
      <c r="Q1420" s="65" t="e">
        <f>IF(ISBLANK(VLOOKUP($C1420,[2]MAIN!$C$6:$DF$1572,Q$4,FALSE)),"",VLOOKUP($C1420,[2]MAIN!$C$6:$DF$1572,Q$4,FALSE))</f>
        <v>#N/A</v>
      </c>
      <c r="R1420" s="47" t="e">
        <f>IF(ISBLANK(VLOOKUP($C1420,[2]MAIN!$C$6:$DF$1572,R$4,FALSE)),"",VLOOKUP($C1420,[2]MAIN!$C$6:$DF$1572,R$4,FALSE))</f>
        <v>#N/A</v>
      </c>
      <c r="S1420" s="47" t="e">
        <f>IF(ISBLANK(VLOOKUP($C1420,[2]MAIN!$C$6:$DF$1572,S$4,FALSE)),"",VLOOKUP($C1420,[2]MAIN!$C$6:$DF$1572,S$4,FALSE))</f>
        <v>#N/A</v>
      </c>
      <c r="T1420" s="15" t="e">
        <f>IF(ISBLANK(VLOOKUP($C1420,[2]MAIN!$C$6:$DF$1572,T$4,FALSE)),"",VLOOKUP($C1420,[2]MAIN!$C$6:$DF$1572,T$4,FALSE))</f>
        <v>#N/A</v>
      </c>
      <c r="U1420" s="15" t="e">
        <f>IF(ISBLANK(VLOOKUP($C1420,[2]MAIN!$C$6:$DF$1572,U$4,FALSE)),"",VLOOKUP($C1420,[2]MAIN!$C$6:$DF$1572,U$4,FALSE))</f>
        <v>#N/A</v>
      </c>
      <c r="V1420" s="15" t="e">
        <f>IF(ISBLANK(VLOOKUP($C1420,[2]MAIN!$C$6:$DF$1572,V$4,FALSE)),"",VLOOKUP($C1420,[2]MAIN!$C$6:$DF$1572,V$4,FALSE))</f>
        <v>#N/A</v>
      </c>
      <c r="W1420" s="21" t="e">
        <f>IF(ISBLANK(VLOOKUP($C1420,[2]MAIN!$C$6:$DF$1572,W$4,FALSE)),"",VLOOKUP($C1420,[2]MAIN!$C$6:$DF$1572,W$4,FALSE))</f>
        <v>#N/A</v>
      </c>
      <c r="X1420" s="47">
        <v>15000</v>
      </c>
      <c r="Y1420" s="15" t="e">
        <f>IF(ISBLANK(VLOOKUP($C1420,[2]MAIN!$C$6:$DF$1572,Y$4,FALSE)),"",VLOOKUP($C1420,[2]MAIN!$C$6:$DF$1572,Y$4,FALSE))</f>
        <v>#N/A</v>
      </c>
      <c r="AA1420" s="47"/>
      <c r="AB1420" s="47"/>
      <c r="AC1420" s="47"/>
    </row>
    <row r="1421" spans="1:29" x14ac:dyDescent="0.25">
      <c r="A1421" s="15" t="s">
        <v>2194</v>
      </c>
      <c r="B1421" s="21" t="s">
        <v>288</v>
      </c>
      <c r="C1421" s="47"/>
      <c r="D1421" s="15"/>
      <c r="E1421" s="15" t="s">
        <v>609</v>
      </c>
      <c r="F1421" s="15"/>
      <c r="G1421" s="15"/>
      <c r="H1421" s="15" t="s">
        <v>628</v>
      </c>
      <c r="I1421" s="15" t="s">
        <v>609</v>
      </c>
      <c r="J1421" s="47"/>
      <c r="K1421" s="47"/>
      <c r="L1421" s="49">
        <v>5.14</v>
      </c>
      <c r="M1421" s="50" t="e">
        <f>IF(ISBLANK(VLOOKUP($C1421,[2]MAIN!$C$6:$DF$1572,M$4,FALSE)),"",VLOOKUP($C1421,[2]MAIN!$C$6:$DF$1572,M$4,FALSE))</f>
        <v>#N/A</v>
      </c>
      <c r="N1421" s="51" t="e">
        <f>IF(ISBLANK(VLOOKUP($C1421,[2]MAIN!$C$6:$DF$1572,N$4,FALSE)),"",VLOOKUP($C1421,[2]MAIN!$C$6:$DF$1572,N$4,FALSE))</f>
        <v>#N/A</v>
      </c>
      <c r="O1421" s="52" t="e">
        <f>IF(ISBLANK(VLOOKUP($C1421,[2]MAIN!$C$6:$DF$1572,O$4,FALSE)),"",VLOOKUP($C1421,[2]MAIN!$C$6:$DF$1572,O$4,FALSE))</f>
        <v>#N/A</v>
      </c>
      <c r="P1421" s="52" t="e">
        <f>IF(ISBLANK(VLOOKUP($C1421,[2]MAIN!$C$6:$DF$1572,P$4,FALSE)),"",VLOOKUP($C1421,[2]MAIN!$C$6:$DF$1572,P$4,FALSE))</f>
        <v>#N/A</v>
      </c>
      <c r="Q1421" s="50" t="e">
        <f>IF(ISBLANK(VLOOKUP($C1421,[2]MAIN!$C$6:$DF$1572,Q$4,FALSE)),"",VLOOKUP($C1421,[2]MAIN!$C$6:$DF$1572,Q$4,FALSE))</f>
        <v>#N/A</v>
      </c>
      <c r="R1421" s="47" t="e">
        <f>IF(ISBLANK(VLOOKUP($C1421,[2]MAIN!$C$6:$DF$1572,R$4,FALSE)),"",VLOOKUP($C1421,[2]MAIN!$C$6:$DF$1572,R$4,FALSE))</f>
        <v>#N/A</v>
      </c>
      <c r="S1421" s="47" t="e">
        <f>IF(ISBLANK(VLOOKUP($C1421,[2]MAIN!$C$6:$DF$1572,S$4,FALSE)),"",VLOOKUP($C1421,[2]MAIN!$C$6:$DF$1572,S$4,FALSE))</f>
        <v>#N/A</v>
      </c>
      <c r="T1421" s="15" t="e">
        <f>IF(ISBLANK(VLOOKUP($C1421,[2]MAIN!$C$6:$DF$1572,T$4,FALSE)),"",VLOOKUP($C1421,[2]MAIN!$C$6:$DF$1572,T$4,FALSE))</f>
        <v>#N/A</v>
      </c>
      <c r="U1421" s="15" t="e">
        <f>IF(ISBLANK(VLOOKUP($C1421,[2]MAIN!$C$6:$DF$1572,U$4,FALSE)),"",VLOOKUP($C1421,[2]MAIN!$C$6:$DF$1572,U$4,FALSE))</f>
        <v>#N/A</v>
      </c>
      <c r="V1421" s="15" t="e">
        <f>IF(ISBLANK(VLOOKUP($C1421,[2]MAIN!$C$6:$DF$1572,V$4,FALSE)),"",VLOOKUP($C1421,[2]MAIN!$C$6:$DF$1572,V$4,FALSE))</f>
        <v>#N/A</v>
      </c>
      <c r="W1421" s="21" t="e">
        <f>IF(ISBLANK(VLOOKUP($C1421,[2]MAIN!$C$6:$DF$1572,W$4,FALSE)),"",VLOOKUP($C1421,[2]MAIN!$C$6:$DF$1572,W$4,FALSE))</f>
        <v>#N/A</v>
      </c>
      <c r="X1421" s="47">
        <v>150</v>
      </c>
      <c r="Y1421" s="15" t="e">
        <f>IF(ISBLANK(VLOOKUP($C1421,[2]MAIN!$C$6:$DF$1572,Y$4,FALSE)),"",VLOOKUP($C1421,[2]MAIN!$C$6:$DF$1572,Y$4,FALSE))</f>
        <v>#N/A</v>
      </c>
      <c r="AA1421" s="47"/>
      <c r="AB1421" s="47"/>
      <c r="AC1421" s="47"/>
    </row>
    <row r="1422" spans="1:29" x14ac:dyDescent="0.25">
      <c r="A1422" s="15" t="s">
        <v>2195</v>
      </c>
      <c r="B1422" s="21" t="s">
        <v>203</v>
      </c>
      <c r="C1422" s="15"/>
      <c r="D1422" s="15" t="s">
        <v>609</v>
      </c>
      <c r="E1422" s="15" t="s">
        <v>609</v>
      </c>
      <c r="F1422" s="15" t="s">
        <v>697</v>
      </c>
      <c r="G1422" s="15"/>
      <c r="H1422" s="15" t="s">
        <v>609</v>
      </c>
      <c r="I1422" s="15"/>
      <c r="J1422" s="47"/>
      <c r="K1422" s="60" t="s">
        <v>737</v>
      </c>
      <c r="L1422" s="49">
        <v>1.5</v>
      </c>
      <c r="M1422" s="50" t="e">
        <f>IF(ISBLANK(VLOOKUP($C1422,[2]MAIN!$C$6:$DF$1572,M$4,FALSE)),"",VLOOKUP($C1422,[2]MAIN!$C$6:$DF$1572,M$4,FALSE))</f>
        <v>#N/A</v>
      </c>
      <c r="N1422" s="51" t="e">
        <f>IF(ISBLANK(VLOOKUP($C1422,[2]MAIN!$C$6:$DF$1572,N$4,FALSE)),"",VLOOKUP($C1422,[2]MAIN!$C$6:$DF$1572,N$4,FALSE))</f>
        <v>#N/A</v>
      </c>
      <c r="O1422" s="64" t="e">
        <f>IF(ISBLANK(VLOOKUP($C1422,[2]MAIN!$C$6:$DF$1572,O$4,FALSE)),"",VLOOKUP($C1422,[2]MAIN!$C$6:$DF$1572,O$4,FALSE))</f>
        <v>#N/A</v>
      </c>
      <c r="P1422" s="64" t="e">
        <f>IF(ISBLANK(VLOOKUP($C1422,[2]MAIN!$C$6:$DF$1572,P$4,FALSE)),"",VLOOKUP($C1422,[2]MAIN!$C$6:$DF$1572,P$4,FALSE))</f>
        <v>#N/A</v>
      </c>
      <c r="Q1422" s="65" t="e">
        <f>IF(ISBLANK(VLOOKUP($C1422,[2]MAIN!$C$6:$DF$1572,Q$4,FALSE)),"",VLOOKUP($C1422,[2]MAIN!$C$6:$DF$1572,Q$4,FALSE))</f>
        <v>#N/A</v>
      </c>
      <c r="R1422" s="47" t="e">
        <f>IF(ISBLANK(VLOOKUP($C1422,[2]MAIN!$C$6:$DF$1572,R$4,FALSE)),"",VLOOKUP($C1422,[2]MAIN!$C$6:$DF$1572,R$4,FALSE))</f>
        <v>#N/A</v>
      </c>
      <c r="S1422" s="47" t="e">
        <f>IF(ISBLANK(VLOOKUP($C1422,[2]MAIN!$C$6:$DF$1572,S$4,FALSE)),"",VLOOKUP($C1422,[2]MAIN!$C$6:$DF$1572,S$4,FALSE))</f>
        <v>#N/A</v>
      </c>
      <c r="T1422" s="15" t="e">
        <f>IF(ISBLANK(VLOOKUP($C1422,[2]MAIN!$C$6:$DF$1572,T$4,FALSE)),"",VLOOKUP($C1422,[2]MAIN!$C$6:$DF$1572,T$4,FALSE))</f>
        <v>#N/A</v>
      </c>
      <c r="U1422" s="15" t="e">
        <f>IF(ISBLANK(VLOOKUP($C1422,[2]MAIN!$C$6:$DF$1572,U$4,FALSE)),"",VLOOKUP($C1422,[2]MAIN!$C$6:$DF$1572,U$4,FALSE))</f>
        <v>#N/A</v>
      </c>
      <c r="V1422" s="15" t="e">
        <f>IF(ISBLANK(VLOOKUP($C1422,[2]MAIN!$C$6:$DF$1572,V$4,FALSE)),"",VLOOKUP($C1422,[2]MAIN!$C$6:$DF$1572,V$4,FALSE))</f>
        <v>#N/A</v>
      </c>
      <c r="W1422" s="21" t="e">
        <f>IF(ISBLANK(VLOOKUP($C1422,[2]MAIN!$C$6:$DF$1572,W$4,FALSE)),"",VLOOKUP($C1422,[2]MAIN!$C$6:$DF$1572,W$4,FALSE))</f>
        <v>#N/A</v>
      </c>
      <c r="X1422" s="63">
        <v>7500</v>
      </c>
      <c r="Y1422" s="15" t="e">
        <f>IF(ISBLANK(VLOOKUP($C1422,[2]MAIN!$C$6:$DF$1572,Y$4,FALSE)),"",VLOOKUP($C1422,[2]MAIN!$C$6:$DF$1572,Y$4,FALSE))</f>
        <v>#N/A</v>
      </c>
      <c r="AA1422" s="15"/>
      <c r="AB1422" s="15"/>
      <c r="AC1422" s="15"/>
    </row>
    <row r="1423" spans="1:29" x14ac:dyDescent="0.25">
      <c r="A1423" s="15" t="s">
        <v>2196</v>
      </c>
      <c r="B1423" s="21" t="s">
        <v>566</v>
      </c>
      <c r="C1423" s="47"/>
      <c r="D1423" s="15"/>
      <c r="E1423" s="15" t="s">
        <v>609</v>
      </c>
      <c r="F1423" s="15"/>
      <c r="G1423" s="15"/>
      <c r="H1423" s="15" t="s">
        <v>609</v>
      </c>
      <c r="I1423" s="15"/>
      <c r="J1423" s="47"/>
      <c r="K1423" s="47" t="s">
        <v>618</v>
      </c>
      <c r="L1423" s="49">
        <v>2.52</v>
      </c>
      <c r="M1423" s="50" t="e">
        <f>IF(ISBLANK(VLOOKUP($C1423,[2]MAIN!$C$6:$DF$1572,M$4,FALSE)),"",VLOOKUP($C1423,[2]MAIN!$C$6:$DF$1572,M$4,FALSE))</f>
        <v>#N/A</v>
      </c>
      <c r="N1423" s="51" t="e">
        <f>IF(ISBLANK(VLOOKUP($C1423,[2]MAIN!$C$6:$DF$1572,N$4,FALSE)),"",VLOOKUP($C1423,[2]MAIN!$C$6:$DF$1572,N$4,FALSE))</f>
        <v>#N/A</v>
      </c>
      <c r="O1423" s="53" t="e">
        <f>IF(ISBLANK(VLOOKUP($C1423,[2]MAIN!$C$6:$DF$1572,O$4,FALSE)),"",VLOOKUP($C1423,[2]MAIN!$C$6:$DF$1572,O$4,FALSE))</f>
        <v>#N/A</v>
      </c>
      <c r="P1423" s="64" t="e">
        <f>IF(ISBLANK(VLOOKUP($C1423,[2]MAIN!$C$6:$DF$1572,P$4,FALSE)),"",VLOOKUP($C1423,[2]MAIN!$C$6:$DF$1572,P$4,FALSE))</f>
        <v>#N/A</v>
      </c>
      <c r="Q1423" s="50" t="e">
        <f>IF(ISBLANK(VLOOKUP($C1423,[2]MAIN!$C$6:$DF$1572,Q$4,FALSE)),"",VLOOKUP($C1423,[2]MAIN!$C$6:$DF$1572,Q$4,FALSE))</f>
        <v>#N/A</v>
      </c>
      <c r="R1423" s="47" t="e">
        <f>IF(ISBLANK(VLOOKUP($C1423,[2]MAIN!$C$6:$DF$1572,R$4,FALSE)),"",VLOOKUP($C1423,[2]MAIN!$C$6:$DF$1572,R$4,FALSE))</f>
        <v>#N/A</v>
      </c>
      <c r="S1423" s="47" t="e">
        <f>IF(ISBLANK(VLOOKUP($C1423,[2]MAIN!$C$6:$DF$1572,S$4,FALSE)),"",VLOOKUP($C1423,[2]MAIN!$C$6:$DF$1572,S$4,FALSE))</f>
        <v>#N/A</v>
      </c>
      <c r="T1423" s="15" t="e">
        <f>IF(ISBLANK(VLOOKUP($C1423,[2]MAIN!$C$6:$DF$1572,T$4,FALSE)),"",VLOOKUP($C1423,[2]MAIN!$C$6:$DF$1572,T$4,FALSE))</f>
        <v>#N/A</v>
      </c>
      <c r="U1423" s="15" t="e">
        <f>IF(ISBLANK(VLOOKUP($C1423,[2]MAIN!$C$6:$DF$1572,U$4,FALSE)),"",VLOOKUP($C1423,[2]MAIN!$C$6:$DF$1572,U$4,FALSE))</f>
        <v>#N/A</v>
      </c>
      <c r="V1423" s="15" t="e">
        <f>IF(ISBLANK(VLOOKUP($C1423,[2]MAIN!$C$6:$DF$1572,V$4,FALSE)),"",VLOOKUP($C1423,[2]MAIN!$C$6:$DF$1572,V$4,FALSE))</f>
        <v>#N/A</v>
      </c>
      <c r="W1423" s="21" t="e">
        <f>IF(ISBLANK(VLOOKUP($C1423,[2]MAIN!$C$6:$DF$1572,W$4,FALSE)),"",VLOOKUP($C1423,[2]MAIN!$C$6:$DF$1572,W$4,FALSE))</f>
        <v>#N/A</v>
      </c>
      <c r="X1423" s="47">
        <v>15000</v>
      </c>
      <c r="Y1423" s="15" t="e">
        <f>IF(ISBLANK(VLOOKUP($C1423,[2]MAIN!$C$6:$DF$1572,Y$4,FALSE)),"",VLOOKUP($C1423,[2]MAIN!$C$6:$DF$1572,Y$4,FALSE))</f>
        <v>#N/A</v>
      </c>
      <c r="AA1423" s="15"/>
      <c r="AB1423" s="15"/>
      <c r="AC1423" s="15" t="s">
        <v>609</v>
      </c>
    </row>
    <row r="1424" spans="1:29" x14ac:dyDescent="0.25">
      <c r="A1424" s="15" t="s">
        <v>2197</v>
      </c>
      <c r="B1424" s="21" t="s">
        <v>288</v>
      </c>
      <c r="C1424" s="47"/>
      <c r="D1424" s="15"/>
      <c r="E1424" s="15" t="s">
        <v>609</v>
      </c>
      <c r="F1424" s="15"/>
      <c r="G1424" s="15"/>
      <c r="H1424" s="15" t="s">
        <v>609</v>
      </c>
      <c r="I1424" s="15" t="s">
        <v>609</v>
      </c>
      <c r="J1424" s="47"/>
      <c r="K1424" s="47"/>
      <c r="L1424" s="49">
        <v>5.14</v>
      </c>
      <c r="M1424" s="50" t="e">
        <f>VLOOKUP(#REF!,[4]Sheet2!#REF!,6,FALSE)</f>
        <v>#REF!</v>
      </c>
      <c r="N1424" s="51">
        <v>5.6890000000000001</v>
      </c>
      <c r="O1424" s="52" t="e">
        <f>M1424*1000/L1424</f>
        <v>#REF!</v>
      </c>
      <c r="P1424" s="52" t="e">
        <f>IF(ISNUMBER(O1424),O1424,VLOOKUP(#REF!,[3]MAIN!#REF!,51,FALSE))</f>
        <v>#REF!</v>
      </c>
      <c r="Q1424" s="50"/>
      <c r="R1424" s="47" t="s">
        <v>673</v>
      </c>
      <c r="S1424" s="47"/>
      <c r="T1424" s="15">
        <v>1</v>
      </c>
      <c r="U1424" s="15" t="s">
        <v>22</v>
      </c>
      <c r="V1424" s="15" t="s">
        <v>783</v>
      </c>
      <c r="W1424" s="21" t="s">
        <v>2198</v>
      </c>
      <c r="X1424" s="47">
        <v>150</v>
      </c>
      <c r="Y1424" s="15"/>
      <c r="AA1424" s="15" t="s">
        <v>609</v>
      </c>
      <c r="AB1424" s="15"/>
      <c r="AC1424" s="15"/>
    </row>
    <row r="1425" spans="1:29" x14ac:dyDescent="0.25">
      <c r="A1425" s="15" t="s">
        <v>2199</v>
      </c>
      <c r="B1425" s="21" t="s">
        <v>288</v>
      </c>
      <c r="C1425" s="47"/>
      <c r="D1425" s="15"/>
      <c r="E1425" s="15" t="s">
        <v>609</v>
      </c>
      <c r="F1425" s="15"/>
      <c r="G1425" s="15"/>
      <c r="H1425" s="15" t="s">
        <v>613</v>
      </c>
      <c r="I1425" s="15" t="s">
        <v>609</v>
      </c>
      <c r="J1425" s="47"/>
      <c r="K1425" s="47"/>
      <c r="L1425" s="49">
        <v>5.21</v>
      </c>
      <c r="M1425" s="50" t="e">
        <f>IF(ISBLANK(VLOOKUP($C1425,[2]MAIN!$C$6:$DF$1572,M$4,FALSE)),"",VLOOKUP($C1425,[2]MAIN!$C$6:$DF$1572,M$4,FALSE))</f>
        <v>#N/A</v>
      </c>
      <c r="N1425" s="51" t="e">
        <f>IF(ISBLANK(VLOOKUP($C1425,[2]MAIN!$C$6:$DF$1572,N$4,FALSE)),"",VLOOKUP($C1425,[2]MAIN!$C$6:$DF$1572,N$4,FALSE))</f>
        <v>#N/A</v>
      </c>
      <c r="O1425" s="52" t="e">
        <f>IF(ISBLANK(VLOOKUP($C1425,[2]MAIN!$C$6:$DF$1572,O$4,FALSE)),"",VLOOKUP($C1425,[2]MAIN!$C$6:$DF$1572,O$4,FALSE))</f>
        <v>#N/A</v>
      </c>
      <c r="P1425" s="52" t="e">
        <f>IF(ISBLANK(VLOOKUP($C1425,[2]MAIN!$C$6:$DF$1572,P$4,FALSE)),"",VLOOKUP($C1425,[2]MAIN!$C$6:$DF$1572,P$4,FALSE))</f>
        <v>#N/A</v>
      </c>
      <c r="Q1425" s="50" t="e">
        <f>IF(ISBLANK(VLOOKUP($C1425,[2]MAIN!$C$6:$DF$1572,Q$4,FALSE)),"",VLOOKUP($C1425,[2]MAIN!$C$6:$DF$1572,Q$4,FALSE))</f>
        <v>#N/A</v>
      </c>
      <c r="R1425" s="47" t="e">
        <f>IF(ISBLANK(VLOOKUP($C1425,[2]MAIN!$C$6:$DF$1572,R$4,FALSE)),"",VLOOKUP($C1425,[2]MAIN!$C$6:$DF$1572,R$4,FALSE))</f>
        <v>#N/A</v>
      </c>
      <c r="S1425" s="47" t="e">
        <f>IF(ISBLANK(VLOOKUP($C1425,[2]MAIN!$C$6:$DF$1572,S$4,FALSE)),"",VLOOKUP($C1425,[2]MAIN!$C$6:$DF$1572,S$4,FALSE))</f>
        <v>#N/A</v>
      </c>
      <c r="T1425" s="15" t="e">
        <f>IF(ISBLANK(VLOOKUP($C1425,[2]MAIN!$C$6:$DF$1572,T$4,FALSE)),"",VLOOKUP($C1425,[2]MAIN!$C$6:$DF$1572,T$4,FALSE))</f>
        <v>#N/A</v>
      </c>
      <c r="U1425" s="15" t="e">
        <f>IF(ISBLANK(VLOOKUP($C1425,[2]MAIN!$C$6:$DF$1572,U$4,FALSE)),"",VLOOKUP($C1425,[2]MAIN!$C$6:$DF$1572,U$4,FALSE))</f>
        <v>#N/A</v>
      </c>
      <c r="V1425" s="15" t="e">
        <f>IF(ISBLANK(VLOOKUP($C1425,[2]MAIN!$C$6:$DF$1572,V$4,FALSE)),"",VLOOKUP($C1425,[2]MAIN!$C$6:$DF$1572,V$4,FALSE))</f>
        <v>#N/A</v>
      </c>
      <c r="W1425" s="21" t="e">
        <f>IF(ISBLANK(VLOOKUP($C1425,[2]MAIN!$C$6:$DF$1572,W$4,FALSE)),"",VLOOKUP($C1425,[2]MAIN!$C$6:$DF$1572,W$4,FALSE))</f>
        <v>#N/A</v>
      </c>
      <c r="X1425" s="47">
        <v>150</v>
      </c>
      <c r="Y1425" s="15" t="e">
        <f>IF(ISBLANK(VLOOKUP($C1425,[2]MAIN!$C$6:$DF$1572,Y$4,FALSE)),"",VLOOKUP($C1425,[2]MAIN!$C$6:$DF$1572,Y$4,FALSE))</f>
        <v>#N/A</v>
      </c>
      <c r="AA1425" s="15" t="s">
        <v>609</v>
      </c>
      <c r="AB1425" s="15"/>
      <c r="AC1425" s="15"/>
    </row>
    <row r="1426" spans="1:29" x14ac:dyDescent="0.25">
      <c r="A1426" s="15" t="s">
        <v>2200</v>
      </c>
      <c r="B1426" s="21" t="s">
        <v>289</v>
      </c>
      <c r="C1426" s="47"/>
      <c r="D1426" s="15"/>
      <c r="E1426" s="15" t="s">
        <v>609</v>
      </c>
      <c r="F1426" s="15"/>
      <c r="G1426" s="15"/>
      <c r="H1426" s="15" t="s">
        <v>628</v>
      </c>
      <c r="I1426" s="15" t="s">
        <v>609</v>
      </c>
      <c r="J1426" s="47"/>
      <c r="K1426" s="47"/>
      <c r="L1426" s="49"/>
      <c r="M1426" s="50" t="e">
        <f>IF(ISBLANK(VLOOKUP($C1426,[2]MAIN!$C$6:$DF$1572,M$4,FALSE)),"",VLOOKUP($C1426,[2]MAIN!$C$6:$DF$1572,M$4,FALSE))</f>
        <v>#N/A</v>
      </c>
      <c r="N1426" s="51" t="e">
        <f>IF(ISBLANK(VLOOKUP($C1426,[2]MAIN!$C$6:$DF$1572,N$4,FALSE)),"",VLOOKUP($C1426,[2]MAIN!$C$6:$DF$1572,N$4,FALSE))</f>
        <v>#N/A</v>
      </c>
      <c r="O1426" s="53" t="e">
        <f>IF(ISBLANK(VLOOKUP($C1426,[2]MAIN!$C$6:$DF$1572,O$4,FALSE)),"",VLOOKUP($C1426,[2]MAIN!$C$6:$DF$1572,O$4,FALSE))</f>
        <v>#N/A</v>
      </c>
      <c r="P1426" s="53" t="e">
        <f>IF(ISBLANK(VLOOKUP($C1426,[2]MAIN!$C$6:$DF$1572,P$4,FALSE)),"",VLOOKUP($C1426,[2]MAIN!$C$6:$DF$1572,P$4,FALSE))</f>
        <v>#N/A</v>
      </c>
      <c r="Q1426" s="50" t="e">
        <f>IF(ISBLANK(VLOOKUP($C1426,[2]MAIN!$C$6:$DF$1572,Q$4,FALSE)),"",VLOOKUP($C1426,[2]MAIN!$C$6:$DF$1572,Q$4,FALSE))</f>
        <v>#N/A</v>
      </c>
      <c r="R1426" s="47" t="e">
        <f>IF(ISBLANK(VLOOKUP($C1426,[2]MAIN!$C$6:$DF$1572,R$4,FALSE)),"",VLOOKUP($C1426,[2]MAIN!$C$6:$DF$1572,R$4,FALSE))</f>
        <v>#N/A</v>
      </c>
      <c r="S1426" s="47" t="e">
        <f>IF(ISBLANK(VLOOKUP($C1426,[2]MAIN!$C$6:$DF$1572,S$4,FALSE)),"",VLOOKUP($C1426,[2]MAIN!$C$6:$DF$1572,S$4,FALSE))</f>
        <v>#N/A</v>
      </c>
      <c r="T1426" s="15" t="e">
        <f>IF(ISBLANK(VLOOKUP($C1426,[2]MAIN!$C$6:$DF$1572,T$4,FALSE)),"",VLOOKUP($C1426,[2]MAIN!$C$6:$DF$1572,T$4,FALSE))</f>
        <v>#N/A</v>
      </c>
      <c r="U1426" s="15" t="e">
        <f>IF(ISBLANK(VLOOKUP($C1426,[2]MAIN!$C$6:$DF$1572,U$4,FALSE)),"",VLOOKUP($C1426,[2]MAIN!$C$6:$DF$1572,U$4,FALSE))</f>
        <v>#N/A</v>
      </c>
      <c r="V1426" s="15" t="e">
        <f>IF(ISBLANK(VLOOKUP($C1426,[2]MAIN!$C$6:$DF$1572,V$4,FALSE)),"",VLOOKUP($C1426,[2]MAIN!$C$6:$DF$1572,V$4,FALSE))</f>
        <v>#N/A</v>
      </c>
      <c r="W1426" s="21" t="e">
        <f>IF(ISBLANK(VLOOKUP($C1426,[2]MAIN!$C$6:$DF$1572,W$4,FALSE)),"",VLOOKUP($C1426,[2]MAIN!$C$6:$DF$1572,W$4,FALSE))</f>
        <v>#N/A</v>
      </c>
      <c r="X1426" s="47">
        <v>15000</v>
      </c>
      <c r="Y1426" s="15" t="e">
        <f>IF(ISBLANK(VLOOKUP($C1426,[2]MAIN!$C$6:$DF$1572,Y$4,FALSE)),"",VLOOKUP($C1426,[2]MAIN!$C$6:$DF$1572,Y$4,FALSE))</f>
        <v>#N/A</v>
      </c>
      <c r="AA1426" s="47"/>
      <c r="AB1426" s="47"/>
      <c r="AC1426" s="47"/>
    </row>
    <row r="1427" spans="1:29" x14ac:dyDescent="0.25">
      <c r="A1427" s="15" t="s">
        <v>2201</v>
      </c>
      <c r="B1427" s="21" t="s">
        <v>204</v>
      </c>
      <c r="C1427" s="15"/>
      <c r="D1427" s="15" t="s">
        <v>609</v>
      </c>
      <c r="E1427" s="15" t="s">
        <v>609</v>
      </c>
      <c r="F1427" s="15" t="s">
        <v>735</v>
      </c>
      <c r="G1427" s="15"/>
      <c r="H1427" s="15" t="s">
        <v>609</v>
      </c>
      <c r="I1427" s="15"/>
      <c r="J1427" s="48" t="s">
        <v>610</v>
      </c>
      <c r="K1427" s="47" t="s">
        <v>618</v>
      </c>
      <c r="L1427" s="49">
        <v>0.56999999999999995</v>
      </c>
      <c r="M1427" s="50" t="e">
        <f>IF(ISBLANK(VLOOKUP($C1427,[2]MAIN!$C$6:$DF$1572,M$4,FALSE)),"",VLOOKUP($C1427,[2]MAIN!$C$6:$DF$1572,M$4,FALSE))</f>
        <v>#N/A</v>
      </c>
      <c r="N1427" s="51" t="e">
        <f>IF(ISBLANK(VLOOKUP($C1427,[2]MAIN!$C$6:$DF$1572,N$4,FALSE)),"",VLOOKUP($C1427,[2]MAIN!$C$6:$DF$1572,N$4,FALSE))</f>
        <v>#N/A</v>
      </c>
      <c r="O1427" s="52" t="e">
        <f>IF(ISBLANK(VLOOKUP($C1427,[2]MAIN!$C$6:$DF$1572,O$4,FALSE)),"",VLOOKUP($C1427,[2]MAIN!$C$6:$DF$1572,O$4,FALSE))</f>
        <v>#N/A</v>
      </c>
      <c r="P1427" s="52" t="e">
        <f>IF(ISBLANK(VLOOKUP($C1427,[2]MAIN!$C$6:$DF$1572,P$4,FALSE)),"",VLOOKUP($C1427,[2]MAIN!$C$6:$DF$1572,P$4,FALSE))</f>
        <v>#N/A</v>
      </c>
      <c r="Q1427" s="65" t="e">
        <f>IF(ISBLANK(VLOOKUP($C1427,[2]MAIN!$C$6:$DF$1572,Q$4,FALSE)),"",VLOOKUP($C1427,[2]MAIN!$C$6:$DF$1572,Q$4,FALSE))</f>
        <v>#N/A</v>
      </c>
      <c r="R1427" s="47" t="e">
        <f>IF(ISBLANK(VLOOKUP($C1427,[2]MAIN!$C$6:$DF$1572,R$4,FALSE)),"",VLOOKUP($C1427,[2]MAIN!$C$6:$DF$1572,R$4,FALSE))</f>
        <v>#N/A</v>
      </c>
      <c r="S1427" s="47" t="e">
        <f>IF(ISBLANK(VLOOKUP($C1427,[2]MAIN!$C$6:$DF$1572,S$4,FALSE)),"",VLOOKUP($C1427,[2]MAIN!$C$6:$DF$1572,S$4,FALSE))</f>
        <v>#N/A</v>
      </c>
      <c r="T1427" s="15" t="e">
        <f>IF(ISBLANK(VLOOKUP($C1427,[2]MAIN!$C$6:$DF$1572,T$4,FALSE)),"",VLOOKUP($C1427,[2]MAIN!$C$6:$DF$1572,T$4,FALSE))</f>
        <v>#N/A</v>
      </c>
      <c r="U1427" s="15" t="e">
        <f>IF(ISBLANK(VLOOKUP($C1427,[2]MAIN!$C$6:$DF$1572,U$4,FALSE)),"",VLOOKUP($C1427,[2]MAIN!$C$6:$DF$1572,U$4,FALSE))</f>
        <v>#N/A</v>
      </c>
      <c r="V1427" s="15" t="e">
        <f>IF(ISBLANK(VLOOKUP($C1427,[2]MAIN!$C$6:$DF$1572,V$4,FALSE)),"",VLOOKUP($C1427,[2]MAIN!$C$6:$DF$1572,V$4,FALSE))</f>
        <v>#N/A</v>
      </c>
      <c r="W1427" s="21" t="e">
        <f>IF(ISBLANK(VLOOKUP($C1427,[2]MAIN!$C$6:$DF$1572,W$4,FALSE)),"",VLOOKUP($C1427,[2]MAIN!$C$6:$DF$1572,W$4,FALSE))</f>
        <v>#N/A</v>
      </c>
      <c r="X1427" s="63">
        <v>7500</v>
      </c>
      <c r="Y1427" s="15" t="e">
        <f>IF(ISBLANK(VLOOKUP($C1427,[2]MAIN!$C$6:$DF$1572,Y$4,FALSE)),"",VLOOKUP($C1427,[2]MAIN!$C$6:$DF$1572,Y$4,FALSE))</f>
        <v>#N/A</v>
      </c>
      <c r="AA1427" s="15"/>
      <c r="AB1427" s="15"/>
      <c r="AC1427" s="15"/>
    </row>
    <row r="1428" spans="1:29" x14ac:dyDescent="0.25">
      <c r="A1428" s="15" t="s">
        <v>2202</v>
      </c>
      <c r="B1428" s="21" t="s">
        <v>289</v>
      </c>
      <c r="C1428" s="47"/>
      <c r="D1428" s="15"/>
      <c r="E1428" s="15" t="s">
        <v>609</v>
      </c>
      <c r="F1428" s="15"/>
      <c r="G1428" s="15"/>
      <c r="H1428" s="15" t="s">
        <v>628</v>
      </c>
      <c r="I1428" s="15" t="s">
        <v>609</v>
      </c>
      <c r="J1428" s="47"/>
      <c r="K1428" s="47"/>
      <c r="L1428" s="49">
        <v>0.04</v>
      </c>
      <c r="M1428" s="50" t="e">
        <f>IF(ISBLANK(VLOOKUP($C1428,[2]MAIN!$C$6:$DF$1572,M$4,FALSE)),"",VLOOKUP($C1428,[2]MAIN!$C$6:$DF$1572,M$4,FALSE))</f>
        <v>#N/A</v>
      </c>
      <c r="N1428" s="51" t="e">
        <f>IF(ISBLANK(VLOOKUP($C1428,[2]MAIN!$C$6:$DF$1572,N$4,FALSE)),"",VLOOKUP($C1428,[2]MAIN!$C$6:$DF$1572,N$4,FALSE))</f>
        <v>#N/A</v>
      </c>
      <c r="O1428" s="52" t="e">
        <f>IF(ISBLANK(VLOOKUP($C1428,[2]MAIN!$C$6:$DF$1572,O$4,FALSE)),"",VLOOKUP($C1428,[2]MAIN!$C$6:$DF$1572,O$4,FALSE))</f>
        <v>#N/A</v>
      </c>
      <c r="P1428" s="52" t="e">
        <f>IF(ISBLANK(VLOOKUP($C1428,[2]MAIN!$C$6:$DF$1572,P$4,FALSE)),"",VLOOKUP($C1428,[2]MAIN!$C$6:$DF$1572,P$4,FALSE))</f>
        <v>#N/A</v>
      </c>
      <c r="Q1428" s="50" t="e">
        <f>IF(ISBLANK(VLOOKUP($C1428,[2]MAIN!$C$6:$DF$1572,Q$4,FALSE)),"",VLOOKUP($C1428,[2]MAIN!$C$6:$DF$1572,Q$4,FALSE))</f>
        <v>#N/A</v>
      </c>
      <c r="R1428" s="47" t="e">
        <f>IF(ISBLANK(VLOOKUP($C1428,[2]MAIN!$C$6:$DF$1572,R$4,FALSE)),"",VLOOKUP($C1428,[2]MAIN!$C$6:$DF$1572,R$4,FALSE))</f>
        <v>#N/A</v>
      </c>
      <c r="S1428" s="47" t="e">
        <f>IF(ISBLANK(VLOOKUP($C1428,[2]MAIN!$C$6:$DF$1572,S$4,FALSE)),"",VLOOKUP($C1428,[2]MAIN!$C$6:$DF$1572,S$4,FALSE))</f>
        <v>#N/A</v>
      </c>
      <c r="T1428" s="15" t="e">
        <f>IF(ISBLANK(VLOOKUP($C1428,[2]MAIN!$C$6:$DF$1572,T$4,FALSE)),"",VLOOKUP($C1428,[2]MAIN!$C$6:$DF$1572,T$4,FALSE))</f>
        <v>#N/A</v>
      </c>
      <c r="U1428" s="15" t="e">
        <f>IF(ISBLANK(VLOOKUP($C1428,[2]MAIN!$C$6:$DF$1572,U$4,FALSE)),"",VLOOKUP($C1428,[2]MAIN!$C$6:$DF$1572,U$4,FALSE))</f>
        <v>#N/A</v>
      </c>
      <c r="V1428" s="15" t="e">
        <f>IF(ISBLANK(VLOOKUP($C1428,[2]MAIN!$C$6:$DF$1572,V$4,FALSE)),"",VLOOKUP($C1428,[2]MAIN!$C$6:$DF$1572,V$4,FALSE))</f>
        <v>#N/A</v>
      </c>
      <c r="W1428" s="21" t="e">
        <f>IF(ISBLANK(VLOOKUP($C1428,[2]MAIN!$C$6:$DF$1572,W$4,FALSE)),"",VLOOKUP($C1428,[2]MAIN!$C$6:$DF$1572,W$4,FALSE))</f>
        <v>#N/A</v>
      </c>
      <c r="X1428" s="47">
        <v>150</v>
      </c>
      <c r="Y1428" s="15" t="e">
        <f>IF(ISBLANK(VLOOKUP($C1428,[2]MAIN!$C$6:$DF$1572,Y$4,FALSE)),"",VLOOKUP($C1428,[2]MAIN!$C$6:$DF$1572,Y$4,FALSE))</f>
        <v>#N/A</v>
      </c>
      <c r="AA1428" s="47"/>
      <c r="AB1428" s="47"/>
      <c r="AC1428" s="47"/>
    </row>
    <row r="1429" spans="1:29" x14ac:dyDescent="0.25">
      <c r="A1429" s="15" t="s">
        <v>2203</v>
      </c>
      <c r="B1429" s="21" t="s">
        <v>527</v>
      </c>
      <c r="C1429" s="47"/>
      <c r="D1429" s="15"/>
      <c r="E1429" s="15" t="s">
        <v>609</v>
      </c>
      <c r="F1429" s="15"/>
      <c r="G1429" s="15"/>
      <c r="H1429" s="15" t="s">
        <v>628</v>
      </c>
      <c r="I1429" s="15" t="s">
        <v>609</v>
      </c>
      <c r="J1429" s="47"/>
      <c r="K1429" s="47"/>
      <c r="L1429" s="49">
        <v>0.56999999999999995</v>
      </c>
      <c r="M1429" s="50" t="e">
        <f>IF(ISBLANK(VLOOKUP($C1429,[2]MAIN!$C$6:$DF$1572,M$4,FALSE)),"",VLOOKUP($C1429,[2]MAIN!$C$6:$DF$1572,M$4,FALSE))</f>
        <v>#N/A</v>
      </c>
      <c r="N1429" s="51" t="e">
        <f>IF(ISBLANK(VLOOKUP($C1429,[2]MAIN!$C$6:$DF$1572,N$4,FALSE)),"",VLOOKUP($C1429,[2]MAIN!$C$6:$DF$1572,N$4,FALSE))</f>
        <v>#N/A</v>
      </c>
      <c r="O1429" s="52" t="e">
        <f>IF(ISBLANK(VLOOKUP($C1429,[2]MAIN!$C$6:$DF$1572,O$4,FALSE)),"",VLOOKUP($C1429,[2]MAIN!$C$6:$DF$1572,O$4,FALSE))</f>
        <v>#N/A</v>
      </c>
      <c r="P1429" s="52" t="e">
        <f>IF(ISBLANK(VLOOKUP($C1429,[2]MAIN!$C$6:$DF$1572,P$4,FALSE)),"",VLOOKUP($C1429,[2]MAIN!$C$6:$DF$1572,P$4,FALSE))</f>
        <v>#N/A</v>
      </c>
      <c r="Q1429" s="50" t="e">
        <f>IF(ISBLANK(VLOOKUP($C1429,[2]MAIN!$C$6:$DF$1572,Q$4,FALSE)),"",VLOOKUP($C1429,[2]MAIN!$C$6:$DF$1572,Q$4,FALSE))</f>
        <v>#N/A</v>
      </c>
      <c r="R1429" s="47" t="e">
        <f>IF(ISBLANK(VLOOKUP($C1429,[2]MAIN!$C$6:$DF$1572,R$4,FALSE)),"",VLOOKUP($C1429,[2]MAIN!$C$6:$DF$1572,R$4,FALSE))</f>
        <v>#N/A</v>
      </c>
      <c r="S1429" s="47" t="e">
        <f>IF(ISBLANK(VLOOKUP($C1429,[2]MAIN!$C$6:$DF$1572,S$4,FALSE)),"",VLOOKUP($C1429,[2]MAIN!$C$6:$DF$1572,S$4,FALSE))</f>
        <v>#N/A</v>
      </c>
      <c r="T1429" s="15" t="e">
        <f>IF(ISBLANK(VLOOKUP($C1429,[2]MAIN!$C$6:$DF$1572,T$4,FALSE)),"",VLOOKUP($C1429,[2]MAIN!$C$6:$DF$1572,T$4,FALSE))</f>
        <v>#N/A</v>
      </c>
      <c r="U1429" s="15" t="e">
        <f>IF(ISBLANK(VLOOKUP($C1429,[2]MAIN!$C$6:$DF$1572,U$4,FALSE)),"",VLOOKUP($C1429,[2]MAIN!$C$6:$DF$1572,U$4,FALSE))</f>
        <v>#N/A</v>
      </c>
      <c r="V1429" s="15" t="e">
        <f>IF(ISBLANK(VLOOKUP($C1429,[2]MAIN!$C$6:$DF$1572,V$4,FALSE)),"",VLOOKUP($C1429,[2]MAIN!$C$6:$DF$1572,V$4,FALSE))</f>
        <v>#N/A</v>
      </c>
      <c r="W1429" s="21" t="e">
        <f>IF(ISBLANK(VLOOKUP($C1429,[2]MAIN!$C$6:$DF$1572,W$4,FALSE)),"",VLOOKUP($C1429,[2]MAIN!$C$6:$DF$1572,W$4,FALSE))</f>
        <v>#N/A</v>
      </c>
      <c r="X1429" s="47">
        <v>150</v>
      </c>
      <c r="Y1429" s="15" t="e">
        <f>IF(ISBLANK(VLOOKUP($C1429,[2]MAIN!$C$6:$DF$1572,Y$4,FALSE)),"",VLOOKUP($C1429,[2]MAIN!$C$6:$DF$1572,Y$4,FALSE))</f>
        <v>#N/A</v>
      </c>
      <c r="AA1429" s="47"/>
      <c r="AB1429" s="47"/>
      <c r="AC1429" s="47"/>
    </row>
    <row r="1430" spans="1:29" x14ac:dyDescent="0.25">
      <c r="A1430" s="15" t="s">
        <v>2204</v>
      </c>
      <c r="B1430" s="21" t="s">
        <v>567</v>
      </c>
      <c r="C1430" s="47"/>
      <c r="D1430" s="15"/>
      <c r="E1430" s="15" t="s">
        <v>609</v>
      </c>
      <c r="F1430" s="15"/>
      <c r="G1430" s="15"/>
      <c r="H1430" s="15" t="s">
        <v>609</v>
      </c>
      <c r="I1430" s="15"/>
      <c r="J1430" s="47"/>
      <c r="K1430" s="47"/>
      <c r="L1430" s="49">
        <v>4.26</v>
      </c>
      <c r="M1430" s="50" t="e">
        <f>IF(ISBLANK(VLOOKUP($C1430,[2]MAIN!$C$6:$DF$1572,M$4,FALSE)),"",VLOOKUP($C1430,[2]MAIN!$C$6:$DF$1572,M$4,FALSE))</f>
        <v>#N/A</v>
      </c>
      <c r="N1430" s="51" t="e">
        <f>IF(ISBLANK(VLOOKUP($C1430,[2]MAIN!$C$6:$DF$1572,N$4,FALSE)),"",VLOOKUP($C1430,[2]MAIN!$C$6:$DF$1572,N$4,FALSE))</f>
        <v>#N/A</v>
      </c>
      <c r="O1430" s="53" t="e">
        <f>IF(ISBLANK(VLOOKUP($C1430,[2]MAIN!$C$6:$DF$1572,O$4,FALSE)),"",VLOOKUP($C1430,[2]MAIN!$C$6:$DF$1572,O$4,FALSE))</f>
        <v>#N/A</v>
      </c>
      <c r="P1430" s="53" t="e">
        <f>IF(ISBLANK(VLOOKUP($C1430,[2]MAIN!$C$6:$DF$1572,P$4,FALSE)),"",VLOOKUP($C1430,[2]MAIN!$C$6:$DF$1572,P$4,FALSE))</f>
        <v>#N/A</v>
      </c>
      <c r="Q1430" s="50" t="e">
        <f>IF(ISBLANK(VLOOKUP($C1430,[2]MAIN!$C$6:$DF$1572,Q$4,FALSE)),"",VLOOKUP($C1430,[2]MAIN!$C$6:$DF$1572,Q$4,FALSE))</f>
        <v>#N/A</v>
      </c>
      <c r="R1430" s="47" t="e">
        <f>IF(ISBLANK(VLOOKUP($C1430,[2]MAIN!$C$6:$DF$1572,R$4,FALSE)),"",VLOOKUP($C1430,[2]MAIN!$C$6:$DF$1572,R$4,FALSE))</f>
        <v>#N/A</v>
      </c>
      <c r="S1430" s="47" t="e">
        <f>IF(ISBLANK(VLOOKUP($C1430,[2]MAIN!$C$6:$DF$1572,S$4,FALSE)),"",VLOOKUP($C1430,[2]MAIN!$C$6:$DF$1572,S$4,FALSE))</f>
        <v>#N/A</v>
      </c>
      <c r="T1430" s="15" t="e">
        <f>IF(ISBLANK(VLOOKUP($C1430,[2]MAIN!$C$6:$DF$1572,T$4,FALSE)),"",VLOOKUP($C1430,[2]MAIN!$C$6:$DF$1572,T$4,FALSE))</f>
        <v>#N/A</v>
      </c>
      <c r="U1430" s="15" t="e">
        <f>IF(ISBLANK(VLOOKUP($C1430,[2]MAIN!$C$6:$DF$1572,U$4,FALSE)),"",VLOOKUP($C1430,[2]MAIN!$C$6:$DF$1572,U$4,FALSE))</f>
        <v>#N/A</v>
      </c>
      <c r="V1430" s="15" t="e">
        <f>IF(ISBLANK(VLOOKUP($C1430,[2]MAIN!$C$6:$DF$1572,V$4,FALSE)),"",VLOOKUP($C1430,[2]MAIN!$C$6:$DF$1572,V$4,FALSE))</f>
        <v>#N/A</v>
      </c>
      <c r="W1430" s="21" t="e">
        <f>IF(ISBLANK(VLOOKUP($C1430,[2]MAIN!$C$6:$DF$1572,W$4,FALSE)),"",VLOOKUP($C1430,[2]MAIN!$C$6:$DF$1572,W$4,FALSE))</f>
        <v>#N/A</v>
      </c>
      <c r="X1430" s="47">
        <v>15000</v>
      </c>
      <c r="Y1430" s="15" t="e">
        <f>IF(ISBLANK(VLOOKUP($C1430,[2]MAIN!$C$6:$DF$1572,Y$4,FALSE)),"",VLOOKUP($C1430,[2]MAIN!$C$6:$DF$1572,Y$4,FALSE))</f>
        <v>#N/A</v>
      </c>
      <c r="AA1430" s="15"/>
      <c r="AB1430" s="15"/>
      <c r="AC1430" s="15" t="s">
        <v>609</v>
      </c>
    </row>
    <row r="1431" spans="1:29" x14ac:dyDescent="0.25">
      <c r="A1431" s="15" t="s">
        <v>2205</v>
      </c>
      <c r="B1431" s="21" t="s">
        <v>568</v>
      </c>
      <c r="C1431" s="47"/>
      <c r="D1431" s="15"/>
      <c r="E1431" s="15" t="s">
        <v>609</v>
      </c>
      <c r="F1431" s="15"/>
      <c r="G1431" s="15"/>
      <c r="H1431" s="15" t="s">
        <v>613</v>
      </c>
      <c r="I1431" s="15"/>
      <c r="J1431" s="47"/>
      <c r="K1431" s="47"/>
      <c r="L1431" s="49">
        <v>0.1</v>
      </c>
      <c r="M1431" s="50" t="e">
        <f>IF(ISBLANK(VLOOKUP($C1431,[2]MAIN!$C$6:$DF$1572,M$4,FALSE)),"",VLOOKUP($C1431,[2]MAIN!$C$6:$DF$1572,M$4,FALSE))</f>
        <v>#N/A</v>
      </c>
      <c r="N1431" s="51" t="e">
        <f>IF(ISBLANK(VLOOKUP($C1431,[2]MAIN!$C$6:$DF$1572,N$4,FALSE)),"",VLOOKUP($C1431,[2]MAIN!$C$6:$DF$1572,N$4,FALSE))</f>
        <v>#N/A</v>
      </c>
      <c r="O1431" s="53" t="e">
        <f>IF(ISBLANK(VLOOKUP($C1431,[2]MAIN!$C$6:$DF$1572,O$4,FALSE)),"",VLOOKUP($C1431,[2]MAIN!$C$6:$DF$1572,O$4,FALSE))</f>
        <v>#N/A</v>
      </c>
      <c r="P1431" s="53" t="e">
        <f>IF(ISBLANK(VLOOKUP($C1431,[2]MAIN!$C$6:$DF$1572,P$4,FALSE)),"",VLOOKUP($C1431,[2]MAIN!$C$6:$DF$1572,P$4,FALSE))</f>
        <v>#N/A</v>
      </c>
      <c r="Q1431" s="50" t="e">
        <f>IF(ISBLANK(VLOOKUP($C1431,[2]MAIN!$C$6:$DF$1572,Q$4,FALSE)),"",VLOOKUP($C1431,[2]MAIN!$C$6:$DF$1572,Q$4,FALSE))</f>
        <v>#N/A</v>
      </c>
      <c r="R1431" s="47" t="e">
        <f>IF(ISBLANK(VLOOKUP($C1431,[2]MAIN!$C$6:$DF$1572,R$4,FALSE)),"",VLOOKUP($C1431,[2]MAIN!$C$6:$DF$1572,R$4,FALSE))</f>
        <v>#N/A</v>
      </c>
      <c r="S1431" s="47" t="e">
        <f>IF(ISBLANK(VLOOKUP($C1431,[2]MAIN!$C$6:$DF$1572,S$4,FALSE)),"",VLOOKUP($C1431,[2]MAIN!$C$6:$DF$1572,S$4,FALSE))</f>
        <v>#N/A</v>
      </c>
      <c r="T1431" s="15" t="e">
        <f>IF(ISBLANK(VLOOKUP($C1431,[2]MAIN!$C$6:$DF$1572,T$4,FALSE)),"",VLOOKUP($C1431,[2]MAIN!$C$6:$DF$1572,T$4,FALSE))</f>
        <v>#N/A</v>
      </c>
      <c r="U1431" s="15" t="e">
        <f>IF(ISBLANK(VLOOKUP($C1431,[2]MAIN!$C$6:$DF$1572,U$4,FALSE)),"",VLOOKUP($C1431,[2]MAIN!$C$6:$DF$1572,U$4,FALSE))</f>
        <v>#N/A</v>
      </c>
      <c r="V1431" s="15" t="e">
        <f>IF(ISBLANK(VLOOKUP($C1431,[2]MAIN!$C$6:$DF$1572,V$4,FALSE)),"",VLOOKUP($C1431,[2]MAIN!$C$6:$DF$1572,V$4,FALSE))</f>
        <v>#N/A</v>
      </c>
      <c r="W1431" s="21" t="e">
        <f>IF(ISBLANK(VLOOKUP($C1431,[2]MAIN!$C$6:$DF$1572,W$4,FALSE)),"",VLOOKUP($C1431,[2]MAIN!$C$6:$DF$1572,W$4,FALSE))</f>
        <v>#N/A</v>
      </c>
      <c r="X1431" s="47">
        <v>150</v>
      </c>
      <c r="Y1431" s="15" t="e">
        <f>IF(ISBLANK(VLOOKUP($C1431,[2]MAIN!$C$6:$DF$1572,Y$4,FALSE)),"",VLOOKUP($C1431,[2]MAIN!$C$6:$DF$1572,Y$4,FALSE))</f>
        <v>#N/A</v>
      </c>
      <c r="AA1431" s="15"/>
      <c r="AB1431" s="15"/>
      <c r="AC1431" s="15" t="s">
        <v>609</v>
      </c>
    </row>
    <row r="1432" spans="1:29" x14ac:dyDescent="0.25">
      <c r="A1432" s="15" t="s">
        <v>2206</v>
      </c>
      <c r="B1432" s="21" t="s">
        <v>205</v>
      </c>
      <c r="C1432" s="47"/>
      <c r="D1432" s="15"/>
      <c r="E1432" s="15" t="s">
        <v>609</v>
      </c>
      <c r="F1432" s="15"/>
      <c r="G1432" s="15"/>
      <c r="H1432" s="15" t="s">
        <v>613</v>
      </c>
      <c r="I1432" s="15"/>
      <c r="J1432" s="47"/>
      <c r="K1432" s="47"/>
      <c r="L1432" s="49">
        <v>1.27</v>
      </c>
      <c r="M1432" s="50" t="e">
        <f>IF(ISBLANK(VLOOKUP($C1432,[2]MAIN!$C$6:$DF$1572,M$4,FALSE)),"",VLOOKUP($C1432,[2]MAIN!$C$6:$DF$1572,M$4,FALSE))</f>
        <v>#N/A</v>
      </c>
      <c r="N1432" s="51" t="e">
        <f>IF(ISBLANK(VLOOKUP($C1432,[2]MAIN!$C$6:$DF$1572,N$4,FALSE)),"",VLOOKUP($C1432,[2]MAIN!$C$6:$DF$1572,N$4,FALSE))</f>
        <v>#N/A</v>
      </c>
      <c r="O1432" s="53" t="e">
        <f>IF(ISBLANK(VLOOKUP($C1432,[2]MAIN!$C$6:$DF$1572,O$4,FALSE)),"",VLOOKUP($C1432,[2]MAIN!$C$6:$DF$1572,O$4,FALSE))</f>
        <v>#N/A</v>
      </c>
      <c r="P1432" s="53" t="e">
        <f>IF(ISBLANK(VLOOKUP($C1432,[2]MAIN!$C$6:$DF$1572,P$4,FALSE)),"",VLOOKUP($C1432,[2]MAIN!$C$6:$DF$1572,P$4,FALSE))</f>
        <v>#N/A</v>
      </c>
      <c r="Q1432" s="50" t="e">
        <f>IF(ISBLANK(VLOOKUP($C1432,[2]MAIN!$C$6:$DF$1572,Q$4,FALSE)),"",VLOOKUP($C1432,[2]MAIN!$C$6:$DF$1572,Q$4,FALSE))</f>
        <v>#N/A</v>
      </c>
      <c r="R1432" s="47" t="e">
        <f>IF(ISBLANK(VLOOKUP($C1432,[2]MAIN!$C$6:$DF$1572,R$4,FALSE)),"",VLOOKUP($C1432,[2]MAIN!$C$6:$DF$1572,R$4,FALSE))</f>
        <v>#N/A</v>
      </c>
      <c r="S1432" s="47" t="e">
        <f>IF(ISBLANK(VLOOKUP($C1432,[2]MAIN!$C$6:$DF$1572,S$4,FALSE)),"",VLOOKUP($C1432,[2]MAIN!$C$6:$DF$1572,S$4,FALSE))</f>
        <v>#N/A</v>
      </c>
      <c r="T1432" s="15" t="e">
        <f>IF(ISBLANK(VLOOKUP($C1432,[2]MAIN!$C$6:$DF$1572,T$4,FALSE)),"",VLOOKUP($C1432,[2]MAIN!$C$6:$DF$1572,T$4,FALSE))</f>
        <v>#N/A</v>
      </c>
      <c r="U1432" s="15" t="e">
        <f>IF(ISBLANK(VLOOKUP($C1432,[2]MAIN!$C$6:$DF$1572,U$4,FALSE)),"",VLOOKUP($C1432,[2]MAIN!$C$6:$DF$1572,U$4,FALSE))</f>
        <v>#N/A</v>
      </c>
      <c r="V1432" s="15" t="e">
        <f>IF(ISBLANK(VLOOKUP($C1432,[2]MAIN!$C$6:$DF$1572,V$4,FALSE)),"",VLOOKUP($C1432,[2]MAIN!$C$6:$DF$1572,V$4,FALSE))</f>
        <v>#N/A</v>
      </c>
      <c r="W1432" s="21" t="e">
        <f>IF(ISBLANK(VLOOKUP($C1432,[2]MAIN!$C$6:$DF$1572,W$4,FALSE)),"",VLOOKUP($C1432,[2]MAIN!$C$6:$DF$1572,W$4,FALSE))</f>
        <v>#N/A</v>
      </c>
      <c r="X1432" s="47">
        <v>18000</v>
      </c>
      <c r="Y1432" s="15" t="e">
        <f>IF(ISBLANK(VLOOKUP($C1432,[2]MAIN!$C$6:$DF$1572,Y$4,FALSE)),"",VLOOKUP($C1432,[2]MAIN!$C$6:$DF$1572,Y$4,FALSE))</f>
        <v>#N/A</v>
      </c>
      <c r="AA1432" s="15" t="s">
        <v>609</v>
      </c>
      <c r="AB1432" s="15"/>
      <c r="AC1432" s="15"/>
    </row>
    <row r="1433" spans="1:29" x14ac:dyDescent="0.25">
      <c r="A1433" s="15" t="s">
        <v>2207</v>
      </c>
      <c r="B1433" s="21" t="s">
        <v>205</v>
      </c>
      <c r="C1433" s="47"/>
      <c r="D1433" s="15" t="s">
        <v>609</v>
      </c>
      <c r="E1433" s="15"/>
      <c r="F1433" s="15" t="s">
        <v>735</v>
      </c>
      <c r="G1433" s="15"/>
      <c r="H1433" s="15" t="s">
        <v>609</v>
      </c>
      <c r="I1433" s="15"/>
      <c r="J1433" s="47"/>
      <c r="K1433" s="47"/>
      <c r="L1433" s="49">
        <v>1.6</v>
      </c>
      <c r="M1433" s="50" t="e">
        <f>IF(ISBLANK(VLOOKUP($C1433,[2]MAIN!$C$6:$DF$1572,M$4,FALSE)),"",VLOOKUP($C1433,[2]MAIN!$C$6:$DF$1572,M$4,FALSE))</f>
        <v>#N/A</v>
      </c>
      <c r="N1433" s="51" t="e">
        <f>IF(ISBLANK(VLOOKUP($C1433,[2]MAIN!$C$6:$DF$1572,N$4,FALSE)),"",VLOOKUP($C1433,[2]MAIN!$C$6:$DF$1572,N$4,FALSE))</f>
        <v>#N/A</v>
      </c>
      <c r="O1433" s="54" t="e">
        <f>IF(ISBLANK(VLOOKUP($C1433,[2]MAIN!$C$6:$DF$1572,O$4,FALSE)),"",VLOOKUP($C1433,[2]MAIN!$C$6:$DF$1572,O$4,FALSE))</f>
        <v>#N/A</v>
      </c>
      <c r="P1433" s="54" t="e">
        <f>IF(ISBLANK(VLOOKUP($C1433,[2]MAIN!$C$6:$DF$1572,P$4,FALSE)),"",VLOOKUP($C1433,[2]MAIN!$C$6:$DF$1572,P$4,FALSE))</f>
        <v>#N/A</v>
      </c>
      <c r="Q1433" s="53" t="e">
        <f>IF(ISBLANK(VLOOKUP($C1433,[2]MAIN!$C$6:$DF$1572,Q$4,FALSE)),"",VLOOKUP($C1433,[2]MAIN!$C$6:$DF$1572,Q$4,FALSE))</f>
        <v>#N/A</v>
      </c>
      <c r="R1433" s="47" t="e">
        <f>IF(ISBLANK(VLOOKUP($C1433,[2]MAIN!$C$6:$DF$1572,R$4,FALSE)),"",VLOOKUP($C1433,[2]MAIN!$C$6:$DF$1572,R$4,FALSE))</f>
        <v>#N/A</v>
      </c>
      <c r="S1433" s="47" t="e">
        <f>IF(ISBLANK(VLOOKUP($C1433,[2]MAIN!$C$6:$DF$1572,S$4,FALSE)),"",VLOOKUP($C1433,[2]MAIN!$C$6:$DF$1572,S$4,FALSE))</f>
        <v>#N/A</v>
      </c>
      <c r="T1433" s="15" t="e">
        <f>IF(ISBLANK(VLOOKUP($C1433,[2]MAIN!$C$6:$DF$1572,T$4,FALSE)),"",VLOOKUP($C1433,[2]MAIN!$C$6:$DF$1572,T$4,FALSE))</f>
        <v>#N/A</v>
      </c>
      <c r="U1433" s="15" t="e">
        <f>IF(ISBLANK(VLOOKUP($C1433,[2]MAIN!$C$6:$DF$1572,U$4,FALSE)),"",VLOOKUP($C1433,[2]MAIN!$C$6:$DF$1572,U$4,FALSE))</f>
        <v>#N/A</v>
      </c>
      <c r="V1433" s="15" t="e">
        <f>IF(ISBLANK(VLOOKUP($C1433,[2]MAIN!$C$6:$DF$1572,V$4,FALSE)),"",VLOOKUP($C1433,[2]MAIN!$C$6:$DF$1572,V$4,FALSE))</f>
        <v>#N/A</v>
      </c>
      <c r="W1433" s="21" t="e">
        <f>IF(ISBLANK(VLOOKUP($C1433,[2]MAIN!$C$6:$DF$1572,W$4,FALSE)),"",VLOOKUP($C1433,[2]MAIN!$C$6:$DF$1572,W$4,FALSE))</f>
        <v>#N/A</v>
      </c>
      <c r="X1433" s="63" t="e">
        <f>IF(ISBLANK(VLOOKUP($C1433,[2]MAIN!$C$6:$DF$1572,X$4,FALSE)),"",VLOOKUP($C1433,[2]MAIN!$C$6:$DF$1572,X$4,FALSE))</f>
        <v>#N/A</v>
      </c>
      <c r="Y1433" s="15" t="e">
        <f>IF(ISBLANK(VLOOKUP($C1433,[2]MAIN!$C$6:$DF$1572,Y$4,FALSE)),"",VLOOKUP($C1433,[2]MAIN!$C$6:$DF$1572,Y$4,FALSE))</f>
        <v>#N/A</v>
      </c>
      <c r="AA1433" s="15"/>
      <c r="AB1433" s="15"/>
      <c r="AC1433" s="15"/>
    </row>
    <row r="1434" spans="1:29" x14ac:dyDescent="0.25">
      <c r="A1434" s="15" t="s">
        <v>2208</v>
      </c>
      <c r="B1434" s="21" t="s">
        <v>527</v>
      </c>
      <c r="C1434" s="47"/>
      <c r="D1434" s="15"/>
      <c r="E1434" s="15" t="s">
        <v>609</v>
      </c>
      <c r="F1434" s="15"/>
      <c r="G1434" s="15"/>
      <c r="H1434" s="15" t="s">
        <v>628</v>
      </c>
      <c r="I1434" s="15" t="s">
        <v>609</v>
      </c>
      <c r="J1434" s="47"/>
      <c r="K1434" s="47"/>
      <c r="L1434" s="49"/>
      <c r="M1434" s="50" t="e">
        <f>IF(ISBLANK(VLOOKUP($C1434,[2]MAIN!$C$6:$DF$1572,M$4,FALSE)),"",VLOOKUP($C1434,[2]MAIN!$C$6:$DF$1572,M$4,FALSE))</f>
        <v>#N/A</v>
      </c>
      <c r="N1434" s="51" t="e">
        <f>IF(ISBLANK(VLOOKUP($C1434,[2]MAIN!$C$6:$DF$1572,N$4,FALSE)),"",VLOOKUP($C1434,[2]MAIN!$C$6:$DF$1572,N$4,FALSE))</f>
        <v>#N/A</v>
      </c>
      <c r="O1434" s="53" t="e">
        <f>IF(ISBLANK(VLOOKUP($C1434,[2]MAIN!$C$6:$DF$1572,O$4,FALSE)),"",VLOOKUP($C1434,[2]MAIN!$C$6:$DF$1572,O$4,FALSE))</f>
        <v>#N/A</v>
      </c>
      <c r="P1434" s="53" t="e">
        <f>IF(ISBLANK(VLOOKUP($C1434,[2]MAIN!$C$6:$DF$1572,P$4,FALSE)),"",VLOOKUP($C1434,[2]MAIN!$C$6:$DF$1572,P$4,FALSE))</f>
        <v>#N/A</v>
      </c>
      <c r="Q1434" s="50" t="e">
        <f>IF(ISBLANK(VLOOKUP($C1434,[2]MAIN!$C$6:$DF$1572,Q$4,FALSE)),"",VLOOKUP($C1434,[2]MAIN!$C$6:$DF$1572,Q$4,FALSE))</f>
        <v>#N/A</v>
      </c>
      <c r="R1434" s="47" t="e">
        <f>IF(ISBLANK(VLOOKUP($C1434,[2]MAIN!$C$6:$DF$1572,R$4,FALSE)),"",VLOOKUP($C1434,[2]MAIN!$C$6:$DF$1572,R$4,FALSE))</f>
        <v>#N/A</v>
      </c>
      <c r="S1434" s="47" t="e">
        <f>IF(ISBLANK(VLOOKUP($C1434,[2]MAIN!$C$6:$DF$1572,S$4,FALSE)),"",VLOOKUP($C1434,[2]MAIN!$C$6:$DF$1572,S$4,FALSE))</f>
        <v>#N/A</v>
      </c>
      <c r="T1434" s="15" t="e">
        <f>IF(ISBLANK(VLOOKUP($C1434,[2]MAIN!$C$6:$DF$1572,T$4,FALSE)),"",VLOOKUP($C1434,[2]MAIN!$C$6:$DF$1572,T$4,FALSE))</f>
        <v>#N/A</v>
      </c>
      <c r="U1434" s="15" t="e">
        <f>IF(ISBLANK(VLOOKUP($C1434,[2]MAIN!$C$6:$DF$1572,U$4,FALSE)),"",VLOOKUP($C1434,[2]MAIN!$C$6:$DF$1572,U$4,FALSE))</f>
        <v>#N/A</v>
      </c>
      <c r="V1434" s="15" t="e">
        <f>IF(ISBLANK(VLOOKUP($C1434,[2]MAIN!$C$6:$DF$1572,V$4,FALSE)),"",VLOOKUP($C1434,[2]MAIN!$C$6:$DF$1572,V$4,FALSE))</f>
        <v>#N/A</v>
      </c>
      <c r="W1434" s="21" t="e">
        <f>IF(ISBLANK(VLOOKUP($C1434,[2]MAIN!$C$6:$DF$1572,W$4,FALSE)),"",VLOOKUP($C1434,[2]MAIN!$C$6:$DF$1572,W$4,FALSE))</f>
        <v>#N/A</v>
      </c>
      <c r="X1434" s="47">
        <v>15000</v>
      </c>
      <c r="Y1434" s="15" t="e">
        <f>IF(ISBLANK(VLOOKUP($C1434,[2]MAIN!$C$6:$DF$1572,Y$4,FALSE)),"",VLOOKUP($C1434,[2]MAIN!$C$6:$DF$1572,Y$4,FALSE))</f>
        <v>#N/A</v>
      </c>
      <c r="AA1434" s="47"/>
      <c r="AB1434" s="47"/>
      <c r="AC1434" s="47"/>
    </row>
    <row r="1435" spans="1:29" x14ac:dyDescent="0.25">
      <c r="A1435" s="15" t="s">
        <v>2209</v>
      </c>
      <c r="B1435" s="21" t="s">
        <v>308</v>
      </c>
      <c r="C1435" s="47"/>
      <c r="D1435" s="15"/>
      <c r="E1435" s="15" t="s">
        <v>609</v>
      </c>
      <c r="F1435" s="15"/>
      <c r="G1435" s="15"/>
      <c r="H1435" s="15" t="s">
        <v>609</v>
      </c>
      <c r="I1435" s="15"/>
      <c r="J1435" s="47"/>
      <c r="K1435" s="47"/>
      <c r="L1435" s="49">
        <v>3.58</v>
      </c>
      <c r="M1435" s="50" t="e">
        <f>IF(ISBLANK(VLOOKUP($C1435,[2]MAIN!$C$6:$DF$1572,M$4,FALSE)),"",VLOOKUP($C1435,[2]MAIN!$C$6:$DF$1572,M$4,FALSE))</f>
        <v>#N/A</v>
      </c>
      <c r="N1435" s="51" t="e">
        <f>IF(ISBLANK(VLOOKUP($C1435,[2]MAIN!$C$6:$DF$1572,N$4,FALSE)),"",VLOOKUP($C1435,[2]MAIN!$C$6:$DF$1572,N$4,FALSE))</f>
        <v>#N/A</v>
      </c>
      <c r="O1435" s="53" t="e">
        <f>IF(ISBLANK(VLOOKUP($C1435,[2]MAIN!$C$6:$DF$1572,O$4,FALSE)),"",VLOOKUP($C1435,[2]MAIN!$C$6:$DF$1572,O$4,FALSE))</f>
        <v>#N/A</v>
      </c>
      <c r="P1435" s="53" t="e">
        <f>IF(ISBLANK(VLOOKUP($C1435,[2]MAIN!$C$6:$DF$1572,P$4,FALSE)),"",VLOOKUP($C1435,[2]MAIN!$C$6:$DF$1572,P$4,FALSE))</f>
        <v>#N/A</v>
      </c>
      <c r="Q1435" s="50" t="e">
        <f>IF(ISBLANK(VLOOKUP($C1435,[2]MAIN!$C$6:$DF$1572,Q$4,FALSE)),"",VLOOKUP($C1435,[2]MAIN!$C$6:$DF$1572,Q$4,FALSE))</f>
        <v>#N/A</v>
      </c>
      <c r="R1435" s="47" t="e">
        <f>IF(ISBLANK(VLOOKUP($C1435,[2]MAIN!$C$6:$DF$1572,R$4,FALSE)),"",VLOOKUP($C1435,[2]MAIN!$C$6:$DF$1572,R$4,FALSE))</f>
        <v>#N/A</v>
      </c>
      <c r="S1435" s="47" t="e">
        <f>IF(ISBLANK(VLOOKUP($C1435,[2]MAIN!$C$6:$DF$1572,S$4,FALSE)),"",VLOOKUP($C1435,[2]MAIN!$C$6:$DF$1572,S$4,FALSE))</f>
        <v>#N/A</v>
      </c>
      <c r="T1435" s="15" t="e">
        <f>IF(ISBLANK(VLOOKUP($C1435,[2]MAIN!$C$6:$DF$1572,T$4,FALSE)),"",VLOOKUP($C1435,[2]MAIN!$C$6:$DF$1572,T$4,FALSE))</f>
        <v>#N/A</v>
      </c>
      <c r="U1435" s="15" t="e">
        <f>IF(ISBLANK(VLOOKUP($C1435,[2]MAIN!$C$6:$DF$1572,U$4,FALSE)),"",VLOOKUP($C1435,[2]MAIN!$C$6:$DF$1572,U$4,FALSE))</f>
        <v>#N/A</v>
      </c>
      <c r="V1435" s="15" t="e">
        <f>IF(ISBLANK(VLOOKUP($C1435,[2]MAIN!$C$6:$DF$1572,V$4,FALSE)),"",VLOOKUP($C1435,[2]MAIN!$C$6:$DF$1572,V$4,FALSE))</f>
        <v>#N/A</v>
      </c>
      <c r="W1435" s="21" t="e">
        <f>IF(ISBLANK(VLOOKUP($C1435,[2]MAIN!$C$6:$DF$1572,W$4,FALSE)),"",VLOOKUP($C1435,[2]MAIN!$C$6:$DF$1572,W$4,FALSE))</f>
        <v>#N/A</v>
      </c>
      <c r="X1435" s="47">
        <v>18000</v>
      </c>
      <c r="Y1435" s="15" t="e">
        <f>IF(ISBLANK(VLOOKUP($C1435,[2]MAIN!$C$6:$DF$1572,Y$4,FALSE)),"",VLOOKUP($C1435,[2]MAIN!$C$6:$DF$1572,Y$4,FALSE))</f>
        <v>#N/A</v>
      </c>
      <c r="AA1435" s="15" t="s">
        <v>609</v>
      </c>
      <c r="AB1435" s="15"/>
      <c r="AC1435" s="15"/>
    </row>
    <row r="1436" spans="1:29" x14ac:dyDescent="0.25">
      <c r="A1436" s="15" t="s">
        <v>2210</v>
      </c>
      <c r="B1436" s="21" t="s">
        <v>308</v>
      </c>
      <c r="C1436" s="47"/>
      <c r="D1436" s="15"/>
      <c r="E1436" s="15" t="s">
        <v>609</v>
      </c>
      <c r="F1436" s="15"/>
      <c r="G1436" s="15"/>
      <c r="H1436" s="15" t="s">
        <v>609</v>
      </c>
      <c r="I1436" s="15"/>
      <c r="J1436" s="47"/>
      <c r="K1436" s="47"/>
      <c r="L1436" s="49" t="e">
        <f>#REF!/86.4</f>
        <v>#REF!</v>
      </c>
      <c r="M1436" s="50" t="e">
        <f>IF(ISBLANK(VLOOKUP($C1436,[2]MAIN!$C$6:$DF$1572,M$4,FALSE)),"",VLOOKUP($C1436,[2]MAIN!$C$6:$DF$1572,M$4,FALSE))</f>
        <v>#N/A</v>
      </c>
      <c r="N1436" s="51" t="e">
        <f>IF(ISBLANK(VLOOKUP($C1436,[2]MAIN!$C$6:$DF$1572,N$4,FALSE)),"",VLOOKUP($C1436,[2]MAIN!$C$6:$DF$1572,N$4,FALSE))</f>
        <v>#N/A</v>
      </c>
      <c r="O1436" s="53" t="e">
        <f>IF(ISBLANK(VLOOKUP($C1436,[2]MAIN!$C$6:$DF$1572,O$4,FALSE)),"",VLOOKUP($C1436,[2]MAIN!$C$6:$DF$1572,O$4,FALSE))</f>
        <v>#N/A</v>
      </c>
      <c r="P1436" s="53" t="e">
        <f>IF(ISBLANK(VLOOKUP($C1436,[2]MAIN!$C$6:$DF$1572,P$4,FALSE)),"",VLOOKUP($C1436,[2]MAIN!$C$6:$DF$1572,P$4,FALSE))</f>
        <v>#N/A</v>
      </c>
      <c r="Q1436" s="50" t="e">
        <f>IF(ISBLANK(VLOOKUP($C1436,[2]MAIN!$C$6:$DF$1572,Q$4,FALSE)),"",VLOOKUP($C1436,[2]MAIN!$C$6:$DF$1572,Q$4,FALSE))</f>
        <v>#N/A</v>
      </c>
      <c r="R1436" s="47" t="e">
        <f>IF(ISBLANK(VLOOKUP($C1436,[2]MAIN!$C$6:$DF$1572,R$4,FALSE)),"",VLOOKUP($C1436,[2]MAIN!$C$6:$DF$1572,R$4,FALSE))</f>
        <v>#N/A</v>
      </c>
      <c r="S1436" s="47" t="e">
        <f>IF(ISBLANK(VLOOKUP($C1436,[2]MAIN!$C$6:$DF$1572,S$4,FALSE)),"",VLOOKUP($C1436,[2]MAIN!$C$6:$DF$1572,S$4,FALSE))</f>
        <v>#N/A</v>
      </c>
      <c r="T1436" s="15" t="e">
        <f>IF(ISBLANK(VLOOKUP($C1436,[2]MAIN!$C$6:$DF$1572,T$4,FALSE)),"",VLOOKUP($C1436,[2]MAIN!$C$6:$DF$1572,T$4,FALSE))</f>
        <v>#N/A</v>
      </c>
      <c r="U1436" s="15" t="e">
        <f>IF(ISBLANK(VLOOKUP($C1436,[2]MAIN!$C$6:$DF$1572,U$4,FALSE)),"",VLOOKUP($C1436,[2]MAIN!$C$6:$DF$1572,U$4,FALSE))</f>
        <v>#N/A</v>
      </c>
      <c r="V1436" s="15" t="e">
        <f>IF(ISBLANK(VLOOKUP($C1436,[2]MAIN!$C$6:$DF$1572,V$4,FALSE)),"",VLOOKUP($C1436,[2]MAIN!$C$6:$DF$1572,V$4,FALSE))</f>
        <v>#N/A</v>
      </c>
      <c r="W1436" s="21" t="e">
        <f>IF(ISBLANK(VLOOKUP($C1436,[2]MAIN!$C$6:$DF$1572,W$4,FALSE)),"",VLOOKUP($C1436,[2]MAIN!$C$6:$DF$1572,W$4,FALSE))</f>
        <v>#N/A</v>
      </c>
      <c r="X1436" s="47">
        <v>18000</v>
      </c>
      <c r="Y1436" s="15" t="e">
        <f>IF(ISBLANK(VLOOKUP($C1436,[2]MAIN!$C$6:$DF$1572,Y$4,FALSE)),"",VLOOKUP($C1436,[2]MAIN!$C$6:$DF$1572,Y$4,FALSE))</f>
        <v>#N/A</v>
      </c>
      <c r="AA1436" s="15" t="s">
        <v>609</v>
      </c>
      <c r="AB1436" s="15"/>
      <c r="AC1436" s="15"/>
    </row>
    <row r="1437" spans="1:29" x14ac:dyDescent="0.25">
      <c r="A1437" s="15" t="s">
        <v>2211</v>
      </c>
      <c r="B1437" s="21" t="s">
        <v>290</v>
      </c>
      <c r="C1437" s="47"/>
      <c r="D1437" s="15"/>
      <c r="E1437" s="15"/>
      <c r="F1437" s="15"/>
      <c r="G1437" s="15"/>
      <c r="H1437" s="15" t="s">
        <v>609</v>
      </c>
      <c r="I1437" s="15" t="s">
        <v>609</v>
      </c>
      <c r="J1437" s="47"/>
      <c r="K1437" s="47"/>
      <c r="L1437" s="49">
        <v>5.41</v>
      </c>
      <c r="M1437" s="50" t="e">
        <f>IF(ISBLANK(VLOOKUP($C1437,[2]MAIN!$C$6:$DF$1572,M$4,FALSE)),"",VLOOKUP($C1437,[2]MAIN!$C$6:$DF$1572,M$4,FALSE))</f>
        <v>#N/A</v>
      </c>
      <c r="N1437" s="51" t="e">
        <f>IF(ISBLANK(VLOOKUP($C1437,[2]MAIN!$C$6:$DF$1572,N$4,FALSE)),"",VLOOKUP($C1437,[2]MAIN!$C$6:$DF$1572,N$4,FALSE))</f>
        <v>#N/A</v>
      </c>
      <c r="O1437" s="52" t="e">
        <f>IF(ISBLANK(VLOOKUP($C1437,[2]MAIN!$C$6:$DF$1572,O$4,FALSE)),"",VLOOKUP($C1437,[2]MAIN!$C$6:$DF$1572,O$4,FALSE))</f>
        <v>#N/A</v>
      </c>
      <c r="P1437" s="52" t="e">
        <f>IF(ISBLANK(VLOOKUP($C1437,[2]MAIN!$C$6:$DF$1572,P$4,FALSE)),"",VLOOKUP($C1437,[2]MAIN!$C$6:$DF$1572,P$4,FALSE))</f>
        <v>#N/A</v>
      </c>
      <c r="Q1437" s="50" t="e">
        <f>IF(ISBLANK(VLOOKUP($C1437,[2]MAIN!$C$6:$DF$1572,Q$4,FALSE)),"",VLOOKUP($C1437,[2]MAIN!$C$6:$DF$1572,Q$4,FALSE))</f>
        <v>#N/A</v>
      </c>
      <c r="R1437" s="47" t="e">
        <f>IF(ISBLANK(VLOOKUP($C1437,[2]MAIN!$C$6:$DF$1572,R$4,FALSE)),"",VLOOKUP($C1437,[2]MAIN!$C$6:$DF$1572,R$4,FALSE))</f>
        <v>#N/A</v>
      </c>
      <c r="S1437" s="47" t="e">
        <f>IF(ISBLANK(VLOOKUP($C1437,[2]MAIN!$C$6:$DF$1572,S$4,FALSE)),"",VLOOKUP($C1437,[2]MAIN!$C$6:$DF$1572,S$4,FALSE))</f>
        <v>#N/A</v>
      </c>
      <c r="T1437" s="15" t="e">
        <f>IF(ISBLANK(VLOOKUP($C1437,[2]MAIN!$C$6:$DF$1572,T$4,FALSE)),"",VLOOKUP($C1437,[2]MAIN!$C$6:$DF$1572,T$4,FALSE))</f>
        <v>#N/A</v>
      </c>
      <c r="U1437" s="15" t="e">
        <f>IF(ISBLANK(VLOOKUP($C1437,[2]MAIN!$C$6:$DF$1572,U$4,FALSE)),"",VLOOKUP($C1437,[2]MAIN!$C$6:$DF$1572,U$4,FALSE))</f>
        <v>#N/A</v>
      </c>
      <c r="V1437" s="15" t="e">
        <f>IF(ISBLANK(VLOOKUP($C1437,[2]MAIN!$C$6:$DF$1572,V$4,FALSE)),"",VLOOKUP($C1437,[2]MAIN!$C$6:$DF$1572,V$4,FALSE))</f>
        <v>#N/A</v>
      </c>
      <c r="W1437" s="21" t="e">
        <f>IF(ISBLANK(VLOOKUP($C1437,[2]MAIN!$C$6:$DF$1572,W$4,FALSE)),"",VLOOKUP($C1437,[2]MAIN!$C$6:$DF$1572,W$4,FALSE))</f>
        <v>#N/A</v>
      </c>
      <c r="X1437" s="57" t="e">
        <f>IF(ISBLANK(VLOOKUP($C1437,[2]MAIN!$C$6:$DF$1572,X$4,FALSE)),"",VLOOKUP($C1437,[2]MAIN!$C$6:$DF$1572,X$4,FALSE))</f>
        <v>#N/A</v>
      </c>
      <c r="Y1437" s="15" t="e">
        <f>IF(ISBLANK(VLOOKUP($C1437,[2]MAIN!$C$6:$DF$1572,Y$4,FALSE)),"",VLOOKUP($C1437,[2]MAIN!$C$6:$DF$1572,Y$4,FALSE))</f>
        <v>#N/A</v>
      </c>
      <c r="Z1437" s="33" t="s">
        <v>753</v>
      </c>
      <c r="AA1437" s="15" t="s">
        <v>609</v>
      </c>
      <c r="AB1437" s="15"/>
      <c r="AC1437" s="15"/>
    </row>
    <row r="1438" spans="1:29" x14ac:dyDescent="0.25">
      <c r="A1438" s="15" t="s">
        <v>2212</v>
      </c>
      <c r="B1438" s="21" t="s">
        <v>290</v>
      </c>
      <c r="C1438" s="47"/>
      <c r="D1438" s="15"/>
      <c r="E1438" s="15" t="s">
        <v>609</v>
      </c>
      <c r="F1438" s="15"/>
      <c r="G1438" s="15"/>
      <c r="H1438" s="15" t="s">
        <v>609</v>
      </c>
      <c r="I1438" s="15" t="s">
        <v>609</v>
      </c>
      <c r="J1438" s="47"/>
      <c r="K1438" s="47"/>
      <c r="L1438" s="49">
        <v>10.09</v>
      </c>
      <c r="M1438" s="50" t="e">
        <f>IF(ISBLANK(VLOOKUP($C1438,[2]MAIN!$C$6:$DF$1572,M$4,FALSE)),"",VLOOKUP($C1438,[2]MAIN!$C$6:$DF$1572,M$4,FALSE))</f>
        <v>#N/A</v>
      </c>
      <c r="N1438" s="51" t="e">
        <f>IF(ISBLANK(VLOOKUP($C1438,[2]MAIN!$C$6:$DF$1572,N$4,FALSE)),"",VLOOKUP($C1438,[2]MAIN!$C$6:$DF$1572,N$4,FALSE))</f>
        <v>#N/A</v>
      </c>
      <c r="O1438" s="52" t="e">
        <f>IF(ISBLANK(VLOOKUP($C1438,[2]MAIN!$C$6:$DF$1572,O$4,FALSE)),"",VLOOKUP($C1438,[2]MAIN!$C$6:$DF$1572,O$4,FALSE))</f>
        <v>#N/A</v>
      </c>
      <c r="P1438" s="52" t="e">
        <f>IF(ISBLANK(VLOOKUP($C1438,[2]MAIN!$C$6:$DF$1572,P$4,FALSE)),"",VLOOKUP($C1438,[2]MAIN!$C$6:$DF$1572,P$4,FALSE))</f>
        <v>#N/A</v>
      </c>
      <c r="Q1438" s="50" t="e">
        <f>IF(ISBLANK(VLOOKUP($C1438,[2]MAIN!$C$6:$DF$1572,Q$4,FALSE)),"",VLOOKUP($C1438,[2]MAIN!$C$6:$DF$1572,Q$4,FALSE))</f>
        <v>#N/A</v>
      </c>
      <c r="R1438" s="47" t="e">
        <f>IF(ISBLANK(VLOOKUP($C1438,[2]MAIN!$C$6:$DF$1572,R$4,FALSE)),"",VLOOKUP($C1438,[2]MAIN!$C$6:$DF$1572,R$4,FALSE))</f>
        <v>#N/A</v>
      </c>
      <c r="S1438" s="47" t="e">
        <f>IF(ISBLANK(VLOOKUP($C1438,[2]MAIN!$C$6:$DF$1572,S$4,FALSE)),"",VLOOKUP($C1438,[2]MAIN!$C$6:$DF$1572,S$4,FALSE))</f>
        <v>#N/A</v>
      </c>
      <c r="T1438" s="15" t="e">
        <f>IF(ISBLANK(VLOOKUP($C1438,[2]MAIN!$C$6:$DF$1572,T$4,FALSE)),"",VLOOKUP($C1438,[2]MAIN!$C$6:$DF$1572,T$4,FALSE))</f>
        <v>#N/A</v>
      </c>
      <c r="U1438" s="15" t="e">
        <f>IF(ISBLANK(VLOOKUP($C1438,[2]MAIN!$C$6:$DF$1572,U$4,FALSE)),"",VLOOKUP($C1438,[2]MAIN!$C$6:$DF$1572,U$4,FALSE))</f>
        <v>#N/A</v>
      </c>
      <c r="V1438" s="15" t="e">
        <f>IF(ISBLANK(VLOOKUP($C1438,[2]MAIN!$C$6:$DF$1572,V$4,FALSE)),"",VLOOKUP($C1438,[2]MAIN!$C$6:$DF$1572,V$4,FALSE))</f>
        <v>#N/A</v>
      </c>
      <c r="W1438" s="21" t="e">
        <f>IF(ISBLANK(VLOOKUP($C1438,[2]MAIN!$C$6:$DF$1572,W$4,FALSE)),"",VLOOKUP($C1438,[2]MAIN!$C$6:$DF$1572,W$4,FALSE))</f>
        <v>#N/A</v>
      </c>
      <c r="X1438" s="47">
        <v>150</v>
      </c>
      <c r="Y1438" s="15" t="e">
        <f>IF(ISBLANK(VLOOKUP($C1438,[2]MAIN!$C$6:$DF$1572,Y$4,FALSE)),"",VLOOKUP($C1438,[2]MAIN!$C$6:$DF$1572,Y$4,FALSE))</f>
        <v>#N/A</v>
      </c>
      <c r="AA1438" s="15" t="s">
        <v>609</v>
      </c>
      <c r="AB1438" s="15"/>
      <c r="AC1438" s="15"/>
    </row>
    <row r="1439" spans="1:29" x14ac:dyDescent="0.25">
      <c r="A1439" s="15" t="s">
        <v>2213</v>
      </c>
      <c r="B1439" s="21" t="s">
        <v>187</v>
      </c>
      <c r="C1439" s="47"/>
      <c r="D1439" s="15"/>
      <c r="E1439" s="15" t="s">
        <v>609</v>
      </c>
      <c r="F1439" s="15"/>
      <c r="G1439" s="15"/>
      <c r="H1439" s="15" t="s">
        <v>628</v>
      </c>
      <c r="I1439" s="15" t="s">
        <v>609</v>
      </c>
      <c r="J1439" s="47"/>
      <c r="K1439" s="47" t="s">
        <v>625</v>
      </c>
      <c r="L1439" s="49">
        <v>0.39</v>
      </c>
      <c r="M1439" s="50" t="e">
        <f>IF(ISBLANK(VLOOKUP($C1439,[2]MAIN!$C$6:$DF$1572,M$4,FALSE)),"",VLOOKUP($C1439,[2]MAIN!$C$6:$DF$1572,M$4,FALSE))</f>
        <v>#N/A</v>
      </c>
      <c r="N1439" s="51" t="e">
        <f>IF(ISBLANK(VLOOKUP($C1439,[2]MAIN!$C$6:$DF$1572,N$4,FALSE)),"",VLOOKUP($C1439,[2]MAIN!$C$6:$DF$1572,N$4,FALSE))</f>
        <v>#N/A</v>
      </c>
      <c r="O1439" s="52" t="e">
        <f>IF(ISBLANK(VLOOKUP($C1439,[2]MAIN!$C$6:$DF$1572,O$4,FALSE)),"",VLOOKUP($C1439,[2]MAIN!$C$6:$DF$1572,O$4,FALSE))</f>
        <v>#N/A</v>
      </c>
      <c r="P1439" s="52" t="e">
        <f>IF(ISBLANK(VLOOKUP($C1439,[2]MAIN!$C$6:$DF$1572,P$4,FALSE)),"",VLOOKUP($C1439,[2]MAIN!$C$6:$DF$1572,P$4,FALSE))</f>
        <v>#N/A</v>
      </c>
      <c r="Q1439" s="53" t="e">
        <f>IF(ISBLANK(VLOOKUP($C1439,[2]MAIN!$C$6:$DF$1572,Q$4,FALSE)),"",VLOOKUP($C1439,[2]MAIN!$C$6:$DF$1572,Q$4,FALSE))</f>
        <v>#N/A</v>
      </c>
      <c r="R1439" s="47" t="e">
        <f>IF(ISBLANK(VLOOKUP($C1439,[2]MAIN!$C$6:$DF$1572,R$4,FALSE)),"",VLOOKUP($C1439,[2]MAIN!$C$6:$DF$1572,R$4,FALSE))</f>
        <v>#N/A</v>
      </c>
      <c r="S1439" s="47" t="e">
        <f>IF(ISBLANK(VLOOKUP($C1439,[2]MAIN!$C$6:$DF$1572,S$4,FALSE)),"",VLOOKUP($C1439,[2]MAIN!$C$6:$DF$1572,S$4,FALSE))</f>
        <v>#N/A</v>
      </c>
      <c r="T1439" s="15" t="e">
        <f>IF(ISBLANK(VLOOKUP($C1439,[2]MAIN!$C$6:$DF$1572,T$4,FALSE)),"",VLOOKUP($C1439,[2]MAIN!$C$6:$DF$1572,T$4,FALSE))</f>
        <v>#N/A</v>
      </c>
      <c r="U1439" s="15" t="e">
        <f>IF(ISBLANK(VLOOKUP($C1439,[2]MAIN!$C$6:$DF$1572,U$4,FALSE)),"",VLOOKUP($C1439,[2]MAIN!$C$6:$DF$1572,U$4,FALSE))</f>
        <v>#N/A</v>
      </c>
      <c r="V1439" s="15" t="e">
        <f>IF(ISBLANK(VLOOKUP($C1439,[2]MAIN!$C$6:$DF$1572,V$4,FALSE)),"",VLOOKUP($C1439,[2]MAIN!$C$6:$DF$1572,V$4,FALSE))</f>
        <v>#N/A</v>
      </c>
      <c r="W1439" s="21" t="e">
        <f>IF(ISBLANK(VLOOKUP($C1439,[2]MAIN!$C$6:$DF$1572,W$4,FALSE)),"",VLOOKUP($C1439,[2]MAIN!$C$6:$DF$1572,W$4,FALSE))</f>
        <v>#N/A</v>
      </c>
      <c r="X1439" s="47">
        <v>150</v>
      </c>
      <c r="Y1439" s="15" t="e">
        <f>IF(ISBLANK(VLOOKUP($C1439,[2]MAIN!$C$6:$DF$1572,Y$4,FALSE)),"",VLOOKUP($C1439,[2]MAIN!$C$6:$DF$1572,Y$4,FALSE))</f>
        <v>#N/A</v>
      </c>
      <c r="AA1439" s="47"/>
      <c r="AB1439" s="47"/>
      <c r="AC1439" s="47"/>
    </row>
    <row r="1440" spans="1:29" x14ac:dyDescent="0.25">
      <c r="A1440" s="15" t="s">
        <v>2214</v>
      </c>
      <c r="B1440" s="21" t="s">
        <v>187</v>
      </c>
      <c r="C1440" s="47"/>
      <c r="D1440" s="15"/>
      <c r="E1440" s="15" t="s">
        <v>609</v>
      </c>
      <c r="F1440" s="15"/>
      <c r="G1440" s="15"/>
      <c r="H1440" s="15" t="s">
        <v>628</v>
      </c>
      <c r="I1440" s="15" t="s">
        <v>609</v>
      </c>
      <c r="J1440" s="47"/>
      <c r="K1440" s="47"/>
      <c r="L1440" s="49"/>
      <c r="M1440" s="50" t="e">
        <f>IF(ISBLANK(VLOOKUP($C1440,[2]MAIN!$C$6:$DF$1572,M$4,FALSE)),"",VLOOKUP($C1440,[2]MAIN!$C$6:$DF$1572,M$4,FALSE))</f>
        <v>#N/A</v>
      </c>
      <c r="N1440" s="51" t="e">
        <f>IF(ISBLANK(VLOOKUP($C1440,[2]MAIN!$C$6:$DF$1572,N$4,FALSE)),"",VLOOKUP($C1440,[2]MAIN!$C$6:$DF$1572,N$4,FALSE))</f>
        <v>#N/A</v>
      </c>
      <c r="O1440" s="53" t="e">
        <f>IF(ISBLANK(VLOOKUP($C1440,[2]MAIN!$C$6:$DF$1572,O$4,FALSE)),"",VLOOKUP($C1440,[2]MAIN!$C$6:$DF$1572,O$4,FALSE))</f>
        <v>#N/A</v>
      </c>
      <c r="P1440" s="53" t="e">
        <f>IF(ISBLANK(VLOOKUP($C1440,[2]MAIN!$C$6:$DF$1572,P$4,FALSE)),"",VLOOKUP($C1440,[2]MAIN!$C$6:$DF$1572,P$4,FALSE))</f>
        <v>#N/A</v>
      </c>
      <c r="Q1440" s="50" t="e">
        <f>IF(ISBLANK(VLOOKUP($C1440,[2]MAIN!$C$6:$DF$1572,Q$4,FALSE)),"",VLOOKUP($C1440,[2]MAIN!$C$6:$DF$1572,Q$4,FALSE))</f>
        <v>#N/A</v>
      </c>
      <c r="R1440" s="47" t="e">
        <f>IF(ISBLANK(VLOOKUP($C1440,[2]MAIN!$C$6:$DF$1572,R$4,FALSE)),"",VLOOKUP($C1440,[2]MAIN!$C$6:$DF$1572,R$4,FALSE))</f>
        <v>#N/A</v>
      </c>
      <c r="S1440" s="47" t="e">
        <f>IF(ISBLANK(VLOOKUP($C1440,[2]MAIN!$C$6:$DF$1572,S$4,FALSE)),"",VLOOKUP($C1440,[2]MAIN!$C$6:$DF$1572,S$4,FALSE))</f>
        <v>#N/A</v>
      </c>
      <c r="T1440" s="15" t="e">
        <f>IF(ISBLANK(VLOOKUP($C1440,[2]MAIN!$C$6:$DF$1572,T$4,FALSE)),"",VLOOKUP($C1440,[2]MAIN!$C$6:$DF$1572,T$4,FALSE))</f>
        <v>#N/A</v>
      </c>
      <c r="U1440" s="15" t="e">
        <f>IF(ISBLANK(VLOOKUP($C1440,[2]MAIN!$C$6:$DF$1572,U$4,FALSE)),"",VLOOKUP($C1440,[2]MAIN!$C$6:$DF$1572,U$4,FALSE))</f>
        <v>#N/A</v>
      </c>
      <c r="V1440" s="15" t="e">
        <f>IF(ISBLANK(VLOOKUP($C1440,[2]MAIN!$C$6:$DF$1572,V$4,FALSE)),"",VLOOKUP($C1440,[2]MAIN!$C$6:$DF$1572,V$4,FALSE))</f>
        <v>#N/A</v>
      </c>
      <c r="W1440" s="21" t="e">
        <f>IF(ISBLANK(VLOOKUP($C1440,[2]MAIN!$C$6:$DF$1572,W$4,FALSE)),"",VLOOKUP($C1440,[2]MAIN!$C$6:$DF$1572,W$4,FALSE))</f>
        <v>#N/A</v>
      </c>
      <c r="X1440" s="47">
        <v>15000</v>
      </c>
      <c r="Y1440" s="15" t="e">
        <f>IF(ISBLANK(VLOOKUP($C1440,[2]MAIN!$C$6:$DF$1572,Y$4,FALSE)),"",VLOOKUP($C1440,[2]MAIN!$C$6:$DF$1572,Y$4,FALSE))</f>
        <v>#N/A</v>
      </c>
      <c r="AA1440" s="47"/>
      <c r="AB1440" s="47"/>
      <c r="AC1440" s="47"/>
    </row>
    <row r="1441" spans="1:29" x14ac:dyDescent="0.25">
      <c r="A1441" s="15" t="s">
        <v>2215</v>
      </c>
      <c r="B1441" s="21" t="s">
        <v>430</v>
      </c>
      <c r="C1441" s="47"/>
      <c r="D1441" s="15"/>
      <c r="E1441" s="15" t="s">
        <v>609</v>
      </c>
      <c r="F1441" s="15"/>
      <c r="G1441" s="15"/>
      <c r="H1441" s="15" t="s">
        <v>613</v>
      </c>
      <c r="I1441" s="15"/>
      <c r="J1441" s="47"/>
      <c r="K1441" s="47"/>
      <c r="L1441" s="49">
        <v>2.21</v>
      </c>
      <c r="M1441" s="50" t="e">
        <f>IF(ISBLANK(VLOOKUP($C1441,[2]MAIN!$C$6:$DF$1572,M$4,FALSE)),"",VLOOKUP($C1441,[2]MAIN!$C$6:$DF$1572,M$4,FALSE))</f>
        <v>#N/A</v>
      </c>
      <c r="N1441" s="51" t="e">
        <f>IF(ISBLANK(VLOOKUP($C1441,[2]MAIN!$C$6:$DF$1572,N$4,FALSE)),"",VLOOKUP($C1441,[2]MAIN!$C$6:$DF$1572,N$4,FALSE))</f>
        <v>#N/A</v>
      </c>
      <c r="O1441" s="53" t="e">
        <f>IF(ISBLANK(VLOOKUP($C1441,[2]MAIN!$C$6:$DF$1572,O$4,FALSE)),"",VLOOKUP($C1441,[2]MAIN!$C$6:$DF$1572,O$4,FALSE))</f>
        <v>#N/A</v>
      </c>
      <c r="P1441" s="53" t="e">
        <f>IF(ISBLANK(VLOOKUP($C1441,[2]MAIN!$C$6:$DF$1572,P$4,FALSE)),"",VLOOKUP($C1441,[2]MAIN!$C$6:$DF$1572,P$4,FALSE))</f>
        <v>#N/A</v>
      </c>
      <c r="Q1441" s="50" t="e">
        <f>IF(ISBLANK(VLOOKUP($C1441,[2]MAIN!$C$6:$DF$1572,Q$4,FALSE)),"",VLOOKUP($C1441,[2]MAIN!$C$6:$DF$1572,Q$4,FALSE))</f>
        <v>#N/A</v>
      </c>
      <c r="R1441" s="47" t="e">
        <f>IF(ISBLANK(VLOOKUP($C1441,[2]MAIN!$C$6:$DF$1572,R$4,FALSE)),"",VLOOKUP($C1441,[2]MAIN!$C$6:$DF$1572,R$4,FALSE))</f>
        <v>#N/A</v>
      </c>
      <c r="S1441" s="47" t="e">
        <f>IF(ISBLANK(VLOOKUP($C1441,[2]MAIN!$C$6:$DF$1572,S$4,FALSE)),"",VLOOKUP($C1441,[2]MAIN!$C$6:$DF$1572,S$4,FALSE))</f>
        <v>#N/A</v>
      </c>
      <c r="T1441" s="15" t="e">
        <f>IF(ISBLANK(VLOOKUP($C1441,[2]MAIN!$C$6:$DF$1572,T$4,FALSE)),"",VLOOKUP($C1441,[2]MAIN!$C$6:$DF$1572,T$4,FALSE))</f>
        <v>#N/A</v>
      </c>
      <c r="U1441" s="15" t="e">
        <f>IF(ISBLANK(VLOOKUP($C1441,[2]MAIN!$C$6:$DF$1572,U$4,FALSE)),"",VLOOKUP($C1441,[2]MAIN!$C$6:$DF$1572,U$4,FALSE))</f>
        <v>#N/A</v>
      </c>
      <c r="V1441" s="15" t="e">
        <f>IF(ISBLANK(VLOOKUP($C1441,[2]MAIN!$C$6:$DF$1572,V$4,FALSE)),"",VLOOKUP($C1441,[2]MAIN!$C$6:$DF$1572,V$4,FALSE))</f>
        <v>#N/A</v>
      </c>
      <c r="W1441" s="21" t="e">
        <f>IF(ISBLANK(VLOOKUP($C1441,[2]MAIN!$C$6:$DF$1572,W$4,FALSE)),"",VLOOKUP($C1441,[2]MAIN!$C$6:$DF$1572,W$4,FALSE))</f>
        <v>#N/A</v>
      </c>
      <c r="X1441" s="47">
        <v>15000</v>
      </c>
      <c r="Y1441" s="15" t="e">
        <f>IF(ISBLANK(VLOOKUP($C1441,[2]MAIN!$C$6:$DF$1572,Y$4,FALSE)),"",VLOOKUP($C1441,[2]MAIN!$C$6:$DF$1572,Y$4,FALSE))</f>
        <v>#N/A</v>
      </c>
      <c r="AA1441" s="15"/>
      <c r="AB1441" s="15" t="s">
        <v>609</v>
      </c>
      <c r="AC1441" s="15"/>
    </row>
    <row r="1442" spans="1:29" x14ac:dyDescent="0.25">
      <c r="A1442" s="15" t="s">
        <v>2216</v>
      </c>
      <c r="B1442" s="21" t="s">
        <v>187</v>
      </c>
      <c r="C1442" s="47"/>
      <c r="D1442" s="15"/>
      <c r="E1442" s="15" t="s">
        <v>609</v>
      </c>
      <c r="F1442" s="15"/>
      <c r="G1442" s="15"/>
      <c r="H1442" s="15" t="s">
        <v>628</v>
      </c>
      <c r="I1442" s="15" t="s">
        <v>609</v>
      </c>
      <c r="J1442" s="47"/>
      <c r="K1442" s="47" t="s">
        <v>625</v>
      </c>
      <c r="L1442" s="49"/>
      <c r="M1442" s="50" t="e">
        <f>IF(ISBLANK(VLOOKUP($C1442,[2]MAIN!$C$6:$DF$1572,M$4,FALSE)),"",VLOOKUP($C1442,[2]MAIN!$C$6:$DF$1572,M$4,FALSE))</f>
        <v>#N/A</v>
      </c>
      <c r="N1442" s="51" t="e">
        <f>IF(ISBLANK(VLOOKUP($C1442,[2]MAIN!$C$6:$DF$1572,N$4,FALSE)),"",VLOOKUP($C1442,[2]MAIN!$C$6:$DF$1572,N$4,FALSE))</f>
        <v>#N/A</v>
      </c>
      <c r="O1442" s="53" t="e">
        <f>IF(ISBLANK(VLOOKUP($C1442,[2]MAIN!$C$6:$DF$1572,O$4,FALSE)),"",VLOOKUP($C1442,[2]MAIN!$C$6:$DF$1572,O$4,FALSE))</f>
        <v>#N/A</v>
      </c>
      <c r="P1442" s="53" t="e">
        <f>IF(ISBLANK(VLOOKUP($C1442,[2]MAIN!$C$6:$DF$1572,P$4,FALSE)),"",VLOOKUP($C1442,[2]MAIN!$C$6:$DF$1572,P$4,FALSE))</f>
        <v>#N/A</v>
      </c>
      <c r="Q1442" s="53" t="e">
        <f>IF(ISBLANK(VLOOKUP($C1442,[2]MAIN!$C$6:$DF$1572,Q$4,FALSE)),"",VLOOKUP($C1442,[2]MAIN!$C$6:$DF$1572,Q$4,FALSE))</f>
        <v>#N/A</v>
      </c>
      <c r="R1442" s="47" t="e">
        <f>IF(ISBLANK(VLOOKUP($C1442,[2]MAIN!$C$6:$DF$1572,R$4,FALSE)),"",VLOOKUP($C1442,[2]MAIN!$C$6:$DF$1572,R$4,FALSE))</f>
        <v>#N/A</v>
      </c>
      <c r="S1442" s="47" t="e">
        <f>IF(ISBLANK(VLOOKUP($C1442,[2]MAIN!$C$6:$DF$1572,S$4,FALSE)),"",VLOOKUP($C1442,[2]MAIN!$C$6:$DF$1572,S$4,FALSE))</f>
        <v>#N/A</v>
      </c>
      <c r="T1442" s="15" t="e">
        <f>IF(ISBLANK(VLOOKUP($C1442,[2]MAIN!$C$6:$DF$1572,T$4,FALSE)),"",VLOOKUP($C1442,[2]MAIN!$C$6:$DF$1572,T$4,FALSE))</f>
        <v>#N/A</v>
      </c>
      <c r="U1442" s="15" t="e">
        <f>IF(ISBLANK(VLOOKUP($C1442,[2]MAIN!$C$6:$DF$1572,U$4,FALSE)),"",VLOOKUP($C1442,[2]MAIN!$C$6:$DF$1572,U$4,FALSE))</f>
        <v>#N/A</v>
      </c>
      <c r="V1442" s="15" t="e">
        <f>IF(ISBLANK(VLOOKUP($C1442,[2]MAIN!$C$6:$DF$1572,V$4,FALSE)),"",VLOOKUP($C1442,[2]MAIN!$C$6:$DF$1572,V$4,FALSE))</f>
        <v>#N/A</v>
      </c>
      <c r="W1442" s="21" t="e">
        <f>IF(ISBLANK(VLOOKUP($C1442,[2]MAIN!$C$6:$DF$1572,W$4,FALSE)),"",VLOOKUP($C1442,[2]MAIN!$C$6:$DF$1572,W$4,FALSE))</f>
        <v>#N/A</v>
      </c>
      <c r="X1442" s="47">
        <v>15000</v>
      </c>
      <c r="Y1442" s="15" t="e">
        <f>IF(ISBLANK(VLOOKUP($C1442,[2]MAIN!$C$6:$DF$1572,Y$4,FALSE)),"",VLOOKUP($C1442,[2]MAIN!$C$6:$DF$1572,Y$4,FALSE))</f>
        <v>#N/A</v>
      </c>
      <c r="AA1442" s="47"/>
      <c r="AB1442" s="47"/>
      <c r="AC1442" s="47"/>
    </row>
    <row r="1443" spans="1:29" x14ac:dyDescent="0.25">
      <c r="A1443" s="15" t="s">
        <v>2217</v>
      </c>
      <c r="B1443" s="21" t="s">
        <v>431</v>
      </c>
      <c r="C1443" s="15"/>
      <c r="D1443" s="15"/>
      <c r="E1443" s="15" t="s">
        <v>609</v>
      </c>
      <c r="F1443" s="15" t="s">
        <v>682</v>
      </c>
      <c r="G1443" s="15"/>
      <c r="H1443" s="15" t="s">
        <v>609</v>
      </c>
      <c r="I1443" s="15"/>
      <c r="J1443" s="47"/>
      <c r="K1443" s="60" t="s">
        <v>737</v>
      </c>
      <c r="L1443" s="49">
        <v>5.46</v>
      </c>
      <c r="M1443" s="50" t="e">
        <f>IF(ISBLANK(VLOOKUP($C1443,[2]MAIN!$C$6:$DF$1572,M$4,FALSE)),"",VLOOKUP($C1443,[2]MAIN!$C$6:$DF$1572,M$4,FALSE))</f>
        <v>#N/A</v>
      </c>
      <c r="N1443" s="51" t="e">
        <f>IF(ISBLANK(VLOOKUP($C1443,[2]MAIN!$C$6:$DF$1572,N$4,FALSE)),"",VLOOKUP($C1443,[2]MAIN!$C$6:$DF$1572,N$4,FALSE))</f>
        <v>#N/A</v>
      </c>
      <c r="O1443" s="64" t="e">
        <f>IF(ISBLANK(VLOOKUP($C1443,[2]MAIN!$C$6:$DF$1572,O$4,FALSE)),"",VLOOKUP($C1443,[2]MAIN!$C$6:$DF$1572,O$4,FALSE))</f>
        <v>#N/A</v>
      </c>
      <c r="P1443" s="64" t="e">
        <f>IF(ISBLANK(VLOOKUP($C1443,[2]MAIN!$C$6:$DF$1572,P$4,FALSE)),"",VLOOKUP($C1443,[2]MAIN!$C$6:$DF$1572,P$4,FALSE))</f>
        <v>#N/A</v>
      </c>
      <c r="Q1443" s="65" t="e">
        <f>IF(ISBLANK(VLOOKUP($C1443,[2]MAIN!$C$6:$DF$1572,Q$4,FALSE)),"",VLOOKUP($C1443,[2]MAIN!$C$6:$DF$1572,Q$4,FALSE))</f>
        <v>#N/A</v>
      </c>
      <c r="R1443" s="47" t="e">
        <f>IF(ISBLANK(VLOOKUP($C1443,[2]MAIN!$C$6:$DF$1572,R$4,FALSE)),"",VLOOKUP($C1443,[2]MAIN!$C$6:$DF$1572,R$4,FALSE))</f>
        <v>#N/A</v>
      </c>
      <c r="S1443" s="47" t="e">
        <f>IF(ISBLANK(VLOOKUP($C1443,[2]MAIN!$C$6:$DF$1572,S$4,FALSE)),"",VLOOKUP($C1443,[2]MAIN!$C$6:$DF$1572,S$4,FALSE))</f>
        <v>#N/A</v>
      </c>
      <c r="T1443" s="15" t="e">
        <f>IF(ISBLANK(VLOOKUP($C1443,[2]MAIN!$C$6:$DF$1572,T$4,FALSE)),"",VLOOKUP($C1443,[2]MAIN!$C$6:$DF$1572,T$4,FALSE))</f>
        <v>#N/A</v>
      </c>
      <c r="U1443" s="15" t="e">
        <f>IF(ISBLANK(VLOOKUP($C1443,[2]MAIN!$C$6:$DF$1572,U$4,FALSE)),"",VLOOKUP($C1443,[2]MAIN!$C$6:$DF$1572,U$4,FALSE))</f>
        <v>#N/A</v>
      </c>
      <c r="V1443" s="15" t="e">
        <f>IF(ISBLANK(VLOOKUP($C1443,[2]MAIN!$C$6:$DF$1572,V$4,FALSE)),"",VLOOKUP($C1443,[2]MAIN!$C$6:$DF$1572,V$4,FALSE))</f>
        <v>#N/A</v>
      </c>
      <c r="W1443" s="21" t="e">
        <f>IF(ISBLANK(VLOOKUP($C1443,[2]MAIN!$C$6:$DF$1572,W$4,FALSE)),"",VLOOKUP($C1443,[2]MAIN!$C$6:$DF$1572,W$4,FALSE))</f>
        <v>#N/A</v>
      </c>
      <c r="X1443" s="63">
        <v>10500</v>
      </c>
      <c r="Y1443" s="15" t="e">
        <f>IF(ISBLANK(VLOOKUP($C1443,[2]MAIN!$C$6:$DF$1572,Y$4,FALSE)),"",VLOOKUP($C1443,[2]MAIN!$C$6:$DF$1572,Y$4,FALSE))</f>
        <v>#N/A</v>
      </c>
      <c r="AA1443" s="15"/>
      <c r="AB1443" s="15" t="s">
        <v>609</v>
      </c>
      <c r="AC1443" s="15"/>
    </row>
    <row r="1444" spans="1:29" x14ac:dyDescent="0.25">
      <c r="A1444" s="15" t="s">
        <v>2218</v>
      </c>
      <c r="B1444" s="21" t="s">
        <v>187</v>
      </c>
      <c r="C1444" s="47"/>
      <c r="D1444" s="15"/>
      <c r="E1444" s="15" t="s">
        <v>609</v>
      </c>
      <c r="F1444" s="15"/>
      <c r="G1444" s="15"/>
      <c r="H1444" s="15" t="s">
        <v>628</v>
      </c>
      <c r="I1444" s="15" t="s">
        <v>609</v>
      </c>
      <c r="J1444" s="47"/>
      <c r="K1444" s="47"/>
      <c r="L1444" s="49"/>
      <c r="M1444" s="50" t="e">
        <f>IF(ISBLANK(VLOOKUP($C1444,[2]MAIN!$C$6:$DF$1572,M$4,FALSE)),"",VLOOKUP($C1444,[2]MAIN!$C$6:$DF$1572,M$4,FALSE))</f>
        <v>#N/A</v>
      </c>
      <c r="N1444" s="51" t="e">
        <f>IF(ISBLANK(VLOOKUP($C1444,[2]MAIN!$C$6:$DF$1572,N$4,FALSE)),"",VLOOKUP($C1444,[2]MAIN!$C$6:$DF$1572,N$4,FALSE))</f>
        <v>#N/A</v>
      </c>
      <c r="O1444" s="53" t="e">
        <f>IF(ISBLANK(VLOOKUP($C1444,[2]MAIN!$C$6:$DF$1572,O$4,FALSE)),"",VLOOKUP($C1444,[2]MAIN!$C$6:$DF$1572,O$4,FALSE))</f>
        <v>#N/A</v>
      </c>
      <c r="P1444" s="53" t="e">
        <f>IF(ISBLANK(VLOOKUP($C1444,[2]MAIN!$C$6:$DF$1572,P$4,FALSE)),"",VLOOKUP($C1444,[2]MAIN!$C$6:$DF$1572,P$4,FALSE))</f>
        <v>#N/A</v>
      </c>
      <c r="Q1444" s="50" t="e">
        <f>IF(ISBLANK(VLOOKUP($C1444,[2]MAIN!$C$6:$DF$1572,Q$4,FALSE)),"",VLOOKUP($C1444,[2]MAIN!$C$6:$DF$1572,Q$4,FALSE))</f>
        <v>#N/A</v>
      </c>
      <c r="R1444" s="47" t="e">
        <f>IF(ISBLANK(VLOOKUP($C1444,[2]MAIN!$C$6:$DF$1572,R$4,FALSE)),"",VLOOKUP($C1444,[2]MAIN!$C$6:$DF$1572,R$4,FALSE))</f>
        <v>#N/A</v>
      </c>
      <c r="S1444" s="47" t="e">
        <f>IF(ISBLANK(VLOOKUP($C1444,[2]MAIN!$C$6:$DF$1572,S$4,FALSE)),"",VLOOKUP($C1444,[2]MAIN!$C$6:$DF$1572,S$4,FALSE))</f>
        <v>#N/A</v>
      </c>
      <c r="T1444" s="15" t="e">
        <f>IF(ISBLANK(VLOOKUP($C1444,[2]MAIN!$C$6:$DF$1572,T$4,FALSE)),"",VLOOKUP($C1444,[2]MAIN!$C$6:$DF$1572,T$4,FALSE))</f>
        <v>#N/A</v>
      </c>
      <c r="U1444" s="15" t="e">
        <f>IF(ISBLANK(VLOOKUP($C1444,[2]MAIN!$C$6:$DF$1572,U$4,FALSE)),"",VLOOKUP($C1444,[2]MAIN!$C$6:$DF$1572,U$4,FALSE))</f>
        <v>#N/A</v>
      </c>
      <c r="V1444" s="15" t="e">
        <f>IF(ISBLANK(VLOOKUP($C1444,[2]MAIN!$C$6:$DF$1572,V$4,FALSE)),"",VLOOKUP($C1444,[2]MAIN!$C$6:$DF$1572,V$4,FALSE))</f>
        <v>#N/A</v>
      </c>
      <c r="W1444" s="21" t="e">
        <f>IF(ISBLANK(VLOOKUP($C1444,[2]MAIN!$C$6:$DF$1572,W$4,FALSE)),"",VLOOKUP($C1444,[2]MAIN!$C$6:$DF$1572,W$4,FALSE))</f>
        <v>#N/A</v>
      </c>
      <c r="X1444" s="47">
        <v>15000</v>
      </c>
      <c r="Y1444" s="15" t="e">
        <f>IF(ISBLANK(VLOOKUP($C1444,[2]MAIN!$C$6:$DF$1572,Y$4,FALSE)),"",VLOOKUP($C1444,[2]MAIN!$C$6:$DF$1572,Y$4,FALSE))</f>
        <v>#N/A</v>
      </c>
      <c r="AA1444" s="47"/>
      <c r="AB1444" s="47"/>
      <c r="AC1444" s="47"/>
    </row>
    <row r="1445" spans="1:29" x14ac:dyDescent="0.25">
      <c r="A1445" s="15" t="s">
        <v>2219</v>
      </c>
      <c r="B1445" s="21" t="s">
        <v>528</v>
      </c>
      <c r="C1445" s="47"/>
      <c r="D1445" s="15"/>
      <c r="E1445" s="15" t="s">
        <v>609</v>
      </c>
      <c r="F1445" s="15"/>
      <c r="G1445" s="15"/>
      <c r="H1445" s="15" t="s">
        <v>628</v>
      </c>
      <c r="I1445" s="15" t="s">
        <v>609</v>
      </c>
      <c r="J1445" s="47"/>
      <c r="K1445" s="47"/>
      <c r="L1445" s="49"/>
      <c r="M1445" s="50" t="e">
        <f>VLOOKUP(#REF!,[4]Sheet2!#REF!,6,FALSE)</f>
        <v>#REF!</v>
      </c>
      <c r="N1445" s="51">
        <v>5.6890000000000001</v>
      </c>
      <c r="O1445" s="53" t="e">
        <f>M1445*1000/L1445</f>
        <v>#REF!</v>
      </c>
      <c r="P1445" s="53" t="e">
        <f>IF(ISNUMBER(O1445),O1445,VLOOKUP(#REF!,[3]MAIN!#REF!,51,FALSE))</f>
        <v>#REF!</v>
      </c>
      <c r="Q1445" s="50"/>
      <c r="R1445" s="47" t="s">
        <v>673</v>
      </c>
      <c r="S1445" s="47"/>
      <c r="T1445" s="15">
        <v>1</v>
      </c>
      <c r="U1445" s="15">
        <v>0</v>
      </c>
      <c r="V1445" s="15">
        <v>1</v>
      </c>
      <c r="W1445" s="21" t="s">
        <v>2220</v>
      </c>
      <c r="X1445" s="47">
        <v>15000</v>
      </c>
      <c r="Y1445" s="15"/>
      <c r="AA1445" s="47"/>
      <c r="AB1445" s="47"/>
      <c r="AC1445" s="47"/>
    </row>
    <row r="1446" spans="1:29" x14ac:dyDescent="0.25">
      <c r="A1446" s="15" t="s">
        <v>2221</v>
      </c>
      <c r="B1446" s="21" t="s">
        <v>100</v>
      </c>
      <c r="C1446" s="15" t="s">
        <v>609</v>
      </c>
      <c r="D1446" s="15"/>
      <c r="E1446" s="15" t="s">
        <v>609</v>
      </c>
      <c r="F1446" s="15"/>
      <c r="G1446" s="15"/>
      <c r="H1446" s="15" t="s">
        <v>609</v>
      </c>
      <c r="I1446" s="15"/>
      <c r="J1446" s="47"/>
      <c r="K1446" s="60" t="s">
        <v>654</v>
      </c>
      <c r="L1446" s="49">
        <v>8.41</v>
      </c>
      <c r="M1446" s="50" t="e">
        <f>IF(ISBLANK(VLOOKUP($C1446,[2]MAIN!$C$6:$DF$1572,M$4,FALSE)),"",VLOOKUP($C1446,[2]MAIN!$C$6:$DF$1572,M$4,FALSE))</f>
        <v>#N/A</v>
      </c>
      <c r="N1446" s="51" t="e">
        <f>IF(ISBLANK(VLOOKUP($C1446,[2]MAIN!$C$6:$DF$1572,N$4,FALSE)),"",VLOOKUP($C1446,[2]MAIN!$C$6:$DF$1572,N$4,FALSE))</f>
        <v>#N/A</v>
      </c>
      <c r="O1446" s="64" t="e">
        <f>IF(ISBLANK(VLOOKUP($C1446,[2]MAIN!$C$6:$DF$1572,O$4,FALSE)),"",VLOOKUP($C1446,[2]MAIN!$C$6:$DF$1572,O$4,FALSE))</f>
        <v>#N/A</v>
      </c>
      <c r="P1446" s="64" t="e">
        <f>IF(ISBLANK(VLOOKUP($C1446,[2]MAIN!$C$6:$DF$1572,P$4,FALSE)),"",VLOOKUP($C1446,[2]MAIN!$C$6:$DF$1572,P$4,FALSE))</f>
        <v>#N/A</v>
      </c>
      <c r="Q1446" s="65" t="e">
        <f>IF(ISBLANK(VLOOKUP($C1446,[2]MAIN!$C$6:$DF$1572,Q$4,FALSE)),"",VLOOKUP($C1446,[2]MAIN!$C$6:$DF$1572,Q$4,FALSE))</f>
        <v>#N/A</v>
      </c>
      <c r="R1446" s="47" t="e">
        <f>IF(ISBLANK(VLOOKUP($C1446,[2]MAIN!$C$6:$DF$1572,R$4,FALSE)),"",VLOOKUP($C1446,[2]MAIN!$C$6:$DF$1572,R$4,FALSE))</f>
        <v>#N/A</v>
      </c>
      <c r="S1446" s="47" t="e">
        <f>IF(ISBLANK(VLOOKUP($C1446,[2]MAIN!$C$6:$DF$1572,S$4,FALSE)),"",VLOOKUP($C1446,[2]MAIN!$C$6:$DF$1572,S$4,FALSE))</f>
        <v>#N/A</v>
      </c>
      <c r="T1446" s="15" t="e">
        <f>IF(ISBLANK(VLOOKUP($C1446,[2]MAIN!$C$6:$DF$1572,T$4,FALSE)),"",VLOOKUP($C1446,[2]MAIN!$C$6:$DF$1572,T$4,FALSE))</f>
        <v>#N/A</v>
      </c>
      <c r="U1446" s="15" t="e">
        <f>IF(ISBLANK(VLOOKUP($C1446,[2]MAIN!$C$6:$DF$1572,U$4,FALSE)),"",VLOOKUP($C1446,[2]MAIN!$C$6:$DF$1572,U$4,FALSE))</f>
        <v>#N/A</v>
      </c>
      <c r="V1446" s="15" t="e">
        <f>IF(ISBLANK(VLOOKUP($C1446,[2]MAIN!$C$6:$DF$1572,V$4,FALSE)),"",VLOOKUP($C1446,[2]MAIN!$C$6:$DF$1572,V$4,FALSE))</f>
        <v>#N/A</v>
      </c>
      <c r="W1446" s="21" t="e">
        <f>IF(ISBLANK(VLOOKUP($C1446,[2]MAIN!$C$6:$DF$1572,W$4,FALSE)),"",VLOOKUP($C1446,[2]MAIN!$C$6:$DF$1572,W$4,FALSE))</f>
        <v>#N/A</v>
      </c>
      <c r="X1446" s="47">
        <v>15000</v>
      </c>
      <c r="Y1446" s="15" t="e">
        <f>IF(ISBLANK(VLOOKUP($C1446,[2]MAIN!$C$6:$DF$1572,Y$4,FALSE)),"",VLOOKUP($C1446,[2]MAIN!$C$6:$DF$1572,Y$4,FALSE))</f>
        <v>#N/A</v>
      </c>
      <c r="AA1446" s="15"/>
      <c r="AB1446" s="15"/>
      <c r="AC1446" s="15"/>
    </row>
    <row r="1447" spans="1:29" x14ac:dyDescent="0.25">
      <c r="A1447" s="15" t="s">
        <v>2222</v>
      </c>
      <c r="B1447" s="21" t="s">
        <v>291</v>
      </c>
      <c r="C1447" s="47"/>
      <c r="D1447" s="15"/>
      <c r="E1447" s="15" t="s">
        <v>609</v>
      </c>
      <c r="F1447" s="15"/>
      <c r="G1447" s="15"/>
      <c r="H1447" s="15" t="s">
        <v>609</v>
      </c>
      <c r="I1447" s="15" t="s">
        <v>609</v>
      </c>
      <c r="J1447" s="47"/>
      <c r="K1447" s="47"/>
      <c r="L1447" s="49">
        <v>8.0299999999999994</v>
      </c>
      <c r="M1447" s="50" t="e">
        <f>IF(ISBLANK(VLOOKUP($C1447,[2]MAIN!$C$6:$DF$1572,M$4,FALSE)),"",VLOOKUP($C1447,[2]MAIN!$C$6:$DF$1572,M$4,FALSE))</f>
        <v>#N/A</v>
      </c>
      <c r="N1447" s="51" t="e">
        <f>IF(ISBLANK(VLOOKUP($C1447,[2]MAIN!$C$6:$DF$1572,N$4,FALSE)),"",VLOOKUP($C1447,[2]MAIN!$C$6:$DF$1572,N$4,FALSE))</f>
        <v>#N/A</v>
      </c>
      <c r="O1447" s="53" t="e">
        <f>IF(ISBLANK(VLOOKUP($C1447,[2]MAIN!$C$6:$DF$1572,O$4,FALSE)),"",VLOOKUP($C1447,[2]MAIN!$C$6:$DF$1572,O$4,FALSE))</f>
        <v>#N/A</v>
      </c>
      <c r="P1447" s="53" t="e">
        <f>IF(ISBLANK(VLOOKUP($C1447,[2]MAIN!$C$6:$DF$1572,P$4,FALSE)),"",VLOOKUP($C1447,[2]MAIN!$C$6:$DF$1572,P$4,FALSE))</f>
        <v>#N/A</v>
      </c>
      <c r="Q1447" s="50" t="e">
        <f>IF(ISBLANK(VLOOKUP($C1447,[2]MAIN!$C$6:$DF$1572,Q$4,FALSE)),"",VLOOKUP($C1447,[2]MAIN!$C$6:$DF$1572,Q$4,FALSE))</f>
        <v>#N/A</v>
      </c>
      <c r="R1447" s="47" t="e">
        <f>IF(ISBLANK(VLOOKUP($C1447,[2]MAIN!$C$6:$DF$1572,R$4,FALSE)),"",VLOOKUP($C1447,[2]MAIN!$C$6:$DF$1572,R$4,FALSE))</f>
        <v>#N/A</v>
      </c>
      <c r="S1447" s="47" t="e">
        <f>IF(ISBLANK(VLOOKUP($C1447,[2]MAIN!$C$6:$DF$1572,S$4,FALSE)),"",VLOOKUP($C1447,[2]MAIN!$C$6:$DF$1572,S$4,FALSE))</f>
        <v>#N/A</v>
      </c>
      <c r="T1447" s="15" t="e">
        <f>IF(ISBLANK(VLOOKUP($C1447,[2]MAIN!$C$6:$DF$1572,T$4,FALSE)),"",VLOOKUP($C1447,[2]MAIN!$C$6:$DF$1572,T$4,FALSE))</f>
        <v>#N/A</v>
      </c>
      <c r="U1447" s="15" t="e">
        <f>IF(ISBLANK(VLOOKUP($C1447,[2]MAIN!$C$6:$DF$1572,U$4,FALSE)),"",VLOOKUP($C1447,[2]MAIN!$C$6:$DF$1572,U$4,FALSE))</f>
        <v>#N/A</v>
      </c>
      <c r="V1447" s="15" t="e">
        <f>IF(ISBLANK(VLOOKUP($C1447,[2]MAIN!$C$6:$DF$1572,V$4,FALSE)),"",VLOOKUP($C1447,[2]MAIN!$C$6:$DF$1572,V$4,FALSE))</f>
        <v>#N/A</v>
      </c>
      <c r="W1447" s="21" t="e">
        <f>IF(ISBLANK(VLOOKUP($C1447,[2]MAIN!$C$6:$DF$1572,W$4,FALSE)),"",VLOOKUP($C1447,[2]MAIN!$C$6:$DF$1572,W$4,FALSE))</f>
        <v>#N/A</v>
      </c>
      <c r="X1447" s="47">
        <v>15000</v>
      </c>
      <c r="Y1447" s="15" t="e">
        <f>IF(ISBLANK(VLOOKUP($C1447,[2]MAIN!$C$6:$DF$1572,Y$4,FALSE)),"",VLOOKUP($C1447,[2]MAIN!$C$6:$DF$1572,Y$4,FALSE))</f>
        <v>#N/A</v>
      </c>
      <c r="AA1447" s="15" t="s">
        <v>609</v>
      </c>
      <c r="AB1447" s="15"/>
      <c r="AC1447" s="15"/>
    </row>
    <row r="1448" spans="1:29" x14ac:dyDescent="0.25">
      <c r="A1448" s="15" t="s">
        <v>2223</v>
      </c>
      <c r="B1448" s="21" t="s">
        <v>101</v>
      </c>
      <c r="C1448" s="15" t="s">
        <v>609</v>
      </c>
      <c r="D1448" s="15"/>
      <c r="E1448" s="15" t="s">
        <v>609</v>
      </c>
      <c r="F1448" s="15"/>
      <c r="G1448" s="15"/>
      <c r="H1448" s="15" t="s">
        <v>609</v>
      </c>
      <c r="I1448" s="15"/>
      <c r="J1448" s="47"/>
      <c r="K1448" s="60" t="s">
        <v>654</v>
      </c>
      <c r="L1448" s="49">
        <v>11.88</v>
      </c>
      <c r="M1448" s="50" t="e">
        <f>IF(ISBLANK(VLOOKUP($C1448,[2]MAIN!$C$6:$DF$1572,M$4,FALSE)),"",VLOOKUP($C1448,[2]MAIN!$C$6:$DF$1572,M$4,FALSE))</f>
        <v>#N/A</v>
      </c>
      <c r="N1448" s="51" t="e">
        <f>IF(ISBLANK(VLOOKUP($C1448,[2]MAIN!$C$6:$DF$1572,N$4,FALSE)),"",VLOOKUP($C1448,[2]MAIN!$C$6:$DF$1572,N$4,FALSE))</f>
        <v>#N/A</v>
      </c>
      <c r="O1448" s="64" t="e">
        <f>IF(ISBLANK(VLOOKUP($C1448,[2]MAIN!$C$6:$DF$1572,O$4,FALSE)),"",VLOOKUP($C1448,[2]MAIN!$C$6:$DF$1572,O$4,FALSE))</f>
        <v>#N/A</v>
      </c>
      <c r="P1448" s="64" t="e">
        <f>IF(ISBLANK(VLOOKUP($C1448,[2]MAIN!$C$6:$DF$1572,P$4,FALSE)),"",VLOOKUP($C1448,[2]MAIN!$C$6:$DF$1572,P$4,FALSE))</f>
        <v>#N/A</v>
      </c>
      <c r="Q1448" s="65" t="e">
        <f>IF(ISBLANK(VLOOKUP($C1448,[2]MAIN!$C$6:$DF$1572,Q$4,FALSE)),"",VLOOKUP($C1448,[2]MAIN!$C$6:$DF$1572,Q$4,FALSE))</f>
        <v>#N/A</v>
      </c>
      <c r="R1448" s="47" t="e">
        <f>IF(ISBLANK(VLOOKUP($C1448,[2]MAIN!$C$6:$DF$1572,R$4,FALSE)),"",VLOOKUP($C1448,[2]MAIN!$C$6:$DF$1572,R$4,FALSE))</f>
        <v>#N/A</v>
      </c>
      <c r="S1448" s="47" t="e">
        <f>IF(ISBLANK(VLOOKUP($C1448,[2]MAIN!$C$6:$DF$1572,S$4,FALSE)),"",VLOOKUP($C1448,[2]MAIN!$C$6:$DF$1572,S$4,FALSE))</f>
        <v>#N/A</v>
      </c>
      <c r="T1448" s="15" t="e">
        <f>IF(ISBLANK(VLOOKUP($C1448,[2]MAIN!$C$6:$DF$1572,T$4,FALSE)),"",VLOOKUP($C1448,[2]MAIN!$C$6:$DF$1572,T$4,FALSE))</f>
        <v>#N/A</v>
      </c>
      <c r="U1448" s="15" t="e">
        <f>IF(ISBLANK(VLOOKUP($C1448,[2]MAIN!$C$6:$DF$1572,U$4,FALSE)),"",VLOOKUP($C1448,[2]MAIN!$C$6:$DF$1572,U$4,FALSE))</f>
        <v>#N/A</v>
      </c>
      <c r="V1448" s="15" t="e">
        <f>IF(ISBLANK(VLOOKUP($C1448,[2]MAIN!$C$6:$DF$1572,V$4,FALSE)),"",VLOOKUP($C1448,[2]MAIN!$C$6:$DF$1572,V$4,FALSE))</f>
        <v>#N/A</v>
      </c>
      <c r="W1448" s="21" t="e">
        <f>IF(ISBLANK(VLOOKUP($C1448,[2]MAIN!$C$6:$DF$1572,W$4,FALSE)),"",VLOOKUP($C1448,[2]MAIN!$C$6:$DF$1572,W$4,FALSE))</f>
        <v>#N/A</v>
      </c>
      <c r="X1448" s="47">
        <v>15000</v>
      </c>
      <c r="Y1448" s="15" t="e">
        <f>IF(ISBLANK(VLOOKUP($C1448,[2]MAIN!$C$6:$DF$1572,Y$4,FALSE)),"",VLOOKUP($C1448,[2]MAIN!$C$6:$DF$1572,Y$4,FALSE))</f>
        <v>#N/A</v>
      </c>
      <c r="AA1448" s="15"/>
      <c r="AB1448" s="15"/>
      <c r="AC1448" s="15"/>
    </row>
    <row r="1449" spans="1:29" x14ac:dyDescent="0.25">
      <c r="A1449" s="15" t="s">
        <v>2224</v>
      </c>
      <c r="B1449" s="21" t="s">
        <v>291</v>
      </c>
      <c r="C1449" s="47"/>
      <c r="D1449" s="15"/>
      <c r="E1449" s="15" t="s">
        <v>609</v>
      </c>
      <c r="F1449" s="15"/>
      <c r="G1449" s="15"/>
      <c r="H1449" s="15" t="s">
        <v>628</v>
      </c>
      <c r="I1449" s="15" t="s">
        <v>609</v>
      </c>
      <c r="J1449" s="47"/>
      <c r="K1449" s="47"/>
      <c r="L1449" s="49">
        <v>43.07</v>
      </c>
      <c r="M1449" s="50" t="e">
        <f>IF(ISBLANK(VLOOKUP($C1449,[2]MAIN!$C$6:$DF$1572,M$4,FALSE)),"",VLOOKUP($C1449,[2]MAIN!$C$6:$DF$1572,M$4,FALSE))</f>
        <v>#N/A</v>
      </c>
      <c r="N1449" s="51" t="e">
        <f>IF(ISBLANK(VLOOKUP($C1449,[2]MAIN!$C$6:$DF$1572,N$4,FALSE)),"",VLOOKUP($C1449,[2]MAIN!$C$6:$DF$1572,N$4,FALSE))</f>
        <v>#N/A</v>
      </c>
      <c r="O1449" s="52" t="e">
        <f>IF(ISBLANK(VLOOKUP($C1449,[2]MAIN!$C$6:$DF$1572,O$4,FALSE)),"",VLOOKUP($C1449,[2]MAIN!$C$6:$DF$1572,O$4,FALSE))</f>
        <v>#N/A</v>
      </c>
      <c r="P1449" s="52" t="e">
        <f>IF(ISBLANK(VLOOKUP($C1449,[2]MAIN!$C$6:$DF$1572,P$4,FALSE)),"",VLOOKUP($C1449,[2]MAIN!$C$6:$DF$1572,P$4,FALSE))</f>
        <v>#N/A</v>
      </c>
      <c r="Q1449" s="50" t="e">
        <f>IF(ISBLANK(VLOOKUP($C1449,[2]MAIN!$C$6:$DF$1572,Q$4,FALSE)),"",VLOOKUP($C1449,[2]MAIN!$C$6:$DF$1572,Q$4,FALSE))</f>
        <v>#N/A</v>
      </c>
      <c r="R1449" s="47" t="e">
        <f>IF(ISBLANK(VLOOKUP($C1449,[2]MAIN!$C$6:$DF$1572,R$4,FALSE)),"",VLOOKUP($C1449,[2]MAIN!$C$6:$DF$1572,R$4,FALSE))</f>
        <v>#N/A</v>
      </c>
      <c r="S1449" s="47" t="e">
        <f>IF(ISBLANK(VLOOKUP($C1449,[2]MAIN!$C$6:$DF$1572,S$4,FALSE)),"",VLOOKUP($C1449,[2]MAIN!$C$6:$DF$1572,S$4,FALSE))</f>
        <v>#N/A</v>
      </c>
      <c r="T1449" s="15" t="e">
        <f>IF(ISBLANK(VLOOKUP($C1449,[2]MAIN!$C$6:$DF$1572,T$4,FALSE)),"",VLOOKUP($C1449,[2]MAIN!$C$6:$DF$1572,T$4,FALSE))</f>
        <v>#N/A</v>
      </c>
      <c r="U1449" s="15" t="e">
        <f>IF(ISBLANK(VLOOKUP($C1449,[2]MAIN!$C$6:$DF$1572,U$4,FALSE)),"",VLOOKUP($C1449,[2]MAIN!$C$6:$DF$1572,U$4,FALSE))</f>
        <v>#N/A</v>
      </c>
      <c r="V1449" s="15" t="e">
        <f>IF(ISBLANK(VLOOKUP($C1449,[2]MAIN!$C$6:$DF$1572,V$4,FALSE)),"",VLOOKUP($C1449,[2]MAIN!$C$6:$DF$1572,V$4,FALSE))</f>
        <v>#N/A</v>
      </c>
      <c r="W1449" s="21" t="e">
        <f>IF(ISBLANK(VLOOKUP($C1449,[2]MAIN!$C$6:$DF$1572,W$4,FALSE)),"",VLOOKUP($C1449,[2]MAIN!$C$6:$DF$1572,W$4,FALSE))</f>
        <v>#N/A</v>
      </c>
      <c r="X1449" s="47">
        <v>150</v>
      </c>
      <c r="Y1449" s="15" t="e">
        <f>IF(ISBLANK(VLOOKUP($C1449,[2]MAIN!$C$6:$DF$1572,Y$4,FALSE)),"",VLOOKUP($C1449,[2]MAIN!$C$6:$DF$1572,Y$4,FALSE))</f>
        <v>#N/A</v>
      </c>
      <c r="AA1449" s="47"/>
      <c r="AB1449" s="47"/>
      <c r="AC1449" s="47"/>
    </row>
    <row r="1450" spans="1:29" x14ac:dyDescent="0.25">
      <c r="A1450" s="15" t="s">
        <v>2225</v>
      </c>
      <c r="B1450" s="21" t="s">
        <v>569</v>
      </c>
      <c r="C1450" s="47"/>
      <c r="D1450" s="15"/>
      <c r="E1450" s="15" t="s">
        <v>609</v>
      </c>
      <c r="F1450" s="15"/>
      <c r="G1450" s="15"/>
      <c r="H1450" s="15" t="s">
        <v>609</v>
      </c>
      <c r="I1450" s="15"/>
      <c r="J1450" s="47"/>
      <c r="K1450" s="47"/>
      <c r="L1450" s="49"/>
      <c r="M1450" s="50" t="e">
        <f>IF(ISBLANK(VLOOKUP($C1450,[2]MAIN!$C$6:$DF$1572,M$4,FALSE)),"",VLOOKUP($C1450,[2]MAIN!$C$6:$DF$1572,M$4,FALSE))</f>
        <v>#N/A</v>
      </c>
      <c r="N1450" s="51" t="e">
        <f>IF(ISBLANK(VLOOKUP($C1450,[2]MAIN!$C$6:$DF$1572,N$4,FALSE)),"",VLOOKUP($C1450,[2]MAIN!$C$6:$DF$1572,N$4,FALSE))</f>
        <v>#N/A</v>
      </c>
      <c r="O1450" s="53" t="e">
        <f>IF(ISBLANK(VLOOKUP($C1450,[2]MAIN!$C$6:$DF$1572,O$4,FALSE)),"",VLOOKUP($C1450,[2]MAIN!$C$6:$DF$1572,O$4,FALSE))</f>
        <v>#N/A</v>
      </c>
      <c r="P1450" s="53" t="e">
        <f>IF(ISBLANK(VLOOKUP($C1450,[2]MAIN!$C$6:$DF$1572,P$4,FALSE)),"",VLOOKUP($C1450,[2]MAIN!$C$6:$DF$1572,P$4,FALSE))</f>
        <v>#N/A</v>
      </c>
      <c r="Q1450" s="50" t="e">
        <f>IF(ISBLANK(VLOOKUP($C1450,[2]MAIN!$C$6:$DF$1572,Q$4,FALSE)),"",VLOOKUP($C1450,[2]MAIN!$C$6:$DF$1572,Q$4,FALSE))</f>
        <v>#N/A</v>
      </c>
      <c r="R1450" s="47" t="e">
        <f>IF(ISBLANK(VLOOKUP($C1450,[2]MAIN!$C$6:$DF$1572,R$4,FALSE)),"",VLOOKUP($C1450,[2]MAIN!$C$6:$DF$1572,R$4,FALSE))</f>
        <v>#N/A</v>
      </c>
      <c r="S1450" s="47" t="e">
        <f>IF(ISBLANK(VLOOKUP($C1450,[2]MAIN!$C$6:$DF$1572,S$4,FALSE)),"",VLOOKUP($C1450,[2]MAIN!$C$6:$DF$1572,S$4,FALSE))</f>
        <v>#N/A</v>
      </c>
      <c r="T1450" s="15" t="e">
        <f>IF(ISBLANK(VLOOKUP($C1450,[2]MAIN!$C$6:$DF$1572,T$4,FALSE)),"",VLOOKUP($C1450,[2]MAIN!$C$6:$DF$1572,T$4,FALSE))</f>
        <v>#N/A</v>
      </c>
      <c r="U1450" s="15" t="e">
        <f>IF(ISBLANK(VLOOKUP($C1450,[2]MAIN!$C$6:$DF$1572,U$4,FALSE)),"",VLOOKUP($C1450,[2]MAIN!$C$6:$DF$1572,U$4,FALSE))</f>
        <v>#N/A</v>
      </c>
      <c r="V1450" s="15" t="e">
        <f>IF(ISBLANK(VLOOKUP($C1450,[2]MAIN!$C$6:$DF$1572,V$4,FALSE)),"",VLOOKUP($C1450,[2]MAIN!$C$6:$DF$1572,V$4,FALSE))</f>
        <v>#N/A</v>
      </c>
      <c r="W1450" s="21" t="e">
        <f>IF(ISBLANK(VLOOKUP($C1450,[2]MAIN!$C$6:$DF$1572,W$4,FALSE)),"",VLOOKUP($C1450,[2]MAIN!$C$6:$DF$1572,W$4,FALSE))</f>
        <v>#N/A</v>
      </c>
      <c r="X1450" s="47">
        <v>15000</v>
      </c>
      <c r="Y1450" s="15" t="e">
        <f>IF(ISBLANK(VLOOKUP($C1450,[2]MAIN!$C$6:$DF$1572,Y$4,FALSE)),"",VLOOKUP($C1450,[2]MAIN!$C$6:$DF$1572,Y$4,FALSE))</f>
        <v>#N/A</v>
      </c>
      <c r="AA1450" s="15"/>
      <c r="AB1450" s="15"/>
      <c r="AC1450" s="15" t="s">
        <v>609</v>
      </c>
    </row>
    <row r="1451" spans="1:29" x14ac:dyDescent="0.25">
      <c r="A1451" s="15" t="s">
        <v>2226</v>
      </c>
      <c r="B1451" s="21" t="s">
        <v>102</v>
      </c>
      <c r="C1451" s="15" t="s">
        <v>609</v>
      </c>
      <c r="D1451" s="15"/>
      <c r="E1451" s="15" t="s">
        <v>609</v>
      </c>
      <c r="F1451" s="15"/>
      <c r="G1451" s="15"/>
      <c r="H1451" s="15" t="s">
        <v>609</v>
      </c>
      <c r="I1451" s="15"/>
      <c r="J1451" s="47"/>
      <c r="K1451" s="47" t="s">
        <v>618</v>
      </c>
      <c r="L1451" s="49">
        <v>59.02</v>
      </c>
      <c r="M1451" s="50" t="e">
        <f>IF(ISBLANK(VLOOKUP($C1451,[2]MAIN!$C$6:$DF$1572,M$4,FALSE)),"",VLOOKUP($C1451,[2]MAIN!$C$6:$DF$1572,M$4,FALSE))</f>
        <v>#N/A</v>
      </c>
      <c r="N1451" s="51" t="e">
        <f>IF(ISBLANK(VLOOKUP($C1451,[2]MAIN!$C$6:$DF$1572,N$4,FALSE)),"",VLOOKUP($C1451,[2]MAIN!$C$6:$DF$1572,N$4,FALSE))</f>
        <v>#N/A</v>
      </c>
      <c r="O1451" s="66" t="e">
        <f>IF(ISBLANK(VLOOKUP($C1451,[2]MAIN!$C$6:$DF$1572,O$4,FALSE)),"",VLOOKUP($C1451,[2]MAIN!$C$6:$DF$1572,O$4,FALSE))</f>
        <v>#N/A</v>
      </c>
      <c r="P1451" s="79" t="e">
        <f>IF(ISBLANK(VLOOKUP($C1451,[2]MAIN!$C$6:$DF$1572,P$4,FALSE)),"",VLOOKUP($C1451,[2]MAIN!$C$6:$DF$1572,P$4,FALSE))</f>
        <v>#N/A</v>
      </c>
      <c r="Q1451" s="69" t="e">
        <f>IF(ISBLANK(VLOOKUP($C1451,[2]MAIN!$C$6:$DF$1572,Q$4,FALSE)),"",VLOOKUP($C1451,[2]MAIN!$C$6:$DF$1572,Q$4,FALSE))</f>
        <v>#N/A</v>
      </c>
      <c r="R1451" s="47" t="e">
        <f>IF(ISBLANK(VLOOKUP($C1451,[2]MAIN!$C$6:$DF$1572,R$4,FALSE)),"",VLOOKUP($C1451,[2]MAIN!$C$6:$DF$1572,R$4,FALSE))</f>
        <v>#N/A</v>
      </c>
      <c r="S1451" s="47" t="e">
        <f>IF(ISBLANK(VLOOKUP($C1451,[2]MAIN!$C$6:$DF$1572,S$4,FALSE)),"",VLOOKUP($C1451,[2]MAIN!$C$6:$DF$1572,S$4,FALSE))</f>
        <v>#N/A</v>
      </c>
      <c r="T1451" s="15" t="e">
        <f>IF(ISBLANK(VLOOKUP($C1451,[2]MAIN!$C$6:$DF$1572,T$4,FALSE)),"",VLOOKUP($C1451,[2]MAIN!$C$6:$DF$1572,T$4,FALSE))</f>
        <v>#N/A</v>
      </c>
      <c r="U1451" s="58" t="e">
        <f>IF(ISBLANK(VLOOKUP($C1451,[2]MAIN!$C$6:$DF$1572,U$4,FALSE)),"",VLOOKUP($C1451,[2]MAIN!$C$6:$DF$1572,U$4,FALSE))</f>
        <v>#N/A</v>
      </c>
      <c r="V1451" s="58" t="e">
        <f>IF(ISBLANK(VLOOKUP($C1451,[2]MAIN!$C$6:$DF$1572,V$4,FALSE)),"",VLOOKUP($C1451,[2]MAIN!$C$6:$DF$1572,V$4,FALSE))</f>
        <v>#N/A</v>
      </c>
      <c r="W1451" s="21" t="e">
        <f>IF(ISBLANK(VLOOKUP($C1451,[2]MAIN!$C$6:$DF$1572,W$4,FALSE)),"",VLOOKUP($C1451,[2]MAIN!$C$6:$DF$1572,W$4,FALSE))</f>
        <v>#N/A</v>
      </c>
      <c r="X1451" s="59">
        <v>150</v>
      </c>
      <c r="Y1451" s="15" t="e">
        <f>IF(ISBLANK(VLOOKUP($C1451,[2]MAIN!$C$6:$DF$1572,Y$4,FALSE)),"",VLOOKUP($C1451,[2]MAIN!$C$6:$DF$1572,Y$4,FALSE))</f>
        <v>#N/A</v>
      </c>
      <c r="Z1451" s="33" t="s">
        <v>2227</v>
      </c>
      <c r="AA1451" s="15"/>
      <c r="AB1451" s="15"/>
      <c r="AC1451" s="15"/>
    </row>
    <row r="1452" spans="1:29" x14ac:dyDescent="0.25">
      <c r="A1452" s="15" t="s">
        <v>2226</v>
      </c>
      <c r="B1452" s="21" t="s">
        <v>102</v>
      </c>
      <c r="C1452" s="15" t="s">
        <v>609</v>
      </c>
      <c r="D1452" s="15"/>
      <c r="E1452" s="15" t="s">
        <v>609</v>
      </c>
      <c r="F1452" s="15"/>
      <c r="G1452" s="15"/>
      <c r="H1452" s="15" t="s">
        <v>609</v>
      </c>
      <c r="I1452" s="15"/>
      <c r="J1452" s="47"/>
      <c r="K1452" s="47" t="s">
        <v>618</v>
      </c>
      <c r="L1452" s="49">
        <v>59.02</v>
      </c>
      <c r="M1452" s="50" t="e">
        <f>IF(ISBLANK(VLOOKUP($C1452,[2]MAIN!$C$6:$DF$1572,M$4,FALSE)),"",VLOOKUP($C1452,[2]MAIN!$C$6:$DF$1572,M$4,FALSE))</f>
        <v>#N/A</v>
      </c>
      <c r="N1452" s="51" t="e">
        <f>IF(ISBLANK(VLOOKUP($C1452,[2]MAIN!$C$6:$DF$1572,N$4,FALSE)),"",VLOOKUP($C1452,[2]MAIN!$C$6:$DF$1572,N$4,FALSE))</f>
        <v>#N/A</v>
      </c>
      <c r="O1452" s="66" t="e">
        <f>IF(ISBLANK(VLOOKUP($C1452,[2]MAIN!$C$6:$DF$1572,O$4,FALSE)),"",VLOOKUP($C1452,[2]MAIN!$C$6:$DF$1572,O$4,FALSE))</f>
        <v>#N/A</v>
      </c>
      <c r="P1452" s="79" t="e">
        <f>IF(ISBLANK(VLOOKUP($C1452,[2]MAIN!$C$6:$DF$1572,P$4,FALSE)),"",VLOOKUP($C1452,[2]MAIN!$C$6:$DF$1572,P$4,FALSE))</f>
        <v>#N/A</v>
      </c>
      <c r="Q1452" s="69" t="e">
        <f>IF(ISBLANK(VLOOKUP($C1452,[2]MAIN!$C$6:$DF$1572,Q$4,FALSE)),"",VLOOKUP($C1452,[2]MAIN!$C$6:$DF$1572,Q$4,FALSE))</f>
        <v>#N/A</v>
      </c>
      <c r="R1452" s="47" t="e">
        <f>IF(ISBLANK(VLOOKUP($C1452,[2]MAIN!$C$6:$DF$1572,R$4,FALSE)),"",VLOOKUP($C1452,[2]MAIN!$C$6:$DF$1572,R$4,FALSE))</f>
        <v>#N/A</v>
      </c>
      <c r="S1452" s="47" t="e">
        <f>IF(ISBLANK(VLOOKUP($C1452,[2]MAIN!$C$6:$DF$1572,S$4,FALSE)),"",VLOOKUP($C1452,[2]MAIN!$C$6:$DF$1572,S$4,FALSE))</f>
        <v>#N/A</v>
      </c>
      <c r="T1452" s="15" t="e">
        <f>IF(ISBLANK(VLOOKUP($C1452,[2]MAIN!$C$6:$DF$1572,T$4,FALSE)),"",VLOOKUP($C1452,[2]MAIN!$C$6:$DF$1572,T$4,FALSE))</f>
        <v>#N/A</v>
      </c>
      <c r="U1452" s="58" t="e">
        <f>IF(ISBLANK(VLOOKUP($C1452,[2]MAIN!$C$6:$DF$1572,U$4,FALSE)),"",VLOOKUP($C1452,[2]MAIN!$C$6:$DF$1572,U$4,FALSE))</f>
        <v>#N/A</v>
      </c>
      <c r="V1452" s="58" t="e">
        <f>IF(ISBLANK(VLOOKUP($C1452,[2]MAIN!$C$6:$DF$1572,V$4,FALSE)),"",VLOOKUP($C1452,[2]MAIN!$C$6:$DF$1572,V$4,FALSE))</f>
        <v>#N/A</v>
      </c>
      <c r="W1452" s="21" t="e">
        <f>IF(ISBLANK(VLOOKUP($C1452,[2]MAIN!$C$6:$DF$1572,W$4,FALSE)),"",VLOOKUP($C1452,[2]MAIN!$C$6:$DF$1572,W$4,FALSE))</f>
        <v>#N/A</v>
      </c>
      <c r="X1452" s="59">
        <v>150</v>
      </c>
      <c r="Y1452" s="15" t="e">
        <f>IF(ISBLANK(VLOOKUP($C1452,[2]MAIN!$C$6:$DF$1572,Y$4,FALSE)),"",VLOOKUP($C1452,[2]MAIN!$C$6:$DF$1572,Y$4,FALSE))</f>
        <v>#N/A</v>
      </c>
      <c r="Z1452" s="33" t="s">
        <v>2227</v>
      </c>
      <c r="AA1452" s="15"/>
      <c r="AB1452" s="15"/>
      <c r="AC1452" s="15"/>
    </row>
    <row r="1453" spans="1:29" x14ac:dyDescent="0.25">
      <c r="A1453" s="15" t="s">
        <v>2228</v>
      </c>
      <c r="B1453" s="21" t="s">
        <v>102</v>
      </c>
      <c r="C1453" s="47"/>
      <c r="D1453" s="15"/>
      <c r="E1453" s="15" t="s">
        <v>609</v>
      </c>
      <c r="F1453" s="15"/>
      <c r="G1453" s="15"/>
      <c r="H1453" s="15" t="s">
        <v>628</v>
      </c>
      <c r="I1453" s="15"/>
      <c r="J1453" s="47"/>
      <c r="K1453" s="47"/>
      <c r="L1453" s="49">
        <v>4.6500000000000004</v>
      </c>
      <c r="M1453" s="50" t="e">
        <f>IF(ISBLANK(VLOOKUP($C1453,[2]MAIN!$C$6:$DF$1572,M$4,FALSE)),"",VLOOKUP($C1453,[2]MAIN!$C$6:$DF$1572,M$4,FALSE))</f>
        <v>#N/A</v>
      </c>
      <c r="N1453" s="51" t="e">
        <f>IF(ISBLANK(VLOOKUP($C1453,[2]MAIN!$C$6:$DF$1572,N$4,FALSE)),"",VLOOKUP($C1453,[2]MAIN!$C$6:$DF$1572,N$4,FALSE))</f>
        <v>#N/A</v>
      </c>
      <c r="O1453" s="52" t="e">
        <f>IF(ISBLANK(VLOOKUP($C1453,[2]MAIN!$C$6:$DF$1572,O$4,FALSE)),"",VLOOKUP($C1453,[2]MAIN!$C$6:$DF$1572,O$4,FALSE))</f>
        <v>#N/A</v>
      </c>
      <c r="P1453" s="52" t="e">
        <f>IF(ISBLANK(VLOOKUP($C1453,[2]MAIN!$C$6:$DF$1572,P$4,FALSE)),"",VLOOKUP($C1453,[2]MAIN!$C$6:$DF$1572,P$4,FALSE))</f>
        <v>#N/A</v>
      </c>
      <c r="Q1453" s="50" t="e">
        <f>IF(ISBLANK(VLOOKUP($C1453,[2]MAIN!$C$6:$DF$1572,Q$4,FALSE)),"",VLOOKUP($C1453,[2]MAIN!$C$6:$DF$1572,Q$4,FALSE))</f>
        <v>#N/A</v>
      </c>
      <c r="R1453" s="47" t="e">
        <f>IF(ISBLANK(VLOOKUP($C1453,[2]MAIN!$C$6:$DF$1572,R$4,FALSE)),"",VLOOKUP($C1453,[2]MAIN!$C$6:$DF$1572,R$4,FALSE))</f>
        <v>#N/A</v>
      </c>
      <c r="S1453" s="47" t="e">
        <f>IF(ISBLANK(VLOOKUP($C1453,[2]MAIN!$C$6:$DF$1572,S$4,FALSE)),"",VLOOKUP($C1453,[2]MAIN!$C$6:$DF$1572,S$4,FALSE))</f>
        <v>#N/A</v>
      </c>
      <c r="T1453" s="15" t="e">
        <f>IF(ISBLANK(VLOOKUP($C1453,[2]MAIN!$C$6:$DF$1572,T$4,FALSE)),"",VLOOKUP($C1453,[2]MAIN!$C$6:$DF$1572,T$4,FALSE))</f>
        <v>#N/A</v>
      </c>
      <c r="U1453" s="15" t="e">
        <f>IF(ISBLANK(VLOOKUP($C1453,[2]MAIN!$C$6:$DF$1572,U$4,FALSE)),"",VLOOKUP($C1453,[2]MAIN!$C$6:$DF$1572,U$4,FALSE))</f>
        <v>#N/A</v>
      </c>
      <c r="V1453" s="15" t="e">
        <f>IF(ISBLANK(VLOOKUP($C1453,[2]MAIN!$C$6:$DF$1572,V$4,FALSE)),"",VLOOKUP($C1453,[2]MAIN!$C$6:$DF$1572,V$4,FALSE))</f>
        <v>#N/A</v>
      </c>
      <c r="W1453" s="21" t="e">
        <f>IF(ISBLANK(VLOOKUP($C1453,[2]MAIN!$C$6:$DF$1572,W$4,FALSE)),"",VLOOKUP($C1453,[2]MAIN!$C$6:$DF$1572,W$4,FALSE))</f>
        <v>#N/A</v>
      </c>
      <c r="X1453" s="47">
        <v>150</v>
      </c>
      <c r="Y1453" s="15" t="e">
        <f>IF(ISBLANK(VLOOKUP($C1453,[2]MAIN!$C$6:$DF$1572,Y$4,FALSE)),"",VLOOKUP($C1453,[2]MAIN!$C$6:$DF$1572,Y$4,FALSE))</f>
        <v>#N/A</v>
      </c>
      <c r="AA1453" s="47"/>
      <c r="AB1453" s="47"/>
      <c r="AC1453" s="47"/>
    </row>
    <row r="1454" spans="1:29" x14ac:dyDescent="0.25">
      <c r="A1454" s="15" t="s">
        <v>2229</v>
      </c>
      <c r="B1454" s="21" t="s">
        <v>102</v>
      </c>
      <c r="C1454" s="47"/>
      <c r="D1454" s="15"/>
      <c r="E1454" s="15" t="s">
        <v>609</v>
      </c>
      <c r="F1454" s="15"/>
      <c r="G1454" s="15"/>
      <c r="H1454" s="15" t="s">
        <v>628</v>
      </c>
      <c r="I1454" s="15"/>
      <c r="J1454" s="47"/>
      <c r="K1454" s="47"/>
      <c r="L1454" s="49"/>
      <c r="M1454" s="50" t="e">
        <f>VLOOKUP(#REF!,[4]Sheet2!#REF!,6,FALSE)</f>
        <v>#REF!</v>
      </c>
      <c r="N1454" s="51">
        <v>1.19</v>
      </c>
      <c r="O1454" s="53" t="e">
        <f>M1454*1000/L1454</f>
        <v>#REF!</v>
      </c>
      <c r="P1454" s="53" t="e">
        <f>IF(ISNUMBER(O1454),O1454,VLOOKUP(#REF!,[3]MAIN!#REF!,51,FALSE))</f>
        <v>#REF!</v>
      </c>
      <c r="Q1454" s="50"/>
      <c r="R1454" s="47" t="s">
        <v>673</v>
      </c>
      <c r="S1454" s="47"/>
      <c r="T1454" s="15">
        <v>1</v>
      </c>
      <c r="U1454" s="15">
        <v>0</v>
      </c>
      <c r="V1454" s="15">
        <v>1</v>
      </c>
      <c r="W1454" s="21">
        <v>0</v>
      </c>
      <c r="X1454" s="47">
        <v>15000</v>
      </c>
      <c r="Y1454" s="15"/>
      <c r="AA1454" s="47"/>
      <c r="AB1454" s="47"/>
      <c r="AC1454" s="47"/>
    </row>
    <row r="1455" spans="1:29" x14ac:dyDescent="0.25">
      <c r="A1455" s="15" t="s">
        <v>2230</v>
      </c>
      <c r="B1455" s="21" t="s">
        <v>102</v>
      </c>
      <c r="C1455" s="47"/>
      <c r="D1455" s="15"/>
      <c r="E1455" s="15" t="s">
        <v>609</v>
      </c>
      <c r="F1455" s="15"/>
      <c r="G1455" s="15"/>
      <c r="H1455" s="15" t="s">
        <v>609</v>
      </c>
      <c r="I1455" s="15"/>
      <c r="J1455" s="47"/>
      <c r="K1455" s="47"/>
      <c r="L1455" s="49">
        <v>2.65</v>
      </c>
      <c r="M1455" s="50" t="e">
        <f>IF(ISBLANK(VLOOKUP($C1455,[2]MAIN!$C$6:$DF$1572,M$4,FALSE)),"",VLOOKUP($C1455,[2]MAIN!$C$6:$DF$1572,M$4,FALSE))</f>
        <v>#N/A</v>
      </c>
      <c r="N1455" s="51" t="e">
        <f>IF(ISBLANK(VLOOKUP($C1455,[2]MAIN!$C$6:$DF$1572,N$4,FALSE)),"",VLOOKUP($C1455,[2]MAIN!$C$6:$DF$1572,N$4,FALSE))</f>
        <v>#N/A</v>
      </c>
      <c r="O1455" s="53" t="e">
        <f>IF(ISBLANK(VLOOKUP($C1455,[2]MAIN!$C$6:$DF$1572,O$4,FALSE)),"",VLOOKUP($C1455,[2]MAIN!$C$6:$DF$1572,O$4,FALSE))</f>
        <v>#N/A</v>
      </c>
      <c r="P1455" s="53" t="e">
        <f>IF(ISBLANK(VLOOKUP($C1455,[2]MAIN!$C$6:$DF$1572,P$4,FALSE)),"",VLOOKUP($C1455,[2]MAIN!$C$6:$DF$1572,P$4,FALSE))</f>
        <v>#N/A</v>
      </c>
      <c r="Q1455" s="50" t="e">
        <f>IF(ISBLANK(VLOOKUP($C1455,[2]MAIN!$C$6:$DF$1572,Q$4,FALSE)),"",VLOOKUP($C1455,[2]MAIN!$C$6:$DF$1572,Q$4,FALSE))</f>
        <v>#N/A</v>
      </c>
      <c r="R1455" s="47" t="e">
        <f>IF(ISBLANK(VLOOKUP($C1455,[2]MAIN!$C$6:$DF$1572,R$4,FALSE)),"",VLOOKUP($C1455,[2]MAIN!$C$6:$DF$1572,R$4,FALSE))</f>
        <v>#N/A</v>
      </c>
      <c r="S1455" s="47" t="e">
        <f>IF(ISBLANK(VLOOKUP($C1455,[2]MAIN!$C$6:$DF$1572,S$4,FALSE)),"",VLOOKUP($C1455,[2]MAIN!$C$6:$DF$1572,S$4,FALSE))</f>
        <v>#N/A</v>
      </c>
      <c r="T1455" s="15" t="e">
        <f>IF(ISBLANK(VLOOKUP($C1455,[2]MAIN!$C$6:$DF$1572,T$4,FALSE)),"",VLOOKUP($C1455,[2]MAIN!$C$6:$DF$1572,T$4,FALSE))</f>
        <v>#N/A</v>
      </c>
      <c r="U1455" s="15" t="e">
        <f>IF(ISBLANK(VLOOKUP($C1455,[2]MAIN!$C$6:$DF$1572,U$4,FALSE)),"",VLOOKUP($C1455,[2]MAIN!$C$6:$DF$1572,U$4,FALSE))</f>
        <v>#N/A</v>
      </c>
      <c r="V1455" s="15" t="e">
        <f>IF(ISBLANK(VLOOKUP($C1455,[2]MAIN!$C$6:$DF$1572,V$4,FALSE)),"",VLOOKUP($C1455,[2]MAIN!$C$6:$DF$1572,V$4,FALSE))</f>
        <v>#N/A</v>
      </c>
      <c r="W1455" s="21" t="e">
        <f>IF(ISBLANK(VLOOKUP($C1455,[2]MAIN!$C$6:$DF$1572,W$4,FALSE)),"",VLOOKUP($C1455,[2]MAIN!$C$6:$DF$1572,W$4,FALSE))</f>
        <v>#N/A</v>
      </c>
      <c r="X1455" s="47">
        <v>15000</v>
      </c>
      <c r="Y1455" s="15" t="e">
        <f>IF(ISBLANK(VLOOKUP($C1455,[2]MAIN!$C$6:$DF$1572,Y$4,FALSE)),"",VLOOKUP($C1455,[2]MAIN!$C$6:$DF$1572,Y$4,FALSE))</f>
        <v>#N/A</v>
      </c>
      <c r="AA1455" s="15" t="s">
        <v>609</v>
      </c>
      <c r="AB1455" s="15"/>
      <c r="AC1455" s="15"/>
    </row>
    <row r="1456" spans="1:29" x14ac:dyDescent="0.25">
      <c r="A1456" s="15" t="s">
        <v>2231</v>
      </c>
      <c r="B1456" s="21" t="s">
        <v>102</v>
      </c>
      <c r="C1456" s="47"/>
      <c r="D1456" s="15"/>
      <c r="E1456" s="15" t="s">
        <v>609</v>
      </c>
      <c r="F1456" s="15"/>
      <c r="G1456" s="15"/>
      <c r="H1456" s="15" t="s">
        <v>609</v>
      </c>
      <c r="I1456" s="15"/>
      <c r="J1456" s="47"/>
      <c r="K1456" s="47"/>
      <c r="L1456" s="49">
        <v>5.81</v>
      </c>
      <c r="M1456" s="50" t="e">
        <f>IF(ISBLANK(VLOOKUP($C1456,[2]MAIN!$C$6:$DF$1572,M$4,FALSE)),"",VLOOKUP($C1456,[2]MAIN!$C$6:$DF$1572,M$4,FALSE))</f>
        <v>#N/A</v>
      </c>
      <c r="N1456" s="51" t="e">
        <f>IF(ISBLANK(VLOOKUP($C1456,[2]MAIN!$C$6:$DF$1572,N$4,FALSE)),"",VLOOKUP($C1456,[2]MAIN!$C$6:$DF$1572,N$4,FALSE))</f>
        <v>#N/A</v>
      </c>
      <c r="O1456" s="53" t="e">
        <f>IF(ISBLANK(VLOOKUP($C1456,[2]MAIN!$C$6:$DF$1572,O$4,FALSE)),"",VLOOKUP($C1456,[2]MAIN!$C$6:$DF$1572,O$4,FALSE))</f>
        <v>#N/A</v>
      </c>
      <c r="P1456" s="53" t="e">
        <f>IF(ISBLANK(VLOOKUP($C1456,[2]MAIN!$C$6:$DF$1572,P$4,FALSE)),"",VLOOKUP($C1456,[2]MAIN!$C$6:$DF$1572,P$4,FALSE))</f>
        <v>#N/A</v>
      </c>
      <c r="Q1456" s="50" t="e">
        <f>IF(ISBLANK(VLOOKUP($C1456,[2]MAIN!$C$6:$DF$1572,Q$4,FALSE)),"",VLOOKUP($C1456,[2]MAIN!$C$6:$DF$1572,Q$4,FALSE))</f>
        <v>#N/A</v>
      </c>
      <c r="R1456" s="47" t="e">
        <f>IF(ISBLANK(VLOOKUP($C1456,[2]MAIN!$C$6:$DF$1572,R$4,FALSE)),"",VLOOKUP($C1456,[2]MAIN!$C$6:$DF$1572,R$4,FALSE))</f>
        <v>#N/A</v>
      </c>
      <c r="S1456" s="47" t="e">
        <f>IF(ISBLANK(VLOOKUP($C1456,[2]MAIN!$C$6:$DF$1572,S$4,FALSE)),"",VLOOKUP($C1456,[2]MAIN!$C$6:$DF$1572,S$4,FALSE))</f>
        <v>#N/A</v>
      </c>
      <c r="T1456" s="15" t="e">
        <f>IF(ISBLANK(VLOOKUP($C1456,[2]MAIN!$C$6:$DF$1572,T$4,FALSE)),"",VLOOKUP($C1456,[2]MAIN!$C$6:$DF$1572,T$4,FALSE))</f>
        <v>#N/A</v>
      </c>
      <c r="U1456" s="15" t="e">
        <f>IF(ISBLANK(VLOOKUP($C1456,[2]MAIN!$C$6:$DF$1572,U$4,FALSE)),"",VLOOKUP($C1456,[2]MAIN!$C$6:$DF$1572,U$4,FALSE))</f>
        <v>#N/A</v>
      </c>
      <c r="V1456" s="15" t="e">
        <f>IF(ISBLANK(VLOOKUP($C1456,[2]MAIN!$C$6:$DF$1572,V$4,FALSE)),"",VLOOKUP($C1456,[2]MAIN!$C$6:$DF$1572,V$4,FALSE))</f>
        <v>#N/A</v>
      </c>
      <c r="W1456" s="21" t="e">
        <f>IF(ISBLANK(VLOOKUP($C1456,[2]MAIN!$C$6:$DF$1572,W$4,FALSE)),"",VLOOKUP($C1456,[2]MAIN!$C$6:$DF$1572,W$4,FALSE))</f>
        <v>#N/A</v>
      </c>
      <c r="X1456" s="47">
        <v>18000</v>
      </c>
      <c r="Y1456" s="15" t="e">
        <f>IF(ISBLANK(VLOOKUP($C1456,[2]MAIN!$C$6:$DF$1572,Y$4,FALSE)),"",VLOOKUP($C1456,[2]MAIN!$C$6:$DF$1572,Y$4,FALSE))</f>
        <v>#N/A</v>
      </c>
      <c r="AA1456" s="15" t="s">
        <v>609</v>
      </c>
      <c r="AB1456" s="15"/>
      <c r="AC1456" s="15"/>
    </row>
    <row r="1457" spans="1:29" x14ac:dyDescent="0.25">
      <c r="A1457" s="15" t="s">
        <v>677</v>
      </c>
      <c r="B1457" s="21" t="s">
        <v>207</v>
      </c>
      <c r="C1457" s="47"/>
      <c r="D1457" s="15" t="s">
        <v>609</v>
      </c>
      <c r="E1457" s="15" t="s">
        <v>609</v>
      </c>
      <c r="F1457" s="15"/>
      <c r="G1457" s="15"/>
      <c r="H1457" s="15" t="s">
        <v>609</v>
      </c>
      <c r="I1457" s="15"/>
      <c r="J1457" s="48" t="s">
        <v>610</v>
      </c>
      <c r="K1457" s="47" t="s">
        <v>625</v>
      </c>
      <c r="L1457" s="49" t="e">
        <f>#REF!/86.4</f>
        <v>#REF!</v>
      </c>
      <c r="M1457" s="50" t="e">
        <f>IF(ISBLANK(VLOOKUP($C1457,[2]MAIN!$C$6:$DF$1572,M$4,FALSE)),"",VLOOKUP($C1457,[2]MAIN!$C$6:$DF$1572,M$4,FALSE))</f>
        <v>#N/A</v>
      </c>
      <c r="N1457" s="51" t="e">
        <f>IF(ISBLANK(VLOOKUP($C1457,[2]MAIN!$C$6:$DF$1572,N$4,FALSE)),"",VLOOKUP($C1457,[2]MAIN!$C$6:$DF$1572,N$4,FALSE))</f>
        <v>#N/A</v>
      </c>
      <c r="O1457" s="53" t="e">
        <f>IF(ISBLANK(VLOOKUP($C1457,[2]MAIN!$C$6:$DF$1572,O$4,FALSE)),"",VLOOKUP($C1457,[2]MAIN!$C$6:$DF$1572,O$4,FALSE))</f>
        <v>#N/A</v>
      </c>
      <c r="P1457" s="53" t="e">
        <f>IF(ISBLANK(VLOOKUP($C1457,[2]MAIN!$C$6:$DF$1572,P$4,FALSE)),"",VLOOKUP($C1457,[2]MAIN!$C$6:$DF$1572,P$4,FALSE))</f>
        <v>#N/A</v>
      </c>
      <c r="Q1457" s="53" t="e">
        <f>IF(ISBLANK(VLOOKUP($C1457,[2]MAIN!$C$6:$DF$1572,Q$4,FALSE)),"",VLOOKUP($C1457,[2]MAIN!$C$6:$DF$1572,Q$4,FALSE))</f>
        <v>#N/A</v>
      </c>
      <c r="R1457" s="47" t="e">
        <f>IF(ISBLANK(VLOOKUP($C1457,[2]MAIN!$C$6:$DF$1572,R$4,FALSE)),"",VLOOKUP($C1457,[2]MAIN!$C$6:$DF$1572,R$4,FALSE))</f>
        <v>#N/A</v>
      </c>
      <c r="S1457" s="47" t="e">
        <f>IF(ISBLANK(VLOOKUP($C1457,[2]MAIN!$C$6:$DF$1572,S$4,FALSE)),"",VLOOKUP($C1457,[2]MAIN!$C$6:$DF$1572,S$4,FALSE))</f>
        <v>#N/A</v>
      </c>
      <c r="T1457" s="15" t="e">
        <f>IF(ISBLANK(VLOOKUP($C1457,[2]MAIN!$C$6:$DF$1572,T$4,FALSE)),"",VLOOKUP($C1457,[2]MAIN!$C$6:$DF$1572,T$4,FALSE))</f>
        <v>#N/A</v>
      </c>
      <c r="U1457" s="15" t="e">
        <f>IF(ISBLANK(VLOOKUP($C1457,[2]MAIN!$C$6:$DF$1572,U$4,FALSE)),"",VLOOKUP($C1457,[2]MAIN!$C$6:$DF$1572,U$4,FALSE))</f>
        <v>#N/A</v>
      </c>
      <c r="V1457" s="15" t="e">
        <f>IF(ISBLANK(VLOOKUP($C1457,[2]MAIN!$C$6:$DF$1572,V$4,FALSE)),"",VLOOKUP($C1457,[2]MAIN!$C$6:$DF$1572,V$4,FALSE))</f>
        <v>#N/A</v>
      </c>
      <c r="W1457" s="21" t="e">
        <f>IF(ISBLANK(VLOOKUP($C1457,[2]MAIN!$C$6:$DF$1572,W$4,FALSE)),"",VLOOKUP($C1457,[2]MAIN!$C$6:$DF$1572,W$4,FALSE))</f>
        <v>#N/A</v>
      </c>
      <c r="X1457" s="47">
        <v>15000</v>
      </c>
      <c r="Y1457" s="15" t="e">
        <f>IF(ISBLANK(VLOOKUP($C1457,[2]MAIN!$C$6:$DF$1572,Y$4,FALSE)),"",VLOOKUP($C1457,[2]MAIN!$C$6:$DF$1572,Y$4,FALSE))</f>
        <v>#N/A</v>
      </c>
      <c r="AA1457" s="15"/>
      <c r="AB1457" s="15"/>
      <c r="AC1457" s="15"/>
    </row>
    <row r="1458" spans="1:29" x14ac:dyDescent="0.25">
      <c r="A1458" s="15" t="s">
        <v>2232</v>
      </c>
      <c r="B1458" s="21" t="s">
        <v>291</v>
      </c>
      <c r="C1458" s="47"/>
      <c r="D1458" s="15"/>
      <c r="E1458" s="15" t="s">
        <v>609</v>
      </c>
      <c r="F1458" s="15"/>
      <c r="G1458" s="15"/>
      <c r="H1458" s="15" t="s">
        <v>628</v>
      </c>
      <c r="I1458" s="15" t="s">
        <v>609</v>
      </c>
      <c r="J1458" s="47"/>
      <c r="K1458" s="47"/>
      <c r="L1458" s="49">
        <v>0.16</v>
      </c>
      <c r="M1458" s="50" t="e">
        <f>IF(ISBLANK(VLOOKUP($C1458,[2]MAIN!$C$6:$DF$1572,M$4,FALSE)),"",VLOOKUP($C1458,[2]MAIN!$C$6:$DF$1572,M$4,FALSE))</f>
        <v>#N/A</v>
      </c>
      <c r="N1458" s="51" t="e">
        <f>IF(ISBLANK(VLOOKUP($C1458,[2]MAIN!$C$6:$DF$1572,N$4,FALSE)),"",VLOOKUP($C1458,[2]MAIN!$C$6:$DF$1572,N$4,FALSE))</f>
        <v>#N/A</v>
      </c>
      <c r="O1458" s="52" t="e">
        <f>IF(ISBLANK(VLOOKUP($C1458,[2]MAIN!$C$6:$DF$1572,O$4,FALSE)),"",VLOOKUP($C1458,[2]MAIN!$C$6:$DF$1572,O$4,FALSE))</f>
        <v>#N/A</v>
      </c>
      <c r="P1458" s="52" t="e">
        <f>IF(ISBLANK(VLOOKUP($C1458,[2]MAIN!$C$6:$DF$1572,P$4,FALSE)),"",VLOOKUP($C1458,[2]MAIN!$C$6:$DF$1572,P$4,FALSE))</f>
        <v>#N/A</v>
      </c>
      <c r="Q1458" s="50" t="e">
        <f>IF(ISBLANK(VLOOKUP($C1458,[2]MAIN!$C$6:$DF$1572,Q$4,FALSE)),"",VLOOKUP($C1458,[2]MAIN!$C$6:$DF$1572,Q$4,FALSE))</f>
        <v>#N/A</v>
      </c>
      <c r="R1458" s="47" t="e">
        <f>IF(ISBLANK(VLOOKUP($C1458,[2]MAIN!$C$6:$DF$1572,R$4,FALSE)),"",VLOOKUP($C1458,[2]MAIN!$C$6:$DF$1572,R$4,FALSE))</f>
        <v>#N/A</v>
      </c>
      <c r="S1458" s="47" t="e">
        <f>IF(ISBLANK(VLOOKUP($C1458,[2]MAIN!$C$6:$DF$1572,S$4,FALSE)),"",VLOOKUP($C1458,[2]MAIN!$C$6:$DF$1572,S$4,FALSE))</f>
        <v>#N/A</v>
      </c>
      <c r="T1458" s="15" t="e">
        <f>IF(ISBLANK(VLOOKUP($C1458,[2]MAIN!$C$6:$DF$1572,T$4,FALSE)),"",VLOOKUP($C1458,[2]MAIN!$C$6:$DF$1572,T$4,FALSE))</f>
        <v>#N/A</v>
      </c>
      <c r="U1458" s="15" t="e">
        <f>IF(ISBLANK(VLOOKUP($C1458,[2]MAIN!$C$6:$DF$1572,U$4,FALSE)),"",VLOOKUP($C1458,[2]MAIN!$C$6:$DF$1572,U$4,FALSE))</f>
        <v>#N/A</v>
      </c>
      <c r="V1458" s="15" t="e">
        <f>IF(ISBLANK(VLOOKUP($C1458,[2]MAIN!$C$6:$DF$1572,V$4,FALSE)),"",VLOOKUP($C1458,[2]MAIN!$C$6:$DF$1572,V$4,FALSE))</f>
        <v>#N/A</v>
      </c>
      <c r="W1458" s="21" t="e">
        <f>IF(ISBLANK(VLOOKUP($C1458,[2]MAIN!$C$6:$DF$1572,W$4,FALSE)),"",VLOOKUP($C1458,[2]MAIN!$C$6:$DF$1572,W$4,FALSE))</f>
        <v>#N/A</v>
      </c>
      <c r="X1458" s="47">
        <v>150</v>
      </c>
      <c r="Y1458" s="15" t="e">
        <f>IF(ISBLANK(VLOOKUP($C1458,[2]MAIN!$C$6:$DF$1572,Y$4,FALSE)),"",VLOOKUP($C1458,[2]MAIN!$C$6:$DF$1572,Y$4,FALSE))</f>
        <v>#N/A</v>
      </c>
      <c r="AA1458" s="47"/>
      <c r="AB1458" s="47"/>
      <c r="AC1458" s="47"/>
    </row>
    <row r="1459" spans="1:29" x14ac:dyDescent="0.25">
      <c r="A1459" s="15" t="s">
        <v>2233</v>
      </c>
      <c r="B1459" s="21" t="s">
        <v>291</v>
      </c>
      <c r="C1459" s="47"/>
      <c r="D1459" s="15"/>
      <c r="E1459" s="15"/>
      <c r="F1459" s="15"/>
      <c r="G1459" s="15"/>
      <c r="H1459" s="15" t="s">
        <v>609</v>
      </c>
      <c r="I1459" s="15" t="s">
        <v>609</v>
      </c>
      <c r="J1459" s="47"/>
      <c r="K1459" s="47"/>
      <c r="L1459" s="49">
        <v>1.17</v>
      </c>
      <c r="M1459" s="50" t="e">
        <f>IF(ISBLANK(VLOOKUP($C1459,[2]MAIN!$C$6:$DF$1572,M$4,FALSE)),"",VLOOKUP($C1459,[2]MAIN!$C$6:$DF$1572,M$4,FALSE))</f>
        <v>#N/A</v>
      </c>
      <c r="N1459" s="51" t="e">
        <f>IF(ISBLANK(VLOOKUP($C1459,[2]MAIN!$C$6:$DF$1572,N$4,FALSE)),"",VLOOKUP($C1459,[2]MAIN!$C$6:$DF$1572,N$4,FALSE))</f>
        <v>#N/A</v>
      </c>
      <c r="O1459" s="53" t="e">
        <f>IF(ISBLANK(VLOOKUP($C1459,[2]MAIN!$C$6:$DF$1572,O$4,FALSE)),"",VLOOKUP($C1459,[2]MAIN!$C$6:$DF$1572,O$4,FALSE))</f>
        <v>#N/A</v>
      </c>
      <c r="P1459" s="53" t="e">
        <f>IF(ISBLANK(VLOOKUP($C1459,[2]MAIN!$C$6:$DF$1572,P$4,FALSE)),"",VLOOKUP($C1459,[2]MAIN!$C$6:$DF$1572,P$4,FALSE))</f>
        <v>#N/A</v>
      </c>
      <c r="Q1459" s="50" t="e">
        <f>IF(ISBLANK(VLOOKUP($C1459,[2]MAIN!$C$6:$DF$1572,Q$4,FALSE)),"",VLOOKUP($C1459,[2]MAIN!$C$6:$DF$1572,Q$4,FALSE))</f>
        <v>#N/A</v>
      </c>
      <c r="R1459" s="47" t="e">
        <f>IF(ISBLANK(VLOOKUP($C1459,[2]MAIN!$C$6:$DF$1572,R$4,FALSE)),"",VLOOKUP($C1459,[2]MAIN!$C$6:$DF$1572,R$4,FALSE))</f>
        <v>#N/A</v>
      </c>
      <c r="S1459" s="47" t="e">
        <f>IF(ISBLANK(VLOOKUP($C1459,[2]MAIN!$C$6:$DF$1572,S$4,FALSE)),"",VLOOKUP($C1459,[2]MAIN!$C$6:$DF$1572,S$4,FALSE))</f>
        <v>#N/A</v>
      </c>
      <c r="T1459" s="15" t="e">
        <f>IF(ISBLANK(VLOOKUP($C1459,[2]MAIN!$C$6:$DF$1572,T$4,FALSE)),"",VLOOKUP($C1459,[2]MAIN!$C$6:$DF$1572,T$4,FALSE))</f>
        <v>#N/A</v>
      </c>
      <c r="U1459" s="15" t="e">
        <f>IF(ISBLANK(VLOOKUP($C1459,[2]MAIN!$C$6:$DF$1572,U$4,FALSE)),"",VLOOKUP($C1459,[2]MAIN!$C$6:$DF$1572,U$4,FALSE))</f>
        <v>#N/A</v>
      </c>
      <c r="V1459" s="15" t="e">
        <f>IF(ISBLANK(VLOOKUP($C1459,[2]MAIN!$C$6:$DF$1572,V$4,FALSE)),"",VLOOKUP($C1459,[2]MAIN!$C$6:$DF$1572,V$4,FALSE))</f>
        <v>#N/A</v>
      </c>
      <c r="W1459" s="21" t="e">
        <f>IF(ISBLANK(VLOOKUP($C1459,[2]MAIN!$C$6:$DF$1572,W$4,FALSE)),"",VLOOKUP($C1459,[2]MAIN!$C$6:$DF$1572,W$4,FALSE))</f>
        <v>#N/A</v>
      </c>
      <c r="X1459" s="63" t="e">
        <f>IF(ISBLANK(VLOOKUP($C1459,[2]MAIN!$C$6:$DF$1572,X$4,FALSE)),"",VLOOKUP($C1459,[2]MAIN!$C$6:$DF$1572,X$4,FALSE))</f>
        <v>#N/A</v>
      </c>
      <c r="Y1459" s="15" t="e">
        <f>IF(ISBLANK(VLOOKUP($C1459,[2]MAIN!$C$6:$DF$1572,Y$4,FALSE)),"",VLOOKUP($C1459,[2]MAIN!$C$6:$DF$1572,Y$4,FALSE))</f>
        <v>#N/A</v>
      </c>
      <c r="AA1459" s="15" t="s">
        <v>609</v>
      </c>
      <c r="AB1459" s="15"/>
      <c r="AC1459" s="15"/>
    </row>
    <row r="1460" spans="1:29" x14ac:dyDescent="0.25">
      <c r="A1460" s="15" t="s">
        <v>2234</v>
      </c>
      <c r="B1460" s="21" t="s">
        <v>310</v>
      </c>
      <c r="C1460" s="47"/>
      <c r="D1460" s="15"/>
      <c r="E1460" s="15" t="s">
        <v>609</v>
      </c>
      <c r="F1460" s="15"/>
      <c r="G1460" s="15"/>
      <c r="H1460" s="15" t="s">
        <v>609</v>
      </c>
      <c r="I1460" s="15"/>
      <c r="J1460" s="47"/>
      <c r="K1460" s="47"/>
      <c r="L1460" s="49">
        <v>1.66</v>
      </c>
      <c r="M1460" s="50" t="e">
        <f>IF(ISBLANK(VLOOKUP($C1460,[2]MAIN!$C$6:$DF$1572,M$4,FALSE)),"",VLOOKUP($C1460,[2]MAIN!$C$6:$DF$1572,M$4,FALSE))</f>
        <v>#N/A</v>
      </c>
      <c r="N1460" s="51" t="e">
        <f>IF(ISBLANK(VLOOKUP($C1460,[2]MAIN!$C$6:$DF$1572,N$4,FALSE)),"",VLOOKUP($C1460,[2]MAIN!$C$6:$DF$1572,N$4,FALSE))</f>
        <v>#N/A</v>
      </c>
      <c r="O1460" s="53" t="e">
        <f>IF(ISBLANK(VLOOKUP($C1460,[2]MAIN!$C$6:$DF$1572,O$4,FALSE)),"",VLOOKUP($C1460,[2]MAIN!$C$6:$DF$1572,O$4,FALSE))</f>
        <v>#N/A</v>
      </c>
      <c r="P1460" s="53" t="e">
        <f>IF(ISBLANK(VLOOKUP($C1460,[2]MAIN!$C$6:$DF$1572,P$4,FALSE)),"",VLOOKUP($C1460,[2]MAIN!$C$6:$DF$1572,P$4,FALSE))</f>
        <v>#N/A</v>
      </c>
      <c r="Q1460" s="50" t="e">
        <f>IF(ISBLANK(VLOOKUP($C1460,[2]MAIN!$C$6:$DF$1572,Q$4,FALSE)),"",VLOOKUP($C1460,[2]MAIN!$C$6:$DF$1572,Q$4,FALSE))</f>
        <v>#N/A</v>
      </c>
      <c r="R1460" s="47" t="e">
        <f>IF(ISBLANK(VLOOKUP($C1460,[2]MAIN!$C$6:$DF$1572,R$4,FALSE)),"",VLOOKUP($C1460,[2]MAIN!$C$6:$DF$1572,R$4,FALSE))</f>
        <v>#N/A</v>
      </c>
      <c r="S1460" s="47" t="e">
        <f>IF(ISBLANK(VLOOKUP($C1460,[2]MAIN!$C$6:$DF$1572,S$4,FALSE)),"",VLOOKUP($C1460,[2]MAIN!$C$6:$DF$1572,S$4,FALSE))</f>
        <v>#N/A</v>
      </c>
      <c r="T1460" s="15" t="e">
        <f>IF(ISBLANK(VLOOKUP($C1460,[2]MAIN!$C$6:$DF$1572,T$4,FALSE)),"",VLOOKUP($C1460,[2]MAIN!$C$6:$DF$1572,T$4,FALSE))</f>
        <v>#N/A</v>
      </c>
      <c r="U1460" s="15" t="e">
        <f>IF(ISBLANK(VLOOKUP($C1460,[2]MAIN!$C$6:$DF$1572,U$4,FALSE)),"",VLOOKUP($C1460,[2]MAIN!$C$6:$DF$1572,U$4,FALSE))</f>
        <v>#N/A</v>
      </c>
      <c r="V1460" s="15" t="e">
        <f>IF(ISBLANK(VLOOKUP($C1460,[2]MAIN!$C$6:$DF$1572,V$4,FALSE)),"",VLOOKUP($C1460,[2]MAIN!$C$6:$DF$1572,V$4,FALSE))</f>
        <v>#N/A</v>
      </c>
      <c r="W1460" s="21" t="e">
        <f>IF(ISBLANK(VLOOKUP($C1460,[2]MAIN!$C$6:$DF$1572,W$4,FALSE)),"",VLOOKUP($C1460,[2]MAIN!$C$6:$DF$1572,W$4,FALSE))</f>
        <v>#N/A</v>
      </c>
      <c r="X1460" s="47">
        <v>15000</v>
      </c>
      <c r="Y1460" s="15" t="e">
        <f>IF(ISBLANK(VLOOKUP($C1460,[2]MAIN!$C$6:$DF$1572,Y$4,FALSE)),"",VLOOKUP($C1460,[2]MAIN!$C$6:$DF$1572,Y$4,FALSE))</f>
        <v>#N/A</v>
      </c>
      <c r="AA1460" s="15" t="s">
        <v>609</v>
      </c>
      <c r="AB1460" s="15"/>
      <c r="AC1460" s="15"/>
    </row>
    <row r="1461" spans="1:29" x14ac:dyDescent="0.25">
      <c r="A1461" s="15" t="s">
        <v>2235</v>
      </c>
      <c r="B1461" s="21" t="s">
        <v>291</v>
      </c>
      <c r="C1461" s="47"/>
      <c r="D1461" s="15"/>
      <c r="E1461" s="15" t="s">
        <v>609</v>
      </c>
      <c r="F1461" s="15"/>
      <c r="G1461" s="15"/>
      <c r="H1461" s="15" t="s">
        <v>609</v>
      </c>
      <c r="I1461" s="15" t="s">
        <v>609</v>
      </c>
      <c r="J1461" s="47"/>
      <c r="K1461" s="47"/>
      <c r="L1461" s="49">
        <v>3.86</v>
      </c>
      <c r="M1461" s="50" t="e">
        <f>VLOOKUP(#REF!,[4]Sheet2!#REF!,6,FALSE)</f>
        <v>#REF!</v>
      </c>
      <c r="N1461" s="51">
        <v>4.9260000000000002</v>
      </c>
      <c r="O1461" s="52" t="e">
        <f>M1461*1000/L1461</f>
        <v>#REF!</v>
      </c>
      <c r="P1461" s="52" t="e">
        <f>IF(ISNUMBER(O1461),O1461,VLOOKUP(#REF!,[3]MAIN!#REF!,51,FALSE))</f>
        <v>#REF!</v>
      </c>
      <c r="Q1461" s="50"/>
      <c r="R1461" s="47" t="s">
        <v>673</v>
      </c>
      <c r="S1461" s="47"/>
      <c r="T1461" s="15">
        <v>1</v>
      </c>
      <c r="U1461" s="15" t="s">
        <v>22</v>
      </c>
      <c r="V1461" s="15" t="s">
        <v>783</v>
      </c>
      <c r="W1461" s="21" t="s">
        <v>2236</v>
      </c>
      <c r="X1461" s="47">
        <v>150</v>
      </c>
      <c r="Y1461" s="15"/>
      <c r="AA1461" s="15" t="s">
        <v>609</v>
      </c>
      <c r="AB1461" s="15"/>
      <c r="AC1461" s="15"/>
    </row>
    <row r="1462" spans="1:29" x14ac:dyDescent="0.25">
      <c r="A1462" s="15" t="s">
        <v>2237</v>
      </c>
      <c r="B1462" s="21" t="s">
        <v>291</v>
      </c>
      <c r="C1462" s="47"/>
      <c r="D1462" s="15"/>
      <c r="E1462" s="15"/>
      <c r="F1462" s="15"/>
      <c r="G1462" s="15"/>
      <c r="H1462" s="15" t="s">
        <v>609</v>
      </c>
      <c r="I1462" s="15" t="s">
        <v>609</v>
      </c>
      <c r="J1462" s="47"/>
      <c r="K1462" s="47"/>
      <c r="L1462" s="49">
        <v>0.3</v>
      </c>
      <c r="M1462" s="50" t="e">
        <f>IF(ISBLANK(VLOOKUP($C1462,[2]MAIN!$C$6:$DF$1572,M$4,FALSE)),"",VLOOKUP($C1462,[2]MAIN!$C$6:$DF$1572,M$4,FALSE))</f>
        <v>#N/A</v>
      </c>
      <c r="N1462" s="51" t="e">
        <f>IF(ISBLANK(VLOOKUP($C1462,[2]MAIN!$C$6:$DF$1572,N$4,FALSE)),"",VLOOKUP($C1462,[2]MAIN!$C$6:$DF$1572,N$4,FALSE))</f>
        <v>#N/A</v>
      </c>
      <c r="O1462" s="54" t="e">
        <f>IF(ISBLANK(VLOOKUP($C1462,[2]MAIN!$C$6:$DF$1572,O$4,FALSE)),"",VLOOKUP($C1462,[2]MAIN!$C$6:$DF$1572,O$4,FALSE))</f>
        <v>#N/A</v>
      </c>
      <c r="P1462" s="54" t="e">
        <f>IF(ISBLANK(VLOOKUP($C1462,[2]MAIN!$C$6:$DF$1572,P$4,FALSE)),"",VLOOKUP($C1462,[2]MAIN!$C$6:$DF$1572,P$4,FALSE))</f>
        <v>#N/A</v>
      </c>
      <c r="Q1462" s="53" t="e">
        <f>IF(ISBLANK(VLOOKUP($C1462,[2]MAIN!$C$6:$DF$1572,Q$4,FALSE)),"",VLOOKUP($C1462,[2]MAIN!$C$6:$DF$1572,Q$4,FALSE))</f>
        <v>#N/A</v>
      </c>
      <c r="R1462" s="47" t="e">
        <f>IF(ISBLANK(VLOOKUP($C1462,[2]MAIN!$C$6:$DF$1572,R$4,FALSE)),"",VLOOKUP($C1462,[2]MAIN!$C$6:$DF$1572,R$4,FALSE))</f>
        <v>#N/A</v>
      </c>
      <c r="S1462" s="47" t="e">
        <f>IF(ISBLANK(VLOOKUP($C1462,[2]MAIN!$C$6:$DF$1572,S$4,FALSE)),"",VLOOKUP($C1462,[2]MAIN!$C$6:$DF$1572,S$4,FALSE))</f>
        <v>#N/A</v>
      </c>
      <c r="T1462" s="15" t="e">
        <f>IF(ISBLANK(VLOOKUP($C1462,[2]MAIN!$C$6:$DF$1572,T$4,FALSE)),"",VLOOKUP($C1462,[2]MAIN!$C$6:$DF$1572,T$4,FALSE))</f>
        <v>#N/A</v>
      </c>
      <c r="U1462" s="15" t="e">
        <f>IF(ISBLANK(VLOOKUP($C1462,[2]MAIN!$C$6:$DF$1572,U$4,FALSE)),"",VLOOKUP($C1462,[2]MAIN!$C$6:$DF$1572,U$4,FALSE))</f>
        <v>#N/A</v>
      </c>
      <c r="V1462" s="15" t="e">
        <f>IF(ISBLANK(VLOOKUP($C1462,[2]MAIN!$C$6:$DF$1572,V$4,FALSE)),"",VLOOKUP($C1462,[2]MAIN!$C$6:$DF$1572,V$4,FALSE))</f>
        <v>#N/A</v>
      </c>
      <c r="W1462" s="21" t="e">
        <f>IF(ISBLANK(VLOOKUP($C1462,[2]MAIN!$C$6:$DF$1572,W$4,FALSE)),"",VLOOKUP($C1462,[2]MAIN!$C$6:$DF$1572,W$4,FALSE))</f>
        <v>#N/A</v>
      </c>
      <c r="X1462" s="63" t="e">
        <f>IF(ISBLANK(VLOOKUP($C1462,[2]MAIN!$C$6:$DF$1572,X$4,FALSE)),"",VLOOKUP($C1462,[2]MAIN!$C$6:$DF$1572,X$4,FALSE))</f>
        <v>#N/A</v>
      </c>
      <c r="Y1462" s="15" t="e">
        <f>IF(ISBLANK(VLOOKUP($C1462,[2]MAIN!$C$6:$DF$1572,Y$4,FALSE)),"",VLOOKUP($C1462,[2]MAIN!$C$6:$DF$1572,Y$4,FALSE))</f>
        <v>#N/A</v>
      </c>
      <c r="AA1462" s="15" t="s">
        <v>609</v>
      </c>
      <c r="AB1462" s="15"/>
      <c r="AC1462" s="15"/>
    </row>
    <row r="1463" spans="1:29" x14ac:dyDescent="0.25">
      <c r="A1463" s="15" t="s">
        <v>2238</v>
      </c>
      <c r="B1463" s="21" t="s">
        <v>310</v>
      </c>
      <c r="C1463" s="47"/>
      <c r="D1463" s="15"/>
      <c r="E1463" s="15" t="s">
        <v>609</v>
      </c>
      <c r="F1463" s="15"/>
      <c r="G1463" s="15"/>
      <c r="H1463" s="15" t="s">
        <v>609</v>
      </c>
      <c r="I1463" s="15"/>
      <c r="J1463" s="47"/>
      <c r="K1463" s="47"/>
      <c r="L1463" s="49" t="e">
        <f>#REF!/86.4</f>
        <v>#REF!</v>
      </c>
      <c r="M1463" s="50" t="e">
        <f>IF(ISBLANK(VLOOKUP($C1463,[2]MAIN!$C$6:$DF$1572,M$4,FALSE)),"",VLOOKUP($C1463,[2]MAIN!$C$6:$DF$1572,M$4,FALSE))</f>
        <v>#N/A</v>
      </c>
      <c r="N1463" s="51" t="e">
        <f>IF(ISBLANK(VLOOKUP($C1463,[2]MAIN!$C$6:$DF$1572,N$4,FALSE)),"",VLOOKUP($C1463,[2]MAIN!$C$6:$DF$1572,N$4,FALSE))</f>
        <v>#N/A</v>
      </c>
      <c r="O1463" s="53" t="e">
        <f>IF(ISBLANK(VLOOKUP($C1463,[2]MAIN!$C$6:$DF$1572,O$4,FALSE)),"",VLOOKUP($C1463,[2]MAIN!$C$6:$DF$1572,O$4,FALSE))</f>
        <v>#N/A</v>
      </c>
      <c r="P1463" s="53" t="e">
        <f>IF(ISBLANK(VLOOKUP($C1463,[2]MAIN!$C$6:$DF$1572,P$4,FALSE)),"",VLOOKUP($C1463,[2]MAIN!$C$6:$DF$1572,P$4,FALSE))</f>
        <v>#N/A</v>
      </c>
      <c r="Q1463" s="50" t="e">
        <f>IF(ISBLANK(VLOOKUP($C1463,[2]MAIN!$C$6:$DF$1572,Q$4,FALSE)),"",VLOOKUP($C1463,[2]MAIN!$C$6:$DF$1572,Q$4,FALSE))</f>
        <v>#N/A</v>
      </c>
      <c r="R1463" s="47" t="e">
        <f>IF(ISBLANK(VLOOKUP($C1463,[2]MAIN!$C$6:$DF$1572,R$4,FALSE)),"",VLOOKUP($C1463,[2]MAIN!$C$6:$DF$1572,R$4,FALSE))</f>
        <v>#N/A</v>
      </c>
      <c r="S1463" s="47" t="e">
        <f>IF(ISBLANK(VLOOKUP($C1463,[2]MAIN!$C$6:$DF$1572,S$4,FALSE)),"",VLOOKUP($C1463,[2]MAIN!$C$6:$DF$1572,S$4,FALSE))</f>
        <v>#N/A</v>
      </c>
      <c r="T1463" s="15" t="e">
        <f>IF(ISBLANK(VLOOKUP($C1463,[2]MAIN!$C$6:$DF$1572,T$4,FALSE)),"",VLOOKUP($C1463,[2]MAIN!$C$6:$DF$1572,T$4,FALSE))</f>
        <v>#N/A</v>
      </c>
      <c r="U1463" s="15" t="e">
        <f>IF(ISBLANK(VLOOKUP($C1463,[2]MAIN!$C$6:$DF$1572,U$4,FALSE)),"",VLOOKUP($C1463,[2]MAIN!$C$6:$DF$1572,U$4,FALSE))</f>
        <v>#N/A</v>
      </c>
      <c r="V1463" s="15" t="e">
        <f>IF(ISBLANK(VLOOKUP($C1463,[2]MAIN!$C$6:$DF$1572,V$4,FALSE)),"",VLOOKUP($C1463,[2]MAIN!$C$6:$DF$1572,V$4,FALSE))</f>
        <v>#N/A</v>
      </c>
      <c r="W1463" s="21" t="e">
        <f>IF(ISBLANK(VLOOKUP($C1463,[2]MAIN!$C$6:$DF$1572,W$4,FALSE)),"",VLOOKUP($C1463,[2]MAIN!$C$6:$DF$1572,W$4,FALSE))</f>
        <v>#N/A</v>
      </c>
      <c r="X1463" s="47">
        <v>15000</v>
      </c>
      <c r="Y1463" s="15" t="e">
        <f>IF(ISBLANK(VLOOKUP($C1463,[2]MAIN!$C$6:$DF$1572,Y$4,FALSE)),"",VLOOKUP($C1463,[2]MAIN!$C$6:$DF$1572,Y$4,FALSE))</f>
        <v>#N/A</v>
      </c>
      <c r="AA1463" s="15" t="s">
        <v>609</v>
      </c>
      <c r="AB1463" s="15"/>
      <c r="AC1463" s="15"/>
    </row>
    <row r="1464" spans="1:29" x14ac:dyDescent="0.25">
      <c r="A1464" s="15" t="s">
        <v>2239</v>
      </c>
      <c r="B1464" s="21" t="s">
        <v>291</v>
      </c>
      <c r="C1464" s="47"/>
      <c r="D1464" s="15"/>
      <c r="E1464" s="15" t="s">
        <v>609</v>
      </c>
      <c r="F1464" s="15"/>
      <c r="G1464" s="15"/>
      <c r="H1464" s="15" t="s">
        <v>613</v>
      </c>
      <c r="I1464" s="15" t="s">
        <v>609</v>
      </c>
      <c r="J1464" s="47"/>
      <c r="K1464" s="47"/>
      <c r="L1464" s="49">
        <v>0.25</v>
      </c>
      <c r="M1464" s="50" t="e">
        <f>IF(ISBLANK(VLOOKUP($C1464,[2]MAIN!$C$6:$DF$1572,M$4,FALSE)),"",VLOOKUP($C1464,[2]MAIN!$C$6:$DF$1572,M$4,FALSE))</f>
        <v>#N/A</v>
      </c>
      <c r="N1464" s="51" t="e">
        <f>IF(ISBLANK(VLOOKUP($C1464,[2]MAIN!$C$6:$DF$1572,N$4,FALSE)),"",VLOOKUP($C1464,[2]MAIN!$C$6:$DF$1572,N$4,FALSE))</f>
        <v>#N/A</v>
      </c>
      <c r="O1464" s="53" t="e">
        <f>IF(ISBLANK(VLOOKUP($C1464,[2]MAIN!$C$6:$DF$1572,O$4,FALSE)),"",VLOOKUP($C1464,[2]MAIN!$C$6:$DF$1572,O$4,FALSE))</f>
        <v>#N/A</v>
      </c>
      <c r="P1464" s="53" t="e">
        <f>IF(ISBLANK(VLOOKUP($C1464,[2]MAIN!$C$6:$DF$1572,P$4,FALSE)),"",VLOOKUP($C1464,[2]MAIN!$C$6:$DF$1572,P$4,FALSE))</f>
        <v>#N/A</v>
      </c>
      <c r="Q1464" s="50" t="e">
        <f>IF(ISBLANK(VLOOKUP($C1464,[2]MAIN!$C$6:$DF$1572,Q$4,FALSE)),"",VLOOKUP($C1464,[2]MAIN!$C$6:$DF$1572,Q$4,FALSE))</f>
        <v>#N/A</v>
      </c>
      <c r="R1464" s="47" t="e">
        <f>IF(ISBLANK(VLOOKUP($C1464,[2]MAIN!$C$6:$DF$1572,R$4,FALSE)),"",VLOOKUP($C1464,[2]MAIN!$C$6:$DF$1572,R$4,FALSE))</f>
        <v>#N/A</v>
      </c>
      <c r="S1464" s="47" t="e">
        <f>IF(ISBLANK(VLOOKUP($C1464,[2]MAIN!$C$6:$DF$1572,S$4,FALSE)),"",VLOOKUP($C1464,[2]MAIN!$C$6:$DF$1572,S$4,FALSE))</f>
        <v>#N/A</v>
      </c>
      <c r="T1464" s="15" t="e">
        <f>IF(ISBLANK(VLOOKUP($C1464,[2]MAIN!$C$6:$DF$1572,T$4,FALSE)),"",VLOOKUP($C1464,[2]MAIN!$C$6:$DF$1572,T$4,FALSE))</f>
        <v>#N/A</v>
      </c>
      <c r="U1464" s="15" t="e">
        <f>IF(ISBLANK(VLOOKUP($C1464,[2]MAIN!$C$6:$DF$1572,U$4,FALSE)),"",VLOOKUP($C1464,[2]MAIN!$C$6:$DF$1572,U$4,FALSE))</f>
        <v>#N/A</v>
      </c>
      <c r="V1464" s="15" t="e">
        <f>IF(ISBLANK(VLOOKUP($C1464,[2]MAIN!$C$6:$DF$1572,V$4,FALSE)),"",VLOOKUP($C1464,[2]MAIN!$C$6:$DF$1572,V$4,FALSE))</f>
        <v>#N/A</v>
      </c>
      <c r="W1464" s="21" t="e">
        <f>IF(ISBLANK(VLOOKUP($C1464,[2]MAIN!$C$6:$DF$1572,W$4,FALSE)),"",VLOOKUP($C1464,[2]MAIN!$C$6:$DF$1572,W$4,FALSE))</f>
        <v>#N/A</v>
      </c>
      <c r="X1464" s="47">
        <v>15000</v>
      </c>
      <c r="Y1464" s="15" t="e">
        <f>IF(ISBLANK(VLOOKUP($C1464,[2]MAIN!$C$6:$DF$1572,Y$4,FALSE)),"",VLOOKUP($C1464,[2]MAIN!$C$6:$DF$1572,Y$4,FALSE))</f>
        <v>#N/A</v>
      </c>
      <c r="AA1464" s="15" t="s">
        <v>609</v>
      </c>
      <c r="AB1464" s="15"/>
      <c r="AC1464" s="15"/>
    </row>
    <row r="1465" spans="1:29" x14ac:dyDescent="0.25">
      <c r="A1465" s="15" t="s">
        <v>2240</v>
      </c>
      <c r="B1465" s="21" t="s">
        <v>292</v>
      </c>
      <c r="C1465" s="47"/>
      <c r="D1465" s="15"/>
      <c r="E1465" s="15" t="s">
        <v>609</v>
      </c>
      <c r="F1465" s="15"/>
      <c r="G1465" s="15"/>
      <c r="H1465" s="15" t="s">
        <v>609</v>
      </c>
      <c r="I1465" s="15" t="s">
        <v>609</v>
      </c>
      <c r="J1465" s="47"/>
      <c r="K1465" s="47"/>
      <c r="L1465" s="49">
        <v>3.77</v>
      </c>
      <c r="M1465" s="72" t="e">
        <f>IF(ISBLANK(VLOOKUP($C1465,[2]MAIN!$C$6:$DF$1572,M$4,FALSE)),"",VLOOKUP($C1465,[2]MAIN!$C$6:$DF$1572,M$4,FALSE))</f>
        <v>#N/A</v>
      </c>
      <c r="N1465" s="78" t="e">
        <f>IF(ISBLANK(VLOOKUP($C1465,[2]MAIN!$C$6:$DF$1572,N$4,FALSE)),"",VLOOKUP($C1465,[2]MAIN!$C$6:$DF$1572,N$4,FALSE))</f>
        <v>#N/A</v>
      </c>
      <c r="O1465" s="52" t="e">
        <f>IF(ISBLANK(VLOOKUP($C1465,[2]MAIN!$C$6:$DF$1572,O$4,FALSE)),"",VLOOKUP($C1465,[2]MAIN!$C$6:$DF$1572,O$4,FALSE))</f>
        <v>#N/A</v>
      </c>
      <c r="P1465" s="73" t="e">
        <f>IF(ISBLANK(VLOOKUP($C1465,[2]MAIN!$C$6:$DF$1572,P$4,FALSE)),"",VLOOKUP($C1465,[2]MAIN!$C$6:$DF$1572,P$4,FALSE))</f>
        <v>#N/A</v>
      </c>
      <c r="Q1465" s="50" t="e">
        <f>IF(ISBLANK(VLOOKUP($C1465,[2]MAIN!$C$6:$DF$1572,Q$4,FALSE)),"",VLOOKUP($C1465,[2]MAIN!$C$6:$DF$1572,Q$4,FALSE))</f>
        <v>#N/A</v>
      </c>
      <c r="R1465" s="47" t="e">
        <f>IF(ISBLANK(VLOOKUP($C1465,[2]MAIN!$C$6:$DF$1572,R$4,FALSE)),"",VLOOKUP($C1465,[2]MAIN!$C$6:$DF$1572,R$4,FALSE))</f>
        <v>#N/A</v>
      </c>
      <c r="S1465" s="47" t="e">
        <f>IF(ISBLANK(VLOOKUP($C1465,[2]MAIN!$C$6:$DF$1572,S$4,FALSE)),"",VLOOKUP($C1465,[2]MAIN!$C$6:$DF$1572,S$4,FALSE))</f>
        <v>#N/A</v>
      </c>
      <c r="T1465" s="15" t="e">
        <f>IF(ISBLANK(VLOOKUP($C1465,[2]MAIN!$C$6:$DF$1572,T$4,FALSE)),"",VLOOKUP($C1465,[2]MAIN!$C$6:$DF$1572,T$4,FALSE))</f>
        <v>#N/A</v>
      </c>
      <c r="U1465" s="58" t="e">
        <f>IF(ISBLANK(VLOOKUP($C1465,[2]MAIN!$C$6:$DF$1572,U$4,FALSE)),"",VLOOKUP($C1465,[2]MAIN!$C$6:$DF$1572,U$4,FALSE))</f>
        <v>#N/A</v>
      </c>
      <c r="V1465" s="58" t="e">
        <f>IF(ISBLANK(VLOOKUP($C1465,[2]MAIN!$C$6:$DF$1572,V$4,FALSE)),"",VLOOKUP($C1465,[2]MAIN!$C$6:$DF$1572,V$4,FALSE))</f>
        <v>#N/A</v>
      </c>
      <c r="W1465" s="21" t="e">
        <f>IF(ISBLANK(VLOOKUP($C1465,[2]MAIN!$C$6:$DF$1572,W$4,FALSE)),"",VLOOKUP($C1465,[2]MAIN!$C$6:$DF$1572,W$4,FALSE))</f>
        <v>#N/A</v>
      </c>
      <c r="X1465" s="59">
        <v>15000</v>
      </c>
      <c r="Y1465" s="15" t="e">
        <f>IF(ISBLANK(VLOOKUP($C1465,[2]MAIN!$C$6:$DF$1572,Y$4,FALSE)),"",VLOOKUP($C1465,[2]MAIN!$C$6:$DF$1572,Y$4,FALSE))</f>
        <v>#N/A</v>
      </c>
      <c r="Z1465" s="33" t="s">
        <v>1822</v>
      </c>
      <c r="AA1465" s="15" t="s">
        <v>609</v>
      </c>
      <c r="AB1465" s="15"/>
      <c r="AC1465" s="15"/>
    </row>
    <row r="1466" spans="1:29" x14ac:dyDescent="0.25">
      <c r="A1466" s="15" t="s">
        <v>2241</v>
      </c>
      <c r="B1466" s="21" t="s">
        <v>292</v>
      </c>
      <c r="C1466" s="47"/>
      <c r="D1466" s="15"/>
      <c r="E1466" s="15" t="s">
        <v>609</v>
      </c>
      <c r="F1466" s="15"/>
      <c r="G1466" s="15"/>
      <c r="H1466" s="15" t="s">
        <v>609</v>
      </c>
      <c r="I1466" s="15" t="s">
        <v>609</v>
      </c>
      <c r="J1466" s="47"/>
      <c r="K1466" s="47"/>
      <c r="L1466" s="49">
        <v>2.1</v>
      </c>
      <c r="M1466" s="72" t="e">
        <f>IF(ISBLANK(VLOOKUP($C1466,[2]MAIN!$C$6:$DF$1572,M$4,FALSE)),"",VLOOKUP($C1466,[2]MAIN!$C$6:$DF$1572,M$4,FALSE))</f>
        <v>#N/A</v>
      </c>
      <c r="N1466" s="78" t="e">
        <f>IF(ISBLANK(VLOOKUP($C1466,[2]MAIN!$C$6:$DF$1572,N$4,FALSE)),"",VLOOKUP($C1466,[2]MAIN!$C$6:$DF$1572,N$4,FALSE))</f>
        <v>#N/A</v>
      </c>
      <c r="O1466" s="52" t="e">
        <f>IF(ISBLANK(VLOOKUP($C1466,[2]MAIN!$C$6:$DF$1572,O$4,FALSE)),"",VLOOKUP($C1466,[2]MAIN!$C$6:$DF$1572,O$4,FALSE))</f>
        <v>#N/A</v>
      </c>
      <c r="P1466" s="73" t="e">
        <f>IF(ISBLANK(VLOOKUP($C1466,[2]MAIN!$C$6:$DF$1572,P$4,FALSE)),"",VLOOKUP($C1466,[2]MAIN!$C$6:$DF$1572,P$4,FALSE))</f>
        <v>#N/A</v>
      </c>
      <c r="Q1466" s="50" t="e">
        <f>IF(ISBLANK(VLOOKUP($C1466,[2]MAIN!$C$6:$DF$1572,Q$4,FALSE)),"",VLOOKUP($C1466,[2]MAIN!$C$6:$DF$1572,Q$4,FALSE))</f>
        <v>#N/A</v>
      </c>
      <c r="R1466" s="47" t="e">
        <f>IF(ISBLANK(VLOOKUP($C1466,[2]MAIN!$C$6:$DF$1572,R$4,FALSE)),"",VLOOKUP($C1466,[2]MAIN!$C$6:$DF$1572,R$4,FALSE))</f>
        <v>#N/A</v>
      </c>
      <c r="S1466" s="47" t="e">
        <f>IF(ISBLANK(VLOOKUP($C1466,[2]MAIN!$C$6:$DF$1572,S$4,FALSE)),"",VLOOKUP($C1466,[2]MAIN!$C$6:$DF$1572,S$4,FALSE))</f>
        <v>#N/A</v>
      </c>
      <c r="T1466" s="15" t="e">
        <f>IF(ISBLANK(VLOOKUP($C1466,[2]MAIN!$C$6:$DF$1572,T$4,FALSE)),"",VLOOKUP($C1466,[2]MAIN!$C$6:$DF$1572,T$4,FALSE))</f>
        <v>#N/A</v>
      </c>
      <c r="U1466" s="58" t="e">
        <f>IF(ISBLANK(VLOOKUP($C1466,[2]MAIN!$C$6:$DF$1572,U$4,FALSE)),"",VLOOKUP($C1466,[2]MAIN!$C$6:$DF$1572,U$4,FALSE))</f>
        <v>#N/A</v>
      </c>
      <c r="V1466" s="58" t="e">
        <f>IF(ISBLANK(VLOOKUP($C1466,[2]MAIN!$C$6:$DF$1572,V$4,FALSE)),"",VLOOKUP($C1466,[2]MAIN!$C$6:$DF$1572,V$4,FALSE))</f>
        <v>#N/A</v>
      </c>
      <c r="W1466" s="21" t="e">
        <f>IF(ISBLANK(VLOOKUP($C1466,[2]MAIN!$C$6:$DF$1572,W$4,FALSE)),"",VLOOKUP($C1466,[2]MAIN!$C$6:$DF$1572,W$4,FALSE))</f>
        <v>#N/A</v>
      </c>
      <c r="X1466" s="59">
        <v>15000</v>
      </c>
      <c r="Y1466" s="15" t="e">
        <f>IF(ISBLANK(VLOOKUP($C1466,[2]MAIN!$C$6:$DF$1572,Y$4,FALSE)),"",VLOOKUP($C1466,[2]MAIN!$C$6:$DF$1572,Y$4,FALSE))</f>
        <v>#N/A</v>
      </c>
      <c r="Z1466" s="33" t="s">
        <v>1822</v>
      </c>
      <c r="AA1466" s="15" t="s">
        <v>609</v>
      </c>
      <c r="AB1466" s="15"/>
      <c r="AC1466" s="15"/>
    </row>
    <row r="1467" spans="1:29" x14ac:dyDescent="0.25">
      <c r="A1467" s="15" t="s">
        <v>2242</v>
      </c>
      <c r="B1467" s="21" t="s">
        <v>114</v>
      </c>
      <c r="C1467" s="15" t="s">
        <v>609</v>
      </c>
      <c r="D1467" s="15"/>
      <c r="E1467" s="15" t="s">
        <v>609</v>
      </c>
      <c r="F1467" s="15" t="s">
        <v>697</v>
      </c>
      <c r="G1467" s="15"/>
      <c r="H1467" s="15" t="s">
        <v>609</v>
      </c>
      <c r="I1467" s="15"/>
      <c r="J1467" s="47"/>
      <c r="K1467" s="60" t="s">
        <v>737</v>
      </c>
      <c r="L1467" s="49">
        <v>9.33</v>
      </c>
      <c r="M1467" s="50" t="e">
        <f>IF(ISBLANK(VLOOKUP($C1467,[2]MAIN!$C$6:$DF$1572,M$4,FALSE)),"",VLOOKUP($C1467,[2]MAIN!$C$6:$DF$1572,M$4,FALSE))</f>
        <v>#N/A</v>
      </c>
      <c r="N1467" s="51" t="e">
        <f>IF(ISBLANK(VLOOKUP($C1467,[2]MAIN!$C$6:$DF$1572,N$4,FALSE)),"",VLOOKUP($C1467,[2]MAIN!$C$6:$DF$1572,N$4,FALSE))</f>
        <v>#N/A</v>
      </c>
      <c r="O1467" s="64" t="e">
        <f>IF(ISBLANK(VLOOKUP($C1467,[2]MAIN!$C$6:$DF$1572,O$4,FALSE)),"",VLOOKUP($C1467,[2]MAIN!$C$6:$DF$1572,O$4,FALSE))</f>
        <v>#N/A</v>
      </c>
      <c r="P1467" s="64" t="e">
        <f>IF(ISBLANK(VLOOKUP($C1467,[2]MAIN!$C$6:$DF$1572,P$4,FALSE)),"",VLOOKUP($C1467,[2]MAIN!$C$6:$DF$1572,P$4,FALSE))</f>
        <v>#N/A</v>
      </c>
      <c r="Q1467" s="65" t="e">
        <f>IF(ISBLANK(VLOOKUP($C1467,[2]MAIN!$C$6:$DF$1572,Q$4,FALSE)),"",VLOOKUP($C1467,[2]MAIN!$C$6:$DF$1572,Q$4,FALSE))</f>
        <v>#N/A</v>
      </c>
      <c r="R1467" s="47" t="e">
        <f>IF(ISBLANK(VLOOKUP($C1467,[2]MAIN!$C$6:$DF$1572,R$4,FALSE)),"",VLOOKUP($C1467,[2]MAIN!$C$6:$DF$1572,R$4,FALSE))</f>
        <v>#N/A</v>
      </c>
      <c r="S1467" s="47" t="e">
        <f>IF(ISBLANK(VLOOKUP($C1467,[2]MAIN!$C$6:$DF$1572,S$4,FALSE)),"",VLOOKUP($C1467,[2]MAIN!$C$6:$DF$1572,S$4,FALSE))</f>
        <v>#N/A</v>
      </c>
      <c r="T1467" s="15" t="e">
        <f>IF(ISBLANK(VLOOKUP($C1467,[2]MAIN!$C$6:$DF$1572,T$4,FALSE)),"",VLOOKUP($C1467,[2]MAIN!$C$6:$DF$1572,T$4,FALSE))</f>
        <v>#N/A</v>
      </c>
      <c r="U1467" s="15" t="e">
        <f>IF(ISBLANK(VLOOKUP($C1467,[2]MAIN!$C$6:$DF$1572,U$4,FALSE)),"",VLOOKUP($C1467,[2]MAIN!$C$6:$DF$1572,U$4,FALSE))</f>
        <v>#N/A</v>
      </c>
      <c r="V1467" s="15" t="e">
        <f>IF(ISBLANK(VLOOKUP($C1467,[2]MAIN!$C$6:$DF$1572,V$4,FALSE)),"",VLOOKUP($C1467,[2]MAIN!$C$6:$DF$1572,V$4,FALSE))</f>
        <v>#N/A</v>
      </c>
      <c r="W1467" s="21" t="e">
        <f>IF(ISBLANK(VLOOKUP($C1467,[2]MAIN!$C$6:$DF$1572,W$4,FALSE)),"",VLOOKUP($C1467,[2]MAIN!$C$6:$DF$1572,W$4,FALSE))</f>
        <v>#N/A</v>
      </c>
      <c r="X1467" s="63">
        <v>7500</v>
      </c>
      <c r="Y1467" s="15" t="e">
        <f>IF(ISBLANK(VLOOKUP($C1467,[2]MAIN!$C$6:$DF$1572,Y$4,FALSE)),"",VLOOKUP($C1467,[2]MAIN!$C$6:$DF$1572,Y$4,FALSE))</f>
        <v>#N/A</v>
      </c>
      <c r="AA1467" s="15"/>
      <c r="AB1467" s="15"/>
      <c r="AC1467" s="15"/>
    </row>
    <row r="1468" spans="1:29" x14ac:dyDescent="0.25">
      <c r="A1468" s="15" t="s">
        <v>2243</v>
      </c>
      <c r="B1468" s="21" t="s">
        <v>292</v>
      </c>
      <c r="C1468" s="47"/>
      <c r="D1468" s="15"/>
      <c r="E1468" s="15" t="s">
        <v>609</v>
      </c>
      <c r="F1468" s="15"/>
      <c r="G1468" s="15"/>
      <c r="H1468" s="15" t="s">
        <v>628</v>
      </c>
      <c r="I1468" s="15" t="s">
        <v>609</v>
      </c>
      <c r="J1468" s="47"/>
      <c r="K1468" s="47"/>
      <c r="L1468" s="49"/>
      <c r="M1468" s="72" t="e">
        <f>IF(ISBLANK(VLOOKUP($C1468,[2]MAIN!$C$6:$DF$1572,M$4,FALSE)),"",VLOOKUP($C1468,[2]MAIN!$C$6:$DF$1572,M$4,FALSE))</f>
        <v>#N/A</v>
      </c>
      <c r="N1468" s="78" t="e">
        <f>IF(ISBLANK(VLOOKUP($C1468,[2]MAIN!$C$6:$DF$1572,N$4,FALSE)),"",VLOOKUP($C1468,[2]MAIN!$C$6:$DF$1572,N$4,FALSE))</f>
        <v>#N/A</v>
      </c>
      <c r="O1468" s="53" t="e">
        <f>IF(ISBLANK(VLOOKUP($C1468,[2]MAIN!$C$6:$DF$1572,O$4,FALSE)),"",VLOOKUP($C1468,[2]MAIN!$C$6:$DF$1572,O$4,FALSE))</f>
        <v>#N/A</v>
      </c>
      <c r="P1468" s="53" t="e">
        <f>IF(ISBLANK(VLOOKUP($C1468,[2]MAIN!$C$6:$DF$1572,P$4,FALSE)),"",VLOOKUP($C1468,[2]MAIN!$C$6:$DF$1572,P$4,FALSE))</f>
        <v>#N/A</v>
      </c>
      <c r="Q1468" s="50" t="e">
        <f>IF(ISBLANK(VLOOKUP($C1468,[2]MAIN!$C$6:$DF$1572,Q$4,FALSE)),"",VLOOKUP($C1468,[2]MAIN!$C$6:$DF$1572,Q$4,FALSE))</f>
        <v>#N/A</v>
      </c>
      <c r="R1468" s="47" t="e">
        <f>IF(ISBLANK(VLOOKUP($C1468,[2]MAIN!$C$6:$DF$1572,R$4,FALSE)),"",VLOOKUP($C1468,[2]MAIN!$C$6:$DF$1572,R$4,FALSE))</f>
        <v>#N/A</v>
      </c>
      <c r="S1468" s="47" t="e">
        <f>IF(ISBLANK(VLOOKUP($C1468,[2]MAIN!$C$6:$DF$1572,S$4,FALSE)),"",VLOOKUP($C1468,[2]MAIN!$C$6:$DF$1572,S$4,FALSE))</f>
        <v>#N/A</v>
      </c>
      <c r="T1468" s="15" t="e">
        <f>IF(ISBLANK(VLOOKUP($C1468,[2]MAIN!$C$6:$DF$1572,T$4,FALSE)),"",VLOOKUP($C1468,[2]MAIN!$C$6:$DF$1572,T$4,FALSE))</f>
        <v>#N/A</v>
      </c>
      <c r="U1468" s="15" t="e">
        <f>IF(ISBLANK(VLOOKUP($C1468,[2]MAIN!$C$6:$DF$1572,U$4,FALSE)),"",VLOOKUP($C1468,[2]MAIN!$C$6:$DF$1572,U$4,FALSE))</f>
        <v>#N/A</v>
      </c>
      <c r="V1468" s="15" t="e">
        <f>IF(ISBLANK(VLOOKUP($C1468,[2]MAIN!$C$6:$DF$1572,V$4,FALSE)),"",VLOOKUP($C1468,[2]MAIN!$C$6:$DF$1572,V$4,FALSE))</f>
        <v>#N/A</v>
      </c>
      <c r="W1468" s="21" t="e">
        <f>IF(ISBLANK(VLOOKUP($C1468,[2]MAIN!$C$6:$DF$1572,W$4,FALSE)),"",VLOOKUP($C1468,[2]MAIN!$C$6:$DF$1572,W$4,FALSE))</f>
        <v>#N/A</v>
      </c>
      <c r="X1468" s="47">
        <v>15000</v>
      </c>
      <c r="Y1468" s="15" t="e">
        <f>IF(ISBLANK(VLOOKUP($C1468,[2]MAIN!$C$6:$DF$1572,Y$4,FALSE)),"",VLOOKUP($C1468,[2]MAIN!$C$6:$DF$1572,Y$4,FALSE))</f>
        <v>#N/A</v>
      </c>
      <c r="Z1468" s="33" t="s">
        <v>1822</v>
      </c>
      <c r="AA1468" s="47"/>
      <c r="AB1468" s="47"/>
      <c r="AC1468" s="47"/>
    </row>
    <row r="1469" spans="1:29" x14ac:dyDescent="0.25">
      <c r="A1469" s="15" t="s">
        <v>2244</v>
      </c>
      <c r="B1469" s="21" t="s">
        <v>293</v>
      </c>
      <c r="C1469" s="47"/>
      <c r="D1469" s="15"/>
      <c r="E1469" s="15" t="s">
        <v>609</v>
      </c>
      <c r="F1469" s="15"/>
      <c r="G1469" s="15"/>
      <c r="H1469" s="15" t="s">
        <v>628</v>
      </c>
      <c r="I1469" s="15" t="s">
        <v>609</v>
      </c>
      <c r="J1469" s="47"/>
      <c r="K1469" s="47"/>
      <c r="L1469" s="49">
        <v>1.2</v>
      </c>
      <c r="M1469" s="50" t="e">
        <f>IF(ISBLANK(VLOOKUP($C1469,[2]MAIN!$C$6:$DF$1572,M$4,FALSE)),"",VLOOKUP($C1469,[2]MAIN!$C$6:$DF$1572,M$4,FALSE))</f>
        <v>#N/A</v>
      </c>
      <c r="N1469" s="51" t="e">
        <f>IF(ISBLANK(VLOOKUP($C1469,[2]MAIN!$C$6:$DF$1572,N$4,FALSE)),"",VLOOKUP($C1469,[2]MAIN!$C$6:$DF$1572,N$4,FALSE))</f>
        <v>#N/A</v>
      </c>
      <c r="O1469" s="53" t="e">
        <f>IF(ISBLANK(VLOOKUP($C1469,[2]MAIN!$C$6:$DF$1572,O$4,FALSE)),"",VLOOKUP($C1469,[2]MAIN!$C$6:$DF$1572,O$4,FALSE))</f>
        <v>#N/A</v>
      </c>
      <c r="P1469" s="53" t="e">
        <f>IF(ISBLANK(VLOOKUP($C1469,[2]MAIN!$C$6:$DF$1572,P$4,FALSE)),"",VLOOKUP($C1469,[2]MAIN!$C$6:$DF$1572,P$4,FALSE))</f>
        <v>#N/A</v>
      </c>
      <c r="Q1469" s="50" t="e">
        <f>IF(ISBLANK(VLOOKUP($C1469,[2]MAIN!$C$6:$DF$1572,Q$4,FALSE)),"",VLOOKUP($C1469,[2]MAIN!$C$6:$DF$1572,Q$4,FALSE))</f>
        <v>#N/A</v>
      </c>
      <c r="R1469" s="47" t="e">
        <f>IF(ISBLANK(VLOOKUP($C1469,[2]MAIN!$C$6:$DF$1572,R$4,FALSE)),"",VLOOKUP($C1469,[2]MAIN!$C$6:$DF$1572,R$4,FALSE))</f>
        <v>#N/A</v>
      </c>
      <c r="S1469" s="47" t="e">
        <f>IF(ISBLANK(VLOOKUP($C1469,[2]MAIN!$C$6:$DF$1572,S$4,FALSE)),"",VLOOKUP($C1469,[2]MAIN!$C$6:$DF$1572,S$4,FALSE))</f>
        <v>#N/A</v>
      </c>
      <c r="T1469" s="15" t="e">
        <f>IF(ISBLANK(VLOOKUP($C1469,[2]MAIN!$C$6:$DF$1572,T$4,FALSE)),"",VLOOKUP($C1469,[2]MAIN!$C$6:$DF$1572,T$4,FALSE))</f>
        <v>#N/A</v>
      </c>
      <c r="U1469" s="15" t="e">
        <f>IF(ISBLANK(VLOOKUP($C1469,[2]MAIN!$C$6:$DF$1572,U$4,FALSE)),"",VLOOKUP($C1469,[2]MAIN!$C$6:$DF$1572,U$4,FALSE))</f>
        <v>#N/A</v>
      </c>
      <c r="V1469" s="15" t="e">
        <f>IF(ISBLANK(VLOOKUP($C1469,[2]MAIN!$C$6:$DF$1572,V$4,FALSE)),"",VLOOKUP($C1469,[2]MAIN!$C$6:$DF$1572,V$4,FALSE))</f>
        <v>#N/A</v>
      </c>
      <c r="W1469" s="21" t="e">
        <f>IF(ISBLANK(VLOOKUP($C1469,[2]MAIN!$C$6:$DF$1572,W$4,FALSE)),"",VLOOKUP($C1469,[2]MAIN!$C$6:$DF$1572,W$4,FALSE))</f>
        <v>#N/A</v>
      </c>
      <c r="X1469" s="47">
        <v>15000</v>
      </c>
      <c r="Y1469" s="15" t="e">
        <f>IF(ISBLANK(VLOOKUP($C1469,[2]MAIN!$C$6:$DF$1572,Y$4,FALSE)),"",VLOOKUP($C1469,[2]MAIN!$C$6:$DF$1572,Y$4,FALSE))</f>
        <v>#N/A</v>
      </c>
      <c r="AA1469" s="47"/>
      <c r="AB1469" s="47"/>
      <c r="AC1469" s="47"/>
    </row>
    <row r="1470" spans="1:29" x14ac:dyDescent="0.25">
      <c r="A1470" s="15" t="s">
        <v>2245</v>
      </c>
      <c r="B1470" s="21" t="s">
        <v>432</v>
      </c>
      <c r="C1470" s="47"/>
      <c r="D1470" s="15"/>
      <c r="E1470" s="15" t="s">
        <v>609</v>
      </c>
      <c r="F1470" s="15"/>
      <c r="G1470" s="15"/>
      <c r="H1470" s="15" t="s">
        <v>613</v>
      </c>
      <c r="I1470" s="15"/>
      <c r="J1470" s="47"/>
      <c r="K1470" s="47"/>
      <c r="L1470" s="49">
        <v>1.02</v>
      </c>
      <c r="M1470" s="50" t="e">
        <f>IF(ISBLANK(VLOOKUP($C1470,[2]MAIN!$C$6:$DF$1572,M$4,FALSE)),"",VLOOKUP($C1470,[2]MAIN!$C$6:$DF$1572,M$4,FALSE))</f>
        <v>#N/A</v>
      </c>
      <c r="N1470" s="51" t="e">
        <f>IF(ISBLANK(VLOOKUP($C1470,[2]MAIN!$C$6:$DF$1572,N$4,FALSE)),"",VLOOKUP($C1470,[2]MAIN!$C$6:$DF$1572,N$4,FALSE))</f>
        <v>#N/A</v>
      </c>
      <c r="O1470" s="52" t="e">
        <f>IF(ISBLANK(VLOOKUP($C1470,[2]MAIN!$C$6:$DF$1572,O$4,FALSE)),"",VLOOKUP($C1470,[2]MAIN!$C$6:$DF$1572,O$4,FALSE))</f>
        <v>#N/A</v>
      </c>
      <c r="P1470" s="52" t="e">
        <f>IF(ISBLANK(VLOOKUP($C1470,[2]MAIN!$C$6:$DF$1572,P$4,FALSE)),"",VLOOKUP($C1470,[2]MAIN!$C$6:$DF$1572,P$4,FALSE))</f>
        <v>#N/A</v>
      </c>
      <c r="Q1470" s="50" t="e">
        <f>IF(ISBLANK(VLOOKUP($C1470,[2]MAIN!$C$6:$DF$1572,Q$4,FALSE)),"",VLOOKUP($C1470,[2]MAIN!$C$6:$DF$1572,Q$4,FALSE))</f>
        <v>#N/A</v>
      </c>
      <c r="R1470" s="47" t="e">
        <f>IF(ISBLANK(VLOOKUP($C1470,[2]MAIN!$C$6:$DF$1572,R$4,FALSE)),"",VLOOKUP($C1470,[2]MAIN!$C$6:$DF$1572,R$4,FALSE))</f>
        <v>#N/A</v>
      </c>
      <c r="S1470" s="47" t="e">
        <f>IF(ISBLANK(VLOOKUP($C1470,[2]MAIN!$C$6:$DF$1572,S$4,FALSE)),"",VLOOKUP($C1470,[2]MAIN!$C$6:$DF$1572,S$4,FALSE))</f>
        <v>#N/A</v>
      </c>
      <c r="T1470" s="15" t="e">
        <f>IF(ISBLANK(VLOOKUP($C1470,[2]MAIN!$C$6:$DF$1572,T$4,FALSE)),"",VLOOKUP($C1470,[2]MAIN!$C$6:$DF$1572,T$4,FALSE))</f>
        <v>#N/A</v>
      </c>
      <c r="U1470" s="15" t="e">
        <f>IF(ISBLANK(VLOOKUP($C1470,[2]MAIN!$C$6:$DF$1572,U$4,FALSE)),"",VLOOKUP($C1470,[2]MAIN!$C$6:$DF$1572,U$4,FALSE))</f>
        <v>#N/A</v>
      </c>
      <c r="V1470" s="15" t="e">
        <f>IF(ISBLANK(VLOOKUP($C1470,[2]MAIN!$C$6:$DF$1572,V$4,FALSE)),"",VLOOKUP($C1470,[2]MAIN!$C$6:$DF$1572,V$4,FALSE))</f>
        <v>#N/A</v>
      </c>
      <c r="W1470" s="21" t="e">
        <f>IF(ISBLANK(VLOOKUP($C1470,[2]MAIN!$C$6:$DF$1572,W$4,FALSE)),"",VLOOKUP($C1470,[2]MAIN!$C$6:$DF$1572,W$4,FALSE))</f>
        <v>#N/A</v>
      </c>
      <c r="X1470" s="47">
        <v>150</v>
      </c>
      <c r="Y1470" s="15" t="e">
        <f>IF(ISBLANK(VLOOKUP($C1470,[2]MAIN!$C$6:$DF$1572,Y$4,FALSE)),"",VLOOKUP($C1470,[2]MAIN!$C$6:$DF$1572,Y$4,FALSE))</f>
        <v>#N/A</v>
      </c>
      <c r="AA1470" s="15"/>
      <c r="AB1470" s="15" t="s">
        <v>609</v>
      </c>
      <c r="AC1470" s="15"/>
    </row>
    <row r="1471" spans="1:29" x14ac:dyDescent="0.25">
      <c r="A1471" s="15" t="s">
        <v>2246</v>
      </c>
      <c r="B1471" s="21" t="s">
        <v>432</v>
      </c>
      <c r="C1471" s="47"/>
      <c r="D1471" s="15"/>
      <c r="E1471" s="15" t="s">
        <v>609</v>
      </c>
      <c r="F1471" s="15"/>
      <c r="G1471" s="15"/>
      <c r="H1471" s="15" t="s">
        <v>628</v>
      </c>
      <c r="I1471" s="15"/>
      <c r="J1471" s="47"/>
      <c r="K1471" s="47"/>
      <c r="L1471" s="49">
        <v>1.1100000000000001</v>
      </c>
      <c r="M1471" s="50" t="e">
        <f>IF(ISBLANK(VLOOKUP($C1471,[2]MAIN!$C$6:$DF$1572,M$4,FALSE)),"",VLOOKUP($C1471,[2]MAIN!$C$6:$DF$1572,M$4,FALSE))</f>
        <v>#N/A</v>
      </c>
      <c r="N1471" s="51" t="e">
        <f>IF(ISBLANK(VLOOKUP($C1471,[2]MAIN!$C$6:$DF$1572,N$4,FALSE)),"",VLOOKUP($C1471,[2]MAIN!$C$6:$DF$1572,N$4,FALSE))</f>
        <v>#N/A</v>
      </c>
      <c r="O1471" s="52" t="e">
        <f>IF(ISBLANK(VLOOKUP($C1471,[2]MAIN!$C$6:$DF$1572,O$4,FALSE)),"",VLOOKUP($C1471,[2]MAIN!$C$6:$DF$1572,O$4,FALSE))</f>
        <v>#N/A</v>
      </c>
      <c r="P1471" s="52" t="e">
        <f>IF(ISBLANK(VLOOKUP($C1471,[2]MAIN!$C$6:$DF$1572,P$4,FALSE)),"",VLOOKUP($C1471,[2]MAIN!$C$6:$DF$1572,P$4,FALSE))</f>
        <v>#N/A</v>
      </c>
      <c r="Q1471" s="50" t="e">
        <f>IF(ISBLANK(VLOOKUP($C1471,[2]MAIN!$C$6:$DF$1572,Q$4,FALSE)),"",VLOOKUP($C1471,[2]MAIN!$C$6:$DF$1572,Q$4,FALSE))</f>
        <v>#N/A</v>
      </c>
      <c r="R1471" s="47" t="e">
        <f>IF(ISBLANK(VLOOKUP($C1471,[2]MAIN!$C$6:$DF$1572,R$4,FALSE)),"",VLOOKUP($C1471,[2]MAIN!$C$6:$DF$1572,R$4,FALSE))</f>
        <v>#N/A</v>
      </c>
      <c r="S1471" s="47" t="e">
        <f>IF(ISBLANK(VLOOKUP($C1471,[2]MAIN!$C$6:$DF$1572,S$4,FALSE)),"",VLOOKUP($C1471,[2]MAIN!$C$6:$DF$1572,S$4,FALSE))</f>
        <v>#N/A</v>
      </c>
      <c r="T1471" s="15" t="e">
        <f>IF(ISBLANK(VLOOKUP($C1471,[2]MAIN!$C$6:$DF$1572,T$4,FALSE)),"",VLOOKUP($C1471,[2]MAIN!$C$6:$DF$1572,T$4,FALSE))</f>
        <v>#N/A</v>
      </c>
      <c r="U1471" s="15" t="e">
        <f>IF(ISBLANK(VLOOKUP($C1471,[2]MAIN!$C$6:$DF$1572,U$4,FALSE)),"",VLOOKUP($C1471,[2]MAIN!$C$6:$DF$1572,U$4,FALSE))</f>
        <v>#N/A</v>
      </c>
      <c r="V1471" s="15" t="e">
        <f>IF(ISBLANK(VLOOKUP($C1471,[2]MAIN!$C$6:$DF$1572,V$4,FALSE)),"",VLOOKUP($C1471,[2]MAIN!$C$6:$DF$1572,V$4,FALSE))</f>
        <v>#N/A</v>
      </c>
      <c r="W1471" s="21" t="e">
        <f>IF(ISBLANK(VLOOKUP($C1471,[2]MAIN!$C$6:$DF$1572,W$4,FALSE)),"",VLOOKUP($C1471,[2]MAIN!$C$6:$DF$1572,W$4,FALSE))</f>
        <v>#N/A</v>
      </c>
      <c r="X1471" s="47">
        <v>150</v>
      </c>
      <c r="Y1471" s="15" t="e">
        <f>IF(ISBLANK(VLOOKUP($C1471,[2]MAIN!$C$6:$DF$1572,Y$4,FALSE)),"",VLOOKUP($C1471,[2]MAIN!$C$6:$DF$1572,Y$4,FALSE))</f>
        <v>#N/A</v>
      </c>
      <c r="AA1471" s="47"/>
      <c r="AB1471" s="47"/>
      <c r="AC1471" s="47"/>
    </row>
    <row r="1472" spans="1:29" x14ac:dyDescent="0.25">
      <c r="A1472" s="15" t="s">
        <v>2247</v>
      </c>
      <c r="B1472" s="21" t="s">
        <v>312</v>
      </c>
      <c r="C1472" s="47"/>
      <c r="D1472" s="15"/>
      <c r="E1472" s="15" t="s">
        <v>609</v>
      </c>
      <c r="F1472" s="15"/>
      <c r="G1472" s="15"/>
      <c r="H1472" s="15" t="s">
        <v>609</v>
      </c>
      <c r="I1472" s="15"/>
      <c r="J1472" s="47"/>
      <c r="K1472" s="47"/>
      <c r="L1472" s="49">
        <v>2.6</v>
      </c>
      <c r="M1472" s="50" t="e">
        <f>IF(ISBLANK(VLOOKUP($C1472,[2]MAIN!$C$6:$DF$1572,M$4,FALSE)),"",VLOOKUP($C1472,[2]MAIN!$C$6:$DF$1572,M$4,FALSE))</f>
        <v>#N/A</v>
      </c>
      <c r="N1472" s="51" t="e">
        <f>IF(ISBLANK(VLOOKUP($C1472,[2]MAIN!$C$6:$DF$1572,N$4,FALSE)),"",VLOOKUP($C1472,[2]MAIN!$C$6:$DF$1572,N$4,FALSE))</f>
        <v>#N/A</v>
      </c>
      <c r="O1472" s="52" t="e">
        <f>IF(ISBLANK(VLOOKUP($C1472,[2]MAIN!$C$6:$DF$1572,O$4,FALSE)),"",VLOOKUP($C1472,[2]MAIN!$C$6:$DF$1572,O$4,FALSE))</f>
        <v>#N/A</v>
      </c>
      <c r="P1472" s="52" t="e">
        <f>IF(ISBLANK(VLOOKUP($C1472,[2]MAIN!$C$6:$DF$1572,P$4,FALSE)),"",VLOOKUP($C1472,[2]MAIN!$C$6:$DF$1572,P$4,FALSE))</f>
        <v>#N/A</v>
      </c>
      <c r="Q1472" s="50" t="e">
        <f>IF(ISBLANK(VLOOKUP($C1472,[2]MAIN!$C$6:$DF$1572,Q$4,FALSE)),"",VLOOKUP($C1472,[2]MAIN!$C$6:$DF$1572,Q$4,FALSE))</f>
        <v>#N/A</v>
      </c>
      <c r="R1472" s="47" t="e">
        <f>IF(ISBLANK(VLOOKUP($C1472,[2]MAIN!$C$6:$DF$1572,R$4,FALSE)),"",VLOOKUP($C1472,[2]MAIN!$C$6:$DF$1572,R$4,FALSE))</f>
        <v>#N/A</v>
      </c>
      <c r="S1472" s="47" t="e">
        <f>IF(ISBLANK(VLOOKUP($C1472,[2]MAIN!$C$6:$DF$1572,S$4,FALSE)),"",VLOOKUP($C1472,[2]MAIN!$C$6:$DF$1572,S$4,FALSE))</f>
        <v>#N/A</v>
      </c>
      <c r="T1472" s="15" t="e">
        <f>IF(ISBLANK(VLOOKUP($C1472,[2]MAIN!$C$6:$DF$1572,T$4,FALSE)),"",VLOOKUP($C1472,[2]MAIN!$C$6:$DF$1572,T$4,FALSE))</f>
        <v>#N/A</v>
      </c>
      <c r="U1472" s="15" t="e">
        <f>IF(ISBLANK(VLOOKUP($C1472,[2]MAIN!$C$6:$DF$1572,U$4,FALSE)),"",VLOOKUP($C1472,[2]MAIN!$C$6:$DF$1572,U$4,FALSE))</f>
        <v>#N/A</v>
      </c>
      <c r="V1472" s="15" t="e">
        <f>IF(ISBLANK(VLOOKUP($C1472,[2]MAIN!$C$6:$DF$1572,V$4,FALSE)),"",VLOOKUP($C1472,[2]MAIN!$C$6:$DF$1572,V$4,FALSE))</f>
        <v>#N/A</v>
      </c>
      <c r="W1472" s="21" t="e">
        <f>IF(ISBLANK(VLOOKUP($C1472,[2]MAIN!$C$6:$DF$1572,W$4,FALSE)),"",VLOOKUP($C1472,[2]MAIN!$C$6:$DF$1572,W$4,FALSE))</f>
        <v>#N/A</v>
      </c>
      <c r="X1472" s="47">
        <v>150</v>
      </c>
      <c r="Y1472" s="15" t="e">
        <f>IF(ISBLANK(VLOOKUP($C1472,[2]MAIN!$C$6:$DF$1572,Y$4,FALSE)),"",VLOOKUP($C1472,[2]MAIN!$C$6:$DF$1572,Y$4,FALSE))</f>
        <v>#N/A</v>
      </c>
      <c r="AA1472" s="15" t="s">
        <v>609</v>
      </c>
      <c r="AB1472" s="15"/>
      <c r="AC1472" s="15"/>
    </row>
    <row r="1473" spans="1:29" x14ac:dyDescent="0.25">
      <c r="A1473" s="15" t="s">
        <v>2248</v>
      </c>
      <c r="B1473" s="21" t="s">
        <v>312</v>
      </c>
      <c r="C1473" s="47"/>
      <c r="D1473" s="15"/>
      <c r="E1473" s="15" t="s">
        <v>609</v>
      </c>
      <c r="F1473" s="15"/>
      <c r="G1473" s="15"/>
      <c r="H1473" s="15" t="s">
        <v>628</v>
      </c>
      <c r="I1473" s="15"/>
      <c r="J1473" s="47"/>
      <c r="K1473" s="47"/>
      <c r="L1473" s="49">
        <v>1.18</v>
      </c>
      <c r="M1473" s="50" t="e">
        <f>IF(ISBLANK(VLOOKUP($C1473,[2]MAIN!$C$6:$DF$1572,M$4,FALSE)),"",VLOOKUP($C1473,[2]MAIN!$C$6:$DF$1572,M$4,FALSE))</f>
        <v>#N/A</v>
      </c>
      <c r="N1473" s="51" t="e">
        <f>IF(ISBLANK(VLOOKUP($C1473,[2]MAIN!$C$6:$DF$1572,N$4,FALSE)),"",VLOOKUP($C1473,[2]MAIN!$C$6:$DF$1572,N$4,FALSE))</f>
        <v>#N/A</v>
      </c>
      <c r="O1473" s="52" t="e">
        <f>IF(ISBLANK(VLOOKUP($C1473,[2]MAIN!$C$6:$DF$1572,O$4,FALSE)),"",VLOOKUP($C1473,[2]MAIN!$C$6:$DF$1572,O$4,FALSE))</f>
        <v>#N/A</v>
      </c>
      <c r="P1473" s="52" t="e">
        <f>IF(ISBLANK(VLOOKUP($C1473,[2]MAIN!$C$6:$DF$1572,P$4,FALSE)),"",VLOOKUP($C1473,[2]MAIN!$C$6:$DF$1572,P$4,FALSE))</f>
        <v>#N/A</v>
      </c>
      <c r="Q1473" s="50" t="e">
        <f>IF(ISBLANK(VLOOKUP($C1473,[2]MAIN!$C$6:$DF$1572,Q$4,FALSE)),"",VLOOKUP($C1473,[2]MAIN!$C$6:$DF$1572,Q$4,FALSE))</f>
        <v>#N/A</v>
      </c>
      <c r="R1473" s="47" t="e">
        <f>IF(ISBLANK(VLOOKUP($C1473,[2]MAIN!$C$6:$DF$1572,R$4,FALSE)),"",VLOOKUP($C1473,[2]MAIN!$C$6:$DF$1572,R$4,FALSE))</f>
        <v>#N/A</v>
      </c>
      <c r="S1473" s="47" t="e">
        <f>IF(ISBLANK(VLOOKUP($C1473,[2]MAIN!$C$6:$DF$1572,S$4,FALSE)),"",VLOOKUP($C1473,[2]MAIN!$C$6:$DF$1572,S$4,FALSE))</f>
        <v>#N/A</v>
      </c>
      <c r="T1473" s="15" t="e">
        <f>IF(ISBLANK(VLOOKUP($C1473,[2]MAIN!$C$6:$DF$1572,T$4,FALSE)),"",VLOOKUP($C1473,[2]MAIN!$C$6:$DF$1572,T$4,FALSE))</f>
        <v>#N/A</v>
      </c>
      <c r="U1473" s="15" t="e">
        <f>IF(ISBLANK(VLOOKUP($C1473,[2]MAIN!$C$6:$DF$1572,U$4,FALSE)),"",VLOOKUP($C1473,[2]MAIN!$C$6:$DF$1572,U$4,FALSE))</f>
        <v>#N/A</v>
      </c>
      <c r="V1473" s="15" t="e">
        <f>IF(ISBLANK(VLOOKUP($C1473,[2]MAIN!$C$6:$DF$1572,V$4,FALSE)),"",VLOOKUP($C1473,[2]MAIN!$C$6:$DF$1572,V$4,FALSE))</f>
        <v>#N/A</v>
      </c>
      <c r="W1473" s="21" t="e">
        <f>IF(ISBLANK(VLOOKUP($C1473,[2]MAIN!$C$6:$DF$1572,W$4,FALSE)),"",VLOOKUP($C1473,[2]MAIN!$C$6:$DF$1572,W$4,FALSE))</f>
        <v>#N/A</v>
      </c>
      <c r="X1473" s="47">
        <v>150</v>
      </c>
      <c r="Y1473" s="15" t="e">
        <f>IF(ISBLANK(VLOOKUP($C1473,[2]MAIN!$C$6:$DF$1572,Y$4,FALSE)),"",VLOOKUP($C1473,[2]MAIN!$C$6:$DF$1572,Y$4,FALSE))</f>
        <v>#N/A</v>
      </c>
      <c r="AA1473" s="47"/>
      <c r="AB1473" s="47"/>
      <c r="AC1473" s="47"/>
    </row>
    <row r="1474" spans="1:29" x14ac:dyDescent="0.25">
      <c r="A1474" s="15" t="s">
        <v>2249</v>
      </c>
      <c r="B1474" s="21" t="s">
        <v>293</v>
      </c>
      <c r="C1474" s="47"/>
      <c r="D1474" s="15"/>
      <c r="E1474" s="15" t="s">
        <v>609</v>
      </c>
      <c r="F1474" s="15"/>
      <c r="G1474" s="15"/>
      <c r="H1474" s="15" t="s">
        <v>628</v>
      </c>
      <c r="I1474" s="15" t="s">
        <v>609</v>
      </c>
      <c r="J1474" s="47"/>
      <c r="K1474" s="47"/>
      <c r="L1474" s="49">
        <v>8.83</v>
      </c>
      <c r="M1474" s="50" t="e">
        <f>IF(ISBLANK(VLOOKUP($C1474,[2]MAIN!$C$6:$DF$1572,M$4,FALSE)),"",VLOOKUP($C1474,[2]MAIN!$C$6:$DF$1572,M$4,FALSE))</f>
        <v>#N/A</v>
      </c>
      <c r="N1474" s="51" t="e">
        <f>IF(ISBLANK(VLOOKUP($C1474,[2]MAIN!$C$6:$DF$1572,N$4,FALSE)),"",VLOOKUP($C1474,[2]MAIN!$C$6:$DF$1572,N$4,FALSE))</f>
        <v>#N/A</v>
      </c>
      <c r="O1474" s="53" t="e">
        <f>IF(ISBLANK(VLOOKUP($C1474,[2]MAIN!$C$6:$DF$1572,O$4,FALSE)),"",VLOOKUP($C1474,[2]MAIN!$C$6:$DF$1572,O$4,FALSE))</f>
        <v>#N/A</v>
      </c>
      <c r="P1474" s="53" t="e">
        <f>IF(ISBLANK(VLOOKUP($C1474,[2]MAIN!$C$6:$DF$1572,P$4,FALSE)),"",VLOOKUP($C1474,[2]MAIN!$C$6:$DF$1572,P$4,FALSE))</f>
        <v>#N/A</v>
      </c>
      <c r="Q1474" s="50" t="e">
        <f>IF(ISBLANK(VLOOKUP($C1474,[2]MAIN!$C$6:$DF$1572,Q$4,FALSE)),"",VLOOKUP($C1474,[2]MAIN!$C$6:$DF$1572,Q$4,FALSE))</f>
        <v>#N/A</v>
      </c>
      <c r="R1474" s="47" t="e">
        <f>IF(ISBLANK(VLOOKUP($C1474,[2]MAIN!$C$6:$DF$1572,R$4,FALSE)),"",VLOOKUP($C1474,[2]MAIN!$C$6:$DF$1572,R$4,FALSE))</f>
        <v>#N/A</v>
      </c>
      <c r="S1474" s="47" t="e">
        <f>IF(ISBLANK(VLOOKUP($C1474,[2]MAIN!$C$6:$DF$1572,S$4,FALSE)),"",VLOOKUP($C1474,[2]MAIN!$C$6:$DF$1572,S$4,FALSE))</f>
        <v>#N/A</v>
      </c>
      <c r="T1474" s="15" t="e">
        <f>IF(ISBLANK(VLOOKUP($C1474,[2]MAIN!$C$6:$DF$1572,T$4,FALSE)),"",VLOOKUP($C1474,[2]MAIN!$C$6:$DF$1572,T$4,FALSE))</f>
        <v>#N/A</v>
      </c>
      <c r="U1474" s="15" t="e">
        <f>IF(ISBLANK(VLOOKUP($C1474,[2]MAIN!$C$6:$DF$1572,U$4,FALSE)),"",VLOOKUP($C1474,[2]MAIN!$C$6:$DF$1572,U$4,FALSE))</f>
        <v>#N/A</v>
      </c>
      <c r="V1474" s="15" t="e">
        <f>IF(ISBLANK(VLOOKUP($C1474,[2]MAIN!$C$6:$DF$1572,V$4,FALSE)),"",VLOOKUP($C1474,[2]MAIN!$C$6:$DF$1572,V$4,FALSE))</f>
        <v>#N/A</v>
      </c>
      <c r="W1474" s="21" t="e">
        <f>IF(ISBLANK(VLOOKUP($C1474,[2]MAIN!$C$6:$DF$1572,W$4,FALSE)),"",VLOOKUP($C1474,[2]MAIN!$C$6:$DF$1572,W$4,FALSE))</f>
        <v>#N/A</v>
      </c>
      <c r="X1474" s="47">
        <v>15000</v>
      </c>
      <c r="Y1474" s="15" t="e">
        <f>IF(ISBLANK(VLOOKUP($C1474,[2]MAIN!$C$6:$DF$1572,Y$4,FALSE)),"",VLOOKUP($C1474,[2]MAIN!$C$6:$DF$1572,Y$4,FALSE))</f>
        <v>#N/A</v>
      </c>
      <c r="AA1474" s="47"/>
      <c r="AB1474" s="47"/>
      <c r="AC1474" s="47"/>
    </row>
    <row r="1475" spans="1:29" x14ac:dyDescent="0.25">
      <c r="A1475" s="15" t="s">
        <v>2250</v>
      </c>
      <c r="B1475" s="21" t="s">
        <v>115</v>
      </c>
      <c r="C1475" s="15" t="s">
        <v>609</v>
      </c>
      <c r="D1475" s="15"/>
      <c r="E1475" s="15" t="s">
        <v>609</v>
      </c>
      <c r="F1475" s="15" t="s">
        <v>682</v>
      </c>
      <c r="G1475" s="15"/>
      <c r="H1475" s="15" t="s">
        <v>609</v>
      </c>
      <c r="I1475" s="15" t="s">
        <v>609</v>
      </c>
      <c r="J1475" s="47"/>
      <c r="K1475" s="60" t="s">
        <v>737</v>
      </c>
      <c r="L1475" s="49">
        <v>0.24</v>
      </c>
      <c r="M1475" s="50" t="e">
        <f>IF(ISBLANK(VLOOKUP($C1475,[2]MAIN!$C$6:$DF$1572,M$4,FALSE)),"",VLOOKUP($C1475,[2]MAIN!$C$6:$DF$1572,M$4,FALSE))</f>
        <v>#N/A</v>
      </c>
      <c r="N1475" s="51" t="e">
        <f>IF(ISBLANK(VLOOKUP($C1475,[2]MAIN!$C$6:$DF$1572,N$4,FALSE)),"",VLOOKUP($C1475,[2]MAIN!$C$6:$DF$1572,N$4,FALSE))</f>
        <v>#N/A</v>
      </c>
      <c r="O1475" s="52" t="e">
        <f>IF(ISBLANK(VLOOKUP($C1475,[2]MAIN!$C$6:$DF$1572,O$4,FALSE)),"",VLOOKUP($C1475,[2]MAIN!$C$6:$DF$1572,O$4,FALSE))</f>
        <v>#N/A</v>
      </c>
      <c r="P1475" s="52" t="e">
        <f>IF(ISBLANK(VLOOKUP($C1475,[2]MAIN!$C$6:$DF$1572,P$4,FALSE)),"",VLOOKUP($C1475,[2]MAIN!$C$6:$DF$1572,P$4,FALSE))</f>
        <v>#N/A</v>
      </c>
      <c r="Q1475" s="65" t="e">
        <f>IF(ISBLANK(VLOOKUP($C1475,[2]MAIN!$C$6:$DF$1572,Q$4,FALSE)),"",VLOOKUP($C1475,[2]MAIN!$C$6:$DF$1572,Q$4,FALSE))</f>
        <v>#N/A</v>
      </c>
      <c r="R1475" s="47" t="e">
        <f>IF(ISBLANK(VLOOKUP($C1475,[2]MAIN!$C$6:$DF$1572,R$4,FALSE)),"",VLOOKUP($C1475,[2]MAIN!$C$6:$DF$1572,R$4,FALSE))</f>
        <v>#N/A</v>
      </c>
      <c r="S1475" s="47" t="e">
        <f>IF(ISBLANK(VLOOKUP($C1475,[2]MAIN!$C$6:$DF$1572,S$4,FALSE)),"",VLOOKUP($C1475,[2]MAIN!$C$6:$DF$1572,S$4,FALSE))</f>
        <v>#N/A</v>
      </c>
      <c r="T1475" s="15" t="e">
        <f>IF(ISBLANK(VLOOKUP($C1475,[2]MAIN!$C$6:$DF$1572,T$4,FALSE)),"",VLOOKUP($C1475,[2]MAIN!$C$6:$DF$1572,T$4,FALSE))</f>
        <v>#N/A</v>
      </c>
      <c r="U1475" s="15" t="e">
        <f>IF(ISBLANK(VLOOKUP($C1475,[2]MAIN!$C$6:$DF$1572,U$4,FALSE)),"",VLOOKUP($C1475,[2]MAIN!$C$6:$DF$1572,U$4,FALSE))</f>
        <v>#N/A</v>
      </c>
      <c r="V1475" s="15" t="e">
        <f>IF(ISBLANK(VLOOKUP($C1475,[2]MAIN!$C$6:$DF$1572,V$4,FALSE)),"",VLOOKUP($C1475,[2]MAIN!$C$6:$DF$1572,V$4,FALSE))</f>
        <v>#N/A</v>
      </c>
      <c r="W1475" s="21" t="e">
        <f>IF(ISBLANK(VLOOKUP($C1475,[2]MAIN!$C$6:$DF$1572,W$4,FALSE)),"",VLOOKUP($C1475,[2]MAIN!$C$6:$DF$1572,W$4,FALSE))</f>
        <v>#N/A</v>
      </c>
      <c r="X1475" s="63">
        <v>7500</v>
      </c>
      <c r="Y1475" s="15" t="e">
        <f>IF(ISBLANK(VLOOKUP($C1475,[2]MAIN!$C$6:$DF$1572,Y$4,FALSE)),"",VLOOKUP($C1475,[2]MAIN!$C$6:$DF$1572,Y$4,FALSE))</f>
        <v>#N/A</v>
      </c>
      <c r="AA1475" s="15"/>
      <c r="AB1475" s="15"/>
      <c r="AC1475" s="15"/>
    </row>
    <row r="1476" spans="1:29" x14ac:dyDescent="0.25">
      <c r="A1476" s="15" t="s">
        <v>2251</v>
      </c>
      <c r="B1476" s="21" t="s">
        <v>293</v>
      </c>
      <c r="C1476" s="47"/>
      <c r="D1476" s="15"/>
      <c r="E1476" s="15" t="s">
        <v>609</v>
      </c>
      <c r="F1476" s="15"/>
      <c r="G1476" s="15"/>
      <c r="H1476" s="15" t="s">
        <v>609</v>
      </c>
      <c r="I1476" s="15" t="s">
        <v>609</v>
      </c>
      <c r="J1476" s="47"/>
      <c r="K1476" s="47"/>
      <c r="L1476" s="49">
        <v>21.23</v>
      </c>
      <c r="M1476" s="72" t="e">
        <f>IF(ISBLANK(VLOOKUP($C1476,[2]MAIN!$C$6:$DF$1572,M$4,FALSE)),"",VLOOKUP($C1476,[2]MAIN!$C$6:$DF$1572,M$4,FALSE))</f>
        <v>#N/A</v>
      </c>
      <c r="N1476" s="78" t="e">
        <f>IF(ISBLANK(VLOOKUP($C1476,[2]MAIN!$C$6:$DF$1572,N$4,FALSE)),"",VLOOKUP($C1476,[2]MAIN!$C$6:$DF$1572,N$4,FALSE))</f>
        <v>#N/A</v>
      </c>
      <c r="O1476" s="80" t="e">
        <f>IF(ISBLANK(VLOOKUP($C1476,[2]MAIN!$C$6:$DF$1572,O$4,FALSE)),"",VLOOKUP($C1476,[2]MAIN!$C$6:$DF$1572,O$4,FALSE))</f>
        <v>#N/A</v>
      </c>
      <c r="P1476" s="80" t="e">
        <f>IF(ISBLANK(VLOOKUP($C1476,[2]MAIN!$C$6:$DF$1572,P$4,FALSE)),"",VLOOKUP($C1476,[2]MAIN!$C$6:$DF$1572,P$4,FALSE))</f>
        <v>#N/A</v>
      </c>
      <c r="Q1476" s="50" t="e">
        <f>IF(ISBLANK(VLOOKUP($C1476,[2]MAIN!$C$6:$DF$1572,Q$4,FALSE)),"",VLOOKUP($C1476,[2]MAIN!$C$6:$DF$1572,Q$4,FALSE))</f>
        <v>#N/A</v>
      </c>
      <c r="R1476" s="47" t="e">
        <f>IF(ISBLANK(VLOOKUP($C1476,[2]MAIN!$C$6:$DF$1572,R$4,FALSE)),"",VLOOKUP($C1476,[2]MAIN!$C$6:$DF$1572,R$4,FALSE))</f>
        <v>#N/A</v>
      </c>
      <c r="S1476" s="47" t="e">
        <f>IF(ISBLANK(VLOOKUP($C1476,[2]MAIN!$C$6:$DF$1572,S$4,FALSE)),"",VLOOKUP($C1476,[2]MAIN!$C$6:$DF$1572,S$4,FALSE))</f>
        <v>#N/A</v>
      </c>
      <c r="T1476" s="15" t="e">
        <f>IF(ISBLANK(VLOOKUP($C1476,[2]MAIN!$C$6:$DF$1572,T$4,FALSE)),"",VLOOKUP($C1476,[2]MAIN!$C$6:$DF$1572,T$4,FALSE))</f>
        <v>#N/A</v>
      </c>
      <c r="U1476" s="58" t="e">
        <f>IF(ISBLANK(VLOOKUP($C1476,[2]MAIN!$C$6:$DF$1572,U$4,FALSE)),"",VLOOKUP($C1476,[2]MAIN!$C$6:$DF$1572,U$4,FALSE))</f>
        <v>#N/A</v>
      </c>
      <c r="V1476" s="58" t="e">
        <f>IF(ISBLANK(VLOOKUP($C1476,[2]MAIN!$C$6:$DF$1572,V$4,FALSE)),"",VLOOKUP($C1476,[2]MAIN!$C$6:$DF$1572,V$4,FALSE))</f>
        <v>#N/A</v>
      </c>
      <c r="W1476" s="21" t="e">
        <f>IF(ISBLANK(VLOOKUP($C1476,[2]MAIN!$C$6:$DF$1572,W$4,FALSE)),"",VLOOKUP($C1476,[2]MAIN!$C$6:$DF$1572,W$4,FALSE))</f>
        <v>#N/A</v>
      </c>
      <c r="X1476" s="59">
        <v>150</v>
      </c>
      <c r="Y1476" s="15" t="e">
        <f>IF(ISBLANK(VLOOKUP($C1476,[2]MAIN!$C$6:$DF$1572,Y$4,FALSE)),"",VLOOKUP($C1476,[2]MAIN!$C$6:$DF$1572,Y$4,FALSE))</f>
        <v>#N/A</v>
      </c>
      <c r="Z1476" s="33" t="s">
        <v>729</v>
      </c>
      <c r="AA1476" s="15" t="s">
        <v>609</v>
      </c>
      <c r="AB1476" s="15"/>
      <c r="AC1476" s="15"/>
    </row>
    <row r="1477" spans="1:29" x14ac:dyDescent="0.25">
      <c r="A1477" s="15" t="s">
        <v>2252</v>
      </c>
      <c r="B1477" s="21" t="s">
        <v>2253</v>
      </c>
      <c r="C1477" s="47"/>
      <c r="D1477" s="15"/>
      <c r="E1477" s="15" t="s">
        <v>609</v>
      </c>
      <c r="F1477" s="15"/>
      <c r="G1477" s="15"/>
      <c r="H1477" s="15" t="s">
        <v>628</v>
      </c>
      <c r="I1477" s="15" t="s">
        <v>609</v>
      </c>
      <c r="J1477" s="47"/>
      <c r="K1477" s="47" t="s">
        <v>625</v>
      </c>
      <c r="L1477" s="49">
        <v>6.04</v>
      </c>
      <c r="M1477" s="50" t="e">
        <f>IF(ISBLANK(VLOOKUP($C1477,[2]MAIN!$C$6:$DF$1572,M$4,FALSE)),"",VLOOKUP($C1477,[2]MAIN!$C$6:$DF$1572,M$4,FALSE))</f>
        <v>#N/A</v>
      </c>
      <c r="N1477" s="51" t="e">
        <f>IF(ISBLANK(VLOOKUP($C1477,[2]MAIN!$C$6:$DF$1572,N$4,FALSE)),"",VLOOKUP($C1477,[2]MAIN!$C$6:$DF$1572,N$4,FALSE))</f>
        <v>#N/A</v>
      </c>
      <c r="O1477" s="52" t="e">
        <f>IF(ISBLANK(VLOOKUP($C1477,[2]MAIN!$C$6:$DF$1572,O$4,FALSE)),"",VLOOKUP($C1477,[2]MAIN!$C$6:$DF$1572,O$4,FALSE))</f>
        <v>#N/A</v>
      </c>
      <c r="P1477" s="52" t="e">
        <f>IF(ISBLANK(VLOOKUP($C1477,[2]MAIN!$C$6:$DF$1572,P$4,FALSE)),"",VLOOKUP($C1477,[2]MAIN!$C$6:$DF$1572,P$4,FALSE))</f>
        <v>#N/A</v>
      </c>
      <c r="Q1477" s="53" t="e">
        <f>IF(ISBLANK(VLOOKUP($C1477,[2]MAIN!$C$6:$DF$1572,Q$4,FALSE)),"",VLOOKUP($C1477,[2]MAIN!$C$6:$DF$1572,Q$4,FALSE))</f>
        <v>#N/A</v>
      </c>
      <c r="R1477" s="47" t="e">
        <f>IF(ISBLANK(VLOOKUP($C1477,[2]MAIN!$C$6:$DF$1572,R$4,FALSE)),"",VLOOKUP($C1477,[2]MAIN!$C$6:$DF$1572,R$4,FALSE))</f>
        <v>#N/A</v>
      </c>
      <c r="S1477" s="47" t="e">
        <f>IF(ISBLANK(VLOOKUP($C1477,[2]MAIN!$C$6:$DF$1572,S$4,FALSE)),"",VLOOKUP($C1477,[2]MAIN!$C$6:$DF$1572,S$4,FALSE))</f>
        <v>#N/A</v>
      </c>
      <c r="T1477" s="15" t="e">
        <f>IF(ISBLANK(VLOOKUP($C1477,[2]MAIN!$C$6:$DF$1572,T$4,FALSE)),"",VLOOKUP($C1477,[2]MAIN!$C$6:$DF$1572,T$4,FALSE))</f>
        <v>#N/A</v>
      </c>
      <c r="U1477" s="15" t="e">
        <f>IF(ISBLANK(VLOOKUP($C1477,[2]MAIN!$C$6:$DF$1572,U$4,FALSE)),"",VLOOKUP($C1477,[2]MAIN!$C$6:$DF$1572,U$4,FALSE))</f>
        <v>#N/A</v>
      </c>
      <c r="V1477" s="15" t="e">
        <f>IF(ISBLANK(VLOOKUP($C1477,[2]MAIN!$C$6:$DF$1572,V$4,FALSE)),"",VLOOKUP($C1477,[2]MAIN!$C$6:$DF$1572,V$4,FALSE))</f>
        <v>#N/A</v>
      </c>
      <c r="W1477" s="21" t="e">
        <f>IF(ISBLANK(VLOOKUP($C1477,[2]MAIN!$C$6:$DF$1572,W$4,FALSE)),"",VLOOKUP($C1477,[2]MAIN!$C$6:$DF$1572,W$4,FALSE))</f>
        <v>#N/A</v>
      </c>
      <c r="X1477" s="47">
        <v>150</v>
      </c>
      <c r="Y1477" s="15" t="e">
        <f>IF(ISBLANK(VLOOKUP($C1477,[2]MAIN!$C$6:$DF$1572,Y$4,FALSE)),"",VLOOKUP($C1477,[2]MAIN!$C$6:$DF$1572,Y$4,FALSE))</f>
        <v>#N/A</v>
      </c>
      <c r="AA1477" s="47"/>
      <c r="AB1477" s="47"/>
      <c r="AC1477" s="47"/>
    </row>
    <row r="1478" spans="1:29" x14ac:dyDescent="0.25">
      <c r="A1478" s="15" t="s">
        <v>2254</v>
      </c>
      <c r="B1478" s="21" t="s">
        <v>115</v>
      </c>
      <c r="C1478" s="15" t="s">
        <v>609</v>
      </c>
      <c r="D1478" s="15"/>
      <c r="E1478" s="15" t="s">
        <v>609</v>
      </c>
      <c r="F1478" s="15"/>
      <c r="G1478" s="15"/>
      <c r="H1478" s="15" t="s">
        <v>609</v>
      </c>
      <c r="I1478" s="15"/>
      <c r="J1478" s="47"/>
      <c r="K1478" s="47"/>
      <c r="L1478" s="49">
        <v>12.56</v>
      </c>
      <c r="M1478" s="50" t="e">
        <f>IF(ISBLANK(VLOOKUP($C1478,[2]MAIN!$C$6:$DF$1572,M$4,FALSE)),"",VLOOKUP($C1478,[2]MAIN!$C$6:$DF$1572,M$4,FALSE))</f>
        <v>#N/A</v>
      </c>
      <c r="N1478" s="51" t="e">
        <f>IF(ISBLANK(VLOOKUP($C1478,[2]MAIN!$C$6:$DF$1572,N$4,FALSE)),"",VLOOKUP($C1478,[2]MAIN!$C$6:$DF$1572,N$4,FALSE))</f>
        <v>#N/A</v>
      </c>
      <c r="O1478" s="62" t="e">
        <f>IF(ISBLANK(VLOOKUP($C1478,[2]MAIN!$C$6:$DF$1572,O$4,FALSE)),"",VLOOKUP($C1478,[2]MAIN!$C$6:$DF$1572,O$4,FALSE))</f>
        <v>#N/A</v>
      </c>
      <c r="P1478" s="62" t="e">
        <f>IF(ISBLANK(VLOOKUP($C1478,[2]MAIN!$C$6:$DF$1572,P$4,FALSE)),"",VLOOKUP($C1478,[2]MAIN!$C$6:$DF$1572,P$4,FALSE))</f>
        <v>#N/A</v>
      </c>
      <c r="Q1478" s="53" t="e">
        <f>IF(ISBLANK(VLOOKUP($C1478,[2]MAIN!$C$6:$DF$1572,Q$4,FALSE)),"",VLOOKUP($C1478,[2]MAIN!$C$6:$DF$1572,Q$4,FALSE))</f>
        <v>#N/A</v>
      </c>
      <c r="R1478" s="47" t="e">
        <f>IF(ISBLANK(VLOOKUP($C1478,[2]MAIN!$C$6:$DF$1572,R$4,FALSE)),"",VLOOKUP($C1478,[2]MAIN!$C$6:$DF$1572,R$4,FALSE))</f>
        <v>#N/A</v>
      </c>
      <c r="S1478" s="47" t="e">
        <f>IF(ISBLANK(VLOOKUP($C1478,[2]MAIN!$C$6:$DF$1572,S$4,FALSE)),"",VLOOKUP($C1478,[2]MAIN!$C$6:$DF$1572,S$4,FALSE))</f>
        <v>#N/A</v>
      </c>
      <c r="T1478" s="15" t="e">
        <f>IF(ISBLANK(VLOOKUP($C1478,[2]MAIN!$C$6:$DF$1572,T$4,FALSE)),"",VLOOKUP($C1478,[2]MAIN!$C$6:$DF$1572,T$4,FALSE))</f>
        <v>#N/A</v>
      </c>
      <c r="U1478" s="15" t="e">
        <f>IF(ISBLANK(VLOOKUP($C1478,[2]MAIN!$C$6:$DF$1572,U$4,FALSE)),"",VLOOKUP($C1478,[2]MAIN!$C$6:$DF$1572,U$4,FALSE))</f>
        <v>#N/A</v>
      </c>
      <c r="V1478" s="15" t="e">
        <f>IF(ISBLANK(VLOOKUP($C1478,[2]MAIN!$C$6:$DF$1572,V$4,FALSE)),"",VLOOKUP($C1478,[2]MAIN!$C$6:$DF$1572,V$4,FALSE))</f>
        <v>#N/A</v>
      </c>
      <c r="W1478" s="21" t="e">
        <f>IF(ISBLANK(VLOOKUP($C1478,[2]MAIN!$C$6:$DF$1572,W$4,FALSE)),"",VLOOKUP($C1478,[2]MAIN!$C$6:$DF$1572,W$4,FALSE))</f>
        <v>#N/A</v>
      </c>
      <c r="X1478" s="47">
        <v>150</v>
      </c>
      <c r="Y1478" s="15" t="e">
        <f>IF(ISBLANK(VLOOKUP($C1478,[2]MAIN!$C$6:$DF$1572,Y$4,FALSE)),"",VLOOKUP($C1478,[2]MAIN!$C$6:$DF$1572,Y$4,FALSE))</f>
        <v>#N/A</v>
      </c>
      <c r="AA1478" s="15"/>
      <c r="AB1478" s="15"/>
      <c r="AC1478" s="15"/>
    </row>
    <row r="1479" spans="1:29" x14ac:dyDescent="0.25">
      <c r="A1479" s="15" t="s">
        <v>2255</v>
      </c>
      <c r="B1479" s="21" t="s">
        <v>2256</v>
      </c>
      <c r="C1479" s="47"/>
      <c r="D1479" s="15"/>
      <c r="E1479" s="15" t="s">
        <v>609</v>
      </c>
      <c r="F1479" s="15"/>
      <c r="G1479" s="15"/>
      <c r="H1479" s="15" t="s">
        <v>628</v>
      </c>
      <c r="I1479" s="15"/>
      <c r="J1479" s="47"/>
      <c r="K1479" s="47"/>
      <c r="L1479" s="49" t="e">
        <f>#REF!/86.4</f>
        <v>#REF!</v>
      </c>
      <c r="M1479" s="50" t="e">
        <f>IF(ISBLANK(VLOOKUP($C1479,[2]MAIN!$C$6:$DF$1572,M$4,FALSE)),"",VLOOKUP($C1479,[2]MAIN!$C$6:$DF$1572,M$4,FALSE))</f>
        <v>#N/A</v>
      </c>
      <c r="N1479" s="51" t="e">
        <f>IF(ISBLANK(VLOOKUP($C1479,[2]MAIN!$C$6:$DF$1572,N$4,FALSE)),"",VLOOKUP($C1479,[2]MAIN!$C$6:$DF$1572,N$4,FALSE))</f>
        <v>#N/A</v>
      </c>
      <c r="O1479" s="53" t="e">
        <f>IF(ISBLANK(VLOOKUP($C1479,[2]MAIN!$C$6:$DF$1572,O$4,FALSE)),"",VLOOKUP($C1479,[2]MAIN!$C$6:$DF$1572,O$4,FALSE))</f>
        <v>#N/A</v>
      </c>
      <c r="P1479" s="53" t="e">
        <f>IF(ISBLANK(VLOOKUP($C1479,[2]MAIN!$C$6:$DF$1572,P$4,FALSE)),"",VLOOKUP($C1479,[2]MAIN!$C$6:$DF$1572,P$4,FALSE))</f>
        <v>#N/A</v>
      </c>
      <c r="Q1479" s="53" t="e">
        <f>IF(ISBLANK(VLOOKUP($C1479,[2]MAIN!$C$6:$DF$1572,Q$4,FALSE)),"",VLOOKUP($C1479,[2]MAIN!$C$6:$DF$1572,Q$4,FALSE))</f>
        <v>#N/A</v>
      </c>
      <c r="R1479" s="47" t="e">
        <f>IF(ISBLANK(VLOOKUP($C1479,[2]MAIN!$C$6:$DF$1572,R$4,FALSE)),"",VLOOKUP($C1479,[2]MAIN!$C$6:$DF$1572,R$4,FALSE))</f>
        <v>#N/A</v>
      </c>
      <c r="S1479" s="47" t="e">
        <f>IF(ISBLANK(VLOOKUP($C1479,[2]MAIN!$C$6:$DF$1572,S$4,FALSE)),"",VLOOKUP($C1479,[2]MAIN!$C$6:$DF$1572,S$4,FALSE))</f>
        <v>#N/A</v>
      </c>
      <c r="T1479" s="15" t="e">
        <f>IF(ISBLANK(VLOOKUP($C1479,[2]MAIN!$C$6:$DF$1572,T$4,FALSE)),"",VLOOKUP($C1479,[2]MAIN!$C$6:$DF$1572,T$4,FALSE))</f>
        <v>#N/A</v>
      </c>
      <c r="U1479" s="15" t="e">
        <f>IF(ISBLANK(VLOOKUP($C1479,[2]MAIN!$C$6:$DF$1572,U$4,FALSE)),"",VLOOKUP($C1479,[2]MAIN!$C$6:$DF$1572,U$4,FALSE))</f>
        <v>#N/A</v>
      </c>
      <c r="V1479" s="15" t="e">
        <f>IF(ISBLANK(VLOOKUP($C1479,[2]MAIN!$C$6:$DF$1572,V$4,FALSE)),"",VLOOKUP($C1479,[2]MAIN!$C$6:$DF$1572,V$4,FALSE))</f>
        <v>#N/A</v>
      </c>
      <c r="W1479" s="21" t="e">
        <f>IF(ISBLANK(VLOOKUP($C1479,[2]MAIN!$C$6:$DF$1572,W$4,FALSE)),"",VLOOKUP($C1479,[2]MAIN!$C$6:$DF$1572,W$4,FALSE))</f>
        <v>#N/A</v>
      </c>
      <c r="X1479" s="47">
        <v>15000</v>
      </c>
      <c r="Y1479" s="15" t="e">
        <f>IF(ISBLANK(VLOOKUP($C1479,[2]MAIN!$C$6:$DF$1572,Y$4,FALSE)),"",VLOOKUP($C1479,[2]MAIN!$C$6:$DF$1572,Y$4,FALSE))</f>
        <v>#N/A</v>
      </c>
      <c r="AA1479" s="47"/>
      <c r="AB1479" s="47"/>
      <c r="AC1479" s="47"/>
    </row>
    <row r="1480" spans="1:29" x14ac:dyDescent="0.25">
      <c r="A1480" s="15" t="s">
        <v>2257</v>
      </c>
      <c r="B1480" s="21" t="s">
        <v>2253</v>
      </c>
      <c r="C1480" s="47"/>
      <c r="D1480" s="15"/>
      <c r="E1480" s="15" t="s">
        <v>609</v>
      </c>
      <c r="F1480" s="15"/>
      <c r="G1480" s="15"/>
      <c r="H1480" s="15" t="s">
        <v>628</v>
      </c>
      <c r="I1480" s="15" t="s">
        <v>609</v>
      </c>
      <c r="J1480" s="47"/>
      <c r="K1480" s="47" t="s">
        <v>625</v>
      </c>
      <c r="L1480" s="49">
        <v>9</v>
      </c>
      <c r="M1480" s="50" t="e">
        <f>IF(ISBLANK(VLOOKUP($C1480,[2]MAIN!$C$6:$DF$1572,M$4,FALSE)),"",VLOOKUP($C1480,[2]MAIN!$C$6:$DF$1572,M$4,FALSE))</f>
        <v>#N/A</v>
      </c>
      <c r="N1480" s="51" t="e">
        <f>IF(ISBLANK(VLOOKUP($C1480,[2]MAIN!$C$6:$DF$1572,N$4,FALSE)),"",VLOOKUP($C1480,[2]MAIN!$C$6:$DF$1572,N$4,FALSE))</f>
        <v>#N/A</v>
      </c>
      <c r="O1480" s="52" t="e">
        <f>IF(ISBLANK(VLOOKUP($C1480,[2]MAIN!$C$6:$DF$1572,O$4,FALSE)),"",VLOOKUP($C1480,[2]MAIN!$C$6:$DF$1572,O$4,FALSE))</f>
        <v>#N/A</v>
      </c>
      <c r="P1480" s="52" t="e">
        <f>IF(ISBLANK(VLOOKUP($C1480,[2]MAIN!$C$6:$DF$1572,P$4,FALSE)),"",VLOOKUP($C1480,[2]MAIN!$C$6:$DF$1572,P$4,FALSE))</f>
        <v>#N/A</v>
      </c>
      <c r="Q1480" s="53" t="e">
        <f>IF(ISBLANK(VLOOKUP($C1480,[2]MAIN!$C$6:$DF$1572,Q$4,FALSE)),"",VLOOKUP($C1480,[2]MAIN!$C$6:$DF$1572,Q$4,FALSE))</f>
        <v>#N/A</v>
      </c>
      <c r="R1480" s="47" t="e">
        <f>IF(ISBLANK(VLOOKUP($C1480,[2]MAIN!$C$6:$DF$1572,R$4,FALSE)),"",VLOOKUP($C1480,[2]MAIN!$C$6:$DF$1572,R$4,FALSE))</f>
        <v>#N/A</v>
      </c>
      <c r="S1480" s="47" t="e">
        <f>IF(ISBLANK(VLOOKUP($C1480,[2]MAIN!$C$6:$DF$1572,S$4,FALSE)),"",VLOOKUP($C1480,[2]MAIN!$C$6:$DF$1572,S$4,FALSE))</f>
        <v>#N/A</v>
      </c>
      <c r="T1480" s="15" t="e">
        <f>IF(ISBLANK(VLOOKUP($C1480,[2]MAIN!$C$6:$DF$1572,T$4,FALSE)),"",VLOOKUP($C1480,[2]MAIN!$C$6:$DF$1572,T$4,FALSE))</f>
        <v>#N/A</v>
      </c>
      <c r="U1480" s="15" t="e">
        <f>IF(ISBLANK(VLOOKUP($C1480,[2]MAIN!$C$6:$DF$1572,U$4,FALSE)),"",VLOOKUP($C1480,[2]MAIN!$C$6:$DF$1572,U$4,FALSE))</f>
        <v>#N/A</v>
      </c>
      <c r="V1480" s="15" t="e">
        <f>IF(ISBLANK(VLOOKUP($C1480,[2]MAIN!$C$6:$DF$1572,V$4,FALSE)),"",VLOOKUP($C1480,[2]MAIN!$C$6:$DF$1572,V$4,FALSE))</f>
        <v>#N/A</v>
      </c>
      <c r="W1480" s="21" t="e">
        <f>IF(ISBLANK(VLOOKUP($C1480,[2]MAIN!$C$6:$DF$1572,W$4,FALSE)),"",VLOOKUP($C1480,[2]MAIN!$C$6:$DF$1572,W$4,FALSE))</f>
        <v>#N/A</v>
      </c>
      <c r="X1480" s="47">
        <v>150</v>
      </c>
      <c r="Y1480" s="15" t="e">
        <f>IF(ISBLANK(VLOOKUP($C1480,[2]MAIN!$C$6:$DF$1572,Y$4,FALSE)),"",VLOOKUP($C1480,[2]MAIN!$C$6:$DF$1572,Y$4,FALSE))</f>
        <v>#N/A</v>
      </c>
      <c r="AA1480" s="47"/>
      <c r="AB1480" s="47"/>
      <c r="AC1480" s="47"/>
    </row>
    <row r="1481" spans="1:29" x14ac:dyDescent="0.25">
      <c r="A1481" s="15" t="s">
        <v>2258</v>
      </c>
      <c r="B1481" s="21" t="s">
        <v>2253</v>
      </c>
      <c r="C1481" s="47"/>
      <c r="D1481" s="15"/>
      <c r="E1481" s="15" t="s">
        <v>609</v>
      </c>
      <c r="F1481" s="15"/>
      <c r="G1481" s="15"/>
      <c r="H1481" s="15" t="s">
        <v>628</v>
      </c>
      <c r="I1481" s="15" t="s">
        <v>609</v>
      </c>
      <c r="J1481" s="47"/>
      <c r="K1481" s="47" t="s">
        <v>625</v>
      </c>
      <c r="L1481" s="49">
        <v>2.02</v>
      </c>
      <c r="M1481" s="50" t="e">
        <f>IF(ISBLANK(VLOOKUP($C1481,[2]MAIN!$C$6:$DF$1572,M$4,FALSE)),"",VLOOKUP($C1481,[2]MAIN!$C$6:$DF$1572,M$4,FALSE))</f>
        <v>#N/A</v>
      </c>
      <c r="N1481" s="51" t="e">
        <f>IF(ISBLANK(VLOOKUP($C1481,[2]MAIN!$C$6:$DF$1572,N$4,FALSE)),"",VLOOKUP($C1481,[2]MAIN!$C$6:$DF$1572,N$4,FALSE))</f>
        <v>#N/A</v>
      </c>
      <c r="O1481" s="52" t="e">
        <f>IF(ISBLANK(VLOOKUP($C1481,[2]MAIN!$C$6:$DF$1572,O$4,FALSE)),"",VLOOKUP($C1481,[2]MAIN!$C$6:$DF$1572,O$4,FALSE))</f>
        <v>#N/A</v>
      </c>
      <c r="P1481" s="52" t="e">
        <f>IF(ISBLANK(VLOOKUP($C1481,[2]MAIN!$C$6:$DF$1572,P$4,FALSE)),"",VLOOKUP($C1481,[2]MAIN!$C$6:$DF$1572,P$4,FALSE))</f>
        <v>#N/A</v>
      </c>
      <c r="Q1481" s="53" t="e">
        <f>IF(ISBLANK(VLOOKUP($C1481,[2]MAIN!$C$6:$DF$1572,Q$4,FALSE)),"",VLOOKUP($C1481,[2]MAIN!$C$6:$DF$1572,Q$4,FALSE))</f>
        <v>#N/A</v>
      </c>
      <c r="R1481" s="47" t="e">
        <f>IF(ISBLANK(VLOOKUP($C1481,[2]MAIN!$C$6:$DF$1572,R$4,FALSE)),"",VLOOKUP($C1481,[2]MAIN!$C$6:$DF$1572,R$4,FALSE))</f>
        <v>#N/A</v>
      </c>
      <c r="S1481" s="47" t="e">
        <f>IF(ISBLANK(VLOOKUP($C1481,[2]MAIN!$C$6:$DF$1572,S$4,FALSE)),"",VLOOKUP($C1481,[2]MAIN!$C$6:$DF$1572,S$4,FALSE))</f>
        <v>#N/A</v>
      </c>
      <c r="T1481" s="15" t="e">
        <f>IF(ISBLANK(VLOOKUP($C1481,[2]MAIN!$C$6:$DF$1572,T$4,FALSE)),"",VLOOKUP($C1481,[2]MAIN!$C$6:$DF$1572,T$4,FALSE))</f>
        <v>#N/A</v>
      </c>
      <c r="U1481" s="15" t="e">
        <f>IF(ISBLANK(VLOOKUP($C1481,[2]MAIN!$C$6:$DF$1572,U$4,FALSE)),"",VLOOKUP($C1481,[2]MAIN!$C$6:$DF$1572,U$4,FALSE))</f>
        <v>#N/A</v>
      </c>
      <c r="V1481" s="15" t="e">
        <f>IF(ISBLANK(VLOOKUP($C1481,[2]MAIN!$C$6:$DF$1572,V$4,FALSE)),"",VLOOKUP($C1481,[2]MAIN!$C$6:$DF$1572,V$4,FALSE))</f>
        <v>#N/A</v>
      </c>
      <c r="W1481" s="21" t="e">
        <f>IF(ISBLANK(VLOOKUP($C1481,[2]MAIN!$C$6:$DF$1572,W$4,FALSE)),"",VLOOKUP($C1481,[2]MAIN!$C$6:$DF$1572,W$4,FALSE))</f>
        <v>#N/A</v>
      </c>
      <c r="X1481" s="47">
        <v>150</v>
      </c>
      <c r="Y1481" s="15" t="e">
        <f>IF(ISBLANK(VLOOKUP($C1481,[2]MAIN!$C$6:$DF$1572,Y$4,FALSE)),"",VLOOKUP($C1481,[2]MAIN!$C$6:$DF$1572,Y$4,FALSE))</f>
        <v>#N/A</v>
      </c>
      <c r="AA1481" s="47"/>
      <c r="AB1481" s="47"/>
      <c r="AC1481" s="47"/>
    </row>
    <row r="1482" spans="1:29" x14ac:dyDescent="0.25">
      <c r="A1482" s="15" t="s">
        <v>2259</v>
      </c>
      <c r="B1482" s="21" t="s">
        <v>56</v>
      </c>
      <c r="C1482" s="47"/>
      <c r="D1482" s="15"/>
      <c r="E1482" s="15" t="s">
        <v>609</v>
      </c>
      <c r="F1482" s="15"/>
      <c r="G1482" s="15"/>
      <c r="H1482" s="15" t="s">
        <v>628</v>
      </c>
      <c r="I1482" s="15" t="s">
        <v>609</v>
      </c>
      <c r="J1482" s="47"/>
      <c r="K1482" s="47" t="s">
        <v>625</v>
      </c>
      <c r="L1482" s="49">
        <v>2.31</v>
      </c>
      <c r="M1482" s="50" t="e">
        <f>IF(ISBLANK(VLOOKUP($C1482,[2]MAIN!$C$6:$DF$1572,M$4,FALSE)),"",VLOOKUP($C1482,[2]MAIN!$C$6:$DF$1572,M$4,FALSE))</f>
        <v>#N/A</v>
      </c>
      <c r="N1482" s="51" t="e">
        <f>IF(ISBLANK(VLOOKUP($C1482,[2]MAIN!$C$6:$DF$1572,N$4,FALSE)),"",VLOOKUP($C1482,[2]MAIN!$C$6:$DF$1572,N$4,FALSE))</f>
        <v>#N/A</v>
      </c>
      <c r="O1482" s="52" t="e">
        <f>IF(ISBLANK(VLOOKUP($C1482,[2]MAIN!$C$6:$DF$1572,O$4,FALSE)),"",VLOOKUP($C1482,[2]MAIN!$C$6:$DF$1572,O$4,FALSE))</f>
        <v>#N/A</v>
      </c>
      <c r="P1482" s="52" t="e">
        <f>IF(ISBLANK(VLOOKUP($C1482,[2]MAIN!$C$6:$DF$1572,P$4,FALSE)),"",VLOOKUP($C1482,[2]MAIN!$C$6:$DF$1572,P$4,FALSE))</f>
        <v>#N/A</v>
      </c>
      <c r="Q1482" s="53" t="e">
        <f>IF(ISBLANK(VLOOKUP($C1482,[2]MAIN!$C$6:$DF$1572,Q$4,FALSE)),"",VLOOKUP($C1482,[2]MAIN!$C$6:$DF$1572,Q$4,FALSE))</f>
        <v>#N/A</v>
      </c>
      <c r="R1482" s="47" t="e">
        <f>IF(ISBLANK(VLOOKUP($C1482,[2]MAIN!$C$6:$DF$1572,R$4,FALSE)),"",VLOOKUP($C1482,[2]MAIN!$C$6:$DF$1572,R$4,FALSE))</f>
        <v>#N/A</v>
      </c>
      <c r="S1482" s="47" t="e">
        <f>IF(ISBLANK(VLOOKUP($C1482,[2]MAIN!$C$6:$DF$1572,S$4,FALSE)),"",VLOOKUP($C1482,[2]MAIN!$C$6:$DF$1572,S$4,FALSE))</f>
        <v>#N/A</v>
      </c>
      <c r="T1482" s="15" t="e">
        <f>IF(ISBLANK(VLOOKUP($C1482,[2]MAIN!$C$6:$DF$1572,T$4,FALSE)),"",VLOOKUP($C1482,[2]MAIN!$C$6:$DF$1572,T$4,FALSE))</f>
        <v>#N/A</v>
      </c>
      <c r="U1482" s="15" t="e">
        <f>IF(ISBLANK(VLOOKUP($C1482,[2]MAIN!$C$6:$DF$1572,U$4,FALSE)),"",VLOOKUP($C1482,[2]MAIN!$C$6:$DF$1572,U$4,FALSE))</f>
        <v>#N/A</v>
      </c>
      <c r="V1482" s="15" t="e">
        <f>IF(ISBLANK(VLOOKUP($C1482,[2]MAIN!$C$6:$DF$1572,V$4,FALSE)),"",VLOOKUP($C1482,[2]MAIN!$C$6:$DF$1572,V$4,FALSE))</f>
        <v>#N/A</v>
      </c>
      <c r="W1482" s="21" t="e">
        <f>IF(ISBLANK(VLOOKUP($C1482,[2]MAIN!$C$6:$DF$1572,W$4,FALSE)),"",VLOOKUP($C1482,[2]MAIN!$C$6:$DF$1572,W$4,FALSE))</f>
        <v>#N/A</v>
      </c>
      <c r="X1482" s="47">
        <v>150</v>
      </c>
      <c r="Y1482" s="15" t="e">
        <f>IF(ISBLANK(VLOOKUP($C1482,[2]MAIN!$C$6:$DF$1572,Y$4,FALSE)),"",VLOOKUP($C1482,[2]MAIN!$C$6:$DF$1572,Y$4,FALSE))</f>
        <v>#N/A</v>
      </c>
      <c r="AA1482" s="47"/>
      <c r="AB1482" s="47"/>
      <c r="AC1482" s="47"/>
    </row>
    <row r="1483" spans="1:29" x14ac:dyDescent="0.25">
      <c r="A1483" s="15" t="s">
        <v>2260</v>
      </c>
      <c r="B1483" s="21" t="s">
        <v>56</v>
      </c>
      <c r="C1483" s="47"/>
      <c r="D1483" s="15"/>
      <c r="E1483" s="15" t="s">
        <v>609</v>
      </c>
      <c r="F1483" s="15"/>
      <c r="G1483" s="15"/>
      <c r="H1483" s="15" t="s">
        <v>628</v>
      </c>
      <c r="I1483" s="15" t="s">
        <v>609</v>
      </c>
      <c r="J1483" s="47"/>
      <c r="K1483" s="47" t="s">
        <v>625</v>
      </c>
      <c r="L1483" s="49">
        <v>6.24</v>
      </c>
      <c r="M1483" s="50" t="e">
        <f>IF(ISBLANK(VLOOKUP($C1483,[2]MAIN!$C$6:$DF$1572,M$4,FALSE)),"",VLOOKUP($C1483,[2]MAIN!$C$6:$DF$1572,M$4,FALSE))</f>
        <v>#N/A</v>
      </c>
      <c r="N1483" s="51" t="e">
        <f>IF(ISBLANK(VLOOKUP($C1483,[2]MAIN!$C$6:$DF$1572,N$4,FALSE)),"",VLOOKUP($C1483,[2]MAIN!$C$6:$DF$1572,N$4,FALSE))</f>
        <v>#N/A</v>
      </c>
      <c r="O1483" s="52" t="e">
        <f>IF(ISBLANK(VLOOKUP($C1483,[2]MAIN!$C$6:$DF$1572,O$4,FALSE)),"",VLOOKUP($C1483,[2]MAIN!$C$6:$DF$1572,O$4,FALSE))</f>
        <v>#N/A</v>
      </c>
      <c r="P1483" s="52" t="e">
        <f>IF(ISBLANK(VLOOKUP($C1483,[2]MAIN!$C$6:$DF$1572,P$4,FALSE)),"",VLOOKUP($C1483,[2]MAIN!$C$6:$DF$1572,P$4,FALSE))</f>
        <v>#N/A</v>
      </c>
      <c r="Q1483" s="53" t="e">
        <f>IF(ISBLANK(VLOOKUP($C1483,[2]MAIN!$C$6:$DF$1572,Q$4,FALSE)),"",VLOOKUP($C1483,[2]MAIN!$C$6:$DF$1572,Q$4,FALSE))</f>
        <v>#N/A</v>
      </c>
      <c r="R1483" s="47" t="e">
        <f>IF(ISBLANK(VLOOKUP($C1483,[2]MAIN!$C$6:$DF$1572,R$4,FALSE)),"",VLOOKUP($C1483,[2]MAIN!$C$6:$DF$1572,R$4,FALSE))</f>
        <v>#N/A</v>
      </c>
      <c r="S1483" s="47" t="e">
        <f>IF(ISBLANK(VLOOKUP($C1483,[2]MAIN!$C$6:$DF$1572,S$4,FALSE)),"",VLOOKUP($C1483,[2]MAIN!$C$6:$DF$1572,S$4,FALSE))</f>
        <v>#N/A</v>
      </c>
      <c r="T1483" s="15" t="e">
        <f>IF(ISBLANK(VLOOKUP($C1483,[2]MAIN!$C$6:$DF$1572,T$4,FALSE)),"",VLOOKUP($C1483,[2]MAIN!$C$6:$DF$1572,T$4,FALSE))</f>
        <v>#N/A</v>
      </c>
      <c r="U1483" s="15" t="e">
        <f>IF(ISBLANK(VLOOKUP($C1483,[2]MAIN!$C$6:$DF$1572,U$4,FALSE)),"",VLOOKUP($C1483,[2]MAIN!$C$6:$DF$1572,U$4,FALSE))</f>
        <v>#N/A</v>
      </c>
      <c r="V1483" s="15" t="e">
        <f>IF(ISBLANK(VLOOKUP($C1483,[2]MAIN!$C$6:$DF$1572,V$4,FALSE)),"",VLOOKUP($C1483,[2]MAIN!$C$6:$DF$1572,V$4,FALSE))</f>
        <v>#N/A</v>
      </c>
      <c r="W1483" s="21" t="e">
        <f>IF(ISBLANK(VLOOKUP($C1483,[2]MAIN!$C$6:$DF$1572,W$4,FALSE)),"",VLOOKUP($C1483,[2]MAIN!$C$6:$DF$1572,W$4,FALSE))</f>
        <v>#N/A</v>
      </c>
      <c r="X1483" s="47">
        <v>150</v>
      </c>
      <c r="Y1483" s="15" t="e">
        <f>IF(ISBLANK(VLOOKUP($C1483,[2]MAIN!$C$6:$DF$1572,Y$4,FALSE)),"",VLOOKUP($C1483,[2]MAIN!$C$6:$DF$1572,Y$4,FALSE))</f>
        <v>#N/A</v>
      </c>
      <c r="AA1483" s="47"/>
      <c r="AB1483" s="47"/>
      <c r="AC1483" s="47"/>
    </row>
    <row r="1484" spans="1:29" x14ac:dyDescent="0.25">
      <c r="A1484" s="15" t="s">
        <v>2261</v>
      </c>
      <c r="B1484" s="21" t="s">
        <v>295</v>
      </c>
      <c r="C1484" s="47"/>
      <c r="D1484" s="15"/>
      <c r="E1484" s="15" t="s">
        <v>609</v>
      </c>
      <c r="F1484" s="15"/>
      <c r="G1484" s="15"/>
      <c r="H1484" s="15" t="s">
        <v>613</v>
      </c>
      <c r="I1484" s="15" t="s">
        <v>609</v>
      </c>
      <c r="J1484" s="47"/>
      <c r="K1484" s="47" t="s">
        <v>625</v>
      </c>
      <c r="L1484" s="49">
        <v>0.96</v>
      </c>
      <c r="M1484" s="50"/>
      <c r="N1484" s="51">
        <v>1.474</v>
      </c>
      <c r="O1484" s="52">
        <v>1535.4166666666667</v>
      </c>
      <c r="P1484" s="52">
        <f>IF(ISNUMBER(O1484),O1484,VLOOKUP(#REF!,[3]MAIN!#REF!,51,FALSE))</f>
        <v>1535.4166666666667</v>
      </c>
      <c r="Q1484" s="53" t="s">
        <v>641</v>
      </c>
      <c r="R1484" s="47" t="s">
        <v>2262</v>
      </c>
      <c r="S1484" s="47" t="s">
        <v>642</v>
      </c>
      <c r="T1484" s="15">
        <v>1</v>
      </c>
      <c r="U1484" s="15" t="s">
        <v>22</v>
      </c>
      <c r="V1484" s="15" t="s">
        <v>783</v>
      </c>
      <c r="W1484" s="21" t="s">
        <v>2263</v>
      </c>
      <c r="X1484" s="47">
        <v>150</v>
      </c>
      <c r="Y1484" s="15"/>
      <c r="AA1484" s="15" t="s">
        <v>609</v>
      </c>
      <c r="AB1484" s="15"/>
      <c r="AC1484" s="15"/>
    </row>
    <row r="1485" spans="1:29" x14ac:dyDescent="0.25">
      <c r="A1485" s="15" t="s">
        <v>2264</v>
      </c>
      <c r="B1485" s="21" t="s">
        <v>58</v>
      </c>
      <c r="C1485" s="47"/>
      <c r="D1485" s="15"/>
      <c r="E1485" s="15" t="s">
        <v>609</v>
      </c>
      <c r="F1485" s="15"/>
      <c r="G1485" s="15"/>
      <c r="H1485" s="15" t="s">
        <v>628</v>
      </c>
      <c r="I1485" s="15" t="s">
        <v>609</v>
      </c>
      <c r="J1485" s="47"/>
      <c r="K1485" s="47" t="s">
        <v>625</v>
      </c>
      <c r="L1485" s="49">
        <v>2.59</v>
      </c>
      <c r="M1485" s="50" t="e">
        <f>IF(ISBLANK(VLOOKUP($C1485,[2]MAIN!$C$6:$DF$1572,M$4,FALSE)),"",VLOOKUP($C1485,[2]MAIN!$C$6:$DF$1572,M$4,FALSE))</f>
        <v>#N/A</v>
      </c>
      <c r="N1485" s="51" t="e">
        <f>IF(ISBLANK(VLOOKUP($C1485,[2]MAIN!$C$6:$DF$1572,N$4,FALSE)),"",VLOOKUP($C1485,[2]MAIN!$C$6:$DF$1572,N$4,FALSE))</f>
        <v>#N/A</v>
      </c>
      <c r="O1485" s="52" t="e">
        <f>IF(ISBLANK(VLOOKUP($C1485,[2]MAIN!$C$6:$DF$1572,O$4,FALSE)),"",VLOOKUP($C1485,[2]MAIN!$C$6:$DF$1572,O$4,FALSE))</f>
        <v>#N/A</v>
      </c>
      <c r="P1485" s="52" t="e">
        <f>IF(ISBLANK(VLOOKUP($C1485,[2]MAIN!$C$6:$DF$1572,P$4,FALSE)),"",VLOOKUP($C1485,[2]MAIN!$C$6:$DF$1572,P$4,FALSE))</f>
        <v>#N/A</v>
      </c>
      <c r="Q1485" s="53" t="e">
        <f>IF(ISBLANK(VLOOKUP($C1485,[2]MAIN!$C$6:$DF$1572,Q$4,FALSE)),"",VLOOKUP($C1485,[2]MAIN!$C$6:$DF$1572,Q$4,FALSE))</f>
        <v>#N/A</v>
      </c>
      <c r="R1485" s="47" t="e">
        <f>IF(ISBLANK(VLOOKUP($C1485,[2]MAIN!$C$6:$DF$1572,R$4,FALSE)),"",VLOOKUP($C1485,[2]MAIN!$C$6:$DF$1572,R$4,FALSE))</f>
        <v>#N/A</v>
      </c>
      <c r="S1485" s="47" t="e">
        <f>IF(ISBLANK(VLOOKUP($C1485,[2]MAIN!$C$6:$DF$1572,S$4,FALSE)),"",VLOOKUP($C1485,[2]MAIN!$C$6:$DF$1572,S$4,FALSE))</f>
        <v>#N/A</v>
      </c>
      <c r="T1485" s="15" t="e">
        <f>IF(ISBLANK(VLOOKUP($C1485,[2]MAIN!$C$6:$DF$1572,T$4,FALSE)),"",VLOOKUP($C1485,[2]MAIN!$C$6:$DF$1572,T$4,FALSE))</f>
        <v>#N/A</v>
      </c>
      <c r="U1485" s="15" t="e">
        <f>IF(ISBLANK(VLOOKUP($C1485,[2]MAIN!$C$6:$DF$1572,U$4,FALSE)),"",VLOOKUP($C1485,[2]MAIN!$C$6:$DF$1572,U$4,FALSE))</f>
        <v>#N/A</v>
      </c>
      <c r="V1485" s="15" t="e">
        <f>IF(ISBLANK(VLOOKUP($C1485,[2]MAIN!$C$6:$DF$1572,V$4,FALSE)),"",VLOOKUP($C1485,[2]MAIN!$C$6:$DF$1572,V$4,FALSE))</f>
        <v>#N/A</v>
      </c>
      <c r="W1485" s="21" t="e">
        <f>IF(ISBLANK(VLOOKUP($C1485,[2]MAIN!$C$6:$DF$1572,W$4,FALSE)),"",VLOOKUP($C1485,[2]MAIN!$C$6:$DF$1572,W$4,FALSE))</f>
        <v>#N/A</v>
      </c>
      <c r="X1485" s="47">
        <v>150</v>
      </c>
      <c r="Y1485" s="15" t="e">
        <f>IF(ISBLANK(VLOOKUP($C1485,[2]MAIN!$C$6:$DF$1572,Y$4,FALSE)),"",VLOOKUP($C1485,[2]MAIN!$C$6:$DF$1572,Y$4,FALSE))</f>
        <v>#N/A</v>
      </c>
      <c r="AA1485" s="47"/>
      <c r="AB1485" s="47"/>
      <c r="AC1485" s="47"/>
    </row>
    <row r="1486" spans="1:29" x14ac:dyDescent="0.25">
      <c r="A1486" s="15" t="s">
        <v>2265</v>
      </c>
      <c r="B1486" s="21" t="s">
        <v>1968</v>
      </c>
      <c r="C1486" s="47"/>
      <c r="D1486" s="15"/>
      <c r="E1486" s="15" t="s">
        <v>609</v>
      </c>
      <c r="F1486" s="15"/>
      <c r="G1486" s="15"/>
      <c r="H1486" s="15" t="s">
        <v>628</v>
      </c>
      <c r="I1486" s="15" t="s">
        <v>609</v>
      </c>
      <c r="J1486" s="47"/>
      <c r="K1486" s="47" t="s">
        <v>625</v>
      </c>
      <c r="L1486" s="49"/>
      <c r="M1486" s="50" t="e">
        <f>IF(ISBLANK(VLOOKUP($C1486,[2]MAIN!$C$6:$DF$1572,M$4,FALSE)),"",VLOOKUP($C1486,[2]MAIN!$C$6:$DF$1572,M$4,FALSE))</f>
        <v>#N/A</v>
      </c>
      <c r="N1486" s="51" t="e">
        <f>IF(ISBLANK(VLOOKUP($C1486,[2]MAIN!$C$6:$DF$1572,N$4,FALSE)),"",VLOOKUP($C1486,[2]MAIN!$C$6:$DF$1572,N$4,FALSE))</f>
        <v>#N/A</v>
      </c>
      <c r="O1486" s="53" t="e">
        <f>IF(ISBLANK(VLOOKUP($C1486,[2]MAIN!$C$6:$DF$1572,O$4,FALSE)),"",VLOOKUP($C1486,[2]MAIN!$C$6:$DF$1572,O$4,FALSE))</f>
        <v>#N/A</v>
      </c>
      <c r="P1486" s="53" t="e">
        <f>IF(ISBLANK(VLOOKUP($C1486,[2]MAIN!$C$6:$DF$1572,P$4,FALSE)),"",VLOOKUP($C1486,[2]MAIN!$C$6:$DF$1572,P$4,FALSE))</f>
        <v>#N/A</v>
      </c>
      <c r="Q1486" s="53" t="e">
        <f>IF(ISBLANK(VLOOKUP($C1486,[2]MAIN!$C$6:$DF$1572,Q$4,FALSE)),"",VLOOKUP($C1486,[2]MAIN!$C$6:$DF$1572,Q$4,FALSE))</f>
        <v>#N/A</v>
      </c>
      <c r="R1486" s="47" t="e">
        <f>IF(ISBLANK(VLOOKUP($C1486,[2]MAIN!$C$6:$DF$1572,R$4,FALSE)),"",VLOOKUP($C1486,[2]MAIN!$C$6:$DF$1572,R$4,FALSE))</f>
        <v>#N/A</v>
      </c>
      <c r="S1486" s="47" t="e">
        <f>IF(ISBLANK(VLOOKUP($C1486,[2]MAIN!$C$6:$DF$1572,S$4,FALSE)),"",VLOOKUP($C1486,[2]MAIN!$C$6:$DF$1572,S$4,FALSE))</f>
        <v>#N/A</v>
      </c>
      <c r="T1486" s="15" t="e">
        <f>IF(ISBLANK(VLOOKUP($C1486,[2]MAIN!$C$6:$DF$1572,T$4,FALSE)),"",VLOOKUP($C1486,[2]MAIN!$C$6:$DF$1572,T$4,FALSE))</f>
        <v>#N/A</v>
      </c>
      <c r="U1486" s="15" t="e">
        <f>IF(ISBLANK(VLOOKUP($C1486,[2]MAIN!$C$6:$DF$1572,U$4,FALSE)),"",VLOOKUP($C1486,[2]MAIN!$C$6:$DF$1572,U$4,FALSE))</f>
        <v>#N/A</v>
      </c>
      <c r="V1486" s="15" t="e">
        <f>IF(ISBLANK(VLOOKUP($C1486,[2]MAIN!$C$6:$DF$1572,V$4,FALSE)),"",VLOOKUP($C1486,[2]MAIN!$C$6:$DF$1572,V$4,FALSE))</f>
        <v>#N/A</v>
      </c>
      <c r="W1486" s="21" t="e">
        <f>IF(ISBLANK(VLOOKUP($C1486,[2]MAIN!$C$6:$DF$1572,W$4,FALSE)),"",VLOOKUP($C1486,[2]MAIN!$C$6:$DF$1572,W$4,FALSE))</f>
        <v>#N/A</v>
      </c>
      <c r="X1486" s="47">
        <v>15000</v>
      </c>
      <c r="Y1486" s="15" t="e">
        <f>IF(ISBLANK(VLOOKUP($C1486,[2]MAIN!$C$6:$DF$1572,Y$4,FALSE)),"",VLOOKUP($C1486,[2]MAIN!$C$6:$DF$1572,Y$4,FALSE))</f>
        <v>#N/A</v>
      </c>
      <c r="AA1486" s="47"/>
      <c r="AB1486" s="47"/>
      <c r="AC1486" s="47"/>
    </row>
    <row r="1487" spans="1:29" x14ac:dyDescent="0.25">
      <c r="A1487" s="15" t="s">
        <v>2266</v>
      </c>
      <c r="B1487" s="21" t="s">
        <v>296</v>
      </c>
      <c r="C1487" s="47"/>
      <c r="D1487" s="15"/>
      <c r="E1487" s="15" t="s">
        <v>609</v>
      </c>
      <c r="F1487" s="15"/>
      <c r="G1487" s="15"/>
      <c r="H1487" s="15" t="s">
        <v>613</v>
      </c>
      <c r="I1487" s="15" t="s">
        <v>609</v>
      </c>
      <c r="J1487" s="47"/>
      <c r="K1487" s="47"/>
      <c r="L1487" s="49">
        <v>1.43</v>
      </c>
      <c r="M1487" s="50" t="e">
        <f>IF(ISBLANK(VLOOKUP($C1487,[2]MAIN!$C$6:$DF$1572,M$4,FALSE)),"",VLOOKUP($C1487,[2]MAIN!$C$6:$DF$1572,M$4,FALSE))</f>
        <v>#N/A</v>
      </c>
      <c r="N1487" s="51" t="e">
        <f>IF(ISBLANK(VLOOKUP($C1487,[2]MAIN!$C$6:$DF$1572,N$4,FALSE)),"",VLOOKUP($C1487,[2]MAIN!$C$6:$DF$1572,N$4,FALSE))</f>
        <v>#N/A</v>
      </c>
      <c r="O1487" s="53" t="e">
        <f>IF(ISBLANK(VLOOKUP($C1487,[2]MAIN!$C$6:$DF$1572,O$4,FALSE)),"",VLOOKUP($C1487,[2]MAIN!$C$6:$DF$1572,O$4,FALSE))</f>
        <v>#N/A</v>
      </c>
      <c r="P1487" s="53" t="e">
        <f>IF(ISBLANK(VLOOKUP($C1487,[2]MAIN!$C$6:$DF$1572,P$4,FALSE)),"",VLOOKUP($C1487,[2]MAIN!$C$6:$DF$1572,P$4,FALSE))</f>
        <v>#N/A</v>
      </c>
      <c r="Q1487" s="50" t="e">
        <f>IF(ISBLANK(VLOOKUP($C1487,[2]MAIN!$C$6:$DF$1572,Q$4,FALSE)),"",VLOOKUP($C1487,[2]MAIN!$C$6:$DF$1572,Q$4,FALSE))</f>
        <v>#N/A</v>
      </c>
      <c r="R1487" s="47" t="e">
        <f>IF(ISBLANK(VLOOKUP($C1487,[2]MAIN!$C$6:$DF$1572,R$4,FALSE)),"",VLOOKUP($C1487,[2]MAIN!$C$6:$DF$1572,R$4,FALSE))</f>
        <v>#N/A</v>
      </c>
      <c r="S1487" s="47" t="e">
        <f>IF(ISBLANK(VLOOKUP($C1487,[2]MAIN!$C$6:$DF$1572,S$4,FALSE)),"",VLOOKUP($C1487,[2]MAIN!$C$6:$DF$1572,S$4,FALSE))</f>
        <v>#N/A</v>
      </c>
      <c r="T1487" s="15" t="e">
        <f>IF(ISBLANK(VLOOKUP($C1487,[2]MAIN!$C$6:$DF$1572,T$4,FALSE)),"",VLOOKUP($C1487,[2]MAIN!$C$6:$DF$1572,T$4,FALSE))</f>
        <v>#N/A</v>
      </c>
      <c r="U1487" s="15" t="e">
        <f>IF(ISBLANK(VLOOKUP($C1487,[2]MAIN!$C$6:$DF$1572,U$4,FALSE)),"",VLOOKUP($C1487,[2]MAIN!$C$6:$DF$1572,U$4,FALSE))</f>
        <v>#N/A</v>
      </c>
      <c r="V1487" s="15" t="e">
        <f>IF(ISBLANK(VLOOKUP($C1487,[2]MAIN!$C$6:$DF$1572,V$4,FALSE)),"",VLOOKUP($C1487,[2]MAIN!$C$6:$DF$1572,V$4,FALSE))</f>
        <v>#N/A</v>
      </c>
      <c r="W1487" s="21" t="e">
        <f>IF(ISBLANK(VLOOKUP($C1487,[2]MAIN!$C$6:$DF$1572,W$4,FALSE)),"",VLOOKUP($C1487,[2]MAIN!$C$6:$DF$1572,W$4,FALSE))</f>
        <v>#N/A</v>
      </c>
      <c r="X1487" s="47">
        <v>18000</v>
      </c>
      <c r="Y1487" s="15" t="e">
        <f>IF(ISBLANK(VLOOKUP($C1487,[2]MAIN!$C$6:$DF$1572,Y$4,FALSE)),"",VLOOKUP($C1487,[2]MAIN!$C$6:$DF$1572,Y$4,FALSE))</f>
        <v>#N/A</v>
      </c>
      <c r="AA1487" s="15" t="s">
        <v>609</v>
      </c>
      <c r="AB1487" s="15"/>
      <c r="AC1487" s="15"/>
    </row>
    <row r="1488" spans="1:29" x14ac:dyDescent="0.25">
      <c r="A1488" s="15" t="s">
        <v>2267</v>
      </c>
      <c r="B1488" s="21" t="s">
        <v>570</v>
      </c>
      <c r="C1488" s="47"/>
      <c r="D1488" s="15"/>
      <c r="E1488" s="15" t="s">
        <v>609</v>
      </c>
      <c r="F1488" s="15"/>
      <c r="G1488" s="15"/>
      <c r="H1488" s="15" t="s">
        <v>613</v>
      </c>
      <c r="I1488" s="15"/>
      <c r="J1488" s="47"/>
      <c r="K1488" s="47"/>
      <c r="L1488" s="49">
        <v>0.11</v>
      </c>
      <c r="M1488" s="50" t="e">
        <f>IF(ISBLANK(VLOOKUP($C1488,[2]MAIN!$C$6:$DF$1572,M$4,FALSE)),"",VLOOKUP($C1488,[2]MAIN!$C$6:$DF$1572,M$4,FALSE))</f>
        <v>#N/A</v>
      </c>
      <c r="N1488" s="51" t="e">
        <f>IF(ISBLANK(VLOOKUP($C1488,[2]MAIN!$C$6:$DF$1572,N$4,FALSE)),"",VLOOKUP($C1488,[2]MAIN!$C$6:$DF$1572,N$4,FALSE))</f>
        <v>#N/A</v>
      </c>
      <c r="O1488" s="53" t="e">
        <f>IF(ISBLANK(VLOOKUP($C1488,[2]MAIN!$C$6:$DF$1572,O$4,FALSE)),"",VLOOKUP($C1488,[2]MAIN!$C$6:$DF$1572,O$4,FALSE))</f>
        <v>#N/A</v>
      </c>
      <c r="P1488" s="53" t="e">
        <f>IF(ISBLANK(VLOOKUP($C1488,[2]MAIN!$C$6:$DF$1572,P$4,FALSE)),"",VLOOKUP($C1488,[2]MAIN!$C$6:$DF$1572,P$4,FALSE))</f>
        <v>#N/A</v>
      </c>
      <c r="Q1488" s="50" t="e">
        <f>IF(ISBLANK(VLOOKUP($C1488,[2]MAIN!$C$6:$DF$1572,Q$4,FALSE)),"",VLOOKUP($C1488,[2]MAIN!$C$6:$DF$1572,Q$4,FALSE))</f>
        <v>#N/A</v>
      </c>
      <c r="R1488" s="47" t="e">
        <f>IF(ISBLANK(VLOOKUP($C1488,[2]MAIN!$C$6:$DF$1572,R$4,FALSE)),"",VLOOKUP($C1488,[2]MAIN!$C$6:$DF$1572,R$4,FALSE))</f>
        <v>#N/A</v>
      </c>
      <c r="S1488" s="47" t="e">
        <f>IF(ISBLANK(VLOOKUP($C1488,[2]MAIN!$C$6:$DF$1572,S$4,FALSE)),"",VLOOKUP($C1488,[2]MAIN!$C$6:$DF$1572,S$4,FALSE))</f>
        <v>#N/A</v>
      </c>
      <c r="T1488" s="15" t="e">
        <f>IF(ISBLANK(VLOOKUP($C1488,[2]MAIN!$C$6:$DF$1572,T$4,FALSE)),"",VLOOKUP($C1488,[2]MAIN!$C$6:$DF$1572,T$4,FALSE))</f>
        <v>#N/A</v>
      </c>
      <c r="U1488" s="15" t="e">
        <f>IF(ISBLANK(VLOOKUP($C1488,[2]MAIN!$C$6:$DF$1572,U$4,FALSE)),"",VLOOKUP($C1488,[2]MAIN!$C$6:$DF$1572,U$4,FALSE))</f>
        <v>#N/A</v>
      </c>
      <c r="V1488" s="15" t="e">
        <f>IF(ISBLANK(VLOOKUP($C1488,[2]MAIN!$C$6:$DF$1572,V$4,FALSE)),"",VLOOKUP($C1488,[2]MAIN!$C$6:$DF$1572,V$4,FALSE))</f>
        <v>#N/A</v>
      </c>
      <c r="W1488" s="21" t="e">
        <f>IF(ISBLANK(VLOOKUP($C1488,[2]MAIN!$C$6:$DF$1572,W$4,FALSE)),"",VLOOKUP($C1488,[2]MAIN!$C$6:$DF$1572,W$4,FALSE))</f>
        <v>#N/A</v>
      </c>
      <c r="X1488" s="47">
        <v>15000</v>
      </c>
      <c r="Y1488" s="15" t="e">
        <f>IF(ISBLANK(VLOOKUP($C1488,[2]MAIN!$C$6:$DF$1572,Y$4,FALSE)),"",VLOOKUP($C1488,[2]MAIN!$C$6:$DF$1572,Y$4,FALSE))</f>
        <v>#N/A</v>
      </c>
      <c r="AA1488" s="15"/>
      <c r="AB1488" s="15"/>
      <c r="AC1488" s="15" t="s">
        <v>609</v>
      </c>
    </row>
    <row r="1489" spans="1:29" x14ac:dyDescent="0.25">
      <c r="A1489" s="15" t="s">
        <v>2268</v>
      </c>
      <c r="B1489" s="21" t="s">
        <v>571</v>
      </c>
      <c r="C1489" s="47"/>
      <c r="D1489" s="15"/>
      <c r="E1489" s="15" t="s">
        <v>609</v>
      </c>
      <c r="F1489" s="15"/>
      <c r="G1489" s="15"/>
      <c r="H1489" s="15" t="s">
        <v>609</v>
      </c>
      <c r="I1489" s="15"/>
      <c r="J1489" s="47"/>
      <c r="K1489" s="47"/>
      <c r="L1489" s="49">
        <v>6.2</v>
      </c>
      <c r="M1489" s="50" t="e">
        <f>IF(ISBLANK(VLOOKUP($C1489,[2]MAIN!$C$6:$DF$1572,M$4,FALSE)),"",VLOOKUP($C1489,[2]MAIN!$C$6:$DF$1572,M$4,FALSE))</f>
        <v>#N/A</v>
      </c>
      <c r="N1489" s="51" t="e">
        <f>IF(ISBLANK(VLOOKUP($C1489,[2]MAIN!$C$6:$DF$1572,N$4,FALSE)),"",VLOOKUP($C1489,[2]MAIN!$C$6:$DF$1572,N$4,FALSE))</f>
        <v>#N/A</v>
      </c>
      <c r="O1489" s="53" t="e">
        <f>IF(ISBLANK(VLOOKUP($C1489,[2]MAIN!$C$6:$DF$1572,O$4,FALSE)),"",VLOOKUP($C1489,[2]MAIN!$C$6:$DF$1572,O$4,FALSE))</f>
        <v>#N/A</v>
      </c>
      <c r="P1489" s="53" t="e">
        <f>IF(ISBLANK(VLOOKUP($C1489,[2]MAIN!$C$6:$DF$1572,P$4,FALSE)),"",VLOOKUP($C1489,[2]MAIN!$C$6:$DF$1572,P$4,FALSE))</f>
        <v>#N/A</v>
      </c>
      <c r="Q1489" s="50" t="e">
        <f>IF(ISBLANK(VLOOKUP($C1489,[2]MAIN!$C$6:$DF$1572,Q$4,FALSE)),"",VLOOKUP($C1489,[2]MAIN!$C$6:$DF$1572,Q$4,FALSE))</f>
        <v>#N/A</v>
      </c>
      <c r="R1489" s="47" t="e">
        <f>IF(ISBLANK(VLOOKUP($C1489,[2]MAIN!$C$6:$DF$1572,R$4,FALSE)),"",VLOOKUP($C1489,[2]MAIN!$C$6:$DF$1572,R$4,FALSE))</f>
        <v>#N/A</v>
      </c>
      <c r="S1489" s="47" t="e">
        <f>IF(ISBLANK(VLOOKUP($C1489,[2]MAIN!$C$6:$DF$1572,S$4,FALSE)),"",VLOOKUP($C1489,[2]MAIN!$C$6:$DF$1572,S$4,FALSE))</f>
        <v>#N/A</v>
      </c>
      <c r="T1489" s="15" t="e">
        <f>IF(ISBLANK(VLOOKUP($C1489,[2]MAIN!$C$6:$DF$1572,T$4,FALSE)),"",VLOOKUP($C1489,[2]MAIN!$C$6:$DF$1572,T$4,FALSE))</f>
        <v>#N/A</v>
      </c>
      <c r="U1489" s="15" t="e">
        <f>IF(ISBLANK(VLOOKUP($C1489,[2]MAIN!$C$6:$DF$1572,U$4,FALSE)),"",VLOOKUP($C1489,[2]MAIN!$C$6:$DF$1572,U$4,FALSE))</f>
        <v>#N/A</v>
      </c>
      <c r="V1489" s="15" t="e">
        <f>IF(ISBLANK(VLOOKUP($C1489,[2]MAIN!$C$6:$DF$1572,V$4,FALSE)),"",VLOOKUP($C1489,[2]MAIN!$C$6:$DF$1572,V$4,FALSE))</f>
        <v>#N/A</v>
      </c>
      <c r="W1489" s="21" t="e">
        <f>IF(ISBLANK(VLOOKUP($C1489,[2]MAIN!$C$6:$DF$1572,W$4,FALSE)),"",VLOOKUP($C1489,[2]MAIN!$C$6:$DF$1572,W$4,FALSE))</f>
        <v>#N/A</v>
      </c>
      <c r="X1489" s="47">
        <v>15000</v>
      </c>
      <c r="Y1489" s="15" t="e">
        <f>IF(ISBLANK(VLOOKUP($C1489,[2]MAIN!$C$6:$DF$1572,Y$4,FALSE)),"",VLOOKUP($C1489,[2]MAIN!$C$6:$DF$1572,Y$4,FALSE))</f>
        <v>#N/A</v>
      </c>
      <c r="AA1489" s="15"/>
      <c r="AB1489" s="15"/>
      <c r="AC1489" s="15" t="s">
        <v>609</v>
      </c>
    </row>
    <row r="1490" spans="1:29" x14ac:dyDescent="0.25">
      <c r="A1490" s="15" t="s">
        <v>2269</v>
      </c>
      <c r="B1490" s="21" t="s">
        <v>571</v>
      </c>
      <c r="C1490" s="47"/>
      <c r="D1490" s="15"/>
      <c r="E1490" s="15" t="s">
        <v>609</v>
      </c>
      <c r="F1490" s="15"/>
      <c r="G1490" s="15"/>
      <c r="H1490" s="15" t="s">
        <v>609</v>
      </c>
      <c r="I1490" s="15"/>
      <c r="J1490" s="47"/>
      <c r="K1490" s="47"/>
      <c r="L1490" s="49">
        <v>8.57</v>
      </c>
      <c r="M1490" s="50" t="e">
        <f>IF(ISBLANK(VLOOKUP($C1490,[2]MAIN!$C$6:$DF$1572,M$4,FALSE)),"",VLOOKUP($C1490,[2]MAIN!$C$6:$DF$1572,M$4,FALSE))</f>
        <v>#N/A</v>
      </c>
      <c r="N1490" s="51" t="e">
        <f>IF(ISBLANK(VLOOKUP($C1490,[2]MAIN!$C$6:$DF$1572,N$4,FALSE)),"",VLOOKUP($C1490,[2]MAIN!$C$6:$DF$1572,N$4,FALSE))</f>
        <v>#N/A</v>
      </c>
      <c r="O1490" s="53" t="e">
        <f>IF(ISBLANK(VLOOKUP($C1490,[2]MAIN!$C$6:$DF$1572,O$4,FALSE)),"",VLOOKUP($C1490,[2]MAIN!$C$6:$DF$1572,O$4,FALSE))</f>
        <v>#N/A</v>
      </c>
      <c r="P1490" s="53" t="e">
        <f>IF(ISBLANK(VLOOKUP($C1490,[2]MAIN!$C$6:$DF$1572,P$4,FALSE)),"",VLOOKUP($C1490,[2]MAIN!$C$6:$DF$1572,P$4,FALSE))</f>
        <v>#N/A</v>
      </c>
      <c r="Q1490" s="50" t="e">
        <f>IF(ISBLANK(VLOOKUP($C1490,[2]MAIN!$C$6:$DF$1572,Q$4,FALSE)),"",VLOOKUP($C1490,[2]MAIN!$C$6:$DF$1572,Q$4,FALSE))</f>
        <v>#N/A</v>
      </c>
      <c r="R1490" s="47" t="e">
        <f>IF(ISBLANK(VLOOKUP($C1490,[2]MAIN!$C$6:$DF$1572,R$4,FALSE)),"",VLOOKUP($C1490,[2]MAIN!$C$6:$DF$1572,R$4,FALSE))</f>
        <v>#N/A</v>
      </c>
      <c r="S1490" s="47" t="e">
        <f>IF(ISBLANK(VLOOKUP($C1490,[2]MAIN!$C$6:$DF$1572,S$4,FALSE)),"",VLOOKUP($C1490,[2]MAIN!$C$6:$DF$1572,S$4,FALSE))</f>
        <v>#N/A</v>
      </c>
      <c r="T1490" s="15" t="e">
        <f>IF(ISBLANK(VLOOKUP($C1490,[2]MAIN!$C$6:$DF$1572,T$4,FALSE)),"",VLOOKUP($C1490,[2]MAIN!$C$6:$DF$1572,T$4,FALSE))</f>
        <v>#N/A</v>
      </c>
      <c r="U1490" s="15" t="e">
        <f>IF(ISBLANK(VLOOKUP($C1490,[2]MAIN!$C$6:$DF$1572,U$4,FALSE)),"",VLOOKUP($C1490,[2]MAIN!$C$6:$DF$1572,U$4,FALSE))</f>
        <v>#N/A</v>
      </c>
      <c r="V1490" s="15" t="e">
        <f>IF(ISBLANK(VLOOKUP($C1490,[2]MAIN!$C$6:$DF$1572,V$4,FALSE)),"",VLOOKUP($C1490,[2]MAIN!$C$6:$DF$1572,V$4,FALSE))</f>
        <v>#N/A</v>
      </c>
      <c r="W1490" s="21" t="e">
        <f>IF(ISBLANK(VLOOKUP($C1490,[2]MAIN!$C$6:$DF$1572,W$4,FALSE)),"",VLOOKUP($C1490,[2]MAIN!$C$6:$DF$1572,W$4,FALSE))</f>
        <v>#N/A</v>
      </c>
      <c r="X1490" s="47">
        <v>15000</v>
      </c>
      <c r="Y1490" s="15" t="e">
        <f>IF(ISBLANK(VLOOKUP($C1490,[2]MAIN!$C$6:$DF$1572,Y$4,FALSE)),"",VLOOKUP($C1490,[2]MAIN!$C$6:$DF$1572,Y$4,FALSE))</f>
        <v>#N/A</v>
      </c>
      <c r="AA1490" s="15"/>
      <c r="AB1490" s="15"/>
      <c r="AC1490" s="15" t="s">
        <v>609</v>
      </c>
    </row>
    <row r="1491" spans="1:29" x14ac:dyDescent="0.25">
      <c r="A1491" s="15" t="s">
        <v>2270</v>
      </c>
      <c r="B1491" s="21" t="s">
        <v>299</v>
      </c>
      <c r="C1491" s="47"/>
      <c r="D1491" s="15"/>
      <c r="E1491" s="15" t="s">
        <v>609</v>
      </c>
      <c r="F1491" s="15"/>
      <c r="G1491" s="15"/>
      <c r="H1491" s="15" t="s">
        <v>609</v>
      </c>
      <c r="I1491" s="15" t="s">
        <v>609</v>
      </c>
      <c r="J1491" s="47"/>
      <c r="K1491" s="47"/>
      <c r="L1491" s="49">
        <v>0.56999999999999995</v>
      </c>
      <c r="M1491" s="50" t="e">
        <f>IF(ISBLANK(VLOOKUP($C1491,[2]MAIN!$C$6:$DF$1572,M$4,FALSE)),"",VLOOKUP($C1491,[2]MAIN!$C$6:$DF$1572,M$4,FALSE))</f>
        <v>#N/A</v>
      </c>
      <c r="N1491" s="51" t="e">
        <f>IF(ISBLANK(VLOOKUP($C1491,[2]MAIN!$C$6:$DF$1572,N$4,FALSE)),"",VLOOKUP($C1491,[2]MAIN!$C$6:$DF$1572,N$4,FALSE))</f>
        <v>#N/A</v>
      </c>
      <c r="O1491" s="53" t="e">
        <f>IF(ISBLANK(VLOOKUP($C1491,[2]MAIN!$C$6:$DF$1572,O$4,FALSE)),"",VLOOKUP($C1491,[2]MAIN!$C$6:$DF$1572,O$4,FALSE))</f>
        <v>#N/A</v>
      </c>
      <c r="P1491" s="53" t="e">
        <f>IF(ISBLANK(VLOOKUP($C1491,[2]MAIN!$C$6:$DF$1572,P$4,FALSE)),"",VLOOKUP($C1491,[2]MAIN!$C$6:$DF$1572,P$4,FALSE))</f>
        <v>#N/A</v>
      </c>
      <c r="Q1491" s="50" t="e">
        <f>IF(ISBLANK(VLOOKUP($C1491,[2]MAIN!$C$6:$DF$1572,Q$4,FALSE)),"",VLOOKUP($C1491,[2]MAIN!$C$6:$DF$1572,Q$4,FALSE))</f>
        <v>#N/A</v>
      </c>
      <c r="R1491" s="47" t="e">
        <f>IF(ISBLANK(VLOOKUP($C1491,[2]MAIN!$C$6:$DF$1572,R$4,FALSE)),"",VLOOKUP($C1491,[2]MAIN!$C$6:$DF$1572,R$4,FALSE))</f>
        <v>#N/A</v>
      </c>
      <c r="S1491" s="47" t="e">
        <f>IF(ISBLANK(VLOOKUP($C1491,[2]MAIN!$C$6:$DF$1572,S$4,FALSE)),"",VLOOKUP($C1491,[2]MAIN!$C$6:$DF$1572,S$4,FALSE))</f>
        <v>#N/A</v>
      </c>
      <c r="T1491" s="15" t="e">
        <f>IF(ISBLANK(VLOOKUP($C1491,[2]MAIN!$C$6:$DF$1572,T$4,FALSE)),"",VLOOKUP($C1491,[2]MAIN!$C$6:$DF$1572,T$4,FALSE))</f>
        <v>#N/A</v>
      </c>
      <c r="U1491" s="15" t="e">
        <f>IF(ISBLANK(VLOOKUP($C1491,[2]MAIN!$C$6:$DF$1572,U$4,FALSE)),"",VLOOKUP($C1491,[2]MAIN!$C$6:$DF$1572,U$4,FALSE))</f>
        <v>#N/A</v>
      </c>
      <c r="V1491" s="15" t="e">
        <f>IF(ISBLANK(VLOOKUP($C1491,[2]MAIN!$C$6:$DF$1572,V$4,FALSE)),"",VLOOKUP($C1491,[2]MAIN!$C$6:$DF$1572,V$4,FALSE))</f>
        <v>#N/A</v>
      </c>
      <c r="W1491" s="21" t="e">
        <f>IF(ISBLANK(VLOOKUP($C1491,[2]MAIN!$C$6:$DF$1572,W$4,FALSE)),"",VLOOKUP($C1491,[2]MAIN!$C$6:$DF$1572,W$4,FALSE))</f>
        <v>#N/A</v>
      </c>
      <c r="X1491" s="47">
        <v>15000</v>
      </c>
      <c r="Y1491" s="15" t="e">
        <f>IF(ISBLANK(VLOOKUP($C1491,[2]MAIN!$C$6:$DF$1572,Y$4,FALSE)),"",VLOOKUP($C1491,[2]MAIN!$C$6:$DF$1572,Y$4,FALSE))</f>
        <v>#N/A</v>
      </c>
      <c r="AA1491" s="15" t="s">
        <v>609</v>
      </c>
      <c r="AB1491" s="15"/>
      <c r="AC1491" s="15"/>
    </row>
    <row r="1492" spans="1:29" x14ac:dyDescent="0.25">
      <c r="A1492" s="15" t="s">
        <v>2271</v>
      </c>
      <c r="B1492" s="21" t="s">
        <v>1999</v>
      </c>
      <c r="C1492" s="47"/>
      <c r="D1492" s="15"/>
      <c r="E1492" s="15" t="s">
        <v>609</v>
      </c>
      <c r="F1492" s="15"/>
      <c r="G1492" s="15"/>
      <c r="H1492" s="15" t="s">
        <v>628</v>
      </c>
      <c r="I1492" s="15" t="s">
        <v>609</v>
      </c>
      <c r="J1492" s="47"/>
      <c r="K1492" s="47"/>
      <c r="L1492" s="49">
        <v>3.28</v>
      </c>
      <c r="M1492" s="50" t="e">
        <f>IF(ISBLANK(VLOOKUP($C1492,[2]MAIN!$C$6:$DF$1572,M$4,FALSE)),"",VLOOKUP($C1492,[2]MAIN!$C$6:$DF$1572,M$4,FALSE))</f>
        <v>#N/A</v>
      </c>
      <c r="N1492" s="51" t="e">
        <f>IF(ISBLANK(VLOOKUP($C1492,[2]MAIN!$C$6:$DF$1572,N$4,FALSE)),"",VLOOKUP($C1492,[2]MAIN!$C$6:$DF$1572,N$4,FALSE))</f>
        <v>#N/A</v>
      </c>
      <c r="O1492" s="53" t="e">
        <f>IF(ISBLANK(VLOOKUP($C1492,[2]MAIN!$C$6:$DF$1572,O$4,FALSE)),"",VLOOKUP($C1492,[2]MAIN!$C$6:$DF$1572,O$4,FALSE))</f>
        <v>#N/A</v>
      </c>
      <c r="P1492" s="53" t="e">
        <f>IF(ISBLANK(VLOOKUP($C1492,[2]MAIN!$C$6:$DF$1572,P$4,FALSE)),"",VLOOKUP($C1492,[2]MAIN!$C$6:$DF$1572,P$4,FALSE))</f>
        <v>#N/A</v>
      </c>
      <c r="Q1492" s="50" t="e">
        <f>IF(ISBLANK(VLOOKUP($C1492,[2]MAIN!$C$6:$DF$1572,Q$4,FALSE)),"",VLOOKUP($C1492,[2]MAIN!$C$6:$DF$1572,Q$4,FALSE))</f>
        <v>#N/A</v>
      </c>
      <c r="R1492" s="47" t="e">
        <f>IF(ISBLANK(VLOOKUP($C1492,[2]MAIN!$C$6:$DF$1572,R$4,FALSE)),"",VLOOKUP($C1492,[2]MAIN!$C$6:$DF$1572,R$4,FALSE))</f>
        <v>#N/A</v>
      </c>
      <c r="S1492" s="47" t="e">
        <f>IF(ISBLANK(VLOOKUP($C1492,[2]MAIN!$C$6:$DF$1572,S$4,FALSE)),"",VLOOKUP($C1492,[2]MAIN!$C$6:$DF$1572,S$4,FALSE))</f>
        <v>#N/A</v>
      </c>
      <c r="T1492" s="15" t="e">
        <f>IF(ISBLANK(VLOOKUP($C1492,[2]MAIN!$C$6:$DF$1572,T$4,FALSE)),"",VLOOKUP($C1492,[2]MAIN!$C$6:$DF$1572,T$4,FALSE))</f>
        <v>#N/A</v>
      </c>
      <c r="U1492" s="15" t="e">
        <f>IF(ISBLANK(VLOOKUP($C1492,[2]MAIN!$C$6:$DF$1572,U$4,FALSE)),"",VLOOKUP($C1492,[2]MAIN!$C$6:$DF$1572,U$4,FALSE))</f>
        <v>#N/A</v>
      </c>
      <c r="V1492" s="15" t="e">
        <f>IF(ISBLANK(VLOOKUP($C1492,[2]MAIN!$C$6:$DF$1572,V$4,FALSE)),"",VLOOKUP($C1492,[2]MAIN!$C$6:$DF$1572,V$4,FALSE))</f>
        <v>#N/A</v>
      </c>
      <c r="W1492" s="21" t="e">
        <f>IF(ISBLANK(VLOOKUP($C1492,[2]MAIN!$C$6:$DF$1572,W$4,FALSE)),"",VLOOKUP($C1492,[2]MAIN!$C$6:$DF$1572,W$4,FALSE))</f>
        <v>#N/A</v>
      </c>
      <c r="X1492" s="47">
        <v>15000</v>
      </c>
      <c r="Y1492" s="15" t="e">
        <f>IF(ISBLANK(VLOOKUP($C1492,[2]MAIN!$C$6:$DF$1572,Y$4,FALSE)),"",VLOOKUP($C1492,[2]MAIN!$C$6:$DF$1572,Y$4,FALSE))</f>
        <v>#N/A</v>
      </c>
      <c r="AA1492" s="47"/>
      <c r="AB1492" s="47"/>
      <c r="AC1492" s="47"/>
    </row>
    <row r="1493" spans="1:29" x14ac:dyDescent="0.25">
      <c r="A1493" s="15" t="s">
        <v>2272</v>
      </c>
      <c r="B1493" s="21" t="s">
        <v>45</v>
      </c>
      <c r="C1493" s="47"/>
      <c r="D1493" s="15"/>
      <c r="E1493" s="15" t="s">
        <v>609</v>
      </c>
      <c r="F1493" s="15"/>
      <c r="G1493" s="15"/>
      <c r="H1493" s="15" t="s">
        <v>628</v>
      </c>
      <c r="I1493" s="15" t="s">
        <v>609</v>
      </c>
      <c r="J1493" s="47"/>
      <c r="K1493" s="47" t="s">
        <v>625</v>
      </c>
      <c r="L1493" s="49">
        <v>0.35</v>
      </c>
      <c r="M1493" s="50" t="e">
        <f>IF(ISBLANK(VLOOKUP($C1493,[2]MAIN!$C$6:$DF$1572,M$4,FALSE)),"",VLOOKUP($C1493,[2]MAIN!$C$6:$DF$1572,M$4,FALSE))</f>
        <v>#N/A</v>
      </c>
      <c r="N1493" s="51" t="e">
        <f>IF(ISBLANK(VLOOKUP($C1493,[2]MAIN!$C$6:$DF$1572,N$4,FALSE)),"",VLOOKUP($C1493,[2]MAIN!$C$6:$DF$1572,N$4,FALSE))</f>
        <v>#N/A</v>
      </c>
      <c r="O1493" s="52" t="e">
        <f>IF(ISBLANK(VLOOKUP($C1493,[2]MAIN!$C$6:$DF$1572,O$4,FALSE)),"",VLOOKUP($C1493,[2]MAIN!$C$6:$DF$1572,O$4,FALSE))</f>
        <v>#N/A</v>
      </c>
      <c r="P1493" s="52" t="e">
        <f>IF(ISBLANK(VLOOKUP($C1493,[2]MAIN!$C$6:$DF$1572,P$4,FALSE)),"",VLOOKUP($C1493,[2]MAIN!$C$6:$DF$1572,P$4,FALSE))</f>
        <v>#N/A</v>
      </c>
      <c r="Q1493" s="53" t="e">
        <f>IF(ISBLANK(VLOOKUP($C1493,[2]MAIN!$C$6:$DF$1572,Q$4,FALSE)),"",VLOOKUP($C1493,[2]MAIN!$C$6:$DF$1572,Q$4,FALSE))</f>
        <v>#N/A</v>
      </c>
      <c r="R1493" s="47" t="e">
        <f>IF(ISBLANK(VLOOKUP($C1493,[2]MAIN!$C$6:$DF$1572,R$4,FALSE)),"",VLOOKUP($C1493,[2]MAIN!$C$6:$DF$1572,R$4,FALSE))</f>
        <v>#N/A</v>
      </c>
      <c r="S1493" s="47" t="e">
        <f>IF(ISBLANK(VLOOKUP($C1493,[2]MAIN!$C$6:$DF$1572,S$4,FALSE)),"",VLOOKUP($C1493,[2]MAIN!$C$6:$DF$1572,S$4,FALSE))</f>
        <v>#N/A</v>
      </c>
      <c r="T1493" s="15" t="e">
        <f>IF(ISBLANK(VLOOKUP($C1493,[2]MAIN!$C$6:$DF$1572,T$4,FALSE)),"",VLOOKUP($C1493,[2]MAIN!$C$6:$DF$1572,T$4,FALSE))</f>
        <v>#N/A</v>
      </c>
      <c r="U1493" s="15" t="e">
        <f>IF(ISBLANK(VLOOKUP($C1493,[2]MAIN!$C$6:$DF$1572,U$4,FALSE)),"",VLOOKUP($C1493,[2]MAIN!$C$6:$DF$1572,U$4,FALSE))</f>
        <v>#N/A</v>
      </c>
      <c r="V1493" s="15" t="e">
        <f>IF(ISBLANK(VLOOKUP($C1493,[2]MAIN!$C$6:$DF$1572,V$4,FALSE)),"",VLOOKUP($C1493,[2]MAIN!$C$6:$DF$1572,V$4,FALSE))</f>
        <v>#N/A</v>
      </c>
      <c r="W1493" s="21" t="e">
        <f>IF(ISBLANK(VLOOKUP($C1493,[2]MAIN!$C$6:$DF$1572,W$4,FALSE)),"",VLOOKUP($C1493,[2]MAIN!$C$6:$DF$1572,W$4,FALSE))</f>
        <v>#N/A</v>
      </c>
      <c r="X1493" s="47">
        <v>150</v>
      </c>
      <c r="Y1493" s="15" t="e">
        <f>IF(ISBLANK(VLOOKUP($C1493,[2]MAIN!$C$6:$DF$1572,Y$4,FALSE)),"",VLOOKUP($C1493,[2]MAIN!$C$6:$DF$1572,Y$4,FALSE))</f>
        <v>#N/A</v>
      </c>
      <c r="AA1493" s="47"/>
      <c r="AB1493" s="47"/>
      <c r="AC1493" s="47"/>
    </row>
    <row r="1494" spans="1:29" x14ac:dyDescent="0.25">
      <c r="A1494" s="15" t="s">
        <v>2273</v>
      </c>
      <c r="B1494" s="21" t="s">
        <v>300</v>
      </c>
      <c r="C1494" s="15"/>
      <c r="D1494" s="15"/>
      <c r="E1494" s="15" t="s">
        <v>609</v>
      </c>
      <c r="F1494" s="15"/>
      <c r="G1494" s="15"/>
      <c r="H1494" s="15" t="s">
        <v>613</v>
      </c>
      <c r="I1494" s="15" t="s">
        <v>609</v>
      </c>
      <c r="J1494" s="47"/>
      <c r="K1494" s="47" t="s">
        <v>654</v>
      </c>
      <c r="L1494" s="49">
        <v>3.27</v>
      </c>
      <c r="M1494" s="50" t="e">
        <f>IF(ISBLANK(VLOOKUP($C1494,[2]MAIN!$C$6:$DF$1572,M$4,FALSE)),"",VLOOKUP($C1494,[2]MAIN!$C$6:$DF$1572,M$4,FALSE))</f>
        <v>#N/A</v>
      </c>
      <c r="N1494" s="51" t="e">
        <f>IF(ISBLANK(VLOOKUP($C1494,[2]MAIN!$C$6:$DF$1572,N$4,FALSE)),"",VLOOKUP($C1494,[2]MAIN!$C$6:$DF$1572,N$4,FALSE))</f>
        <v>#N/A</v>
      </c>
      <c r="O1494" s="64" t="e">
        <f>IF(ISBLANK(VLOOKUP($C1494,[2]MAIN!$C$6:$DF$1572,O$4,FALSE)),"",VLOOKUP($C1494,[2]MAIN!$C$6:$DF$1572,O$4,FALSE))</f>
        <v>#N/A</v>
      </c>
      <c r="P1494" s="64" t="e">
        <f>IF(ISBLANK(VLOOKUP($C1494,[2]MAIN!$C$6:$DF$1572,P$4,FALSE)),"",VLOOKUP($C1494,[2]MAIN!$C$6:$DF$1572,P$4,FALSE))</f>
        <v>#N/A</v>
      </c>
      <c r="Q1494" s="65" t="e">
        <f>IF(ISBLANK(VLOOKUP($C1494,[2]MAIN!$C$6:$DF$1572,Q$4,FALSE)),"",VLOOKUP($C1494,[2]MAIN!$C$6:$DF$1572,Q$4,FALSE))</f>
        <v>#N/A</v>
      </c>
      <c r="R1494" s="47" t="e">
        <f>IF(ISBLANK(VLOOKUP($C1494,[2]MAIN!$C$6:$DF$1572,R$4,FALSE)),"",VLOOKUP($C1494,[2]MAIN!$C$6:$DF$1572,R$4,FALSE))</f>
        <v>#N/A</v>
      </c>
      <c r="S1494" s="47" t="e">
        <f>IF(ISBLANK(VLOOKUP($C1494,[2]MAIN!$C$6:$DF$1572,S$4,FALSE)),"",VLOOKUP($C1494,[2]MAIN!$C$6:$DF$1572,S$4,FALSE))</f>
        <v>#N/A</v>
      </c>
      <c r="T1494" s="15" t="e">
        <f>IF(ISBLANK(VLOOKUP($C1494,[2]MAIN!$C$6:$DF$1572,T$4,FALSE)),"",VLOOKUP($C1494,[2]MAIN!$C$6:$DF$1572,T$4,FALSE))</f>
        <v>#N/A</v>
      </c>
      <c r="U1494" s="15" t="e">
        <f>IF(ISBLANK(VLOOKUP($C1494,[2]MAIN!$C$6:$DF$1572,U$4,FALSE)),"",VLOOKUP($C1494,[2]MAIN!$C$6:$DF$1572,U$4,FALSE))</f>
        <v>#N/A</v>
      </c>
      <c r="V1494" s="15" t="e">
        <f>IF(ISBLANK(VLOOKUP($C1494,[2]MAIN!$C$6:$DF$1572,V$4,FALSE)),"",VLOOKUP($C1494,[2]MAIN!$C$6:$DF$1572,V$4,FALSE))</f>
        <v>#N/A</v>
      </c>
      <c r="W1494" s="21" t="e">
        <f>IF(ISBLANK(VLOOKUP($C1494,[2]MAIN!$C$6:$DF$1572,W$4,FALSE)),"",VLOOKUP($C1494,[2]MAIN!$C$6:$DF$1572,W$4,FALSE))</f>
        <v>#N/A</v>
      </c>
      <c r="X1494" s="47">
        <v>15000</v>
      </c>
      <c r="Y1494" s="15" t="e">
        <f>IF(ISBLANK(VLOOKUP($C1494,[2]MAIN!$C$6:$DF$1572,Y$4,FALSE)),"",VLOOKUP($C1494,[2]MAIN!$C$6:$DF$1572,Y$4,FALSE))</f>
        <v>#N/A</v>
      </c>
      <c r="AA1494" s="15" t="s">
        <v>609</v>
      </c>
      <c r="AB1494" s="15"/>
      <c r="AC1494" s="15"/>
    </row>
    <row r="1495" spans="1:29" x14ac:dyDescent="0.25">
      <c r="A1495" s="15" t="s">
        <v>2274</v>
      </c>
      <c r="B1495" s="21" t="s">
        <v>572</v>
      </c>
      <c r="C1495" s="47"/>
      <c r="D1495" s="15"/>
      <c r="E1495" s="15" t="s">
        <v>609</v>
      </c>
      <c r="F1495" s="15"/>
      <c r="G1495" s="15"/>
      <c r="H1495" s="15" t="s">
        <v>609</v>
      </c>
      <c r="I1495" s="15"/>
      <c r="J1495" s="47"/>
      <c r="K1495" s="47"/>
      <c r="L1495" s="49">
        <v>2.92</v>
      </c>
      <c r="M1495" s="50" t="e">
        <f>IF(ISBLANK(VLOOKUP($C1495,[2]MAIN!$C$6:$DF$1572,M$4,FALSE)),"",VLOOKUP($C1495,[2]MAIN!$C$6:$DF$1572,M$4,FALSE))</f>
        <v>#N/A</v>
      </c>
      <c r="N1495" s="51" t="e">
        <f>IF(ISBLANK(VLOOKUP($C1495,[2]MAIN!$C$6:$DF$1572,N$4,FALSE)),"",VLOOKUP($C1495,[2]MAIN!$C$6:$DF$1572,N$4,FALSE))</f>
        <v>#N/A</v>
      </c>
      <c r="O1495" s="53" t="e">
        <f>IF(ISBLANK(VLOOKUP($C1495,[2]MAIN!$C$6:$DF$1572,O$4,FALSE)),"",VLOOKUP($C1495,[2]MAIN!$C$6:$DF$1572,O$4,FALSE))</f>
        <v>#N/A</v>
      </c>
      <c r="P1495" s="53" t="e">
        <f>IF(ISBLANK(VLOOKUP($C1495,[2]MAIN!$C$6:$DF$1572,P$4,FALSE)),"",VLOOKUP($C1495,[2]MAIN!$C$6:$DF$1572,P$4,FALSE))</f>
        <v>#N/A</v>
      </c>
      <c r="Q1495" s="50" t="e">
        <f>IF(ISBLANK(VLOOKUP($C1495,[2]MAIN!$C$6:$DF$1572,Q$4,FALSE)),"",VLOOKUP($C1495,[2]MAIN!$C$6:$DF$1572,Q$4,FALSE))</f>
        <v>#N/A</v>
      </c>
      <c r="R1495" s="47" t="e">
        <f>IF(ISBLANK(VLOOKUP($C1495,[2]MAIN!$C$6:$DF$1572,R$4,FALSE)),"",VLOOKUP($C1495,[2]MAIN!$C$6:$DF$1572,R$4,FALSE))</f>
        <v>#N/A</v>
      </c>
      <c r="S1495" s="47" t="e">
        <f>IF(ISBLANK(VLOOKUP($C1495,[2]MAIN!$C$6:$DF$1572,S$4,FALSE)),"",VLOOKUP($C1495,[2]MAIN!$C$6:$DF$1572,S$4,FALSE))</f>
        <v>#N/A</v>
      </c>
      <c r="T1495" s="15" t="e">
        <f>IF(ISBLANK(VLOOKUP($C1495,[2]MAIN!$C$6:$DF$1572,T$4,FALSE)),"",VLOOKUP($C1495,[2]MAIN!$C$6:$DF$1572,T$4,FALSE))</f>
        <v>#N/A</v>
      </c>
      <c r="U1495" s="15" t="e">
        <f>IF(ISBLANK(VLOOKUP($C1495,[2]MAIN!$C$6:$DF$1572,U$4,FALSE)),"",VLOOKUP($C1495,[2]MAIN!$C$6:$DF$1572,U$4,FALSE))</f>
        <v>#N/A</v>
      </c>
      <c r="V1495" s="15" t="e">
        <f>IF(ISBLANK(VLOOKUP($C1495,[2]MAIN!$C$6:$DF$1572,V$4,FALSE)),"",VLOOKUP($C1495,[2]MAIN!$C$6:$DF$1572,V$4,FALSE))</f>
        <v>#N/A</v>
      </c>
      <c r="W1495" s="21" t="e">
        <f>IF(ISBLANK(VLOOKUP($C1495,[2]MAIN!$C$6:$DF$1572,W$4,FALSE)),"",VLOOKUP($C1495,[2]MAIN!$C$6:$DF$1572,W$4,FALSE))</f>
        <v>#N/A</v>
      </c>
      <c r="X1495" s="47">
        <v>15000</v>
      </c>
      <c r="Y1495" s="15" t="e">
        <f>IF(ISBLANK(VLOOKUP($C1495,[2]MAIN!$C$6:$DF$1572,Y$4,FALSE)),"",VLOOKUP($C1495,[2]MAIN!$C$6:$DF$1572,Y$4,FALSE))</f>
        <v>#N/A</v>
      </c>
      <c r="AA1495" s="15"/>
      <c r="AB1495" s="15"/>
      <c r="AC1495" s="15" t="s">
        <v>609</v>
      </c>
    </row>
    <row r="1496" spans="1:29" x14ac:dyDescent="0.25">
      <c r="A1496" s="15" t="s">
        <v>2275</v>
      </c>
      <c r="B1496" s="21" t="s">
        <v>573</v>
      </c>
      <c r="C1496" s="47"/>
      <c r="D1496" s="15"/>
      <c r="E1496" s="15" t="s">
        <v>609</v>
      </c>
      <c r="F1496" s="15"/>
      <c r="G1496" s="15"/>
      <c r="H1496" s="15" t="s">
        <v>609</v>
      </c>
      <c r="I1496" s="15"/>
      <c r="J1496" s="47"/>
      <c r="K1496" s="47"/>
      <c r="L1496" s="49">
        <v>38.44</v>
      </c>
      <c r="M1496" s="50" t="e">
        <f>IF(ISBLANK(VLOOKUP($C1496,[2]MAIN!$C$6:$DF$1572,M$4,FALSE)),"",VLOOKUP($C1496,[2]MAIN!$C$6:$DF$1572,M$4,FALSE))</f>
        <v>#N/A</v>
      </c>
      <c r="N1496" s="51" t="e">
        <f>IF(ISBLANK(VLOOKUP($C1496,[2]MAIN!$C$6:$DF$1572,N$4,FALSE)),"",VLOOKUP($C1496,[2]MAIN!$C$6:$DF$1572,N$4,FALSE))</f>
        <v>#N/A</v>
      </c>
      <c r="O1496" s="53" t="e">
        <f>IF(ISBLANK(VLOOKUP($C1496,[2]MAIN!$C$6:$DF$1572,O$4,FALSE)),"",VLOOKUP($C1496,[2]MAIN!$C$6:$DF$1572,O$4,FALSE))</f>
        <v>#N/A</v>
      </c>
      <c r="P1496" s="53" t="e">
        <f>IF(ISBLANK(VLOOKUP($C1496,[2]MAIN!$C$6:$DF$1572,P$4,FALSE)),"",VLOOKUP($C1496,[2]MAIN!$C$6:$DF$1572,P$4,FALSE))</f>
        <v>#N/A</v>
      </c>
      <c r="Q1496" s="50" t="e">
        <f>IF(ISBLANK(VLOOKUP($C1496,[2]MAIN!$C$6:$DF$1572,Q$4,FALSE)),"",VLOOKUP($C1496,[2]MAIN!$C$6:$DF$1572,Q$4,FALSE))</f>
        <v>#N/A</v>
      </c>
      <c r="R1496" s="47" t="e">
        <f>IF(ISBLANK(VLOOKUP($C1496,[2]MAIN!$C$6:$DF$1572,R$4,FALSE)),"",VLOOKUP($C1496,[2]MAIN!$C$6:$DF$1572,R$4,FALSE))</f>
        <v>#N/A</v>
      </c>
      <c r="S1496" s="47" t="e">
        <f>IF(ISBLANK(VLOOKUP($C1496,[2]MAIN!$C$6:$DF$1572,S$4,FALSE)),"",VLOOKUP($C1496,[2]MAIN!$C$6:$DF$1572,S$4,FALSE))</f>
        <v>#N/A</v>
      </c>
      <c r="T1496" s="15" t="e">
        <f>IF(ISBLANK(VLOOKUP($C1496,[2]MAIN!$C$6:$DF$1572,T$4,FALSE)),"",VLOOKUP($C1496,[2]MAIN!$C$6:$DF$1572,T$4,FALSE))</f>
        <v>#N/A</v>
      </c>
      <c r="U1496" s="15" t="e">
        <f>IF(ISBLANK(VLOOKUP($C1496,[2]MAIN!$C$6:$DF$1572,U$4,FALSE)),"",VLOOKUP($C1496,[2]MAIN!$C$6:$DF$1572,U$4,FALSE))</f>
        <v>#N/A</v>
      </c>
      <c r="V1496" s="15" t="e">
        <f>IF(ISBLANK(VLOOKUP($C1496,[2]MAIN!$C$6:$DF$1572,V$4,FALSE)),"",VLOOKUP($C1496,[2]MAIN!$C$6:$DF$1572,V$4,FALSE))</f>
        <v>#N/A</v>
      </c>
      <c r="W1496" s="21" t="e">
        <f>IF(ISBLANK(VLOOKUP($C1496,[2]MAIN!$C$6:$DF$1572,W$4,FALSE)),"",VLOOKUP($C1496,[2]MAIN!$C$6:$DF$1572,W$4,FALSE))</f>
        <v>#N/A</v>
      </c>
      <c r="X1496" s="47">
        <v>15000</v>
      </c>
      <c r="Y1496" s="15" t="e">
        <f>IF(ISBLANK(VLOOKUP($C1496,[2]MAIN!$C$6:$DF$1572,Y$4,FALSE)),"",VLOOKUP($C1496,[2]MAIN!$C$6:$DF$1572,Y$4,FALSE))</f>
        <v>#N/A</v>
      </c>
      <c r="AA1496" s="15"/>
      <c r="AB1496" s="15"/>
      <c r="AC1496" s="15" t="s">
        <v>609</v>
      </c>
    </row>
    <row r="1497" spans="1:29" x14ac:dyDescent="0.25">
      <c r="A1497" s="15" t="s">
        <v>2276</v>
      </c>
      <c r="B1497" s="21" t="s">
        <v>305</v>
      </c>
      <c r="C1497" s="47"/>
      <c r="D1497" s="15"/>
      <c r="E1497" s="15" t="s">
        <v>609</v>
      </c>
      <c r="F1497" s="15"/>
      <c r="G1497" s="15"/>
      <c r="H1497" s="15" t="s">
        <v>613</v>
      </c>
      <c r="I1497" s="15" t="s">
        <v>609</v>
      </c>
      <c r="J1497" s="47"/>
      <c r="K1497" s="47"/>
      <c r="L1497" s="49">
        <v>4.24</v>
      </c>
      <c r="M1497" s="50" t="e">
        <f>IF(ISBLANK(VLOOKUP($C1497,[2]MAIN!$C$6:$DF$1572,M$4,FALSE)),"",VLOOKUP($C1497,[2]MAIN!$C$6:$DF$1572,M$4,FALSE))</f>
        <v>#N/A</v>
      </c>
      <c r="N1497" s="51" t="e">
        <f>IF(ISBLANK(VLOOKUP($C1497,[2]MAIN!$C$6:$DF$1572,N$4,FALSE)),"",VLOOKUP($C1497,[2]MAIN!$C$6:$DF$1572,N$4,FALSE))</f>
        <v>#N/A</v>
      </c>
      <c r="O1497" s="53" t="e">
        <f>IF(ISBLANK(VLOOKUP($C1497,[2]MAIN!$C$6:$DF$1572,O$4,FALSE)),"",VLOOKUP($C1497,[2]MAIN!$C$6:$DF$1572,O$4,FALSE))</f>
        <v>#N/A</v>
      </c>
      <c r="P1497" s="53" t="e">
        <f>IF(ISBLANK(VLOOKUP($C1497,[2]MAIN!$C$6:$DF$1572,P$4,FALSE)),"",VLOOKUP($C1497,[2]MAIN!$C$6:$DF$1572,P$4,FALSE))</f>
        <v>#N/A</v>
      </c>
      <c r="Q1497" s="50" t="e">
        <f>IF(ISBLANK(VLOOKUP($C1497,[2]MAIN!$C$6:$DF$1572,Q$4,FALSE)),"",VLOOKUP($C1497,[2]MAIN!$C$6:$DF$1572,Q$4,FALSE))</f>
        <v>#N/A</v>
      </c>
      <c r="R1497" s="47" t="e">
        <f>IF(ISBLANK(VLOOKUP($C1497,[2]MAIN!$C$6:$DF$1572,R$4,FALSE)),"",VLOOKUP($C1497,[2]MAIN!$C$6:$DF$1572,R$4,FALSE))</f>
        <v>#N/A</v>
      </c>
      <c r="S1497" s="47" t="e">
        <f>IF(ISBLANK(VLOOKUP($C1497,[2]MAIN!$C$6:$DF$1572,S$4,FALSE)),"",VLOOKUP($C1497,[2]MAIN!$C$6:$DF$1572,S$4,FALSE))</f>
        <v>#N/A</v>
      </c>
      <c r="T1497" s="15" t="e">
        <f>IF(ISBLANK(VLOOKUP($C1497,[2]MAIN!$C$6:$DF$1572,T$4,FALSE)),"",VLOOKUP($C1497,[2]MAIN!$C$6:$DF$1572,T$4,FALSE))</f>
        <v>#N/A</v>
      </c>
      <c r="U1497" s="15" t="e">
        <f>IF(ISBLANK(VLOOKUP($C1497,[2]MAIN!$C$6:$DF$1572,U$4,FALSE)),"",VLOOKUP($C1497,[2]MAIN!$C$6:$DF$1572,U$4,FALSE))</f>
        <v>#N/A</v>
      </c>
      <c r="V1497" s="15" t="e">
        <f>IF(ISBLANK(VLOOKUP($C1497,[2]MAIN!$C$6:$DF$1572,V$4,FALSE)),"",VLOOKUP($C1497,[2]MAIN!$C$6:$DF$1572,V$4,FALSE))</f>
        <v>#N/A</v>
      </c>
      <c r="W1497" s="21" t="e">
        <f>IF(ISBLANK(VLOOKUP($C1497,[2]MAIN!$C$6:$DF$1572,W$4,FALSE)),"",VLOOKUP($C1497,[2]MAIN!$C$6:$DF$1572,W$4,FALSE))</f>
        <v>#N/A</v>
      </c>
      <c r="X1497" s="47">
        <v>15000</v>
      </c>
      <c r="Y1497" s="15" t="e">
        <f>IF(ISBLANK(VLOOKUP($C1497,[2]MAIN!$C$6:$DF$1572,Y$4,FALSE)),"",VLOOKUP($C1497,[2]MAIN!$C$6:$DF$1572,Y$4,FALSE))</f>
        <v>#N/A</v>
      </c>
      <c r="AA1497" s="15" t="s">
        <v>609</v>
      </c>
      <c r="AB1497" s="15"/>
      <c r="AC1497" s="15"/>
    </row>
    <row r="1498" spans="1:29" x14ac:dyDescent="0.25">
      <c r="A1498" s="15" t="s">
        <v>2277</v>
      </c>
      <c r="B1498" s="21" t="s">
        <v>573</v>
      </c>
      <c r="C1498" s="47"/>
      <c r="D1498" s="15"/>
      <c r="E1498" s="15" t="s">
        <v>609</v>
      </c>
      <c r="F1498" s="15"/>
      <c r="G1498" s="15"/>
      <c r="H1498" s="15" t="s">
        <v>609</v>
      </c>
      <c r="I1498" s="15"/>
      <c r="J1498" s="47"/>
      <c r="K1498" s="47"/>
      <c r="L1498" s="49"/>
      <c r="M1498" s="50" t="e">
        <f>IF(ISBLANK(VLOOKUP($C1498,[2]MAIN!$C$6:$DF$1572,M$4,FALSE)),"",VLOOKUP($C1498,[2]MAIN!$C$6:$DF$1572,M$4,FALSE))</f>
        <v>#N/A</v>
      </c>
      <c r="N1498" s="51" t="e">
        <f>IF(ISBLANK(VLOOKUP($C1498,[2]MAIN!$C$6:$DF$1572,N$4,FALSE)),"",VLOOKUP($C1498,[2]MAIN!$C$6:$DF$1572,N$4,FALSE))</f>
        <v>#N/A</v>
      </c>
      <c r="O1498" s="53" t="e">
        <f>IF(ISBLANK(VLOOKUP($C1498,[2]MAIN!$C$6:$DF$1572,O$4,FALSE)),"",VLOOKUP($C1498,[2]MAIN!$C$6:$DF$1572,O$4,FALSE))</f>
        <v>#N/A</v>
      </c>
      <c r="P1498" s="53" t="e">
        <f>IF(ISBLANK(VLOOKUP($C1498,[2]MAIN!$C$6:$DF$1572,P$4,FALSE)),"",VLOOKUP($C1498,[2]MAIN!$C$6:$DF$1572,P$4,FALSE))</f>
        <v>#N/A</v>
      </c>
      <c r="Q1498" s="50" t="e">
        <f>IF(ISBLANK(VLOOKUP($C1498,[2]MAIN!$C$6:$DF$1572,Q$4,FALSE)),"",VLOOKUP($C1498,[2]MAIN!$C$6:$DF$1572,Q$4,FALSE))</f>
        <v>#N/A</v>
      </c>
      <c r="R1498" s="47" t="e">
        <f>IF(ISBLANK(VLOOKUP($C1498,[2]MAIN!$C$6:$DF$1572,R$4,FALSE)),"",VLOOKUP($C1498,[2]MAIN!$C$6:$DF$1572,R$4,FALSE))</f>
        <v>#N/A</v>
      </c>
      <c r="S1498" s="47" t="e">
        <f>IF(ISBLANK(VLOOKUP($C1498,[2]MAIN!$C$6:$DF$1572,S$4,FALSE)),"",VLOOKUP($C1498,[2]MAIN!$C$6:$DF$1572,S$4,FALSE))</f>
        <v>#N/A</v>
      </c>
      <c r="T1498" s="15" t="e">
        <f>IF(ISBLANK(VLOOKUP($C1498,[2]MAIN!$C$6:$DF$1572,T$4,FALSE)),"",VLOOKUP($C1498,[2]MAIN!$C$6:$DF$1572,T$4,FALSE))</f>
        <v>#N/A</v>
      </c>
      <c r="U1498" s="15" t="e">
        <f>IF(ISBLANK(VLOOKUP($C1498,[2]MAIN!$C$6:$DF$1572,U$4,FALSE)),"",VLOOKUP($C1498,[2]MAIN!$C$6:$DF$1572,U$4,FALSE))</f>
        <v>#N/A</v>
      </c>
      <c r="V1498" s="15" t="e">
        <f>IF(ISBLANK(VLOOKUP($C1498,[2]MAIN!$C$6:$DF$1572,V$4,FALSE)),"",VLOOKUP($C1498,[2]MAIN!$C$6:$DF$1572,V$4,FALSE))</f>
        <v>#N/A</v>
      </c>
      <c r="W1498" s="21" t="e">
        <f>IF(ISBLANK(VLOOKUP($C1498,[2]MAIN!$C$6:$DF$1572,W$4,FALSE)),"",VLOOKUP($C1498,[2]MAIN!$C$6:$DF$1572,W$4,FALSE))</f>
        <v>#N/A</v>
      </c>
      <c r="X1498" s="47">
        <v>15000</v>
      </c>
      <c r="Y1498" s="15" t="e">
        <f>IF(ISBLANK(VLOOKUP($C1498,[2]MAIN!$C$6:$DF$1572,Y$4,FALSE)),"",VLOOKUP($C1498,[2]MAIN!$C$6:$DF$1572,Y$4,FALSE))</f>
        <v>#N/A</v>
      </c>
      <c r="AA1498" s="15"/>
      <c r="AB1498" s="15"/>
      <c r="AC1498" s="15" t="s">
        <v>609</v>
      </c>
    </row>
    <row r="1499" spans="1:29" x14ac:dyDescent="0.25">
      <c r="A1499" s="15" t="s">
        <v>2278</v>
      </c>
      <c r="B1499" s="21" t="s">
        <v>314</v>
      </c>
      <c r="C1499" s="47"/>
      <c r="D1499" s="15"/>
      <c r="E1499" s="15" t="s">
        <v>609</v>
      </c>
      <c r="F1499" s="15"/>
      <c r="G1499" s="15"/>
      <c r="H1499" s="15" t="s">
        <v>609</v>
      </c>
      <c r="I1499" s="15"/>
      <c r="J1499" s="47"/>
      <c r="K1499" s="47"/>
      <c r="L1499" s="49">
        <v>2.13</v>
      </c>
      <c r="M1499" s="50" t="e">
        <f>IF(ISBLANK(VLOOKUP($C1499,[2]MAIN!$C$6:$DF$1572,M$4,FALSE)),"",VLOOKUP($C1499,[2]MAIN!$C$6:$DF$1572,M$4,FALSE))</f>
        <v>#N/A</v>
      </c>
      <c r="N1499" s="51" t="e">
        <f>IF(ISBLANK(VLOOKUP($C1499,[2]MAIN!$C$6:$DF$1572,N$4,FALSE)),"",VLOOKUP($C1499,[2]MAIN!$C$6:$DF$1572,N$4,FALSE))</f>
        <v>#N/A</v>
      </c>
      <c r="O1499" s="53" t="e">
        <f>IF(ISBLANK(VLOOKUP($C1499,[2]MAIN!$C$6:$DF$1572,O$4,FALSE)),"",VLOOKUP($C1499,[2]MAIN!$C$6:$DF$1572,O$4,FALSE))</f>
        <v>#N/A</v>
      </c>
      <c r="P1499" s="53" t="e">
        <f>IF(ISBLANK(VLOOKUP($C1499,[2]MAIN!$C$6:$DF$1572,P$4,FALSE)),"",VLOOKUP($C1499,[2]MAIN!$C$6:$DF$1572,P$4,FALSE))</f>
        <v>#N/A</v>
      </c>
      <c r="Q1499" s="50" t="e">
        <f>IF(ISBLANK(VLOOKUP($C1499,[2]MAIN!$C$6:$DF$1572,Q$4,FALSE)),"",VLOOKUP($C1499,[2]MAIN!$C$6:$DF$1572,Q$4,FALSE))</f>
        <v>#N/A</v>
      </c>
      <c r="R1499" s="47" t="e">
        <f>IF(ISBLANK(VLOOKUP($C1499,[2]MAIN!$C$6:$DF$1572,R$4,FALSE)),"",VLOOKUP($C1499,[2]MAIN!$C$6:$DF$1572,R$4,FALSE))</f>
        <v>#N/A</v>
      </c>
      <c r="S1499" s="47" t="e">
        <f>IF(ISBLANK(VLOOKUP($C1499,[2]MAIN!$C$6:$DF$1572,S$4,FALSE)),"",VLOOKUP($C1499,[2]MAIN!$C$6:$DF$1572,S$4,FALSE))</f>
        <v>#N/A</v>
      </c>
      <c r="T1499" s="15" t="e">
        <f>IF(ISBLANK(VLOOKUP($C1499,[2]MAIN!$C$6:$DF$1572,T$4,FALSE)),"",VLOOKUP($C1499,[2]MAIN!$C$6:$DF$1572,T$4,FALSE))</f>
        <v>#N/A</v>
      </c>
      <c r="U1499" s="15" t="e">
        <f>IF(ISBLANK(VLOOKUP($C1499,[2]MAIN!$C$6:$DF$1572,U$4,FALSE)),"",VLOOKUP($C1499,[2]MAIN!$C$6:$DF$1572,U$4,FALSE))</f>
        <v>#N/A</v>
      </c>
      <c r="V1499" s="15" t="e">
        <f>IF(ISBLANK(VLOOKUP($C1499,[2]MAIN!$C$6:$DF$1572,V$4,FALSE)),"",VLOOKUP($C1499,[2]MAIN!$C$6:$DF$1572,V$4,FALSE))</f>
        <v>#N/A</v>
      </c>
      <c r="W1499" s="21" t="e">
        <f>IF(ISBLANK(VLOOKUP($C1499,[2]MAIN!$C$6:$DF$1572,W$4,FALSE)),"",VLOOKUP($C1499,[2]MAIN!$C$6:$DF$1572,W$4,FALSE))</f>
        <v>#N/A</v>
      </c>
      <c r="X1499" s="47">
        <v>15000</v>
      </c>
      <c r="Y1499" s="15" t="e">
        <f>IF(ISBLANK(VLOOKUP($C1499,[2]MAIN!$C$6:$DF$1572,Y$4,FALSE)),"",VLOOKUP($C1499,[2]MAIN!$C$6:$DF$1572,Y$4,FALSE))</f>
        <v>#N/A</v>
      </c>
      <c r="AA1499" s="15" t="s">
        <v>609</v>
      </c>
      <c r="AB1499" s="15"/>
      <c r="AC1499" s="15"/>
    </row>
    <row r="1500" spans="1:29" x14ac:dyDescent="0.25">
      <c r="A1500" s="15" t="s">
        <v>2279</v>
      </c>
      <c r="B1500" s="21" t="s">
        <v>314</v>
      </c>
      <c r="C1500" s="47"/>
      <c r="D1500" s="15"/>
      <c r="E1500" s="15" t="s">
        <v>609</v>
      </c>
      <c r="F1500" s="15"/>
      <c r="G1500" s="15"/>
      <c r="H1500" s="15" t="s">
        <v>609</v>
      </c>
      <c r="I1500" s="15"/>
      <c r="J1500" s="47"/>
      <c r="K1500" s="47"/>
      <c r="L1500" s="49"/>
      <c r="M1500" s="50" t="e">
        <f>IF(ISBLANK(VLOOKUP($C1500,[2]MAIN!$C$6:$DF$1572,M$4,FALSE)),"",VLOOKUP($C1500,[2]MAIN!$C$6:$DF$1572,M$4,FALSE))</f>
        <v>#N/A</v>
      </c>
      <c r="N1500" s="51" t="e">
        <f>IF(ISBLANK(VLOOKUP($C1500,[2]MAIN!$C$6:$DF$1572,N$4,FALSE)),"",VLOOKUP($C1500,[2]MAIN!$C$6:$DF$1572,N$4,FALSE))</f>
        <v>#N/A</v>
      </c>
      <c r="O1500" s="53" t="e">
        <f>IF(ISBLANK(VLOOKUP($C1500,[2]MAIN!$C$6:$DF$1572,O$4,FALSE)),"",VLOOKUP($C1500,[2]MAIN!$C$6:$DF$1572,O$4,FALSE))</f>
        <v>#N/A</v>
      </c>
      <c r="P1500" s="53" t="e">
        <f>IF(ISBLANK(VLOOKUP($C1500,[2]MAIN!$C$6:$DF$1572,P$4,FALSE)),"",VLOOKUP($C1500,[2]MAIN!$C$6:$DF$1572,P$4,FALSE))</f>
        <v>#N/A</v>
      </c>
      <c r="Q1500" s="50" t="e">
        <f>IF(ISBLANK(VLOOKUP($C1500,[2]MAIN!$C$6:$DF$1572,Q$4,FALSE)),"",VLOOKUP($C1500,[2]MAIN!$C$6:$DF$1572,Q$4,FALSE))</f>
        <v>#N/A</v>
      </c>
      <c r="R1500" s="47" t="e">
        <f>IF(ISBLANK(VLOOKUP($C1500,[2]MAIN!$C$6:$DF$1572,R$4,FALSE)),"",VLOOKUP($C1500,[2]MAIN!$C$6:$DF$1572,R$4,FALSE))</f>
        <v>#N/A</v>
      </c>
      <c r="S1500" s="47" t="e">
        <f>IF(ISBLANK(VLOOKUP($C1500,[2]MAIN!$C$6:$DF$1572,S$4,FALSE)),"",VLOOKUP($C1500,[2]MAIN!$C$6:$DF$1572,S$4,FALSE))</f>
        <v>#N/A</v>
      </c>
      <c r="T1500" s="15" t="e">
        <f>IF(ISBLANK(VLOOKUP($C1500,[2]MAIN!$C$6:$DF$1572,T$4,FALSE)),"",VLOOKUP($C1500,[2]MAIN!$C$6:$DF$1572,T$4,FALSE))</f>
        <v>#N/A</v>
      </c>
      <c r="U1500" s="15" t="e">
        <f>IF(ISBLANK(VLOOKUP($C1500,[2]MAIN!$C$6:$DF$1572,U$4,FALSE)),"",VLOOKUP($C1500,[2]MAIN!$C$6:$DF$1572,U$4,FALSE))</f>
        <v>#N/A</v>
      </c>
      <c r="V1500" s="15" t="e">
        <f>IF(ISBLANK(VLOOKUP($C1500,[2]MAIN!$C$6:$DF$1572,V$4,FALSE)),"",VLOOKUP($C1500,[2]MAIN!$C$6:$DF$1572,V$4,FALSE))</f>
        <v>#N/A</v>
      </c>
      <c r="W1500" s="21" t="e">
        <f>IF(ISBLANK(VLOOKUP($C1500,[2]MAIN!$C$6:$DF$1572,W$4,FALSE)),"",VLOOKUP($C1500,[2]MAIN!$C$6:$DF$1572,W$4,FALSE))</f>
        <v>#N/A</v>
      </c>
      <c r="X1500" s="47">
        <v>15000</v>
      </c>
      <c r="Y1500" s="15" t="e">
        <f>IF(ISBLANK(VLOOKUP($C1500,[2]MAIN!$C$6:$DF$1572,Y$4,FALSE)),"",VLOOKUP($C1500,[2]MAIN!$C$6:$DF$1572,Y$4,FALSE))</f>
        <v>#N/A</v>
      </c>
      <c r="AA1500" s="15" t="s">
        <v>609</v>
      </c>
      <c r="AB1500" s="15"/>
      <c r="AC1500" s="15"/>
    </row>
    <row r="1501" spans="1:29" x14ac:dyDescent="0.25">
      <c r="A1501" s="15" t="s">
        <v>2280</v>
      </c>
      <c r="B1501" s="21" t="s">
        <v>315</v>
      </c>
      <c r="C1501" s="47"/>
      <c r="D1501" s="15"/>
      <c r="E1501" s="15" t="s">
        <v>609</v>
      </c>
      <c r="F1501" s="15"/>
      <c r="G1501" s="15"/>
      <c r="H1501" s="15" t="s">
        <v>628</v>
      </c>
      <c r="I1501" s="15"/>
      <c r="J1501" s="47"/>
      <c r="K1501" s="47"/>
      <c r="L1501" s="49">
        <v>10.94</v>
      </c>
      <c r="M1501" s="50" t="e">
        <f>IF(ISBLANK(VLOOKUP($C1501,[2]MAIN!$C$6:$DF$1572,M$4,FALSE)),"",VLOOKUP($C1501,[2]MAIN!$C$6:$DF$1572,M$4,FALSE))</f>
        <v>#N/A</v>
      </c>
      <c r="N1501" s="51" t="e">
        <f>IF(ISBLANK(VLOOKUP($C1501,[2]MAIN!$C$6:$DF$1572,N$4,FALSE)),"",VLOOKUP($C1501,[2]MAIN!$C$6:$DF$1572,N$4,FALSE))</f>
        <v>#N/A</v>
      </c>
      <c r="O1501" s="53" t="e">
        <f>IF(ISBLANK(VLOOKUP($C1501,[2]MAIN!$C$6:$DF$1572,O$4,FALSE)),"",VLOOKUP($C1501,[2]MAIN!$C$6:$DF$1572,O$4,FALSE))</f>
        <v>#N/A</v>
      </c>
      <c r="P1501" s="53" t="e">
        <f>IF(ISBLANK(VLOOKUP($C1501,[2]MAIN!$C$6:$DF$1572,P$4,FALSE)),"",VLOOKUP($C1501,[2]MAIN!$C$6:$DF$1572,P$4,FALSE))</f>
        <v>#N/A</v>
      </c>
      <c r="Q1501" s="50" t="e">
        <f>IF(ISBLANK(VLOOKUP($C1501,[2]MAIN!$C$6:$DF$1572,Q$4,FALSE)),"",VLOOKUP($C1501,[2]MAIN!$C$6:$DF$1572,Q$4,FALSE))</f>
        <v>#N/A</v>
      </c>
      <c r="R1501" s="47" t="e">
        <f>IF(ISBLANK(VLOOKUP($C1501,[2]MAIN!$C$6:$DF$1572,R$4,FALSE)),"",VLOOKUP($C1501,[2]MAIN!$C$6:$DF$1572,R$4,FALSE))</f>
        <v>#N/A</v>
      </c>
      <c r="S1501" s="47" t="e">
        <f>IF(ISBLANK(VLOOKUP($C1501,[2]MAIN!$C$6:$DF$1572,S$4,FALSE)),"",VLOOKUP($C1501,[2]MAIN!$C$6:$DF$1572,S$4,FALSE))</f>
        <v>#N/A</v>
      </c>
      <c r="T1501" s="15" t="e">
        <f>IF(ISBLANK(VLOOKUP($C1501,[2]MAIN!$C$6:$DF$1572,T$4,FALSE)),"",VLOOKUP($C1501,[2]MAIN!$C$6:$DF$1572,T$4,FALSE))</f>
        <v>#N/A</v>
      </c>
      <c r="U1501" s="15" t="e">
        <f>IF(ISBLANK(VLOOKUP($C1501,[2]MAIN!$C$6:$DF$1572,U$4,FALSE)),"",VLOOKUP($C1501,[2]MAIN!$C$6:$DF$1572,U$4,FALSE))</f>
        <v>#N/A</v>
      </c>
      <c r="V1501" s="15" t="e">
        <f>IF(ISBLANK(VLOOKUP($C1501,[2]MAIN!$C$6:$DF$1572,V$4,FALSE)),"",VLOOKUP($C1501,[2]MAIN!$C$6:$DF$1572,V$4,FALSE))</f>
        <v>#N/A</v>
      </c>
      <c r="W1501" s="21" t="e">
        <f>IF(ISBLANK(VLOOKUP($C1501,[2]MAIN!$C$6:$DF$1572,W$4,FALSE)),"",VLOOKUP($C1501,[2]MAIN!$C$6:$DF$1572,W$4,FALSE))</f>
        <v>#N/A</v>
      </c>
      <c r="X1501" s="47">
        <v>15000</v>
      </c>
      <c r="Y1501" s="15" t="e">
        <f>IF(ISBLANK(VLOOKUP($C1501,[2]MAIN!$C$6:$DF$1572,Y$4,FALSE)),"",VLOOKUP($C1501,[2]MAIN!$C$6:$DF$1572,Y$4,FALSE))</f>
        <v>#N/A</v>
      </c>
      <c r="AA1501" s="47"/>
      <c r="AB1501" s="47"/>
      <c r="AC1501" s="47"/>
    </row>
    <row r="1502" spans="1:29" x14ac:dyDescent="0.25">
      <c r="A1502" s="15" t="s">
        <v>2281</v>
      </c>
      <c r="B1502" s="21" t="s">
        <v>2282</v>
      </c>
      <c r="C1502" s="47"/>
      <c r="D1502" s="15"/>
      <c r="E1502" s="15" t="s">
        <v>609</v>
      </c>
      <c r="F1502" s="15"/>
      <c r="G1502" s="15"/>
      <c r="H1502" s="15" t="s">
        <v>628</v>
      </c>
      <c r="I1502" s="15" t="s">
        <v>609</v>
      </c>
      <c r="J1502" s="47"/>
      <c r="K1502" s="47"/>
      <c r="L1502" s="49"/>
      <c r="M1502" s="50" t="e">
        <f>IF(ISBLANK(VLOOKUP($C1502,[2]MAIN!$C$6:$DF$1572,M$4,FALSE)),"",VLOOKUP($C1502,[2]MAIN!$C$6:$DF$1572,M$4,FALSE))</f>
        <v>#N/A</v>
      </c>
      <c r="N1502" s="51" t="e">
        <f>IF(ISBLANK(VLOOKUP($C1502,[2]MAIN!$C$6:$DF$1572,N$4,FALSE)),"",VLOOKUP($C1502,[2]MAIN!$C$6:$DF$1572,N$4,FALSE))</f>
        <v>#N/A</v>
      </c>
      <c r="O1502" s="53" t="e">
        <f>IF(ISBLANK(VLOOKUP($C1502,[2]MAIN!$C$6:$DF$1572,O$4,FALSE)),"",VLOOKUP($C1502,[2]MAIN!$C$6:$DF$1572,O$4,FALSE))</f>
        <v>#N/A</v>
      </c>
      <c r="P1502" s="53" t="e">
        <f>IF(ISBLANK(VLOOKUP($C1502,[2]MAIN!$C$6:$DF$1572,P$4,FALSE)),"",VLOOKUP($C1502,[2]MAIN!$C$6:$DF$1572,P$4,FALSE))</f>
        <v>#N/A</v>
      </c>
      <c r="Q1502" s="53" t="e">
        <f>IF(ISBLANK(VLOOKUP($C1502,[2]MAIN!$C$6:$DF$1572,Q$4,FALSE)),"",VLOOKUP($C1502,[2]MAIN!$C$6:$DF$1572,Q$4,FALSE))</f>
        <v>#N/A</v>
      </c>
      <c r="R1502" s="47" t="e">
        <f>IF(ISBLANK(VLOOKUP($C1502,[2]MAIN!$C$6:$DF$1572,R$4,FALSE)),"",VLOOKUP($C1502,[2]MAIN!$C$6:$DF$1572,R$4,FALSE))</f>
        <v>#N/A</v>
      </c>
      <c r="S1502" s="47" t="e">
        <f>IF(ISBLANK(VLOOKUP($C1502,[2]MAIN!$C$6:$DF$1572,S$4,FALSE)),"",VLOOKUP($C1502,[2]MAIN!$C$6:$DF$1572,S$4,FALSE))</f>
        <v>#N/A</v>
      </c>
      <c r="T1502" s="15" t="e">
        <f>IF(ISBLANK(VLOOKUP($C1502,[2]MAIN!$C$6:$DF$1572,T$4,FALSE)),"",VLOOKUP($C1502,[2]MAIN!$C$6:$DF$1572,T$4,FALSE))</f>
        <v>#N/A</v>
      </c>
      <c r="U1502" s="15" t="e">
        <f>IF(ISBLANK(VLOOKUP($C1502,[2]MAIN!$C$6:$DF$1572,U$4,FALSE)),"",VLOOKUP($C1502,[2]MAIN!$C$6:$DF$1572,U$4,FALSE))</f>
        <v>#N/A</v>
      </c>
      <c r="V1502" s="15" t="e">
        <f>IF(ISBLANK(VLOOKUP($C1502,[2]MAIN!$C$6:$DF$1572,V$4,FALSE)),"",VLOOKUP($C1502,[2]MAIN!$C$6:$DF$1572,V$4,FALSE))</f>
        <v>#N/A</v>
      </c>
      <c r="W1502" s="21" t="e">
        <f>IF(ISBLANK(VLOOKUP($C1502,[2]MAIN!$C$6:$DF$1572,W$4,FALSE)),"",VLOOKUP($C1502,[2]MAIN!$C$6:$DF$1572,W$4,FALSE))</f>
        <v>#N/A</v>
      </c>
      <c r="X1502" s="47">
        <v>15000</v>
      </c>
      <c r="Y1502" s="15" t="e">
        <f>IF(ISBLANK(VLOOKUP($C1502,[2]MAIN!$C$6:$DF$1572,Y$4,FALSE)),"",VLOOKUP($C1502,[2]MAIN!$C$6:$DF$1572,Y$4,FALSE))</f>
        <v>#N/A</v>
      </c>
      <c r="AA1502" s="47"/>
      <c r="AB1502" s="47"/>
      <c r="AC1502" s="47"/>
    </row>
    <row r="1503" spans="1:29" x14ac:dyDescent="0.25">
      <c r="A1503" s="15" t="s">
        <v>2283</v>
      </c>
      <c r="B1503" s="21" t="s">
        <v>315</v>
      </c>
      <c r="C1503" s="47"/>
      <c r="D1503" s="15"/>
      <c r="E1503" s="15"/>
      <c r="F1503" s="15"/>
      <c r="G1503" s="15"/>
      <c r="H1503" s="15" t="s">
        <v>609</v>
      </c>
      <c r="I1503" s="15" t="s">
        <v>609</v>
      </c>
      <c r="J1503" s="47"/>
      <c r="K1503" s="47"/>
      <c r="L1503" s="49">
        <v>27.24</v>
      </c>
      <c r="M1503" s="50" t="e">
        <f>IF(ISBLANK(VLOOKUP($C1503,[2]MAIN!$C$6:$DF$1572,M$4,FALSE)),"",VLOOKUP($C1503,[2]MAIN!$C$6:$DF$1572,M$4,FALSE))</f>
        <v>#N/A</v>
      </c>
      <c r="N1503" s="51" t="e">
        <f>IF(ISBLANK(VLOOKUP($C1503,[2]MAIN!$C$6:$DF$1572,N$4,FALSE)),"",VLOOKUP($C1503,[2]MAIN!$C$6:$DF$1572,N$4,FALSE))</f>
        <v>#N/A</v>
      </c>
      <c r="O1503" s="53" t="e">
        <f>IF(ISBLANK(VLOOKUP($C1503,[2]MAIN!$C$6:$DF$1572,O$4,FALSE)),"",VLOOKUP($C1503,[2]MAIN!$C$6:$DF$1572,O$4,FALSE))</f>
        <v>#N/A</v>
      </c>
      <c r="P1503" s="53" t="e">
        <f>IF(ISBLANK(VLOOKUP($C1503,[2]MAIN!$C$6:$DF$1572,P$4,FALSE)),"",VLOOKUP($C1503,[2]MAIN!$C$6:$DF$1572,P$4,FALSE))</f>
        <v>#N/A</v>
      </c>
      <c r="Q1503" s="50" t="e">
        <f>IF(ISBLANK(VLOOKUP($C1503,[2]MAIN!$C$6:$DF$1572,Q$4,FALSE)),"",VLOOKUP($C1503,[2]MAIN!$C$6:$DF$1572,Q$4,FALSE))</f>
        <v>#N/A</v>
      </c>
      <c r="R1503" s="47" t="e">
        <f>IF(ISBLANK(VLOOKUP($C1503,[2]MAIN!$C$6:$DF$1572,R$4,FALSE)),"",VLOOKUP($C1503,[2]MAIN!$C$6:$DF$1572,R$4,FALSE))</f>
        <v>#N/A</v>
      </c>
      <c r="S1503" s="47" t="e">
        <f>IF(ISBLANK(VLOOKUP($C1503,[2]MAIN!$C$6:$DF$1572,S$4,FALSE)),"",VLOOKUP($C1503,[2]MAIN!$C$6:$DF$1572,S$4,FALSE))</f>
        <v>#N/A</v>
      </c>
      <c r="T1503" s="15" t="e">
        <f>IF(ISBLANK(VLOOKUP($C1503,[2]MAIN!$C$6:$DF$1572,T$4,FALSE)),"",VLOOKUP($C1503,[2]MAIN!$C$6:$DF$1572,T$4,FALSE))</f>
        <v>#N/A</v>
      </c>
      <c r="U1503" s="15" t="e">
        <f>IF(ISBLANK(VLOOKUP($C1503,[2]MAIN!$C$6:$DF$1572,U$4,FALSE)),"",VLOOKUP($C1503,[2]MAIN!$C$6:$DF$1572,U$4,FALSE))</f>
        <v>#N/A</v>
      </c>
      <c r="V1503" s="58" t="e">
        <f>IF(ISBLANK(VLOOKUP($C1503,[2]MAIN!$C$6:$DF$1572,V$4,FALSE)),"",VLOOKUP($C1503,[2]MAIN!$C$6:$DF$1572,V$4,FALSE))</f>
        <v>#N/A</v>
      </c>
      <c r="W1503" s="21" t="e">
        <f>IF(ISBLANK(VLOOKUP($C1503,[2]MAIN!$C$6:$DF$1572,W$4,FALSE)),"",VLOOKUP($C1503,[2]MAIN!$C$6:$DF$1572,W$4,FALSE))</f>
        <v>#N/A</v>
      </c>
      <c r="X1503" s="57" t="e">
        <f>IF(ISBLANK(VLOOKUP($C1503,[2]MAIN!$C$6:$DF$1572,X$4,FALSE)),"",VLOOKUP($C1503,[2]MAIN!$C$6:$DF$1572,X$4,FALSE))</f>
        <v>#N/A</v>
      </c>
      <c r="Y1503" s="15" t="e">
        <f>IF(ISBLANK(VLOOKUP($C1503,[2]MAIN!$C$6:$DF$1572,Y$4,FALSE)),"",VLOOKUP($C1503,[2]MAIN!$C$6:$DF$1572,Y$4,FALSE))</f>
        <v>#N/A</v>
      </c>
      <c r="Z1503" s="33" t="s">
        <v>753</v>
      </c>
      <c r="AA1503" s="15" t="s">
        <v>609</v>
      </c>
      <c r="AB1503" s="15"/>
      <c r="AC1503" s="15"/>
    </row>
    <row r="1504" spans="1:29" x14ac:dyDescent="0.25">
      <c r="A1504" s="15" t="s">
        <v>2284</v>
      </c>
      <c r="B1504" s="21" t="s">
        <v>2285</v>
      </c>
      <c r="C1504" s="47"/>
      <c r="D1504" s="15"/>
      <c r="E1504" s="15" t="s">
        <v>609</v>
      </c>
      <c r="F1504" s="15"/>
      <c r="G1504" s="15"/>
      <c r="H1504" s="15" t="s">
        <v>628</v>
      </c>
      <c r="I1504" s="15" t="s">
        <v>609</v>
      </c>
      <c r="J1504" s="47"/>
      <c r="K1504" s="47" t="s">
        <v>625</v>
      </c>
      <c r="L1504" s="49">
        <v>0.03</v>
      </c>
      <c r="M1504" s="50" t="e">
        <f>IF(ISBLANK(VLOOKUP($C1504,[2]MAIN!$C$6:$DF$1572,M$4,FALSE)),"",VLOOKUP($C1504,[2]MAIN!$C$6:$DF$1572,M$4,FALSE))</f>
        <v>#N/A</v>
      </c>
      <c r="N1504" s="51" t="e">
        <f>IF(ISBLANK(VLOOKUP($C1504,[2]MAIN!$C$6:$DF$1572,N$4,FALSE)),"",VLOOKUP($C1504,[2]MAIN!$C$6:$DF$1572,N$4,FALSE))</f>
        <v>#N/A</v>
      </c>
      <c r="O1504" s="52" t="e">
        <f>IF(ISBLANK(VLOOKUP($C1504,[2]MAIN!$C$6:$DF$1572,O$4,FALSE)),"",VLOOKUP($C1504,[2]MAIN!$C$6:$DF$1572,O$4,FALSE))</f>
        <v>#N/A</v>
      </c>
      <c r="P1504" s="52" t="e">
        <f>IF(ISBLANK(VLOOKUP($C1504,[2]MAIN!$C$6:$DF$1572,P$4,FALSE)),"",VLOOKUP($C1504,[2]MAIN!$C$6:$DF$1572,P$4,FALSE))</f>
        <v>#N/A</v>
      </c>
      <c r="Q1504" s="53" t="e">
        <f>IF(ISBLANK(VLOOKUP($C1504,[2]MAIN!$C$6:$DF$1572,Q$4,FALSE)),"",VLOOKUP($C1504,[2]MAIN!$C$6:$DF$1572,Q$4,FALSE))</f>
        <v>#N/A</v>
      </c>
      <c r="R1504" s="47" t="e">
        <f>IF(ISBLANK(VLOOKUP($C1504,[2]MAIN!$C$6:$DF$1572,R$4,FALSE)),"",VLOOKUP($C1504,[2]MAIN!$C$6:$DF$1572,R$4,FALSE))</f>
        <v>#N/A</v>
      </c>
      <c r="S1504" s="47" t="e">
        <f>IF(ISBLANK(VLOOKUP($C1504,[2]MAIN!$C$6:$DF$1572,S$4,FALSE)),"",VLOOKUP($C1504,[2]MAIN!$C$6:$DF$1572,S$4,FALSE))</f>
        <v>#N/A</v>
      </c>
      <c r="T1504" s="15" t="e">
        <f>IF(ISBLANK(VLOOKUP($C1504,[2]MAIN!$C$6:$DF$1572,T$4,FALSE)),"",VLOOKUP($C1504,[2]MAIN!$C$6:$DF$1572,T$4,FALSE))</f>
        <v>#N/A</v>
      </c>
      <c r="U1504" s="15" t="e">
        <f>IF(ISBLANK(VLOOKUP($C1504,[2]MAIN!$C$6:$DF$1572,U$4,FALSE)),"",VLOOKUP($C1504,[2]MAIN!$C$6:$DF$1572,U$4,FALSE))</f>
        <v>#N/A</v>
      </c>
      <c r="V1504" s="15" t="e">
        <f>IF(ISBLANK(VLOOKUP($C1504,[2]MAIN!$C$6:$DF$1572,V$4,FALSE)),"",VLOOKUP($C1504,[2]MAIN!$C$6:$DF$1572,V$4,FALSE))</f>
        <v>#N/A</v>
      </c>
      <c r="W1504" s="21" t="e">
        <f>IF(ISBLANK(VLOOKUP($C1504,[2]MAIN!$C$6:$DF$1572,W$4,FALSE)),"",VLOOKUP($C1504,[2]MAIN!$C$6:$DF$1572,W$4,FALSE))</f>
        <v>#N/A</v>
      </c>
      <c r="X1504" s="47">
        <v>150</v>
      </c>
      <c r="Y1504" s="15" t="e">
        <f>IF(ISBLANK(VLOOKUP($C1504,[2]MAIN!$C$6:$DF$1572,Y$4,FALSE)),"",VLOOKUP($C1504,[2]MAIN!$C$6:$DF$1572,Y$4,FALSE))</f>
        <v>#N/A</v>
      </c>
      <c r="AA1504" s="47"/>
      <c r="AB1504" s="47"/>
      <c r="AC1504" s="47"/>
    </row>
    <row r="1505" spans="1:29" x14ac:dyDescent="0.25">
      <c r="A1505" s="15" t="s">
        <v>2286</v>
      </c>
      <c r="B1505" s="21" t="s">
        <v>316</v>
      </c>
      <c r="C1505" s="47"/>
      <c r="D1505" s="15"/>
      <c r="E1505" s="15" t="s">
        <v>609</v>
      </c>
      <c r="F1505" s="15"/>
      <c r="G1505" s="15"/>
      <c r="H1505" s="15" t="s">
        <v>609</v>
      </c>
      <c r="I1505" s="15"/>
      <c r="J1505" s="47"/>
      <c r="K1505" s="47"/>
      <c r="L1505" s="49">
        <v>11.45</v>
      </c>
      <c r="M1505" s="50" t="e">
        <f>IF(ISBLANK(VLOOKUP($C1505,[2]MAIN!$C$6:$DF$1572,M$4,FALSE)),"",VLOOKUP($C1505,[2]MAIN!$C$6:$DF$1572,M$4,FALSE))</f>
        <v>#N/A</v>
      </c>
      <c r="N1505" s="51" t="e">
        <f>IF(ISBLANK(VLOOKUP($C1505,[2]MAIN!$C$6:$DF$1572,N$4,FALSE)),"",VLOOKUP($C1505,[2]MAIN!$C$6:$DF$1572,N$4,FALSE))</f>
        <v>#N/A</v>
      </c>
      <c r="O1505" s="53" t="e">
        <f>IF(ISBLANK(VLOOKUP($C1505,[2]MAIN!$C$6:$DF$1572,O$4,FALSE)),"",VLOOKUP($C1505,[2]MAIN!$C$6:$DF$1572,O$4,FALSE))</f>
        <v>#N/A</v>
      </c>
      <c r="P1505" s="53" t="e">
        <f>IF(ISBLANK(VLOOKUP($C1505,[2]MAIN!$C$6:$DF$1572,P$4,FALSE)),"",VLOOKUP($C1505,[2]MAIN!$C$6:$DF$1572,P$4,FALSE))</f>
        <v>#N/A</v>
      </c>
      <c r="Q1505" s="50" t="e">
        <f>IF(ISBLANK(VLOOKUP($C1505,[2]MAIN!$C$6:$DF$1572,Q$4,FALSE)),"",VLOOKUP($C1505,[2]MAIN!$C$6:$DF$1572,Q$4,FALSE))</f>
        <v>#N/A</v>
      </c>
      <c r="R1505" s="47" t="e">
        <f>IF(ISBLANK(VLOOKUP($C1505,[2]MAIN!$C$6:$DF$1572,R$4,FALSE)),"",VLOOKUP($C1505,[2]MAIN!$C$6:$DF$1572,R$4,FALSE))</f>
        <v>#N/A</v>
      </c>
      <c r="S1505" s="47" t="e">
        <f>IF(ISBLANK(VLOOKUP($C1505,[2]MAIN!$C$6:$DF$1572,S$4,FALSE)),"",VLOOKUP($C1505,[2]MAIN!$C$6:$DF$1572,S$4,FALSE))</f>
        <v>#N/A</v>
      </c>
      <c r="T1505" s="15" t="e">
        <f>IF(ISBLANK(VLOOKUP($C1505,[2]MAIN!$C$6:$DF$1572,T$4,FALSE)),"",VLOOKUP($C1505,[2]MAIN!$C$6:$DF$1572,T$4,FALSE))</f>
        <v>#N/A</v>
      </c>
      <c r="U1505" s="15" t="e">
        <f>IF(ISBLANK(VLOOKUP($C1505,[2]MAIN!$C$6:$DF$1572,U$4,FALSE)),"",VLOOKUP($C1505,[2]MAIN!$C$6:$DF$1572,U$4,FALSE))</f>
        <v>#N/A</v>
      </c>
      <c r="V1505" s="15" t="e">
        <f>IF(ISBLANK(VLOOKUP($C1505,[2]MAIN!$C$6:$DF$1572,V$4,FALSE)),"",VLOOKUP($C1505,[2]MAIN!$C$6:$DF$1572,V$4,FALSE))</f>
        <v>#N/A</v>
      </c>
      <c r="W1505" s="21" t="e">
        <f>IF(ISBLANK(VLOOKUP($C1505,[2]MAIN!$C$6:$DF$1572,W$4,FALSE)),"",VLOOKUP($C1505,[2]MAIN!$C$6:$DF$1572,W$4,FALSE))</f>
        <v>#N/A</v>
      </c>
      <c r="X1505" s="47">
        <v>15000</v>
      </c>
      <c r="Y1505" s="15" t="e">
        <f>IF(ISBLANK(VLOOKUP($C1505,[2]MAIN!$C$6:$DF$1572,Y$4,FALSE)),"",VLOOKUP($C1505,[2]MAIN!$C$6:$DF$1572,Y$4,FALSE))</f>
        <v>#N/A</v>
      </c>
      <c r="AA1505" s="15" t="s">
        <v>609</v>
      </c>
      <c r="AB1505" s="15"/>
      <c r="AC1505" s="15"/>
    </row>
    <row r="1506" spans="1:29" x14ac:dyDescent="0.25">
      <c r="A1506" s="15" t="s">
        <v>2287</v>
      </c>
      <c r="B1506" s="21" t="s">
        <v>44</v>
      </c>
      <c r="C1506" s="15"/>
      <c r="D1506" s="15"/>
      <c r="E1506" s="15" t="s">
        <v>609</v>
      </c>
      <c r="F1506" s="15"/>
      <c r="G1506" s="15"/>
      <c r="H1506" s="15" t="s">
        <v>628</v>
      </c>
      <c r="I1506" s="15" t="s">
        <v>609</v>
      </c>
      <c r="J1506" s="47"/>
      <c r="K1506" s="47" t="s">
        <v>654</v>
      </c>
      <c r="L1506" s="49">
        <v>0.08</v>
      </c>
      <c r="M1506" s="50" t="e">
        <f>IF(ISBLANK(VLOOKUP($C1506,[2]MAIN!$C$6:$DF$1572,M$4,FALSE)),"",VLOOKUP($C1506,[2]MAIN!$C$6:$DF$1572,M$4,FALSE))</f>
        <v>#N/A</v>
      </c>
      <c r="N1506" s="51" t="e">
        <f>IF(ISBLANK(VLOOKUP($C1506,[2]MAIN!$C$6:$DF$1572,N$4,FALSE)),"",VLOOKUP($C1506,[2]MAIN!$C$6:$DF$1572,N$4,FALSE))</f>
        <v>#N/A</v>
      </c>
      <c r="O1506" s="52" t="e">
        <f>IF(ISBLANK(VLOOKUP($C1506,[2]MAIN!$C$6:$DF$1572,O$4,FALSE)),"",VLOOKUP($C1506,[2]MAIN!$C$6:$DF$1572,O$4,FALSE))</f>
        <v>#N/A</v>
      </c>
      <c r="P1506" s="52" t="e">
        <f>IF(ISBLANK(VLOOKUP($C1506,[2]MAIN!$C$6:$DF$1572,P$4,FALSE)),"",VLOOKUP($C1506,[2]MAIN!$C$6:$DF$1572,P$4,FALSE))</f>
        <v>#N/A</v>
      </c>
      <c r="Q1506" s="65" t="e">
        <f>IF(ISBLANK(VLOOKUP($C1506,[2]MAIN!$C$6:$DF$1572,Q$4,FALSE)),"",VLOOKUP($C1506,[2]MAIN!$C$6:$DF$1572,Q$4,FALSE))</f>
        <v>#N/A</v>
      </c>
      <c r="R1506" s="47" t="e">
        <f>IF(ISBLANK(VLOOKUP($C1506,[2]MAIN!$C$6:$DF$1572,R$4,FALSE)),"",VLOOKUP($C1506,[2]MAIN!$C$6:$DF$1572,R$4,FALSE))</f>
        <v>#N/A</v>
      </c>
      <c r="S1506" s="47" t="e">
        <f>IF(ISBLANK(VLOOKUP($C1506,[2]MAIN!$C$6:$DF$1572,S$4,FALSE)),"",VLOOKUP($C1506,[2]MAIN!$C$6:$DF$1572,S$4,FALSE))</f>
        <v>#N/A</v>
      </c>
      <c r="T1506" s="15" t="e">
        <f>IF(ISBLANK(VLOOKUP($C1506,[2]MAIN!$C$6:$DF$1572,T$4,FALSE)),"",VLOOKUP($C1506,[2]MAIN!$C$6:$DF$1572,T$4,FALSE))</f>
        <v>#N/A</v>
      </c>
      <c r="U1506" s="15" t="e">
        <f>IF(ISBLANK(VLOOKUP($C1506,[2]MAIN!$C$6:$DF$1572,U$4,FALSE)),"",VLOOKUP($C1506,[2]MAIN!$C$6:$DF$1572,U$4,FALSE))</f>
        <v>#N/A</v>
      </c>
      <c r="V1506" s="15" t="e">
        <f>IF(ISBLANK(VLOOKUP($C1506,[2]MAIN!$C$6:$DF$1572,V$4,FALSE)),"",VLOOKUP($C1506,[2]MAIN!$C$6:$DF$1572,V$4,FALSE))</f>
        <v>#N/A</v>
      </c>
      <c r="W1506" s="21" t="e">
        <f>IF(ISBLANK(VLOOKUP($C1506,[2]MAIN!$C$6:$DF$1572,W$4,FALSE)),"",VLOOKUP($C1506,[2]MAIN!$C$6:$DF$1572,W$4,FALSE))</f>
        <v>#N/A</v>
      </c>
      <c r="X1506" s="47">
        <v>15000</v>
      </c>
      <c r="Y1506" s="15" t="e">
        <f>IF(ISBLANK(VLOOKUP($C1506,[2]MAIN!$C$6:$DF$1572,Y$4,FALSE)),"",VLOOKUP($C1506,[2]MAIN!$C$6:$DF$1572,Y$4,FALSE))</f>
        <v>#N/A</v>
      </c>
      <c r="AA1506" s="47"/>
      <c r="AB1506" s="47"/>
      <c r="AC1506" s="47"/>
    </row>
    <row r="1507" spans="1:29" x14ac:dyDescent="0.25">
      <c r="A1507" s="15" t="s">
        <v>2288</v>
      </c>
      <c r="B1507" s="21" t="s">
        <v>301</v>
      </c>
      <c r="C1507" s="47"/>
      <c r="D1507" s="15"/>
      <c r="E1507" s="15" t="s">
        <v>609</v>
      </c>
      <c r="F1507" s="15"/>
      <c r="G1507" s="15"/>
      <c r="H1507" s="15" t="s">
        <v>628</v>
      </c>
      <c r="I1507" s="15" t="s">
        <v>609</v>
      </c>
      <c r="J1507" s="47"/>
      <c r="K1507" s="47"/>
      <c r="L1507" s="49"/>
      <c r="M1507" s="50" t="e">
        <f>IF(ISBLANK(VLOOKUP($C1507,[2]MAIN!$C$6:$DF$1572,M$4,FALSE)),"",VLOOKUP($C1507,[2]MAIN!$C$6:$DF$1572,M$4,FALSE))</f>
        <v>#N/A</v>
      </c>
      <c r="N1507" s="51" t="e">
        <f>IF(ISBLANK(VLOOKUP($C1507,[2]MAIN!$C$6:$DF$1572,N$4,FALSE)),"",VLOOKUP($C1507,[2]MAIN!$C$6:$DF$1572,N$4,FALSE))</f>
        <v>#N/A</v>
      </c>
      <c r="O1507" s="53" t="e">
        <f>IF(ISBLANK(VLOOKUP($C1507,[2]MAIN!$C$6:$DF$1572,O$4,FALSE)),"",VLOOKUP($C1507,[2]MAIN!$C$6:$DF$1572,O$4,FALSE))</f>
        <v>#N/A</v>
      </c>
      <c r="P1507" s="53" t="e">
        <f>IF(ISBLANK(VLOOKUP($C1507,[2]MAIN!$C$6:$DF$1572,P$4,FALSE)),"",VLOOKUP($C1507,[2]MAIN!$C$6:$DF$1572,P$4,FALSE))</f>
        <v>#N/A</v>
      </c>
      <c r="Q1507" s="50" t="e">
        <f>IF(ISBLANK(VLOOKUP($C1507,[2]MAIN!$C$6:$DF$1572,Q$4,FALSE)),"",VLOOKUP($C1507,[2]MAIN!$C$6:$DF$1572,Q$4,FALSE))</f>
        <v>#N/A</v>
      </c>
      <c r="R1507" s="47" t="e">
        <f>IF(ISBLANK(VLOOKUP($C1507,[2]MAIN!$C$6:$DF$1572,R$4,FALSE)),"",VLOOKUP($C1507,[2]MAIN!$C$6:$DF$1572,R$4,FALSE))</f>
        <v>#N/A</v>
      </c>
      <c r="S1507" s="47" t="e">
        <f>IF(ISBLANK(VLOOKUP($C1507,[2]MAIN!$C$6:$DF$1572,S$4,FALSE)),"",VLOOKUP($C1507,[2]MAIN!$C$6:$DF$1572,S$4,FALSE))</f>
        <v>#N/A</v>
      </c>
      <c r="T1507" s="15" t="e">
        <f>IF(ISBLANK(VLOOKUP($C1507,[2]MAIN!$C$6:$DF$1572,T$4,FALSE)),"",VLOOKUP($C1507,[2]MAIN!$C$6:$DF$1572,T$4,FALSE))</f>
        <v>#N/A</v>
      </c>
      <c r="U1507" s="15" t="e">
        <f>IF(ISBLANK(VLOOKUP($C1507,[2]MAIN!$C$6:$DF$1572,U$4,FALSE)),"",VLOOKUP($C1507,[2]MAIN!$C$6:$DF$1572,U$4,FALSE))</f>
        <v>#N/A</v>
      </c>
      <c r="V1507" s="15" t="e">
        <f>IF(ISBLANK(VLOOKUP($C1507,[2]MAIN!$C$6:$DF$1572,V$4,FALSE)),"",VLOOKUP($C1507,[2]MAIN!$C$6:$DF$1572,V$4,FALSE))</f>
        <v>#N/A</v>
      </c>
      <c r="W1507" s="21" t="e">
        <f>IF(ISBLANK(VLOOKUP($C1507,[2]MAIN!$C$6:$DF$1572,W$4,FALSE)),"",VLOOKUP($C1507,[2]MAIN!$C$6:$DF$1572,W$4,FALSE))</f>
        <v>#N/A</v>
      </c>
      <c r="X1507" s="47">
        <v>15000</v>
      </c>
      <c r="Y1507" s="15" t="e">
        <f>IF(ISBLANK(VLOOKUP($C1507,[2]MAIN!$C$6:$DF$1572,Y$4,FALSE)),"",VLOOKUP($C1507,[2]MAIN!$C$6:$DF$1572,Y$4,FALSE))</f>
        <v>#N/A</v>
      </c>
      <c r="AA1507" s="47"/>
      <c r="AB1507" s="47"/>
      <c r="AC1507" s="47"/>
    </row>
    <row r="1508" spans="1:29" x14ac:dyDescent="0.25">
      <c r="A1508" s="15" t="s">
        <v>2289</v>
      </c>
      <c r="B1508" s="21" t="s">
        <v>301</v>
      </c>
      <c r="C1508" s="47"/>
      <c r="D1508" s="15"/>
      <c r="E1508" s="15" t="s">
        <v>609</v>
      </c>
      <c r="F1508" s="15"/>
      <c r="G1508" s="15"/>
      <c r="H1508" s="15" t="s">
        <v>609</v>
      </c>
      <c r="I1508" s="15" t="s">
        <v>609</v>
      </c>
      <c r="J1508" s="47"/>
      <c r="K1508" s="47"/>
      <c r="L1508" s="49" t="e">
        <f>#REF!/86.4</f>
        <v>#REF!</v>
      </c>
      <c r="M1508" s="50" t="e">
        <f>IF(ISBLANK(VLOOKUP($C1508,[2]MAIN!$C$6:$DF$1572,M$4,FALSE)),"",VLOOKUP($C1508,[2]MAIN!$C$6:$DF$1572,M$4,FALSE))</f>
        <v>#N/A</v>
      </c>
      <c r="N1508" s="51" t="e">
        <f>IF(ISBLANK(VLOOKUP($C1508,[2]MAIN!$C$6:$DF$1572,N$4,FALSE)),"",VLOOKUP($C1508,[2]MAIN!$C$6:$DF$1572,N$4,FALSE))</f>
        <v>#N/A</v>
      </c>
      <c r="O1508" s="53" t="e">
        <f>IF(ISBLANK(VLOOKUP($C1508,[2]MAIN!$C$6:$DF$1572,O$4,FALSE)),"",VLOOKUP($C1508,[2]MAIN!$C$6:$DF$1572,O$4,FALSE))</f>
        <v>#N/A</v>
      </c>
      <c r="P1508" s="53" t="e">
        <f>IF(ISBLANK(VLOOKUP($C1508,[2]MAIN!$C$6:$DF$1572,P$4,FALSE)),"",VLOOKUP($C1508,[2]MAIN!$C$6:$DF$1572,P$4,FALSE))</f>
        <v>#N/A</v>
      </c>
      <c r="Q1508" s="50" t="e">
        <f>IF(ISBLANK(VLOOKUP($C1508,[2]MAIN!$C$6:$DF$1572,Q$4,FALSE)),"",VLOOKUP($C1508,[2]MAIN!$C$6:$DF$1572,Q$4,FALSE))</f>
        <v>#N/A</v>
      </c>
      <c r="R1508" s="47" t="e">
        <f>IF(ISBLANK(VLOOKUP($C1508,[2]MAIN!$C$6:$DF$1572,R$4,FALSE)),"",VLOOKUP($C1508,[2]MAIN!$C$6:$DF$1572,R$4,FALSE))</f>
        <v>#N/A</v>
      </c>
      <c r="S1508" s="47" t="e">
        <f>IF(ISBLANK(VLOOKUP($C1508,[2]MAIN!$C$6:$DF$1572,S$4,FALSE)),"",VLOOKUP($C1508,[2]MAIN!$C$6:$DF$1572,S$4,FALSE))</f>
        <v>#N/A</v>
      </c>
      <c r="T1508" s="15" t="e">
        <f>IF(ISBLANK(VLOOKUP($C1508,[2]MAIN!$C$6:$DF$1572,T$4,FALSE)),"",VLOOKUP($C1508,[2]MAIN!$C$6:$DF$1572,T$4,FALSE))</f>
        <v>#N/A</v>
      </c>
      <c r="U1508" s="15" t="e">
        <f>IF(ISBLANK(VLOOKUP($C1508,[2]MAIN!$C$6:$DF$1572,U$4,FALSE)),"",VLOOKUP($C1508,[2]MAIN!$C$6:$DF$1572,U$4,FALSE))</f>
        <v>#N/A</v>
      </c>
      <c r="V1508" s="15" t="e">
        <f>IF(ISBLANK(VLOOKUP($C1508,[2]MAIN!$C$6:$DF$1572,V$4,FALSE)),"",VLOOKUP($C1508,[2]MAIN!$C$6:$DF$1572,V$4,FALSE))</f>
        <v>#N/A</v>
      </c>
      <c r="W1508" s="21" t="e">
        <f>IF(ISBLANK(VLOOKUP($C1508,[2]MAIN!$C$6:$DF$1572,W$4,FALSE)),"",VLOOKUP($C1508,[2]MAIN!$C$6:$DF$1572,W$4,FALSE))</f>
        <v>#N/A</v>
      </c>
      <c r="X1508" s="47">
        <v>15000</v>
      </c>
      <c r="Y1508" s="15" t="e">
        <f>IF(ISBLANK(VLOOKUP($C1508,[2]MAIN!$C$6:$DF$1572,Y$4,FALSE)),"",VLOOKUP($C1508,[2]MAIN!$C$6:$DF$1572,Y$4,FALSE))</f>
        <v>#N/A</v>
      </c>
      <c r="AA1508" s="15" t="s">
        <v>609</v>
      </c>
      <c r="AB1508" s="15"/>
      <c r="AC1508" s="15"/>
    </row>
    <row r="1509" spans="1:29" x14ac:dyDescent="0.25">
      <c r="A1509" s="15" t="s">
        <v>2290</v>
      </c>
      <c r="B1509" s="21" t="s">
        <v>435</v>
      </c>
      <c r="C1509" s="47"/>
      <c r="D1509" s="15"/>
      <c r="E1509" s="15"/>
      <c r="F1509" s="15"/>
      <c r="G1509" s="15"/>
      <c r="H1509" s="15" t="s">
        <v>720</v>
      </c>
      <c r="I1509" s="15"/>
      <c r="J1509" s="47"/>
      <c r="K1509" s="47"/>
      <c r="L1509" s="49">
        <v>42.81</v>
      </c>
      <c r="M1509" s="50" t="e">
        <f>IF(ISBLANK(VLOOKUP($C1509,[2]MAIN!$C$6:$DF$1572,M$4,FALSE)),"",VLOOKUP($C1509,[2]MAIN!$C$6:$DF$1572,M$4,FALSE))</f>
        <v>#N/A</v>
      </c>
      <c r="N1509" s="51" t="e">
        <f>IF(ISBLANK(VLOOKUP($C1509,[2]MAIN!$C$6:$DF$1572,N$4,FALSE)),"",VLOOKUP($C1509,[2]MAIN!$C$6:$DF$1572,N$4,FALSE))</f>
        <v>#N/A</v>
      </c>
      <c r="O1509" s="53" t="e">
        <f>IF(ISBLANK(VLOOKUP($C1509,[2]MAIN!$C$6:$DF$1572,O$4,FALSE)),"",VLOOKUP($C1509,[2]MAIN!$C$6:$DF$1572,O$4,FALSE))</f>
        <v>#N/A</v>
      </c>
      <c r="P1509" s="53" t="e">
        <f>IF(ISBLANK(VLOOKUP($C1509,[2]MAIN!$C$6:$DF$1572,P$4,FALSE)),"",VLOOKUP($C1509,[2]MAIN!$C$6:$DF$1572,P$4,FALSE))</f>
        <v>#N/A</v>
      </c>
      <c r="Q1509" s="50" t="e">
        <f>IF(ISBLANK(VLOOKUP($C1509,[2]MAIN!$C$6:$DF$1572,Q$4,FALSE)),"",VLOOKUP($C1509,[2]MAIN!$C$6:$DF$1572,Q$4,FALSE))</f>
        <v>#N/A</v>
      </c>
      <c r="R1509" s="47" t="e">
        <f>IF(ISBLANK(VLOOKUP($C1509,[2]MAIN!$C$6:$DF$1572,R$4,FALSE)),"",VLOOKUP($C1509,[2]MAIN!$C$6:$DF$1572,R$4,FALSE))</f>
        <v>#N/A</v>
      </c>
      <c r="S1509" s="47" t="e">
        <f>IF(ISBLANK(VLOOKUP($C1509,[2]MAIN!$C$6:$DF$1572,S$4,FALSE)),"",VLOOKUP($C1509,[2]MAIN!$C$6:$DF$1572,S$4,FALSE))</f>
        <v>#N/A</v>
      </c>
      <c r="T1509" s="15" t="e">
        <f>IF(ISBLANK(VLOOKUP($C1509,[2]MAIN!$C$6:$DF$1572,T$4,FALSE)),"",VLOOKUP($C1509,[2]MAIN!$C$6:$DF$1572,T$4,FALSE))</f>
        <v>#N/A</v>
      </c>
      <c r="U1509" s="15" t="e">
        <f>IF(ISBLANK(VLOOKUP($C1509,[2]MAIN!$C$6:$DF$1572,U$4,FALSE)),"",VLOOKUP($C1509,[2]MAIN!$C$6:$DF$1572,U$4,FALSE))</f>
        <v>#N/A</v>
      </c>
      <c r="V1509" s="15" t="e">
        <f>IF(ISBLANK(VLOOKUP($C1509,[2]MAIN!$C$6:$DF$1572,V$4,FALSE)),"",VLOOKUP($C1509,[2]MAIN!$C$6:$DF$1572,V$4,FALSE))</f>
        <v>#N/A</v>
      </c>
      <c r="W1509" s="21" t="e">
        <f>IF(ISBLANK(VLOOKUP($C1509,[2]MAIN!$C$6:$DF$1572,W$4,FALSE)),"",VLOOKUP($C1509,[2]MAIN!$C$6:$DF$1572,W$4,FALSE))</f>
        <v>#N/A</v>
      </c>
      <c r="X1509" s="47" t="e">
        <f>IF(ISBLANK(VLOOKUP($C1509,[2]MAIN!$C$6:$DF$1572,X$4,FALSE)),"",VLOOKUP($C1509,[2]MAIN!$C$6:$DF$1572,X$4,FALSE))</f>
        <v>#N/A</v>
      </c>
      <c r="Y1509" s="15" t="e">
        <f>IF(ISBLANK(VLOOKUP($C1509,[2]MAIN!$C$6:$DF$1572,Y$4,FALSE)),"",VLOOKUP($C1509,[2]MAIN!$C$6:$DF$1572,Y$4,FALSE))</f>
        <v>#N/A</v>
      </c>
      <c r="AA1509" s="15"/>
      <c r="AB1509" s="15" t="s">
        <v>609</v>
      </c>
      <c r="AC1509" s="15"/>
    </row>
    <row r="1510" spans="1:29" x14ac:dyDescent="0.25">
      <c r="A1510" s="15" t="s">
        <v>2291</v>
      </c>
      <c r="B1510" s="21" t="s">
        <v>436</v>
      </c>
      <c r="C1510" s="47"/>
      <c r="D1510" s="15"/>
      <c r="E1510" s="15"/>
      <c r="F1510" s="15"/>
      <c r="G1510" s="15"/>
      <c r="H1510" s="15" t="s">
        <v>720</v>
      </c>
      <c r="I1510" s="15"/>
      <c r="J1510" s="47"/>
      <c r="K1510" s="47"/>
      <c r="L1510" s="49">
        <v>19.73</v>
      </c>
      <c r="M1510" s="50" t="e">
        <f>IF(ISBLANK(VLOOKUP($C1510,[2]MAIN!$C$6:$DF$1572,M$4,FALSE)),"",VLOOKUP($C1510,[2]MAIN!$C$6:$DF$1572,M$4,FALSE))</f>
        <v>#N/A</v>
      </c>
      <c r="N1510" s="51" t="e">
        <f>IF(ISBLANK(VLOOKUP($C1510,[2]MAIN!$C$6:$DF$1572,N$4,FALSE)),"",VLOOKUP($C1510,[2]MAIN!$C$6:$DF$1572,N$4,FALSE))</f>
        <v>#N/A</v>
      </c>
      <c r="O1510" s="53" t="e">
        <f>IF(ISBLANK(VLOOKUP($C1510,[2]MAIN!$C$6:$DF$1572,O$4,FALSE)),"",VLOOKUP($C1510,[2]MAIN!$C$6:$DF$1572,O$4,FALSE))</f>
        <v>#N/A</v>
      </c>
      <c r="P1510" s="53" t="e">
        <f>IF(ISBLANK(VLOOKUP($C1510,[2]MAIN!$C$6:$DF$1572,P$4,FALSE)),"",VLOOKUP($C1510,[2]MAIN!$C$6:$DF$1572,P$4,FALSE))</f>
        <v>#N/A</v>
      </c>
      <c r="Q1510" s="50" t="e">
        <f>IF(ISBLANK(VLOOKUP($C1510,[2]MAIN!$C$6:$DF$1572,Q$4,FALSE)),"",VLOOKUP($C1510,[2]MAIN!$C$6:$DF$1572,Q$4,FALSE))</f>
        <v>#N/A</v>
      </c>
      <c r="R1510" s="47" t="e">
        <f>IF(ISBLANK(VLOOKUP($C1510,[2]MAIN!$C$6:$DF$1572,R$4,FALSE)),"",VLOOKUP($C1510,[2]MAIN!$C$6:$DF$1572,R$4,FALSE))</f>
        <v>#N/A</v>
      </c>
      <c r="S1510" s="47" t="e">
        <f>IF(ISBLANK(VLOOKUP($C1510,[2]MAIN!$C$6:$DF$1572,S$4,FALSE)),"",VLOOKUP($C1510,[2]MAIN!$C$6:$DF$1572,S$4,FALSE))</f>
        <v>#N/A</v>
      </c>
      <c r="T1510" s="15" t="e">
        <f>IF(ISBLANK(VLOOKUP($C1510,[2]MAIN!$C$6:$DF$1572,T$4,FALSE)),"",VLOOKUP($C1510,[2]MAIN!$C$6:$DF$1572,T$4,FALSE))</f>
        <v>#N/A</v>
      </c>
      <c r="U1510" s="15" t="e">
        <f>IF(ISBLANK(VLOOKUP($C1510,[2]MAIN!$C$6:$DF$1572,U$4,FALSE)),"",VLOOKUP($C1510,[2]MAIN!$C$6:$DF$1572,U$4,FALSE))</f>
        <v>#N/A</v>
      </c>
      <c r="V1510" s="15" t="e">
        <f>IF(ISBLANK(VLOOKUP($C1510,[2]MAIN!$C$6:$DF$1572,V$4,FALSE)),"",VLOOKUP($C1510,[2]MAIN!$C$6:$DF$1572,V$4,FALSE))</f>
        <v>#N/A</v>
      </c>
      <c r="W1510" s="21" t="e">
        <f>IF(ISBLANK(VLOOKUP($C1510,[2]MAIN!$C$6:$DF$1572,W$4,FALSE)),"",VLOOKUP($C1510,[2]MAIN!$C$6:$DF$1572,W$4,FALSE))</f>
        <v>#N/A</v>
      </c>
      <c r="X1510" s="47" t="e">
        <f>IF(ISBLANK(VLOOKUP($C1510,[2]MAIN!$C$6:$DF$1572,X$4,FALSE)),"",VLOOKUP($C1510,[2]MAIN!$C$6:$DF$1572,X$4,FALSE))</f>
        <v>#N/A</v>
      </c>
      <c r="Y1510" s="15" t="e">
        <f>IF(ISBLANK(VLOOKUP($C1510,[2]MAIN!$C$6:$DF$1572,Y$4,FALSE)),"",VLOOKUP($C1510,[2]MAIN!$C$6:$DF$1572,Y$4,FALSE))</f>
        <v>#N/A</v>
      </c>
      <c r="AA1510" s="15"/>
      <c r="AB1510" s="15" t="s">
        <v>609</v>
      </c>
      <c r="AC1510" s="15"/>
    </row>
    <row r="1511" spans="1:29" x14ac:dyDescent="0.25">
      <c r="A1511" s="15" t="s">
        <v>2292</v>
      </c>
      <c r="B1511" s="21" t="s">
        <v>317</v>
      </c>
      <c r="C1511" s="47"/>
      <c r="D1511" s="15"/>
      <c r="E1511" s="15"/>
      <c r="F1511" s="15"/>
      <c r="G1511" s="15"/>
      <c r="H1511" s="15" t="s">
        <v>609</v>
      </c>
      <c r="I1511" s="15"/>
      <c r="J1511" s="47"/>
      <c r="K1511" s="47"/>
      <c r="L1511" s="49">
        <v>57.96</v>
      </c>
      <c r="M1511" s="50" t="e">
        <f>IF(ISBLANK(VLOOKUP($C1511,[2]MAIN!$C$6:$DF$1572,M$4,FALSE)),"",VLOOKUP($C1511,[2]MAIN!$C$6:$DF$1572,M$4,FALSE))</f>
        <v>#N/A</v>
      </c>
      <c r="N1511" s="51" t="e">
        <f>IF(ISBLANK(VLOOKUP($C1511,[2]MAIN!$C$6:$DF$1572,N$4,FALSE)),"",VLOOKUP($C1511,[2]MAIN!$C$6:$DF$1572,N$4,FALSE))</f>
        <v>#N/A</v>
      </c>
      <c r="O1511" s="53" t="e">
        <f>IF(ISBLANK(VLOOKUP($C1511,[2]MAIN!$C$6:$DF$1572,O$4,FALSE)),"",VLOOKUP($C1511,[2]MAIN!$C$6:$DF$1572,O$4,FALSE))</f>
        <v>#N/A</v>
      </c>
      <c r="P1511" s="53" t="e">
        <f>IF(ISBLANK(VLOOKUP($C1511,[2]MAIN!$C$6:$DF$1572,P$4,FALSE)),"",VLOOKUP($C1511,[2]MAIN!$C$6:$DF$1572,P$4,FALSE))</f>
        <v>#N/A</v>
      </c>
      <c r="Q1511" s="50" t="e">
        <f>IF(ISBLANK(VLOOKUP($C1511,[2]MAIN!$C$6:$DF$1572,Q$4,FALSE)),"",VLOOKUP($C1511,[2]MAIN!$C$6:$DF$1572,Q$4,FALSE))</f>
        <v>#N/A</v>
      </c>
      <c r="R1511" s="47" t="e">
        <f>IF(ISBLANK(VLOOKUP($C1511,[2]MAIN!$C$6:$DF$1572,R$4,FALSE)),"",VLOOKUP($C1511,[2]MAIN!$C$6:$DF$1572,R$4,FALSE))</f>
        <v>#N/A</v>
      </c>
      <c r="S1511" s="47" t="e">
        <f>IF(ISBLANK(VLOOKUP($C1511,[2]MAIN!$C$6:$DF$1572,S$4,FALSE)),"",VLOOKUP($C1511,[2]MAIN!$C$6:$DF$1572,S$4,FALSE))</f>
        <v>#N/A</v>
      </c>
      <c r="T1511" s="15" t="e">
        <f>IF(ISBLANK(VLOOKUP($C1511,[2]MAIN!$C$6:$DF$1572,T$4,FALSE)),"",VLOOKUP($C1511,[2]MAIN!$C$6:$DF$1572,T$4,FALSE))</f>
        <v>#N/A</v>
      </c>
      <c r="U1511" s="15" t="e">
        <f>IF(ISBLANK(VLOOKUP($C1511,[2]MAIN!$C$6:$DF$1572,U$4,FALSE)),"",VLOOKUP($C1511,[2]MAIN!$C$6:$DF$1572,U$4,FALSE))</f>
        <v>#N/A</v>
      </c>
      <c r="V1511" s="58" t="e">
        <f>IF(ISBLANK(VLOOKUP($C1511,[2]MAIN!$C$6:$DF$1572,V$4,FALSE)),"",VLOOKUP($C1511,[2]MAIN!$C$6:$DF$1572,V$4,FALSE))</f>
        <v>#N/A</v>
      </c>
      <c r="W1511" s="21" t="e">
        <f>IF(ISBLANK(VLOOKUP($C1511,[2]MAIN!$C$6:$DF$1572,W$4,FALSE)),"",VLOOKUP($C1511,[2]MAIN!$C$6:$DF$1572,W$4,FALSE))</f>
        <v>#N/A</v>
      </c>
      <c r="X1511" s="57" t="e">
        <f>IF(ISBLANK(VLOOKUP($C1511,[2]MAIN!$C$6:$DF$1572,X$4,FALSE)),"",VLOOKUP($C1511,[2]MAIN!$C$6:$DF$1572,X$4,FALSE))</f>
        <v>#N/A</v>
      </c>
      <c r="Y1511" s="15" t="e">
        <f>IF(ISBLANK(VLOOKUP($C1511,[2]MAIN!$C$6:$DF$1572,Y$4,FALSE)),"",VLOOKUP($C1511,[2]MAIN!$C$6:$DF$1572,Y$4,FALSE))</f>
        <v>#N/A</v>
      </c>
      <c r="Z1511" s="33" t="s">
        <v>753</v>
      </c>
      <c r="AA1511" s="15" t="s">
        <v>609</v>
      </c>
      <c r="AB1511" s="15"/>
      <c r="AC1511" s="15"/>
    </row>
    <row r="1512" spans="1:29" x14ac:dyDescent="0.25">
      <c r="A1512" s="15" t="s">
        <v>2293</v>
      </c>
      <c r="B1512" s="21" t="s">
        <v>317</v>
      </c>
      <c r="C1512" s="47"/>
      <c r="D1512" s="15"/>
      <c r="E1512" s="15" t="s">
        <v>609</v>
      </c>
      <c r="F1512" s="15"/>
      <c r="G1512" s="15"/>
      <c r="H1512" s="15" t="s">
        <v>613</v>
      </c>
      <c r="I1512" s="15"/>
      <c r="J1512" s="47"/>
      <c r="K1512" s="47"/>
      <c r="L1512" s="49">
        <v>57.96</v>
      </c>
      <c r="M1512" s="50" t="e">
        <f>IF(ISBLANK(VLOOKUP($C1512,[2]MAIN!$C$6:$DF$1572,M$4,FALSE)),"",VLOOKUP($C1512,[2]MAIN!$C$6:$DF$1572,M$4,FALSE))</f>
        <v>#N/A</v>
      </c>
      <c r="N1512" s="51" t="e">
        <f>IF(ISBLANK(VLOOKUP($C1512,[2]MAIN!$C$6:$DF$1572,N$4,FALSE)),"",VLOOKUP($C1512,[2]MAIN!$C$6:$DF$1572,N$4,FALSE))</f>
        <v>#N/A</v>
      </c>
      <c r="O1512" s="53" t="e">
        <f>IF(ISBLANK(VLOOKUP($C1512,[2]MAIN!$C$6:$DF$1572,O$4,FALSE)),"",VLOOKUP($C1512,[2]MAIN!$C$6:$DF$1572,O$4,FALSE))</f>
        <v>#N/A</v>
      </c>
      <c r="P1512" s="53" t="e">
        <f>IF(ISBLANK(VLOOKUP($C1512,[2]MAIN!$C$6:$DF$1572,P$4,FALSE)),"",VLOOKUP($C1512,[2]MAIN!$C$6:$DF$1572,P$4,FALSE))</f>
        <v>#N/A</v>
      </c>
      <c r="Q1512" s="50" t="e">
        <f>IF(ISBLANK(VLOOKUP($C1512,[2]MAIN!$C$6:$DF$1572,Q$4,FALSE)),"",VLOOKUP($C1512,[2]MAIN!$C$6:$DF$1572,Q$4,FALSE))</f>
        <v>#N/A</v>
      </c>
      <c r="R1512" s="47" t="e">
        <f>IF(ISBLANK(VLOOKUP($C1512,[2]MAIN!$C$6:$DF$1572,R$4,FALSE)),"",VLOOKUP($C1512,[2]MAIN!$C$6:$DF$1572,R$4,FALSE))</f>
        <v>#N/A</v>
      </c>
      <c r="S1512" s="47" t="e">
        <f>IF(ISBLANK(VLOOKUP($C1512,[2]MAIN!$C$6:$DF$1572,S$4,FALSE)),"",VLOOKUP($C1512,[2]MAIN!$C$6:$DF$1572,S$4,FALSE))</f>
        <v>#N/A</v>
      </c>
      <c r="T1512" s="15" t="e">
        <f>IF(ISBLANK(VLOOKUP($C1512,[2]MAIN!$C$6:$DF$1572,T$4,FALSE)),"",VLOOKUP($C1512,[2]MAIN!$C$6:$DF$1572,T$4,FALSE))</f>
        <v>#N/A</v>
      </c>
      <c r="U1512" s="15" t="e">
        <f>IF(ISBLANK(VLOOKUP($C1512,[2]MAIN!$C$6:$DF$1572,U$4,FALSE)),"",VLOOKUP($C1512,[2]MAIN!$C$6:$DF$1572,U$4,FALSE))</f>
        <v>#N/A</v>
      </c>
      <c r="V1512" s="15" t="e">
        <f>IF(ISBLANK(VLOOKUP($C1512,[2]MAIN!$C$6:$DF$1572,V$4,FALSE)),"",VLOOKUP($C1512,[2]MAIN!$C$6:$DF$1572,V$4,FALSE))</f>
        <v>#N/A</v>
      </c>
      <c r="W1512" s="21" t="e">
        <f>IF(ISBLANK(VLOOKUP($C1512,[2]MAIN!$C$6:$DF$1572,W$4,FALSE)),"",VLOOKUP($C1512,[2]MAIN!$C$6:$DF$1572,W$4,FALSE))</f>
        <v>#N/A</v>
      </c>
      <c r="X1512" s="47">
        <v>15000</v>
      </c>
      <c r="Y1512" s="15" t="e">
        <f>IF(ISBLANK(VLOOKUP($C1512,[2]MAIN!$C$6:$DF$1572,Y$4,FALSE)),"",VLOOKUP($C1512,[2]MAIN!$C$6:$DF$1572,Y$4,FALSE))</f>
        <v>#N/A</v>
      </c>
      <c r="AA1512" s="15" t="s">
        <v>609</v>
      </c>
      <c r="AB1512" s="15"/>
      <c r="AC1512" s="15"/>
    </row>
    <row r="1513" spans="1:29" x14ac:dyDescent="0.25">
      <c r="A1513" s="15" t="s">
        <v>2294</v>
      </c>
      <c r="B1513" s="21" t="s">
        <v>317</v>
      </c>
      <c r="C1513" s="47"/>
      <c r="D1513" s="15"/>
      <c r="E1513" s="15"/>
      <c r="F1513" s="15"/>
      <c r="G1513" s="15"/>
      <c r="H1513" s="15" t="s">
        <v>715</v>
      </c>
      <c r="I1513" s="15"/>
      <c r="J1513" s="47"/>
      <c r="K1513" s="47"/>
      <c r="L1513" s="49">
        <v>86.58</v>
      </c>
      <c r="M1513" s="50" t="e">
        <f>IF(ISBLANK(VLOOKUP($C1513,[2]MAIN!$C$6:$DF$1572,M$4,FALSE)),"",VLOOKUP($C1513,[2]MAIN!$C$6:$DF$1572,M$4,FALSE))</f>
        <v>#N/A</v>
      </c>
      <c r="N1513" s="51" t="e">
        <f>IF(ISBLANK(VLOOKUP($C1513,[2]MAIN!$C$6:$DF$1572,N$4,FALSE)),"",VLOOKUP($C1513,[2]MAIN!$C$6:$DF$1572,N$4,FALSE))</f>
        <v>#N/A</v>
      </c>
      <c r="O1513" s="53" t="e">
        <f>IF(ISBLANK(VLOOKUP($C1513,[2]MAIN!$C$6:$DF$1572,O$4,FALSE)),"",VLOOKUP($C1513,[2]MAIN!$C$6:$DF$1572,O$4,FALSE))</f>
        <v>#N/A</v>
      </c>
      <c r="P1513" s="53" t="e">
        <f>IF(ISBLANK(VLOOKUP($C1513,[2]MAIN!$C$6:$DF$1572,P$4,FALSE)),"",VLOOKUP($C1513,[2]MAIN!$C$6:$DF$1572,P$4,FALSE))</f>
        <v>#N/A</v>
      </c>
      <c r="Q1513" s="50" t="e">
        <f>IF(ISBLANK(VLOOKUP($C1513,[2]MAIN!$C$6:$DF$1572,Q$4,FALSE)),"",VLOOKUP($C1513,[2]MAIN!$C$6:$DF$1572,Q$4,FALSE))</f>
        <v>#N/A</v>
      </c>
      <c r="R1513" s="47" t="e">
        <f>IF(ISBLANK(VLOOKUP($C1513,[2]MAIN!$C$6:$DF$1572,R$4,FALSE)),"",VLOOKUP($C1513,[2]MAIN!$C$6:$DF$1572,R$4,FALSE))</f>
        <v>#N/A</v>
      </c>
      <c r="S1513" s="47" t="e">
        <f>IF(ISBLANK(VLOOKUP($C1513,[2]MAIN!$C$6:$DF$1572,S$4,FALSE)),"",VLOOKUP($C1513,[2]MAIN!$C$6:$DF$1572,S$4,FALSE))</f>
        <v>#N/A</v>
      </c>
      <c r="T1513" s="15" t="e">
        <f>IF(ISBLANK(VLOOKUP($C1513,[2]MAIN!$C$6:$DF$1572,T$4,FALSE)),"",VLOOKUP($C1513,[2]MAIN!$C$6:$DF$1572,T$4,FALSE))</f>
        <v>#N/A</v>
      </c>
      <c r="U1513" s="15" t="e">
        <f>IF(ISBLANK(VLOOKUP($C1513,[2]MAIN!$C$6:$DF$1572,U$4,FALSE)),"",VLOOKUP($C1513,[2]MAIN!$C$6:$DF$1572,U$4,FALSE))</f>
        <v>#N/A</v>
      </c>
      <c r="V1513" s="15" t="e">
        <f>IF(ISBLANK(VLOOKUP($C1513,[2]MAIN!$C$6:$DF$1572,V$4,FALSE)),"",VLOOKUP($C1513,[2]MAIN!$C$6:$DF$1572,V$4,FALSE))</f>
        <v>#N/A</v>
      </c>
      <c r="W1513" s="21" t="e">
        <f>IF(ISBLANK(VLOOKUP($C1513,[2]MAIN!$C$6:$DF$1572,W$4,FALSE)),"",VLOOKUP($C1513,[2]MAIN!$C$6:$DF$1572,W$4,FALSE))</f>
        <v>#N/A</v>
      </c>
      <c r="X1513" s="47" t="e">
        <f>IF(ISBLANK(VLOOKUP($C1513,[2]MAIN!$C$6:$DF$1572,X$4,FALSE)),"",VLOOKUP($C1513,[2]MAIN!$C$6:$DF$1572,X$4,FALSE))</f>
        <v>#N/A</v>
      </c>
      <c r="Y1513" s="15" t="e">
        <f>IF(ISBLANK(VLOOKUP($C1513,[2]MAIN!$C$6:$DF$1572,Y$4,FALSE)),"",VLOOKUP($C1513,[2]MAIN!$C$6:$DF$1572,Y$4,FALSE))</f>
        <v>#N/A</v>
      </c>
      <c r="AA1513" s="15" t="s">
        <v>609</v>
      </c>
      <c r="AB1513" s="15"/>
      <c r="AC1513" s="15"/>
    </row>
    <row r="1514" spans="1:29" x14ac:dyDescent="0.25">
      <c r="A1514" s="15" t="s">
        <v>2295</v>
      </c>
      <c r="B1514" s="21" t="s">
        <v>317</v>
      </c>
      <c r="C1514" s="47"/>
      <c r="D1514" s="15"/>
      <c r="E1514" s="15"/>
      <c r="F1514" s="15"/>
      <c r="G1514" s="15"/>
      <c r="H1514" s="15" t="s">
        <v>720</v>
      </c>
      <c r="I1514" s="15"/>
      <c r="J1514" s="47"/>
      <c r="K1514" s="47"/>
      <c r="L1514" s="49">
        <v>15.05</v>
      </c>
      <c r="M1514" s="50" t="e">
        <f>IF(ISBLANK(VLOOKUP($C1514,[2]MAIN!$C$6:$DF$1572,M$4,FALSE)),"",VLOOKUP($C1514,[2]MAIN!$C$6:$DF$1572,M$4,FALSE))</f>
        <v>#N/A</v>
      </c>
      <c r="N1514" s="51" t="e">
        <f>IF(ISBLANK(VLOOKUP($C1514,[2]MAIN!$C$6:$DF$1572,N$4,FALSE)),"",VLOOKUP($C1514,[2]MAIN!$C$6:$DF$1572,N$4,FALSE))</f>
        <v>#N/A</v>
      </c>
      <c r="O1514" s="53" t="e">
        <f>IF(ISBLANK(VLOOKUP($C1514,[2]MAIN!$C$6:$DF$1572,O$4,FALSE)),"",VLOOKUP($C1514,[2]MAIN!$C$6:$DF$1572,O$4,FALSE))</f>
        <v>#N/A</v>
      </c>
      <c r="P1514" s="53" t="e">
        <f>IF(ISBLANK(VLOOKUP($C1514,[2]MAIN!$C$6:$DF$1572,P$4,FALSE)),"",VLOOKUP($C1514,[2]MAIN!$C$6:$DF$1572,P$4,FALSE))</f>
        <v>#N/A</v>
      </c>
      <c r="Q1514" s="50" t="e">
        <f>IF(ISBLANK(VLOOKUP($C1514,[2]MAIN!$C$6:$DF$1572,Q$4,FALSE)),"",VLOOKUP($C1514,[2]MAIN!$C$6:$DF$1572,Q$4,FALSE))</f>
        <v>#N/A</v>
      </c>
      <c r="R1514" s="47" t="e">
        <f>IF(ISBLANK(VLOOKUP($C1514,[2]MAIN!$C$6:$DF$1572,R$4,FALSE)),"",VLOOKUP($C1514,[2]MAIN!$C$6:$DF$1572,R$4,FALSE))</f>
        <v>#N/A</v>
      </c>
      <c r="S1514" s="47" t="e">
        <f>IF(ISBLANK(VLOOKUP($C1514,[2]MAIN!$C$6:$DF$1572,S$4,FALSE)),"",VLOOKUP($C1514,[2]MAIN!$C$6:$DF$1572,S$4,FALSE))</f>
        <v>#N/A</v>
      </c>
      <c r="T1514" s="15" t="e">
        <f>IF(ISBLANK(VLOOKUP($C1514,[2]MAIN!$C$6:$DF$1572,T$4,FALSE)),"",VLOOKUP($C1514,[2]MAIN!$C$6:$DF$1572,T$4,FALSE))</f>
        <v>#N/A</v>
      </c>
      <c r="U1514" s="15" t="e">
        <f>IF(ISBLANK(VLOOKUP($C1514,[2]MAIN!$C$6:$DF$1572,U$4,FALSE)),"",VLOOKUP($C1514,[2]MAIN!$C$6:$DF$1572,U$4,FALSE))</f>
        <v>#N/A</v>
      </c>
      <c r="V1514" s="15" t="e">
        <f>IF(ISBLANK(VLOOKUP($C1514,[2]MAIN!$C$6:$DF$1572,V$4,FALSE)),"",VLOOKUP($C1514,[2]MAIN!$C$6:$DF$1572,V$4,FALSE))</f>
        <v>#N/A</v>
      </c>
      <c r="W1514" s="21" t="e">
        <f>IF(ISBLANK(VLOOKUP($C1514,[2]MAIN!$C$6:$DF$1572,W$4,FALSE)),"",VLOOKUP($C1514,[2]MAIN!$C$6:$DF$1572,W$4,FALSE))</f>
        <v>#N/A</v>
      </c>
      <c r="X1514" s="47" t="e">
        <f>IF(ISBLANK(VLOOKUP($C1514,[2]MAIN!$C$6:$DF$1572,X$4,FALSE)),"",VLOOKUP($C1514,[2]MAIN!$C$6:$DF$1572,X$4,FALSE))</f>
        <v>#N/A</v>
      </c>
      <c r="Y1514" s="15" t="e">
        <f>IF(ISBLANK(VLOOKUP($C1514,[2]MAIN!$C$6:$DF$1572,Y$4,FALSE)),"",VLOOKUP($C1514,[2]MAIN!$C$6:$DF$1572,Y$4,FALSE))</f>
        <v>#N/A</v>
      </c>
      <c r="AA1514" s="15" t="s">
        <v>609</v>
      </c>
      <c r="AB1514" s="15"/>
      <c r="AC1514" s="15"/>
    </row>
    <row r="1515" spans="1:29" x14ac:dyDescent="0.25">
      <c r="A1515" s="15" t="s">
        <v>2296</v>
      </c>
      <c r="B1515" s="21" t="s">
        <v>302</v>
      </c>
      <c r="C1515" s="47"/>
      <c r="D1515" s="15"/>
      <c r="E1515" s="15" t="s">
        <v>609</v>
      </c>
      <c r="F1515" s="15"/>
      <c r="G1515" s="15"/>
      <c r="H1515" s="15" t="s">
        <v>609</v>
      </c>
      <c r="I1515" s="15" t="s">
        <v>609</v>
      </c>
      <c r="J1515" s="47"/>
      <c r="K1515" s="47"/>
      <c r="L1515" s="49"/>
      <c r="M1515" s="50" t="e">
        <f>IF(ISBLANK(VLOOKUP($C1515,[2]MAIN!$C$6:$DF$1572,M$4,FALSE)),"",VLOOKUP($C1515,[2]MAIN!$C$6:$DF$1572,M$4,FALSE))</f>
        <v>#N/A</v>
      </c>
      <c r="N1515" s="51" t="e">
        <f>IF(ISBLANK(VLOOKUP($C1515,[2]MAIN!$C$6:$DF$1572,N$4,FALSE)),"",VLOOKUP($C1515,[2]MAIN!$C$6:$DF$1572,N$4,FALSE))</f>
        <v>#N/A</v>
      </c>
      <c r="O1515" s="53" t="e">
        <f>IF(ISBLANK(VLOOKUP($C1515,[2]MAIN!$C$6:$DF$1572,O$4,FALSE)),"",VLOOKUP($C1515,[2]MAIN!$C$6:$DF$1572,O$4,FALSE))</f>
        <v>#N/A</v>
      </c>
      <c r="P1515" s="53" t="e">
        <f>IF(ISBLANK(VLOOKUP($C1515,[2]MAIN!$C$6:$DF$1572,P$4,FALSE)),"",VLOOKUP($C1515,[2]MAIN!$C$6:$DF$1572,P$4,FALSE))</f>
        <v>#N/A</v>
      </c>
      <c r="Q1515" s="50" t="e">
        <f>IF(ISBLANK(VLOOKUP($C1515,[2]MAIN!$C$6:$DF$1572,Q$4,FALSE)),"",VLOOKUP($C1515,[2]MAIN!$C$6:$DF$1572,Q$4,FALSE))</f>
        <v>#N/A</v>
      </c>
      <c r="R1515" s="47" t="e">
        <f>IF(ISBLANK(VLOOKUP($C1515,[2]MAIN!$C$6:$DF$1572,R$4,FALSE)),"",VLOOKUP($C1515,[2]MAIN!$C$6:$DF$1572,R$4,FALSE))</f>
        <v>#N/A</v>
      </c>
      <c r="S1515" s="47" t="e">
        <f>IF(ISBLANK(VLOOKUP($C1515,[2]MAIN!$C$6:$DF$1572,S$4,FALSE)),"",VLOOKUP($C1515,[2]MAIN!$C$6:$DF$1572,S$4,FALSE))</f>
        <v>#N/A</v>
      </c>
      <c r="T1515" s="15" t="e">
        <f>IF(ISBLANK(VLOOKUP($C1515,[2]MAIN!$C$6:$DF$1572,T$4,FALSE)),"",VLOOKUP($C1515,[2]MAIN!$C$6:$DF$1572,T$4,FALSE))</f>
        <v>#N/A</v>
      </c>
      <c r="U1515" s="15" t="e">
        <f>IF(ISBLANK(VLOOKUP($C1515,[2]MAIN!$C$6:$DF$1572,U$4,FALSE)),"",VLOOKUP($C1515,[2]MAIN!$C$6:$DF$1572,U$4,FALSE))</f>
        <v>#N/A</v>
      </c>
      <c r="V1515" s="15" t="e">
        <f>IF(ISBLANK(VLOOKUP($C1515,[2]MAIN!$C$6:$DF$1572,V$4,FALSE)),"",VLOOKUP($C1515,[2]MAIN!$C$6:$DF$1572,V$4,FALSE))</f>
        <v>#N/A</v>
      </c>
      <c r="W1515" s="21" t="e">
        <f>IF(ISBLANK(VLOOKUP($C1515,[2]MAIN!$C$6:$DF$1572,W$4,FALSE)),"",VLOOKUP($C1515,[2]MAIN!$C$6:$DF$1572,W$4,FALSE))</f>
        <v>#N/A</v>
      </c>
      <c r="X1515" s="47">
        <v>15000</v>
      </c>
      <c r="Y1515" s="15" t="e">
        <f>IF(ISBLANK(VLOOKUP($C1515,[2]MAIN!$C$6:$DF$1572,Y$4,FALSE)),"",VLOOKUP($C1515,[2]MAIN!$C$6:$DF$1572,Y$4,FALSE))</f>
        <v>#N/A</v>
      </c>
      <c r="AA1515" s="15" t="s">
        <v>609</v>
      </c>
      <c r="AB1515" s="15"/>
      <c r="AC1515" s="15"/>
    </row>
    <row r="1516" spans="1:29" x14ac:dyDescent="0.25">
      <c r="A1516" s="15" t="s">
        <v>2297</v>
      </c>
      <c r="B1516" s="21" t="s">
        <v>317</v>
      </c>
      <c r="C1516" s="47"/>
      <c r="D1516" s="15"/>
      <c r="E1516" s="15"/>
      <c r="F1516" s="15"/>
      <c r="G1516" s="15"/>
      <c r="H1516" s="15" t="s">
        <v>609</v>
      </c>
      <c r="I1516" s="15"/>
      <c r="J1516" s="47"/>
      <c r="K1516" s="47"/>
      <c r="L1516" s="49">
        <v>14.41</v>
      </c>
      <c r="M1516" s="50" t="e">
        <f>IF(ISBLANK(VLOOKUP($C1516,[2]MAIN!$C$6:$DF$1572,M$4,FALSE)),"",VLOOKUP($C1516,[2]MAIN!$C$6:$DF$1572,M$4,FALSE))</f>
        <v>#N/A</v>
      </c>
      <c r="N1516" s="51" t="e">
        <f>IF(ISBLANK(VLOOKUP($C1516,[2]MAIN!$C$6:$DF$1572,N$4,FALSE)),"",VLOOKUP($C1516,[2]MAIN!$C$6:$DF$1572,N$4,FALSE))</f>
        <v>#N/A</v>
      </c>
      <c r="O1516" s="53" t="e">
        <f>IF(ISBLANK(VLOOKUP($C1516,[2]MAIN!$C$6:$DF$1572,O$4,FALSE)),"",VLOOKUP($C1516,[2]MAIN!$C$6:$DF$1572,O$4,FALSE))</f>
        <v>#N/A</v>
      </c>
      <c r="P1516" s="53" t="e">
        <f>IF(ISBLANK(VLOOKUP($C1516,[2]MAIN!$C$6:$DF$1572,P$4,FALSE)),"",VLOOKUP($C1516,[2]MAIN!$C$6:$DF$1572,P$4,FALSE))</f>
        <v>#N/A</v>
      </c>
      <c r="Q1516" s="50" t="e">
        <f>IF(ISBLANK(VLOOKUP($C1516,[2]MAIN!$C$6:$DF$1572,Q$4,FALSE)),"",VLOOKUP($C1516,[2]MAIN!$C$6:$DF$1572,Q$4,FALSE))</f>
        <v>#N/A</v>
      </c>
      <c r="R1516" s="47" t="e">
        <f>IF(ISBLANK(VLOOKUP($C1516,[2]MAIN!$C$6:$DF$1572,R$4,FALSE)),"",VLOOKUP($C1516,[2]MAIN!$C$6:$DF$1572,R$4,FALSE))</f>
        <v>#N/A</v>
      </c>
      <c r="S1516" s="47" t="e">
        <f>IF(ISBLANK(VLOOKUP($C1516,[2]MAIN!$C$6:$DF$1572,S$4,FALSE)),"",VLOOKUP($C1516,[2]MAIN!$C$6:$DF$1572,S$4,FALSE))</f>
        <v>#N/A</v>
      </c>
      <c r="T1516" s="15" t="e">
        <f>IF(ISBLANK(VLOOKUP($C1516,[2]MAIN!$C$6:$DF$1572,T$4,FALSE)),"",VLOOKUP($C1516,[2]MAIN!$C$6:$DF$1572,T$4,FALSE))</f>
        <v>#N/A</v>
      </c>
      <c r="U1516" s="15" t="e">
        <f>IF(ISBLANK(VLOOKUP($C1516,[2]MAIN!$C$6:$DF$1572,U$4,FALSE)),"",VLOOKUP($C1516,[2]MAIN!$C$6:$DF$1572,U$4,FALSE))</f>
        <v>#N/A</v>
      </c>
      <c r="V1516" s="15" t="e">
        <f>IF(ISBLANK(VLOOKUP($C1516,[2]MAIN!$C$6:$DF$1572,V$4,FALSE)),"",VLOOKUP($C1516,[2]MAIN!$C$6:$DF$1572,V$4,FALSE))</f>
        <v>#N/A</v>
      </c>
      <c r="W1516" s="21" t="e">
        <f>IF(ISBLANK(VLOOKUP($C1516,[2]MAIN!$C$6:$DF$1572,W$4,FALSE)),"",VLOOKUP($C1516,[2]MAIN!$C$6:$DF$1572,W$4,FALSE))</f>
        <v>#N/A</v>
      </c>
      <c r="X1516" s="47" t="e">
        <f>IF(ISBLANK(VLOOKUP($C1516,[2]MAIN!$C$6:$DF$1572,X$4,FALSE)),"",VLOOKUP($C1516,[2]MAIN!$C$6:$DF$1572,X$4,FALSE))</f>
        <v>#N/A</v>
      </c>
      <c r="Y1516" s="15" t="e">
        <f>IF(ISBLANK(VLOOKUP($C1516,[2]MAIN!$C$6:$DF$1572,Y$4,FALSE)),"",VLOOKUP($C1516,[2]MAIN!$C$6:$DF$1572,Y$4,FALSE))</f>
        <v>#N/A</v>
      </c>
      <c r="AA1516" s="15" t="s">
        <v>609</v>
      </c>
      <c r="AB1516" s="15"/>
      <c r="AC1516" s="15"/>
    </row>
    <row r="1517" spans="1:29" x14ac:dyDescent="0.25">
      <c r="A1517" s="15" t="s">
        <v>2298</v>
      </c>
      <c r="B1517" s="21" t="s">
        <v>317</v>
      </c>
      <c r="C1517" s="47"/>
      <c r="D1517" s="15"/>
      <c r="E1517" s="15"/>
      <c r="F1517" s="15"/>
      <c r="G1517" s="15"/>
      <c r="H1517" s="15" t="s">
        <v>720</v>
      </c>
      <c r="I1517" s="15"/>
      <c r="J1517" s="47"/>
      <c r="K1517" s="47"/>
      <c r="L1517" s="49">
        <v>0.04</v>
      </c>
      <c r="M1517" s="50" t="e">
        <f>IF(ISBLANK(VLOOKUP($C1517,[2]MAIN!$C$6:$DF$1572,M$4,FALSE)),"",VLOOKUP($C1517,[2]MAIN!$C$6:$DF$1572,M$4,FALSE))</f>
        <v>#N/A</v>
      </c>
      <c r="N1517" s="51" t="e">
        <f>IF(ISBLANK(VLOOKUP($C1517,[2]MAIN!$C$6:$DF$1572,N$4,FALSE)),"",VLOOKUP($C1517,[2]MAIN!$C$6:$DF$1572,N$4,FALSE))</f>
        <v>#N/A</v>
      </c>
      <c r="O1517" s="53" t="e">
        <f>IF(ISBLANK(VLOOKUP($C1517,[2]MAIN!$C$6:$DF$1572,O$4,FALSE)),"",VLOOKUP($C1517,[2]MAIN!$C$6:$DF$1572,O$4,FALSE))</f>
        <v>#N/A</v>
      </c>
      <c r="P1517" s="53" t="e">
        <f>IF(ISBLANK(VLOOKUP($C1517,[2]MAIN!$C$6:$DF$1572,P$4,FALSE)),"",VLOOKUP($C1517,[2]MAIN!$C$6:$DF$1572,P$4,FALSE))</f>
        <v>#N/A</v>
      </c>
      <c r="Q1517" s="50" t="e">
        <f>IF(ISBLANK(VLOOKUP($C1517,[2]MAIN!$C$6:$DF$1572,Q$4,FALSE)),"",VLOOKUP($C1517,[2]MAIN!$C$6:$DF$1572,Q$4,FALSE))</f>
        <v>#N/A</v>
      </c>
      <c r="R1517" s="47" t="e">
        <f>IF(ISBLANK(VLOOKUP($C1517,[2]MAIN!$C$6:$DF$1572,R$4,FALSE)),"",VLOOKUP($C1517,[2]MAIN!$C$6:$DF$1572,R$4,FALSE))</f>
        <v>#N/A</v>
      </c>
      <c r="S1517" s="47" t="e">
        <f>IF(ISBLANK(VLOOKUP($C1517,[2]MAIN!$C$6:$DF$1572,S$4,FALSE)),"",VLOOKUP($C1517,[2]MAIN!$C$6:$DF$1572,S$4,FALSE))</f>
        <v>#N/A</v>
      </c>
      <c r="T1517" s="15" t="e">
        <f>IF(ISBLANK(VLOOKUP($C1517,[2]MAIN!$C$6:$DF$1572,T$4,FALSE)),"",VLOOKUP($C1517,[2]MAIN!$C$6:$DF$1572,T$4,FALSE))</f>
        <v>#N/A</v>
      </c>
      <c r="U1517" s="15" t="e">
        <f>IF(ISBLANK(VLOOKUP($C1517,[2]MAIN!$C$6:$DF$1572,U$4,FALSE)),"",VLOOKUP($C1517,[2]MAIN!$C$6:$DF$1572,U$4,FALSE))</f>
        <v>#N/A</v>
      </c>
      <c r="V1517" s="15" t="e">
        <f>IF(ISBLANK(VLOOKUP($C1517,[2]MAIN!$C$6:$DF$1572,V$4,FALSE)),"",VLOOKUP($C1517,[2]MAIN!$C$6:$DF$1572,V$4,FALSE))</f>
        <v>#N/A</v>
      </c>
      <c r="W1517" s="21" t="e">
        <f>IF(ISBLANK(VLOOKUP($C1517,[2]MAIN!$C$6:$DF$1572,W$4,FALSE)),"",VLOOKUP($C1517,[2]MAIN!$C$6:$DF$1572,W$4,FALSE))</f>
        <v>#N/A</v>
      </c>
      <c r="X1517" s="47" t="e">
        <f>IF(ISBLANK(VLOOKUP($C1517,[2]MAIN!$C$6:$DF$1572,X$4,FALSE)),"",VLOOKUP($C1517,[2]MAIN!$C$6:$DF$1572,X$4,FALSE))</f>
        <v>#N/A</v>
      </c>
      <c r="Y1517" s="15" t="e">
        <f>IF(ISBLANK(VLOOKUP($C1517,[2]MAIN!$C$6:$DF$1572,Y$4,FALSE)),"",VLOOKUP($C1517,[2]MAIN!$C$6:$DF$1572,Y$4,FALSE))</f>
        <v>#N/A</v>
      </c>
      <c r="AA1517" s="15" t="s">
        <v>609</v>
      </c>
      <c r="AB1517" s="15"/>
      <c r="AC1517" s="15"/>
    </row>
    <row r="1518" spans="1:29" x14ac:dyDescent="0.25">
      <c r="A1518" s="15" t="s">
        <v>2299</v>
      </c>
      <c r="B1518" s="21" t="s">
        <v>317</v>
      </c>
      <c r="C1518" s="47"/>
      <c r="D1518" s="15"/>
      <c r="E1518" s="15"/>
      <c r="F1518" s="15"/>
      <c r="G1518" s="15"/>
      <c r="H1518" s="15" t="s">
        <v>720</v>
      </c>
      <c r="I1518" s="15"/>
      <c r="J1518" s="47"/>
      <c r="K1518" s="47"/>
      <c r="L1518" s="49" t="e">
        <f>#REF!/86.4</f>
        <v>#REF!</v>
      </c>
      <c r="M1518" s="50" t="e">
        <f>IF(ISBLANK(VLOOKUP($C1518,[2]MAIN!$C$6:$DF$1572,M$4,FALSE)),"",VLOOKUP($C1518,[2]MAIN!$C$6:$DF$1572,M$4,FALSE))</f>
        <v>#N/A</v>
      </c>
      <c r="N1518" s="51" t="e">
        <f>IF(ISBLANK(VLOOKUP($C1518,[2]MAIN!$C$6:$DF$1572,N$4,FALSE)),"",VLOOKUP($C1518,[2]MAIN!$C$6:$DF$1572,N$4,FALSE))</f>
        <v>#N/A</v>
      </c>
      <c r="O1518" s="53" t="e">
        <f>IF(ISBLANK(VLOOKUP($C1518,[2]MAIN!$C$6:$DF$1572,O$4,FALSE)),"",VLOOKUP($C1518,[2]MAIN!$C$6:$DF$1572,O$4,FALSE))</f>
        <v>#N/A</v>
      </c>
      <c r="P1518" s="53" t="e">
        <f>IF(ISBLANK(VLOOKUP($C1518,[2]MAIN!$C$6:$DF$1572,P$4,FALSE)),"",VLOOKUP($C1518,[2]MAIN!$C$6:$DF$1572,P$4,FALSE))</f>
        <v>#N/A</v>
      </c>
      <c r="Q1518" s="50" t="e">
        <f>IF(ISBLANK(VLOOKUP($C1518,[2]MAIN!$C$6:$DF$1572,Q$4,FALSE)),"",VLOOKUP($C1518,[2]MAIN!$C$6:$DF$1572,Q$4,FALSE))</f>
        <v>#N/A</v>
      </c>
      <c r="R1518" s="47" t="e">
        <f>IF(ISBLANK(VLOOKUP($C1518,[2]MAIN!$C$6:$DF$1572,R$4,FALSE)),"",VLOOKUP($C1518,[2]MAIN!$C$6:$DF$1572,R$4,FALSE))</f>
        <v>#N/A</v>
      </c>
      <c r="S1518" s="47" t="e">
        <f>IF(ISBLANK(VLOOKUP($C1518,[2]MAIN!$C$6:$DF$1572,S$4,FALSE)),"",VLOOKUP($C1518,[2]MAIN!$C$6:$DF$1572,S$4,FALSE))</f>
        <v>#N/A</v>
      </c>
      <c r="T1518" s="15" t="e">
        <f>IF(ISBLANK(VLOOKUP($C1518,[2]MAIN!$C$6:$DF$1572,T$4,FALSE)),"",VLOOKUP($C1518,[2]MAIN!$C$6:$DF$1572,T$4,FALSE))</f>
        <v>#N/A</v>
      </c>
      <c r="U1518" s="15" t="e">
        <f>IF(ISBLANK(VLOOKUP($C1518,[2]MAIN!$C$6:$DF$1572,U$4,FALSE)),"",VLOOKUP($C1518,[2]MAIN!$C$6:$DF$1572,U$4,FALSE))</f>
        <v>#N/A</v>
      </c>
      <c r="V1518" s="15" t="e">
        <f>IF(ISBLANK(VLOOKUP($C1518,[2]MAIN!$C$6:$DF$1572,V$4,FALSE)),"",VLOOKUP($C1518,[2]MAIN!$C$6:$DF$1572,V$4,FALSE))</f>
        <v>#N/A</v>
      </c>
      <c r="W1518" s="21" t="e">
        <f>IF(ISBLANK(VLOOKUP($C1518,[2]MAIN!$C$6:$DF$1572,W$4,FALSE)),"",VLOOKUP($C1518,[2]MAIN!$C$6:$DF$1572,W$4,FALSE))</f>
        <v>#N/A</v>
      </c>
      <c r="X1518" s="47" t="e">
        <f>IF(ISBLANK(VLOOKUP($C1518,[2]MAIN!$C$6:$DF$1572,X$4,FALSE)),"",VLOOKUP($C1518,[2]MAIN!$C$6:$DF$1572,X$4,FALSE))</f>
        <v>#N/A</v>
      </c>
      <c r="Y1518" s="15" t="e">
        <f>IF(ISBLANK(VLOOKUP($C1518,[2]MAIN!$C$6:$DF$1572,Y$4,FALSE)),"",VLOOKUP($C1518,[2]MAIN!$C$6:$DF$1572,Y$4,FALSE))</f>
        <v>#N/A</v>
      </c>
      <c r="AA1518" s="15" t="s">
        <v>609</v>
      </c>
      <c r="AB1518" s="15"/>
      <c r="AC1518" s="15"/>
    </row>
    <row r="1519" spans="1:29" x14ac:dyDescent="0.25">
      <c r="A1519" s="15" t="s">
        <v>2300</v>
      </c>
      <c r="B1519" s="21" t="s">
        <v>2301</v>
      </c>
      <c r="C1519" s="47"/>
      <c r="D1519" s="15"/>
      <c r="E1519" s="15" t="s">
        <v>609</v>
      </c>
      <c r="F1519" s="15"/>
      <c r="G1519" s="15"/>
      <c r="H1519" s="15" t="s">
        <v>628</v>
      </c>
      <c r="I1519" s="15" t="s">
        <v>609</v>
      </c>
      <c r="J1519" s="47"/>
      <c r="K1519" s="47"/>
      <c r="L1519" s="49">
        <v>0.47</v>
      </c>
      <c r="M1519" s="50" t="e">
        <f>IF(ISBLANK(VLOOKUP($C1519,[2]MAIN!$C$6:$DF$1572,M$4,FALSE)),"",VLOOKUP($C1519,[2]MAIN!$C$6:$DF$1572,M$4,FALSE))</f>
        <v>#N/A</v>
      </c>
      <c r="N1519" s="51" t="e">
        <f>IF(ISBLANK(VLOOKUP($C1519,[2]MAIN!$C$6:$DF$1572,N$4,FALSE)),"",VLOOKUP($C1519,[2]MAIN!$C$6:$DF$1572,N$4,FALSE))</f>
        <v>#N/A</v>
      </c>
      <c r="O1519" s="53" t="e">
        <f>IF(ISBLANK(VLOOKUP($C1519,[2]MAIN!$C$6:$DF$1572,O$4,FALSE)),"",VLOOKUP($C1519,[2]MAIN!$C$6:$DF$1572,O$4,FALSE))</f>
        <v>#N/A</v>
      </c>
      <c r="P1519" s="53" t="e">
        <f>IF(ISBLANK(VLOOKUP($C1519,[2]MAIN!$C$6:$DF$1572,P$4,FALSE)),"",VLOOKUP($C1519,[2]MAIN!$C$6:$DF$1572,P$4,FALSE))</f>
        <v>#N/A</v>
      </c>
      <c r="Q1519" s="50" t="e">
        <f>IF(ISBLANK(VLOOKUP($C1519,[2]MAIN!$C$6:$DF$1572,Q$4,FALSE)),"",VLOOKUP($C1519,[2]MAIN!$C$6:$DF$1572,Q$4,FALSE))</f>
        <v>#N/A</v>
      </c>
      <c r="R1519" s="47" t="e">
        <f>IF(ISBLANK(VLOOKUP($C1519,[2]MAIN!$C$6:$DF$1572,R$4,FALSE)),"",VLOOKUP($C1519,[2]MAIN!$C$6:$DF$1572,R$4,FALSE))</f>
        <v>#N/A</v>
      </c>
      <c r="S1519" s="47" t="e">
        <f>IF(ISBLANK(VLOOKUP($C1519,[2]MAIN!$C$6:$DF$1572,S$4,FALSE)),"",VLOOKUP($C1519,[2]MAIN!$C$6:$DF$1572,S$4,FALSE))</f>
        <v>#N/A</v>
      </c>
      <c r="T1519" s="15" t="e">
        <f>IF(ISBLANK(VLOOKUP($C1519,[2]MAIN!$C$6:$DF$1572,T$4,FALSE)),"",VLOOKUP($C1519,[2]MAIN!$C$6:$DF$1572,T$4,FALSE))</f>
        <v>#N/A</v>
      </c>
      <c r="U1519" s="15" t="e">
        <f>IF(ISBLANK(VLOOKUP($C1519,[2]MAIN!$C$6:$DF$1572,U$4,FALSE)),"",VLOOKUP($C1519,[2]MAIN!$C$6:$DF$1572,U$4,FALSE))</f>
        <v>#N/A</v>
      </c>
      <c r="V1519" s="15" t="e">
        <f>IF(ISBLANK(VLOOKUP($C1519,[2]MAIN!$C$6:$DF$1572,V$4,FALSE)),"",VLOOKUP($C1519,[2]MAIN!$C$6:$DF$1572,V$4,FALSE))</f>
        <v>#N/A</v>
      </c>
      <c r="W1519" s="21" t="e">
        <f>IF(ISBLANK(VLOOKUP($C1519,[2]MAIN!$C$6:$DF$1572,W$4,FALSE)),"",VLOOKUP($C1519,[2]MAIN!$C$6:$DF$1572,W$4,FALSE))</f>
        <v>#N/A</v>
      </c>
      <c r="X1519" s="47">
        <v>15000</v>
      </c>
      <c r="Y1519" s="15" t="e">
        <f>IF(ISBLANK(VLOOKUP($C1519,[2]MAIN!$C$6:$DF$1572,Y$4,FALSE)),"",VLOOKUP($C1519,[2]MAIN!$C$6:$DF$1572,Y$4,FALSE))</f>
        <v>#N/A</v>
      </c>
      <c r="AA1519" s="47"/>
      <c r="AB1519" s="47"/>
      <c r="AC1519" s="47"/>
    </row>
    <row r="1520" spans="1:29" x14ac:dyDescent="0.25">
      <c r="A1520" s="15" t="s">
        <v>2302</v>
      </c>
      <c r="B1520" s="21" t="s">
        <v>303</v>
      </c>
      <c r="C1520" s="47"/>
      <c r="D1520" s="15"/>
      <c r="E1520" s="15" t="s">
        <v>609</v>
      </c>
      <c r="F1520" s="15"/>
      <c r="G1520" s="15"/>
      <c r="H1520" s="15" t="s">
        <v>609</v>
      </c>
      <c r="I1520" s="15" t="s">
        <v>609</v>
      </c>
      <c r="J1520" s="47"/>
      <c r="K1520" s="47"/>
      <c r="L1520" s="49">
        <v>0.39</v>
      </c>
      <c r="M1520" s="50" t="e">
        <f>IF(ISBLANK(VLOOKUP($C1520,[2]MAIN!$C$6:$DF$1572,M$4,FALSE)),"",VLOOKUP($C1520,[2]MAIN!$C$6:$DF$1572,M$4,FALSE))</f>
        <v>#N/A</v>
      </c>
      <c r="N1520" s="51" t="e">
        <f>IF(ISBLANK(VLOOKUP($C1520,[2]MAIN!$C$6:$DF$1572,N$4,FALSE)),"",VLOOKUP($C1520,[2]MAIN!$C$6:$DF$1572,N$4,FALSE))</f>
        <v>#N/A</v>
      </c>
      <c r="O1520" s="53" t="e">
        <f>IF(ISBLANK(VLOOKUP($C1520,[2]MAIN!$C$6:$DF$1572,O$4,FALSE)),"",VLOOKUP($C1520,[2]MAIN!$C$6:$DF$1572,O$4,FALSE))</f>
        <v>#N/A</v>
      </c>
      <c r="P1520" s="53" t="e">
        <f>IF(ISBLANK(VLOOKUP($C1520,[2]MAIN!$C$6:$DF$1572,P$4,FALSE)),"",VLOOKUP($C1520,[2]MAIN!$C$6:$DF$1572,P$4,FALSE))</f>
        <v>#N/A</v>
      </c>
      <c r="Q1520" s="50" t="e">
        <f>IF(ISBLANK(VLOOKUP($C1520,[2]MAIN!$C$6:$DF$1572,Q$4,FALSE)),"",VLOOKUP($C1520,[2]MAIN!$C$6:$DF$1572,Q$4,FALSE))</f>
        <v>#N/A</v>
      </c>
      <c r="R1520" s="47" t="e">
        <f>IF(ISBLANK(VLOOKUP($C1520,[2]MAIN!$C$6:$DF$1572,R$4,FALSE)),"",VLOOKUP($C1520,[2]MAIN!$C$6:$DF$1572,R$4,FALSE))</f>
        <v>#N/A</v>
      </c>
      <c r="S1520" s="47" t="e">
        <f>IF(ISBLANK(VLOOKUP($C1520,[2]MAIN!$C$6:$DF$1572,S$4,FALSE)),"",VLOOKUP($C1520,[2]MAIN!$C$6:$DF$1572,S$4,FALSE))</f>
        <v>#N/A</v>
      </c>
      <c r="T1520" s="15" t="e">
        <f>IF(ISBLANK(VLOOKUP($C1520,[2]MAIN!$C$6:$DF$1572,T$4,FALSE)),"",VLOOKUP($C1520,[2]MAIN!$C$6:$DF$1572,T$4,FALSE))</f>
        <v>#N/A</v>
      </c>
      <c r="U1520" s="15" t="e">
        <f>IF(ISBLANK(VLOOKUP($C1520,[2]MAIN!$C$6:$DF$1572,U$4,FALSE)),"",VLOOKUP($C1520,[2]MAIN!$C$6:$DF$1572,U$4,FALSE))</f>
        <v>#N/A</v>
      </c>
      <c r="V1520" s="15" t="e">
        <f>IF(ISBLANK(VLOOKUP($C1520,[2]MAIN!$C$6:$DF$1572,V$4,FALSE)),"",VLOOKUP($C1520,[2]MAIN!$C$6:$DF$1572,V$4,FALSE))</f>
        <v>#N/A</v>
      </c>
      <c r="W1520" s="21" t="e">
        <f>IF(ISBLANK(VLOOKUP($C1520,[2]MAIN!$C$6:$DF$1572,W$4,FALSE)),"",VLOOKUP($C1520,[2]MAIN!$C$6:$DF$1572,W$4,FALSE))</f>
        <v>#N/A</v>
      </c>
      <c r="X1520" s="47">
        <v>15000</v>
      </c>
      <c r="Y1520" s="15" t="e">
        <f>IF(ISBLANK(VLOOKUP($C1520,[2]MAIN!$C$6:$DF$1572,Y$4,FALSE)),"",VLOOKUP($C1520,[2]MAIN!$C$6:$DF$1572,Y$4,FALSE))</f>
        <v>#N/A</v>
      </c>
      <c r="AA1520" s="15" t="s">
        <v>609</v>
      </c>
      <c r="AB1520" s="15"/>
      <c r="AC1520" s="15"/>
    </row>
    <row r="1521" spans="1:29" x14ac:dyDescent="0.25">
      <c r="A1521" s="15" t="s">
        <v>2303</v>
      </c>
      <c r="B1521" s="21" t="s">
        <v>304</v>
      </c>
      <c r="C1521" s="47"/>
      <c r="D1521" s="15"/>
      <c r="E1521" s="15" t="s">
        <v>609</v>
      </c>
      <c r="F1521" s="15"/>
      <c r="G1521" s="15"/>
      <c r="H1521" s="15" t="s">
        <v>609</v>
      </c>
      <c r="I1521" s="15" t="s">
        <v>609</v>
      </c>
      <c r="J1521" s="47"/>
      <c r="K1521" s="47"/>
      <c r="L1521" s="49">
        <v>1.1399999999999999</v>
      </c>
      <c r="M1521" s="50" t="e">
        <f>IF(ISBLANK(VLOOKUP($C1521,[2]MAIN!$C$6:$DF$1572,M$4,FALSE)),"",VLOOKUP($C1521,[2]MAIN!$C$6:$DF$1572,M$4,FALSE))</f>
        <v>#N/A</v>
      </c>
      <c r="N1521" s="51" t="e">
        <f>IF(ISBLANK(VLOOKUP($C1521,[2]MAIN!$C$6:$DF$1572,N$4,FALSE)),"",VLOOKUP($C1521,[2]MAIN!$C$6:$DF$1572,N$4,FALSE))</f>
        <v>#N/A</v>
      </c>
      <c r="O1521" s="53" t="e">
        <f>IF(ISBLANK(VLOOKUP($C1521,[2]MAIN!$C$6:$DF$1572,O$4,FALSE)),"",VLOOKUP($C1521,[2]MAIN!$C$6:$DF$1572,O$4,FALSE))</f>
        <v>#N/A</v>
      </c>
      <c r="P1521" s="53" t="e">
        <f>IF(ISBLANK(VLOOKUP($C1521,[2]MAIN!$C$6:$DF$1572,P$4,FALSE)),"",VLOOKUP($C1521,[2]MAIN!$C$6:$DF$1572,P$4,FALSE))</f>
        <v>#N/A</v>
      </c>
      <c r="Q1521" s="50" t="e">
        <f>IF(ISBLANK(VLOOKUP($C1521,[2]MAIN!$C$6:$DF$1572,Q$4,FALSE)),"",VLOOKUP($C1521,[2]MAIN!$C$6:$DF$1572,Q$4,FALSE))</f>
        <v>#N/A</v>
      </c>
      <c r="R1521" s="47" t="e">
        <f>IF(ISBLANK(VLOOKUP($C1521,[2]MAIN!$C$6:$DF$1572,R$4,FALSE)),"",VLOOKUP($C1521,[2]MAIN!$C$6:$DF$1572,R$4,FALSE))</f>
        <v>#N/A</v>
      </c>
      <c r="S1521" s="47" t="e">
        <f>IF(ISBLANK(VLOOKUP($C1521,[2]MAIN!$C$6:$DF$1572,S$4,FALSE)),"",VLOOKUP($C1521,[2]MAIN!$C$6:$DF$1572,S$4,FALSE))</f>
        <v>#N/A</v>
      </c>
      <c r="T1521" s="15" t="e">
        <f>IF(ISBLANK(VLOOKUP($C1521,[2]MAIN!$C$6:$DF$1572,T$4,FALSE)),"",VLOOKUP($C1521,[2]MAIN!$C$6:$DF$1572,T$4,FALSE))</f>
        <v>#N/A</v>
      </c>
      <c r="U1521" s="15" t="e">
        <f>IF(ISBLANK(VLOOKUP($C1521,[2]MAIN!$C$6:$DF$1572,U$4,FALSE)),"",VLOOKUP($C1521,[2]MAIN!$C$6:$DF$1572,U$4,FALSE))</f>
        <v>#N/A</v>
      </c>
      <c r="V1521" s="15" t="e">
        <f>IF(ISBLANK(VLOOKUP($C1521,[2]MAIN!$C$6:$DF$1572,V$4,FALSE)),"",VLOOKUP($C1521,[2]MAIN!$C$6:$DF$1572,V$4,FALSE))</f>
        <v>#N/A</v>
      </c>
      <c r="W1521" s="21" t="e">
        <f>IF(ISBLANK(VLOOKUP($C1521,[2]MAIN!$C$6:$DF$1572,W$4,FALSE)),"",VLOOKUP($C1521,[2]MAIN!$C$6:$DF$1572,W$4,FALSE))</f>
        <v>#N/A</v>
      </c>
      <c r="X1521" s="47">
        <v>15000</v>
      </c>
      <c r="Y1521" s="15" t="e">
        <f>IF(ISBLANK(VLOOKUP($C1521,[2]MAIN!$C$6:$DF$1572,Y$4,FALSE)),"",VLOOKUP($C1521,[2]MAIN!$C$6:$DF$1572,Y$4,FALSE))</f>
        <v>#N/A</v>
      </c>
      <c r="AA1521" s="15" t="s">
        <v>609</v>
      </c>
      <c r="AB1521" s="15"/>
      <c r="AC1521" s="15"/>
    </row>
    <row r="1522" spans="1:29" x14ac:dyDescent="0.25">
      <c r="A1522" s="15" t="s">
        <v>2304</v>
      </c>
      <c r="B1522" s="21" t="s">
        <v>304</v>
      </c>
      <c r="C1522" s="47"/>
      <c r="D1522" s="15"/>
      <c r="E1522" s="15" t="s">
        <v>609</v>
      </c>
      <c r="F1522" s="15"/>
      <c r="G1522" s="15"/>
      <c r="H1522" s="15" t="s">
        <v>609</v>
      </c>
      <c r="I1522" s="15" t="s">
        <v>609</v>
      </c>
      <c r="J1522" s="47"/>
      <c r="K1522" s="47"/>
      <c r="L1522" s="49"/>
      <c r="M1522" s="50" t="e">
        <f>IF(ISBLANK(VLOOKUP($C1522,[2]MAIN!$C$6:$DF$1572,M$4,FALSE)),"",VLOOKUP($C1522,[2]MAIN!$C$6:$DF$1572,M$4,FALSE))</f>
        <v>#N/A</v>
      </c>
      <c r="N1522" s="51" t="e">
        <f>IF(ISBLANK(VLOOKUP($C1522,[2]MAIN!$C$6:$DF$1572,N$4,FALSE)),"",VLOOKUP($C1522,[2]MAIN!$C$6:$DF$1572,N$4,FALSE))</f>
        <v>#N/A</v>
      </c>
      <c r="O1522" s="53" t="e">
        <f>IF(ISBLANK(VLOOKUP($C1522,[2]MAIN!$C$6:$DF$1572,O$4,FALSE)),"",VLOOKUP($C1522,[2]MAIN!$C$6:$DF$1572,O$4,FALSE))</f>
        <v>#N/A</v>
      </c>
      <c r="P1522" s="53" t="e">
        <f>IF(ISBLANK(VLOOKUP($C1522,[2]MAIN!$C$6:$DF$1572,P$4,FALSE)),"",VLOOKUP($C1522,[2]MAIN!$C$6:$DF$1572,P$4,FALSE))</f>
        <v>#N/A</v>
      </c>
      <c r="Q1522" s="50" t="e">
        <f>IF(ISBLANK(VLOOKUP($C1522,[2]MAIN!$C$6:$DF$1572,Q$4,FALSE)),"",VLOOKUP($C1522,[2]MAIN!$C$6:$DF$1572,Q$4,FALSE))</f>
        <v>#N/A</v>
      </c>
      <c r="R1522" s="47" t="e">
        <f>IF(ISBLANK(VLOOKUP($C1522,[2]MAIN!$C$6:$DF$1572,R$4,FALSE)),"",VLOOKUP($C1522,[2]MAIN!$C$6:$DF$1572,R$4,FALSE))</f>
        <v>#N/A</v>
      </c>
      <c r="S1522" s="47" t="e">
        <f>IF(ISBLANK(VLOOKUP($C1522,[2]MAIN!$C$6:$DF$1572,S$4,FALSE)),"",VLOOKUP($C1522,[2]MAIN!$C$6:$DF$1572,S$4,FALSE))</f>
        <v>#N/A</v>
      </c>
      <c r="T1522" s="15" t="e">
        <f>IF(ISBLANK(VLOOKUP($C1522,[2]MAIN!$C$6:$DF$1572,T$4,FALSE)),"",VLOOKUP($C1522,[2]MAIN!$C$6:$DF$1572,T$4,FALSE))</f>
        <v>#N/A</v>
      </c>
      <c r="U1522" s="15" t="e">
        <f>IF(ISBLANK(VLOOKUP($C1522,[2]MAIN!$C$6:$DF$1572,U$4,FALSE)),"",VLOOKUP($C1522,[2]MAIN!$C$6:$DF$1572,U$4,FALSE))</f>
        <v>#N/A</v>
      </c>
      <c r="V1522" s="15" t="e">
        <f>IF(ISBLANK(VLOOKUP($C1522,[2]MAIN!$C$6:$DF$1572,V$4,FALSE)),"",VLOOKUP($C1522,[2]MAIN!$C$6:$DF$1572,V$4,FALSE))</f>
        <v>#N/A</v>
      </c>
      <c r="W1522" s="21" t="e">
        <f>IF(ISBLANK(VLOOKUP($C1522,[2]MAIN!$C$6:$DF$1572,W$4,FALSE)),"",VLOOKUP($C1522,[2]MAIN!$C$6:$DF$1572,W$4,FALSE))</f>
        <v>#N/A</v>
      </c>
      <c r="X1522" s="47">
        <v>15000</v>
      </c>
      <c r="Y1522" s="15" t="e">
        <f>IF(ISBLANK(VLOOKUP($C1522,[2]MAIN!$C$6:$DF$1572,Y$4,FALSE)),"",VLOOKUP($C1522,[2]MAIN!$C$6:$DF$1572,Y$4,FALSE))</f>
        <v>#N/A</v>
      </c>
      <c r="AA1522" s="15" t="s">
        <v>609</v>
      </c>
      <c r="AB1522" s="15"/>
      <c r="AC1522" s="15"/>
    </row>
    <row r="1523" spans="1:29" x14ac:dyDescent="0.25">
      <c r="A1523" s="15" t="s">
        <v>2305</v>
      </c>
      <c r="B1523" s="21" t="s">
        <v>78</v>
      </c>
      <c r="C1523" s="15"/>
      <c r="D1523" s="15" t="s">
        <v>609</v>
      </c>
      <c r="E1523" s="15" t="s">
        <v>609</v>
      </c>
      <c r="F1523" s="15"/>
      <c r="G1523" s="15"/>
      <c r="H1523" s="15" t="s">
        <v>609</v>
      </c>
      <c r="I1523" s="15"/>
      <c r="J1523" s="47"/>
      <c r="K1523" s="60" t="s">
        <v>654</v>
      </c>
      <c r="L1523" s="49">
        <v>2.06</v>
      </c>
      <c r="M1523" s="50" t="e">
        <f>IF(ISBLANK(VLOOKUP($C1523,[2]MAIN!$C$6:$DF$1572,M$4,FALSE)),"",VLOOKUP($C1523,[2]MAIN!$C$6:$DF$1572,M$4,FALSE))</f>
        <v>#N/A</v>
      </c>
      <c r="N1523" s="51" t="e">
        <f>IF(ISBLANK(VLOOKUP($C1523,[2]MAIN!$C$6:$DF$1572,N$4,FALSE)),"",VLOOKUP($C1523,[2]MAIN!$C$6:$DF$1572,N$4,FALSE))</f>
        <v>#N/A</v>
      </c>
      <c r="O1523" s="68" t="e">
        <f>IF(ISBLANK(VLOOKUP($C1523,[2]MAIN!$C$6:$DF$1572,O$4,FALSE)),"",VLOOKUP($C1523,[2]MAIN!$C$6:$DF$1572,O$4,FALSE))</f>
        <v>#N/A</v>
      </c>
      <c r="P1523" s="68" t="e">
        <f>IF(ISBLANK(VLOOKUP($C1523,[2]MAIN!$C$6:$DF$1572,P$4,FALSE)),"",VLOOKUP($C1523,[2]MAIN!$C$6:$DF$1572,P$4,FALSE))</f>
        <v>#N/A</v>
      </c>
      <c r="Q1523" s="65" t="e">
        <f>IF(ISBLANK(VLOOKUP($C1523,[2]MAIN!$C$6:$DF$1572,Q$4,FALSE)),"",VLOOKUP($C1523,[2]MAIN!$C$6:$DF$1572,Q$4,FALSE))</f>
        <v>#N/A</v>
      </c>
      <c r="R1523" s="47" t="e">
        <f>IF(ISBLANK(VLOOKUP($C1523,[2]MAIN!$C$6:$DF$1572,R$4,FALSE)),"",VLOOKUP($C1523,[2]MAIN!$C$6:$DF$1572,R$4,FALSE))</f>
        <v>#N/A</v>
      </c>
      <c r="S1523" s="47" t="e">
        <f>IF(ISBLANK(VLOOKUP($C1523,[2]MAIN!$C$6:$DF$1572,S$4,FALSE)),"",VLOOKUP($C1523,[2]MAIN!$C$6:$DF$1572,S$4,FALSE))</f>
        <v>#N/A</v>
      </c>
      <c r="T1523" s="15" t="e">
        <f>IF(ISBLANK(VLOOKUP($C1523,[2]MAIN!$C$6:$DF$1572,T$4,FALSE)),"",VLOOKUP($C1523,[2]MAIN!$C$6:$DF$1572,T$4,FALSE))</f>
        <v>#N/A</v>
      </c>
      <c r="U1523" s="15" t="e">
        <f>IF(ISBLANK(VLOOKUP($C1523,[2]MAIN!$C$6:$DF$1572,U$4,FALSE)),"",VLOOKUP($C1523,[2]MAIN!$C$6:$DF$1572,U$4,FALSE))</f>
        <v>#N/A</v>
      </c>
      <c r="V1523" s="15" t="e">
        <f>IF(ISBLANK(VLOOKUP($C1523,[2]MAIN!$C$6:$DF$1572,V$4,FALSE)),"",VLOOKUP($C1523,[2]MAIN!$C$6:$DF$1572,V$4,FALSE))</f>
        <v>#N/A</v>
      </c>
      <c r="W1523" s="21" t="e">
        <f>IF(ISBLANK(VLOOKUP($C1523,[2]MAIN!$C$6:$DF$1572,W$4,FALSE)),"",VLOOKUP($C1523,[2]MAIN!$C$6:$DF$1572,W$4,FALSE))</f>
        <v>#N/A</v>
      </c>
      <c r="X1523" s="47">
        <v>15000</v>
      </c>
      <c r="Y1523" s="15" t="e">
        <f>IF(ISBLANK(VLOOKUP($C1523,[2]MAIN!$C$6:$DF$1572,Y$4,FALSE)),"",VLOOKUP($C1523,[2]MAIN!$C$6:$DF$1572,Y$4,FALSE))</f>
        <v>#N/A</v>
      </c>
      <c r="AA1523" s="15"/>
      <c r="AB1523" s="15"/>
      <c r="AC1523" s="15"/>
    </row>
    <row r="1524" spans="1:29" x14ac:dyDescent="0.25">
      <c r="A1524" s="15" t="s">
        <v>2306</v>
      </c>
      <c r="B1524" s="21" t="s">
        <v>316</v>
      </c>
      <c r="C1524" s="47"/>
      <c r="D1524" s="15"/>
      <c r="E1524" s="15"/>
      <c r="F1524" s="15"/>
      <c r="G1524" s="15"/>
      <c r="H1524" s="15" t="s">
        <v>609</v>
      </c>
      <c r="I1524" s="15" t="s">
        <v>609</v>
      </c>
      <c r="J1524" s="47"/>
      <c r="K1524" s="47"/>
      <c r="L1524" s="49">
        <v>0.34</v>
      </c>
      <c r="M1524" s="50" t="e">
        <f>IF(ISBLANK(VLOOKUP($C1524,[2]MAIN!$C$6:$DF$1572,M$4,FALSE)),"",VLOOKUP($C1524,[2]MAIN!$C$6:$DF$1572,M$4,FALSE))</f>
        <v>#N/A</v>
      </c>
      <c r="N1524" s="51" t="e">
        <f>IF(ISBLANK(VLOOKUP($C1524,[2]MAIN!$C$6:$DF$1572,N$4,FALSE)),"",VLOOKUP($C1524,[2]MAIN!$C$6:$DF$1572,N$4,FALSE))</f>
        <v>#N/A</v>
      </c>
      <c r="O1524" s="53" t="e">
        <f>IF(ISBLANK(VLOOKUP($C1524,[2]MAIN!$C$6:$DF$1572,O$4,FALSE)),"",VLOOKUP($C1524,[2]MAIN!$C$6:$DF$1572,O$4,FALSE))</f>
        <v>#N/A</v>
      </c>
      <c r="P1524" s="53" t="e">
        <f>IF(ISBLANK(VLOOKUP($C1524,[2]MAIN!$C$6:$DF$1572,P$4,FALSE)),"",VLOOKUP($C1524,[2]MAIN!$C$6:$DF$1572,P$4,FALSE))</f>
        <v>#N/A</v>
      </c>
      <c r="Q1524" s="50" t="e">
        <f>IF(ISBLANK(VLOOKUP($C1524,[2]MAIN!$C$6:$DF$1572,Q$4,FALSE)),"",VLOOKUP($C1524,[2]MAIN!$C$6:$DF$1572,Q$4,FALSE))</f>
        <v>#N/A</v>
      </c>
      <c r="R1524" s="47" t="e">
        <f>IF(ISBLANK(VLOOKUP($C1524,[2]MAIN!$C$6:$DF$1572,R$4,FALSE)),"",VLOOKUP($C1524,[2]MAIN!$C$6:$DF$1572,R$4,FALSE))</f>
        <v>#N/A</v>
      </c>
      <c r="S1524" s="47" t="e">
        <f>IF(ISBLANK(VLOOKUP($C1524,[2]MAIN!$C$6:$DF$1572,S$4,FALSE)),"",VLOOKUP($C1524,[2]MAIN!$C$6:$DF$1572,S$4,FALSE))</f>
        <v>#N/A</v>
      </c>
      <c r="T1524" s="15" t="e">
        <f>IF(ISBLANK(VLOOKUP($C1524,[2]MAIN!$C$6:$DF$1572,T$4,FALSE)),"",VLOOKUP($C1524,[2]MAIN!$C$6:$DF$1572,T$4,FALSE))</f>
        <v>#N/A</v>
      </c>
      <c r="U1524" s="15" t="e">
        <f>IF(ISBLANK(VLOOKUP($C1524,[2]MAIN!$C$6:$DF$1572,U$4,FALSE)),"",VLOOKUP($C1524,[2]MAIN!$C$6:$DF$1572,U$4,FALSE))</f>
        <v>#N/A</v>
      </c>
      <c r="V1524" s="58" t="e">
        <f>IF(ISBLANK(VLOOKUP($C1524,[2]MAIN!$C$6:$DF$1572,V$4,FALSE)),"",VLOOKUP($C1524,[2]MAIN!$C$6:$DF$1572,V$4,FALSE))</f>
        <v>#N/A</v>
      </c>
      <c r="W1524" s="21" t="e">
        <f>IF(ISBLANK(VLOOKUP($C1524,[2]MAIN!$C$6:$DF$1572,W$4,FALSE)),"",VLOOKUP($C1524,[2]MAIN!$C$6:$DF$1572,W$4,FALSE))</f>
        <v>#N/A</v>
      </c>
      <c r="X1524" s="57" t="e">
        <f>IF(ISBLANK(VLOOKUP($C1524,[2]MAIN!$C$6:$DF$1572,X$4,FALSE)),"",VLOOKUP($C1524,[2]MAIN!$C$6:$DF$1572,X$4,FALSE))</f>
        <v>#N/A</v>
      </c>
      <c r="Y1524" s="15" t="e">
        <f>IF(ISBLANK(VLOOKUP($C1524,[2]MAIN!$C$6:$DF$1572,Y$4,FALSE)),"",VLOOKUP($C1524,[2]MAIN!$C$6:$DF$1572,Y$4,FALSE))</f>
        <v>#N/A</v>
      </c>
      <c r="Z1524" s="33" t="s">
        <v>753</v>
      </c>
      <c r="AA1524" s="15" t="s">
        <v>609</v>
      </c>
      <c r="AB1524" s="15"/>
      <c r="AC1524" s="15"/>
    </row>
    <row r="1525" spans="1:29" x14ac:dyDescent="0.25">
      <c r="A1525" s="15" t="s">
        <v>2307</v>
      </c>
      <c r="B1525" s="21" t="s">
        <v>304</v>
      </c>
      <c r="C1525" s="47"/>
      <c r="D1525" s="15"/>
      <c r="E1525" s="15" t="s">
        <v>609</v>
      </c>
      <c r="F1525" s="15"/>
      <c r="G1525" s="15"/>
      <c r="H1525" s="15" t="s">
        <v>609</v>
      </c>
      <c r="I1525" s="15" t="s">
        <v>609</v>
      </c>
      <c r="J1525" s="47"/>
      <c r="K1525" s="47"/>
      <c r="L1525" s="49">
        <v>5.03</v>
      </c>
      <c r="M1525" s="50" t="e">
        <f>IF(ISBLANK(VLOOKUP($C1525,[2]MAIN!$C$6:$DF$1572,M$4,FALSE)),"",VLOOKUP($C1525,[2]MAIN!$C$6:$DF$1572,M$4,FALSE))</f>
        <v>#N/A</v>
      </c>
      <c r="N1525" s="51" t="e">
        <f>IF(ISBLANK(VLOOKUP($C1525,[2]MAIN!$C$6:$DF$1572,N$4,FALSE)),"",VLOOKUP($C1525,[2]MAIN!$C$6:$DF$1572,N$4,FALSE))</f>
        <v>#N/A</v>
      </c>
      <c r="O1525" s="53" t="e">
        <f>IF(ISBLANK(VLOOKUP($C1525,[2]MAIN!$C$6:$DF$1572,O$4,FALSE)),"",VLOOKUP($C1525,[2]MAIN!$C$6:$DF$1572,O$4,FALSE))</f>
        <v>#N/A</v>
      </c>
      <c r="P1525" s="53" t="e">
        <f>IF(ISBLANK(VLOOKUP($C1525,[2]MAIN!$C$6:$DF$1572,P$4,FALSE)),"",VLOOKUP($C1525,[2]MAIN!$C$6:$DF$1572,P$4,FALSE))</f>
        <v>#N/A</v>
      </c>
      <c r="Q1525" s="50" t="e">
        <f>IF(ISBLANK(VLOOKUP($C1525,[2]MAIN!$C$6:$DF$1572,Q$4,FALSE)),"",VLOOKUP($C1525,[2]MAIN!$C$6:$DF$1572,Q$4,FALSE))</f>
        <v>#N/A</v>
      </c>
      <c r="R1525" s="47" t="e">
        <f>IF(ISBLANK(VLOOKUP($C1525,[2]MAIN!$C$6:$DF$1572,R$4,FALSE)),"",VLOOKUP($C1525,[2]MAIN!$C$6:$DF$1572,R$4,FALSE))</f>
        <v>#N/A</v>
      </c>
      <c r="S1525" s="47" t="e">
        <f>IF(ISBLANK(VLOOKUP($C1525,[2]MAIN!$C$6:$DF$1572,S$4,FALSE)),"",VLOOKUP($C1525,[2]MAIN!$C$6:$DF$1572,S$4,FALSE))</f>
        <v>#N/A</v>
      </c>
      <c r="T1525" s="15" t="e">
        <f>IF(ISBLANK(VLOOKUP($C1525,[2]MAIN!$C$6:$DF$1572,T$4,FALSE)),"",VLOOKUP($C1525,[2]MAIN!$C$6:$DF$1572,T$4,FALSE))</f>
        <v>#N/A</v>
      </c>
      <c r="U1525" s="15" t="e">
        <f>IF(ISBLANK(VLOOKUP($C1525,[2]MAIN!$C$6:$DF$1572,U$4,FALSE)),"",VLOOKUP($C1525,[2]MAIN!$C$6:$DF$1572,U$4,FALSE))</f>
        <v>#N/A</v>
      </c>
      <c r="V1525" s="15" t="e">
        <f>IF(ISBLANK(VLOOKUP($C1525,[2]MAIN!$C$6:$DF$1572,V$4,FALSE)),"",VLOOKUP($C1525,[2]MAIN!$C$6:$DF$1572,V$4,FALSE))</f>
        <v>#N/A</v>
      </c>
      <c r="W1525" s="21" t="e">
        <f>IF(ISBLANK(VLOOKUP($C1525,[2]MAIN!$C$6:$DF$1572,W$4,FALSE)),"",VLOOKUP($C1525,[2]MAIN!$C$6:$DF$1572,W$4,FALSE))</f>
        <v>#N/A</v>
      </c>
      <c r="X1525" s="47">
        <v>15000</v>
      </c>
      <c r="Y1525" s="15" t="e">
        <f>IF(ISBLANK(VLOOKUP($C1525,[2]MAIN!$C$6:$DF$1572,Y$4,FALSE)),"",VLOOKUP($C1525,[2]MAIN!$C$6:$DF$1572,Y$4,FALSE))</f>
        <v>#N/A</v>
      </c>
      <c r="AA1525" s="15" t="s">
        <v>609</v>
      </c>
      <c r="AB1525" s="15"/>
      <c r="AC1525" s="15"/>
    </row>
    <row r="1526" spans="1:29" x14ac:dyDescent="0.25">
      <c r="A1526" s="15" t="s">
        <v>2308</v>
      </c>
      <c r="B1526" s="21" t="s">
        <v>318</v>
      </c>
      <c r="C1526" s="47"/>
      <c r="D1526" s="15"/>
      <c r="E1526" s="15"/>
      <c r="F1526" s="15"/>
      <c r="G1526" s="15" t="s">
        <v>693</v>
      </c>
      <c r="H1526" s="15" t="s">
        <v>628</v>
      </c>
      <c r="I1526" s="15" t="s">
        <v>609</v>
      </c>
      <c r="J1526" s="47"/>
      <c r="K1526" s="47"/>
      <c r="L1526" s="49">
        <v>36.409999999999997</v>
      </c>
      <c r="M1526" s="50" t="e">
        <f>IF(ISBLANK(VLOOKUP($C1526,[2]MAIN!$C$6:$DF$1572,M$4,FALSE)),"",VLOOKUP($C1526,[2]MAIN!$C$6:$DF$1572,M$4,FALSE))</f>
        <v>#N/A</v>
      </c>
      <c r="N1526" s="51" t="e">
        <f>IF(ISBLANK(VLOOKUP($C1526,[2]MAIN!$C$6:$DF$1572,N$4,FALSE)),"",VLOOKUP($C1526,[2]MAIN!$C$6:$DF$1572,N$4,FALSE))</f>
        <v>#N/A</v>
      </c>
      <c r="O1526" s="53" t="e">
        <f>IF(ISBLANK(VLOOKUP($C1526,[2]MAIN!$C$6:$DF$1572,O$4,FALSE)),"",VLOOKUP($C1526,[2]MAIN!$C$6:$DF$1572,O$4,FALSE))</f>
        <v>#N/A</v>
      </c>
      <c r="P1526" s="53" t="e">
        <f>IF(ISBLANK(VLOOKUP($C1526,[2]MAIN!$C$6:$DF$1572,P$4,FALSE)),"",VLOOKUP($C1526,[2]MAIN!$C$6:$DF$1572,P$4,FALSE))</f>
        <v>#N/A</v>
      </c>
      <c r="Q1526" s="50" t="e">
        <f>IF(ISBLANK(VLOOKUP($C1526,[2]MAIN!$C$6:$DF$1572,Q$4,FALSE)),"",VLOOKUP($C1526,[2]MAIN!$C$6:$DF$1572,Q$4,FALSE))</f>
        <v>#N/A</v>
      </c>
      <c r="R1526" s="47" t="e">
        <f>IF(ISBLANK(VLOOKUP($C1526,[2]MAIN!$C$6:$DF$1572,R$4,FALSE)),"",VLOOKUP($C1526,[2]MAIN!$C$6:$DF$1572,R$4,FALSE))</f>
        <v>#N/A</v>
      </c>
      <c r="S1526" s="47" t="e">
        <f>IF(ISBLANK(VLOOKUP($C1526,[2]MAIN!$C$6:$DF$1572,S$4,FALSE)),"",VLOOKUP($C1526,[2]MAIN!$C$6:$DF$1572,S$4,FALSE))</f>
        <v>#N/A</v>
      </c>
      <c r="T1526" s="15" t="e">
        <f>IF(ISBLANK(VLOOKUP($C1526,[2]MAIN!$C$6:$DF$1572,T$4,FALSE)),"",VLOOKUP($C1526,[2]MAIN!$C$6:$DF$1572,T$4,FALSE))</f>
        <v>#N/A</v>
      </c>
      <c r="U1526" s="15" t="e">
        <f>IF(ISBLANK(VLOOKUP($C1526,[2]MAIN!$C$6:$DF$1572,U$4,FALSE)),"",VLOOKUP($C1526,[2]MAIN!$C$6:$DF$1572,U$4,FALSE))</f>
        <v>#N/A</v>
      </c>
      <c r="V1526" s="15" t="e">
        <f>IF(ISBLANK(VLOOKUP($C1526,[2]MAIN!$C$6:$DF$1572,V$4,FALSE)),"",VLOOKUP($C1526,[2]MAIN!$C$6:$DF$1572,V$4,FALSE))</f>
        <v>#N/A</v>
      </c>
      <c r="W1526" s="21" t="e">
        <f>IF(ISBLANK(VLOOKUP($C1526,[2]MAIN!$C$6:$DF$1572,W$4,FALSE)),"",VLOOKUP($C1526,[2]MAIN!$C$6:$DF$1572,W$4,FALSE))</f>
        <v>#N/A</v>
      </c>
      <c r="X1526" s="47" t="e">
        <f>IF(ISBLANK(VLOOKUP($C1526,[2]MAIN!$C$6:$DF$1572,X$4,FALSE)),"",VLOOKUP($C1526,[2]MAIN!$C$6:$DF$1572,X$4,FALSE))</f>
        <v>#N/A</v>
      </c>
      <c r="Y1526" s="15" t="e">
        <f>IF(ISBLANK(VLOOKUP($C1526,[2]MAIN!$C$6:$DF$1572,Y$4,FALSE)),"",VLOOKUP($C1526,[2]MAIN!$C$6:$DF$1572,Y$4,FALSE))</f>
        <v>#N/A</v>
      </c>
      <c r="AA1526" s="47"/>
      <c r="AB1526" s="47"/>
      <c r="AC1526" s="47"/>
    </row>
    <row r="1527" spans="1:29" x14ac:dyDescent="0.25">
      <c r="A1527" s="15" t="s">
        <v>2309</v>
      </c>
      <c r="B1527" s="21" t="s">
        <v>305</v>
      </c>
      <c r="C1527" s="47"/>
      <c r="D1527" s="15"/>
      <c r="E1527" s="15" t="s">
        <v>609</v>
      </c>
      <c r="F1527" s="15"/>
      <c r="G1527" s="15"/>
      <c r="H1527" s="15" t="s">
        <v>628</v>
      </c>
      <c r="I1527" s="15" t="s">
        <v>609</v>
      </c>
      <c r="J1527" s="47"/>
      <c r="K1527" s="47" t="s">
        <v>625</v>
      </c>
      <c r="L1527" s="49">
        <v>0.57999999999999996</v>
      </c>
      <c r="M1527" s="50" t="e">
        <f>IF(ISBLANK(VLOOKUP($C1527,[2]MAIN!$C$6:$DF$1572,M$4,FALSE)),"",VLOOKUP($C1527,[2]MAIN!$C$6:$DF$1572,M$4,FALSE))</f>
        <v>#N/A</v>
      </c>
      <c r="N1527" s="51" t="e">
        <f>IF(ISBLANK(VLOOKUP($C1527,[2]MAIN!$C$6:$DF$1572,N$4,FALSE)),"",VLOOKUP($C1527,[2]MAIN!$C$6:$DF$1572,N$4,FALSE))</f>
        <v>#N/A</v>
      </c>
      <c r="O1527" s="52" t="e">
        <f>IF(ISBLANK(VLOOKUP($C1527,[2]MAIN!$C$6:$DF$1572,O$4,FALSE)),"",VLOOKUP($C1527,[2]MAIN!$C$6:$DF$1572,O$4,FALSE))</f>
        <v>#N/A</v>
      </c>
      <c r="P1527" s="52" t="e">
        <f>IF(ISBLANK(VLOOKUP($C1527,[2]MAIN!$C$6:$DF$1572,P$4,FALSE)),"",VLOOKUP($C1527,[2]MAIN!$C$6:$DF$1572,P$4,FALSE))</f>
        <v>#N/A</v>
      </c>
      <c r="Q1527" s="53" t="e">
        <f>IF(ISBLANK(VLOOKUP($C1527,[2]MAIN!$C$6:$DF$1572,Q$4,FALSE)),"",VLOOKUP($C1527,[2]MAIN!$C$6:$DF$1572,Q$4,FALSE))</f>
        <v>#N/A</v>
      </c>
      <c r="R1527" s="47" t="e">
        <f>IF(ISBLANK(VLOOKUP($C1527,[2]MAIN!$C$6:$DF$1572,R$4,FALSE)),"",VLOOKUP($C1527,[2]MAIN!$C$6:$DF$1572,R$4,FALSE))</f>
        <v>#N/A</v>
      </c>
      <c r="S1527" s="47" t="e">
        <f>IF(ISBLANK(VLOOKUP($C1527,[2]MAIN!$C$6:$DF$1572,S$4,FALSE)),"",VLOOKUP($C1527,[2]MAIN!$C$6:$DF$1572,S$4,FALSE))</f>
        <v>#N/A</v>
      </c>
      <c r="T1527" s="15" t="e">
        <f>IF(ISBLANK(VLOOKUP($C1527,[2]MAIN!$C$6:$DF$1572,T$4,FALSE)),"",VLOOKUP($C1527,[2]MAIN!$C$6:$DF$1572,T$4,FALSE))</f>
        <v>#N/A</v>
      </c>
      <c r="U1527" s="15" t="e">
        <f>IF(ISBLANK(VLOOKUP($C1527,[2]MAIN!$C$6:$DF$1572,U$4,FALSE)),"",VLOOKUP($C1527,[2]MAIN!$C$6:$DF$1572,U$4,FALSE))</f>
        <v>#N/A</v>
      </c>
      <c r="V1527" s="15" t="e">
        <f>IF(ISBLANK(VLOOKUP($C1527,[2]MAIN!$C$6:$DF$1572,V$4,FALSE)),"",VLOOKUP($C1527,[2]MAIN!$C$6:$DF$1572,V$4,FALSE))</f>
        <v>#N/A</v>
      </c>
      <c r="W1527" s="21" t="e">
        <f>IF(ISBLANK(VLOOKUP($C1527,[2]MAIN!$C$6:$DF$1572,W$4,FALSE)),"",VLOOKUP($C1527,[2]MAIN!$C$6:$DF$1572,W$4,FALSE))</f>
        <v>#N/A</v>
      </c>
      <c r="X1527" s="47">
        <v>15000</v>
      </c>
      <c r="Y1527" s="15" t="e">
        <f>IF(ISBLANK(VLOOKUP($C1527,[2]MAIN!$C$6:$DF$1572,Y$4,FALSE)),"",VLOOKUP($C1527,[2]MAIN!$C$6:$DF$1572,Y$4,FALSE))</f>
        <v>#N/A</v>
      </c>
      <c r="AA1527" s="47"/>
      <c r="AB1527" s="47"/>
      <c r="AC1527" s="47"/>
    </row>
    <row r="1528" spans="1:29" x14ac:dyDescent="0.25">
      <c r="A1528" s="15" t="s">
        <v>2310</v>
      </c>
      <c r="B1528" s="21" t="s">
        <v>306</v>
      </c>
      <c r="C1528" s="47"/>
      <c r="D1528" s="15"/>
      <c r="E1528" s="15" t="s">
        <v>609</v>
      </c>
      <c r="F1528" s="15"/>
      <c r="G1528" s="15"/>
      <c r="H1528" s="15" t="s">
        <v>628</v>
      </c>
      <c r="I1528" s="15" t="s">
        <v>609</v>
      </c>
      <c r="J1528" s="47"/>
      <c r="K1528" s="47"/>
      <c r="L1528" s="49">
        <v>6.36</v>
      </c>
      <c r="M1528" s="50" t="e">
        <f>IF(ISBLANK(VLOOKUP($C1528,[2]MAIN!$C$6:$DF$1572,M$4,FALSE)),"",VLOOKUP($C1528,[2]MAIN!$C$6:$DF$1572,M$4,FALSE))</f>
        <v>#N/A</v>
      </c>
      <c r="N1528" s="51" t="e">
        <f>IF(ISBLANK(VLOOKUP($C1528,[2]MAIN!$C$6:$DF$1572,N$4,FALSE)),"",VLOOKUP($C1528,[2]MAIN!$C$6:$DF$1572,N$4,FALSE))</f>
        <v>#N/A</v>
      </c>
      <c r="O1528" s="53" t="e">
        <f>IF(ISBLANK(VLOOKUP($C1528,[2]MAIN!$C$6:$DF$1572,O$4,FALSE)),"",VLOOKUP($C1528,[2]MAIN!$C$6:$DF$1572,O$4,FALSE))</f>
        <v>#N/A</v>
      </c>
      <c r="P1528" s="53" t="e">
        <f>IF(ISBLANK(VLOOKUP($C1528,[2]MAIN!$C$6:$DF$1572,P$4,FALSE)),"",VLOOKUP($C1528,[2]MAIN!$C$6:$DF$1572,P$4,FALSE))</f>
        <v>#N/A</v>
      </c>
      <c r="Q1528" s="50" t="e">
        <f>IF(ISBLANK(VLOOKUP($C1528,[2]MAIN!$C$6:$DF$1572,Q$4,FALSE)),"",VLOOKUP($C1528,[2]MAIN!$C$6:$DF$1572,Q$4,FALSE))</f>
        <v>#N/A</v>
      </c>
      <c r="R1528" s="47" t="e">
        <f>IF(ISBLANK(VLOOKUP($C1528,[2]MAIN!$C$6:$DF$1572,R$4,FALSE)),"",VLOOKUP($C1528,[2]MAIN!$C$6:$DF$1572,R$4,FALSE))</f>
        <v>#N/A</v>
      </c>
      <c r="S1528" s="47" t="e">
        <f>IF(ISBLANK(VLOOKUP($C1528,[2]MAIN!$C$6:$DF$1572,S$4,FALSE)),"",VLOOKUP($C1528,[2]MAIN!$C$6:$DF$1572,S$4,FALSE))</f>
        <v>#N/A</v>
      </c>
      <c r="T1528" s="15" t="e">
        <f>IF(ISBLANK(VLOOKUP($C1528,[2]MAIN!$C$6:$DF$1572,T$4,FALSE)),"",VLOOKUP($C1528,[2]MAIN!$C$6:$DF$1572,T$4,FALSE))</f>
        <v>#N/A</v>
      </c>
      <c r="U1528" s="15" t="e">
        <f>IF(ISBLANK(VLOOKUP($C1528,[2]MAIN!$C$6:$DF$1572,U$4,FALSE)),"",VLOOKUP($C1528,[2]MAIN!$C$6:$DF$1572,U$4,FALSE))</f>
        <v>#N/A</v>
      </c>
      <c r="V1528" s="15" t="e">
        <f>IF(ISBLANK(VLOOKUP($C1528,[2]MAIN!$C$6:$DF$1572,V$4,FALSE)),"",VLOOKUP($C1528,[2]MAIN!$C$6:$DF$1572,V$4,FALSE))</f>
        <v>#N/A</v>
      </c>
      <c r="W1528" s="21" t="e">
        <f>IF(ISBLANK(VLOOKUP($C1528,[2]MAIN!$C$6:$DF$1572,W$4,FALSE)),"",VLOOKUP($C1528,[2]MAIN!$C$6:$DF$1572,W$4,FALSE))</f>
        <v>#N/A</v>
      </c>
      <c r="X1528" s="47">
        <v>15000</v>
      </c>
      <c r="Y1528" s="15" t="e">
        <f>IF(ISBLANK(VLOOKUP($C1528,[2]MAIN!$C$6:$DF$1572,Y$4,FALSE)),"",VLOOKUP($C1528,[2]MAIN!$C$6:$DF$1572,Y$4,FALSE))</f>
        <v>#N/A</v>
      </c>
      <c r="AA1528" s="47"/>
      <c r="AB1528" s="47"/>
      <c r="AC1528" s="47"/>
    </row>
    <row r="1529" spans="1:29" x14ac:dyDescent="0.25">
      <c r="A1529" s="15" t="s">
        <v>2311</v>
      </c>
      <c r="B1529" s="21" t="s">
        <v>306</v>
      </c>
      <c r="C1529" s="47"/>
      <c r="D1529" s="15"/>
      <c r="E1529" s="15" t="s">
        <v>609</v>
      </c>
      <c r="F1529" s="15"/>
      <c r="G1529" s="15"/>
      <c r="H1529" s="15" t="s">
        <v>609</v>
      </c>
      <c r="I1529" s="15" t="s">
        <v>609</v>
      </c>
      <c r="J1529" s="47"/>
      <c r="K1529" s="47" t="s">
        <v>618</v>
      </c>
      <c r="L1529" s="49">
        <v>2.2200000000000002</v>
      </c>
      <c r="M1529" s="50" t="e">
        <f>IF(ISBLANK(VLOOKUP($C1529,[2]MAIN!$C$6:$DF$1572,M$4,FALSE)),"",VLOOKUP($C1529,[2]MAIN!$C$6:$DF$1572,M$4,FALSE))</f>
        <v>#N/A</v>
      </c>
      <c r="N1529" s="51" t="e">
        <f>IF(ISBLANK(VLOOKUP($C1529,[2]MAIN!$C$6:$DF$1572,N$4,FALSE)),"",VLOOKUP($C1529,[2]MAIN!$C$6:$DF$1572,N$4,FALSE))</f>
        <v>#N/A</v>
      </c>
      <c r="O1529" s="68" t="e">
        <f>IF(ISBLANK(VLOOKUP($C1529,[2]MAIN!$C$6:$DF$1572,O$4,FALSE)),"",VLOOKUP($C1529,[2]MAIN!$C$6:$DF$1572,O$4,FALSE))</f>
        <v>#N/A</v>
      </c>
      <c r="P1529" s="68" t="e">
        <f>IF(ISBLANK(VLOOKUP($C1529,[2]MAIN!$C$6:$DF$1572,P$4,FALSE)),"",VLOOKUP($C1529,[2]MAIN!$C$6:$DF$1572,P$4,FALSE))</f>
        <v>#N/A</v>
      </c>
      <c r="Q1529" s="50" t="e">
        <f>IF(ISBLANK(VLOOKUP($C1529,[2]MAIN!$C$6:$DF$1572,Q$4,FALSE)),"",VLOOKUP($C1529,[2]MAIN!$C$6:$DF$1572,Q$4,FALSE))</f>
        <v>#N/A</v>
      </c>
      <c r="R1529" s="47" t="e">
        <f>IF(ISBLANK(VLOOKUP($C1529,[2]MAIN!$C$6:$DF$1572,R$4,FALSE)),"",VLOOKUP($C1529,[2]MAIN!$C$6:$DF$1572,R$4,FALSE))</f>
        <v>#N/A</v>
      </c>
      <c r="S1529" s="47" t="e">
        <f>IF(ISBLANK(VLOOKUP($C1529,[2]MAIN!$C$6:$DF$1572,S$4,FALSE)),"",VLOOKUP($C1529,[2]MAIN!$C$6:$DF$1572,S$4,FALSE))</f>
        <v>#N/A</v>
      </c>
      <c r="T1529" s="15" t="e">
        <f>IF(ISBLANK(VLOOKUP($C1529,[2]MAIN!$C$6:$DF$1572,T$4,FALSE)),"",VLOOKUP($C1529,[2]MAIN!$C$6:$DF$1572,T$4,FALSE))</f>
        <v>#N/A</v>
      </c>
      <c r="U1529" s="15" t="e">
        <f>IF(ISBLANK(VLOOKUP($C1529,[2]MAIN!$C$6:$DF$1572,U$4,FALSE)),"",VLOOKUP($C1529,[2]MAIN!$C$6:$DF$1572,U$4,FALSE))</f>
        <v>#N/A</v>
      </c>
      <c r="V1529" s="15" t="e">
        <f>IF(ISBLANK(VLOOKUP($C1529,[2]MAIN!$C$6:$DF$1572,V$4,FALSE)),"",VLOOKUP($C1529,[2]MAIN!$C$6:$DF$1572,V$4,FALSE))</f>
        <v>#N/A</v>
      </c>
      <c r="W1529" s="21" t="e">
        <f>IF(ISBLANK(VLOOKUP($C1529,[2]MAIN!$C$6:$DF$1572,W$4,FALSE)),"",VLOOKUP($C1529,[2]MAIN!$C$6:$DF$1572,W$4,FALSE))</f>
        <v>#N/A</v>
      </c>
      <c r="X1529" s="47">
        <v>15000</v>
      </c>
      <c r="Y1529" s="15" t="e">
        <f>IF(ISBLANK(VLOOKUP($C1529,[2]MAIN!$C$6:$DF$1572,Y$4,FALSE)),"",VLOOKUP($C1529,[2]MAIN!$C$6:$DF$1572,Y$4,FALSE))</f>
        <v>#N/A</v>
      </c>
      <c r="AA1529" s="15" t="s">
        <v>609</v>
      </c>
      <c r="AB1529" s="15"/>
      <c r="AC1529" s="15"/>
    </row>
    <row r="1530" spans="1:29" x14ac:dyDescent="0.25">
      <c r="A1530" s="15" t="s">
        <v>2312</v>
      </c>
      <c r="B1530" s="21" t="s">
        <v>319</v>
      </c>
      <c r="C1530" s="47"/>
      <c r="D1530" s="15"/>
      <c r="E1530" s="15" t="s">
        <v>609</v>
      </c>
      <c r="F1530" s="15"/>
      <c r="G1530" s="15"/>
      <c r="H1530" s="15" t="s">
        <v>609</v>
      </c>
      <c r="I1530" s="15"/>
      <c r="J1530" s="47"/>
      <c r="K1530" s="47"/>
      <c r="L1530" s="49">
        <v>8.1</v>
      </c>
      <c r="M1530" s="50" t="e">
        <f>IF(ISBLANK(VLOOKUP($C1530,[2]MAIN!$C$6:$DF$1572,M$4,FALSE)),"",VLOOKUP($C1530,[2]MAIN!$C$6:$DF$1572,M$4,FALSE))</f>
        <v>#N/A</v>
      </c>
      <c r="N1530" s="51" t="e">
        <f>IF(ISBLANK(VLOOKUP($C1530,[2]MAIN!$C$6:$DF$1572,N$4,FALSE)),"",VLOOKUP($C1530,[2]MAIN!$C$6:$DF$1572,N$4,FALSE))</f>
        <v>#N/A</v>
      </c>
      <c r="O1530" s="53" t="e">
        <f>IF(ISBLANK(VLOOKUP($C1530,[2]MAIN!$C$6:$DF$1572,O$4,FALSE)),"",VLOOKUP($C1530,[2]MAIN!$C$6:$DF$1572,O$4,FALSE))</f>
        <v>#N/A</v>
      </c>
      <c r="P1530" s="53" t="e">
        <f>IF(ISBLANK(VLOOKUP($C1530,[2]MAIN!$C$6:$DF$1572,P$4,FALSE)),"",VLOOKUP($C1530,[2]MAIN!$C$6:$DF$1572,P$4,FALSE))</f>
        <v>#N/A</v>
      </c>
      <c r="Q1530" s="50" t="e">
        <f>IF(ISBLANK(VLOOKUP($C1530,[2]MAIN!$C$6:$DF$1572,Q$4,FALSE)),"",VLOOKUP($C1530,[2]MAIN!$C$6:$DF$1572,Q$4,FALSE))</f>
        <v>#N/A</v>
      </c>
      <c r="R1530" s="47" t="e">
        <f>IF(ISBLANK(VLOOKUP($C1530,[2]MAIN!$C$6:$DF$1572,R$4,FALSE)),"",VLOOKUP($C1530,[2]MAIN!$C$6:$DF$1572,R$4,FALSE))</f>
        <v>#N/A</v>
      </c>
      <c r="S1530" s="47" t="e">
        <f>IF(ISBLANK(VLOOKUP($C1530,[2]MAIN!$C$6:$DF$1572,S$4,FALSE)),"",VLOOKUP($C1530,[2]MAIN!$C$6:$DF$1572,S$4,FALSE))</f>
        <v>#N/A</v>
      </c>
      <c r="T1530" s="15" t="e">
        <f>IF(ISBLANK(VLOOKUP($C1530,[2]MAIN!$C$6:$DF$1572,T$4,FALSE)),"",VLOOKUP($C1530,[2]MAIN!$C$6:$DF$1572,T$4,FALSE))</f>
        <v>#N/A</v>
      </c>
      <c r="U1530" s="15" t="e">
        <f>IF(ISBLANK(VLOOKUP($C1530,[2]MAIN!$C$6:$DF$1572,U$4,FALSE)),"",VLOOKUP($C1530,[2]MAIN!$C$6:$DF$1572,U$4,FALSE))</f>
        <v>#N/A</v>
      </c>
      <c r="V1530" s="15" t="e">
        <f>IF(ISBLANK(VLOOKUP($C1530,[2]MAIN!$C$6:$DF$1572,V$4,FALSE)),"",VLOOKUP($C1530,[2]MAIN!$C$6:$DF$1572,V$4,FALSE))</f>
        <v>#N/A</v>
      </c>
      <c r="W1530" s="21" t="e">
        <f>IF(ISBLANK(VLOOKUP($C1530,[2]MAIN!$C$6:$DF$1572,W$4,FALSE)),"",VLOOKUP($C1530,[2]MAIN!$C$6:$DF$1572,W$4,FALSE))</f>
        <v>#N/A</v>
      </c>
      <c r="X1530" s="47">
        <v>15000</v>
      </c>
      <c r="Y1530" s="15" t="e">
        <f>IF(ISBLANK(VLOOKUP($C1530,[2]MAIN!$C$6:$DF$1572,Y$4,FALSE)),"",VLOOKUP($C1530,[2]MAIN!$C$6:$DF$1572,Y$4,FALSE))</f>
        <v>#N/A</v>
      </c>
      <c r="AA1530" s="15" t="s">
        <v>609</v>
      </c>
      <c r="AB1530" s="15"/>
      <c r="AC1530" s="15"/>
    </row>
    <row r="1531" spans="1:29" x14ac:dyDescent="0.25">
      <c r="A1531" s="15" t="s">
        <v>2313</v>
      </c>
      <c r="B1531" s="21" t="s">
        <v>320</v>
      </c>
      <c r="C1531" s="47"/>
      <c r="D1531" s="15"/>
      <c r="E1531" s="15" t="s">
        <v>609</v>
      </c>
      <c r="F1531" s="15"/>
      <c r="G1531" s="15"/>
      <c r="H1531" s="15" t="s">
        <v>609</v>
      </c>
      <c r="I1531" s="15"/>
      <c r="J1531" s="47"/>
      <c r="K1531" s="47"/>
      <c r="L1531" s="49"/>
      <c r="M1531" s="50" t="e">
        <f>IF(ISBLANK(VLOOKUP($C1531,[2]MAIN!$C$6:$DF$1572,M$4,FALSE)),"",VLOOKUP($C1531,[2]MAIN!$C$6:$DF$1572,M$4,FALSE))</f>
        <v>#N/A</v>
      </c>
      <c r="N1531" s="51" t="e">
        <f>IF(ISBLANK(VLOOKUP($C1531,[2]MAIN!$C$6:$DF$1572,N$4,FALSE)),"",VLOOKUP($C1531,[2]MAIN!$C$6:$DF$1572,N$4,FALSE))</f>
        <v>#N/A</v>
      </c>
      <c r="O1531" s="53" t="e">
        <f>IF(ISBLANK(VLOOKUP($C1531,[2]MAIN!$C$6:$DF$1572,O$4,FALSE)),"",VLOOKUP($C1531,[2]MAIN!$C$6:$DF$1572,O$4,FALSE))</f>
        <v>#N/A</v>
      </c>
      <c r="P1531" s="53" t="e">
        <f>IF(ISBLANK(VLOOKUP($C1531,[2]MAIN!$C$6:$DF$1572,P$4,FALSE)),"",VLOOKUP($C1531,[2]MAIN!$C$6:$DF$1572,P$4,FALSE))</f>
        <v>#N/A</v>
      </c>
      <c r="Q1531" s="50" t="e">
        <f>IF(ISBLANK(VLOOKUP($C1531,[2]MAIN!$C$6:$DF$1572,Q$4,FALSE)),"",VLOOKUP($C1531,[2]MAIN!$C$6:$DF$1572,Q$4,FALSE))</f>
        <v>#N/A</v>
      </c>
      <c r="R1531" s="47" t="e">
        <f>IF(ISBLANK(VLOOKUP($C1531,[2]MAIN!$C$6:$DF$1572,R$4,FALSE)),"",VLOOKUP($C1531,[2]MAIN!$C$6:$DF$1572,R$4,FALSE))</f>
        <v>#N/A</v>
      </c>
      <c r="S1531" s="47" t="e">
        <f>IF(ISBLANK(VLOOKUP($C1531,[2]MAIN!$C$6:$DF$1572,S$4,FALSE)),"",VLOOKUP($C1531,[2]MAIN!$C$6:$DF$1572,S$4,FALSE))</f>
        <v>#N/A</v>
      </c>
      <c r="T1531" s="15" t="e">
        <f>IF(ISBLANK(VLOOKUP($C1531,[2]MAIN!$C$6:$DF$1572,T$4,FALSE)),"",VLOOKUP($C1531,[2]MAIN!$C$6:$DF$1572,T$4,FALSE))</f>
        <v>#N/A</v>
      </c>
      <c r="U1531" s="15" t="e">
        <f>IF(ISBLANK(VLOOKUP($C1531,[2]MAIN!$C$6:$DF$1572,U$4,FALSE)),"",VLOOKUP($C1531,[2]MAIN!$C$6:$DF$1572,U$4,FALSE))</f>
        <v>#N/A</v>
      </c>
      <c r="V1531" s="15" t="e">
        <f>IF(ISBLANK(VLOOKUP($C1531,[2]MAIN!$C$6:$DF$1572,V$4,FALSE)),"",VLOOKUP($C1531,[2]MAIN!$C$6:$DF$1572,V$4,FALSE))</f>
        <v>#N/A</v>
      </c>
      <c r="W1531" s="21" t="e">
        <f>IF(ISBLANK(VLOOKUP($C1531,[2]MAIN!$C$6:$DF$1572,W$4,FALSE)),"",VLOOKUP($C1531,[2]MAIN!$C$6:$DF$1572,W$4,FALSE))</f>
        <v>#N/A</v>
      </c>
      <c r="X1531" s="47">
        <v>15000</v>
      </c>
      <c r="Y1531" s="15" t="e">
        <f>IF(ISBLANK(VLOOKUP($C1531,[2]MAIN!$C$6:$DF$1572,Y$4,FALSE)),"",VLOOKUP($C1531,[2]MAIN!$C$6:$DF$1572,Y$4,FALSE))</f>
        <v>#N/A</v>
      </c>
      <c r="AA1531" s="15" t="s">
        <v>609</v>
      </c>
      <c r="AB1531" s="15"/>
      <c r="AC1531" s="15"/>
    </row>
    <row r="1532" spans="1:29" x14ac:dyDescent="0.25">
      <c r="A1532" s="15" t="s">
        <v>2314</v>
      </c>
      <c r="B1532" s="21" t="s">
        <v>2315</v>
      </c>
      <c r="C1532" s="47"/>
      <c r="D1532" s="15"/>
      <c r="E1532" s="15" t="s">
        <v>609</v>
      </c>
      <c r="F1532" s="15"/>
      <c r="G1532" s="15"/>
      <c r="H1532" s="15" t="s">
        <v>628</v>
      </c>
      <c r="I1532" s="15" t="s">
        <v>609</v>
      </c>
      <c r="J1532" s="47"/>
      <c r="K1532" s="47"/>
      <c r="L1532" s="49">
        <v>1.03</v>
      </c>
      <c r="M1532" s="50" t="e">
        <f>IF(ISBLANK(VLOOKUP($C1532,[2]MAIN!$C$6:$DF$1572,M$4,FALSE)),"",VLOOKUP($C1532,[2]MAIN!$C$6:$DF$1572,M$4,FALSE))</f>
        <v>#N/A</v>
      </c>
      <c r="N1532" s="51" t="e">
        <f>IF(ISBLANK(VLOOKUP($C1532,[2]MAIN!$C$6:$DF$1572,N$4,FALSE)),"",VLOOKUP($C1532,[2]MAIN!$C$6:$DF$1572,N$4,FALSE))</f>
        <v>#N/A</v>
      </c>
      <c r="O1532" s="53" t="e">
        <f>IF(ISBLANK(VLOOKUP($C1532,[2]MAIN!$C$6:$DF$1572,O$4,FALSE)),"",VLOOKUP($C1532,[2]MAIN!$C$6:$DF$1572,O$4,FALSE))</f>
        <v>#N/A</v>
      </c>
      <c r="P1532" s="53" t="e">
        <f>IF(ISBLANK(VLOOKUP($C1532,[2]MAIN!$C$6:$DF$1572,P$4,FALSE)),"",VLOOKUP($C1532,[2]MAIN!$C$6:$DF$1572,P$4,FALSE))</f>
        <v>#N/A</v>
      </c>
      <c r="Q1532" s="50" t="e">
        <f>IF(ISBLANK(VLOOKUP($C1532,[2]MAIN!$C$6:$DF$1572,Q$4,FALSE)),"",VLOOKUP($C1532,[2]MAIN!$C$6:$DF$1572,Q$4,FALSE))</f>
        <v>#N/A</v>
      </c>
      <c r="R1532" s="47" t="e">
        <f>IF(ISBLANK(VLOOKUP($C1532,[2]MAIN!$C$6:$DF$1572,R$4,FALSE)),"",VLOOKUP($C1532,[2]MAIN!$C$6:$DF$1572,R$4,FALSE))</f>
        <v>#N/A</v>
      </c>
      <c r="S1532" s="47" t="e">
        <f>IF(ISBLANK(VLOOKUP($C1532,[2]MAIN!$C$6:$DF$1572,S$4,FALSE)),"",VLOOKUP($C1532,[2]MAIN!$C$6:$DF$1572,S$4,FALSE))</f>
        <v>#N/A</v>
      </c>
      <c r="T1532" s="15" t="e">
        <f>IF(ISBLANK(VLOOKUP($C1532,[2]MAIN!$C$6:$DF$1572,T$4,FALSE)),"",VLOOKUP($C1532,[2]MAIN!$C$6:$DF$1572,T$4,FALSE))</f>
        <v>#N/A</v>
      </c>
      <c r="U1532" s="15" t="e">
        <f>IF(ISBLANK(VLOOKUP($C1532,[2]MAIN!$C$6:$DF$1572,U$4,FALSE)),"",VLOOKUP($C1532,[2]MAIN!$C$6:$DF$1572,U$4,FALSE))</f>
        <v>#N/A</v>
      </c>
      <c r="V1532" s="15" t="e">
        <f>IF(ISBLANK(VLOOKUP($C1532,[2]MAIN!$C$6:$DF$1572,V$4,FALSE)),"",VLOOKUP($C1532,[2]MAIN!$C$6:$DF$1572,V$4,FALSE))</f>
        <v>#N/A</v>
      </c>
      <c r="W1532" s="21" t="e">
        <f>IF(ISBLANK(VLOOKUP($C1532,[2]MAIN!$C$6:$DF$1572,W$4,FALSE)),"",VLOOKUP($C1532,[2]MAIN!$C$6:$DF$1572,W$4,FALSE))</f>
        <v>#N/A</v>
      </c>
      <c r="X1532" s="47">
        <v>15000</v>
      </c>
      <c r="Y1532" s="15" t="e">
        <f>IF(ISBLANK(VLOOKUP($C1532,[2]MAIN!$C$6:$DF$1572,Y$4,FALSE)),"",VLOOKUP($C1532,[2]MAIN!$C$6:$DF$1572,Y$4,FALSE))</f>
        <v>#N/A</v>
      </c>
      <c r="AA1532" s="47"/>
      <c r="AB1532" s="47"/>
      <c r="AC1532" s="47"/>
    </row>
    <row r="1533" spans="1:29" x14ac:dyDescent="0.25">
      <c r="A1533" s="15" t="s">
        <v>2316</v>
      </c>
      <c r="B1533" s="21" t="s">
        <v>2317</v>
      </c>
      <c r="C1533" s="15"/>
      <c r="D1533" s="15"/>
      <c r="E1533" s="15" t="s">
        <v>609</v>
      </c>
      <c r="F1533" s="15"/>
      <c r="G1533" s="15"/>
      <c r="H1533" s="15" t="s">
        <v>628</v>
      </c>
      <c r="I1533" s="15" t="s">
        <v>609</v>
      </c>
      <c r="J1533" s="47"/>
      <c r="K1533" s="47" t="s">
        <v>654</v>
      </c>
      <c r="L1533" s="49">
        <v>0.3</v>
      </c>
      <c r="M1533" s="50" t="e">
        <f>IF(ISBLANK(VLOOKUP($C1533,[2]MAIN!$C$6:$DF$1572,M$4,FALSE)),"",VLOOKUP($C1533,[2]MAIN!$C$6:$DF$1572,M$4,FALSE))</f>
        <v>#N/A</v>
      </c>
      <c r="N1533" s="51" t="e">
        <f>IF(ISBLANK(VLOOKUP($C1533,[2]MAIN!$C$6:$DF$1572,N$4,FALSE)),"",VLOOKUP($C1533,[2]MAIN!$C$6:$DF$1572,N$4,FALSE))</f>
        <v>#N/A</v>
      </c>
      <c r="O1533" s="52" t="e">
        <f>IF(ISBLANK(VLOOKUP($C1533,[2]MAIN!$C$6:$DF$1572,O$4,FALSE)),"",VLOOKUP($C1533,[2]MAIN!$C$6:$DF$1572,O$4,FALSE))</f>
        <v>#N/A</v>
      </c>
      <c r="P1533" s="52" t="e">
        <f>IF(ISBLANK(VLOOKUP($C1533,[2]MAIN!$C$6:$DF$1572,P$4,FALSE)),"",VLOOKUP($C1533,[2]MAIN!$C$6:$DF$1572,P$4,FALSE))</f>
        <v>#N/A</v>
      </c>
      <c r="Q1533" s="65" t="e">
        <f>IF(ISBLANK(VLOOKUP($C1533,[2]MAIN!$C$6:$DF$1572,Q$4,FALSE)),"",VLOOKUP($C1533,[2]MAIN!$C$6:$DF$1572,Q$4,FALSE))</f>
        <v>#N/A</v>
      </c>
      <c r="R1533" s="47" t="e">
        <f>IF(ISBLANK(VLOOKUP($C1533,[2]MAIN!$C$6:$DF$1572,R$4,FALSE)),"",VLOOKUP($C1533,[2]MAIN!$C$6:$DF$1572,R$4,FALSE))</f>
        <v>#N/A</v>
      </c>
      <c r="S1533" s="47" t="e">
        <f>IF(ISBLANK(VLOOKUP($C1533,[2]MAIN!$C$6:$DF$1572,S$4,FALSE)),"",VLOOKUP($C1533,[2]MAIN!$C$6:$DF$1572,S$4,FALSE))</f>
        <v>#N/A</v>
      </c>
      <c r="T1533" s="15" t="e">
        <f>IF(ISBLANK(VLOOKUP($C1533,[2]MAIN!$C$6:$DF$1572,T$4,FALSE)),"",VLOOKUP($C1533,[2]MAIN!$C$6:$DF$1572,T$4,FALSE))</f>
        <v>#N/A</v>
      </c>
      <c r="U1533" s="15" t="e">
        <f>IF(ISBLANK(VLOOKUP($C1533,[2]MAIN!$C$6:$DF$1572,U$4,FALSE)),"",VLOOKUP($C1533,[2]MAIN!$C$6:$DF$1572,U$4,FALSE))</f>
        <v>#N/A</v>
      </c>
      <c r="V1533" s="15" t="e">
        <f>IF(ISBLANK(VLOOKUP($C1533,[2]MAIN!$C$6:$DF$1572,V$4,FALSE)),"",VLOOKUP($C1533,[2]MAIN!$C$6:$DF$1572,V$4,FALSE))</f>
        <v>#N/A</v>
      </c>
      <c r="W1533" s="21" t="e">
        <f>IF(ISBLANK(VLOOKUP($C1533,[2]MAIN!$C$6:$DF$1572,W$4,FALSE)),"",VLOOKUP($C1533,[2]MAIN!$C$6:$DF$1572,W$4,FALSE))</f>
        <v>#N/A</v>
      </c>
      <c r="X1533" s="47">
        <v>15000</v>
      </c>
      <c r="Y1533" s="15" t="e">
        <f>IF(ISBLANK(VLOOKUP($C1533,[2]MAIN!$C$6:$DF$1572,Y$4,FALSE)),"",VLOOKUP($C1533,[2]MAIN!$C$6:$DF$1572,Y$4,FALSE))</f>
        <v>#N/A</v>
      </c>
      <c r="AA1533" s="47"/>
      <c r="AB1533" s="47"/>
      <c r="AC1533" s="47"/>
    </row>
    <row r="1534" spans="1:29" x14ac:dyDescent="0.25">
      <c r="A1534" s="15" t="s">
        <v>2318</v>
      </c>
      <c r="B1534" s="21" t="s">
        <v>438</v>
      </c>
      <c r="C1534" s="47"/>
      <c r="D1534" s="15"/>
      <c r="E1534" s="15" t="s">
        <v>609</v>
      </c>
      <c r="F1534" s="15"/>
      <c r="G1534" s="15"/>
      <c r="H1534" s="15" t="s">
        <v>609</v>
      </c>
      <c r="I1534" s="15"/>
      <c r="J1534" s="47"/>
      <c r="K1534" s="47"/>
      <c r="L1534" s="49">
        <v>5.19</v>
      </c>
      <c r="M1534" s="50" t="e">
        <f>IF(ISBLANK(VLOOKUP($C1534,[2]MAIN!$C$6:$DF$1572,M$4,FALSE)),"",VLOOKUP($C1534,[2]MAIN!$C$6:$DF$1572,M$4,FALSE))</f>
        <v>#N/A</v>
      </c>
      <c r="N1534" s="51" t="e">
        <f>IF(ISBLANK(VLOOKUP($C1534,[2]MAIN!$C$6:$DF$1572,N$4,FALSE)),"",VLOOKUP($C1534,[2]MAIN!$C$6:$DF$1572,N$4,FALSE))</f>
        <v>#N/A</v>
      </c>
      <c r="O1534" s="53" t="e">
        <f>IF(ISBLANK(VLOOKUP($C1534,[2]MAIN!$C$6:$DF$1572,O$4,FALSE)),"",VLOOKUP($C1534,[2]MAIN!$C$6:$DF$1572,O$4,FALSE))</f>
        <v>#N/A</v>
      </c>
      <c r="P1534" s="53" t="e">
        <f>IF(ISBLANK(VLOOKUP($C1534,[2]MAIN!$C$6:$DF$1572,P$4,FALSE)),"",VLOOKUP($C1534,[2]MAIN!$C$6:$DF$1572,P$4,FALSE))</f>
        <v>#N/A</v>
      </c>
      <c r="Q1534" s="50" t="e">
        <f>IF(ISBLANK(VLOOKUP($C1534,[2]MAIN!$C$6:$DF$1572,Q$4,FALSE)),"",VLOOKUP($C1534,[2]MAIN!$C$6:$DF$1572,Q$4,FALSE))</f>
        <v>#N/A</v>
      </c>
      <c r="R1534" s="47" t="e">
        <f>IF(ISBLANK(VLOOKUP($C1534,[2]MAIN!$C$6:$DF$1572,R$4,FALSE)),"",VLOOKUP($C1534,[2]MAIN!$C$6:$DF$1572,R$4,FALSE))</f>
        <v>#N/A</v>
      </c>
      <c r="S1534" s="47" t="e">
        <f>IF(ISBLANK(VLOOKUP($C1534,[2]MAIN!$C$6:$DF$1572,S$4,FALSE)),"",VLOOKUP($C1534,[2]MAIN!$C$6:$DF$1572,S$4,FALSE))</f>
        <v>#N/A</v>
      </c>
      <c r="T1534" s="15" t="e">
        <f>IF(ISBLANK(VLOOKUP($C1534,[2]MAIN!$C$6:$DF$1572,T$4,FALSE)),"",VLOOKUP($C1534,[2]MAIN!$C$6:$DF$1572,T$4,FALSE))</f>
        <v>#N/A</v>
      </c>
      <c r="U1534" s="15" t="e">
        <f>IF(ISBLANK(VLOOKUP($C1534,[2]MAIN!$C$6:$DF$1572,U$4,FALSE)),"",VLOOKUP($C1534,[2]MAIN!$C$6:$DF$1572,U$4,FALSE))</f>
        <v>#N/A</v>
      </c>
      <c r="V1534" s="15" t="e">
        <f>IF(ISBLANK(VLOOKUP($C1534,[2]MAIN!$C$6:$DF$1572,V$4,FALSE)),"",VLOOKUP($C1534,[2]MAIN!$C$6:$DF$1572,V$4,FALSE))</f>
        <v>#N/A</v>
      </c>
      <c r="W1534" s="21" t="e">
        <f>IF(ISBLANK(VLOOKUP($C1534,[2]MAIN!$C$6:$DF$1572,W$4,FALSE)),"",VLOOKUP($C1534,[2]MAIN!$C$6:$DF$1572,W$4,FALSE))</f>
        <v>#N/A</v>
      </c>
      <c r="X1534" s="47">
        <v>15000</v>
      </c>
      <c r="Y1534" s="15" t="e">
        <f>IF(ISBLANK(VLOOKUP($C1534,[2]MAIN!$C$6:$DF$1572,Y$4,FALSE)),"",VLOOKUP($C1534,[2]MAIN!$C$6:$DF$1572,Y$4,FALSE))</f>
        <v>#N/A</v>
      </c>
      <c r="AA1534" s="15"/>
      <c r="AB1534" s="15" t="s">
        <v>609</v>
      </c>
      <c r="AC1534" s="15"/>
    </row>
    <row r="1535" spans="1:29" x14ac:dyDescent="0.25">
      <c r="A1535" s="15" t="s">
        <v>2319</v>
      </c>
      <c r="B1535" s="21" t="s">
        <v>86</v>
      </c>
      <c r="C1535" s="15"/>
      <c r="D1535" s="15"/>
      <c r="E1535" s="15" t="s">
        <v>609</v>
      </c>
      <c r="F1535" s="15"/>
      <c r="G1535" s="15"/>
      <c r="H1535" s="15" t="s">
        <v>613</v>
      </c>
      <c r="I1535" s="15" t="s">
        <v>609</v>
      </c>
      <c r="J1535" s="47"/>
      <c r="K1535" s="47" t="s">
        <v>654</v>
      </c>
      <c r="L1535" s="49" t="e">
        <f>#REF!/86.4</f>
        <v>#REF!</v>
      </c>
      <c r="M1535" s="50" t="e">
        <f>IF(ISBLANK(VLOOKUP($C1535,[2]MAIN!$C$6:$DF$1572,M$4,FALSE)),"",VLOOKUP($C1535,[2]MAIN!$C$6:$DF$1572,M$4,FALSE))</f>
        <v>#N/A</v>
      </c>
      <c r="N1535" s="51" t="e">
        <f>IF(ISBLANK(VLOOKUP($C1535,[2]MAIN!$C$6:$DF$1572,N$4,FALSE)),"",VLOOKUP($C1535,[2]MAIN!$C$6:$DF$1572,N$4,FALSE))</f>
        <v>#N/A</v>
      </c>
      <c r="O1535" s="53" t="e">
        <f>IF(ISBLANK(VLOOKUP($C1535,[2]MAIN!$C$6:$DF$1572,O$4,FALSE)),"",VLOOKUP($C1535,[2]MAIN!$C$6:$DF$1572,O$4,FALSE))</f>
        <v>#N/A</v>
      </c>
      <c r="P1535" s="64" t="e">
        <f>IF(ISBLANK(VLOOKUP($C1535,[2]MAIN!$C$6:$DF$1572,P$4,FALSE)),"",VLOOKUP($C1535,[2]MAIN!$C$6:$DF$1572,P$4,FALSE))</f>
        <v>#N/A</v>
      </c>
      <c r="Q1535" s="65" t="e">
        <f>IF(ISBLANK(VLOOKUP($C1535,[2]MAIN!$C$6:$DF$1572,Q$4,FALSE)),"",VLOOKUP($C1535,[2]MAIN!$C$6:$DF$1572,Q$4,FALSE))</f>
        <v>#N/A</v>
      </c>
      <c r="R1535" s="47" t="e">
        <f>IF(ISBLANK(VLOOKUP($C1535,[2]MAIN!$C$6:$DF$1572,R$4,FALSE)),"",VLOOKUP($C1535,[2]MAIN!$C$6:$DF$1572,R$4,FALSE))</f>
        <v>#N/A</v>
      </c>
      <c r="S1535" s="47" t="e">
        <f>IF(ISBLANK(VLOOKUP($C1535,[2]MAIN!$C$6:$DF$1572,S$4,FALSE)),"",VLOOKUP($C1535,[2]MAIN!$C$6:$DF$1572,S$4,FALSE))</f>
        <v>#N/A</v>
      </c>
      <c r="T1535" s="15" t="e">
        <f>IF(ISBLANK(VLOOKUP($C1535,[2]MAIN!$C$6:$DF$1572,T$4,FALSE)),"",VLOOKUP($C1535,[2]MAIN!$C$6:$DF$1572,T$4,FALSE))</f>
        <v>#N/A</v>
      </c>
      <c r="U1535" s="15" t="e">
        <f>IF(ISBLANK(VLOOKUP($C1535,[2]MAIN!$C$6:$DF$1572,U$4,FALSE)),"",VLOOKUP($C1535,[2]MAIN!$C$6:$DF$1572,U$4,FALSE))</f>
        <v>#N/A</v>
      </c>
      <c r="V1535" s="15" t="e">
        <f>IF(ISBLANK(VLOOKUP($C1535,[2]MAIN!$C$6:$DF$1572,V$4,FALSE)),"",VLOOKUP($C1535,[2]MAIN!$C$6:$DF$1572,V$4,FALSE))</f>
        <v>#N/A</v>
      </c>
      <c r="W1535" s="21" t="e">
        <f>IF(ISBLANK(VLOOKUP($C1535,[2]MAIN!$C$6:$DF$1572,W$4,FALSE)),"",VLOOKUP($C1535,[2]MAIN!$C$6:$DF$1572,W$4,FALSE))</f>
        <v>#N/A</v>
      </c>
      <c r="X1535" s="47">
        <v>15000</v>
      </c>
      <c r="Y1535" s="15" t="e">
        <f>IF(ISBLANK(VLOOKUP($C1535,[2]MAIN!$C$6:$DF$1572,Y$4,FALSE)),"",VLOOKUP($C1535,[2]MAIN!$C$6:$DF$1572,Y$4,FALSE))</f>
        <v>#N/A</v>
      </c>
      <c r="AA1535" s="15" t="s">
        <v>609</v>
      </c>
      <c r="AB1535" s="15"/>
      <c r="AC1535" s="15"/>
    </row>
    <row r="1536" spans="1:29" x14ac:dyDescent="0.25">
      <c r="A1536" s="15" t="s">
        <v>2320</v>
      </c>
      <c r="B1536" s="21" t="s">
        <v>309</v>
      </c>
      <c r="C1536" s="47"/>
      <c r="D1536" s="15"/>
      <c r="E1536" s="15" t="s">
        <v>609</v>
      </c>
      <c r="F1536" s="15"/>
      <c r="G1536" s="15"/>
      <c r="H1536" s="15" t="s">
        <v>613</v>
      </c>
      <c r="I1536" s="15" t="s">
        <v>609</v>
      </c>
      <c r="J1536" s="47"/>
      <c r="K1536" s="47"/>
      <c r="L1536" s="49">
        <v>0.52</v>
      </c>
      <c r="M1536" s="50" t="e">
        <f>IF(ISBLANK(VLOOKUP($C1536,[2]MAIN!$C$6:$DF$1572,M$4,FALSE)),"",VLOOKUP($C1536,[2]MAIN!$C$6:$DF$1572,M$4,FALSE))</f>
        <v>#N/A</v>
      </c>
      <c r="N1536" s="51" t="e">
        <f>IF(ISBLANK(VLOOKUP($C1536,[2]MAIN!$C$6:$DF$1572,N$4,FALSE)),"",VLOOKUP($C1536,[2]MAIN!$C$6:$DF$1572,N$4,FALSE))</f>
        <v>#N/A</v>
      </c>
      <c r="O1536" s="53" t="e">
        <f>IF(ISBLANK(VLOOKUP($C1536,[2]MAIN!$C$6:$DF$1572,O$4,FALSE)),"",VLOOKUP($C1536,[2]MAIN!$C$6:$DF$1572,O$4,FALSE))</f>
        <v>#N/A</v>
      </c>
      <c r="P1536" s="53" t="e">
        <f>IF(ISBLANK(VLOOKUP($C1536,[2]MAIN!$C$6:$DF$1572,P$4,FALSE)),"",VLOOKUP($C1536,[2]MAIN!$C$6:$DF$1572,P$4,FALSE))</f>
        <v>#N/A</v>
      </c>
      <c r="Q1536" s="50" t="e">
        <f>IF(ISBLANK(VLOOKUP($C1536,[2]MAIN!$C$6:$DF$1572,Q$4,FALSE)),"",VLOOKUP($C1536,[2]MAIN!$C$6:$DF$1572,Q$4,FALSE))</f>
        <v>#N/A</v>
      </c>
      <c r="R1536" s="47" t="e">
        <f>IF(ISBLANK(VLOOKUP($C1536,[2]MAIN!$C$6:$DF$1572,R$4,FALSE)),"",VLOOKUP($C1536,[2]MAIN!$C$6:$DF$1572,R$4,FALSE))</f>
        <v>#N/A</v>
      </c>
      <c r="S1536" s="47" t="e">
        <f>IF(ISBLANK(VLOOKUP($C1536,[2]MAIN!$C$6:$DF$1572,S$4,FALSE)),"",VLOOKUP($C1536,[2]MAIN!$C$6:$DF$1572,S$4,FALSE))</f>
        <v>#N/A</v>
      </c>
      <c r="T1536" s="15" t="e">
        <f>IF(ISBLANK(VLOOKUP($C1536,[2]MAIN!$C$6:$DF$1572,T$4,FALSE)),"",VLOOKUP($C1536,[2]MAIN!$C$6:$DF$1572,T$4,FALSE))</f>
        <v>#N/A</v>
      </c>
      <c r="U1536" s="15" t="e">
        <f>IF(ISBLANK(VLOOKUP($C1536,[2]MAIN!$C$6:$DF$1572,U$4,FALSE)),"",VLOOKUP($C1536,[2]MAIN!$C$6:$DF$1572,U$4,FALSE))</f>
        <v>#N/A</v>
      </c>
      <c r="V1536" s="15" t="e">
        <f>IF(ISBLANK(VLOOKUP($C1536,[2]MAIN!$C$6:$DF$1572,V$4,FALSE)),"",VLOOKUP($C1536,[2]MAIN!$C$6:$DF$1572,V$4,FALSE))</f>
        <v>#N/A</v>
      </c>
      <c r="W1536" s="21" t="e">
        <f>IF(ISBLANK(VLOOKUP($C1536,[2]MAIN!$C$6:$DF$1572,W$4,FALSE)),"",VLOOKUP($C1536,[2]MAIN!$C$6:$DF$1572,W$4,FALSE))</f>
        <v>#N/A</v>
      </c>
      <c r="X1536" s="47">
        <v>15000</v>
      </c>
      <c r="Y1536" s="15" t="e">
        <f>IF(ISBLANK(VLOOKUP($C1536,[2]MAIN!$C$6:$DF$1572,Y$4,FALSE)),"",VLOOKUP($C1536,[2]MAIN!$C$6:$DF$1572,Y$4,FALSE))</f>
        <v>#N/A</v>
      </c>
      <c r="AA1536" s="15" t="s">
        <v>609</v>
      </c>
      <c r="AB1536" s="15"/>
      <c r="AC1536" s="15"/>
    </row>
    <row r="1537" spans="1:29" x14ac:dyDescent="0.25">
      <c r="A1537" s="15" t="s">
        <v>2321</v>
      </c>
      <c r="B1537" s="21" t="s">
        <v>310</v>
      </c>
      <c r="C1537" s="47"/>
      <c r="D1537" s="15"/>
      <c r="E1537" s="15" t="s">
        <v>609</v>
      </c>
      <c r="F1537" s="15"/>
      <c r="G1537" s="15"/>
      <c r="H1537" s="15" t="s">
        <v>613</v>
      </c>
      <c r="I1537" s="15" t="s">
        <v>609</v>
      </c>
      <c r="J1537" s="47"/>
      <c r="K1537" s="47"/>
      <c r="L1537" s="49">
        <v>2.0299999999999998</v>
      </c>
      <c r="M1537" s="50" t="e">
        <f>IF(ISBLANK(VLOOKUP($C1537,[2]MAIN!$C$6:$DF$1572,M$4,FALSE)),"",VLOOKUP($C1537,[2]MAIN!$C$6:$DF$1572,M$4,FALSE))</f>
        <v>#N/A</v>
      </c>
      <c r="N1537" s="51" t="e">
        <f>IF(ISBLANK(VLOOKUP($C1537,[2]MAIN!$C$6:$DF$1572,N$4,FALSE)),"",VLOOKUP($C1537,[2]MAIN!$C$6:$DF$1572,N$4,FALSE))</f>
        <v>#N/A</v>
      </c>
      <c r="O1537" s="53" t="e">
        <f>IF(ISBLANK(VLOOKUP($C1537,[2]MAIN!$C$6:$DF$1572,O$4,FALSE)),"",VLOOKUP($C1537,[2]MAIN!$C$6:$DF$1572,O$4,FALSE))</f>
        <v>#N/A</v>
      </c>
      <c r="P1537" s="53" t="e">
        <f>IF(ISBLANK(VLOOKUP($C1537,[2]MAIN!$C$6:$DF$1572,P$4,FALSE)),"",VLOOKUP($C1537,[2]MAIN!$C$6:$DF$1572,P$4,FALSE))</f>
        <v>#N/A</v>
      </c>
      <c r="Q1537" s="50" t="e">
        <f>IF(ISBLANK(VLOOKUP($C1537,[2]MAIN!$C$6:$DF$1572,Q$4,FALSE)),"",VLOOKUP($C1537,[2]MAIN!$C$6:$DF$1572,Q$4,FALSE))</f>
        <v>#N/A</v>
      </c>
      <c r="R1537" s="47" t="e">
        <f>IF(ISBLANK(VLOOKUP($C1537,[2]MAIN!$C$6:$DF$1572,R$4,FALSE)),"",VLOOKUP($C1537,[2]MAIN!$C$6:$DF$1572,R$4,FALSE))</f>
        <v>#N/A</v>
      </c>
      <c r="S1537" s="47" t="e">
        <f>IF(ISBLANK(VLOOKUP($C1537,[2]MAIN!$C$6:$DF$1572,S$4,FALSE)),"",VLOOKUP($C1537,[2]MAIN!$C$6:$DF$1572,S$4,FALSE))</f>
        <v>#N/A</v>
      </c>
      <c r="T1537" s="15" t="e">
        <f>IF(ISBLANK(VLOOKUP($C1537,[2]MAIN!$C$6:$DF$1572,T$4,FALSE)),"",VLOOKUP($C1537,[2]MAIN!$C$6:$DF$1572,T$4,FALSE))</f>
        <v>#N/A</v>
      </c>
      <c r="U1537" s="15" t="e">
        <f>IF(ISBLANK(VLOOKUP($C1537,[2]MAIN!$C$6:$DF$1572,U$4,FALSE)),"",VLOOKUP($C1537,[2]MAIN!$C$6:$DF$1572,U$4,FALSE))</f>
        <v>#N/A</v>
      </c>
      <c r="V1537" s="15" t="e">
        <f>IF(ISBLANK(VLOOKUP($C1537,[2]MAIN!$C$6:$DF$1572,V$4,FALSE)),"",VLOOKUP($C1537,[2]MAIN!$C$6:$DF$1572,V$4,FALSE))</f>
        <v>#N/A</v>
      </c>
      <c r="W1537" s="21" t="e">
        <f>IF(ISBLANK(VLOOKUP($C1537,[2]MAIN!$C$6:$DF$1572,W$4,FALSE)),"",VLOOKUP($C1537,[2]MAIN!$C$6:$DF$1572,W$4,FALSE))</f>
        <v>#N/A</v>
      </c>
      <c r="X1537" s="47">
        <v>15000</v>
      </c>
      <c r="Y1537" s="15" t="e">
        <f>IF(ISBLANK(VLOOKUP($C1537,[2]MAIN!$C$6:$DF$1572,Y$4,FALSE)),"",VLOOKUP($C1537,[2]MAIN!$C$6:$DF$1572,Y$4,FALSE))</f>
        <v>#N/A</v>
      </c>
      <c r="AA1537" s="15" t="s">
        <v>609</v>
      </c>
      <c r="AB1537" s="15"/>
      <c r="AC1537" s="15"/>
    </row>
    <row r="1538" spans="1:29" x14ac:dyDescent="0.25">
      <c r="A1538" s="15" t="s">
        <v>2322</v>
      </c>
      <c r="B1538" s="21" t="s">
        <v>310</v>
      </c>
      <c r="C1538" s="47"/>
      <c r="D1538" s="15"/>
      <c r="E1538" s="15" t="s">
        <v>609</v>
      </c>
      <c r="F1538" s="15"/>
      <c r="G1538" s="15"/>
      <c r="H1538" s="15" t="s">
        <v>609</v>
      </c>
      <c r="I1538" s="15" t="s">
        <v>609</v>
      </c>
      <c r="J1538" s="47"/>
      <c r="K1538" s="47"/>
      <c r="L1538" s="49">
        <v>2.44</v>
      </c>
      <c r="M1538" s="50" t="e">
        <f>IF(ISBLANK(VLOOKUP($C1538,[2]MAIN!$C$6:$DF$1572,M$4,FALSE)),"",VLOOKUP($C1538,[2]MAIN!$C$6:$DF$1572,M$4,FALSE))</f>
        <v>#N/A</v>
      </c>
      <c r="N1538" s="51" t="e">
        <f>IF(ISBLANK(VLOOKUP($C1538,[2]MAIN!$C$6:$DF$1572,N$4,FALSE)),"",VLOOKUP($C1538,[2]MAIN!$C$6:$DF$1572,N$4,FALSE))</f>
        <v>#N/A</v>
      </c>
      <c r="O1538" s="53" t="e">
        <f>IF(ISBLANK(VLOOKUP($C1538,[2]MAIN!$C$6:$DF$1572,O$4,FALSE)),"",VLOOKUP($C1538,[2]MAIN!$C$6:$DF$1572,O$4,FALSE))</f>
        <v>#N/A</v>
      </c>
      <c r="P1538" s="53" t="e">
        <f>IF(ISBLANK(VLOOKUP($C1538,[2]MAIN!$C$6:$DF$1572,P$4,FALSE)),"",VLOOKUP($C1538,[2]MAIN!$C$6:$DF$1572,P$4,FALSE))</f>
        <v>#N/A</v>
      </c>
      <c r="Q1538" s="50" t="e">
        <f>IF(ISBLANK(VLOOKUP($C1538,[2]MAIN!$C$6:$DF$1572,Q$4,FALSE)),"",VLOOKUP($C1538,[2]MAIN!$C$6:$DF$1572,Q$4,FALSE))</f>
        <v>#N/A</v>
      </c>
      <c r="R1538" s="47" t="e">
        <f>IF(ISBLANK(VLOOKUP($C1538,[2]MAIN!$C$6:$DF$1572,R$4,FALSE)),"",VLOOKUP($C1538,[2]MAIN!$C$6:$DF$1572,R$4,FALSE))</f>
        <v>#N/A</v>
      </c>
      <c r="S1538" s="47" t="e">
        <f>IF(ISBLANK(VLOOKUP($C1538,[2]MAIN!$C$6:$DF$1572,S$4,FALSE)),"",VLOOKUP($C1538,[2]MAIN!$C$6:$DF$1572,S$4,FALSE))</f>
        <v>#N/A</v>
      </c>
      <c r="T1538" s="15" t="e">
        <f>IF(ISBLANK(VLOOKUP($C1538,[2]MAIN!$C$6:$DF$1572,T$4,FALSE)),"",VLOOKUP($C1538,[2]MAIN!$C$6:$DF$1572,T$4,FALSE))</f>
        <v>#N/A</v>
      </c>
      <c r="U1538" s="15" t="e">
        <f>IF(ISBLANK(VLOOKUP($C1538,[2]MAIN!$C$6:$DF$1572,U$4,FALSE)),"",VLOOKUP($C1538,[2]MAIN!$C$6:$DF$1572,U$4,FALSE))</f>
        <v>#N/A</v>
      </c>
      <c r="V1538" s="15" t="e">
        <f>IF(ISBLANK(VLOOKUP($C1538,[2]MAIN!$C$6:$DF$1572,V$4,FALSE)),"",VLOOKUP($C1538,[2]MAIN!$C$6:$DF$1572,V$4,FALSE))</f>
        <v>#N/A</v>
      </c>
      <c r="W1538" s="21" t="e">
        <f>IF(ISBLANK(VLOOKUP($C1538,[2]MAIN!$C$6:$DF$1572,W$4,FALSE)),"",VLOOKUP($C1538,[2]MAIN!$C$6:$DF$1572,W$4,FALSE))</f>
        <v>#N/A</v>
      </c>
      <c r="X1538" s="47">
        <v>15000</v>
      </c>
      <c r="Y1538" s="15" t="e">
        <f>IF(ISBLANK(VLOOKUP($C1538,[2]MAIN!$C$6:$DF$1572,Y$4,FALSE)),"",VLOOKUP($C1538,[2]MAIN!$C$6:$DF$1572,Y$4,FALSE))</f>
        <v>#N/A</v>
      </c>
      <c r="AA1538" s="15" t="s">
        <v>609</v>
      </c>
      <c r="AB1538" s="15"/>
      <c r="AC1538" s="15"/>
    </row>
    <row r="1539" spans="1:29" x14ac:dyDescent="0.25">
      <c r="A1539" s="15" t="s">
        <v>2323</v>
      </c>
      <c r="B1539" s="21" t="s">
        <v>311</v>
      </c>
      <c r="C1539" s="47"/>
      <c r="D1539" s="15"/>
      <c r="E1539" s="15" t="s">
        <v>609</v>
      </c>
      <c r="F1539" s="15"/>
      <c r="G1539" s="15"/>
      <c r="H1539" s="15" t="s">
        <v>609</v>
      </c>
      <c r="I1539" s="15" t="s">
        <v>609</v>
      </c>
      <c r="J1539" s="47"/>
      <c r="K1539" s="47"/>
      <c r="L1539" s="49">
        <v>1.3</v>
      </c>
      <c r="M1539" s="50" t="e">
        <f>IF(ISBLANK(VLOOKUP($C1539,[2]MAIN!$C$6:$DF$1572,M$4,FALSE)),"",VLOOKUP($C1539,[2]MAIN!$C$6:$DF$1572,M$4,FALSE))</f>
        <v>#N/A</v>
      </c>
      <c r="N1539" s="51" t="e">
        <f>IF(ISBLANK(VLOOKUP($C1539,[2]MAIN!$C$6:$DF$1572,N$4,FALSE)),"",VLOOKUP($C1539,[2]MAIN!$C$6:$DF$1572,N$4,FALSE))</f>
        <v>#N/A</v>
      </c>
      <c r="O1539" s="52" t="e">
        <f>IF(ISBLANK(VLOOKUP($C1539,[2]MAIN!$C$6:$DF$1572,O$4,FALSE)),"",VLOOKUP($C1539,[2]MAIN!$C$6:$DF$1572,O$4,FALSE))</f>
        <v>#N/A</v>
      </c>
      <c r="P1539" s="52" t="e">
        <f>IF(ISBLANK(VLOOKUP($C1539,[2]MAIN!$C$6:$DF$1572,P$4,FALSE)),"",VLOOKUP($C1539,[2]MAIN!$C$6:$DF$1572,P$4,FALSE))</f>
        <v>#N/A</v>
      </c>
      <c r="Q1539" s="50" t="e">
        <f>IF(ISBLANK(VLOOKUP($C1539,[2]MAIN!$C$6:$DF$1572,Q$4,FALSE)),"",VLOOKUP($C1539,[2]MAIN!$C$6:$DF$1572,Q$4,FALSE))</f>
        <v>#N/A</v>
      </c>
      <c r="R1539" s="47" t="e">
        <f>IF(ISBLANK(VLOOKUP($C1539,[2]MAIN!$C$6:$DF$1572,R$4,FALSE)),"",VLOOKUP($C1539,[2]MAIN!$C$6:$DF$1572,R$4,FALSE))</f>
        <v>#N/A</v>
      </c>
      <c r="S1539" s="47" t="e">
        <f>IF(ISBLANK(VLOOKUP($C1539,[2]MAIN!$C$6:$DF$1572,S$4,FALSE)),"",VLOOKUP($C1539,[2]MAIN!$C$6:$DF$1572,S$4,FALSE))</f>
        <v>#N/A</v>
      </c>
      <c r="T1539" s="15" t="e">
        <f>IF(ISBLANK(VLOOKUP($C1539,[2]MAIN!$C$6:$DF$1572,T$4,FALSE)),"",VLOOKUP($C1539,[2]MAIN!$C$6:$DF$1572,T$4,FALSE))</f>
        <v>#N/A</v>
      </c>
      <c r="U1539" s="15" t="e">
        <f>IF(ISBLANK(VLOOKUP($C1539,[2]MAIN!$C$6:$DF$1572,U$4,FALSE)),"",VLOOKUP($C1539,[2]MAIN!$C$6:$DF$1572,U$4,FALSE))</f>
        <v>#N/A</v>
      </c>
      <c r="V1539" s="15" t="e">
        <f>IF(ISBLANK(VLOOKUP($C1539,[2]MAIN!$C$6:$DF$1572,V$4,FALSE)),"",VLOOKUP($C1539,[2]MAIN!$C$6:$DF$1572,V$4,FALSE))</f>
        <v>#N/A</v>
      </c>
      <c r="W1539" s="21" t="e">
        <f>IF(ISBLANK(VLOOKUP($C1539,[2]MAIN!$C$6:$DF$1572,W$4,FALSE)),"",VLOOKUP($C1539,[2]MAIN!$C$6:$DF$1572,W$4,FALSE))</f>
        <v>#N/A</v>
      </c>
      <c r="X1539" s="47">
        <v>150</v>
      </c>
      <c r="Y1539" s="15" t="e">
        <f>IF(ISBLANK(VLOOKUP($C1539,[2]MAIN!$C$6:$DF$1572,Y$4,FALSE)),"",VLOOKUP($C1539,[2]MAIN!$C$6:$DF$1572,Y$4,FALSE))</f>
        <v>#N/A</v>
      </c>
      <c r="AA1539" s="15" t="s">
        <v>609</v>
      </c>
      <c r="AB1539" s="15"/>
      <c r="AC1539" s="15"/>
    </row>
    <row r="1540" spans="1:29" x14ac:dyDescent="0.25">
      <c r="A1540" s="15" t="s">
        <v>2324</v>
      </c>
      <c r="B1540" s="21" t="s">
        <v>113</v>
      </c>
      <c r="C1540" s="47"/>
      <c r="D1540" s="15"/>
      <c r="E1540" s="15" t="s">
        <v>609</v>
      </c>
      <c r="F1540" s="15"/>
      <c r="G1540" s="15"/>
      <c r="H1540" s="15" t="s">
        <v>609</v>
      </c>
      <c r="I1540" s="15" t="s">
        <v>609</v>
      </c>
      <c r="J1540" s="47"/>
      <c r="K1540" s="47"/>
      <c r="L1540" s="49">
        <v>1.58</v>
      </c>
      <c r="M1540" s="50" t="e">
        <f>IF(ISBLANK(VLOOKUP($C1540,[2]MAIN!$C$6:$DF$1572,M$4,FALSE)),"",VLOOKUP($C1540,[2]MAIN!$C$6:$DF$1572,M$4,FALSE))</f>
        <v>#N/A</v>
      </c>
      <c r="N1540" s="51" t="e">
        <f>IF(ISBLANK(VLOOKUP($C1540,[2]MAIN!$C$6:$DF$1572,N$4,FALSE)),"",VLOOKUP($C1540,[2]MAIN!$C$6:$DF$1572,N$4,FALSE))</f>
        <v>#N/A</v>
      </c>
      <c r="O1540" s="52" t="e">
        <f>IF(ISBLANK(VLOOKUP($C1540,[2]MAIN!$C$6:$DF$1572,O$4,FALSE)),"",VLOOKUP($C1540,[2]MAIN!$C$6:$DF$1572,O$4,FALSE))</f>
        <v>#N/A</v>
      </c>
      <c r="P1540" s="52" t="e">
        <f>IF(ISBLANK(VLOOKUP($C1540,[2]MAIN!$C$6:$DF$1572,P$4,FALSE)),"",VLOOKUP($C1540,[2]MAIN!$C$6:$DF$1572,P$4,FALSE))</f>
        <v>#N/A</v>
      </c>
      <c r="Q1540" s="50" t="e">
        <f>IF(ISBLANK(VLOOKUP($C1540,[2]MAIN!$C$6:$DF$1572,Q$4,FALSE)),"",VLOOKUP($C1540,[2]MAIN!$C$6:$DF$1572,Q$4,FALSE))</f>
        <v>#N/A</v>
      </c>
      <c r="R1540" s="47" t="e">
        <f>IF(ISBLANK(VLOOKUP($C1540,[2]MAIN!$C$6:$DF$1572,R$4,FALSE)),"",VLOOKUP($C1540,[2]MAIN!$C$6:$DF$1572,R$4,FALSE))</f>
        <v>#N/A</v>
      </c>
      <c r="S1540" s="47" t="e">
        <f>IF(ISBLANK(VLOOKUP($C1540,[2]MAIN!$C$6:$DF$1572,S$4,FALSE)),"",VLOOKUP($C1540,[2]MAIN!$C$6:$DF$1572,S$4,FALSE))</f>
        <v>#N/A</v>
      </c>
      <c r="T1540" s="15" t="e">
        <f>IF(ISBLANK(VLOOKUP($C1540,[2]MAIN!$C$6:$DF$1572,T$4,FALSE)),"",VLOOKUP($C1540,[2]MAIN!$C$6:$DF$1572,T$4,FALSE))</f>
        <v>#N/A</v>
      </c>
      <c r="U1540" s="15" t="e">
        <f>IF(ISBLANK(VLOOKUP($C1540,[2]MAIN!$C$6:$DF$1572,U$4,FALSE)),"",VLOOKUP($C1540,[2]MAIN!$C$6:$DF$1572,U$4,FALSE))</f>
        <v>#N/A</v>
      </c>
      <c r="V1540" s="15" t="e">
        <f>IF(ISBLANK(VLOOKUP($C1540,[2]MAIN!$C$6:$DF$1572,V$4,FALSE)),"",VLOOKUP($C1540,[2]MAIN!$C$6:$DF$1572,V$4,FALSE))</f>
        <v>#N/A</v>
      </c>
      <c r="W1540" s="21" t="e">
        <f>IF(ISBLANK(VLOOKUP($C1540,[2]MAIN!$C$6:$DF$1572,W$4,FALSE)),"",VLOOKUP($C1540,[2]MAIN!$C$6:$DF$1572,W$4,FALSE))</f>
        <v>#N/A</v>
      </c>
      <c r="X1540" s="47">
        <v>150</v>
      </c>
      <c r="Y1540" s="15" t="e">
        <f>IF(ISBLANK(VLOOKUP($C1540,[2]MAIN!$C$6:$DF$1572,Y$4,FALSE)),"",VLOOKUP($C1540,[2]MAIN!$C$6:$DF$1572,Y$4,FALSE))</f>
        <v>#N/A</v>
      </c>
      <c r="AA1540" s="15" t="s">
        <v>609</v>
      </c>
      <c r="AB1540" s="15"/>
      <c r="AC1540" s="15"/>
    </row>
    <row r="1541" spans="1:29" x14ac:dyDescent="0.25">
      <c r="A1541" s="15" t="s">
        <v>2325</v>
      </c>
      <c r="B1541" s="21" t="s">
        <v>115</v>
      </c>
      <c r="C1541" s="47"/>
      <c r="D1541" s="15"/>
      <c r="E1541" s="15" t="s">
        <v>609</v>
      </c>
      <c r="F1541" s="15"/>
      <c r="G1541" s="15"/>
      <c r="H1541" s="15" t="s">
        <v>613</v>
      </c>
      <c r="I1541" s="15" t="s">
        <v>609</v>
      </c>
      <c r="J1541" s="47"/>
      <c r="K1541" s="47"/>
      <c r="L1541" s="49">
        <v>2.1800000000000002</v>
      </c>
      <c r="M1541" s="50" t="e">
        <f>IF(ISBLANK(VLOOKUP($C1541,[2]MAIN!$C$6:$DF$1572,M$4,FALSE)),"",VLOOKUP($C1541,[2]MAIN!$C$6:$DF$1572,M$4,FALSE))</f>
        <v>#N/A</v>
      </c>
      <c r="N1541" s="51" t="e">
        <f>IF(ISBLANK(VLOOKUP($C1541,[2]MAIN!$C$6:$DF$1572,N$4,FALSE)),"",VLOOKUP($C1541,[2]MAIN!$C$6:$DF$1572,N$4,FALSE))</f>
        <v>#N/A</v>
      </c>
      <c r="O1541" s="52" t="e">
        <f>IF(ISBLANK(VLOOKUP($C1541,[2]MAIN!$C$6:$DF$1572,O$4,FALSE)),"",VLOOKUP($C1541,[2]MAIN!$C$6:$DF$1572,O$4,FALSE))</f>
        <v>#N/A</v>
      </c>
      <c r="P1541" s="52" t="e">
        <f>IF(ISBLANK(VLOOKUP($C1541,[2]MAIN!$C$6:$DF$1572,P$4,FALSE)),"",VLOOKUP($C1541,[2]MAIN!$C$6:$DF$1572,P$4,FALSE))</f>
        <v>#N/A</v>
      </c>
      <c r="Q1541" s="50" t="e">
        <f>IF(ISBLANK(VLOOKUP($C1541,[2]MAIN!$C$6:$DF$1572,Q$4,FALSE)),"",VLOOKUP($C1541,[2]MAIN!$C$6:$DF$1572,Q$4,FALSE))</f>
        <v>#N/A</v>
      </c>
      <c r="R1541" s="47" t="e">
        <f>IF(ISBLANK(VLOOKUP($C1541,[2]MAIN!$C$6:$DF$1572,R$4,FALSE)),"",VLOOKUP($C1541,[2]MAIN!$C$6:$DF$1572,R$4,FALSE))</f>
        <v>#N/A</v>
      </c>
      <c r="S1541" s="47" t="e">
        <f>IF(ISBLANK(VLOOKUP($C1541,[2]MAIN!$C$6:$DF$1572,S$4,FALSE)),"",VLOOKUP($C1541,[2]MAIN!$C$6:$DF$1572,S$4,FALSE))</f>
        <v>#N/A</v>
      </c>
      <c r="T1541" s="15" t="e">
        <f>IF(ISBLANK(VLOOKUP($C1541,[2]MAIN!$C$6:$DF$1572,T$4,FALSE)),"",VLOOKUP($C1541,[2]MAIN!$C$6:$DF$1572,T$4,FALSE))</f>
        <v>#N/A</v>
      </c>
      <c r="U1541" s="15" t="e">
        <f>IF(ISBLANK(VLOOKUP($C1541,[2]MAIN!$C$6:$DF$1572,U$4,FALSE)),"",VLOOKUP($C1541,[2]MAIN!$C$6:$DF$1572,U$4,FALSE))</f>
        <v>#N/A</v>
      </c>
      <c r="V1541" s="15" t="e">
        <f>IF(ISBLANK(VLOOKUP($C1541,[2]MAIN!$C$6:$DF$1572,V$4,FALSE)),"",VLOOKUP($C1541,[2]MAIN!$C$6:$DF$1572,V$4,FALSE))</f>
        <v>#N/A</v>
      </c>
      <c r="W1541" s="21" t="e">
        <f>IF(ISBLANK(VLOOKUP($C1541,[2]MAIN!$C$6:$DF$1572,W$4,FALSE)),"",VLOOKUP($C1541,[2]MAIN!$C$6:$DF$1572,W$4,FALSE))</f>
        <v>#N/A</v>
      </c>
      <c r="X1541" s="47">
        <v>150</v>
      </c>
      <c r="Y1541" s="15" t="e">
        <f>IF(ISBLANK(VLOOKUP($C1541,[2]MAIN!$C$6:$DF$1572,Y$4,FALSE)),"",VLOOKUP($C1541,[2]MAIN!$C$6:$DF$1572,Y$4,FALSE))</f>
        <v>#N/A</v>
      </c>
      <c r="AA1541" s="15" t="s">
        <v>609</v>
      </c>
      <c r="AB1541" s="15"/>
      <c r="AC1541" s="15"/>
    </row>
    <row r="1542" spans="1:29" x14ac:dyDescent="0.25">
      <c r="A1542" s="15" t="s">
        <v>2326</v>
      </c>
      <c r="B1542" s="21" t="s">
        <v>115</v>
      </c>
      <c r="C1542" s="47"/>
      <c r="D1542" s="15"/>
      <c r="E1542" s="15" t="s">
        <v>609</v>
      </c>
      <c r="F1542" s="15"/>
      <c r="G1542" s="15"/>
      <c r="H1542" s="15" t="s">
        <v>628</v>
      </c>
      <c r="I1542" s="15" t="s">
        <v>609</v>
      </c>
      <c r="J1542" s="47"/>
      <c r="K1542" s="47"/>
      <c r="L1542" s="49">
        <v>0.91</v>
      </c>
      <c r="M1542" s="50" t="e">
        <f>IF(ISBLANK(VLOOKUP($C1542,[2]MAIN!$C$6:$DF$1572,M$4,FALSE)),"",VLOOKUP($C1542,[2]MAIN!$C$6:$DF$1572,M$4,FALSE))</f>
        <v>#N/A</v>
      </c>
      <c r="N1542" s="51" t="e">
        <f>IF(ISBLANK(VLOOKUP($C1542,[2]MAIN!$C$6:$DF$1572,N$4,FALSE)),"",VLOOKUP($C1542,[2]MAIN!$C$6:$DF$1572,N$4,FALSE))</f>
        <v>#N/A</v>
      </c>
      <c r="O1542" s="52" t="e">
        <f>IF(ISBLANK(VLOOKUP($C1542,[2]MAIN!$C$6:$DF$1572,O$4,FALSE)),"",VLOOKUP($C1542,[2]MAIN!$C$6:$DF$1572,O$4,FALSE))</f>
        <v>#N/A</v>
      </c>
      <c r="P1542" s="52" t="e">
        <f>IF(ISBLANK(VLOOKUP($C1542,[2]MAIN!$C$6:$DF$1572,P$4,FALSE)),"",VLOOKUP($C1542,[2]MAIN!$C$6:$DF$1572,P$4,FALSE))</f>
        <v>#N/A</v>
      </c>
      <c r="Q1542" s="50" t="e">
        <f>IF(ISBLANK(VLOOKUP($C1542,[2]MAIN!$C$6:$DF$1572,Q$4,FALSE)),"",VLOOKUP($C1542,[2]MAIN!$C$6:$DF$1572,Q$4,FALSE))</f>
        <v>#N/A</v>
      </c>
      <c r="R1542" s="47" t="e">
        <f>IF(ISBLANK(VLOOKUP($C1542,[2]MAIN!$C$6:$DF$1572,R$4,FALSE)),"",VLOOKUP($C1542,[2]MAIN!$C$6:$DF$1572,R$4,FALSE))</f>
        <v>#N/A</v>
      </c>
      <c r="S1542" s="47" t="e">
        <f>IF(ISBLANK(VLOOKUP($C1542,[2]MAIN!$C$6:$DF$1572,S$4,FALSE)),"",VLOOKUP($C1542,[2]MAIN!$C$6:$DF$1572,S$4,FALSE))</f>
        <v>#N/A</v>
      </c>
      <c r="T1542" s="15" t="e">
        <f>IF(ISBLANK(VLOOKUP($C1542,[2]MAIN!$C$6:$DF$1572,T$4,FALSE)),"",VLOOKUP($C1542,[2]MAIN!$C$6:$DF$1572,T$4,FALSE))</f>
        <v>#N/A</v>
      </c>
      <c r="U1542" s="15" t="e">
        <f>IF(ISBLANK(VLOOKUP($C1542,[2]MAIN!$C$6:$DF$1572,U$4,FALSE)),"",VLOOKUP($C1542,[2]MAIN!$C$6:$DF$1572,U$4,FALSE))</f>
        <v>#N/A</v>
      </c>
      <c r="V1542" s="15" t="e">
        <f>IF(ISBLANK(VLOOKUP($C1542,[2]MAIN!$C$6:$DF$1572,V$4,FALSE)),"",VLOOKUP($C1542,[2]MAIN!$C$6:$DF$1572,V$4,FALSE))</f>
        <v>#N/A</v>
      </c>
      <c r="W1542" s="21" t="e">
        <f>IF(ISBLANK(VLOOKUP($C1542,[2]MAIN!$C$6:$DF$1572,W$4,FALSE)),"",VLOOKUP($C1542,[2]MAIN!$C$6:$DF$1572,W$4,FALSE))</f>
        <v>#N/A</v>
      </c>
      <c r="X1542" s="47">
        <v>150</v>
      </c>
      <c r="Y1542" s="15" t="e">
        <f>IF(ISBLANK(VLOOKUP($C1542,[2]MAIN!$C$6:$DF$1572,Y$4,FALSE)),"",VLOOKUP($C1542,[2]MAIN!$C$6:$DF$1572,Y$4,FALSE))</f>
        <v>#N/A</v>
      </c>
      <c r="AA1542" s="47"/>
      <c r="AB1542" s="47"/>
      <c r="AC1542" s="47"/>
    </row>
    <row r="1543" spans="1:29" x14ac:dyDescent="0.25">
      <c r="A1543" s="15" t="s">
        <v>2327</v>
      </c>
      <c r="B1543" s="21" t="s">
        <v>115</v>
      </c>
      <c r="C1543" s="47"/>
      <c r="D1543" s="15"/>
      <c r="E1543" s="15" t="s">
        <v>609</v>
      </c>
      <c r="F1543" s="15"/>
      <c r="G1543" s="15"/>
      <c r="H1543" s="15" t="s">
        <v>628</v>
      </c>
      <c r="I1543" s="15" t="s">
        <v>609</v>
      </c>
      <c r="J1543" s="47"/>
      <c r="K1543" s="47"/>
      <c r="L1543" s="49">
        <v>0.52</v>
      </c>
      <c r="M1543" s="50" t="e">
        <f>IF(ISBLANK(VLOOKUP($C1543,[2]MAIN!$C$6:$DF$1572,M$4,FALSE)),"",VLOOKUP($C1543,[2]MAIN!$C$6:$DF$1572,M$4,FALSE))</f>
        <v>#N/A</v>
      </c>
      <c r="N1543" s="51" t="e">
        <f>IF(ISBLANK(VLOOKUP($C1543,[2]MAIN!$C$6:$DF$1572,N$4,FALSE)),"",VLOOKUP($C1543,[2]MAIN!$C$6:$DF$1572,N$4,FALSE))</f>
        <v>#N/A</v>
      </c>
      <c r="O1543" s="52" t="e">
        <f>IF(ISBLANK(VLOOKUP($C1543,[2]MAIN!$C$6:$DF$1572,O$4,FALSE)),"",VLOOKUP($C1543,[2]MAIN!$C$6:$DF$1572,O$4,FALSE))</f>
        <v>#N/A</v>
      </c>
      <c r="P1543" s="52" t="e">
        <f>IF(ISBLANK(VLOOKUP($C1543,[2]MAIN!$C$6:$DF$1572,P$4,FALSE)),"",VLOOKUP($C1543,[2]MAIN!$C$6:$DF$1572,P$4,FALSE))</f>
        <v>#N/A</v>
      </c>
      <c r="Q1543" s="50" t="e">
        <f>IF(ISBLANK(VLOOKUP($C1543,[2]MAIN!$C$6:$DF$1572,Q$4,FALSE)),"",VLOOKUP($C1543,[2]MAIN!$C$6:$DF$1572,Q$4,FALSE))</f>
        <v>#N/A</v>
      </c>
      <c r="R1543" s="47" t="e">
        <f>IF(ISBLANK(VLOOKUP($C1543,[2]MAIN!$C$6:$DF$1572,R$4,FALSE)),"",VLOOKUP($C1543,[2]MAIN!$C$6:$DF$1572,R$4,FALSE))</f>
        <v>#N/A</v>
      </c>
      <c r="S1543" s="47" t="e">
        <f>IF(ISBLANK(VLOOKUP($C1543,[2]MAIN!$C$6:$DF$1572,S$4,FALSE)),"",VLOOKUP($C1543,[2]MAIN!$C$6:$DF$1572,S$4,FALSE))</f>
        <v>#N/A</v>
      </c>
      <c r="T1543" s="15" t="e">
        <f>IF(ISBLANK(VLOOKUP($C1543,[2]MAIN!$C$6:$DF$1572,T$4,FALSE)),"",VLOOKUP($C1543,[2]MAIN!$C$6:$DF$1572,T$4,FALSE))</f>
        <v>#N/A</v>
      </c>
      <c r="U1543" s="15" t="e">
        <f>IF(ISBLANK(VLOOKUP($C1543,[2]MAIN!$C$6:$DF$1572,U$4,FALSE)),"",VLOOKUP($C1543,[2]MAIN!$C$6:$DF$1572,U$4,FALSE))</f>
        <v>#N/A</v>
      </c>
      <c r="V1543" s="15" t="e">
        <f>IF(ISBLANK(VLOOKUP($C1543,[2]MAIN!$C$6:$DF$1572,V$4,FALSE)),"",VLOOKUP($C1543,[2]MAIN!$C$6:$DF$1572,V$4,FALSE))</f>
        <v>#N/A</v>
      </c>
      <c r="W1543" s="21" t="e">
        <f>IF(ISBLANK(VLOOKUP($C1543,[2]MAIN!$C$6:$DF$1572,W$4,FALSE)),"",VLOOKUP($C1543,[2]MAIN!$C$6:$DF$1572,W$4,FALSE))</f>
        <v>#N/A</v>
      </c>
      <c r="X1543" s="47">
        <v>150</v>
      </c>
      <c r="Y1543" s="15" t="e">
        <f>IF(ISBLANK(VLOOKUP($C1543,[2]MAIN!$C$6:$DF$1572,Y$4,FALSE)),"",VLOOKUP($C1543,[2]MAIN!$C$6:$DF$1572,Y$4,FALSE))</f>
        <v>#N/A</v>
      </c>
      <c r="AA1543" s="47"/>
      <c r="AB1543" s="47"/>
      <c r="AC1543" s="47"/>
    </row>
    <row r="1544" spans="1:29" x14ac:dyDescent="0.25">
      <c r="A1544" s="15" t="s">
        <v>2328</v>
      </c>
      <c r="B1544" s="21" t="s">
        <v>211</v>
      </c>
      <c r="C1544" s="47"/>
      <c r="D1544" s="15" t="s">
        <v>612</v>
      </c>
      <c r="E1544" s="15" t="s">
        <v>609</v>
      </c>
      <c r="F1544" s="15"/>
      <c r="G1544" s="15" t="s">
        <v>685</v>
      </c>
      <c r="H1544" s="15" t="s">
        <v>628</v>
      </c>
      <c r="I1544" s="15"/>
      <c r="J1544" s="48" t="s">
        <v>610</v>
      </c>
      <c r="K1544" s="57" t="s">
        <v>686</v>
      </c>
      <c r="L1544" s="49">
        <v>19.57</v>
      </c>
      <c r="M1544" s="50" t="e">
        <f>IF(ISBLANK(VLOOKUP($C1544,[2]MAIN!$C$6:$DF$1572,M$4,FALSE)),"",VLOOKUP($C1544,[2]MAIN!$C$6:$DF$1572,M$4,FALSE))</f>
        <v>#N/A</v>
      </c>
      <c r="N1544" s="51" t="e">
        <f>IF(ISBLANK(VLOOKUP($C1544,[2]MAIN!$C$6:$DF$1572,N$4,FALSE)),"",VLOOKUP($C1544,[2]MAIN!$C$6:$DF$1572,N$4,FALSE))</f>
        <v>#N/A</v>
      </c>
      <c r="O1544" s="66" t="e">
        <f>IF(ISBLANK(VLOOKUP($C1544,[2]MAIN!$C$6:$DF$1572,O$4,FALSE)),"",VLOOKUP($C1544,[2]MAIN!$C$6:$DF$1572,O$4,FALSE))</f>
        <v>#N/A</v>
      </c>
      <c r="P1544" s="66" t="e">
        <f>IF(ISBLANK(VLOOKUP($C1544,[2]MAIN!$C$6:$DF$1572,P$4,FALSE)),"",VLOOKUP($C1544,[2]MAIN!$C$6:$DF$1572,P$4,FALSE))</f>
        <v>#N/A</v>
      </c>
      <c r="Q1544" s="50" t="e">
        <f>IF(ISBLANK(VLOOKUP($C1544,[2]MAIN!$C$6:$DF$1572,Q$4,FALSE)),"",VLOOKUP($C1544,[2]MAIN!$C$6:$DF$1572,Q$4,FALSE))</f>
        <v>#N/A</v>
      </c>
      <c r="R1544" s="47" t="e">
        <f>IF(ISBLANK(VLOOKUP($C1544,[2]MAIN!$C$6:$DF$1572,R$4,FALSE)),"",VLOOKUP($C1544,[2]MAIN!$C$6:$DF$1572,R$4,FALSE))</f>
        <v>#N/A</v>
      </c>
      <c r="S1544" s="47" t="e">
        <f>IF(ISBLANK(VLOOKUP($C1544,[2]MAIN!$C$6:$DF$1572,S$4,FALSE)),"",VLOOKUP($C1544,[2]MAIN!$C$6:$DF$1572,S$4,FALSE))</f>
        <v>#N/A</v>
      </c>
      <c r="T1544" s="15" t="e">
        <f>IF(ISBLANK(VLOOKUP($C1544,[2]MAIN!$C$6:$DF$1572,T$4,FALSE)),"",VLOOKUP($C1544,[2]MAIN!$C$6:$DF$1572,T$4,FALSE))</f>
        <v>#N/A</v>
      </c>
      <c r="U1544" s="15" t="e">
        <f>IF(ISBLANK(VLOOKUP($C1544,[2]MAIN!$C$6:$DF$1572,U$4,FALSE)),"",VLOOKUP($C1544,[2]MAIN!$C$6:$DF$1572,U$4,FALSE))</f>
        <v>#N/A</v>
      </c>
      <c r="V1544" s="15" t="e">
        <f>IF(ISBLANK(VLOOKUP($C1544,[2]MAIN!$C$6:$DF$1572,V$4,FALSE)),"",VLOOKUP($C1544,[2]MAIN!$C$6:$DF$1572,V$4,FALSE))</f>
        <v>#N/A</v>
      </c>
      <c r="W1544" s="21" t="e">
        <f>IF(ISBLANK(VLOOKUP($C1544,[2]MAIN!$C$6:$DF$1572,W$4,FALSE)),"",VLOOKUP($C1544,[2]MAIN!$C$6:$DF$1572,W$4,FALSE))</f>
        <v>#N/A</v>
      </c>
      <c r="X1544" s="47">
        <v>15000</v>
      </c>
      <c r="Y1544" s="15" t="e">
        <f>IF(ISBLANK(VLOOKUP($C1544,[2]MAIN!$C$6:$DF$1572,Y$4,FALSE)),"",VLOOKUP($C1544,[2]MAIN!$C$6:$DF$1572,Y$4,FALSE))</f>
        <v>#N/A</v>
      </c>
      <c r="AA1544" s="15"/>
      <c r="AB1544" s="15"/>
      <c r="AC1544" s="15"/>
    </row>
    <row r="1545" spans="1:29" x14ac:dyDescent="0.25">
      <c r="A1545" s="15" t="s">
        <v>2329</v>
      </c>
      <c r="B1545" s="21" t="s">
        <v>313</v>
      </c>
      <c r="C1545" s="47"/>
      <c r="D1545" s="15"/>
      <c r="E1545" s="15" t="s">
        <v>609</v>
      </c>
      <c r="F1545" s="15"/>
      <c r="G1545" s="15"/>
      <c r="H1545" s="15" t="s">
        <v>609</v>
      </c>
      <c r="I1545" s="15" t="s">
        <v>609</v>
      </c>
      <c r="J1545" s="48" t="s">
        <v>610</v>
      </c>
      <c r="K1545" s="47" t="s">
        <v>654</v>
      </c>
      <c r="L1545" s="49">
        <v>1.19</v>
      </c>
      <c r="M1545" s="50" t="e">
        <f>IF(ISBLANK(VLOOKUP($C1545,[2]MAIN!$C$6:$DF$1572,M$4,FALSE)),"",VLOOKUP($C1545,[2]MAIN!$C$6:$DF$1572,M$4,FALSE))</f>
        <v>#N/A</v>
      </c>
      <c r="N1545" s="51" t="e">
        <f>IF(ISBLANK(VLOOKUP($C1545,[2]MAIN!$C$6:$DF$1572,N$4,FALSE)),"",VLOOKUP($C1545,[2]MAIN!$C$6:$DF$1572,N$4,FALSE))</f>
        <v>#N/A</v>
      </c>
      <c r="O1545" s="64" t="e">
        <f>IF(ISBLANK(VLOOKUP($C1545,[2]MAIN!$C$6:$DF$1572,O$4,FALSE)),"",VLOOKUP($C1545,[2]MAIN!$C$6:$DF$1572,O$4,FALSE))</f>
        <v>#N/A</v>
      </c>
      <c r="P1545" s="64" t="e">
        <f>IF(ISBLANK(VLOOKUP($C1545,[2]MAIN!$C$6:$DF$1572,P$4,FALSE)),"",VLOOKUP($C1545,[2]MAIN!$C$6:$DF$1572,P$4,FALSE))</f>
        <v>#N/A</v>
      </c>
      <c r="Q1545" s="53" t="e">
        <f>IF(ISBLANK(VLOOKUP($C1545,[2]MAIN!$C$6:$DF$1572,Q$4,FALSE)),"",VLOOKUP($C1545,[2]MAIN!$C$6:$DF$1572,Q$4,FALSE))</f>
        <v>#N/A</v>
      </c>
      <c r="R1545" s="47" t="e">
        <f>IF(ISBLANK(VLOOKUP($C1545,[2]MAIN!$C$6:$DF$1572,R$4,FALSE)),"",VLOOKUP($C1545,[2]MAIN!$C$6:$DF$1572,R$4,FALSE))</f>
        <v>#N/A</v>
      </c>
      <c r="S1545" s="47" t="e">
        <f>IF(ISBLANK(VLOOKUP($C1545,[2]MAIN!$C$6:$DF$1572,S$4,FALSE)),"",VLOOKUP($C1545,[2]MAIN!$C$6:$DF$1572,S$4,FALSE))</f>
        <v>#N/A</v>
      </c>
      <c r="T1545" s="15" t="e">
        <f>IF(ISBLANK(VLOOKUP($C1545,[2]MAIN!$C$6:$DF$1572,T$4,FALSE)),"",VLOOKUP($C1545,[2]MAIN!$C$6:$DF$1572,T$4,FALSE))</f>
        <v>#N/A</v>
      </c>
      <c r="U1545" s="15" t="e">
        <f>IF(ISBLANK(VLOOKUP($C1545,[2]MAIN!$C$6:$DF$1572,U$4,FALSE)),"",VLOOKUP($C1545,[2]MAIN!$C$6:$DF$1572,U$4,FALSE))</f>
        <v>#N/A</v>
      </c>
      <c r="V1545" s="15" t="e">
        <f>IF(ISBLANK(VLOOKUP($C1545,[2]MAIN!$C$6:$DF$1572,V$4,FALSE)),"",VLOOKUP($C1545,[2]MAIN!$C$6:$DF$1572,V$4,FALSE))</f>
        <v>#N/A</v>
      </c>
      <c r="W1545" s="21" t="e">
        <f>IF(ISBLANK(VLOOKUP($C1545,[2]MAIN!$C$6:$DF$1572,W$4,FALSE)),"",VLOOKUP($C1545,[2]MAIN!$C$6:$DF$1572,W$4,FALSE))</f>
        <v>#N/A</v>
      </c>
      <c r="X1545" s="47">
        <v>15000</v>
      </c>
      <c r="Y1545" s="15" t="e">
        <f>IF(ISBLANK(VLOOKUP($C1545,[2]MAIN!$C$6:$DF$1572,Y$4,FALSE)),"",VLOOKUP($C1545,[2]MAIN!$C$6:$DF$1572,Y$4,FALSE))</f>
        <v>#N/A</v>
      </c>
      <c r="AA1545" s="15" t="s">
        <v>609</v>
      </c>
      <c r="AB1545" s="15"/>
      <c r="AC1545" s="15"/>
    </row>
    <row r="1546" spans="1:29" x14ac:dyDescent="0.25">
      <c r="A1546" s="15" t="s">
        <v>2330</v>
      </c>
      <c r="B1546" s="21" t="s">
        <v>2331</v>
      </c>
      <c r="C1546" s="47"/>
      <c r="D1546" s="15"/>
      <c r="E1546" s="15" t="s">
        <v>609</v>
      </c>
      <c r="F1546" s="15"/>
      <c r="G1546" s="15"/>
      <c r="H1546" s="15" t="s">
        <v>628</v>
      </c>
      <c r="I1546" s="15"/>
      <c r="J1546" s="47"/>
      <c r="K1546" s="47" t="s">
        <v>618</v>
      </c>
      <c r="L1546" s="49">
        <v>1.82</v>
      </c>
      <c r="M1546" s="50" t="e">
        <f>IF(ISBLANK(VLOOKUP($C1546,[2]MAIN!$C$6:$DF$1572,M$4,FALSE)),"",VLOOKUP($C1546,[2]MAIN!$C$6:$DF$1572,M$4,FALSE))</f>
        <v>#N/A</v>
      </c>
      <c r="N1546" s="51" t="e">
        <f>IF(ISBLANK(VLOOKUP($C1546,[2]MAIN!$C$6:$DF$1572,N$4,FALSE)),"",VLOOKUP($C1546,[2]MAIN!$C$6:$DF$1572,N$4,FALSE))</f>
        <v>#N/A</v>
      </c>
      <c r="O1546" s="66" t="e">
        <f>IF(ISBLANK(VLOOKUP($C1546,[2]MAIN!$C$6:$DF$1572,O$4,FALSE)),"",VLOOKUP($C1546,[2]MAIN!$C$6:$DF$1572,O$4,FALSE))</f>
        <v>#N/A</v>
      </c>
      <c r="P1546" s="66" t="e">
        <f>IF(ISBLANK(VLOOKUP($C1546,[2]MAIN!$C$6:$DF$1572,P$4,FALSE)),"",VLOOKUP($C1546,[2]MAIN!$C$6:$DF$1572,P$4,FALSE))</f>
        <v>#N/A</v>
      </c>
      <c r="Q1546" s="50" t="e">
        <f>IF(ISBLANK(VLOOKUP($C1546,[2]MAIN!$C$6:$DF$1572,Q$4,FALSE)),"",VLOOKUP($C1546,[2]MAIN!$C$6:$DF$1572,Q$4,FALSE))</f>
        <v>#N/A</v>
      </c>
      <c r="R1546" s="47" t="e">
        <f>IF(ISBLANK(VLOOKUP($C1546,[2]MAIN!$C$6:$DF$1572,R$4,FALSE)),"",VLOOKUP($C1546,[2]MAIN!$C$6:$DF$1572,R$4,FALSE))</f>
        <v>#N/A</v>
      </c>
      <c r="S1546" s="47" t="e">
        <f>IF(ISBLANK(VLOOKUP($C1546,[2]MAIN!$C$6:$DF$1572,S$4,FALSE)),"",VLOOKUP($C1546,[2]MAIN!$C$6:$DF$1572,S$4,FALSE))</f>
        <v>#N/A</v>
      </c>
      <c r="T1546" s="15" t="e">
        <f>IF(ISBLANK(VLOOKUP($C1546,[2]MAIN!$C$6:$DF$1572,T$4,FALSE)),"",VLOOKUP($C1546,[2]MAIN!$C$6:$DF$1572,T$4,FALSE))</f>
        <v>#N/A</v>
      </c>
      <c r="U1546" s="15" t="e">
        <f>IF(ISBLANK(VLOOKUP($C1546,[2]MAIN!$C$6:$DF$1572,U$4,FALSE)),"",VLOOKUP($C1546,[2]MAIN!$C$6:$DF$1572,U$4,FALSE))</f>
        <v>#N/A</v>
      </c>
      <c r="V1546" s="15" t="e">
        <f>IF(ISBLANK(VLOOKUP($C1546,[2]MAIN!$C$6:$DF$1572,V$4,FALSE)),"",VLOOKUP($C1546,[2]MAIN!$C$6:$DF$1572,V$4,FALSE))</f>
        <v>#N/A</v>
      </c>
      <c r="W1546" s="21" t="e">
        <f>IF(ISBLANK(VLOOKUP($C1546,[2]MAIN!$C$6:$DF$1572,W$4,FALSE)),"",VLOOKUP($C1546,[2]MAIN!$C$6:$DF$1572,W$4,FALSE))</f>
        <v>#N/A</v>
      </c>
      <c r="X1546" s="47">
        <v>15000</v>
      </c>
      <c r="Y1546" s="15" t="e">
        <f>IF(ISBLANK(VLOOKUP($C1546,[2]MAIN!$C$6:$DF$1572,Y$4,FALSE)),"",VLOOKUP($C1546,[2]MAIN!$C$6:$DF$1572,Y$4,FALSE))</f>
        <v>#N/A</v>
      </c>
      <c r="AA1546" s="47"/>
      <c r="AB1546" s="47"/>
      <c r="AC1546" s="47"/>
    </row>
    <row r="1547" spans="1:29" x14ac:dyDescent="0.25">
      <c r="A1547" s="15" t="s">
        <v>2332</v>
      </c>
      <c r="B1547" s="21" t="s">
        <v>313</v>
      </c>
      <c r="C1547" s="47"/>
      <c r="D1547" s="15"/>
      <c r="E1547" s="15" t="s">
        <v>609</v>
      </c>
      <c r="F1547" s="15"/>
      <c r="G1547" s="15"/>
      <c r="H1547" s="15" t="s">
        <v>1188</v>
      </c>
      <c r="I1547" s="15" t="s">
        <v>609</v>
      </c>
      <c r="J1547" s="47"/>
      <c r="K1547" s="47" t="s">
        <v>625</v>
      </c>
      <c r="L1547" s="49" t="e">
        <f>#REF!/86.4</f>
        <v>#REF!</v>
      </c>
      <c r="M1547" s="50" t="e">
        <f>IF(ISBLANK(VLOOKUP($C1547,[2]MAIN!$C$6:$DF$1572,M$4,FALSE)),"",VLOOKUP($C1547,[2]MAIN!$C$6:$DF$1572,M$4,FALSE))</f>
        <v>#N/A</v>
      </c>
      <c r="N1547" s="51" t="e">
        <f>IF(ISBLANK(VLOOKUP($C1547,[2]MAIN!$C$6:$DF$1572,N$4,FALSE)),"",VLOOKUP($C1547,[2]MAIN!$C$6:$DF$1572,N$4,FALSE))</f>
        <v>#N/A</v>
      </c>
      <c r="O1547" s="53" t="e">
        <f>IF(ISBLANK(VLOOKUP($C1547,[2]MAIN!$C$6:$DF$1572,O$4,FALSE)),"",VLOOKUP($C1547,[2]MAIN!$C$6:$DF$1572,O$4,FALSE))</f>
        <v>#N/A</v>
      </c>
      <c r="P1547" s="53" t="e">
        <f>IF(ISBLANK(VLOOKUP($C1547,[2]MAIN!$C$6:$DF$1572,P$4,FALSE)),"",VLOOKUP($C1547,[2]MAIN!$C$6:$DF$1572,P$4,FALSE))</f>
        <v>#N/A</v>
      </c>
      <c r="Q1547" s="53" t="e">
        <f>IF(ISBLANK(VLOOKUP($C1547,[2]MAIN!$C$6:$DF$1572,Q$4,FALSE)),"",VLOOKUP($C1547,[2]MAIN!$C$6:$DF$1572,Q$4,FALSE))</f>
        <v>#N/A</v>
      </c>
      <c r="R1547" s="47" t="e">
        <f>IF(ISBLANK(VLOOKUP($C1547,[2]MAIN!$C$6:$DF$1572,R$4,FALSE)),"",VLOOKUP($C1547,[2]MAIN!$C$6:$DF$1572,R$4,FALSE))</f>
        <v>#N/A</v>
      </c>
      <c r="S1547" s="47" t="e">
        <f>IF(ISBLANK(VLOOKUP($C1547,[2]MAIN!$C$6:$DF$1572,S$4,FALSE)),"",VLOOKUP($C1547,[2]MAIN!$C$6:$DF$1572,S$4,FALSE))</f>
        <v>#N/A</v>
      </c>
      <c r="T1547" s="15" t="e">
        <f>IF(ISBLANK(VLOOKUP($C1547,[2]MAIN!$C$6:$DF$1572,T$4,FALSE)),"",VLOOKUP($C1547,[2]MAIN!$C$6:$DF$1572,T$4,FALSE))</f>
        <v>#N/A</v>
      </c>
      <c r="U1547" s="15" t="e">
        <f>IF(ISBLANK(VLOOKUP($C1547,[2]MAIN!$C$6:$DF$1572,U$4,FALSE)),"",VLOOKUP($C1547,[2]MAIN!$C$6:$DF$1572,U$4,FALSE))</f>
        <v>#N/A</v>
      </c>
      <c r="V1547" s="15" t="e">
        <f>IF(ISBLANK(VLOOKUP($C1547,[2]MAIN!$C$6:$DF$1572,V$4,FALSE)),"",VLOOKUP($C1547,[2]MAIN!$C$6:$DF$1572,V$4,FALSE))</f>
        <v>#N/A</v>
      </c>
      <c r="W1547" s="21" t="e">
        <f>IF(ISBLANK(VLOOKUP($C1547,[2]MAIN!$C$6:$DF$1572,W$4,FALSE)),"",VLOOKUP($C1547,[2]MAIN!$C$6:$DF$1572,W$4,FALSE))</f>
        <v>#N/A</v>
      </c>
      <c r="X1547" s="47">
        <v>15000</v>
      </c>
      <c r="Y1547" s="15" t="e">
        <f>IF(ISBLANK(VLOOKUP($C1547,[2]MAIN!$C$6:$DF$1572,Y$4,FALSE)),"",VLOOKUP($C1547,[2]MAIN!$C$6:$DF$1572,Y$4,FALSE))</f>
        <v>#N/A</v>
      </c>
      <c r="AA1547" s="15" t="s">
        <v>609</v>
      </c>
      <c r="AB1547" s="15"/>
      <c r="AC1547" s="15"/>
    </row>
    <row r="1548" spans="1:29" x14ac:dyDescent="0.25">
      <c r="A1548" s="15" t="s">
        <v>2333</v>
      </c>
      <c r="B1548" s="21" t="s">
        <v>316</v>
      </c>
      <c r="C1548" s="47"/>
      <c r="D1548" s="15"/>
      <c r="E1548" s="15" t="s">
        <v>609</v>
      </c>
      <c r="F1548" s="15"/>
      <c r="G1548" s="15"/>
      <c r="H1548" s="15" t="s">
        <v>609</v>
      </c>
      <c r="I1548" s="15" t="s">
        <v>609</v>
      </c>
      <c r="J1548" s="47"/>
      <c r="K1548" s="47"/>
      <c r="L1548" s="49">
        <v>5.74</v>
      </c>
      <c r="M1548" s="50" t="e">
        <f>IF(ISBLANK(VLOOKUP($C1548,[2]MAIN!$C$6:$DF$1572,M$4,FALSE)),"",VLOOKUP($C1548,[2]MAIN!$C$6:$DF$1572,M$4,FALSE))</f>
        <v>#N/A</v>
      </c>
      <c r="N1548" s="51" t="e">
        <f>IF(ISBLANK(VLOOKUP($C1548,[2]MAIN!$C$6:$DF$1572,N$4,FALSE)),"",VLOOKUP($C1548,[2]MAIN!$C$6:$DF$1572,N$4,FALSE))</f>
        <v>#N/A</v>
      </c>
      <c r="O1548" s="53" t="e">
        <f>IF(ISBLANK(VLOOKUP($C1548,[2]MAIN!$C$6:$DF$1572,O$4,FALSE)),"",VLOOKUP($C1548,[2]MAIN!$C$6:$DF$1572,O$4,FALSE))</f>
        <v>#N/A</v>
      </c>
      <c r="P1548" s="53" t="e">
        <f>IF(ISBLANK(VLOOKUP($C1548,[2]MAIN!$C$6:$DF$1572,P$4,FALSE)),"",VLOOKUP($C1548,[2]MAIN!$C$6:$DF$1572,P$4,FALSE))</f>
        <v>#N/A</v>
      </c>
      <c r="Q1548" s="50" t="e">
        <f>IF(ISBLANK(VLOOKUP($C1548,[2]MAIN!$C$6:$DF$1572,Q$4,FALSE)),"",VLOOKUP($C1548,[2]MAIN!$C$6:$DF$1572,Q$4,FALSE))</f>
        <v>#N/A</v>
      </c>
      <c r="R1548" s="47" t="e">
        <f>IF(ISBLANK(VLOOKUP($C1548,[2]MAIN!$C$6:$DF$1572,R$4,FALSE)),"",VLOOKUP($C1548,[2]MAIN!$C$6:$DF$1572,R$4,FALSE))</f>
        <v>#N/A</v>
      </c>
      <c r="S1548" s="47" t="e">
        <f>IF(ISBLANK(VLOOKUP($C1548,[2]MAIN!$C$6:$DF$1572,S$4,FALSE)),"",VLOOKUP($C1548,[2]MAIN!$C$6:$DF$1572,S$4,FALSE))</f>
        <v>#N/A</v>
      </c>
      <c r="T1548" s="15" t="e">
        <f>IF(ISBLANK(VLOOKUP($C1548,[2]MAIN!$C$6:$DF$1572,T$4,FALSE)),"",VLOOKUP($C1548,[2]MAIN!$C$6:$DF$1572,T$4,FALSE))</f>
        <v>#N/A</v>
      </c>
      <c r="U1548" s="15" t="e">
        <f>IF(ISBLANK(VLOOKUP($C1548,[2]MAIN!$C$6:$DF$1572,U$4,FALSE)),"",VLOOKUP($C1548,[2]MAIN!$C$6:$DF$1572,U$4,FALSE))</f>
        <v>#N/A</v>
      </c>
      <c r="V1548" s="15" t="e">
        <f>IF(ISBLANK(VLOOKUP($C1548,[2]MAIN!$C$6:$DF$1572,V$4,FALSE)),"",VLOOKUP($C1548,[2]MAIN!$C$6:$DF$1572,V$4,FALSE))</f>
        <v>#N/A</v>
      </c>
      <c r="W1548" s="21" t="e">
        <f>IF(ISBLANK(VLOOKUP($C1548,[2]MAIN!$C$6:$DF$1572,W$4,FALSE)),"",VLOOKUP($C1548,[2]MAIN!$C$6:$DF$1572,W$4,FALSE))</f>
        <v>#N/A</v>
      </c>
      <c r="X1548" s="47">
        <v>15000</v>
      </c>
      <c r="Y1548" s="15" t="e">
        <f>IF(ISBLANK(VLOOKUP($C1548,[2]MAIN!$C$6:$DF$1572,Y$4,FALSE)),"",VLOOKUP($C1548,[2]MAIN!$C$6:$DF$1572,Y$4,FALSE))</f>
        <v>#N/A</v>
      </c>
      <c r="AA1548" s="15" t="s">
        <v>609</v>
      </c>
      <c r="AB1548" s="15"/>
      <c r="AC1548" s="15"/>
    </row>
    <row r="1549" spans="1:29" x14ac:dyDescent="0.25">
      <c r="A1549" s="15" t="s">
        <v>2334</v>
      </c>
      <c r="B1549" s="21" t="s">
        <v>316</v>
      </c>
      <c r="C1549" s="47"/>
      <c r="D1549" s="15"/>
      <c r="E1549" s="15" t="s">
        <v>609</v>
      </c>
      <c r="F1549" s="15"/>
      <c r="G1549" s="15"/>
      <c r="H1549" s="15" t="s">
        <v>609</v>
      </c>
      <c r="I1549" s="15" t="s">
        <v>609</v>
      </c>
      <c r="J1549" s="47"/>
      <c r="K1549" s="47"/>
      <c r="L1549" s="49">
        <v>4.3</v>
      </c>
      <c r="M1549" s="50" t="e">
        <f>IF(ISBLANK(VLOOKUP($C1549,[2]MAIN!$C$6:$DF$1572,M$4,FALSE)),"",VLOOKUP($C1549,[2]MAIN!$C$6:$DF$1572,M$4,FALSE))</f>
        <v>#N/A</v>
      </c>
      <c r="N1549" s="51" t="e">
        <f>IF(ISBLANK(VLOOKUP($C1549,[2]MAIN!$C$6:$DF$1572,N$4,FALSE)),"",VLOOKUP($C1549,[2]MAIN!$C$6:$DF$1572,N$4,FALSE))</f>
        <v>#N/A</v>
      </c>
      <c r="O1549" s="53" t="e">
        <f>IF(ISBLANK(VLOOKUP($C1549,[2]MAIN!$C$6:$DF$1572,O$4,FALSE)),"",VLOOKUP($C1549,[2]MAIN!$C$6:$DF$1572,O$4,FALSE))</f>
        <v>#N/A</v>
      </c>
      <c r="P1549" s="53" t="e">
        <f>IF(ISBLANK(VLOOKUP($C1549,[2]MAIN!$C$6:$DF$1572,P$4,FALSE)),"",VLOOKUP($C1549,[2]MAIN!$C$6:$DF$1572,P$4,FALSE))</f>
        <v>#N/A</v>
      </c>
      <c r="Q1549" s="50" t="e">
        <f>IF(ISBLANK(VLOOKUP($C1549,[2]MAIN!$C$6:$DF$1572,Q$4,FALSE)),"",VLOOKUP($C1549,[2]MAIN!$C$6:$DF$1572,Q$4,FALSE))</f>
        <v>#N/A</v>
      </c>
      <c r="R1549" s="47" t="e">
        <f>IF(ISBLANK(VLOOKUP($C1549,[2]MAIN!$C$6:$DF$1572,R$4,FALSE)),"",VLOOKUP($C1549,[2]MAIN!$C$6:$DF$1572,R$4,FALSE))</f>
        <v>#N/A</v>
      </c>
      <c r="S1549" s="47" t="e">
        <f>IF(ISBLANK(VLOOKUP($C1549,[2]MAIN!$C$6:$DF$1572,S$4,FALSE)),"",VLOOKUP($C1549,[2]MAIN!$C$6:$DF$1572,S$4,FALSE))</f>
        <v>#N/A</v>
      </c>
      <c r="T1549" s="15" t="e">
        <f>IF(ISBLANK(VLOOKUP($C1549,[2]MAIN!$C$6:$DF$1572,T$4,FALSE)),"",VLOOKUP($C1549,[2]MAIN!$C$6:$DF$1572,T$4,FALSE))</f>
        <v>#N/A</v>
      </c>
      <c r="U1549" s="15" t="e">
        <f>IF(ISBLANK(VLOOKUP($C1549,[2]MAIN!$C$6:$DF$1572,U$4,FALSE)),"",VLOOKUP($C1549,[2]MAIN!$C$6:$DF$1572,U$4,FALSE))</f>
        <v>#N/A</v>
      </c>
      <c r="V1549" s="15" t="e">
        <f>IF(ISBLANK(VLOOKUP($C1549,[2]MAIN!$C$6:$DF$1572,V$4,FALSE)),"",VLOOKUP($C1549,[2]MAIN!$C$6:$DF$1572,V$4,FALSE))</f>
        <v>#N/A</v>
      </c>
      <c r="W1549" s="21" t="e">
        <f>IF(ISBLANK(VLOOKUP($C1549,[2]MAIN!$C$6:$DF$1572,W$4,FALSE)),"",VLOOKUP($C1549,[2]MAIN!$C$6:$DF$1572,W$4,FALSE))</f>
        <v>#N/A</v>
      </c>
      <c r="X1549" s="47">
        <v>15000</v>
      </c>
      <c r="Y1549" s="15" t="e">
        <f>IF(ISBLANK(VLOOKUP($C1549,[2]MAIN!$C$6:$DF$1572,Y$4,FALSE)),"",VLOOKUP($C1549,[2]MAIN!$C$6:$DF$1572,Y$4,FALSE))</f>
        <v>#N/A</v>
      </c>
      <c r="AA1549" s="15" t="s">
        <v>609</v>
      </c>
      <c r="AB1549" s="15"/>
      <c r="AC1549" s="15"/>
    </row>
    <row r="1550" spans="1:29" x14ac:dyDescent="0.25">
      <c r="A1550" s="15" t="s">
        <v>2335</v>
      </c>
      <c r="B1550" s="21" t="s">
        <v>2336</v>
      </c>
      <c r="C1550" s="47"/>
      <c r="D1550" s="15"/>
      <c r="E1550" s="15" t="s">
        <v>609</v>
      </c>
      <c r="F1550" s="15"/>
      <c r="G1550" s="15"/>
      <c r="H1550" s="15" t="s">
        <v>628</v>
      </c>
      <c r="I1550" s="15" t="s">
        <v>609</v>
      </c>
      <c r="J1550" s="47"/>
      <c r="K1550" s="47"/>
      <c r="L1550" s="49">
        <v>74.64</v>
      </c>
      <c r="M1550" s="50" t="e">
        <f>IF(ISBLANK(VLOOKUP($C1550,[2]MAIN!$C$6:$DF$1572,M$4,FALSE)),"",VLOOKUP($C1550,[2]MAIN!$C$6:$DF$1572,M$4,FALSE))</f>
        <v>#N/A</v>
      </c>
      <c r="N1550" s="51" t="e">
        <f>IF(ISBLANK(VLOOKUP($C1550,[2]MAIN!$C$6:$DF$1572,N$4,FALSE)),"",VLOOKUP($C1550,[2]MAIN!$C$6:$DF$1572,N$4,FALSE))</f>
        <v>#N/A</v>
      </c>
      <c r="O1550" s="53" t="e">
        <f>IF(ISBLANK(VLOOKUP($C1550,[2]MAIN!$C$6:$DF$1572,O$4,FALSE)),"",VLOOKUP($C1550,[2]MAIN!$C$6:$DF$1572,O$4,FALSE))</f>
        <v>#N/A</v>
      </c>
      <c r="P1550" s="53" t="e">
        <f>IF(ISBLANK(VLOOKUP($C1550,[2]MAIN!$C$6:$DF$1572,P$4,FALSE)),"",VLOOKUP($C1550,[2]MAIN!$C$6:$DF$1572,P$4,FALSE))</f>
        <v>#N/A</v>
      </c>
      <c r="Q1550" s="50" t="e">
        <f>IF(ISBLANK(VLOOKUP($C1550,[2]MAIN!$C$6:$DF$1572,Q$4,FALSE)),"",VLOOKUP($C1550,[2]MAIN!$C$6:$DF$1572,Q$4,FALSE))</f>
        <v>#N/A</v>
      </c>
      <c r="R1550" s="47" t="e">
        <f>IF(ISBLANK(VLOOKUP($C1550,[2]MAIN!$C$6:$DF$1572,R$4,FALSE)),"",VLOOKUP($C1550,[2]MAIN!$C$6:$DF$1572,R$4,FALSE))</f>
        <v>#N/A</v>
      </c>
      <c r="S1550" s="47" t="e">
        <f>IF(ISBLANK(VLOOKUP($C1550,[2]MAIN!$C$6:$DF$1572,S$4,FALSE)),"",VLOOKUP($C1550,[2]MAIN!$C$6:$DF$1572,S$4,FALSE))</f>
        <v>#N/A</v>
      </c>
      <c r="T1550" s="15" t="e">
        <f>IF(ISBLANK(VLOOKUP($C1550,[2]MAIN!$C$6:$DF$1572,T$4,FALSE)),"",VLOOKUP($C1550,[2]MAIN!$C$6:$DF$1572,T$4,FALSE))</f>
        <v>#N/A</v>
      </c>
      <c r="U1550" s="15" t="e">
        <f>IF(ISBLANK(VLOOKUP($C1550,[2]MAIN!$C$6:$DF$1572,U$4,FALSE)),"",VLOOKUP($C1550,[2]MAIN!$C$6:$DF$1572,U$4,FALSE))</f>
        <v>#N/A</v>
      </c>
      <c r="V1550" s="15" t="e">
        <f>IF(ISBLANK(VLOOKUP($C1550,[2]MAIN!$C$6:$DF$1572,V$4,FALSE)),"",VLOOKUP($C1550,[2]MAIN!$C$6:$DF$1572,V$4,FALSE))</f>
        <v>#N/A</v>
      </c>
      <c r="W1550" s="21" t="e">
        <f>IF(ISBLANK(VLOOKUP($C1550,[2]MAIN!$C$6:$DF$1572,W$4,FALSE)),"",VLOOKUP($C1550,[2]MAIN!$C$6:$DF$1572,W$4,FALSE))</f>
        <v>#N/A</v>
      </c>
      <c r="X1550" s="47">
        <v>15000</v>
      </c>
      <c r="Y1550" s="15" t="e">
        <f>IF(ISBLANK(VLOOKUP($C1550,[2]MAIN!$C$6:$DF$1572,Y$4,FALSE)),"",VLOOKUP($C1550,[2]MAIN!$C$6:$DF$1572,Y$4,FALSE))</f>
        <v>#N/A</v>
      </c>
      <c r="AA1550" s="47"/>
      <c r="AB1550" s="47"/>
      <c r="AC1550" s="47"/>
    </row>
    <row r="1551" spans="1:29" x14ac:dyDescent="0.25">
      <c r="A1551" s="15" t="s">
        <v>2337</v>
      </c>
      <c r="B1551" s="21" t="s">
        <v>212</v>
      </c>
      <c r="C1551" s="47"/>
      <c r="D1551" s="15"/>
      <c r="E1551" s="15" t="s">
        <v>609</v>
      </c>
      <c r="F1551" s="15"/>
      <c r="G1551" s="15"/>
      <c r="H1551" s="15" t="s">
        <v>628</v>
      </c>
      <c r="I1551" s="15"/>
      <c r="J1551" s="47"/>
      <c r="K1551" s="47"/>
      <c r="L1551" s="49">
        <v>7.65</v>
      </c>
      <c r="M1551" s="50" t="e">
        <f>IF(ISBLANK(VLOOKUP($C1551,[2]MAIN!$C$6:$DF$1572,M$4,FALSE)),"",VLOOKUP($C1551,[2]MAIN!$C$6:$DF$1572,M$4,FALSE))</f>
        <v>#N/A</v>
      </c>
      <c r="N1551" s="51" t="e">
        <f>IF(ISBLANK(VLOOKUP($C1551,[2]MAIN!$C$6:$DF$1572,N$4,FALSE)),"",VLOOKUP($C1551,[2]MAIN!$C$6:$DF$1572,N$4,FALSE))</f>
        <v>#N/A</v>
      </c>
      <c r="O1551" s="53" t="e">
        <f>IF(ISBLANK(VLOOKUP($C1551,[2]MAIN!$C$6:$DF$1572,O$4,FALSE)),"",VLOOKUP($C1551,[2]MAIN!$C$6:$DF$1572,O$4,FALSE))</f>
        <v>#N/A</v>
      </c>
      <c r="P1551" s="53" t="e">
        <f>IF(ISBLANK(VLOOKUP($C1551,[2]MAIN!$C$6:$DF$1572,P$4,FALSE)),"",VLOOKUP($C1551,[2]MAIN!$C$6:$DF$1572,P$4,FALSE))</f>
        <v>#N/A</v>
      </c>
      <c r="Q1551" s="50" t="e">
        <f>IF(ISBLANK(VLOOKUP($C1551,[2]MAIN!$C$6:$DF$1572,Q$4,FALSE)),"",VLOOKUP($C1551,[2]MAIN!$C$6:$DF$1572,Q$4,FALSE))</f>
        <v>#N/A</v>
      </c>
      <c r="R1551" s="47" t="e">
        <f>IF(ISBLANK(VLOOKUP($C1551,[2]MAIN!$C$6:$DF$1572,R$4,FALSE)),"",VLOOKUP($C1551,[2]MAIN!$C$6:$DF$1572,R$4,FALSE))</f>
        <v>#N/A</v>
      </c>
      <c r="S1551" s="47" t="e">
        <f>IF(ISBLANK(VLOOKUP($C1551,[2]MAIN!$C$6:$DF$1572,S$4,FALSE)),"",VLOOKUP($C1551,[2]MAIN!$C$6:$DF$1572,S$4,FALSE))</f>
        <v>#N/A</v>
      </c>
      <c r="T1551" s="15" t="e">
        <f>IF(ISBLANK(VLOOKUP($C1551,[2]MAIN!$C$6:$DF$1572,T$4,FALSE)),"",VLOOKUP($C1551,[2]MAIN!$C$6:$DF$1572,T$4,FALSE))</f>
        <v>#N/A</v>
      </c>
      <c r="U1551" s="15" t="e">
        <f>IF(ISBLANK(VLOOKUP($C1551,[2]MAIN!$C$6:$DF$1572,U$4,FALSE)),"",VLOOKUP($C1551,[2]MAIN!$C$6:$DF$1572,U$4,FALSE))</f>
        <v>#N/A</v>
      </c>
      <c r="V1551" s="15" t="e">
        <f>IF(ISBLANK(VLOOKUP($C1551,[2]MAIN!$C$6:$DF$1572,V$4,FALSE)),"",VLOOKUP($C1551,[2]MAIN!$C$6:$DF$1572,V$4,FALSE))</f>
        <v>#N/A</v>
      </c>
      <c r="W1551" s="21" t="e">
        <f>IF(ISBLANK(VLOOKUP($C1551,[2]MAIN!$C$6:$DF$1572,W$4,FALSE)),"",VLOOKUP($C1551,[2]MAIN!$C$6:$DF$1572,W$4,FALSE))</f>
        <v>#N/A</v>
      </c>
      <c r="X1551" s="47">
        <v>15000</v>
      </c>
      <c r="Y1551" s="15" t="e">
        <f>IF(ISBLANK(VLOOKUP($C1551,[2]MAIN!$C$6:$DF$1572,Y$4,FALSE)),"",VLOOKUP($C1551,[2]MAIN!$C$6:$DF$1572,Y$4,FALSE))</f>
        <v>#N/A</v>
      </c>
      <c r="AA1551" s="47"/>
      <c r="AB1551" s="47"/>
      <c r="AC1551" s="47"/>
    </row>
    <row r="1552" spans="1:29" x14ac:dyDescent="0.25">
      <c r="A1552" s="15" t="s">
        <v>2338</v>
      </c>
      <c r="B1552" s="21" t="s">
        <v>317</v>
      </c>
      <c r="C1552" s="47"/>
      <c r="D1552" s="15"/>
      <c r="E1552" s="15"/>
      <c r="F1552" s="15"/>
      <c r="G1552" s="15"/>
      <c r="H1552" s="15" t="s">
        <v>691</v>
      </c>
      <c r="I1552" s="15" t="s">
        <v>996</v>
      </c>
      <c r="J1552" s="47"/>
      <c r="K1552" s="47"/>
      <c r="L1552" s="49">
        <v>15.05</v>
      </c>
      <c r="M1552" s="50" t="e">
        <f>IF(ISBLANK(VLOOKUP($C1552,[2]MAIN!$C$6:$DF$1572,M$4,FALSE)),"",VLOOKUP($C1552,[2]MAIN!$C$6:$DF$1572,M$4,FALSE))</f>
        <v>#N/A</v>
      </c>
      <c r="N1552" s="51" t="e">
        <f>IF(ISBLANK(VLOOKUP($C1552,[2]MAIN!$C$6:$DF$1572,N$4,FALSE)),"",VLOOKUP($C1552,[2]MAIN!$C$6:$DF$1572,N$4,FALSE))</f>
        <v>#N/A</v>
      </c>
      <c r="O1552" s="53" t="e">
        <f>IF(ISBLANK(VLOOKUP($C1552,[2]MAIN!$C$6:$DF$1572,O$4,FALSE)),"",VLOOKUP($C1552,[2]MAIN!$C$6:$DF$1572,O$4,FALSE))</f>
        <v>#N/A</v>
      </c>
      <c r="P1552" s="53" t="e">
        <f>IF(ISBLANK(VLOOKUP($C1552,[2]MAIN!$C$6:$DF$1572,P$4,FALSE)),"",VLOOKUP($C1552,[2]MAIN!$C$6:$DF$1572,P$4,FALSE))</f>
        <v>#N/A</v>
      </c>
      <c r="Q1552" s="50" t="e">
        <f>IF(ISBLANK(VLOOKUP($C1552,[2]MAIN!$C$6:$DF$1572,Q$4,FALSE)),"",VLOOKUP($C1552,[2]MAIN!$C$6:$DF$1572,Q$4,FALSE))</f>
        <v>#N/A</v>
      </c>
      <c r="R1552" s="47" t="e">
        <f>IF(ISBLANK(VLOOKUP($C1552,[2]MAIN!$C$6:$DF$1572,R$4,FALSE)),"",VLOOKUP($C1552,[2]MAIN!$C$6:$DF$1572,R$4,FALSE))</f>
        <v>#N/A</v>
      </c>
      <c r="S1552" s="47" t="e">
        <f>IF(ISBLANK(VLOOKUP($C1552,[2]MAIN!$C$6:$DF$1572,S$4,FALSE)),"",VLOOKUP($C1552,[2]MAIN!$C$6:$DF$1572,S$4,FALSE))</f>
        <v>#N/A</v>
      </c>
      <c r="T1552" s="15" t="e">
        <f>IF(ISBLANK(VLOOKUP($C1552,[2]MAIN!$C$6:$DF$1572,T$4,FALSE)),"",VLOOKUP($C1552,[2]MAIN!$C$6:$DF$1572,T$4,FALSE))</f>
        <v>#N/A</v>
      </c>
      <c r="U1552" s="15" t="e">
        <f>IF(ISBLANK(VLOOKUP($C1552,[2]MAIN!$C$6:$DF$1572,U$4,FALSE)),"",VLOOKUP($C1552,[2]MAIN!$C$6:$DF$1572,U$4,FALSE))</f>
        <v>#N/A</v>
      </c>
      <c r="V1552" s="15" t="e">
        <f>IF(ISBLANK(VLOOKUP($C1552,[2]MAIN!$C$6:$DF$1572,V$4,FALSE)),"",VLOOKUP($C1552,[2]MAIN!$C$6:$DF$1572,V$4,FALSE))</f>
        <v>#N/A</v>
      </c>
      <c r="W1552" s="21" t="e">
        <f>IF(ISBLANK(VLOOKUP($C1552,[2]MAIN!$C$6:$DF$1572,W$4,FALSE)),"",VLOOKUP($C1552,[2]MAIN!$C$6:$DF$1572,W$4,FALSE))</f>
        <v>#N/A</v>
      </c>
      <c r="X1552" s="47" t="e">
        <f>IF(ISBLANK(VLOOKUP($C1552,[2]MAIN!$C$6:$DF$1572,X$4,FALSE)),"",VLOOKUP($C1552,[2]MAIN!$C$6:$DF$1572,X$4,FALSE))</f>
        <v>#N/A</v>
      </c>
      <c r="Y1552" s="15" t="e">
        <f>IF(ISBLANK(VLOOKUP($C1552,[2]MAIN!$C$6:$DF$1572,Y$4,FALSE)),"",VLOOKUP($C1552,[2]MAIN!$C$6:$DF$1572,Y$4,FALSE))</f>
        <v>#N/A</v>
      </c>
      <c r="AA1552" s="47"/>
      <c r="AB1552" s="47"/>
      <c r="AC1552" s="47"/>
    </row>
    <row r="1553" spans="1:29" x14ac:dyDescent="0.25">
      <c r="A1553" s="15" t="s">
        <v>2339</v>
      </c>
      <c r="B1553" s="21" t="s">
        <v>2340</v>
      </c>
      <c r="C1553" s="47"/>
      <c r="D1553" s="15"/>
      <c r="E1553" s="15"/>
      <c r="F1553" s="15"/>
      <c r="G1553" s="15" t="s">
        <v>693</v>
      </c>
      <c r="H1553" s="15" t="s">
        <v>628</v>
      </c>
      <c r="I1553" s="15"/>
      <c r="J1553" s="47"/>
      <c r="K1553" s="47"/>
      <c r="L1553" s="49">
        <v>48.54</v>
      </c>
      <c r="M1553" s="50" t="e">
        <f>IF(ISBLANK(VLOOKUP($C1553,[2]MAIN!$C$6:$DF$1572,M$4,FALSE)),"",VLOOKUP($C1553,[2]MAIN!$C$6:$DF$1572,M$4,FALSE))</f>
        <v>#N/A</v>
      </c>
      <c r="N1553" s="51" t="e">
        <f>IF(ISBLANK(VLOOKUP($C1553,[2]MAIN!$C$6:$DF$1572,N$4,FALSE)),"",VLOOKUP($C1553,[2]MAIN!$C$6:$DF$1572,N$4,FALSE))</f>
        <v>#N/A</v>
      </c>
      <c r="O1553" s="53" t="e">
        <f>IF(ISBLANK(VLOOKUP($C1553,[2]MAIN!$C$6:$DF$1572,O$4,FALSE)),"",VLOOKUP($C1553,[2]MAIN!$C$6:$DF$1572,O$4,FALSE))</f>
        <v>#N/A</v>
      </c>
      <c r="P1553" s="53" t="e">
        <f>IF(ISBLANK(VLOOKUP($C1553,[2]MAIN!$C$6:$DF$1572,P$4,FALSE)),"",VLOOKUP($C1553,[2]MAIN!$C$6:$DF$1572,P$4,FALSE))</f>
        <v>#N/A</v>
      </c>
      <c r="Q1553" s="50" t="e">
        <f>IF(ISBLANK(VLOOKUP($C1553,[2]MAIN!$C$6:$DF$1572,Q$4,FALSE)),"",VLOOKUP($C1553,[2]MAIN!$C$6:$DF$1572,Q$4,FALSE))</f>
        <v>#N/A</v>
      </c>
      <c r="R1553" s="47" t="e">
        <f>IF(ISBLANK(VLOOKUP($C1553,[2]MAIN!$C$6:$DF$1572,R$4,FALSE)),"",VLOOKUP($C1553,[2]MAIN!$C$6:$DF$1572,R$4,FALSE))</f>
        <v>#N/A</v>
      </c>
      <c r="S1553" s="47" t="e">
        <f>IF(ISBLANK(VLOOKUP($C1553,[2]MAIN!$C$6:$DF$1572,S$4,FALSE)),"",VLOOKUP($C1553,[2]MAIN!$C$6:$DF$1572,S$4,FALSE))</f>
        <v>#N/A</v>
      </c>
      <c r="T1553" s="15" t="e">
        <f>IF(ISBLANK(VLOOKUP($C1553,[2]MAIN!$C$6:$DF$1572,T$4,FALSE)),"",VLOOKUP($C1553,[2]MAIN!$C$6:$DF$1572,T$4,FALSE))</f>
        <v>#N/A</v>
      </c>
      <c r="U1553" s="15" t="e">
        <f>IF(ISBLANK(VLOOKUP($C1553,[2]MAIN!$C$6:$DF$1572,U$4,FALSE)),"",VLOOKUP($C1553,[2]MAIN!$C$6:$DF$1572,U$4,FALSE))</f>
        <v>#N/A</v>
      </c>
      <c r="V1553" s="15" t="e">
        <f>IF(ISBLANK(VLOOKUP($C1553,[2]MAIN!$C$6:$DF$1572,V$4,FALSE)),"",VLOOKUP($C1553,[2]MAIN!$C$6:$DF$1572,V$4,FALSE))</f>
        <v>#N/A</v>
      </c>
      <c r="W1553" s="21" t="e">
        <f>IF(ISBLANK(VLOOKUP($C1553,[2]MAIN!$C$6:$DF$1572,W$4,FALSE)),"",VLOOKUP($C1553,[2]MAIN!$C$6:$DF$1572,W$4,FALSE))</f>
        <v>#N/A</v>
      </c>
      <c r="X1553" s="47" t="e">
        <f>IF(ISBLANK(VLOOKUP($C1553,[2]MAIN!$C$6:$DF$1572,X$4,FALSE)),"",VLOOKUP($C1553,[2]MAIN!$C$6:$DF$1572,X$4,FALSE))</f>
        <v>#N/A</v>
      </c>
      <c r="Y1553" s="15" t="e">
        <f>IF(ISBLANK(VLOOKUP($C1553,[2]MAIN!$C$6:$DF$1572,Y$4,FALSE)),"",VLOOKUP($C1553,[2]MAIN!$C$6:$DF$1572,Y$4,FALSE))</f>
        <v>#N/A</v>
      </c>
      <c r="AA1553" s="47"/>
      <c r="AB1553" s="47"/>
      <c r="AC1553" s="47"/>
    </row>
    <row r="1554" spans="1:29" x14ac:dyDescent="0.25">
      <c r="A1554" s="15" t="s">
        <v>2341</v>
      </c>
      <c r="B1554" s="21" t="s">
        <v>2342</v>
      </c>
      <c r="C1554" s="47"/>
      <c r="D1554" s="15"/>
      <c r="E1554" s="15"/>
      <c r="F1554" s="15"/>
      <c r="G1554" s="15" t="s">
        <v>693</v>
      </c>
      <c r="H1554" s="15" t="s">
        <v>628</v>
      </c>
      <c r="I1554" s="15"/>
      <c r="J1554" s="47"/>
      <c r="K1554" s="47"/>
      <c r="L1554" s="49">
        <v>1.57</v>
      </c>
      <c r="M1554" s="50" t="e">
        <f>IF(ISBLANK(VLOOKUP($C1554,[2]MAIN!$C$6:$DF$1572,M$4,FALSE)),"",VLOOKUP($C1554,[2]MAIN!$C$6:$DF$1572,M$4,FALSE))</f>
        <v>#N/A</v>
      </c>
      <c r="N1554" s="51" t="e">
        <f>IF(ISBLANK(VLOOKUP($C1554,[2]MAIN!$C$6:$DF$1572,N$4,FALSE)),"",VLOOKUP($C1554,[2]MAIN!$C$6:$DF$1572,N$4,FALSE))</f>
        <v>#N/A</v>
      </c>
      <c r="O1554" s="53" t="e">
        <f>IF(ISBLANK(VLOOKUP($C1554,[2]MAIN!$C$6:$DF$1572,O$4,FALSE)),"",VLOOKUP($C1554,[2]MAIN!$C$6:$DF$1572,O$4,FALSE))</f>
        <v>#N/A</v>
      </c>
      <c r="P1554" s="53" t="e">
        <f>IF(ISBLANK(VLOOKUP($C1554,[2]MAIN!$C$6:$DF$1572,P$4,FALSE)),"",VLOOKUP($C1554,[2]MAIN!$C$6:$DF$1572,P$4,FALSE))</f>
        <v>#N/A</v>
      </c>
      <c r="Q1554" s="50" t="e">
        <f>IF(ISBLANK(VLOOKUP($C1554,[2]MAIN!$C$6:$DF$1572,Q$4,FALSE)),"",VLOOKUP($C1554,[2]MAIN!$C$6:$DF$1572,Q$4,FALSE))</f>
        <v>#N/A</v>
      </c>
      <c r="R1554" s="47" t="e">
        <f>IF(ISBLANK(VLOOKUP($C1554,[2]MAIN!$C$6:$DF$1572,R$4,FALSE)),"",VLOOKUP($C1554,[2]MAIN!$C$6:$DF$1572,R$4,FALSE))</f>
        <v>#N/A</v>
      </c>
      <c r="S1554" s="47" t="e">
        <f>IF(ISBLANK(VLOOKUP($C1554,[2]MAIN!$C$6:$DF$1572,S$4,FALSE)),"",VLOOKUP($C1554,[2]MAIN!$C$6:$DF$1572,S$4,FALSE))</f>
        <v>#N/A</v>
      </c>
      <c r="T1554" s="15" t="e">
        <f>IF(ISBLANK(VLOOKUP($C1554,[2]MAIN!$C$6:$DF$1572,T$4,FALSE)),"",VLOOKUP($C1554,[2]MAIN!$C$6:$DF$1572,T$4,FALSE))</f>
        <v>#N/A</v>
      </c>
      <c r="U1554" s="15" t="e">
        <f>IF(ISBLANK(VLOOKUP($C1554,[2]MAIN!$C$6:$DF$1572,U$4,FALSE)),"",VLOOKUP($C1554,[2]MAIN!$C$6:$DF$1572,U$4,FALSE))</f>
        <v>#N/A</v>
      </c>
      <c r="V1554" s="15" t="e">
        <f>IF(ISBLANK(VLOOKUP($C1554,[2]MAIN!$C$6:$DF$1572,V$4,FALSE)),"",VLOOKUP($C1554,[2]MAIN!$C$6:$DF$1572,V$4,FALSE))</f>
        <v>#N/A</v>
      </c>
      <c r="W1554" s="21" t="e">
        <f>IF(ISBLANK(VLOOKUP($C1554,[2]MAIN!$C$6:$DF$1572,W$4,FALSE)),"",VLOOKUP($C1554,[2]MAIN!$C$6:$DF$1572,W$4,FALSE))</f>
        <v>#N/A</v>
      </c>
      <c r="X1554" s="47" t="e">
        <f>IF(ISBLANK(VLOOKUP($C1554,[2]MAIN!$C$6:$DF$1572,X$4,FALSE)),"",VLOOKUP($C1554,[2]MAIN!$C$6:$DF$1572,X$4,FALSE))</f>
        <v>#N/A</v>
      </c>
      <c r="Y1554" s="15" t="e">
        <f>IF(ISBLANK(VLOOKUP($C1554,[2]MAIN!$C$6:$DF$1572,Y$4,FALSE)),"",VLOOKUP($C1554,[2]MAIN!$C$6:$DF$1572,Y$4,FALSE))</f>
        <v>#N/A</v>
      </c>
      <c r="AA1554" s="47"/>
      <c r="AB1554" s="47"/>
      <c r="AC1554" s="47"/>
    </row>
    <row r="1555" spans="1:29" x14ac:dyDescent="0.25">
      <c r="A1555" s="15" t="s">
        <v>2343</v>
      </c>
      <c r="B1555" s="21" t="s">
        <v>78</v>
      </c>
      <c r="C1555" s="15"/>
      <c r="D1555" s="15"/>
      <c r="E1555" s="15" t="s">
        <v>609</v>
      </c>
      <c r="F1555" s="15"/>
      <c r="G1555" s="15"/>
      <c r="H1555" s="15" t="s">
        <v>628</v>
      </c>
      <c r="I1555" s="15" t="s">
        <v>609</v>
      </c>
      <c r="J1555" s="47"/>
      <c r="K1555" s="47" t="s">
        <v>654</v>
      </c>
      <c r="L1555" s="49">
        <v>10.62</v>
      </c>
      <c r="M1555" s="50" t="e">
        <f>IF(ISBLANK(VLOOKUP($C1555,[2]MAIN!$C$6:$DF$1572,M$4,FALSE)),"",VLOOKUP($C1555,[2]MAIN!$C$6:$DF$1572,M$4,FALSE))</f>
        <v>#N/A</v>
      </c>
      <c r="N1555" s="51" t="e">
        <f>IF(ISBLANK(VLOOKUP($C1555,[2]MAIN!$C$6:$DF$1572,N$4,FALSE)),"",VLOOKUP($C1555,[2]MAIN!$C$6:$DF$1572,N$4,FALSE))</f>
        <v>#N/A</v>
      </c>
      <c r="O1555" s="64" t="e">
        <f>IF(ISBLANK(VLOOKUP($C1555,[2]MAIN!$C$6:$DF$1572,O$4,FALSE)),"",VLOOKUP($C1555,[2]MAIN!$C$6:$DF$1572,O$4,FALSE))</f>
        <v>#N/A</v>
      </c>
      <c r="P1555" s="64" t="e">
        <f>IF(ISBLANK(VLOOKUP($C1555,[2]MAIN!$C$6:$DF$1572,P$4,FALSE)),"",VLOOKUP($C1555,[2]MAIN!$C$6:$DF$1572,P$4,FALSE))</f>
        <v>#N/A</v>
      </c>
      <c r="Q1555" s="65" t="e">
        <f>IF(ISBLANK(VLOOKUP($C1555,[2]MAIN!$C$6:$DF$1572,Q$4,FALSE)),"",VLOOKUP($C1555,[2]MAIN!$C$6:$DF$1572,Q$4,FALSE))</f>
        <v>#N/A</v>
      </c>
      <c r="R1555" s="47" t="e">
        <f>IF(ISBLANK(VLOOKUP($C1555,[2]MAIN!$C$6:$DF$1572,R$4,FALSE)),"",VLOOKUP($C1555,[2]MAIN!$C$6:$DF$1572,R$4,FALSE))</f>
        <v>#N/A</v>
      </c>
      <c r="S1555" s="47" t="e">
        <f>IF(ISBLANK(VLOOKUP($C1555,[2]MAIN!$C$6:$DF$1572,S$4,FALSE)),"",VLOOKUP($C1555,[2]MAIN!$C$6:$DF$1572,S$4,FALSE))</f>
        <v>#N/A</v>
      </c>
      <c r="T1555" s="15" t="e">
        <f>IF(ISBLANK(VLOOKUP($C1555,[2]MAIN!$C$6:$DF$1572,T$4,FALSE)),"",VLOOKUP($C1555,[2]MAIN!$C$6:$DF$1572,T$4,FALSE))</f>
        <v>#N/A</v>
      </c>
      <c r="U1555" s="15" t="e">
        <f>IF(ISBLANK(VLOOKUP($C1555,[2]MAIN!$C$6:$DF$1572,U$4,FALSE)),"",VLOOKUP($C1555,[2]MAIN!$C$6:$DF$1572,U$4,FALSE))</f>
        <v>#N/A</v>
      </c>
      <c r="V1555" s="15" t="e">
        <f>IF(ISBLANK(VLOOKUP($C1555,[2]MAIN!$C$6:$DF$1572,V$4,FALSE)),"",VLOOKUP($C1555,[2]MAIN!$C$6:$DF$1572,V$4,FALSE))</f>
        <v>#N/A</v>
      </c>
      <c r="W1555" s="21" t="e">
        <f>IF(ISBLANK(VLOOKUP($C1555,[2]MAIN!$C$6:$DF$1572,W$4,FALSE)),"",VLOOKUP($C1555,[2]MAIN!$C$6:$DF$1572,W$4,FALSE))</f>
        <v>#N/A</v>
      </c>
      <c r="X1555" s="47">
        <v>15000</v>
      </c>
      <c r="Y1555" s="15" t="e">
        <f>IF(ISBLANK(VLOOKUP($C1555,[2]MAIN!$C$6:$DF$1572,Y$4,FALSE)),"",VLOOKUP($C1555,[2]MAIN!$C$6:$DF$1572,Y$4,FALSE))</f>
        <v>#N/A</v>
      </c>
      <c r="AA1555" s="47"/>
      <c r="AB1555" s="47"/>
      <c r="AC1555" s="47"/>
    </row>
    <row r="1556" spans="1:29" x14ac:dyDescent="0.25">
      <c r="A1556" s="15" t="s">
        <v>2344</v>
      </c>
      <c r="B1556" s="21" t="s">
        <v>318</v>
      </c>
      <c r="C1556" s="47"/>
      <c r="D1556" s="15"/>
      <c r="E1556" s="15"/>
      <c r="F1556" s="15"/>
      <c r="G1556" s="15" t="s">
        <v>693</v>
      </c>
      <c r="H1556" s="15" t="s">
        <v>628</v>
      </c>
      <c r="I1556" s="15" t="s">
        <v>609</v>
      </c>
      <c r="J1556" s="47"/>
      <c r="K1556" s="47"/>
      <c r="L1556" s="49">
        <v>18.559999999999999</v>
      </c>
      <c r="M1556" s="50" t="e">
        <f>IF(ISBLANK(VLOOKUP($C1556,[2]MAIN!$C$6:$DF$1572,M$4,FALSE)),"",VLOOKUP($C1556,[2]MAIN!$C$6:$DF$1572,M$4,FALSE))</f>
        <v>#N/A</v>
      </c>
      <c r="N1556" s="51" t="e">
        <f>IF(ISBLANK(VLOOKUP($C1556,[2]MAIN!$C$6:$DF$1572,N$4,FALSE)),"",VLOOKUP($C1556,[2]MAIN!$C$6:$DF$1572,N$4,FALSE))</f>
        <v>#N/A</v>
      </c>
      <c r="O1556" s="53" t="e">
        <f>IF(ISBLANK(VLOOKUP($C1556,[2]MAIN!$C$6:$DF$1572,O$4,FALSE)),"",VLOOKUP($C1556,[2]MAIN!$C$6:$DF$1572,O$4,FALSE))</f>
        <v>#N/A</v>
      </c>
      <c r="P1556" s="53" t="e">
        <f>IF(ISBLANK(VLOOKUP($C1556,[2]MAIN!$C$6:$DF$1572,P$4,FALSE)),"",VLOOKUP($C1556,[2]MAIN!$C$6:$DF$1572,P$4,FALSE))</f>
        <v>#N/A</v>
      </c>
      <c r="Q1556" s="50" t="e">
        <f>IF(ISBLANK(VLOOKUP($C1556,[2]MAIN!$C$6:$DF$1572,Q$4,FALSE)),"",VLOOKUP($C1556,[2]MAIN!$C$6:$DF$1572,Q$4,FALSE))</f>
        <v>#N/A</v>
      </c>
      <c r="R1556" s="47" t="e">
        <f>IF(ISBLANK(VLOOKUP($C1556,[2]MAIN!$C$6:$DF$1572,R$4,FALSE)),"",VLOOKUP($C1556,[2]MAIN!$C$6:$DF$1572,R$4,FALSE))</f>
        <v>#N/A</v>
      </c>
      <c r="S1556" s="47" t="e">
        <f>IF(ISBLANK(VLOOKUP($C1556,[2]MAIN!$C$6:$DF$1572,S$4,FALSE)),"",VLOOKUP($C1556,[2]MAIN!$C$6:$DF$1572,S$4,FALSE))</f>
        <v>#N/A</v>
      </c>
      <c r="T1556" s="15" t="e">
        <f>IF(ISBLANK(VLOOKUP($C1556,[2]MAIN!$C$6:$DF$1572,T$4,FALSE)),"",VLOOKUP($C1556,[2]MAIN!$C$6:$DF$1572,T$4,FALSE))</f>
        <v>#N/A</v>
      </c>
      <c r="U1556" s="15" t="e">
        <f>IF(ISBLANK(VLOOKUP($C1556,[2]MAIN!$C$6:$DF$1572,U$4,FALSE)),"",VLOOKUP($C1556,[2]MAIN!$C$6:$DF$1572,U$4,FALSE))</f>
        <v>#N/A</v>
      </c>
      <c r="V1556" s="15" t="e">
        <f>IF(ISBLANK(VLOOKUP($C1556,[2]MAIN!$C$6:$DF$1572,V$4,FALSE)),"",VLOOKUP($C1556,[2]MAIN!$C$6:$DF$1572,V$4,FALSE))</f>
        <v>#N/A</v>
      </c>
      <c r="W1556" s="21" t="e">
        <f>IF(ISBLANK(VLOOKUP($C1556,[2]MAIN!$C$6:$DF$1572,W$4,FALSE)),"",VLOOKUP($C1556,[2]MAIN!$C$6:$DF$1572,W$4,FALSE))</f>
        <v>#N/A</v>
      </c>
      <c r="X1556" s="47" t="e">
        <f>IF(ISBLANK(VLOOKUP($C1556,[2]MAIN!$C$6:$DF$1572,X$4,FALSE)),"",VLOOKUP($C1556,[2]MAIN!$C$6:$DF$1572,X$4,FALSE))</f>
        <v>#N/A</v>
      </c>
      <c r="Y1556" s="15" t="e">
        <f>IF(ISBLANK(VLOOKUP($C1556,[2]MAIN!$C$6:$DF$1572,Y$4,FALSE)),"",VLOOKUP($C1556,[2]MAIN!$C$6:$DF$1572,Y$4,FALSE))</f>
        <v>#N/A</v>
      </c>
      <c r="AA1556" s="47"/>
      <c r="AB1556" s="47"/>
      <c r="AC1556" s="47"/>
    </row>
    <row r="1557" spans="1:29" x14ac:dyDescent="0.25">
      <c r="A1557" s="15" t="s">
        <v>2345</v>
      </c>
      <c r="B1557" s="21" t="s">
        <v>213</v>
      </c>
      <c r="C1557" s="47"/>
      <c r="D1557" s="15"/>
      <c r="E1557" s="15"/>
      <c r="F1557" s="15"/>
      <c r="G1557" s="15"/>
      <c r="H1557" s="15" t="s">
        <v>720</v>
      </c>
      <c r="I1557" s="15"/>
      <c r="J1557" s="47"/>
      <c r="K1557" s="47"/>
      <c r="L1557" s="49" t="e">
        <f>#REF!/86.4</f>
        <v>#REF!</v>
      </c>
      <c r="M1557" s="50" t="e">
        <f>IF(ISBLANK(VLOOKUP($C1557,[2]MAIN!$C$6:$DF$1572,M$4,FALSE)),"",VLOOKUP($C1557,[2]MAIN!$C$6:$DF$1572,M$4,FALSE))</f>
        <v>#N/A</v>
      </c>
      <c r="N1557" s="51" t="e">
        <f>IF(ISBLANK(VLOOKUP($C1557,[2]MAIN!$C$6:$DF$1572,N$4,FALSE)),"",VLOOKUP($C1557,[2]MAIN!$C$6:$DF$1572,N$4,FALSE))</f>
        <v>#N/A</v>
      </c>
      <c r="O1557" s="53" t="e">
        <f>IF(ISBLANK(VLOOKUP($C1557,[2]MAIN!$C$6:$DF$1572,O$4,FALSE)),"",VLOOKUP($C1557,[2]MAIN!$C$6:$DF$1572,O$4,FALSE))</f>
        <v>#N/A</v>
      </c>
      <c r="P1557" s="53" t="e">
        <f>IF(ISBLANK(VLOOKUP($C1557,[2]MAIN!$C$6:$DF$1572,P$4,FALSE)),"",VLOOKUP($C1557,[2]MAIN!$C$6:$DF$1572,P$4,FALSE))</f>
        <v>#N/A</v>
      </c>
      <c r="Q1557" s="50" t="e">
        <f>IF(ISBLANK(VLOOKUP($C1557,[2]MAIN!$C$6:$DF$1572,Q$4,FALSE)),"",VLOOKUP($C1557,[2]MAIN!$C$6:$DF$1572,Q$4,FALSE))</f>
        <v>#N/A</v>
      </c>
      <c r="R1557" s="47" t="e">
        <f>IF(ISBLANK(VLOOKUP($C1557,[2]MAIN!$C$6:$DF$1572,R$4,FALSE)),"",VLOOKUP($C1557,[2]MAIN!$C$6:$DF$1572,R$4,FALSE))</f>
        <v>#N/A</v>
      </c>
      <c r="S1557" s="47" t="e">
        <f>IF(ISBLANK(VLOOKUP($C1557,[2]MAIN!$C$6:$DF$1572,S$4,FALSE)),"",VLOOKUP($C1557,[2]MAIN!$C$6:$DF$1572,S$4,FALSE))</f>
        <v>#N/A</v>
      </c>
      <c r="T1557" s="15" t="e">
        <f>IF(ISBLANK(VLOOKUP($C1557,[2]MAIN!$C$6:$DF$1572,T$4,FALSE)),"",VLOOKUP($C1557,[2]MAIN!$C$6:$DF$1572,T$4,FALSE))</f>
        <v>#N/A</v>
      </c>
      <c r="U1557" s="15" t="e">
        <f>IF(ISBLANK(VLOOKUP($C1557,[2]MAIN!$C$6:$DF$1572,U$4,FALSE)),"",VLOOKUP($C1557,[2]MAIN!$C$6:$DF$1572,U$4,FALSE))</f>
        <v>#N/A</v>
      </c>
      <c r="V1557" s="15" t="e">
        <f>IF(ISBLANK(VLOOKUP($C1557,[2]MAIN!$C$6:$DF$1572,V$4,FALSE)),"",VLOOKUP($C1557,[2]MAIN!$C$6:$DF$1572,V$4,FALSE))</f>
        <v>#N/A</v>
      </c>
      <c r="W1557" s="21" t="e">
        <f>IF(ISBLANK(VLOOKUP($C1557,[2]MAIN!$C$6:$DF$1572,W$4,FALSE)),"",VLOOKUP($C1557,[2]MAIN!$C$6:$DF$1572,W$4,FALSE))</f>
        <v>#N/A</v>
      </c>
      <c r="X1557" s="47" t="e">
        <f>IF(ISBLANK(VLOOKUP($C1557,[2]MAIN!$C$6:$DF$1572,X$4,FALSE)),"",VLOOKUP($C1557,[2]MAIN!$C$6:$DF$1572,X$4,FALSE))</f>
        <v>#N/A</v>
      </c>
      <c r="Y1557" s="15" t="e">
        <f>IF(ISBLANK(VLOOKUP($C1557,[2]MAIN!$C$6:$DF$1572,Y$4,FALSE)),"",VLOOKUP($C1557,[2]MAIN!$C$6:$DF$1572,Y$4,FALSE))</f>
        <v>#N/A</v>
      </c>
      <c r="AA1557" s="15"/>
      <c r="AB1557" s="15" t="s">
        <v>609</v>
      </c>
      <c r="AC1557" s="15"/>
    </row>
    <row r="1558" spans="1:29" x14ac:dyDescent="0.25">
      <c r="A1558" s="15" t="s">
        <v>2346</v>
      </c>
      <c r="B1558" s="21" t="s">
        <v>321</v>
      </c>
      <c r="C1558" s="47"/>
      <c r="D1558" s="15"/>
      <c r="E1558" s="15"/>
      <c r="F1558" s="15"/>
      <c r="G1558" s="15"/>
      <c r="H1558" s="15" t="s">
        <v>609</v>
      </c>
      <c r="I1558" s="15"/>
      <c r="J1558" s="47"/>
      <c r="K1558" s="47"/>
      <c r="L1558" s="49">
        <v>7.78</v>
      </c>
      <c r="M1558" s="50" t="e">
        <f>IF(ISBLANK(VLOOKUP($C1558,[2]MAIN!$C$6:$DF$1572,M$4,FALSE)),"",VLOOKUP($C1558,[2]MAIN!$C$6:$DF$1572,M$4,FALSE))</f>
        <v>#N/A</v>
      </c>
      <c r="N1558" s="51" t="e">
        <f>IF(ISBLANK(VLOOKUP($C1558,[2]MAIN!$C$6:$DF$1572,N$4,FALSE)),"",VLOOKUP($C1558,[2]MAIN!$C$6:$DF$1572,N$4,FALSE))</f>
        <v>#N/A</v>
      </c>
      <c r="O1558" s="52" t="e">
        <f>IF(ISBLANK(VLOOKUP($C1558,[2]MAIN!$C$6:$DF$1572,O$4,FALSE)),"",VLOOKUP($C1558,[2]MAIN!$C$6:$DF$1572,O$4,FALSE))</f>
        <v>#N/A</v>
      </c>
      <c r="P1558" s="52" t="e">
        <f>IF(ISBLANK(VLOOKUP($C1558,[2]MAIN!$C$6:$DF$1572,P$4,FALSE)),"",VLOOKUP($C1558,[2]MAIN!$C$6:$DF$1572,P$4,FALSE))</f>
        <v>#N/A</v>
      </c>
      <c r="Q1558" s="50" t="e">
        <f>IF(ISBLANK(VLOOKUP($C1558,[2]MAIN!$C$6:$DF$1572,Q$4,FALSE)),"",VLOOKUP($C1558,[2]MAIN!$C$6:$DF$1572,Q$4,FALSE))</f>
        <v>#N/A</v>
      </c>
      <c r="R1558" s="47" t="e">
        <f>IF(ISBLANK(VLOOKUP($C1558,[2]MAIN!$C$6:$DF$1572,R$4,FALSE)),"",VLOOKUP($C1558,[2]MAIN!$C$6:$DF$1572,R$4,FALSE))</f>
        <v>#N/A</v>
      </c>
      <c r="S1558" s="47" t="e">
        <f>IF(ISBLANK(VLOOKUP($C1558,[2]MAIN!$C$6:$DF$1572,S$4,FALSE)),"",VLOOKUP($C1558,[2]MAIN!$C$6:$DF$1572,S$4,FALSE))</f>
        <v>#N/A</v>
      </c>
      <c r="T1558" s="15" t="e">
        <f>IF(ISBLANK(VLOOKUP($C1558,[2]MAIN!$C$6:$DF$1572,T$4,FALSE)),"",VLOOKUP($C1558,[2]MAIN!$C$6:$DF$1572,T$4,FALSE))</f>
        <v>#N/A</v>
      </c>
      <c r="U1558" s="15" t="e">
        <f>IF(ISBLANK(VLOOKUP($C1558,[2]MAIN!$C$6:$DF$1572,U$4,FALSE)),"",VLOOKUP($C1558,[2]MAIN!$C$6:$DF$1572,U$4,FALSE))</f>
        <v>#N/A</v>
      </c>
      <c r="V1558" s="15" t="e">
        <f>IF(ISBLANK(VLOOKUP($C1558,[2]MAIN!$C$6:$DF$1572,V$4,FALSE)),"",VLOOKUP($C1558,[2]MAIN!$C$6:$DF$1572,V$4,FALSE))</f>
        <v>#N/A</v>
      </c>
      <c r="W1558" s="21" t="e">
        <f>IF(ISBLANK(VLOOKUP($C1558,[2]MAIN!$C$6:$DF$1572,W$4,FALSE)),"",VLOOKUP($C1558,[2]MAIN!$C$6:$DF$1572,W$4,FALSE))</f>
        <v>#N/A</v>
      </c>
      <c r="X1558" s="57" t="e">
        <f>IF(ISBLANK(VLOOKUP($C1558,[2]MAIN!$C$6:$DF$1572,X$4,FALSE)),"",VLOOKUP($C1558,[2]MAIN!$C$6:$DF$1572,X$4,FALSE))</f>
        <v>#N/A</v>
      </c>
      <c r="Y1558" s="15" t="e">
        <f>IF(ISBLANK(VLOOKUP($C1558,[2]MAIN!$C$6:$DF$1572,Y$4,FALSE)),"",VLOOKUP($C1558,[2]MAIN!$C$6:$DF$1572,Y$4,FALSE))</f>
        <v>#N/A</v>
      </c>
      <c r="Z1558" s="33" t="s">
        <v>753</v>
      </c>
      <c r="AA1558" s="15" t="s">
        <v>609</v>
      </c>
      <c r="AB1558" s="15"/>
      <c r="AC1558" s="15"/>
    </row>
    <row r="1559" spans="1:29" x14ac:dyDescent="0.25">
      <c r="A1559" s="15" t="s">
        <v>2347</v>
      </c>
      <c r="B1559" s="21" t="s">
        <v>318</v>
      </c>
      <c r="C1559" s="47"/>
      <c r="D1559" s="15"/>
      <c r="E1559" s="15"/>
      <c r="F1559" s="15"/>
      <c r="G1559" s="15"/>
      <c r="H1559" s="15" t="s">
        <v>720</v>
      </c>
      <c r="I1559" s="15" t="s">
        <v>996</v>
      </c>
      <c r="J1559" s="47"/>
      <c r="K1559" s="47"/>
      <c r="L1559" s="49"/>
      <c r="M1559" s="50" t="e">
        <f>IF(ISBLANK(VLOOKUP($C1559,[2]MAIN!$C$6:$DF$1572,M$4,FALSE)),"",VLOOKUP($C1559,[2]MAIN!$C$6:$DF$1572,M$4,FALSE))</f>
        <v>#N/A</v>
      </c>
      <c r="N1559" s="51" t="e">
        <f>IF(ISBLANK(VLOOKUP($C1559,[2]MAIN!$C$6:$DF$1572,N$4,FALSE)),"",VLOOKUP($C1559,[2]MAIN!$C$6:$DF$1572,N$4,FALSE))</f>
        <v>#N/A</v>
      </c>
      <c r="O1559" s="53" t="e">
        <f>IF(ISBLANK(VLOOKUP($C1559,[2]MAIN!$C$6:$DF$1572,O$4,FALSE)),"",VLOOKUP($C1559,[2]MAIN!$C$6:$DF$1572,O$4,FALSE))</f>
        <v>#N/A</v>
      </c>
      <c r="P1559" s="53" t="e">
        <f>IF(ISBLANK(VLOOKUP($C1559,[2]MAIN!$C$6:$DF$1572,P$4,FALSE)),"",VLOOKUP($C1559,[2]MAIN!$C$6:$DF$1572,P$4,FALSE))</f>
        <v>#N/A</v>
      </c>
      <c r="Q1559" s="50" t="e">
        <f>IF(ISBLANK(VLOOKUP($C1559,[2]MAIN!$C$6:$DF$1572,Q$4,FALSE)),"",VLOOKUP($C1559,[2]MAIN!$C$6:$DF$1572,Q$4,FALSE))</f>
        <v>#N/A</v>
      </c>
      <c r="R1559" s="47" t="e">
        <f>IF(ISBLANK(VLOOKUP($C1559,[2]MAIN!$C$6:$DF$1572,R$4,FALSE)),"",VLOOKUP($C1559,[2]MAIN!$C$6:$DF$1572,R$4,FALSE))</f>
        <v>#N/A</v>
      </c>
      <c r="S1559" s="47" t="e">
        <f>IF(ISBLANK(VLOOKUP($C1559,[2]MAIN!$C$6:$DF$1572,S$4,FALSE)),"",VLOOKUP($C1559,[2]MAIN!$C$6:$DF$1572,S$4,FALSE))</f>
        <v>#N/A</v>
      </c>
      <c r="T1559" s="15" t="e">
        <f>IF(ISBLANK(VLOOKUP($C1559,[2]MAIN!$C$6:$DF$1572,T$4,FALSE)),"",VLOOKUP($C1559,[2]MAIN!$C$6:$DF$1572,T$4,FALSE))</f>
        <v>#N/A</v>
      </c>
      <c r="U1559" s="15" t="e">
        <f>IF(ISBLANK(VLOOKUP($C1559,[2]MAIN!$C$6:$DF$1572,U$4,FALSE)),"",VLOOKUP($C1559,[2]MAIN!$C$6:$DF$1572,U$4,FALSE))</f>
        <v>#N/A</v>
      </c>
      <c r="V1559" s="15" t="e">
        <f>IF(ISBLANK(VLOOKUP($C1559,[2]MAIN!$C$6:$DF$1572,V$4,FALSE)),"",VLOOKUP($C1559,[2]MAIN!$C$6:$DF$1572,V$4,FALSE))</f>
        <v>#N/A</v>
      </c>
      <c r="W1559" s="21" t="e">
        <f>IF(ISBLANK(VLOOKUP($C1559,[2]MAIN!$C$6:$DF$1572,W$4,FALSE)),"",VLOOKUP($C1559,[2]MAIN!$C$6:$DF$1572,W$4,FALSE))</f>
        <v>#N/A</v>
      </c>
      <c r="X1559" s="47" t="e">
        <f>IF(ISBLANK(VLOOKUP($C1559,[2]MAIN!$C$6:$DF$1572,X$4,FALSE)),"",VLOOKUP($C1559,[2]MAIN!$C$6:$DF$1572,X$4,FALSE))</f>
        <v>#N/A</v>
      </c>
      <c r="Y1559" s="15" t="e">
        <f>IF(ISBLANK(VLOOKUP($C1559,[2]MAIN!$C$6:$DF$1572,Y$4,FALSE)),"",VLOOKUP($C1559,[2]MAIN!$C$6:$DF$1572,Y$4,FALSE))</f>
        <v>#N/A</v>
      </c>
      <c r="AA1559" s="15" t="s">
        <v>609</v>
      </c>
      <c r="AB1559" s="15"/>
      <c r="AC1559" s="15"/>
    </row>
    <row r="1560" spans="1:29" x14ac:dyDescent="0.25">
      <c r="A1560" s="15" t="s">
        <v>2348</v>
      </c>
      <c r="B1560" s="21" t="s">
        <v>2349</v>
      </c>
      <c r="C1560" s="47"/>
      <c r="D1560" s="15"/>
      <c r="E1560" s="15" t="s">
        <v>609</v>
      </c>
      <c r="F1560" s="15"/>
      <c r="G1560" s="15"/>
      <c r="H1560" s="15" t="s">
        <v>628</v>
      </c>
      <c r="I1560" s="15"/>
      <c r="J1560" s="47"/>
      <c r="K1560" s="47"/>
      <c r="L1560" s="49">
        <v>10.5</v>
      </c>
      <c r="M1560" s="72" t="e">
        <f>IF(ISBLANK(VLOOKUP($C1560,[2]MAIN!$C$6:$DF$1572,M$4,FALSE)),"",VLOOKUP($C1560,[2]MAIN!$C$6:$DF$1572,M$4,FALSE))</f>
        <v>#N/A</v>
      </c>
      <c r="N1560" s="51" t="e">
        <f>IF(ISBLANK(VLOOKUP($C1560,[2]MAIN!$C$6:$DF$1572,N$4,FALSE)),"",VLOOKUP($C1560,[2]MAIN!$C$6:$DF$1572,N$4,FALSE))</f>
        <v>#N/A</v>
      </c>
      <c r="O1560" s="53" t="e">
        <f>IF(ISBLANK(VLOOKUP($C1560,[2]MAIN!$C$6:$DF$1572,O$4,FALSE)),"",VLOOKUP($C1560,[2]MAIN!$C$6:$DF$1572,O$4,FALSE))</f>
        <v>#N/A</v>
      </c>
      <c r="P1560" s="53" t="e">
        <f>IF(ISBLANK(VLOOKUP($C1560,[2]MAIN!$C$6:$DF$1572,P$4,FALSE)),"",VLOOKUP($C1560,[2]MAIN!$C$6:$DF$1572,P$4,FALSE))</f>
        <v>#N/A</v>
      </c>
      <c r="Q1560" s="50" t="e">
        <f>IF(ISBLANK(VLOOKUP($C1560,[2]MAIN!$C$6:$DF$1572,Q$4,FALSE)),"",VLOOKUP($C1560,[2]MAIN!$C$6:$DF$1572,Q$4,FALSE))</f>
        <v>#N/A</v>
      </c>
      <c r="R1560" s="47" t="e">
        <f>IF(ISBLANK(VLOOKUP($C1560,[2]MAIN!$C$6:$DF$1572,R$4,FALSE)),"",VLOOKUP($C1560,[2]MAIN!$C$6:$DF$1572,R$4,FALSE))</f>
        <v>#N/A</v>
      </c>
      <c r="S1560" s="47" t="e">
        <f>IF(ISBLANK(VLOOKUP($C1560,[2]MAIN!$C$6:$DF$1572,S$4,FALSE)),"",VLOOKUP($C1560,[2]MAIN!$C$6:$DF$1572,S$4,FALSE))</f>
        <v>#N/A</v>
      </c>
      <c r="T1560" s="15" t="e">
        <f>IF(ISBLANK(VLOOKUP($C1560,[2]MAIN!$C$6:$DF$1572,T$4,FALSE)),"",VLOOKUP($C1560,[2]MAIN!$C$6:$DF$1572,T$4,FALSE))</f>
        <v>#N/A</v>
      </c>
      <c r="U1560" s="15" t="e">
        <f>IF(ISBLANK(VLOOKUP($C1560,[2]MAIN!$C$6:$DF$1572,U$4,FALSE)),"",VLOOKUP($C1560,[2]MAIN!$C$6:$DF$1572,U$4,FALSE))</f>
        <v>#N/A</v>
      </c>
      <c r="V1560" s="15" t="e">
        <f>IF(ISBLANK(VLOOKUP($C1560,[2]MAIN!$C$6:$DF$1572,V$4,FALSE)),"",VLOOKUP($C1560,[2]MAIN!$C$6:$DF$1572,V$4,FALSE))</f>
        <v>#N/A</v>
      </c>
      <c r="W1560" s="21" t="e">
        <f>IF(ISBLANK(VLOOKUP($C1560,[2]MAIN!$C$6:$DF$1572,W$4,FALSE)),"",VLOOKUP($C1560,[2]MAIN!$C$6:$DF$1572,W$4,FALSE))</f>
        <v>#N/A</v>
      </c>
      <c r="X1560" s="47">
        <v>15000</v>
      </c>
      <c r="Y1560" s="15" t="e">
        <f>IF(ISBLANK(VLOOKUP($C1560,[2]MAIN!$C$6:$DF$1572,Y$4,FALSE)),"",VLOOKUP($C1560,[2]MAIN!$C$6:$DF$1572,Y$4,FALSE))</f>
        <v>#N/A</v>
      </c>
      <c r="Z1560" s="33" t="s">
        <v>2350</v>
      </c>
      <c r="AA1560" s="47"/>
      <c r="AB1560" s="47"/>
      <c r="AC1560" s="47"/>
    </row>
    <row r="1561" spans="1:29" x14ac:dyDescent="0.25">
      <c r="A1561" s="15" t="s">
        <v>2351</v>
      </c>
      <c r="B1561" s="21" t="s">
        <v>2349</v>
      </c>
      <c r="C1561" s="47"/>
      <c r="D1561" s="15"/>
      <c r="E1561" s="15" t="s">
        <v>609</v>
      </c>
      <c r="F1561" s="15"/>
      <c r="G1561" s="15"/>
      <c r="H1561" s="15" t="s">
        <v>628</v>
      </c>
      <c r="I1561" s="15"/>
      <c r="J1561" s="47"/>
      <c r="K1561" s="47"/>
      <c r="L1561" s="49">
        <v>0.19</v>
      </c>
      <c r="M1561" s="50" t="e">
        <f>IF(ISBLANK(VLOOKUP($C1561,[2]MAIN!$C$6:$DF$1572,M$4,FALSE)),"",VLOOKUP($C1561,[2]MAIN!$C$6:$DF$1572,M$4,FALSE))</f>
        <v>#N/A</v>
      </c>
      <c r="N1561" s="51" t="e">
        <f>IF(ISBLANK(VLOOKUP($C1561,[2]MAIN!$C$6:$DF$1572,N$4,FALSE)),"",VLOOKUP($C1561,[2]MAIN!$C$6:$DF$1572,N$4,FALSE))</f>
        <v>#N/A</v>
      </c>
      <c r="O1561" s="53" t="e">
        <f>IF(ISBLANK(VLOOKUP($C1561,[2]MAIN!$C$6:$DF$1572,O$4,FALSE)),"",VLOOKUP($C1561,[2]MAIN!$C$6:$DF$1572,O$4,FALSE))</f>
        <v>#N/A</v>
      </c>
      <c r="P1561" s="53" t="e">
        <f>IF(ISBLANK(VLOOKUP($C1561,[2]MAIN!$C$6:$DF$1572,P$4,FALSE)),"",VLOOKUP($C1561,[2]MAIN!$C$6:$DF$1572,P$4,FALSE))</f>
        <v>#N/A</v>
      </c>
      <c r="Q1561" s="50" t="e">
        <f>IF(ISBLANK(VLOOKUP($C1561,[2]MAIN!$C$6:$DF$1572,Q$4,FALSE)),"",VLOOKUP($C1561,[2]MAIN!$C$6:$DF$1572,Q$4,FALSE))</f>
        <v>#N/A</v>
      </c>
      <c r="R1561" s="47" t="e">
        <f>IF(ISBLANK(VLOOKUP($C1561,[2]MAIN!$C$6:$DF$1572,R$4,FALSE)),"",VLOOKUP($C1561,[2]MAIN!$C$6:$DF$1572,R$4,FALSE))</f>
        <v>#N/A</v>
      </c>
      <c r="S1561" s="47" t="e">
        <f>IF(ISBLANK(VLOOKUP($C1561,[2]MAIN!$C$6:$DF$1572,S$4,FALSE)),"",VLOOKUP($C1561,[2]MAIN!$C$6:$DF$1572,S$4,FALSE))</f>
        <v>#N/A</v>
      </c>
      <c r="T1561" s="15" t="e">
        <f>IF(ISBLANK(VLOOKUP($C1561,[2]MAIN!$C$6:$DF$1572,T$4,FALSE)),"",VLOOKUP($C1561,[2]MAIN!$C$6:$DF$1572,T$4,FALSE))</f>
        <v>#N/A</v>
      </c>
      <c r="U1561" s="15" t="e">
        <f>IF(ISBLANK(VLOOKUP($C1561,[2]MAIN!$C$6:$DF$1572,U$4,FALSE)),"",VLOOKUP($C1561,[2]MAIN!$C$6:$DF$1572,U$4,FALSE))</f>
        <v>#N/A</v>
      </c>
      <c r="V1561" s="15" t="e">
        <f>IF(ISBLANK(VLOOKUP($C1561,[2]MAIN!$C$6:$DF$1572,V$4,FALSE)),"",VLOOKUP($C1561,[2]MAIN!$C$6:$DF$1572,V$4,FALSE))</f>
        <v>#N/A</v>
      </c>
      <c r="W1561" s="21" t="e">
        <f>IF(ISBLANK(VLOOKUP($C1561,[2]MAIN!$C$6:$DF$1572,W$4,FALSE)),"",VLOOKUP($C1561,[2]MAIN!$C$6:$DF$1572,W$4,FALSE))</f>
        <v>#N/A</v>
      </c>
      <c r="X1561" s="47">
        <v>15000</v>
      </c>
      <c r="Y1561" s="15" t="e">
        <f>IF(ISBLANK(VLOOKUP($C1561,[2]MAIN!$C$6:$DF$1572,Y$4,FALSE)),"",VLOOKUP($C1561,[2]MAIN!$C$6:$DF$1572,Y$4,FALSE))</f>
        <v>#N/A</v>
      </c>
      <c r="Z1561" s="33" t="s">
        <v>2350</v>
      </c>
      <c r="AA1561" s="47"/>
      <c r="AB1561" s="47"/>
      <c r="AC1561" s="47"/>
    </row>
    <row r="1562" spans="1:29" x14ac:dyDescent="0.25">
      <c r="A1562" s="15" t="s">
        <v>2352</v>
      </c>
      <c r="B1562" s="21" t="s">
        <v>318</v>
      </c>
      <c r="C1562" s="47"/>
      <c r="D1562" s="15"/>
      <c r="E1562" s="15"/>
      <c r="F1562" s="15"/>
      <c r="G1562" s="15" t="s">
        <v>693</v>
      </c>
      <c r="H1562" s="15" t="s">
        <v>628</v>
      </c>
      <c r="I1562" s="15" t="s">
        <v>609</v>
      </c>
      <c r="J1562" s="47"/>
      <c r="K1562" s="47"/>
      <c r="L1562" s="49">
        <v>17.37</v>
      </c>
      <c r="M1562" s="50" t="e">
        <f>IF(ISBLANK(VLOOKUP($C1562,[2]MAIN!$C$6:$DF$1572,M$4,FALSE)),"",VLOOKUP($C1562,[2]MAIN!$C$6:$DF$1572,M$4,FALSE))</f>
        <v>#N/A</v>
      </c>
      <c r="N1562" s="51" t="e">
        <f>IF(ISBLANK(VLOOKUP($C1562,[2]MAIN!$C$6:$DF$1572,N$4,FALSE)),"",VLOOKUP($C1562,[2]MAIN!$C$6:$DF$1572,N$4,FALSE))</f>
        <v>#N/A</v>
      </c>
      <c r="O1562" s="53" t="e">
        <f>IF(ISBLANK(VLOOKUP($C1562,[2]MAIN!$C$6:$DF$1572,O$4,FALSE)),"",VLOOKUP($C1562,[2]MAIN!$C$6:$DF$1572,O$4,FALSE))</f>
        <v>#N/A</v>
      </c>
      <c r="P1562" s="53" t="e">
        <f>IF(ISBLANK(VLOOKUP($C1562,[2]MAIN!$C$6:$DF$1572,P$4,FALSE)),"",VLOOKUP($C1562,[2]MAIN!$C$6:$DF$1572,P$4,FALSE))</f>
        <v>#N/A</v>
      </c>
      <c r="Q1562" s="50" t="e">
        <f>IF(ISBLANK(VLOOKUP($C1562,[2]MAIN!$C$6:$DF$1572,Q$4,FALSE)),"",VLOOKUP($C1562,[2]MAIN!$C$6:$DF$1572,Q$4,FALSE))</f>
        <v>#N/A</v>
      </c>
      <c r="R1562" s="47" t="e">
        <f>IF(ISBLANK(VLOOKUP($C1562,[2]MAIN!$C$6:$DF$1572,R$4,FALSE)),"",VLOOKUP($C1562,[2]MAIN!$C$6:$DF$1572,R$4,FALSE))</f>
        <v>#N/A</v>
      </c>
      <c r="S1562" s="47" t="e">
        <f>IF(ISBLANK(VLOOKUP($C1562,[2]MAIN!$C$6:$DF$1572,S$4,FALSE)),"",VLOOKUP($C1562,[2]MAIN!$C$6:$DF$1572,S$4,FALSE))</f>
        <v>#N/A</v>
      </c>
      <c r="T1562" s="15" t="e">
        <f>IF(ISBLANK(VLOOKUP($C1562,[2]MAIN!$C$6:$DF$1572,T$4,FALSE)),"",VLOOKUP($C1562,[2]MAIN!$C$6:$DF$1572,T$4,FALSE))</f>
        <v>#N/A</v>
      </c>
      <c r="U1562" s="15" t="e">
        <f>IF(ISBLANK(VLOOKUP($C1562,[2]MAIN!$C$6:$DF$1572,U$4,FALSE)),"",VLOOKUP($C1562,[2]MAIN!$C$6:$DF$1572,U$4,FALSE))</f>
        <v>#N/A</v>
      </c>
      <c r="V1562" s="15" t="e">
        <f>IF(ISBLANK(VLOOKUP($C1562,[2]MAIN!$C$6:$DF$1572,V$4,FALSE)),"",VLOOKUP($C1562,[2]MAIN!$C$6:$DF$1572,V$4,FALSE))</f>
        <v>#N/A</v>
      </c>
      <c r="W1562" s="21" t="e">
        <f>IF(ISBLANK(VLOOKUP($C1562,[2]MAIN!$C$6:$DF$1572,W$4,FALSE)),"",VLOOKUP($C1562,[2]MAIN!$C$6:$DF$1572,W$4,FALSE))</f>
        <v>#N/A</v>
      </c>
      <c r="X1562" s="47" t="e">
        <f>IF(ISBLANK(VLOOKUP($C1562,[2]MAIN!$C$6:$DF$1572,X$4,FALSE)),"",VLOOKUP($C1562,[2]MAIN!$C$6:$DF$1572,X$4,FALSE))</f>
        <v>#N/A</v>
      </c>
      <c r="Y1562" s="15" t="e">
        <f>IF(ISBLANK(VLOOKUP($C1562,[2]MAIN!$C$6:$DF$1572,Y$4,FALSE)),"",VLOOKUP($C1562,[2]MAIN!$C$6:$DF$1572,Y$4,FALSE))</f>
        <v>#N/A</v>
      </c>
      <c r="AA1562" s="47"/>
      <c r="AB1562" s="47"/>
      <c r="AC1562" s="47"/>
    </row>
    <row r="1563" spans="1:29" x14ac:dyDescent="0.25">
      <c r="A1563" s="15" t="s">
        <v>2353</v>
      </c>
      <c r="B1563" s="21" t="s">
        <v>1873</v>
      </c>
      <c r="C1563" s="47"/>
      <c r="D1563" s="15"/>
      <c r="E1563" s="15" t="s">
        <v>609</v>
      </c>
      <c r="F1563" s="15"/>
      <c r="G1563" s="15"/>
      <c r="H1563" s="15" t="s">
        <v>628</v>
      </c>
      <c r="I1563" s="15"/>
      <c r="J1563" s="47"/>
      <c r="K1563" s="47"/>
      <c r="L1563" s="49">
        <v>1.69</v>
      </c>
      <c r="M1563" s="72" t="e">
        <f>IF(ISBLANK(VLOOKUP($C1563,[2]MAIN!$C$6:$DF$1572,M$4,FALSE)),"",VLOOKUP($C1563,[2]MAIN!$C$6:$DF$1572,M$4,FALSE))</f>
        <v>#N/A</v>
      </c>
      <c r="N1563" s="51" t="e">
        <f>IF(ISBLANK(VLOOKUP($C1563,[2]MAIN!$C$6:$DF$1572,N$4,FALSE)),"",VLOOKUP($C1563,[2]MAIN!$C$6:$DF$1572,N$4,FALSE))</f>
        <v>#N/A</v>
      </c>
      <c r="O1563" s="53" t="e">
        <f>IF(ISBLANK(VLOOKUP($C1563,[2]MAIN!$C$6:$DF$1572,O$4,FALSE)),"",VLOOKUP($C1563,[2]MAIN!$C$6:$DF$1572,O$4,FALSE))</f>
        <v>#N/A</v>
      </c>
      <c r="P1563" s="53" t="e">
        <f>IF(ISBLANK(VLOOKUP($C1563,[2]MAIN!$C$6:$DF$1572,P$4,FALSE)),"",VLOOKUP($C1563,[2]MAIN!$C$6:$DF$1572,P$4,FALSE))</f>
        <v>#N/A</v>
      </c>
      <c r="Q1563" s="50" t="e">
        <f>IF(ISBLANK(VLOOKUP($C1563,[2]MAIN!$C$6:$DF$1572,Q$4,FALSE)),"",VLOOKUP($C1563,[2]MAIN!$C$6:$DF$1572,Q$4,FALSE))</f>
        <v>#N/A</v>
      </c>
      <c r="R1563" s="59" t="e">
        <f>IF(ISBLANK(VLOOKUP($C1563,[2]MAIN!$C$6:$DF$1572,R$4,FALSE)),"",VLOOKUP($C1563,[2]MAIN!$C$6:$DF$1572,R$4,FALSE))</f>
        <v>#N/A</v>
      </c>
      <c r="S1563" s="59" t="e">
        <f>IF(ISBLANK(VLOOKUP($C1563,[2]MAIN!$C$6:$DF$1572,S$4,FALSE)),"",VLOOKUP($C1563,[2]MAIN!$C$6:$DF$1572,S$4,FALSE))</f>
        <v>#N/A</v>
      </c>
      <c r="T1563" s="15" t="e">
        <f>IF(ISBLANK(VLOOKUP($C1563,[2]MAIN!$C$6:$DF$1572,T$4,FALSE)),"",VLOOKUP($C1563,[2]MAIN!$C$6:$DF$1572,T$4,FALSE))</f>
        <v>#N/A</v>
      </c>
      <c r="U1563" s="58" t="e">
        <f>IF(ISBLANK(VLOOKUP($C1563,[2]MAIN!$C$6:$DF$1572,U$4,FALSE)),"",VLOOKUP($C1563,[2]MAIN!$C$6:$DF$1572,U$4,FALSE))</f>
        <v>#N/A</v>
      </c>
      <c r="V1563" s="58" t="e">
        <f>IF(ISBLANK(VLOOKUP($C1563,[2]MAIN!$C$6:$DF$1572,V$4,FALSE)),"",VLOOKUP($C1563,[2]MAIN!$C$6:$DF$1572,V$4,FALSE))</f>
        <v>#N/A</v>
      </c>
      <c r="W1563" s="21" t="e">
        <f>IF(ISBLANK(VLOOKUP($C1563,[2]MAIN!$C$6:$DF$1572,W$4,FALSE)),"",VLOOKUP($C1563,[2]MAIN!$C$6:$DF$1572,W$4,FALSE))</f>
        <v>#N/A</v>
      </c>
      <c r="X1563" s="59">
        <v>150</v>
      </c>
      <c r="Y1563" s="15" t="e">
        <f>IF(ISBLANK(VLOOKUP($C1563,[2]MAIN!$C$6:$DF$1572,Y$4,FALSE)),"",VLOOKUP($C1563,[2]MAIN!$C$6:$DF$1572,Y$4,FALSE))</f>
        <v>#N/A</v>
      </c>
      <c r="Z1563" s="33" t="s">
        <v>1518</v>
      </c>
      <c r="AA1563" s="47"/>
      <c r="AB1563" s="47"/>
      <c r="AC1563" s="47"/>
    </row>
    <row r="1564" spans="1:29" x14ac:dyDescent="0.25">
      <c r="A1564" s="15" t="s">
        <v>2354</v>
      </c>
      <c r="B1564" s="21" t="s">
        <v>318</v>
      </c>
      <c r="C1564" s="47"/>
      <c r="D1564" s="15"/>
      <c r="E1564" s="15"/>
      <c r="F1564" s="15"/>
      <c r="G1564" s="15" t="s">
        <v>693</v>
      </c>
      <c r="H1564" s="15" t="s">
        <v>628</v>
      </c>
      <c r="I1564" s="15" t="s">
        <v>609</v>
      </c>
      <c r="J1564" s="47"/>
      <c r="K1564" s="47"/>
      <c r="L1564" s="49">
        <v>61.25</v>
      </c>
      <c r="M1564" s="50" t="e">
        <f>IF(ISBLANK(VLOOKUP($C1564,[2]MAIN!$C$6:$DF$1572,M$4,FALSE)),"",VLOOKUP($C1564,[2]MAIN!$C$6:$DF$1572,M$4,FALSE))</f>
        <v>#N/A</v>
      </c>
      <c r="N1564" s="51" t="e">
        <f>IF(ISBLANK(VLOOKUP($C1564,[2]MAIN!$C$6:$DF$1572,N$4,FALSE)),"",VLOOKUP($C1564,[2]MAIN!$C$6:$DF$1572,N$4,FALSE))</f>
        <v>#N/A</v>
      </c>
      <c r="O1564" s="53" t="e">
        <f>IF(ISBLANK(VLOOKUP($C1564,[2]MAIN!$C$6:$DF$1572,O$4,FALSE)),"",VLOOKUP($C1564,[2]MAIN!$C$6:$DF$1572,O$4,FALSE))</f>
        <v>#N/A</v>
      </c>
      <c r="P1564" s="53" t="e">
        <f>IF(ISBLANK(VLOOKUP($C1564,[2]MAIN!$C$6:$DF$1572,P$4,FALSE)),"",VLOOKUP($C1564,[2]MAIN!$C$6:$DF$1572,P$4,FALSE))</f>
        <v>#N/A</v>
      </c>
      <c r="Q1564" s="50" t="e">
        <f>IF(ISBLANK(VLOOKUP($C1564,[2]MAIN!$C$6:$DF$1572,Q$4,FALSE)),"",VLOOKUP($C1564,[2]MAIN!$C$6:$DF$1572,Q$4,FALSE))</f>
        <v>#N/A</v>
      </c>
      <c r="R1564" s="47" t="e">
        <f>IF(ISBLANK(VLOOKUP($C1564,[2]MAIN!$C$6:$DF$1572,R$4,FALSE)),"",VLOOKUP($C1564,[2]MAIN!$C$6:$DF$1572,R$4,FALSE))</f>
        <v>#N/A</v>
      </c>
      <c r="S1564" s="47" t="e">
        <f>IF(ISBLANK(VLOOKUP($C1564,[2]MAIN!$C$6:$DF$1572,S$4,FALSE)),"",VLOOKUP($C1564,[2]MAIN!$C$6:$DF$1572,S$4,FALSE))</f>
        <v>#N/A</v>
      </c>
      <c r="T1564" s="15" t="e">
        <f>IF(ISBLANK(VLOOKUP($C1564,[2]MAIN!$C$6:$DF$1572,T$4,FALSE)),"",VLOOKUP($C1564,[2]MAIN!$C$6:$DF$1572,T$4,FALSE))</f>
        <v>#N/A</v>
      </c>
      <c r="U1564" s="15" t="e">
        <f>IF(ISBLANK(VLOOKUP($C1564,[2]MAIN!$C$6:$DF$1572,U$4,FALSE)),"",VLOOKUP($C1564,[2]MAIN!$C$6:$DF$1572,U$4,FALSE))</f>
        <v>#N/A</v>
      </c>
      <c r="V1564" s="15" t="e">
        <f>IF(ISBLANK(VLOOKUP($C1564,[2]MAIN!$C$6:$DF$1572,V$4,FALSE)),"",VLOOKUP($C1564,[2]MAIN!$C$6:$DF$1572,V$4,FALSE))</f>
        <v>#N/A</v>
      </c>
      <c r="W1564" s="21" t="e">
        <f>IF(ISBLANK(VLOOKUP($C1564,[2]MAIN!$C$6:$DF$1572,W$4,FALSE)),"",VLOOKUP($C1564,[2]MAIN!$C$6:$DF$1572,W$4,FALSE))</f>
        <v>#N/A</v>
      </c>
      <c r="X1564" s="47" t="e">
        <f>IF(ISBLANK(VLOOKUP($C1564,[2]MAIN!$C$6:$DF$1572,X$4,FALSE)),"",VLOOKUP($C1564,[2]MAIN!$C$6:$DF$1572,X$4,FALSE))</f>
        <v>#N/A</v>
      </c>
      <c r="Y1564" s="15" t="e">
        <f>IF(ISBLANK(VLOOKUP($C1564,[2]MAIN!$C$6:$DF$1572,Y$4,FALSE)),"",VLOOKUP($C1564,[2]MAIN!$C$6:$DF$1572,Y$4,FALSE))</f>
        <v>#N/A</v>
      </c>
      <c r="AA1564" s="47"/>
      <c r="AB1564" s="47"/>
      <c r="AC1564" s="47"/>
    </row>
    <row r="1565" spans="1:29" x14ac:dyDescent="0.25">
      <c r="A1565" s="15" t="s">
        <v>2355</v>
      </c>
      <c r="B1565" s="21" t="s">
        <v>106</v>
      </c>
      <c r="C1565" s="47"/>
      <c r="D1565" s="15"/>
      <c r="E1565" s="15" t="s">
        <v>609</v>
      </c>
      <c r="F1565" s="15"/>
      <c r="G1565" s="15"/>
      <c r="H1565" s="15" t="s">
        <v>628</v>
      </c>
      <c r="I1565" s="15"/>
      <c r="J1565" s="47"/>
      <c r="K1565" s="47"/>
      <c r="L1565" s="49">
        <v>6.16</v>
      </c>
      <c r="M1565" s="72" t="e">
        <f>IF(ISBLANK(VLOOKUP($C1565,[2]MAIN!$C$6:$DF$1572,M$4,FALSE)),"",VLOOKUP($C1565,[2]MAIN!$C$6:$DF$1572,M$4,FALSE))</f>
        <v>#N/A</v>
      </c>
      <c r="N1565" s="51" t="e">
        <f>IF(ISBLANK(VLOOKUP($C1565,[2]MAIN!$C$6:$DF$1572,N$4,FALSE)),"",VLOOKUP($C1565,[2]MAIN!$C$6:$DF$1572,N$4,FALSE))</f>
        <v>#N/A</v>
      </c>
      <c r="O1565" s="53" t="e">
        <f>IF(ISBLANK(VLOOKUP($C1565,[2]MAIN!$C$6:$DF$1572,O$4,FALSE)),"",VLOOKUP($C1565,[2]MAIN!$C$6:$DF$1572,O$4,FALSE))</f>
        <v>#N/A</v>
      </c>
      <c r="P1565" s="53" t="e">
        <f>IF(ISBLANK(VLOOKUP($C1565,[2]MAIN!$C$6:$DF$1572,P$4,FALSE)),"",VLOOKUP($C1565,[2]MAIN!$C$6:$DF$1572,P$4,FALSE))</f>
        <v>#N/A</v>
      </c>
      <c r="Q1565" s="50" t="e">
        <f>IF(ISBLANK(VLOOKUP($C1565,[2]MAIN!$C$6:$DF$1572,Q$4,FALSE)),"",VLOOKUP($C1565,[2]MAIN!$C$6:$DF$1572,Q$4,FALSE))</f>
        <v>#N/A</v>
      </c>
      <c r="R1565" s="47" t="e">
        <f>IF(ISBLANK(VLOOKUP($C1565,[2]MAIN!$C$6:$DF$1572,R$4,FALSE)),"",VLOOKUP($C1565,[2]MAIN!$C$6:$DF$1572,R$4,FALSE))</f>
        <v>#N/A</v>
      </c>
      <c r="S1565" s="47" t="e">
        <f>IF(ISBLANK(VLOOKUP($C1565,[2]MAIN!$C$6:$DF$1572,S$4,FALSE)),"",VLOOKUP($C1565,[2]MAIN!$C$6:$DF$1572,S$4,FALSE))</f>
        <v>#N/A</v>
      </c>
      <c r="T1565" s="15" t="e">
        <f>IF(ISBLANK(VLOOKUP($C1565,[2]MAIN!$C$6:$DF$1572,T$4,FALSE)),"",VLOOKUP($C1565,[2]MAIN!$C$6:$DF$1572,T$4,FALSE))</f>
        <v>#N/A</v>
      </c>
      <c r="U1565" s="15" t="e">
        <f>IF(ISBLANK(VLOOKUP($C1565,[2]MAIN!$C$6:$DF$1572,U$4,FALSE)),"",VLOOKUP($C1565,[2]MAIN!$C$6:$DF$1572,U$4,FALSE))</f>
        <v>#N/A</v>
      </c>
      <c r="V1565" s="15" t="e">
        <f>IF(ISBLANK(VLOOKUP($C1565,[2]MAIN!$C$6:$DF$1572,V$4,FALSE)),"",VLOOKUP($C1565,[2]MAIN!$C$6:$DF$1572,V$4,FALSE))</f>
        <v>#N/A</v>
      </c>
      <c r="W1565" s="21" t="e">
        <f>IF(ISBLANK(VLOOKUP($C1565,[2]MAIN!$C$6:$DF$1572,W$4,FALSE)),"",VLOOKUP($C1565,[2]MAIN!$C$6:$DF$1572,W$4,FALSE))</f>
        <v>#N/A</v>
      </c>
      <c r="X1565" s="47">
        <v>15000</v>
      </c>
      <c r="Y1565" s="15" t="e">
        <f>IF(ISBLANK(VLOOKUP($C1565,[2]MAIN!$C$6:$DF$1572,Y$4,FALSE)),"",VLOOKUP($C1565,[2]MAIN!$C$6:$DF$1572,Y$4,FALSE))</f>
        <v>#N/A</v>
      </c>
      <c r="Z1565" s="33" t="s">
        <v>2350</v>
      </c>
      <c r="AA1565" s="47"/>
      <c r="AB1565" s="47"/>
      <c r="AC1565" s="47"/>
    </row>
    <row r="1566" spans="1:29" x14ac:dyDescent="0.25">
      <c r="A1566" s="15" t="s">
        <v>2356</v>
      </c>
      <c r="B1566" s="21" t="s">
        <v>106</v>
      </c>
      <c r="C1566" s="15" t="s">
        <v>609</v>
      </c>
      <c r="D1566" s="15"/>
      <c r="E1566" s="15" t="s">
        <v>609</v>
      </c>
      <c r="F1566" s="15"/>
      <c r="G1566" s="15"/>
      <c r="H1566" s="15" t="s">
        <v>609</v>
      </c>
      <c r="I1566" s="15"/>
      <c r="J1566" s="47"/>
      <c r="K1566" s="60" t="s">
        <v>654</v>
      </c>
      <c r="L1566" s="49">
        <v>13.82</v>
      </c>
      <c r="M1566" s="50" t="e">
        <f>IF(ISBLANK(VLOOKUP($C1566,[2]MAIN!$C$6:$DF$1572,M$4,FALSE)),"",VLOOKUP($C1566,[2]MAIN!$C$6:$DF$1572,M$4,FALSE))</f>
        <v>#N/A</v>
      </c>
      <c r="N1566" s="51" t="e">
        <f>IF(ISBLANK(VLOOKUP($C1566,[2]MAIN!$C$6:$DF$1572,N$4,FALSE)),"",VLOOKUP($C1566,[2]MAIN!$C$6:$DF$1572,N$4,FALSE))</f>
        <v>#N/A</v>
      </c>
      <c r="O1566" s="65" t="e">
        <f>IF(ISBLANK(VLOOKUP($C1566,[2]MAIN!$C$6:$DF$1572,O$4,FALSE)),"",VLOOKUP($C1566,[2]MAIN!$C$6:$DF$1572,O$4,FALSE))</f>
        <v>#N/A</v>
      </c>
      <c r="P1566" s="65" t="e">
        <f>IF(ISBLANK(VLOOKUP($C1566,[2]MAIN!$C$6:$DF$1572,P$4,FALSE)),"",VLOOKUP($C1566,[2]MAIN!$C$6:$DF$1572,P$4,FALSE))</f>
        <v>#N/A</v>
      </c>
      <c r="Q1566" s="53" t="e">
        <f>IF(ISBLANK(VLOOKUP($C1566,[2]MAIN!$C$6:$DF$1572,Q$4,FALSE)),"",VLOOKUP($C1566,[2]MAIN!$C$6:$DF$1572,Q$4,FALSE))</f>
        <v>#N/A</v>
      </c>
      <c r="R1566" s="47" t="e">
        <f>IF(ISBLANK(VLOOKUP($C1566,[2]MAIN!$C$6:$DF$1572,R$4,FALSE)),"",VLOOKUP($C1566,[2]MAIN!$C$6:$DF$1572,R$4,FALSE))</f>
        <v>#N/A</v>
      </c>
      <c r="S1566" s="47" t="e">
        <f>IF(ISBLANK(VLOOKUP($C1566,[2]MAIN!$C$6:$DF$1572,S$4,FALSE)),"",VLOOKUP($C1566,[2]MAIN!$C$6:$DF$1572,S$4,FALSE))</f>
        <v>#N/A</v>
      </c>
      <c r="T1566" s="15" t="e">
        <f>IF(ISBLANK(VLOOKUP($C1566,[2]MAIN!$C$6:$DF$1572,T$4,FALSE)),"",VLOOKUP($C1566,[2]MAIN!$C$6:$DF$1572,T$4,FALSE))</f>
        <v>#N/A</v>
      </c>
      <c r="U1566" s="15" t="e">
        <f>IF(ISBLANK(VLOOKUP($C1566,[2]MAIN!$C$6:$DF$1572,U$4,FALSE)),"",VLOOKUP($C1566,[2]MAIN!$C$6:$DF$1572,U$4,FALSE))</f>
        <v>#N/A</v>
      </c>
      <c r="V1566" s="15" t="e">
        <f>IF(ISBLANK(VLOOKUP($C1566,[2]MAIN!$C$6:$DF$1572,V$4,FALSE)),"",VLOOKUP($C1566,[2]MAIN!$C$6:$DF$1572,V$4,FALSE))</f>
        <v>#N/A</v>
      </c>
      <c r="W1566" s="21" t="e">
        <f>IF(ISBLANK(VLOOKUP($C1566,[2]MAIN!$C$6:$DF$1572,W$4,FALSE)),"",VLOOKUP($C1566,[2]MAIN!$C$6:$DF$1572,W$4,FALSE))</f>
        <v>#N/A</v>
      </c>
      <c r="X1566" s="47">
        <v>15000</v>
      </c>
      <c r="Y1566" s="15" t="e">
        <f>IF(ISBLANK(VLOOKUP($C1566,[2]MAIN!$C$6:$DF$1572,Y$4,FALSE)),"",VLOOKUP($C1566,[2]MAIN!$C$6:$DF$1572,Y$4,FALSE))</f>
        <v>#N/A</v>
      </c>
      <c r="AA1566" s="15"/>
      <c r="AB1566" s="15"/>
      <c r="AC1566" s="15"/>
    </row>
    <row r="1567" spans="1:29" x14ac:dyDescent="0.25">
      <c r="A1567" s="15" t="s">
        <v>2357</v>
      </c>
      <c r="B1567" s="21" t="s">
        <v>107</v>
      </c>
      <c r="C1567" s="15" t="s">
        <v>609</v>
      </c>
      <c r="D1567" s="15"/>
      <c r="E1567" s="15" t="s">
        <v>609</v>
      </c>
      <c r="F1567" s="15"/>
      <c r="G1567" s="15"/>
      <c r="H1567" s="15" t="s">
        <v>609</v>
      </c>
      <c r="I1567" s="15"/>
      <c r="J1567" s="47"/>
      <c r="K1567" s="60" t="s">
        <v>654</v>
      </c>
      <c r="L1567" s="49">
        <v>2.36</v>
      </c>
      <c r="M1567" s="50" t="e">
        <f>IF(ISBLANK(VLOOKUP($C1567,[2]MAIN!$C$6:$DF$1572,M$4,FALSE)),"",VLOOKUP($C1567,[2]MAIN!$C$6:$DF$1572,M$4,FALSE))</f>
        <v>#N/A</v>
      </c>
      <c r="N1567" s="51" t="e">
        <f>IF(ISBLANK(VLOOKUP($C1567,[2]MAIN!$C$6:$DF$1572,N$4,FALSE)),"",VLOOKUP($C1567,[2]MAIN!$C$6:$DF$1572,N$4,FALSE))</f>
        <v>#N/A</v>
      </c>
      <c r="O1567" s="56" t="e">
        <f>IF(ISBLANK(VLOOKUP($C1567,[2]MAIN!$C$6:$DF$1572,O$4,FALSE)),"",VLOOKUP($C1567,[2]MAIN!$C$6:$DF$1572,O$4,FALSE))</f>
        <v>#N/A</v>
      </c>
      <c r="P1567" s="56" t="e">
        <f>IF(ISBLANK(VLOOKUP($C1567,[2]MAIN!$C$6:$DF$1572,P$4,FALSE)),"",VLOOKUP($C1567,[2]MAIN!$C$6:$DF$1572,P$4,FALSE))</f>
        <v>#N/A</v>
      </c>
      <c r="Q1567" s="53" t="e">
        <f>IF(ISBLANK(VLOOKUP($C1567,[2]MAIN!$C$6:$DF$1572,Q$4,FALSE)),"",VLOOKUP($C1567,[2]MAIN!$C$6:$DF$1572,Q$4,FALSE))</f>
        <v>#N/A</v>
      </c>
      <c r="R1567" s="47" t="e">
        <f>IF(ISBLANK(VLOOKUP($C1567,[2]MAIN!$C$6:$DF$1572,R$4,FALSE)),"",VLOOKUP($C1567,[2]MAIN!$C$6:$DF$1572,R$4,FALSE))</f>
        <v>#N/A</v>
      </c>
      <c r="S1567" s="47" t="e">
        <f>IF(ISBLANK(VLOOKUP($C1567,[2]MAIN!$C$6:$DF$1572,S$4,FALSE)),"",VLOOKUP($C1567,[2]MAIN!$C$6:$DF$1572,S$4,FALSE))</f>
        <v>#N/A</v>
      </c>
      <c r="T1567" s="15" t="e">
        <f>IF(ISBLANK(VLOOKUP($C1567,[2]MAIN!$C$6:$DF$1572,T$4,FALSE)),"",VLOOKUP($C1567,[2]MAIN!$C$6:$DF$1572,T$4,FALSE))</f>
        <v>#N/A</v>
      </c>
      <c r="U1567" s="15" t="e">
        <f>IF(ISBLANK(VLOOKUP($C1567,[2]MAIN!$C$6:$DF$1572,U$4,FALSE)),"",VLOOKUP($C1567,[2]MAIN!$C$6:$DF$1572,U$4,FALSE))</f>
        <v>#N/A</v>
      </c>
      <c r="V1567" s="15" t="e">
        <f>IF(ISBLANK(VLOOKUP($C1567,[2]MAIN!$C$6:$DF$1572,V$4,FALSE)),"",VLOOKUP($C1567,[2]MAIN!$C$6:$DF$1572,V$4,FALSE))</f>
        <v>#N/A</v>
      </c>
      <c r="W1567" s="21" t="e">
        <f>IF(ISBLANK(VLOOKUP($C1567,[2]MAIN!$C$6:$DF$1572,W$4,FALSE)),"",VLOOKUP($C1567,[2]MAIN!$C$6:$DF$1572,W$4,FALSE))</f>
        <v>#N/A</v>
      </c>
      <c r="X1567" s="47">
        <v>15000</v>
      </c>
      <c r="Y1567" s="15" t="e">
        <f>IF(ISBLANK(VLOOKUP($C1567,[2]MAIN!$C$6:$DF$1572,Y$4,FALSE)),"",VLOOKUP($C1567,[2]MAIN!$C$6:$DF$1572,Y$4,FALSE))</f>
        <v>#N/A</v>
      </c>
      <c r="AA1567" s="15"/>
      <c r="AB1567" s="15"/>
      <c r="AC1567" s="15"/>
    </row>
    <row r="1568" spans="1:29" x14ac:dyDescent="0.25">
      <c r="A1568" s="15" t="s">
        <v>2358</v>
      </c>
      <c r="B1568" s="21" t="s">
        <v>319</v>
      </c>
      <c r="C1568" s="47"/>
      <c r="D1568" s="15"/>
      <c r="E1568" s="15" t="s">
        <v>609</v>
      </c>
      <c r="F1568" s="15"/>
      <c r="G1568" s="15"/>
      <c r="H1568" s="15" t="s">
        <v>609</v>
      </c>
      <c r="I1568" s="15" t="s">
        <v>609</v>
      </c>
      <c r="J1568" s="47"/>
      <c r="K1568" s="47"/>
      <c r="L1568" s="49">
        <v>3</v>
      </c>
      <c r="M1568" s="50" t="e">
        <f>IF(ISBLANK(VLOOKUP($C1568,[2]MAIN!$C$6:$DF$1572,M$4,FALSE)),"",VLOOKUP($C1568,[2]MAIN!$C$6:$DF$1572,M$4,FALSE))</f>
        <v>#N/A</v>
      </c>
      <c r="N1568" s="51" t="e">
        <f>IF(ISBLANK(VLOOKUP($C1568,[2]MAIN!$C$6:$DF$1572,N$4,FALSE)),"",VLOOKUP($C1568,[2]MAIN!$C$6:$DF$1572,N$4,FALSE))</f>
        <v>#N/A</v>
      </c>
      <c r="O1568" s="53" t="e">
        <f>IF(ISBLANK(VLOOKUP($C1568,[2]MAIN!$C$6:$DF$1572,O$4,FALSE)),"",VLOOKUP($C1568,[2]MAIN!$C$6:$DF$1572,O$4,FALSE))</f>
        <v>#N/A</v>
      </c>
      <c r="P1568" s="53" t="e">
        <f>IF(ISBLANK(VLOOKUP($C1568,[2]MAIN!$C$6:$DF$1572,P$4,FALSE)),"",VLOOKUP($C1568,[2]MAIN!$C$6:$DF$1572,P$4,FALSE))</f>
        <v>#N/A</v>
      </c>
      <c r="Q1568" s="50" t="e">
        <f>IF(ISBLANK(VLOOKUP($C1568,[2]MAIN!$C$6:$DF$1572,Q$4,FALSE)),"",VLOOKUP($C1568,[2]MAIN!$C$6:$DF$1572,Q$4,FALSE))</f>
        <v>#N/A</v>
      </c>
      <c r="R1568" s="47" t="e">
        <f>IF(ISBLANK(VLOOKUP($C1568,[2]MAIN!$C$6:$DF$1572,R$4,FALSE)),"",VLOOKUP($C1568,[2]MAIN!$C$6:$DF$1572,R$4,FALSE))</f>
        <v>#N/A</v>
      </c>
      <c r="S1568" s="47" t="e">
        <f>IF(ISBLANK(VLOOKUP($C1568,[2]MAIN!$C$6:$DF$1572,S$4,FALSE)),"",VLOOKUP($C1568,[2]MAIN!$C$6:$DF$1572,S$4,FALSE))</f>
        <v>#N/A</v>
      </c>
      <c r="T1568" s="15" t="e">
        <f>IF(ISBLANK(VLOOKUP($C1568,[2]MAIN!$C$6:$DF$1572,T$4,FALSE)),"",VLOOKUP($C1568,[2]MAIN!$C$6:$DF$1572,T$4,FALSE))</f>
        <v>#N/A</v>
      </c>
      <c r="U1568" s="15" t="e">
        <f>IF(ISBLANK(VLOOKUP($C1568,[2]MAIN!$C$6:$DF$1572,U$4,FALSE)),"",VLOOKUP($C1568,[2]MAIN!$C$6:$DF$1572,U$4,FALSE))</f>
        <v>#N/A</v>
      </c>
      <c r="V1568" s="15" t="e">
        <f>IF(ISBLANK(VLOOKUP($C1568,[2]MAIN!$C$6:$DF$1572,V$4,FALSE)),"",VLOOKUP($C1568,[2]MAIN!$C$6:$DF$1572,V$4,FALSE))</f>
        <v>#N/A</v>
      </c>
      <c r="W1568" s="21" t="e">
        <f>IF(ISBLANK(VLOOKUP($C1568,[2]MAIN!$C$6:$DF$1572,W$4,FALSE)),"",VLOOKUP($C1568,[2]MAIN!$C$6:$DF$1572,W$4,FALSE))</f>
        <v>#N/A</v>
      </c>
      <c r="X1568" s="47">
        <v>15000</v>
      </c>
      <c r="Y1568" s="15" t="e">
        <f>IF(ISBLANK(VLOOKUP($C1568,[2]MAIN!$C$6:$DF$1572,Y$4,FALSE)),"",VLOOKUP($C1568,[2]MAIN!$C$6:$DF$1572,Y$4,FALSE))</f>
        <v>#N/A</v>
      </c>
      <c r="AA1568" s="15" t="s">
        <v>609</v>
      </c>
      <c r="AB1568" s="15"/>
      <c r="AC1568" s="15"/>
    </row>
    <row r="1569" spans="1:29" x14ac:dyDescent="0.25">
      <c r="A1569" s="15" t="s">
        <v>2359</v>
      </c>
      <c r="B1569" s="21" t="s">
        <v>2360</v>
      </c>
      <c r="C1569" s="47"/>
      <c r="D1569" s="15"/>
      <c r="E1569" s="15" t="s">
        <v>609</v>
      </c>
      <c r="F1569" s="15"/>
      <c r="G1569" s="15"/>
      <c r="H1569" s="15" t="s">
        <v>628</v>
      </c>
      <c r="I1569" s="15"/>
      <c r="J1569" s="47"/>
      <c r="K1569" s="47" t="s">
        <v>654</v>
      </c>
      <c r="L1569" s="49">
        <v>2.42</v>
      </c>
      <c r="M1569" s="50" t="e">
        <f>IF(ISBLANK(VLOOKUP($C1569,[2]MAIN!$C$6:$DF$1572,M$4,FALSE)),"",VLOOKUP($C1569,[2]MAIN!$C$6:$DF$1572,M$4,FALSE))</f>
        <v>#N/A</v>
      </c>
      <c r="N1569" s="51" t="e">
        <f>IF(ISBLANK(VLOOKUP($C1569,[2]MAIN!$C$6:$DF$1572,N$4,FALSE)),"",VLOOKUP($C1569,[2]MAIN!$C$6:$DF$1572,N$4,FALSE))</f>
        <v>#N/A</v>
      </c>
      <c r="O1569" s="68" t="e">
        <f>IF(ISBLANK(VLOOKUP($C1569,[2]MAIN!$C$6:$DF$1572,O$4,FALSE)),"",VLOOKUP($C1569,[2]MAIN!$C$6:$DF$1572,O$4,FALSE))</f>
        <v>#N/A</v>
      </c>
      <c r="P1569" s="68" t="e">
        <f>IF(ISBLANK(VLOOKUP($C1569,[2]MAIN!$C$6:$DF$1572,P$4,FALSE)),"",VLOOKUP($C1569,[2]MAIN!$C$6:$DF$1572,P$4,FALSE))</f>
        <v>#N/A</v>
      </c>
      <c r="Q1569" s="53" t="e">
        <f>IF(ISBLANK(VLOOKUP($C1569,[2]MAIN!$C$6:$DF$1572,Q$4,FALSE)),"",VLOOKUP($C1569,[2]MAIN!$C$6:$DF$1572,Q$4,FALSE))</f>
        <v>#N/A</v>
      </c>
      <c r="R1569" s="47" t="e">
        <f>IF(ISBLANK(VLOOKUP($C1569,[2]MAIN!$C$6:$DF$1572,R$4,FALSE)),"",VLOOKUP($C1569,[2]MAIN!$C$6:$DF$1572,R$4,FALSE))</f>
        <v>#N/A</v>
      </c>
      <c r="S1569" s="47" t="e">
        <f>IF(ISBLANK(VLOOKUP($C1569,[2]MAIN!$C$6:$DF$1572,S$4,FALSE)),"",VLOOKUP($C1569,[2]MAIN!$C$6:$DF$1572,S$4,FALSE))</f>
        <v>#N/A</v>
      </c>
      <c r="T1569" s="15" t="e">
        <f>IF(ISBLANK(VLOOKUP($C1569,[2]MAIN!$C$6:$DF$1572,T$4,FALSE)),"",VLOOKUP($C1569,[2]MAIN!$C$6:$DF$1572,T$4,FALSE))</f>
        <v>#N/A</v>
      </c>
      <c r="U1569" s="15" t="e">
        <f>IF(ISBLANK(VLOOKUP($C1569,[2]MAIN!$C$6:$DF$1572,U$4,FALSE)),"",VLOOKUP($C1569,[2]MAIN!$C$6:$DF$1572,U$4,FALSE))</f>
        <v>#N/A</v>
      </c>
      <c r="V1569" s="15" t="e">
        <f>IF(ISBLANK(VLOOKUP($C1569,[2]MAIN!$C$6:$DF$1572,V$4,FALSE)),"",VLOOKUP($C1569,[2]MAIN!$C$6:$DF$1572,V$4,FALSE))</f>
        <v>#N/A</v>
      </c>
      <c r="W1569" s="21" t="e">
        <f>IF(ISBLANK(VLOOKUP($C1569,[2]MAIN!$C$6:$DF$1572,W$4,FALSE)),"",VLOOKUP($C1569,[2]MAIN!$C$6:$DF$1572,W$4,FALSE))</f>
        <v>#N/A</v>
      </c>
      <c r="X1569" s="47">
        <v>15000</v>
      </c>
      <c r="Y1569" s="15" t="e">
        <f>IF(ISBLANK(VLOOKUP($C1569,[2]MAIN!$C$6:$DF$1572,Y$4,FALSE)),"",VLOOKUP($C1569,[2]MAIN!$C$6:$DF$1572,Y$4,FALSE))</f>
        <v>#N/A</v>
      </c>
      <c r="AA1569" s="47"/>
      <c r="AB1569" s="47"/>
      <c r="AC1569" s="47"/>
    </row>
    <row r="1570" spans="1:29" x14ac:dyDescent="0.25">
      <c r="A1570" s="15" t="s">
        <v>2361</v>
      </c>
      <c r="B1570" s="21" t="s">
        <v>440</v>
      </c>
      <c r="C1570" s="47"/>
      <c r="D1570" s="15"/>
      <c r="E1570" s="15" t="s">
        <v>609</v>
      </c>
      <c r="F1570" s="15"/>
      <c r="G1570" s="15"/>
      <c r="H1570" s="15" t="s">
        <v>613</v>
      </c>
      <c r="I1570" s="15"/>
      <c r="J1570" s="47"/>
      <c r="K1570" s="47"/>
      <c r="L1570" s="49" t="e">
        <f>#REF!/86.4</f>
        <v>#REF!</v>
      </c>
      <c r="M1570" s="50" t="e">
        <f>IF(ISBLANK(VLOOKUP($C1570,[2]MAIN!$C$6:$DF$1572,M$4,FALSE)),"",VLOOKUP($C1570,[2]MAIN!$C$6:$DF$1572,M$4,FALSE))</f>
        <v>#N/A</v>
      </c>
      <c r="N1570" s="51" t="e">
        <f>IF(ISBLANK(VLOOKUP($C1570,[2]MAIN!$C$6:$DF$1572,N$4,FALSE)),"",VLOOKUP($C1570,[2]MAIN!$C$6:$DF$1572,N$4,FALSE))</f>
        <v>#N/A</v>
      </c>
      <c r="O1570" s="53" t="e">
        <f>IF(ISBLANK(VLOOKUP($C1570,[2]MAIN!$C$6:$DF$1572,O$4,FALSE)),"",VLOOKUP($C1570,[2]MAIN!$C$6:$DF$1572,O$4,FALSE))</f>
        <v>#N/A</v>
      </c>
      <c r="P1570" s="53" t="e">
        <f>IF(ISBLANK(VLOOKUP($C1570,[2]MAIN!$C$6:$DF$1572,P$4,FALSE)),"",VLOOKUP($C1570,[2]MAIN!$C$6:$DF$1572,P$4,FALSE))</f>
        <v>#N/A</v>
      </c>
      <c r="Q1570" s="50" t="e">
        <f>IF(ISBLANK(VLOOKUP($C1570,[2]MAIN!$C$6:$DF$1572,Q$4,FALSE)),"",VLOOKUP($C1570,[2]MAIN!$C$6:$DF$1572,Q$4,FALSE))</f>
        <v>#N/A</v>
      </c>
      <c r="R1570" s="59" t="e">
        <f>IF(ISBLANK(VLOOKUP($C1570,[2]MAIN!$C$6:$DF$1572,R$4,FALSE)),"",VLOOKUP($C1570,[2]MAIN!$C$6:$DF$1572,R$4,FALSE))</f>
        <v>#N/A</v>
      </c>
      <c r="S1570" s="59" t="e">
        <f>IF(ISBLANK(VLOOKUP($C1570,[2]MAIN!$C$6:$DF$1572,S$4,FALSE)),"",VLOOKUP($C1570,[2]MAIN!$C$6:$DF$1572,S$4,FALSE))</f>
        <v>#N/A</v>
      </c>
      <c r="T1570" s="15" t="e">
        <f>IF(ISBLANK(VLOOKUP($C1570,[2]MAIN!$C$6:$DF$1572,T$4,FALSE)),"",VLOOKUP($C1570,[2]MAIN!$C$6:$DF$1572,T$4,FALSE))</f>
        <v>#N/A</v>
      </c>
      <c r="U1570" s="58" t="e">
        <f>IF(ISBLANK(VLOOKUP($C1570,[2]MAIN!$C$6:$DF$1572,U$4,FALSE)),"",VLOOKUP($C1570,[2]MAIN!$C$6:$DF$1572,U$4,FALSE))</f>
        <v>#N/A</v>
      </c>
      <c r="V1570" s="58" t="e">
        <f>IF(ISBLANK(VLOOKUP($C1570,[2]MAIN!$C$6:$DF$1572,V$4,FALSE)),"",VLOOKUP($C1570,[2]MAIN!$C$6:$DF$1572,V$4,FALSE))</f>
        <v>#N/A</v>
      </c>
      <c r="W1570" s="21" t="e">
        <f>IF(ISBLANK(VLOOKUP($C1570,[2]MAIN!$C$6:$DF$1572,W$4,FALSE)),"",VLOOKUP($C1570,[2]MAIN!$C$6:$DF$1572,W$4,FALSE))</f>
        <v>#N/A</v>
      </c>
      <c r="X1570" s="59">
        <v>150</v>
      </c>
      <c r="Y1570" s="15" t="e">
        <f>IF(ISBLANK(VLOOKUP($C1570,[2]MAIN!$C$6:$DF$1572,Y$4,FALSE)),"",VLOOKUP($C1570,[2]MAIN!$C$6:$DF$1572,Y$4,FALSE))</f>
        <v>#N/A</v>
      </c>
      <c r="Z1570" s="33" t="s">
        <v>1518</v>
      </c>
      <c r="AA1570" s="15"/>
      <c r="AB1570" s="15" t="s">
        <v>609</v>
      </c>
      <c r="AC1570" s="15"/>
    </row>
    <row r="1571" spans="1:29" x14ac:dyDescent="0.25">
      <c r="A1571" s="15" t="s">
        <v>2361</v>
      </c>
      <c r="B1571" s="21" t="s">
        <v>440</v>
      </c>
      <c r="C1571" s="47"/>
      <c r="D1571" s="15"/>
      <c r="E1571" s="15" t="s">
        <v>609</v>
      </c>
      <c r="F1571" s="15"/>
      <c r="G1571" s="15"/>
      <c r="H1571" s="15" t="s">
        <v>1188</v>
      </c>
      <c r="I1571" s="15"/>
      <c r="J1571" s="47"/>
      <c r="K1571" s="47"/>
      <c r="L1571" s="49" t="e">
        <f>#REF!/86.4</f>
        <v>#REF!</v>
      </c>
      <c r="M1571" s="50" t="e">
        <f>IF(ISBLANK(VLOOKUP($C1571,[2]MAIN!$C$6:$DF$1572,M$4,FALSE)),"",VLOOKUP($C1571,[2]MAIN!$C$6:$DF$1572,M$4,FALSE))</f>
        <v>#N/A</v>
      </c>
      <c r="N1571" s="51" t="e">
        <f>IF(ISBLANK(VLOOKUP($C1571,[2]MAIN!$C$6:$DF$1572,N$4,FALSE)),"",VLOOKUP($C1571,[2]MAIN!$C$6:$DF$1572,N$4,FALSE))</f>
        <v>#N/A</v>
      </c>
      <c r="O1571" s="53" t="e">
        <f>IF(ISBLANK(VLOOKUP($C1571,[2]MAIN!$C$6:$DF$1572,O$4,FALSE)),"",VLOOKUP($C1571,[2]MAIN!$C$6:$DF$1572,O$4,FALSE))</f>
        <v>#N/A</v>
      </c>
      <c r="P1571" s="53" t="e">
        <f>IF(ISBLANK(VLOOKUP($C1571,[2]MAIN!$C$6:$DF$1572,P$4,FALSE)),"",VLOOKUP($C1571,[2]MAIN!$C$6:$DF$1572,P$4,FALSE))</f>
        <v>#N/A</v>
      </c>
      <c r="Q1571" s="50" t="e">
        <f>IF(ISBLANK(VLOOKUP($C1571,[2]MAIN!$C$6:$DF$1572,Q$4,FALSE)),"",VLOOKUP($C1571,[2]MAIN!$C$6:$DF$1572,Q$4,FALSE))</f>
        <v>#N/A</v>
      </c>
      <c r="R1571" s="59" t="e">
        <f>IF(ISBLANK(VLOOKUP($C1571,[2]MAIN!$C$6:$DF$1572,R$4,FALSE)),"",VLOOKUP($C1571,[2]MAIN!$C$6:$DF$1572,R$4,FALSE))</f>
        <v>#N/A</v>
      </c>
      <c r="S1571" s="59" t="e">
        <f>IF(ISBLANK(VLOOKUP($C1571,[2]MAIN!$C$6:$DF$1572,S$4,FALSE)),"",VLOOKUP($C1571,[2]MAIN!$C$6:$DF$1572,S$4,FALSE))</f>
        <v>#N/A</v>
      </c>
      <c r="T1571" s="15" t="e">
        <f>IF(ISBLANK(VLOOKUP($C1571,[2]MAIN!$C$6:$DF$1572,T$4,FALSE)),"",VLOOKUP($C1571,[2]MAIN!$C$6:$DF$1572,T$4,FALSE))</f>
        <v>#N/A</v>
      </c>
      <c r="U1571" s="58" t="e">
        <f>IF(ISBLANK(VLOOKUP($C1571,[2]MAIN!$C$6:$DF$1572,U$4,FALSE)),"",VLOOKUP($C1571,[2]MAIN!$C$6:$DF$1572,U$4,FALSE))</f>
        <v>#N/A</v>
      </c>
      <c r="V1571" s="58" t="e">
        <f>IF(ISBLANK(VLOOKUP($C1571,[2]MAIN!$C$6:$DF$1572,V$4,FALSE)),"",VLOOKUP($C1571,[2]MAIN!$C$6:$DF$1572,V$4,FALSE))</f>
        <v>#N/A</v>
      </c>
      <c r="W1571" s="21" t="e">
        <f>IF(ISBLANK(VLOOKUP($C1571,[2]MAIN!$C$6:$DF$1572,W$4,FALSE)),"",VLOOKUP($C1571,[2]MAIN!$C$6:$DF$1572,W$4,FALSE))</f>
        <v>#N/A</v>
      </c>
      <c r="X1571" s="59">
        <v>150</v>
      </c>
      <c r="Y1571" s="15" t="e">
        <f>IF(ISBLANK(VLOOKUP($C1571,[2]MAIN!$C$6:$DF$1572,Y$4,FALSE)),"",VLOOKUP($C1571,[2]MAIN!$C$6:$DF$1572,Y$4,FALSE))</f>
        <v>#N/A</v>
      </c>
      <c r="Z1571" s="33" t="s">
        <v>1518</v>
      </c>
      <c r="AA1571" s="15"/>
      <c r="AB1571" s="15" t="s">
        <v>609</v>
      </c>
      <c r="AC1571" s="15"/>
    </row>
    <row r="1572" spans="1:29" x14ac:dyDescent="0.25">
      <c r="A1572" s="15" t="s">
        <v>2362</v>
      </c>
      <c r="B1572" s="21" t="s">
        <v>321</v>
      </c>
      <c r="C1572" s="47"/>
      <c r="D1572" s="15"/>
      <c r="E1572" s="15" t="s">
        <v>609</v>
      </c>
      <c r="F1572" s="15"/>
      <c r="G1572" s="15"/>
      <c r="H1572" s="15" t="s">
        <v>613</v>
      </c>
      <c r="I1572" s="15" t="s">
        <v>609</v>
      </c>
      <c r="J1572" s="47"/>
      <c r="K1572" s="47"/>
      <c r="L1572" s="49">
        <v>8.52</v>
      </c>
      <c r="M1572" s="72" t="e">
        <f>IF(ISBLANK(VLOOKUP($C1572,[2]MAIN!$C$6:$DF$1572,M$4,FALSE)),"",VLOOKUP($C1572,[2]MAIN!$C$6:$DF$1572,M$4,FALSE))</f>
        <v>#N/A</v>
      </c>
      <c r="N1572" s="51" t="e">
        <f>IF(ISBLANK(VLOOKUP($C1572,[2]MAIN!$C$6:$DF$1572,N$4,FALSE)),"",VLOOKUP($C1572,[2]MAIN!$C$6:$DF$1572,N$4,FALSE))</f>
        <v>#N/A</v>
      </c>
      <c r="O1572" s="53" t="e">
        <f>IF(ISBLANK(VLOOKUP($C1572,[2]MAIN!$C$6:$DF$1572,O$4,FALSE)),"",VLOOKUP($C1572,[2]MAIN!$C$6:$DF$1572,O$4,FALSE))</f>
        <v>#N/A</v>
      </c>
      <c r="P1572" s="53" t="e">
        <f>IF(ISBLANK(VLOOKUP($C1572,[2]MAIN!$C$6:$DF$1572,P$4,FALSE)),"",VLOOKUP($C1572,[2]MAIN!$C$6:$DF$1572,P$4,FALSE))</f>
        <v>#N/A</v>
      </c>
      <c r="Q1572" s="50" t="e">
        <f>IF(ISBLANK(VLOOKUP($C1572,[2]MAIN!$C$6:$DF$1572,Q$4,FALSE)),"",VLOOKUP($C1572,[2]MAIN!$C$6:$DF$1572,Q$4,FALSE))</f>
        <v>#N/A</v>
      </c>
      <c r="R1572" s="59" t="e">
        <f>IF(ISBLANK(VLOOKUP($C1572,[2]MAIN!$C$6:$DF$1572,R$4,FALSE)),"",VLOOKUP($C1572,[2]MAIN!$C$6:$DF$1572,R$4,FALSE))</f>
        <v>#N/A</v>
      </c>
      <c r="S1572" s="59" t="e">
        <f>IF(ISBLANK(VLOOKUP($C1572,[2]MAIN!$C$6:$DF$1572,S$4,FALSE)),"",VLOOKUP($C1572,[2]MAIN!$C$6:$DF$1572,S$4,FALSE))</f>
        <v>#N/A</v>
      </c>
      <c r="T1572" s="15" t="e">
        <f>IF(ISBLANK(VLOOKUP($C1572,[2]MAIN!$C$6:$DF$1572,T$4,FALSE)),"",VLOOKUP($C1572,[2]MAIN!$C$6:$DF$1572,T$4,FALSE))</f>
        <v>#N/A</v>
      </c>
      <c r="U1572" s="58" t="e">
        <f>IF(ISBLANK(VLOOKUP($C1572,[2]MAIN!$C$6:$DF$1572,U$4,FALSE)),"",VLOOKUP($C1572,[2]MAIN!$C$6:$DF$1572,U$4,FALSE))</f>
        <v>#N/A</v>
      </c>
      <c r="V1572" s="58" t="e">
        <f>IF(ISBLANK(VLOOKUP($C1572,[2]MAIN!$C$6:$DF$1572,V$4,FALSE)),"",VLOOKUP($C1572,[2]MAIN!$C$6:$DF$1572,V$4,FALSE))</f>
        <v>#N/A</v>
      </c>
      <c r="W1572" s="21" t="e">
        <f>IF(ISBLANK(VLOOKUP($C1572,[2]MAIN!$C$6:$DF$1572,W$4,FALSE)),"",VLOOKUP($C1572,[2]MAIN!$C$6:$DF$1572,W$4,FALSE))</f>
        <v>#N/A</v>
      </c>
      <c r="X1572" s="59">
        <v>150</v>
      </c>
      <c r="Y1572" s="15" t="e">
        <f>IF(ISBLANK(VLOOKUP($C1572,[2]MAIN!$C$6:$DF$1572,Y$4,FALSE)),"",VLOOKUP($C1572,[2]MAIN!$C$6:$DF$1572,Y$4,FALSE))</f>
        <v>#N/A</v>
      </c>
      <c r="Z1572" s="33" t="s">
        <v>1518</v>
      </c>
      <c r="AA1572" s="15" t="s">
        <v>609</v>
      </c>
      <c r="AB1572" s="15"/>
      <c r="AC1572" s="15"/>
    </row>
    <row r="1573" spans="1:29" x14ac:dyDescent="0.25">
      <c r="K1573" s="47"/>
    </row>
  </sheetData>
  <mergeCells count="2">
    <mergeCell ref="E1:I4"/>
    <mergeCell ref="AA4:AC4"/>
  </mergeCells>
  <conditionalFormatting sqref="A127">
    <cfRule type="duplicateValues" dxfId="14" priority="15"/>
  </conditionalFormatting>
  <conditionalFormatting sqref="A127">
    <cfRule type="duplicateValues" dxfId="13" priority="14"/>
  </conditionalFormatting>
  <conditionalFormatting sqref="A127">
    <cfRule type="duplicateValues" dxfId="12" priority="13"/>
  </conditionalFormatting>
  <conditionalFormatting sqref="A1105">
    <cfRule type="duplicateValues" dxfId="11" priority="12"/>
  </conditionalFormatting>
  <conditionalFormatting sqref="A1105">
    <cfRule type="duplicateValues" dxfId="10" priority="11"/>
  </conditionalFormatting>
  <conditionalFormatting sqref="A1105">
    <cfRule type="duplicateValues" dxfId="9" priority="10"/>
  </conditionalFormatting>
  <conditionalFormatting sqref="A1113">
    <cfRule type="duplicateValues" dxfId="8" priority="9"/>
  </conditionalFormatting>
  <conditionalFormatting sqref="A1113">
    <cfRule type="duplicateValues" dxfId="7" priority="8"/>
  </conditionalFormatting>
  <conditionalFormatting sqref="A1113">
    <cfRule type="duplicateValues" dxfId="6" priority="7"/>
  </conditionalFormatting>
  <conditionalFormatting sqref="A1317">
    <cfRule type="duplicateValues" dxfId="5" priority="6"/>
  </conditionalFormatting>
  <conditionalFormatting sqref="A1317">
    <cfRule type="duplicateValues" dxfId="4" priority="5"/>
  </conditionalFormatting>
  <conditionalFormatting sqref="A1317">
    <cfRule type="duplicateValues" dxfId="3" priority="4"/>
  </conditionalFormatting>
  <conditionalFormatting sqref="A1554">
    <cfRule type="duplicateValues" dxfId="2" priority="3"/>
  </conditionalFormatting>
  <conditionalFormatting sqref="A1554">
    <cfRule type="duplicateValues" dxfId="1" priority="2"/>
  </conditionalFormatting>
  <conditionalFormatting sqref="A1554">
    <cfRule type="duplicateValues" dxfId="0" priority="1"/>
  </conditionalFormatting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1ab48f8-e6cd-4f68-a2d1-206c54db7ec3">
      <Terms xmlns="http://schemas.microsoft.com/office/infopath/2007/PartnerControls"/>
    </lcf76f155ced4ddcb4097134ff3c332f>
    <l3972f04061e4d858d6635f7d5457806 xmlns="0509b246-36c9-4660-9234-ba10f3bf328d">
      <Terms xmlns="http://schemas.microsoft.com/office/infopath/2007/PartnerControls">
        <TermInfo xmlns="http://schemas.microsoft.com/office/infopath/2007/PartnerControls">
          <TermName xmlns="http://schemas.microsoft.com/office/infopath/2007/PartnerControls">Internal</TermName>
          <TermId xmlns="http://schemas.microsoft.com/office/infopath/2007/PartnerControls">78588ca9-23cc-44a4-9006-95c2deff13a9</TermId>
        </TermInfo>
      </Terms>
    </l3972f04061e4d858d6635f7d5457806>
    <TaxCatchAll xmlns="0509b246-36c9-4660-9234-ba10f3bf328d">
      <Value>4</Value>
      <Value>3</Value>
      <Value>2</Value>
      <Value>1</Value>
    </TaxCatchAll>
    <b1f4a786422146cca425852cd0e61580 xmlns="0509b246-36c9-4660-9234-ba10f3bf328d">
      <Terms xmlns="http://schemas.microsoft.com/office/infopath/2007/PartnerControls">
        <TermInfo xmlns="http://schemas.microsoft.com/office/infopath/2007/PartnerControls">
          <TermName xmlns="http://schemas.microsoft.com/office/infopath/2007/PartnerControls">Assets and Assurance</TermName>
          <TermId xmlns="http://schemas.microsoft.com/office/infopath/2007/PartnerControls">f7e4423e-e387-4147-aac0-4b07cbcbe31e</TermId>
        </TermInfo>
      </Terms>
    </b1f4a786422146cca425852cd0e61580>
    <e16f5f8b5862493e8676b80ba43cabc3 xmlns="0509b246-36c9-4660-9234-ba10f3bf328d">
      <Terms xmlns="http://schemas.microsoft.com/office/infopath/2007/PartnerControls">
        <TermInfo xmlns="http://schemas.microsoft.com/office/infopath/2007/PartnerControls">
          <TermName xmlns="http://schemas.microsoft.com/office/infopath/2007/PartnerControls">7</TermName>
          <TermId xmlns="http://schemas.microsoft.com/office/infopath/2007/PartnerControls">ccc6875f-8bc3-48b9-9b72-e27457aa5ce4</TermId>
        </TermInfo>
      </Terms>
    </e16f5f8b5862493e8676b80ba43cabc3>
    <i03de573c5a4430bac16d5438d06e2d3 xmlns="0509b246-36c9-4660-9234-ba10f3bf328d">
      <Terms xmlns="http://schemas.microsoft.com/office/infopath/2007/PartnerControls">
        <TermInfo xmlns="http://schemas.microsoft.com/office/infopath/2007/PartnerControls">
          <TermName xmlns="http://schemas.microsoft.com/office/infopath/2007/PartnerControls">Unknown</TermName>
          <TermId xmlns="http://schemas.microsoft.com/office/infopath/2007/PartnerControls">d6c23ab4-5ca0-449a-b3c4-bcd121b73660</TermId>
        </TermInfo>
      </Terms>
    </i03de573c5a4430bac16d5438d06e2d3>
    <_dlc_DocId xmlns="8f9204ad-fdb9-49de-8493-a31902f17712">HUD3KCU52NET-277095596-289899</_dlc_DocId>
    <_dlc_DocIdUrl xmlns="8f9204ad-fdb9-49de-8493-a31902f17712">
      <Url>https://nwgcloud.sharepoint.com/sites/TD0096/_layouts/15/DocIdRedir.aspx?ID=HUD3KCU52NET-277095596-289899</Url>
      <Description>HUD3KCU52NET-277095596-289899</Description>
    </_dlc_DocIdUrl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Word" ma:contentTypeID="0x010100AA05B90DBFE04643B9F9D96E9BC2395600462ADB636DF9444BB12F1BC0E3C21838" ma:contentTypeVersion="18" ma:contentTypeDescription="" ma:contentTypeScope="" ma:versionID="beda72375961e358457d6f4b31175d1d">
  <xsd:schema xmlns:xsd="http://www.w3.org/2001/XMLSchema" xmlns:xs="http://www.w3.org/2001/XMLSchema" xmlns:p="http://schemas.microsoft.com/office/2006/metadata/properties" xmlns:ns2="0509b246-36c9-4660-9234-ba10f3bf328d" xmlns:ns3="8f9204ad-fdb9-49de-8493-a31902f17712" xmlns:ns4="81ab48f8-e6cd-4f68-a2d1-206c54db7ec3" targetNamespace="http://schemas.microsoft.com/office/2006/metadata/properties" ma:root="true" ma:fieldsID="7fcc5ebd9fb094a329339709a42e347a" ns2:_="" ns3:_="" ns4:_="">
    <xsd:import namespace="0509b246-36c9-4660-9234-ba10f3bf328d"/>
    <xsd:import namespace="8f9204ad-fdb9-49de-8493-a31902f17712"/>
    <xsd:import namespace="81ab48f8-e6cd-4f68-a2d1-206c54db7ec3"/>
    <xsd:element name="properties">
      <xsd:complexType>
        <xsd:sequence>
          <xsd:element name="documentManagement">
            <xsd:complexType>
              <xsd:all>
                <xsd:element ref="ns2:l3972f04061e4d858d6635f7d5457806" minOccurs="0"/>
                <xsd:element ref="ns2:TaxCatchAll" minOccurs="0"/>
                <xsd:element ref="ns2:TaxCatchAllLabel" minOccurs="0"/>
                <xsd:element ref="ns2:i03de573c5a4430bac16d5438d06e2d3" minOccurs="0"/>
                <xsd:element ref="ns2:b1f4a786422146cca425852cd0e61580" minOccurs="0"/>
                <xsd:element ref="ns2:e16f5f8b5862493e8676b80ba43cabc3" minOccurs="0"/>
                <xsd:element ref="ns3:_dlc_DocId" minOccurs="0"/>
                <xsd:element ref="ns3:_dlc_DocIdUrl" minOccurs="0"/>
                <xsd:element ref="ns3:_dlc_DocIdPersistId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GenerationTime" minOccurs="0"/>
                <xsd:element ref="ns4:MediaServiceEventHashCode" minOccurs="0"/>
                <xsd:element ref="ns3:SharedWithUsers" minOccurs="0"/>
                <xsd:element ref="ns3:SharedWithDetails" minOccurs="0"/>
                <xsd:element ref="ns4:MediaServiceAutoKeyPoints" minOccurs="0"/>
                <xsd:element ref="ns4:MediaServiceKeyPoints" minOccurs="0"/>
                <xsd:element ref="ns4:lcf76f155ced4ddcb4097134ff3c332f" minOccurs="0"/>
                <xsd:element ref="ns4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09b246-36c9-4660-9234-ba10f3bf328d" elementFormDefault="qualified">
    <xsd:import namespace="http://schemas.microsoft.com/office/2006/documentManagement/types"/>
    <xsd:import namespace="http://schemas.microsoft.com/office/infopath/2007/PartnerControls"/>
    <xsd:element name="l3972f04061e4d858d6635f7d5457806" ma:index="8" ma:taxonomy="true" ma:internalName="l3972f04061e4d858d6635f7d5457806" ma:taxonomyFieldName="Data_x0020_Classification" ma:displayName="Data Classification" ma:readOnly="false" ma:default="1;#Internal|78588ca9-23cc-44a4-9006-95c2deff13a9" ma:fieldId="{53972f04-061e-4d85-8d66-35f7d5457806}" ma:sspId="3bffd374-f6e7-466c-9533-0f5f1a899a5e" ma:termSetId="d3387f67-baf8-4d0c-9ad8-793f5dceff9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e8370e50-ff35-48f3-8750-b818dec9ea23}" ma:internalName="TaxCatchAll" ma:showField="CatchAllData" ma:web="8f9204ad-fdb9-49de-8493-a31902f1771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e8370e50-ff35-48f3-8750-b818dec9ea23}" ma:internalName="TaxCatchAllLabel" ma:readOnly="true" ma:showField="CatchAllDataLabel" ma:web="8f9204ad-fdb9-49de-8493-a31902f1771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i03de573c5a4430bac16d5438d06e2d3" ma:index="12" ma:taxonomy="true" ma:internalName="i03de573c5a4430bac16d5438d06e2d3" ma:taxonomyFieldName="Data_x0020_Protection" ma:displayName="Data Protection" ma:readOnly="false" ma:default="2;#Unknown|d6c23ab4-5ca0-449a-b3c4-bcd121b73660" ma:fieldId="{203de573-c5a4-430b-ac16-d5438d06e2d3}" ma:sspId="3bffd374-f6e7-466c-9533-0f5f1a899a5e" ma:termSetId="8e2a195f-a793-49a9-8c00-2f2d870b449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1f4a786422146cca425852cd0e61580" ma:index="14" nillable="true" ma:taxonomy="true" ma:internalName="b1f4a786422146cca425852cd0e61580" ma:taxonomyFieldName="Function" ma:displayName="Function" ma:default="4;#Assets and Assurance|f7e4423e-e387-4147-aac0-4b07cbcbe31e" ma:fieldId="{b1f4a786-4221-46cc-a425-852cd0e61580}" ma:sspId="3bffd374-f6e7-466c-9533-0f5f1a899a5e" ma:termSetId="da6acc4b-aae8-4cda-ab3f-b4d6d364d93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16f5f8b5862493e8676b80ba43cabc3" ma:index="16" ma:taxonomy="true" ma:internalName="e16f5f8b5862493e8676b80ba43cabc3" ma:taxonomyFieldName="Retention" ma:displayName="Retention" ma:readOnly="false" ma:default="3;#7|ccc6875f-8bc3-48b9-9b72-e27457aa5ce4" ma:fieldId="{e16f5f8b-5862-493e-8676-b80ba43cabc3}" ma:sspId="3bffd374-f6e7-466c-9533-0f5f1a899a5e" ma:termSetId="00d61c90-6890-4d80-80e1-8fd8478caeab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9204ad-fdb9-49de-8493-a31902f17712" elementFormDefault="qualified">
    <xsd:import namespace="http://schemas.microsoft.com/office/2006/documentManagement/types"/>
    <xsd:import namespace="http://schemas.microsoft.com/office/infopath/2007/PartnerControls"/>
    <xsd:element name="_dlc_DocId" ma:index="1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ab48f8-e6cd-4f68-a2d1-206c54db7e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4" nillable="true" ma:displayName="Tags" ma:internalName="MediaServiceAutoTags" ma:readOnly="true">
      <xsd:simpleType>
        <xsd:restriction base="dms:Text"/>
      </xsd:simpleType>
    </xsd:element>
    <xsd:element name="MediaServiceOCR" ma:index="2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6" nillable="true" ma:displayName="Location" ma:internalName="MediaServiceLocation" ma:readOnly="true">
      <xsd:simpleType>
        <xsd:restriction base="dms:Text"/>
      </xsd:simpleType>
    </xsd:element>
    <xsd:element name="MediaServiceGenerationTime" ma:index="2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3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34" nillable="true" ma:taxonomy="true" ma:internalName="lcf76f155ced4ddcb4097134ff3c332f" ma:taxonomyFieldName="MediaServiceImageTags" ma:displayName="Image Tags" ma:readOnly="false" ma:fieldId="{5cf76f15-5ced-4ddc-b409-7134ff3c332f}" ma:taxonomyMulti="true" ma:sspId="3bffd374-f6e7-466c-9533-0f5f1a899a5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3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SharedContentType xmlns="Microsoft.SharePoint.Taxonomy.ContentTypeSync" SourceId="3bffd374-f6e7-466c-9533-0f5f1a899a5e" ContentTypeId="0x010100AA05B90DBFE04643B9F9D96E9BC23956" PreviousValue="false"/>
</file>

<file path=customXml/itemProps1.xml><?xml version="1.0" encoding="utf-8"?>
<ds:datastoreItem xmlns:ds="http://schemas.openxmlformats.org/officeDocument/2006/customXml" ds:itemID="{5B3F2C87-00E8-4D42-8008-BD93DDED7F60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8FEE16D5-2313-45FD-BAAA-356B3780C56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484A313-F7A1-4E04-9066-658EFB311A35}">
  <ds:schemaRefs>
    <ds:schemaRef ds:uri="http://purl.org/dc/elements/1.1/"/>
    <ds:schemaRef ds:uri="8f9204ad-fdb9-49de-8493-a31902f17712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schemas.microsoft.com/office/2006/metadata/properties"/>
    <ds:schemaRef ds:uri="http://purl.org/dc/dcmitype/"/>
    <ds:schemaRef ds:uri="http://schemas.openxmlformats.org/package/2006/metadata/core-properties"/>
    <ds:schemaRef ds:uri="81ab48f8-e6cd-4f68-a2d1-206c54db7ec3"/>
    <ds:schemaRef ds:uri="0509b246-36c9-4660-9234-ba10f3bf328d"/>
  </ds:schemaRefs>
</ds:datastoreItem>
</file>

<file path=customXml/itemProps4.xml><?xml version="1.0" encoding="utf-8"?>
<ds:datastoreItem xmlns:ds="http://schemas.openxmlformats.org/officeDocument/2006/customXml" ds:itemID="{FC1F8F4E-8430-4CA4-898E-7EEB1FB0ECC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509b246-36c9-4660-9234-ba10f3bf328d"/>
    <ds:schemaRef ds:uri="8f9204ad-fdb9-49de-8493-a31902f17712"/>
    <ds:schemaRef ds:uri="81ab48f8-e6cd-4f68-a2d1-206c54db7ec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2868F123-361E-4E0D-AE96-84F1AE0F8188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Hope, Erin</dc:creator>
  <cp:keywords/>
  <dc:description/>
  <cp:lastModifiedBy>Mark Charlton</cp:lastModifiedBy>
  <cp:revision/>
  <dcterms:created xsi:type="dcterms:W3CDTF">2023-05-31T07:32:32Z</dcterms:created>
  <dcterms:modified xsi:type="dcterms:W3CDTF">2023-05-31T15:06:50Z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0x010100AA05B90DBFE04643B9F9D96E9BC2395600462ADB636DF9444BB12F1BC0E3C21838</vt:lpwstr>
  </property>
  <property fmtid="{D5CDD505-2E9C-101B-9397-08002B2CF9AE}" pid="3" name="Function">
    <vt:lpwstr>4;#Assets and Assurance|f7e4423e-e387-4147-aac0-4b07cbcbe31e</vt:lpwstr>
  </property>
  <property fmtid="{D5CDD505-2E9C-101B-9397-08002B2CF9AE}" pid="4" name="Retention">
    <vt:lpwstr>3;#7|ccc6875f-8bc3-48b9-9b72-e27457aa5ce4</vt:lpwstr>
  </property>
  <property fmtid="{D5CDD505-2E9C-101B-9397-08002B2CF9AE}" pid="5" name="_dlc_DocIdItemGuid">
    <vt:lpwstr>ec3c8aa4-9db8-4bf1-a2c4-5943df0597c7</vt:lpwstr>
  </property>
  <property fmtid="{D5CDD505-2E9C-101B-9397-08002B2CF9AE}" pid="6" name="Data Classification">
    <vt:lpwstr>1;#Internal|78588ca9-23cc-44a4-9006-95c2deff13a9</vt:lpwstr>
  </property>
  <property fmtid="{D5CDD505-2E9C-101B-9397-08002B2CF9AE}" pid="7" name="Data Protection">
    <vt:lpwstr>2;#Unknown|d6c23ab4-5ca0-449a-b3c4-bcd121b73660</vt:lpwstr>
  </property>
  <property fmtid="{D5CDD505-2E9C-101B-9397-08002B2CF9AE}" pid="8" name="MediaServiceImageTags">
    <vt:lpwstr/>
  </property>
</Properties>
</file>